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liuc\Desktop\"/>
    </mc:Choice>
  </mc:AlternateContent>
  <bookViews>
    <workbookView xWindow="0" yWindow="0" windowWidth="28800" windowHeight="11528" tabRatio="782"/>
  </bookViews>
  <sheets>
    <sheet name="Cover" sheetId="35" r:id="rId1"/>
    <sheet name="Version Control" sheetId="36" r:id="rId2"/>
    <sheet name="Comp_Eq.Chal_Summary" sheetId="34" r:id="rId3"/>
    <sheet name="1.0_Comp_RAW_Data&gt;&gt;&gt;" sheetId="19" r:id="rId4"/>
    <sheet name="1.1_RAW_Data_Orig" sheetId="20" r:id="rId5"/>
    <sheet name="1.2_RAW_Data_MatChange" sheetId="21" r:id="rId6"/>
    <sheet name="1.3_RAW_Data_Orig_MC" sheetId="10" r:id="rId7"/>
    <sheet name="1.4_RAW_Data_Rebase" sheetId="11" r:id="rId8"/>
    <sheet name="1.5_RAW_Data_MR" sheetId="12" r:id="rId9"/>
    <sheet name="2.0_Comp_Input_Data&gt;&gt;&gt;" sheetId="13" r:id="rId10"/>
    <sheet name="2.1_Input_Data_Orig" sheetId="14" r:id="rId11"/>
    <sheet name="2.2_Input_Data_MatChange" sheetId="15" r:id="rId12"/>
    <sheet name="2.3_Input_Data_Orig_MC" sheetId="16" r:id="rId13"/>
    <sheet name="2.4_Input_Data_Rebase" sheetId="17" r:id="rId14"/>
    <sheet name="2.5_Input_Data_MR" sheetId="18" r:id="rId15"/>
    <sheet name="3.0_Comp_Check_1_Volume&gt;&gt;&gt;" sheetId="24" r:id="rId16"/>
    <sheet name="3.1_Check_1_Volume_Summary" sheetId="25" r:id="rId17"/>
    <sheet name="3.2_Check_1_Volume" sheetId="26" r:id="rId18"/>
    <sheet name="4.0_Comp_Check_2_Impact&gt;&gt;&gt;" sheetId="27" r:id="rId19"/>
    <sheet name="4.1_Check_2_Impact_Summary" sheetId="28" state="hidden" r:id="rId20"/>
    <sheet name="4.2_Check_2_Art.Risk" sheetId="29" state="hidden" r:id="rId21"/>
    <sheet name="5.0_Comp_Check_3_PTO&gt;&gt;&gt;" sheetId="30" r:id="rId22"/>
    <sheet name="5.1_Check_3_PTO_Summary" sheetId="31" r:id="rId23"/>
    <sheet name="5.2_Check_3.1_Crit_PTO" sheetId="32" r:id="rId24"/>
    <sheet name="5.3_Check_3.2_AH_PTO" sheetId="33" r:id="rId25"/>
    <sheet name="0.1_Coefficients" sheetId="22" state="hidden" r:id="rId26"/>
    <sheet name="0.2_MR_Weighting" sheetId="23" r:id="rId27"/>
  </sheets>
  <externalReferences>
    <externalReference r:id="rId28"/>
    <externalReference r:id="rId29"/>
    <externalReference r:id="rId30"/>
  </externalReference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Order1" hidden="1">255</definedName>
    <definedName name="_Order2" hidden="1">0</definedName>
    <definedName name="_xlnm.Print_Area" localSheetId="0">Cover!$A$2:$G$38</definedName>
    <definedName name="_xlnm.Print_Titles" localSheetId="0">Cover!$2:$4</definedName>
    <definedName name="RiskAfterRecalcMacro" hidden="1">"Simulation"</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definedName>
    <definedName name="RiskNumSimulations" hidden="1">1</definedName>
    <definedName name="RiskPauseOnError" hidden="1">FALSE</definedName>
    <definedName name="RiskRunAfterRecalcMacro" hidden="1">TRUE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SAPsysID" hidden="1">"708C5W7SBKP804JT78WJ0JNKI"</definedName>
    <definedName name="SAPwbID" hidden="1">"ARS"</definedName>
    <definedName name="WDA_Dis">'[1]fis-Standard Data'!$B$41</definedName>
    <definedName name="WDA_FYA">'[1]fis-Standard Data'!$B$40</definedName>
    <definedName name="WDA_LLA">'[1]fis-Standard Data'!$B$39</definedName>
    <definedName name="WDA_Plant">'[1]fis-Standard Data'!$B$38</definedName>
  </definedNames>
  <calcPr calcId="162913" calcMode="manual"/>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A181" i="20" l="1"/>
  <c r="AZ181" i="20"/>
  <c r="AY181" i="20"/>
  <c r="AX181" i="20"/>
  <c r="AW181" i="20"/>
  <c r="AV181" i="20"/>
  <c r="AT181" i="20"/>
  <c r="AS181" i="20"/>
  <c r="AR181" i="20"/>
  <c r="AQ181" i="20"/>
  <c r="AP181" i="20"/>
  <c r="AO181" i="20"/>
  <c r="AM181" i="20"/>
  <c r="AL181" i="20"/>
  <c r="AK181" i="20"/>
  <c r="AJ181" i="20"/>
  <c r="AI181" i="20"/>
  <c r="AH181" i="20"/>
  <c r="AF181" i="20"/>
  <c r="AE181" i="20"/>
  <c r="AD181" i="20"/>
  <c r="AC181" i="20"/>
  <c r="AB181" i="20"/>
  <c r="AA181" i="20"/>
  <c r="Y181" i="20"/>
  <c r="X181" i="20"/>
  <c r="W181" i="20"/>
  <c r="V181" i="20"/>
  <c r="U181" i="20"/>
  <c r="T181" i="20"/>
  <c r="R181" i="20"/>
  <c r="Q181" i="20"/>
  <c r="P181" i="20"/>
  <c r="O181" i="20"/>
  <c r="N181" i="20"/>
  <c r="M181" i="20"/>
  <c r="K181" i="20"/>
  <c r="J181" i="20"/>
  <c r="I181" i="20"/>
  <c r="H181" i="20"/>
  <c r="G181" i="20"/>
  <c r="F181" i="20"/>
  <c r="BA180" i="20"/>
  <c r="AZ180" i="20"/>
  <c r="AY180" i="20"/>
  <c r="AX180" i="20"/>
  <c r="AW180" i="20"/>
  <c r="AV180" i="20"/>
  <c r="AT180" i="20"/>
  <c r="AS180" i="20"/>
  <c r="AR180" i="20"/>
  <c r="AQ180" i="20"/>
  <c r="AP180" i="20"/>
  <c r="AO180" i="20"/>
  <c r="AM180" i="20"/>
  <c r="AL180" i="20"/>
  <c r="AK180" i="20"/>
  <c r="AJ180" i="20"/>
  <c r="AI180" i="20"/>
  <c r="AH180" i="20"/>
  <c r="AF180" i="20"/>
  <c r="AE180" i="20"/>
  <c r="AD180" i="20"/>
  <c r="AC180" i="20"/>
  <c r="AB180" i="20"/>
  <c r="AA180" i="20"/>
  <c r="Y180" i="20"/>
  <c r="X180" i="20"/>
  <c r="W180" i="20"/>
  <c r="V180" i="20"/>
  <c r="U180" i="20"/>
  <c r="T180" i="20"/>
  <c r="R180" i="20"/>
  <c r="Q180" i="20"/>
  <c r="P180" i="20"/>
  <c r="O180" i="20"/>
  <c r="N180" i="20"/>
  <c r="M180" i="20"/>
  <c r="K180" i="20"/>
  <c r="J180" i="20"/>
  <c r="I180" i="20"/>
  <c r="H180" i="20"/>
  <c r="G180" i="20"/>
  <c r="F180" i="20"/>
  <c r="BA179" i="20"/>
  <c r="AZ179" i="20"/>
  <c r="AY179" i="20"/>
  <c r="AX179" i="20"/>
  <c r="AW179" i="20"/>
  <c r="AV179" i="20"/>
  <c r="AT179" i="20"/>
  <c r="AS179" i="20"/>
  <c r="AR179" i="20"/>
  <c r="AQ179" i="20"/>
  <c r="AP179" i="20"/>
  <c r="AO179" i="20"/>
  <c r="AM179" i="20"/>
  <c r="AL179" i="20"/>
  <c r="AK179" i="20"/>
  <c r="AJ179" i="20"/>
  <c r="AI179" i="20"/>
  <c r="AH179" i="20"/>
  <c r="AF179" i="20"/>
  <c r="AE179" i="20"/>
  <c r="AD179" i="20"/>
  <c r="AC179" i="20"/>
  <c r="AB179" i="20"/>
  <c r="AA179" i="20"/>
  <c r="Y179" i="20"/>
  <c r="X179" i="20"/>
  <c r="W179" i="20"/>
  <c r="V179" i="20"/>
  <c r="U179" i="20"/>
  <c r="T179" i="20"/>
  <c r="R179" i="20"/>
  <c r="Q179" i="20"/>
  <c r="P179" i="20"/>
  <c r="O179" i="20"/>
  <c r="N179" i="20"/>
  <c r="M179" i="20"/>
  <c r="K179" i="20"/>
  <c r="J179" i="20"/>
  <c r="I179" i="20"/>
  <c r="H179" i="20"/>
  <c r="G179" i="20"/>
  <c r="F179" i="20"/>
  <c r="BA178" i="20"/>
  <c r="AZ178" i="20"/>
  <c r="AY178" i="20"/>
  <c r="AX178" i="20"/>
  <c r="AW178" i="20"/>
  <c r="AV178" i="20"/>
  <c r="AT178" i="20"/>
  <c r="AS178" i="20"/>
  <c r="AR178" i="20"/>
  <c r="AQ178" i="20"/>
  <c r="AP178" i="20"/>
  <c r="AO178" i="20"/>
  <c r="AM178" i="20"/>
  <c r="AL178" i="20"/>
  <c r="AK178" i="20"/>
  <c r="AJ178" i="20"/>
  <c r="AI178" i="20"/>
  <c r="AH178" i="20"/>
  <c r="AF178" i="20"/>
  <c r="AE178" i="20"/>
  <c r="AD178" i="20"/>
  <c r="AC178" i="20"/>
  <c r="AB178" i="20"/>
  <c r="AA178" i="20"/>
  <c r="Y178" i="20"/>
  <c r="X178" i="20"/>
  <c r="W178" i="20"/>
  <c r="V178" i="20"/>
  <c r="U178" i="20"/>
  <c r="T178" i="20"/>
  <c r="R178" i="20"/>
  <c r="Q178" i="20"/>
  <c r="P178" i="20"/>
  <c r="O178" i="20"/>
  <c r="N178" i="20"/>
  <c r="M178" i="20"/>
  <c r="K178" i="20"/>
  <c r="J178" i="20"/>
  <c r="I178" i="20"/>
  <c r="H178" i="20"/>
  <c r="G178" i="20"/>
  <c r="F178" i="20"/>
  <c r="BA177" i="20"/>
  <c r="AZ177" i="20"/>
  <c r="AY177" i="20"/>
  <c r="AX177" i="20"/>
  <c r="AW177" i="20"/>
  <c r="AV177" i="20"/>
  <c r="AT177" i="20"/>
  <c r="AS177" i="20"/>
  <c r="AR177" i="20"/>
  <c r="AQ177" i="20"/>
  <c r="AP177" i="20"/>
  <c r="AO177" i="20"/>
  <c r="AM177" i="20"/>
  <c r="AL177" i="20"/>
  <c r="AK177" i="20"/>
  <c r="AJ177" i="20"/>
  <c r="AI177" i="20"/>
  <c r="AH177" i="20"/>
  <c r="AF177" i="20"/>
  <c r="AE177" i="20"/>
  <c r="AD177" i="20"/>
  <c r="AC177" i="20"/>
  <c r="AB177" i="20"/>
  <c r="AA177" i="20"/>
  <c r="Y177" i="20"/>
  <c r="X177" i="20"/>
  <c r="W177" i="20"/>
  <c r="V177" i="20"/>
  <c r="U177" i="20"/>
  <c r="T177" i="20"/>
  <c r="R177" i="20"/>
  <c r="Q177" i="20"/>
  <c r="P177" i="20"/>
  <c r="O177" i="20"/>
  <c r="N177" i="20"/>
  <c r="M177" i="20"/>
  <c r="K177" i="20"/>
  <c r="J177" i="20"/>
  <c r="I177" i="20"/>
  <c r="H177" i="20"/>
  <c r="G177" i="20"/>
  <c r="F177" i="20"/>
  <c r="BA176" i="20"/>
  <c r="AZ176" i="20"/>
  <c r="AY176" i="20"/>
  <c r="AX176" i="20"/>
  <c r="AW176" i="20"/>
  <c r="AV176" i="20"/>
  <c r="AT176" i="20"/>
  <c r="AS176" i="20"/>
  <c r="AR176" i="20"/>
  <c r="AQ176" i="20"/>
  <c r="AP176" i="20"/>
  <c r="AO176" i="20"/>
  <c r="AM176" i="20"/>
  <c r="AL176" i="20"/>
  <c r="AK176" i="20"/>
  <c r="AJ176" i="20"/>
  <c r="AI176" i="20"/>
  <c r="AH176" i="20"/>
  <c r="AF176" i="20"/>
  <c r="AE176" i="20"/>
  <c r="AD176" i="20"/>
  <c r="AC176" i="20"/>
  <c r="AB176" i="20"/>
  <c r="AA176" i="20"/>
  <c r="Y176" i="20"/>
  <c r="X176" i="20"/>
  <c r="W176" i="20"/>
  <c r="V176" i="20"/>
  <c r="U176" i="20"/>
  <c r="T176" i="20"/>
  <c r="R176" i="20"/>
  <c r="Q176" i="20"/>
  <c r="P176" i="20"/>
  <c r="O176" i="20"/>
  <c r="N176" i="20"/>
  <c r="M176" i="20"/>
  <c r="K176" i="20"/>
  <c r="J176" i="20"/>
  <c r="I176" i="20"/>
  <c r="H176" i="20"/>
  <c r="G176" i="20"/>
  <c r="F176" i="20"/>
  <c r="BA175" i="20"/>
  <c r="AZ175" i="20"/>
  <c r="AY175" i="20"/>
  <c r="AX175" i="20"/>
  <c r="AW175" i="20"/>
  <c r="AV175" i="20"/>
  <c r="AT175" i="20"/>
  <c r="AS175" i="20"/>
  <c r="AR175" i="20"/>
  <c r="AQ175" i="20"/>
  <c r="AP175" i="20"/>
  <c r="AO175" i="20"/>
  <c r="AM175" i="20"/>
  <c r="AL175" i="20"/>
  <c r="AK175" i="20"/>
  <c r="AJ175" i="20"/>
  <c r="AI175" i="20"/>
  <c r="AH175" i="20"/>
  <c r="AF175" i="20"/>
  <c r="AE175" i="20"/>
  <c r="AD175" i="20"/>
  <c r="AC175" i="20"/>
  <c r="AB175" i="20"/>
  <c r="AA175" i="20"/>
  <c r="Y175" i="20"/>
  <c r="X175" i="20"/>
  <c r="W175" i="20"/>
  <c r="V175" i="20"/>
  <c r="U175" i="20"/>
  <c r="T175" i="20"/>
  <c r="R175" i="20"/>
  <c r="Q175" i="20"/>
  <c r="P175" i="20"/>
  <c r="O175" i="20"/>
  <c r="N175" i="20"/>
  <c r="M175" i="20"/>
  <c r="K175" i="20"/>
  <c r="J175" i="20"/>
  <c r="I175" i="20"/>
  <c r="H175" i="20"/>
  <c r="G175" i="20"/>
  <c r="F175" i="20"/>
  <c r="BA174" i="20"/>
  <c r="AZ174" i="20"/>
  <c r="AY174" i="20"/>
  <c r="AX174" i="20"/>
  <c r="AW174" i="20"/>
  <c r="AV174" i="20"/>
  <c r="AT174" i="20"/>
  <c r="AS174" i="20"/>
  <c r="AR174" i="20"/>
  <c r="AQ174" i="20"/>
  <c r="AP174" i="20"/>
  <c r="AO174" i="20"/>
  <c r="AM174" i="20"/>
  <c r="AL174" i="20"/>
  <c r="AK174" i="20"/>
  <c r="AJ174" i="20"/>
  <c r="AI174" i="20"/>
  <c r="AH174" i="20"/>
  <c r="AF174" i="20"/>
  <c r="AE174" i="20"/>
  <c r="AD174" i="20"/>
  <c r="AC174" i="20"/>
  <c r="AB174" i="20"/>
  <c r="AA174" i="20"/>
  <c r="Y174" i="20"/>
  <c r="X174" i="20"/>
  <c r="W174" i="20"/>
  <c r="V174" i="20"/>
  <c r="U174" i="20"/>
  <c r="T174" i="20"/>
  <c r="R174" i="20"/>
  <c r="Q174" i="20"/>
  <c r="P174" i="20"/>
  <c r="O174" i="20"/>
  <c r="N174" i="20"/>
  <c r="M174" i="20"/>
  <c r="K174" i="20"/>
  <c r="J174" i="20"/>
  <c r="I174" i="20"/>
  <c r="H174" i="20"/>
  <c r="G174" i="20"/>
  <c r="F174" i="20"/>
  <c r="BA173" i="20"/>
  <c r="AZ173" i="20"/>
  <c r="AY173" i="20"/>
  <c r="AX173" i="20"/>
  <c r="AW173" i="20"/>
  <c r="AV173" i="20"/>
  <c r="AT173" i="20"/>
  <c r="AS173" i="20"/>
  <c r="AR173" i="20"/>
  <c r="AQ173" i="20"/>
  <c r="AP173" i="20"/>
  <c r="AO173" i="20"/>
  <c r="AM173" i="20"/>
  <c r="AL173" i="20"/>
  <c r="AK173" i="20"/>
  <c r="AJ173" i="20"/>
  <c r="AI173" i="20"/>
  <c r="AH173" i="20"/>
  <c r="AF173" i="20"/>
  <c r="AE173" i="20"/>
  <c r="AD173" i="20"/>
  <c r="AC173" i="20"/>
  <c r="AB173" i="20"/>
  <c r="AA173" i="20"/>
  <c r="Y173" i="20"/>
  <c r="X173" i="20"/>
  <c r="W173" i="20"/>
  <c r="V173" i="20"/>
  <c r="U173" i="20"/>
  <c r="T173" i="20"/>
  <c r="R173" i="20"/>
  <c r="Q173" i="20"/>
  <c r="P173" i="20"/>
  <c r="O173" i="20"/>
  <c r="N173" i="20"/>
  <c r="M173" i="20"/>
  <c r="K173" i="20"/>
  <c r="J173" i="20"/>
  <c r="I173" i="20"/>
  <c r="H173" i="20"/>
  <c r="G173" i="20"/>
  <c r="F173" i="20"/>
  <c r="BA172" i="20"/>
  <c r="AZ172" i="20"/>
  <c r="AY172" i="20"/>
  <c r="AX172" i="20"/>
  <c r="AW172" i="20"/>
  <c r="AV172" i="20"/>
  <c r="AT172" i="20"/>
  <c r="AS172" i="20"/>
  <c r="AR172" i="20"/>
  <c r="AQ172" i="20"/>
  <c r="AP172" i="20"/>
  <c r="AO172" i="20"/>
  <c r="AM172" i="20"/>
  <c r="AL172" i="20"/>
  <c r="AK172" i="20"/>
  <c r="AJ172" i="20"/>
  <c r="AI172" i="20"/>
  <c r="AH172" i="20"/>
  <c r="AF172" i="20"/>
  <c r="AE172" i="20"/>
  <c r="AD172" i="20"/>
  <c r="AC172" i="20"/>
  <c r="AB172" i="20"/>
  <c r="AA172" i="20"/>
  <c r="Y172" i="20"/>
  <c r="X172" i="20"/>
  <c r="W172" i="20"/>
  <c r="V172" i="20"/>
  <c r="U172" i="20"/>
  <c r="T172" i="20"/>
  <c r="R172" i="20"/>
  <c r="Q172" i="20"/>
  <c r="P172" i="20"/>
  <c r="O172" i="20"/>
  <c r="N172" i="20"/>
  <c r="M172" i="20"/>
  <c r="K172" i="20"/>
  <c r="J172" i="20"/>
  <c r="I172" i="20"/>
  <c r="H172" i="20"/>
  <c r="G172" i="20"/>
  <c r="F172" i="20"/>
  <c r="BA171" i="20"/>
  <c r="AZ171" i="20"/>
  <c r="AY171" i="20"/>
  <c r="AX171" i="20"/>
  <c r="AW171" i="20"/>
  <c r="AV171" i="20"/>
  <c r="AT171" i="20"/>
  <c r="AS171" i="20"/>
  <c r="AR171" i="20"/>
  <c r="AQ171" i="20"/>
  <c r="AP171" i="20"/>
  <c r="AO171" i="20"/>
  <c r="AM171" i="20"/>
  <c r="AL171" i="20"/>
  <c r="AK171" i="20"/>
  <c r="AJ171" i="20"/>
  <c r="AI171" i="20"/>
  <c r="AH171" i="20"/>
  <c r="AF171" i="20"/>
  <c r="AE171" i="20"/>
  <c r="AD171" i="20"/>
  <c r="AC171" i="20"/>
  <c r="AB171" i="20"/>
  <c r="AA171" i="20"/>
  <c r="Y171" i="20"/>
  <c r="X171" i="20"/>
  <c r="W171" i="20"/>
  <c r="V171" i="20"/>
  <c r="U171" i="20"/>
  <c r="T171" i="20"/>
  <c r="R171" i="20"/>
  <c r="Q171" i="20"/>
  <c r="P171" i="20"/>
  <c r="O171" i="20"/>
  <c r="N171" i="20"/>
  <c r="M171" i="20"/>
  <c r="K171" i="20"/>
  <c r="J171" i="20"/>
  <c r="I171" i="20"/>
  <c r="H171" i="20"/>
  <c r="G171" i="20"/>
  <c r="F171" i="20"/>
  <c r="BA170" i="20"/>
  <c r="AZ170" i="20"/>
  <c r="AY170" i="20"/>
  <c r="AX170" i="20"/>
  <c r="AW170" i="20"/>
  <c r="AV170" i="20"/>
  <c r="AT170" i="20"/>
  <c r="AS170" i="20"/>
  <c r="AR170" i="20"/>
  <c r="AQ170" i="20"/>
  <c r="AP170" i="20"/>
  <c r="AO170" i="20"/>
  <c r="AM170" i="20"/>
  <c r="AL170" i="20"/>
  <c r="AK170" i="20"/>
  <c r="AJ170" i="20"/>
  <c r="AI170" i="20"/>
  <c r="AH170" i="20"/>
  <c r="AF170" i="20"/>
  <c r="AE170" i="20"/>
  <c r="AD170" i="20"/>
  <c r="AC170" i="20"/>
  <c r="AB170" i="20"/>
  <c r="AA170" i="20"/>
  <c r="Y170" i="20"/>
  <c r="X170" i="20"/>
  <c r="W170" i="20"/>
  <c r="V170" i="20"/>
  <c r="U170" i="20"/>
  <c r="T170" i="20"/>
  <c r="R170" i="20"/>
  <c r="Q170" i="20"/>
  <c r="P170" i="20"/>
  <c r="O170" i="20"/>
  <c r="N170" i="20"/>
  <c r="M170" i="20"/>
  <c r="K170" i="20"/>
  <c r="J170" i="20"/>
  <c r="I170" i="20"/>
  <c r="H170" i="20"/>
  <c r="G170" i="20"/>
  <c r="F170" i="20"/>
  <c r="BA169" i="20"/>
  <c r="AZ169" i="20"/>
  <c r="AY169" i="20"/>
  <c r="AX169" i="20"/>
  <c r="AW169" i="20"/>
  <c r="AV169" i="20"/>
  <c r="AT169" i="20"/>
  <c r="AS169" i="20"/>
  <c r="AR169" i="20"/>
  <c r="AQ169" i="20"/>
  <c r="AP169" i="20"/>
  <c r="AO169" i="20"/>
  <c r="AM169" i="20"/>
  <c r="AL169" i="20"/>
  <c r="AK169" i="20"/>
  <c r="AJ169" i="20"/>
  <c r="AI169" i="20"/>
  <c r="AH169" i="20"/>
  <c r="AF169" i="20"/>
  <c r="AE169" i="20"/>
  <c r="AD169" i="20"/>
  <c r="AC169" i="20"/>
  <c r="AB169" i="20"/>
  <c r="AA169" i="20"/>
  <c r="Y169" i="20"/>
  <c r="X169" i="20"/>
  <c r="W169" i="20"/>
  <c r="V169" i="20"/>
  <c r="U169" i="20"/>
  <c r="T169" i="20"/>
  <c r="R169" i="20"/>
  <c r="Q169" i="20"/>
  <c r="P169" i="20"/>
  <c r="O169" i="20"/>
  <c r="N169" i="20"/>
  <c r="M169" i="20"/>
  <c r="K169" i="20"/>
  <c r="J169" i="20"/>
  <c r="I169" i="20"/>
  <c r="H169" i="20"/>
  <c r="G169" i="20"/>
  <c r="F169" i="20"/>
  <c r="BA168" i="20"/>
  <c r="AZ168" i="20"/>
  <c r="AY168" i="20"/>
  <c r="AX168" i="20"/>
  <c r="AW168" i="20"/>
  <c r="AV168" i="20"/>
  <c r="AT168" i="20"/>
  <c r="AS168" i="20"/>
  <c r="AR168" i="20"/>
  <c r="AQ168" i="20"/>
  <c r="AP168" i="20"/>
  <c r="AO168" i="20"/>
  <c r="AM168" i="20"/>
  <c r="AL168" i="20"/>
  <c r="AK168" i="20"/>
  <c r="AJ168" i="20"/>
  <c r="AI168" i="20"/>
  <c r="AH168" i="20"/>
  <c r="AF168" i="20"/>
  <c r="AE168" i="20"/>
  <c r="AD168" i="20"/>
  <c r="AC168" i="20"/>
  <c r="AB168" i="20"/>
  <c r="AA168" i="20"/>
  <c r="Y168" i="20"/>
  <c r="X168" i="20"/>
  <c r="W168" i="20"/>
  <c r="V168" i="20"/>
  <c r="U168" i="20"/>
  <c r="T168" i="20"/>
  <c r="R168" i="20"/>
  <c r="Q168" i="20"/>
  <c r="P168" i="20"/>
  <c r="O168" i="20"/>
  <c r="N168" i="20"/>
  <c r="M168" i="20"/>
  <c r="K168" i="20"/>
  <c r="J168" i="20"/>
  <c r="I168" i="20"/>
  <c r="H168" i="20"/>
  <c r="G168" i="20"/>
  <c r="F168" i="20"/>
  <c r="BA167" i="20"/>
  <c r="AZ167" i="20"/>
  <c r="AY167" i="20"/>
  <c r="AX167" i="20"/>
  <c r="AW167" i="20"/>
  <c r="AV167" i="20"/>
  <c r="AT167" i="20"/>
  <c r="AS167" i="20"/>
  <c r="AR167" i="20"/>
  <c r="AQ167" i="20"/>
  <c r="AP167" i="20"/>
  <c r="AO167" i="20"/>
  <c r="AM167" i="20"/>
  <c r="AL167" i="20"/>
  <c r="AK167" i="20"/>
  <c r="AJ167" i="20"/>
  <c r="AI167" i="20"/>
  <c r="AH167" i="20"/>
  <c r="AF167" i="20"/>
  <c r="AE167" i="20"/>
  <c r="AD167" i="20"/>
  <c r="AC167" i="20"/>
  <c r="AB167" i="20"/>
  <c r="AA167" i="20"/>
  <c r="Y167" i="20"/>
  <c r="X167" i="20"/>
  <c r="W167" i="20"/>
  <c r="V167" i="20"/>
  <c r="U167" i="20"/>
  <c r="T167" i="20"/>
  <c r="R167" i="20"/>
  <c r="Q167" i="20"/>
  <c r="P167" i="20"/>
  <c r="O167" i="20"/>
  <c r="N167" i="20"/>
  <c r="M167" i="20"/>
  <c r="K167" i="20"/>
  <c r="J167" i="20"/>
  <c r="I167" i="20"/>
  <c r="H167" i="20"/>
  <c r="G167" i="20"/>
  <c r="F167" i="20"/>
  <c r="BA166" i="20"/>
  <c r="AZ166" i="20"/>
  <c r="AY166" i="20"/>
  <c r="AX166" i="20"/>
  <c r="AW166" i="20"/>
  <c r="AV166" i="20"/>
  <c r="AT166" i="20"/>
  <c r="AS166" i="20"/>
  <c r="AR166" i="20"/>
  <c r="AQ166" i="20"/>
  <c r="AP166" i="20"/>
  <c r="AO166" i="20"/>
  <c r="AM166" i="20"/>
  <c r="AL166" i="20"/>
  <c r="AK166" i="20"/>
  <c r="AJ166" i="20"/>
  <c r="AI166" i="20"/>
  <c r="AH166" i="20"/>
  <c r="AF166" i="20"/>
  <c r="AE166" i="20"/>
  <c r="AD166" i="20"/>
  <c r="AC166" i="20"/>
  <c r="AB166" i="20"/>
  <c r="AA166" i="20"/>
  <c r="Y166" i="20"/>
  <c r="X166" i="20"/>
  <c r="W166" i="20"/>
  <c r="V166" i="20"/>
  <c r="U166" i="20"/>
  <c r="T166" i="20"/>
  <c r="R166" i="20"/>
  <c r="Q166" i="20"/>
  <c r="P166" i="20"/>
  <c r="O166" i="20"/>
  <c r="N166" i="20"/>
  <c r="M166" i="20"/>
  <c r="K166" i="20"/>
  <c r="J166" i="20"/>
  <c r="I166" i="20"/>
  <c r="H166" i="20"/>
  <c r="G166" i="20"/>
  <c r="F166" i="20"/>
  <c r="BA165" i="20"/>
  <c r="AZ165" i="20"/>
  <c r="AY165" i="20"/>
  <c r="AX165" i="20"/>
  <c r="AW165" i="20"/>
  <c r="AV165" i="20"/>
  <c r="AT165" i="20"/>
  <c r="AS165" i="20"/>
  <c r="AR165" i="20"/>
  <c r="AQ165" i="20"/>
  <c r="AP165" i="20"/>
  <c r="AO165" i="20"/>
  <c r="AM165" i="20"/>
  <c r="AL165" i="20"/>
  <c r="AK165" i="20"/>
  <c r="AJ165" i="20"/>
  <c r="AI165" i="20"/>
  <c r="AH165" i="20"/>
  <c r="AF165" i="20"/>
  <c r="AE165" i="20"/>
  <c r="AD165" i="20"/>
  <c r="AC165" i="20"/>
  <c r="AB165" i="20"/>
  <c r="AA165" i="20"/>
  <c r="Y165" i="20"/>
  <c r="X165" i="20"/>
  <c r="W165" i="20"/>
  <c r="V165" i="20"/>
  <c r="U165" i="20"/>
  <c r="T165" i="20"/>
  <c r="R165" i="20"/>
  <c r="Q165" i="20"/>
  <c r="P165" i="20"/>
  <c r="O165" i="20"/>
  <c r="N165" i="20"/>
  <c r="M165" i="20"/>
  <c r="K165" i="20"/>
  <c r="J165" i="20"/>
  <c r="I165" i="20"/>
  <c r="H165" i="20"/>
  <c r="G165" i="20"/>
  <c r="F165" i="20"/>
  <c r="BA164" i="20"/>
  <c r="AZ164" i="20"/>
  <c r="AY164" i="20"/>
  <c r="AX164" i="20"/>
  <c r="AW164" i="20"/>
  <c r="AV164" i="20"/>
  <c r="AT164" i="20"/>
  <c r="AS164" i="20"/>
  <c r="AR164" i="20"/>
  <c r="AQ164" i="20"/>
  <c r="AP164" i="20"/>
  <c r="AO164" i="20"/>
  <c r="AM164" i="20"/>
  <c r="AL164" i="20"/>
  <c r="AK164" i="20"/>
  <c r="AJ164" i="20"/>
  <c r="AI164" i="20"/>
  <c r="AH164" i="20"/>
  <c r="AF164" i="20"/>
  <c r="AE164" i="20"/>
  <c r="AD164" i="20"/>
  <c r="AC164" i="20"/>
  <c r="AB164" i="20"/>
  <c r="AA164" i="20"/>
  <c r="Y164" i="20"/>
  <c r="X164" i="20"/>
  <c r="W164" i="20"/>
  <c r="V164" i="20"/>
  <c r="U164" i="20"/>
  <c r="T164" i="20"/>
  <c r="R164" i="20"/>
  <c r="Q164" i="20"/>
  <c r="P164" i="20"/>
  <c r="O164" i="20"/>
  <c r="N164" i="20"/>
  <c r="M164" i="20"/>
  <c r="K164" i="20"/>
  <c r="J164" i="20"/>
  <c r="I164" i="20"/>
  <c r="H164" i="20"/>
  <c r="G164" i="20"/>
  <c r="F164" i="20"/>
  <c r="BA163" i="20"/>
  <c r="AZ163" i="20"/>
  <c r="AY163" i="20"/>
  <c r="AX163" i="20"/>
  <c r="AW163" i="20"/>
  <c r="AV163" i="20"/>
  <c r="AT163" i="20"/>
  <c r="AS163" i="20"/>
  <c r="AR163" i="20"/>
  <c r="AQ163" i="20"/>
  <c r="AP163" i="20"/>
  <c r="AO163" i="20"/>
  <c r="AM163" i="20"/>
  <c r="AL163" i="20"/>
  <c r="AK163" i="20"/>
  <c r="AJ163" i="20"/>
  <c r="AI163" i="20"/>
  <c r="AH163" i="20"/>
  <c r="AF163" i="20"/>
  <c r="AE163" i="20"/>
  <c r="AD163" i="20"/>
  <c r="AC163" i="20"/>
  <c r="AB163" i="20"/>
  <c r="AA163" i="20"/>
  <c r="Y163" i="20"/>
  <c r="X163" i="20"/>
  <c r="W163" i="20"/>
  <c r="V163" i="20"/>
  <c r="U163" i="20"/>
  <c r="T163" i="20"/>
  <c r="R163" i="20"/>
  <c r="Q163" i="20"/>
  <c r="P163" i="20"/>
  <c r="O163" i="20"/>
  <c r="N163" i="20"/>
  <c r="M163" i="20"/>
  <c r="K163" i="20"/>
  <c r="J163" i="20"/>
  <c r="I163" i="20"/>
  <c r="H163" i="20"/>
  <c r="G163" i="20"/>
  <c r="F163" i="20"/>
  <c r="BA162" i="20"/>
  <c r="AZ162" i="20"/>
  <c r="AY162" i="20"/>
  <c r="AX162" i="20"/>
  <c r="AW162" i="20"/>
  <c r="AV162" i="20"/>
  <c r="AT162" i="20"/>
  <c r="AS162" i="20"/>
  <c r="AR162" i="20"/>
  <c r="AQ162" i="20"/>
  <c r="AP162" i="20"/>
  <c r="AO162" i="20"/>
  <c r="AM162" i="20"/>
  <c r="AL162" i="20"/>
  <c r="AK162" i="20"/>
  <c r="AJ162" i="20"/>
  <c r="AI162" i="20"/>
  <c r="AH162" i="20"/>
  <c r="AF162" i="20"/>
  <c r="AE162" i="20"/>
  <c r="AD162" i="20"/>
  <c r="AC162" i="20"/>
  <c r="AB162" i="20"/>
  <c r="AA162" i="20"/>
  <c r="Y162" i="20"/>
  <c r="X162" i="20"/>
  <c r="W162" i="20"/>
  <c r="V162" i="20"/>
  <c r="U162" i="20"/>
  <c r="T162" i="20"/>
  <c r="R162" i="20"/>
  <c r="Q162" i="20"/>
  <c r="P162" i="20"/>
  <c r="O162" i="20"/>
  <c r="N162" i="20"/>
  <c r="M162" i="20"/>
  <c r="K162" i="20"/>
  <c r="J162" i="20"/>
  <c r="I162" i="20"/>
  <c r="H162" i="20"/>
  <c r="G162" i="20"/>
  <c r="F162" i="20"/>
  <c r="BA161" i="20"/>
  <c r="AZ161" i="20"/>
  <c r="AY161" i="20"/>
  <c r="AX161" i="20"/>
  <c r="AW161" i="20"/>
  <c r="AV161" i="20"/>
  <c r="AT161" i="20"/>
  <c r="AS161" i="20"/>
  <c r="AR161" i="20"/>
  <c r="AQ161" i="20"/>
  <c r="AP161" i="20"/>
  <c r="AO161" i="20"/>
  <c r="AM161" i="20"/>
  <c r="AL161" i="20"/>
  <c r="AK161" i="20"/>
  <c r="AJ161" i="20"/>
  <c r="AI161" i="20"/>
  <c r="AH161" i="20"/>
  <c r="AF161" i="20"/>
  <c r="AE161" i="20"/>
  <c r="AD161" i="20"/>
  <c r="AC161" i="20"/>
  <c r="AB161" i="20"/>
  <c r="AA161" i="20"/>
  <c r="Y161" i="20"/>
  <c r="X161" i="20"/>
  <c r="W161" i="20"/>
  <c r="V161" i="20"/>
  <c r="U161" i="20"/>
  <c r="T161" i="20"/>
  <c r="R161" i="20"/>
  <c r="Q161" i="20"/>
  <c r="P161" i="20"/>
  <c r="O161" i="20"/>
  <c r="N161" i="20"/>
  <c r="M161" i="20"/>
  <c r="K161" i="20"/>
  <c r="J161" i="20"/>
  <c r="I161" i="20"/>
  <c r="H161" i="20"/>
  <c r="G161" i="20"/>
  <c r="F161" i="20"/>
  <c r="BA160" i="20"/>
  <c r="AZ160" i="20"/>
  <c r="AY160" i="20"/>
  <c r="AX160" i="20"/>
  <c r="AW160" i="20"/>
  <c r="AV160" i="20"/>
  <c r="AT160" i="20"/>
  <c r="AS160" i="20"/>
  <c r="AR160" i="20"/>
  <c r="AQ160" i="20"/>
  <c r="AP160" i="20"/>
  <c r="AO160" i="20"/>
  <c r="AM160" i="20"/>
  <c r="AL160" i="20"/>
  <c r="AK160" i="20"/>
  <c r="AJ160" i="20"/>
  <c r="AI160" i="20"/>
  <c r="AH160" i="20"/>
  <c r="AF160" i="20"/>
  <c r="AE160" i="20"/>
  <c r="AD160" i="20"/>
  <c r="AC160" i="20"/>
  <c r="AB160" i="20"/>
  <c r="AA160" i="20"/>
  <c r="Y160" i="20"/>
  <c r="X160" i="20"/>
  <c r="W160" i="20"/>
  <c r="V160" i="20"/>
  <c r="U160" i="20"/>
  <c r="T160" i="20"/>
  <c r="R160" i="20"/>
  <c r="Q160" i="20"/>
  <c r="P160" i="20"/>
  <c r="O160" i="20"/>
  <c r="N160" i="20"/>
  <c r="M160" i="20"/>
  <c r="K160" i="20"/>
  <c r="J160" i="20"/>
  <c r="I160" i="20"/>
  <c r="H160" i="20"/>
  <c r="G160" i="20"/>
  <c r="F160" i="20"/>
  <c r="BA159" i="20"/>
  <c r="AZ159" i="20"/>
  <c r="AY159" i="20"/>
  <c r="AX159" i="20"/>
  <c r="AW159" i="20"/>
  <c r="AV159" i="20"/>
  <c r="AT159" i="20"/>
  <c r="AS159" i="20"/>
  <c r="AR159" i="20"/>
  <c r="AQ159" i="20"/>
  <c r="AP159" i="20"/>
  <c r="AO159" i="20"/>
  <c r="AM159" i="20"/>
  <c r="AL159" i="20"/>
  <c r="AK159" i="20"/>
  <c r="AJ159" i="20"/>
  <c r="AI159" i="20"/>
  <c r="AH159" i="20"/>
  <c r="AF159" i="20"/>
  <c r="AE159" i="20"/>
  <c r="AD159" i="20"/>
  <c r="AC159" i="20"/>
  <c r="AB159" i="20"/>
  <c r="AA159" i="20"/>
  <c r="Y159" i="20"/>
  <c r="X159" i="20"/>
  <c r="W159" i="20"/>
  <c r="V159" i="20"/>
  <c r="U159" i="20"/>
  <c r="T159" i="20"/>
  <c r="R159" i="20"/>
  <c r="Q159" i="20"/>
  <c r="P159" i="20"/>
  <c r="O159" i="20"/>
  <c r="N159" i="20"/>
  <c r="M159" i="20"/>
  <c r="K159" i="20"/>
  <c r="J159" i="20"/>
  <c r="I159" i="20"/>
  <c r="H159" i="20"/>
  <c r="G159" i="20"/>
  <c r="F159" i="20"/>
  <c r="BA158" i="20"/>
  <c r="AZ158" i="20"/>
  <c r="AY158" i="20"/>
  <c r="AX158" i="20"/>
  <c r="AW158" i="20"/>
  <c r="AV158" i="20"/>
  <c r="AT158" i="20"/>
  <c r="AS158" i="20"/>
  <c r="AR158" i="20"/>
  <c r="AQ158" i="20"/>
  <c r="AP158" i="20"/>
  <c r="AO158" i="20"/>
  <c r="AM158" i="20"/>
  <c r="AL158" i="20"/>
  <c r="AK158" i="20"/>
  <c r="AJ158" i="20"/>
  <c r="AI158" i="20"/>
  <c r="AH158" i="20"/>
  <c r="AF158" i="20"/>
  <c r="AE158" i="20"/>
  <c r="AD158" i="20"/>
  <c r="AC158" i="20"/>
  <c r="AB158" i="20"/>
  <c r="AA158" i="20"/>
  <c r="Y158" i="20"/>
  <c r="X158" i="20"/>
  <c r="W158" i="20"/>
  <c r="V158" i="20"/>
  <c r="U158" i="20"/>
  <c r="T158" i="20"/>
  <c r="R158" i="20"/>
  <c r="Q158" i="20"/>
  <c r="P158" i="20"/>
  <c r="O158" i="20"/>
  <c r="N158" i="20"/>
  <c r="M158" i="20"/>
  <c r="K158" i="20"/>
  <c r="J158" i="20"/>
  <c r="I158" i="20"/>
  <c r="H158" i="20"/>
  <c r="G158" i="20"/>
  <c r="F158" i="20"/>
  <c r="BA157" i="20"/>
  <c r="AZ157" i="20"/>
  <c r="AY157" i="20"/>
  <c r="AX157" i="20"/>
  <c r="AW157" i="20"/>
  <c r="AV157" i="20"/>
  <c r="AT157" i="20"/>
  <c r="AS157" i="20"/>
  <c r="AR157" i="20"/>
  <c r="AQ157" i="20"/>
  <c r="AP157" i="20"/>
  <c r="AO157" i="20"/>
  <c r="AM157" i="20"/>
  <c r="AL157" i="20"/>
  <c r="AK157" i="20"/>
  <c r="AJ157" i="20"/>
  <c r="AI157" i="20"/>
  <c r="AH157" i="20"/>
  <c r="AF157" i="20"/>
  <c r="AE157" i="20"/>
  <c r="AD157" i="20"/>
  <c r="AC157" i="20"/>
  <c r="AB157" i="20"/>
  <c r="AA157" i="20"/>
  <c r="Y157" i="20"/>
  <c r="X157" i="20"/>
  <c r="W157" i="20"/>
  <c r="V157" i="20"/>
  <c r="U157" i="20"/>
  <c r="T157" i="20"/>
  <c r="R157" i="20"/>
  <c r="Q157" i="20"/>
  <c r="P157" i="20"/>
  <c r="O157" i="20"/>
  <c r="N157" i="20"/>
  <c r="M157" i="20"/>
  <c r="K157" i="20"/>
  <c r="J157" i="20"/>
  <c r="I157" i="20"/>
  <c r="H157" i="20"/>
  <c r="G157" i="20"/>
  <c r="F157" i="20"/>
  <c r="BA156" i="20"/>
  <c r="AZ156" i="20"/>
  <c r="AY156" i="20"/>
  <c r="AX156" i="20"/>
  <c r="AW156" i="20"/>
  <c r="AV156" i="20"/>
  <c r="AT156" i="20"/>
  <c r="AS156" i="20"/>
  <c r="AR156" i="20"/>
  <c r="AQ156" i="20"/>
  <c r="AP156" i="20"/>
  <c r="AO156" i="20"/>
  <c r="AM156" i="20"/>
  <c r="AL156" i="20"/>
  <c r="AK156" i="20"/>
  <c r="AJ156" i="20"/>
  <c r="AI156" i="20"/>
  <c r="AH156" i="20"/>
  <c r="AF156" i="20"/>
  <c r="AE156" i="20"/>
  <c r="AD156" i="20"/>
  <c r="AC156" i="20"/>
  <c r="AB156" i="20"/>
  <c r="AA156" i="20"/>
  <c r="Y156" i="20"/>
  <c r="X156" i="20"/>
  <c r="W156" i="20"/>
  <c r="V156" i="20"/>
  <c r="U156" i="20"/>
  <c r="T156" i="20"/>
  <c r="R156" i="20"/>
  <c r="Q156" i="20"/>
  <c r="P156" i="20"/>
  <c r="O156" i="20"/>
  <c r="N156" i="20"/>
  <c r="M156" i="20"/>
  <c r="K156" i="20"/>
  <c r="J156" i="20"/>
  <c r="I156" i="20"/>
  <c r="H156" i="20"/>
  <c r="G156" i="20"/>
  <c r="F156" i="20"/>
  <c r="BA155" i="20"/>
  <c r="AZ155" i="20"/>
  <c r="AY155" i="20"/>
  <c r="AX155" i="20"/>
  <c r="AW155" i="20"/>
  <c r="AV155" i="20"/>
  <c r="AT155" i="20"/>
  <c r="AS155" i="20"/>
  <c r="AR155" i="20"/>
  <c r="AQ155" i="20"/>
  <c r="AP155" i="20"/>
  <c r="AO155" i="20"/>
  <c r="AM155" i="20"/>
  <c r="AL155" i="20"/>
  <c r="AK155" i="20"/>
  <c r="AJ155" i="20"/>
  <c r="AI155" i="20"/>
  <c r="AH155" i="20"/>
  <c r="AF155" i="20"/>
  <c r="AE155" i="20"/>
  <c r="AD155" i="20"/>
  <c r="AC155" i="20"/>
  <c r="AB155" i="20"/>
  <c r="AA155" i="20"/>
  <c r="Y155" i="20"/>
  <c r="X155" i="20"/>
  <c r="W155" i="20"/>
  <c r="V155" i="20"/>
  <c r="U155" i="20"/>
  <c r="T155" i="20"/>
  <c r="R155" i="20"/>
  <c r="Q155" i="20"/>
  <c r="P155" i="20"/>
  <c r="O155" i="20"/>
  <c r="N155" i="20"/>
  <c r="M155" i="20"/>
  <c r="K155" i="20"/>
  <c r="J155" i="20"/>
  <c r="I155" i="20"/>
  <c r="H155" i="20"/>
  <c r="G155" i="20"/>
  <c r="F155" i="20"/>
  <c r="BA154" i="20"/>
  <c r="AZ154" i="20"/>
  <c r="AY154" i="20"/>
  <c r="AX154" i="20"/>
  <c r="AW154" i="20"/>
  <c r="AV154" i="20"/>
  <c r="AT154" i="20"/>
  <c r="AS154" i="20"/>
  <c r="AR154" i="20"/>
  <c r="AQ154" i="20"/>
  <c r="AP154" i="20"/>
  <c r="AO154" i="20"/>
  <c r="AM154" i="20"/>
  <c r="AL154" i="20"/>
  <c r="AK154" i="20"/>
  <c r="AJ154" i="20"/>
  <c r="AI154" i="20"/>
  <c r="AH154" i="20"/>
  <c r="AF154" i="20"/>
  <c r="AE154" i="20"/>
  <c r="AD154" i="20"/>
  <c r="AC154" i="20"/>
  <c r="AB154" i="20"/>
  <c r="AA154" i="20"/>
  <c r="Y154" i="20"/>
  <c r="X154" i="20"/>
  <c r="W154" i="20"/>
  <c r="V154" i="20"/>
  <c r="U154" i="20"/>
  <c r="T154" i="20"/>
  <c r="R154" i="20"/>
  <c r="Q154" i="20"/>
  <c r="P154" i="20"/>
  <c r="O154" i="20"/>
  <c r="N154" i="20"/>
  <c r="M154" i="20"/>
  <c r="K154" i="20"/>
  <c r="J154" i="20"/>
  <c r="I154" i="20"/>
  <c r="H154" i="20"/>
  <c r="G154" i="20"/>
  <c r="F154" i="20"/>
  <c r="BA153" i="20"/>
  <c r="AZ153" i="20"/>
  <c r="AY153" i="20"/>
  <c r="AX153" i="20"/>
  <c r="AW153" i="20"/>
  <c r="AV153" i="20"/>
  <c r="AT153" i="20"/>
  <c r="AS153" i="20"/>
  <c r="AR153" i="20"/>
  <c r="AQ153" i="20"/>
  <c r="AP153" i="20"/>
  <c r="AO153" i="20"/>
  <c r="AM153" i="20"/>
  <c r="AL153" i="20"/>
  <c r="AK153" i="20"/>
  <c r="AJ153" i="20"/>
  <c r="AI153" i="20"/>
  <c r="AH153" i="20"/>
  <c r="AF153" i="20"/>
  <c r="AE153" i="20"/>
  <c r="AD153" i="20"/>
  <c r="AC153" i="20"/>
  <c r="AB153" i="20"/>
  <c r="AA153" i="20"/>
  <c r="Y153" i="20"/>
  <c r="X153" i="20"/>
  <c r="W153" i="20"/>
  <c r="V153" i="20"/>
  <c r="U153" i="20"/>
  <c r="T153" i="20"/>
  <c r="R153" i="20"/>
  <c r="Q153" i="20"/>
  <c r="P153" i="20"/>
  <c r="O153" i="20"/>
  <c r="N153" i="20"/>
  <c r="M153" i="20"/>
  <c r="K153" i="20"/>
  <c r="J153" i="20"/>
  <c r="I153" i="20"/>
  <c r="H153" i="20"/>
  <c r="G153" i="20"/>
  <c r="F153" i="20"/>
  <c r="BA152" i="20"/>
  <c r="AZ152" i="20"/>
  <c r="AY152" i="20"/>
  <c r="AX152" i="20"/>
  <c r="AW152" i="20"/>
  <c r="AV152" i="20"/>
  <c r="AT152" i="20"/>
  <c r="AS152" i="20"/>
  <c r="AR152" i="20"/>
  <c r="AQ152" i="20"/>
  <c r="AP152" i="20"/>
  <c r="AO152" i="20"/>
  <c r="AM152" i="20"/>
  <c r="AL152" i="20"/>
  <c r="AK152" i="20"/>
  <c r="AJ152" i="20"/>
  <c r="AI152" i="20"/>
  <c r="AH152" i="20"/>
  <c r="AF152" i="20"/>
  <c r="AE152" i="20"/>
  <c r="AD152" i="20"/>
  <c r="AC152" i="20"/>
  <c r="AB152" i="20"/>
  <c r="AA152" i="20"/>
  <c r="Y152" i="20"/>
  <c r="X152" i="20"/>
  <c r="W152" i="20"/>
  <c r="V152" i="20"/>
  <c r="U152" i="20"/>
  <c r="T152" i="20"/>
  <c r="R152" i="20"/>
  <c r="Q152" i="20"/>
  <c r="P152" i="20"/>
  <c r="O152" i="20"/>
  <c r="N152" i="20"/>
  <c r="M152" i="20"/>
  <c r="K152" i="20"/>
  <c r="J152" i="20"/>
  <c r="I152" i="20"/>
  <c r="H152" i="20"/>
  <c r="G152" i="20"/>
  <c r="F152" i="20"/>
  <c r="BA151" i="20"/>
  <c r="AZ151" i="20"/>
  <c r="AY151" i="20"/>
  <c r="AX151" i="20"/>
  <c r="AW151" i="20"/>
  <c r="AV151" i="20"/>
  <c r="AT151" i="20"/>
  <c r="AS151" i="20"/>
  <c r="AR151" i="20"/>
  <c r="AQ151" i="20"/>
  <c r="AP151" i="20"/>
  <c r="AO151" i="20"/>
  <c r="AM151" i="20"/>
  <c r="AL151" i="20"/>
  <c r="AK151" i="20"/>
  <c r="AJ151" i="20"/>
  <c r="AI151" i="20"/>
  <c r="AH151" i="20"/>
  <c r="AF151" i="20"/>
  <c r="AE151" i="20"/>
  <c r="AD151" i="20"/>
  <c r="AC151" i="20"/>
  <c r="AB151" i="20"/>
  <c r="AA151" i="20"/>
  <c r="Y151" i="20"/>
  <c r="X151" i="20"/>
  <c r="W151" i="20"/>
  <c r="V151" i="20"/>
  <c r="U151" i="20"/>
  <c r="T151" i="20"/>
  <c r="R151" i="20"/>
  <c r="Q151" i="20"/>
  <c r="P151" i="20"/>
  <c r="O151" i="20"/>
  <c r="N151" i="20"/>
  <c r="M151" i="20"/>
  <c r="K151" i="20"/>
  <c r="J151" i="20"/>
  <c r="I151" i="20"/>
  <c r="H151" i="20"/>
  <c r="G151" i="20"/>
  <c r="F151" i="20"/>
  <c r="BA150" i="20"/>
  <c r="AZ150" i="20"/>
  <c r="AY150" i="20"/>
  <c r="AX150" i="20"/>
  <c r="AW150" i="20"/>
  <c r="AV150" i="20"/>
  <c r="AT150" i="20"/>
  <c r="AS150" i="20"/>
  <c r="AR150" i="20"/>
  <c r="AQ150" i="20"/>
  <c r="AP150" i="20"/>
  <c r="AO150" i="20"/>
  <c r="AM150" i="20"/>
  <c r="AL150" i="20"/>
  <c r="AK150" i="20"/>
  <c r="AJ150" i="20"/>
  <c r="AI150" i="20"/>
  <c r="AH150" i="20"/>
  <c r="AF150" i="20"/>
  <c r="AE150" i="20"/>
  <c r="AD150" i="20"/>
  <c r="AC150" i="20"/>
  <c r="AB150" i="20"/>
  <c r="AA150" i="20"/>
  <c r="Y150" i="20"/>
  <c r="X150" i="20"/>
  <c r="W150" i="20"/>
  <c r="V150" i="20"/>
  <c r="U150" i="20"/>
  <c r="T150" i="20"/>
  <c r="R150" i="20"/>
  <c r="Q150" i="20"/>
  <c r="P150" i="20"/>
  <c r="O150" i="20"/>
  <c r="N150" i="20"/>
  <c r="M150" i="20"/>
  <c r="K150" i="20"/>
  <c r="J150" i="20"/>
  <c r="I150" i="20"/>
  <c r="H150" i="20"/>
  <c r="G150" i="20"/>
  <c r="F150" i="20"/>
  <c r="BA149" i="20"/>
  <c r="AZ149" i="20"/>
  <c r="AY149" i="20"/>
  <c r="AX149" i="20"/>
  <c r="AW149" i="20"/>
  <c r="AV149" i="20"/>
  <c r="AT149" i="20"/>
  <c r="AS149" i="20"/>
  <c r="AR149" i="20"/>
  <c r="AQ149" i="20"/>
  <c r="AP149" i="20"/>
  <c r="AO149" i="20"/>
  <c r="AM149" i="20"/>
  <c r="AL149" i="20"/>
  <c r="AK149" i="20"/>
  <c r="AJ149" i="20"/>
  <c r="AI149" i="20"/>
  <c r="AH149" i="20"/>
  <c r="AF149" i="20"/>
  <c r="AE149" i="20"/>
  <c r="AD149" i="20"/>
  <c r="AC149" i="20"/>
  <c r="AB149" i="20"/>
  <c r="AA149" i="20"/>
  <c r="Y149" i="20"/>
  <c r="X149" i="20"/>
  <c r="W149" i="20"/>
  <c r="V149" i="20"/>
  <c r="U149" i="20"/>
  <c r="T149" i="20"/>
  <c r="R149" i="20"/>
  <c r="Q149" i="20"/>
  <c r="P149" i="20"/>
  <c r="O149" i="20"/>
  <c r="N149" i="20"/>
  <c r="M149" i="20"/>
  <c r="K149" i="20"/>
  <c r="J149" i="20"/>
  <c r="I149" i="20"/>
  <c r="H149" i="20"/>
  <c r="G149" i="20"/>
  <c r="F149" i="20"/>
  <c r="BA148" i="20"/>
  <c r="AZ148" i="20"/>
  <c r="AY148" i="20"/>
  <c r="AX148" i="20"/>
  <c r="AW148" i="20"/>
  <c r="AV148" i="20"/>
  <c r="AT148" i="20"/>
  <c r="AS148" i="20"/>
  <c r="AR148" i="20"/>
  <c r="AQ148" i="20"/>
  <c r="AP148" i="20"/>
  <c r="AO148" i="20"/>
  <c r="AM148" i="20"/>
  <c r="AL148" i="20"/>
  <c r="AK148" i="20"/>
  <c r="AJ148" i="20"/>
  <c r="AI148" i="20"/>
  <c r="AH148" i="20"/>
  <c r="AF148" i="20"/>
  <c r="AE148" i="20"/>
  <c r="AD148" i="20"/>
  <c r="AC148" i="20"/>
  <c r="AB148" i="20"/>
  <c r="AA148" i="20"/>
  <c r="Y148" i="20"/>
  <c r="X148" i="20"/>
  <c r="W148" i="20"/>
  <c r="V148" i="20"/>
  <c r="U148" i="20"/>
  <c r="T148" i="20"/>
  <c r="R148" i="20"/>
  <c r="Q148" i="20"/>
  <c r="P148" i="20"/>
  <c r="O148" i="20"/>
  <c r="N148" i="20"/>
  <c r="M148" i="20"/>
  <c r="K148" i="20"/>
  <c r="J148" i="20"/>
  <c r="I148" i="20"/>
  <c r="H148" i="20"/>
  <c r="G148" i="20"/>
  <c r="F148" i="20"/>
  <c r="BA147" i="20"/>
  <c r="AZ147" i="20"/>
  <c r="AY147" i="20"/>
  <c r="AX147" i="20"/>
  <c r="AW147" i="20"/>
  <c r="AV147" i="20"/>
  <c r="AT147" i="20"/>
  <c r="AS147" i="20"/>
  <c r="AR147" i="20"/>
  <c r="AQ147" i="20"/>
  <c r="AP147" i="20"/>
  <c r="AO147" i="20"/>
  <c r="AM147" i="20"/>
  <c r="AL147" i="20"/>
  <c r="AK147" i="20"/>
  <c r="AJ147" i="20"/>
  <c r="AI147" i="20"/>
  <c r="AH147" i="20"/>
  <c r="AF147" i="20"/>
  <c r="AE147" i="20"/>
  <c r="AD147" i="20"/>
  <c r="AC147" i="20"/>
  <c r="AB147" i="20"/>
  <c r="AA147" i="20"/>
  <c r="Y147" i="20"/>
  <c r="X147" i="20"/>
  <c r="W147" i="20"/>
  <c r="V147" i="20"/>
  <c r="U147" i="20"/>
  <c r="T147" i="20"/>
  <c r="R147" i="20"/>
  <c r="Q147" i="20"/>
  <c r="P147" i="20"/>
  <c r="O147" i="20"/>
  <c r="N147" i="20"/>
  <c r="M147" i="20"/>
  <c r="K147" i="20"/>
  <c r="J147" i="20"/>
  <c r="I147" i="20"/>
  <c r="H147" i="20"/>
  <c r="G147" i="20"/>
  <c r="F147" i="20"/>
  <c r="BA146" i="20"/>
  <c r="AZ146" i="20"/>
  <c r="AY146" i="20"/>
  <c r="AX146" i="20"/>
  <c r="AW146" i="20"/>
  <c r="AV146" i="20"/>
  <c r="AT146" i="20"/>
  <c r="AS146" i="20"/>
  <c r="AR146" i="20"/>
  <c r="AQ146" i="20"/>
  <c r="AP146" i="20"/>
  <c r="AO146" i="20"/>
  <c r="AM146" i="20"/>
  <c r="AL146" i="20"/>
  <c r="AK146" i="20"/>
  <c r="AJ146" i="20"/>
  <c r="AI146" i="20"/>
  <c r="AH146" i="20"/>
  <c r="AF146" i="20"/>
  <c r="AE146" i="20"/>
  <c r="AD146" i="20"/>
  <c r="AC146" i="20"/>
  <c r="AB146" i="20"/>
  <c r="AA146" i="20"/>
  <c r="Y146" i="20"/>
  <c r="X146" i="20"/>
  <c r="W146" i="20"/>
  <c r="V146" i="20"/>
  <c r="U146" i="20"/>
  <c r="T146" i="20"/>
  <c r="R146" i="20"/>
  <c r="Q146" i="20"/>
  <c r="P146" i="20"/>
  <c r="O146" i="20"/>
  <c r="N146" i="20"/>
  <c r="M146" i="20"/>
  <c r="K146" i="20"/>
  <c r="J146" i="20"/>
  <c r="I146" i="20"/>
  <c r="H146" i="20"/>
  <c r="G146" i="20"/>
  <c r="F146" i="20"/>
  <c r="BA145" i="20"/>
  <c r="AZ145" i="20"/>
  <c r="AY145" i="20"/>
  <c r="AX145" i="20"/>
  <c r="AW145" i="20"/>
  <c r="AV145" i="20"/>
  <c r="AT145" i="20"/>
  <c r="AS145" i="20"/>
  <c r="AR145" i="20"/>
  <c r="AQ145" i="20"/>
  <c r="AP145" i="20"/>
  <c r="AO145" i="20"/>
  <c r="AM145" i="20"/>
  <c r="AL145" i="20"/>
  <c r="AK145" i="20"/>
  <c r="AJ145" i="20"/>
  <c r="AI145" i="20"/>
  <c r="AH145" i="20"/>
  <c r="AF145" i="20"/>
  <c r="AE145" i="20"/>
  <c r="AD145" i="20"/>
  <c r="AC145" i="20"/>
  <c r="AB145" i="20"/>
  <c r="AA145" i="20"/>
  <c r="Y145" i="20"/>
  <c r="X145" i="20"/>
  <c r="W145" i="20"/>
  <c r="V145" i="20"/>
  <c r="U145" i="20"/>
  <c r="T145" i="20"/>
  <c r="R145" i="20"/>
  <c r="Q145" i="20"/>
  <c r="P145" i="20"/>
  <c r="O145" i="20"/>
  <c r="N145" i="20"/>
  <c r="M145" i="20"/>
  <c r="K145" i="20"/>
  <c r="J145" i="20"/>
  <c r="I145" i="20"/>
  <c r="H145" i="20"/>
  <c r="G145" i="20"/>
  <c r="F145" i="20"/>
  <c r="BA144" i="20"/>
  <c r="AZ144" i="20"/>
  <c r="AY144" i="20"/>
  <c r="AX144" i="20"/>
  <c r="AW144" i="20"/>
  <c r="AV144" i="20"/>
  <c r="AT144" i="20"/>
  <c r="AS144" i="20"/>
  <c r="AR144" i="20"/>
  <c r="AQ144" i="20"/>
  <c r="AP144" i="20"/>
  <c r="AO144" i="20"/>
  <c r="AM144" i="20"/>
  <c r="AL144" i="20"/>
  <c r="AK144" i="20"/>
  <c r="AJ144" i="20"/>
  <c r="AI144" i="20"/>
  <c r="AH144" i="20"/>
  <c r="AF144" i="20"/>
  <c r="AE144" i="20"/>
  <c r="AD144" i="20"/>
  <c r="AC144" i="20"/>
  <c r="AB144" i="20"/>
  <c r="AA144" i="20"/>
  <c r="Y144" i="20"/>
  <c r="X144" i="20"/>
  <c r="W144" i="20"/>
  <c r="V144" i="20"/>
  <c r="U144" i="20"/>
  <c r="T144" i="20"/>
  <c r="R144" i="20"/>
  <c r="Q144" i="20"/>
  <c r="P144" i="20"/>
  <c r="O144" i="20"/>
  <c r="N144" i="20"/>
  <c r="M144" i="20"/>
  <c r="K144" i="20"/>
  <c r="J144" i="20"/>
  <c r="I144" i="20"/>
  <c r="H144" i="20"/>
  <c r="G144" i="20"/>
  <c r="F144" i="20"/>
  <c r="BA143" i="20"/>
  <c r="AZ143" i="20"/>
  <c r="AY143" i="20"/>
  <c r="AX143" i="20"/>
  <c r="AW143" i="20"/>
  <c r="AV143" i="20"/>
  <c r="AT143" i="20"/>
  <c r="AS143" i="20"/>
  <c r="AR143" i="20"/>
  <c r="AQ143" i="20"/>
  <c r="AP143" i="20"/>
  <c r="AO143" i="20"/>
  <c r="AM143" i="20"/>
  <c r="AL143" i="20"/>
  <c r="AK143" i="20"/>
  <c r="AJ143" i="20"/>
  <c r="AI143" i="20"/>
  <c r="AH143" i="20"/>
  <c r="AF143" i="20"/>
  <c r="AE143" i="20"/>
  <c r="AD143" i="20"/>
  <c r="AC143" i="20"/>
  <c r="AB143" i="20"/>
  <c r="AA143" i="20"/>
  <c r="Y143" i="20"/>
  <c r="X143" i="20"/>
  <c r="W143" i="20"/>
  <c r="V143" i="20"/>
  <c r="U143" i="20"/>
  <c r="T143" i="20"/>
  <c r="R143" i="20"/>
  <c r="Q143" i="20"/>
  <c r="P143" i="20"/>
  <c r="O143" i="20"/>
  <c r="N143" i="20"/>
  <c r="M143" i="20"/>
  <c r="K143" i="20"/>
  <c r="J143" i="20"/>
  <c r="I143" i="20"/>
  <c r="H143" i="20"/>
  <c r="G143" i="20"/>
  <c r="F143" i="20"/>
  <c r="BA142" i="20"/>
  <c r="AZ142" i="20"/>
  <c r="AY142" i="20"/>
  <c r="AX142" i="20"/>
  <c r="AW142" i="20"/>
  <c r="AV142" i="20"/>
  <c r="AT142" i="20"/>
  <c r="AS142" i="20"/>
  <c r="AR142" i="20"/>
  <c r="AQ142" i="20"/>
  <c r="AP142" i="20"/>
  <c r="AO142" i="20"/>
  <c r="AM142" i="20"/>
  <c r="AL142" i="20"/>
  <c r="AK142" i="20"/>
  <c r="AJ142" i="20"/>
  <c r="AI142" i="20"/>
  <c r="AH142" i="20"/>
  <c r="AF142" i="20"/>
  <c r="AE142" i="20"/>
  <c r="AD142" i="20"/>
  <c r="AC142" i="20"/>
  <c r="AB142" i="20"/>
  <c r="AA142" i="20"/>
  <c r="Y142" i="20"/>
  <c r="X142" i="20"/>
  <c r="W142" i="20"/>
  <c r="V142" i="20"/>
  <c r="U142" i="20"/>
  <c r="T142" i="20"/>
  <c r="R142" i="20"/>
  <c r="Q142" i="20"/>
  <c r="P142" i="20"/>
  <c r="O142" i="20"/>
  <c r="N142" i="20"/>
  <c r="M142" i="20"/>
  <c r="K142" i="20"/>
  <c r="J142" i="20"/>
  <c r="I142" i="20"/>
  <c r="H142" i="20"/>
  <c r="G142" i="20"/>
  <c r="F142" i="20"/>
  <c r="BA141" i="20"/>
  <c r="AZ141" i="20"/>
  <c r="AY141" i="20"/>
  <c r="AX141" i="20"/>
  <c r="AW141" i="20"/>
  <c r="AV141" i="20"/>
  <c r="AT141" i="20"/>
  <c r="AS141" i="20"/>
  <c r="AR141" i="20"/>
  <c r="AQ141" i="20"/>
  <c r="AP141" i="20"/>
  <c r="AO141" i="20"/>
  <c r="AM141" i="20"/>
  <c r="AL141" i="20"/>
  <c r="AK141" i="20"/>
  <c r="AJ141" i="20"/>
  <c r="AI141" i="20"/>
  <c r="AH141" i="20"/>
  <c r="AF141" i="20"/>
  <c r="AE141" i="20"/>
  <c r="AD141" i="20"/>
  <c r="AC141" i="20"/>
  <c r="AB141" i="20"/>
  <c r="AA141" i="20"/>
  <c r="Y141" i="20"/>
  <c r="X141" i="20"/>
  <c r="W141" i="20"/>
  <c r="V141" i="20"/>
  <c r="U141" i="20"/>
  <c r="T141" i="20"/>
  <c r="R141" i="20"/>
  <c r="Q141" i="20"/>
  <c r="P141" i="20"/>
  <c r="O141" i="20"/>
  <c r="N141" i="20"/>
  <c r="M141" i="20"/>
  <c r="K141" i="20"/>
  <c r="J141" i="20"/>
  <c r="I141" i="20"/>
  <c r="H141" i="20"/>
  <c r="G141" i="20"/>
  <c r="F141" i="20"/>
  <c r="BA140" i="20"/>
  <c r="AZ140" i="20"/>
  <c r="AY140" i="20"/>
  <c r="AX140" i="20"/>
  <c r="AW140" i="20"/>
  <c r="AV140" i="20"/>
  <c r="AT140" i="20"/>
  <c r="AS140" i="20"/>
  <c r="AR140" i="20"/>
  <c r="AQ140" i="20"/>
  <c r="AP140" i="20"/>
  <c r="AO140" i="20"/>
  <c r="AM140" i="20"/>
  <c r="AL140" i="20"/>
  <c r="AK140" i="20"/>
  <c r="AJ140" i="20"/>
  <c r="AI140" i="20"/>
  <c r="AH140" i="20"/>
  <c r="AF140" i="20"/>
  <c r="AE140" i="20"/>
  <c r="AD140" i="20"/>
  <c r="AC140" i="20"/>
  <c r="AB140" i="20"/>
  <c r="AA140" i="20"/>
  <c r="Y140" i="20"/>
  <c r="X140" i="20"/>
  <c r="W140" i="20"/>
  <c r="V140" i="20"/>
  <c r="U140" i="20"/>
  <c r="T140" i="20"/>
  <c r="R140" i="20"/>
  <c r="Q140" i="20"/>
  <c r="P140" i="20"/>
  <c r="O140" i="20"/>
  <c r="N140" i="20"/>
  <c r="M140" i="20"/>
  <c r="K140" i="20"/>
  <c r="J140" i="20"/>
  <c r="I140" i="20"/>
  <c r="H140" i="20"/>
  <c r="G140" i="20"/>
  <c r="F140" i="20"/>
  <c r="BA139" i="20"/>
  <c r="AZ139" i="20"/>
  <c r="AY139" i="20"/>
  <c r="AX139" i="20"/>
  <c r="AW139" i="20"/>
  <c r="AV139" i="20"/>
  <c r="AT139" i="20"/>
  <c r="AS139" i="20"/>
  <c r="AR139" i="20"/>
  <c r="AQ139" i="20"/>
  <c r="AP139" i="20"/>
  <c r="AO139" i="20"/>
  <c r="AM139" i="20"/>
  <c r="AL139" i="20"/>
  <c r="AK139" i="20"/>
  <c r="AJ139" i="20"/>
  <c r="AI139" i="20"/>
  <c r="AH139" i="20"/>
  <c r="AF139" i="20"/>
  <c r="AE139" i="20"/>
  <c r="AD139" i="20"/>
  <c r="AC139" i="20"/>
  <c r="AB139" i="20"/>
  <c r="AA139" i="20"/>
  <c r="Y139" i="20"/>
  <c r="X139" i="20"/>
  <c r="W139" i="20"/>
  <c r="V139" i="20"/>
  <c r="U139" i="20"/>
  <c r="T139" i="20"/>
  <c r="R139" i="20"/>
  <c r="Q139" i="20"/>
  <c r="P139" i="20"/>
  <c r="O139" i="20"/>
  <c r="N139" i="20"/>
  <c r="M139" i="20"/>
  <c r="K139" i="20"/>
  <c r="J139" i="20"/>
  <c r="I139" i="20"/>
  <c r="H139" i="20"/>
  <c r="G139" i="20"/>
  <c r="F139" i="20"/>
  <c r="BA138" i="20"/>
  <c r="AZ138" i="20"/>
  <c r="AY138" i="20"/>
  <c r="AX138" i="20"/>
  <c r="AW138" i="20"/>
  <c r="AV138" i="20"/>
  <c r="AT138" i="20"/>
  <c r="AS138" i="20"/>
  <c r="AR138" i="20"/>
  <c r="AQ138" i="20"/>
  <c r="AP138" i="20"/>
  <c r="AO138" i="20"/>
  <c r="AM138" i="20"/>
  <c r="AL138" i="20"/>
  <c r="AK138" i="20"/>
  <c r="AJ138" i="20"/>
  <c r="AI138" i="20"/>
  <c r="AH138" i="20"/>
  <c r="AF138" i="20"/>
  <c r="AE138" i="20"/>
  <c r="AD138" i="20"/>
  <c r="AC138" i="20"/>
  <c r="AB138" i="20"/>
  <c r="AA138" i="20"/>
  <c r="Y138" i="20"/>
  <c r="X138" i="20"/>
  <c r="W138" i="20"/>
  <c r="V138" i="20"/>
  <c r="U138" i="20"/>
  <c r="T138" i="20"/>
  <c r="R138" i="20"/>
  <c r="Q138" i="20"/>
  <c r="P138" i="20"/>
  <c r="O138" i="20"/>
  <c r="N138" i="20"/>
  <c r="M138" i="20"/>
  <c r="K138" i="20"/>
  <c r="J138" i="20"/>
  <c r="I138" i="20"/>
  <c r="H138" i="20"/>
  <c r="G138" i="20"/>
  <c r="F138" i="20"/>
  <c r="BA137" i="20"/>
  <c r="AZ137" i="20"/>
  <c r="AY137" i="20"/>
  <c r="AX137" i="20"/>
  <c r="AW137" i="20"/>
  <c r="AV137" i="20"/>
  <c r="AT137" i="20"/>
  <c r="AS137" i="20"/>
  <c r="AR137" i="20"/>
  <c r="AQ137" i="20"/>
  <c r="AP137" i="20"/>
  <c r="AO137" i="20"/>
  <c r="AM137" i="20"/>
  <c r="AL137" i="20"/>
  <c r="AK137" i="20"/>
  <c r="AJ137" i="20"/>
  <c r="AI137" i="20"/>
  <c r="AH137" i="20"/>
  <c r="AF137" i="20"/>
  <c r="AE137" i="20"/>
  <c r="AD137" i="20"/>
  <c r="AC137" i="20"/>
  <c r="AB137" i="20"/>
  <c r="AA137" i="20"/>
  <c r="Y137" i="20"/>
  <c r="X137" i="20"/>
  <c r="W137" i="20"/>
  <c r="V137" i="20"/>
  <c r="U137" i="20"/>
  <c r="T137" i="20"/>
  <c r="R137" i="20"/>
  <c r="Q137" i="20"/>
  <c r="P137" i="20"/>
  <c r="O137" i="20"/>
  <c r="N137" i="20"/>
  <c r="M137" i="20"/>
  <c r="K137" i="20"/>
  <c r="J137" i="20"/>
  <c r="I137" i="20"/>
  <c r="H137" i="20"/>
  <c r="G137" i="20"/>
  <c r="F137" i="20"/>
  <c r="BA136" i="20"/>
  <c r="AZ136" i="20"/>
  <c r="AY136" i="20"/>
  <c r="AX136" i="20"/>
  <c r="AW136" i="20"/>
  <c r="AV136" i="20"/>
  <c r="AT136" i="20"/>
  <c r="AS136" i="20"/>
  <c r="AR136" i="20"/>
  <c r="AQ136" i="20"/>
  <c r="AP136" i="20"/>
  <c r="AO136" i="20"/>
  <c r="AM136" i="20"/>
  <c r="AL136" i="20"/>
  <c r="AK136" i="20"/>
  <c r="AJ136" i="20"/>
  <c r="AI136" i="20"/>
  <c r="AH136" i="20"/>
  <c r="AF136" i="20"/>
  <c r="AE136" i="20"/>
  <c r="AD136" i="20"/>
  <c r="AC136" i="20"/>
  <c r="AB136" i="20"/>
  <c r="AA136" i="20"/>
  <c r="Y136" i="20"/>
  <c r="X136" i="20"/>
  <c r="W136" i="20"/>
  <c r="V136" i="20"/>
  <c r="U136" i="20"/>
  <c r="T136" i="20"/>
  <c r="R136" i="20"/>
  <c r="Q136" i="20"/>
  <c r="P136" i="20"/>
  <c r="O136" i="20"/>
  <c r="N136" i="20"/>
  <c r="M136" i="20"/>
  <c r="K136" i="20"/>
  <c r="J136" i="20"/>
  <c r="I136" i="20"/>
  <c r="H136" i="20"/>
  <c r="G136" i="20"/>
  <c r="F136" i="20"/>
  <c r="BA135" i="20"/>
  <c r="AZ135" i="20"/>
  <c r="AY135" i="20"/>
  <c r="AX135" i="20"/>
  <c r="AW135" i="20"/>
  <c r="AV135" i="20"/>
  <c r="AT135" i="20"/>
  <c r="AS135" i="20"/>
  <c r="AR135" i="20"/>
  <c r="AQ135" i="20"/>
  <c r="AP135" i="20"/>
  <c r="AO135" i="20"/>
  <c r="AM135" i="20"/>
  <c r="AL135" i="20"/>
  <c r="AK135" i="20"/>
  <c r="AJ135" i="20"/>
  <c r="AI135" i="20"/>
  <c r="AH135" i="20"/>
  <c r="AF135" i="20"/>
  <c r="AE135" i="20"/>
  <c r="AD135" i="20"/>
  <c r="AC135" i="20"/>
  <c r="AB135" i="20"/>
  <c r="AA135" i="20"/>
  <c r="Y135" i="20"/>
  <c r="X135" i="20"/>
  <c r="W135" i="20"/>
  <c r="V135" i="20"/>
  <c r="U135" i="20"/>
  <c r="T135" i="20"/>
  <c r="R135" i="20"/>
  <c r="Q135" i="20"/>
  <c r="P135" i="20"/>
  <c r="O135" i="20"/>
  <c r="N135" i="20"/>
  <c r="M135" i="20"/>
  <c r="K135" i="20"/>
  <c r="J135" i="20"/>
  <c r="I135" i="20"/>
  <c r="H135" i="20"/>
  <c r="G135" i="20"/>
  <c r="F135" i="20"/>
  <c r="BA134" i="20"/>
  <c r="AZ134" i="20"/>
  <c r="AY134" i="20"/>
  <c r="AX134" i="20"/>
  <c r="AW134" i="20"/>
  <c r="AV134" i="20"/>
  <c r="AT134" i="20"/>
  <c r="AS134" i="20"/>
  <c r="AR134" i="20"/>
  <c r="AQ134" i="20"/>
  <c r="AP134" i="20"/>
  <c r="AO134" i="20"/>
  <c r="AM134" i="20"/>
  <c r="AL134" i="20"/>
  <c r="AK134" i="20"/>
  <c r="AJ134" i="20"/>
  <c r="AI134" i="20"/>
  <c r="AH134" i="20"/>
  <c r="AF134" i="20"/>
  <c r="AE134" i="20"/>
  <c r="AD134" i="20"/>
  <c r="AC134" i="20"/>
  <c r="AB134" i="20"/>
  <c r="AA134" i="20"/>
  <c r="Y134" i="20"/>
  <c r="X134" i="20"/>
  <c r="W134" i="20"/>
  <c r="V134" i="20"/>
  <c r="U134" i="20"/>
  <c r="T134" i="20"/>
  <c r="R134" i="20"/>
  <c r="Q134" i="20"/>
  <c r="P134" i="20"/>
  <c r="O134" i="20"/>
  <c r="N134" i="20"/>
  <c r="M134" i="20"/>
  <c r="K134" i="20"/>
  <c r="J134" i="20"/>
  <c r="I134" i="20"/>
  <c r="H134" i="20"/>
  <c r="G134" i="20"/>
  <c r="F134" i="20"/>
  <c r="BA133" i="20"/>
  <c r="AZ133" i="20"/>
  <c r="AY133" i="20"/>
  <c r="AX133" i="20"/>
  <c r="AW133" i="20"/>
  <c r="AV133" i="20"/>
  <c r="AT133" i="20"/>
  <c r="AS133" i="20"/>
  <c r="AR133" i="20"/>
  <c r="AQ133" i="20"/>
  <c r="AP133" i="20"/>
  <c r="AO133" i="20"/>
  <c r="AM133" i="20"/>
  <c r="AL133" i="20"/>
  <c r="AK133" i="20"/>
  <c r="AJ133" i="20"/>
  <c r="AI133" i="20"/>
  <c r="AH133" i="20"/>
  <c r="AF133" i="20"/>
  <c r="AE133" i="20"/>
  <c r="AD133" i="20"/>
  <c r="AC133" i="20"/>
  <c r="AB133" i="20"/>
  <c r="AA133" i="20"/>
  <c r="Y133" i="20"/>
  <c r="X133" i="20"/>
  <c r="W133" i="20"/>
  <c r="V133" i="20"/>
  <c r="U133" i="20"/>
  <c r="T133" i="20"/>
  <c r="R133" i="20"/>
  <c r="Q133" i="20"/>
  <c r="P133" i="20"/>
  <c r="O133" i="20"/>
  <c r="N133" i="20"/>
  <c r="M133" i="20"/>
  <c r="K133" i="20"/>
  <c r="J133" i="20"/>
  <c r="I133" i="20"/>
  <c r="H133" i="20"/>
  <c r="G133" i="20"/>
  <c r="F133" i="20"/>
  <c r="BA132" i="20"/>
  <c r="AZ132" i="20"/>
  <c r="AY132" i="20"/>
  <c r="AX132" i="20"/>
  <c r="AW132" i="20"/>
  <c r="AV132" i="20"/>
  <c r="AT132" i="20"/>
  <c r="AS132" i="20"/>
  <c r="AR132" i="20"/>
  <c r="AQ132" i="20"/>
  <c r="AP132" i="20"/>
  <c r="AO132" i="20"/>
  <c r="AM132" i="20"/>
  <c r="AL132" i="20"/>
  <c r="AK132" i="20"/>
  <c r="AJ132" i="20"/>
  <c r="AI132" i="20"/>
  <c r="AH132" i="20"/>
  <c r="AF132" i="20"/>
  <c r="AE132" i="20"/>
  <c r="AD132" i="20"/>
  <c r="AC132" i="20"/>
  <c r="AB132" i="20"/>
  <c r="AA132" i="20"/>
  <c r="Y132" i="20"/>
  <c r="X132" i="20"/>
  <c r="W132" i="20"/>
  <c r="V132" i="20"/>
  <c r="U132" i="20"/>
  <c r="T132" i="20"/>
  <c r="R132" i="20"/>
  <c r="Q132" i="20"/>
  <c r="P132" i="20"/>
  <c r="O132" i="20"/>
  <c r="N132" i="20"/>
  <c r="M132" i="20"/>
  <c r="K132" i="20"/>
  <c r="J132" i="20"/>
  <c r="I132" i="20"/>
  <c r="H132" i="20"/>
  <c r="G132" i="20"/>
  <c r="F132" i="20"/>
  <c r="BA131" i="20"/>
  <c r="AZ131" i="20"/>
  <c r="AY131" i="20"/>
  <c r="AX131" i="20"/>
  <c r="AW131" i="20"/>
  <c r="AV131" i="20"/>
  <c r="AT131" i="20"/>
  <c r="AS131" i="20"/>
  <c r="AR131" i="20"/>
  <c r="AQ131" i="20"/>
  <c r="AP131" i="20"/>
  <c r="AO131" i="20"/>
  <c r="AM131" i="20"/>
  <c r="AL131" i="20"/>
  <c r="AK131" i="20"/>
  <c r="AJ131" i="20"/>
  <c r="AI131" i="20"/>
  <c r="AH131" i="20"/>
  <c r="AF131" i="20"/>
  <c r="AE131" i="20"/>
  <c r="AD131" i="20"/>
  <c r="AC131" i="20"/>
  <c r="AB131" i="20"/>
  <c r="AA131" i="20"/>
  <c r="Y131" i="20"/>
  <c r="X131" i="20"/>
  <c r="W131" i="20"/>
  <c r="V131" i="20"/>
  <c r="U131" i="20"/>
  <c r="T131" i="20"/>
  <c r="R131" i="20"/>
  <c r="Q131" i="20"/>
  <c r="P131" i="20"/>
  <c r="O131" i="20"/>
  <c r="N131" i="20"/>
  <c r="M131" i="20"/>
  <c r="K131" i="20"/>
  <c r="J131" i="20"/>
  <c r="I131" i="20"/>
  <c r="H131" i="20"/>
  <c r="G131" i="20"/>
  <c r="F131" i="20"/>
  <c r="BA130" i="20"/>
  <c r="AZ130" i="20"/>
  <c r="AY130" i="20"/>
  <c r="AX130" i="20"/>
  <c r="AW130" i="20"/>
  <c r="AV130" i="20"/>
  <c r="AT130" i="20"/>
  <c r="AS130" i="20"/>
  <c r="AR130" i="20"/>
  <c r="AQ130" i="20"/>
  <c r="AP130" i="20"/>
  <c r="AO130" i="20"/>
  <c r="AM130" i="20"/>
  <c r="AL130" i="20"/>
  <c r="AK130" i="20"/>
  <c r="AJ130" i="20"/>
  <c r="AI130" i="20"/>
  <c r="AH130" i="20"/>
  <c r="AF130" i="20"/>
  <c r="AE130" i="20"/>
  <c r="AD130" i="20"/>
  <c r="AC130" i="20"/>
  <c r="AB130" i="20"/>
  <c r="AA130" i="20"/>
  <c r="Y130" i="20"/>
  <c r="X130" i="20"/>
  <c r="W130" i="20"/>
  <c r="V130" i="20"/>
  <c r="U130" i="20"/>
  <c r="T130" i="20"/>
  <c r="R130" i="20"/>
  <c r="Q130" i="20"/>
  <c r="P130" i="20"/>
  <c r="O130" i="20"/>
  <c r="N130" i="20"/>
  <c r="M130" i="20"/>
  <c r="K130" i="20"/>
  <c r="J130" i="20"/>
  <c r="I130" i="20"/>
  <c r="H130" i="20"/>
  <c r="G130" i="20"/>
  <c r="F130" i="20"/>
  <c r="BA129" i="20"/>
  <c r="AZ129" i="20"/>
  <c r="AY129" i="20"/>
  <c r="AX129" i="20"/>
  <c r="AW129" i="20"/>
  <c r="AV129" i="20"/>
  <c r="AT129" i="20"/>
  <c r="AS129" i="20"/>
  <c r="AR129" i="20"/>
  <c r="AQ129" i="20"/>
  <c r="AP129" i="20"/>
  <c r="AO129" i="20"/>
  <c r="AM129" i="20"/>
  <c r="AL129" i="20"/>
  <c r="AK129" i="20"/>
  <c r="AJ129" i="20"/>
  <c r="AI129" i="20"/>
  <c r="AH129" i="20"/>
  <c r="AF129" i="20"/>
  <c r="AE129" i="20"/>
  <c r="AD129" i="20"/>
  <c r="AC129" i="20"/>
  <c r="AB129" i="20"/>
  <c r="AA129" i="20"/>
  <c r="Y129" i="20"/>
  <c r="X129" i="20"/>
  <c r="W129" i="20"/>
  <c r="V129" i="20"/>
  <c r="U129" i="20"/>
  <c r="T129" i="20"/>
  <c r="R129" i="20"/>
  <c r="Q129" i="20"/>
  <c r="P129" i="20"/>
  <c r="O129" i="20"/>
  <c r="N129" i="20"/>
  <c r="M129" i="20"/>
  <c r="K129" i="20"/>
  <c r="J129" i="20"/>
  <c r="I129" i="20"/>
  <c r="H129" i="20"/>
  <c r="G129" i="20"/>
  <c r="F129" i="20"/>
  <c r="BA128" i="20"/>
  <c r="AZ128" i="20"/>
  <c r="AY128" i="20"/>
  <c r="AX128" i="20"/>
  <c r="AW128" i="20"/>
  <c r="AV128" i="20"/>
  <c r="AT128" i="20"/>
  <c r="AS128" i="20"/>
  <c r="AR128" i="20"/>
  <c r="AQ128" i="20"/>
  <c r="AP128" i="20"/>
  <c r="AO128" i="20"/>
  <c r="AM128" i="20"/>
  <c r="AL128" i="20"/>
  <c r="AK128" i="20"/>
  <c r="AJ128" i="20"/>
  <c r="AI128" i="20"/>
  <c r="AH128" i="20"/>
  <c r="AF128" i="20"/>
  <c r="AE128" i="20"/>
  <c r="AD128" i="20"/>
  <c r="AC128" i="20"/>
  <c r="AB128" i="20"/>
  <c r="AA128" i="20"/>
  <c r="Y128" i="20"/>
  <c r="X128" i="20"/>
  <c r="W128" i="20"/>
  <c r="V128" i="20"/>
  <c r="U128" i="20"/>
  <c r="T128" i="20"/>
  <c r="R128" i="20"/>
  <c r="Q128" i="20"/>
  <c r="P128" i="20"/>
  <c r="O128" i="20"/>
  <c r="N128" i="20"/>
  <c r="M128" i="20"/>
  <c r="K128" i="20"/>
  <c r="J128" i="20"/>
  <c r="I128" i="20"/>
  <c r="H128" i="20"/>
  <c r="G128" i="20"/>
  <c r="F128" i="20"/>
  <c r="BA127" i="20"/>
  <c r="AZ127" i="20"/>
  <c r="AY127" i="20"/>
  <c r="AX127" i="20"/>
  <c r="AW127" i="20"/>
  <c r="AV127" i="20"/>
  <c r="AT127" i="20"/>
  <c r="AS127" i="20"/>
  <c r="AR127" i="20"/>
  <c r="AQ127" i="20"/>
  <c r="AP127" i="20"/>
  <c r="AO127" i="20"/>
  <c r="AM127" i="20"/>
  <c r="AL127" i="20"/>
  <c r="AK127" i="20"/>
  <c r="AJ127" i="20"/>
  <c r="AI127" i="20"/>
  <c r="AH127" i="20"/>
  <c r="AF127" i="20"/>
  <c r="AE127" i="20"/>
  <c r="AD127" i="20"/>
  <c r="AC127" i="20"/>
  <c r="AB127" i="20"/>
  <c r="AA127" i="20"/>
  <c r="Y127" i="20"/>
  <c r="X127" i="20"/>
  <c r="W127" i="20"/>
  <c r="V127" i="20"/>
  <c r="U127" i="20"/>
  <c r="T127" i="20"/>
  <c r="R127" i="20"/>
  <c r="Q127" i="20"/>
  <c r="P127" i="20"/>
  <c r="O127" i="20"/>
  <c r="N127" i="20"/>
  <c r="M127" i="20"/>
  <c r="K127" i="20"/>
  <c r="J127" i="20"/>
  <c r="I127" i="20"/>
  <c r="H127" i="20"/>
  <c r="G127" i="20"/>
  <c r="F127" i="20"/>
  <c r="BA126" i="20"/>
  <c r="AZ126" i="20"/>
  <c r="AY126" i="20"/>
  <c r="AX126" i="20"/>
  <c r="AW126" i="20"/>
  <c r="AV126" i="20"/>
  <c r="AT126" i="20"/>
  <c r="AS126" i="20"/>
  <c r="AR126" i="20"/>
  <c r="AQ126" i="20"/>
  <c r="AP126" i="20"/>
  <c r="AO126" i="20"/>
  <c r="AM126" i="20"/>
  <c r="AL126" i="20"/>
  <c r="AK126" i="20"/>
  <c r="AJ126" i="20"/>
  <c r="AI126" i="20"/>
  <c r="AH126" i="20"/>
  <c r="AF126" i="20"/>
  <c r="AE126" i="20"/>
  <c r="AD126" i="20"/>
  <c r="AC126" i="20"/>
  <c r="AB126" i="20"/>
  <c r="AA126" i="20"/>
  <c r="Y126" i="20"/>
  <c r="X126" i="20"/>
  <c r="W126" i="20"/>
  <c r="V126" i="20"/>
  <c r="U126" i="20"/>
  <c r="T126" i="20"/>
  <c r="R126" i="20"/>
  <c r="Q126" i="20"/>
  <c r="P126" i="20"/>
  <c r="O126" i="20"/>
  <c r="N126" i="20"/>
  <c r="M126" i="20"/>
  <c r="K126" i="20"/>
  <c r="J126" i="20"/>
  <c r="I126" i="20"/>
  <c r="H126" i="20"/>
  <c r="G126" i="20"/>
  <c r="F126" i="20"/>
  <c r="BA125" i="20"/>
  <c r="AZ125" i="20"/>
  <c r="AY125" i="20"/>
  <c r="AX125" i="20"/>
  <c r="AW125" i="20"/>
  <c r="AV125" i="20"/>
  <c r="AT125" i="20"/>
  <c r="AS125" i="20"/>
  <c r="AR125" i="20"/>
  <c r="AQ125" i="20"/>
  <c r="AP125" i="20"/>
  <c r="AO125" i="20"/>
  <c r="AM125" i="20"/>
  <c r="AL125" i="20"/>
  <c r="AK125" i="20"/>
  <c r="AJ125" i="20"/>
  <c r="AI125" i="20"/>
  <c r="AH125" i="20"/>
  <c r="AF125" i="20"/>
  <c r="AE125" i="20"/>
  <c r="AD125" i="20"/>
  <c r="AC125" i="20"/>
  <c r="AB125" i="20"/>
  <c r="AA125" i="20"/>
  <c r="Y125" i="20"/>
  <c r="X125" i="20"/>
  <c r="W125" i="20"/>
  <c r="V125" i="20"/>
  <c r="U125" i="20"/>
  <c r="T125" i="20"/>
  <c r="R125" i="20"/>
  <c r="Q125" i="20"/>
  <c r="P125" i="20"/>
  <c r="O125" i="20"/>
  <c r="N125" i="20"/>
  <c r="M125" i="20"/>
  <c r="K125" i="20"/>
  <c r="J125" i="20"/>
  <c r="I125" i="20"/>
  <c r="H125" i="20"/>
  <c r="G125" i="20"/>
  <c r="F125" i="20"/>
  <c r="BA124" i="20"/>
  <c r="AZ124" i="20"/>
  <c r="AY124" i="20"/>
  <c r="AX124" i="20"/>
  <c r="AW124" i="20"/>
  <c r="AV124" i="20"/>
  <c r="AT124" i="20"/>
  <c r="AS124" i="20"/>
  <c r="AR124" i="20"/>
  <c r="AQ124" i="20"/>
  <c r="AP124" i="20"/>
  <c r="AO124" i="20"/>
  <c r="AM124" i="20"/>
  <c r="AL124" i="20"/>
  <c r="AK124" i="20"/>
  <c r="AJ124" i="20"/>
  <c r="AI124" i="20"/>
  <c r="AH124" i="20"/>
  <c r="AF124" i="20"/>
  <c r="AE124" i="20"/>
  <c r="AD124" i="20"/>
  <c r="AC124" i="20"/>
  <c r="AB124" i="20"/>
  <c r="AA124" i="20"/>
  <c r="Y124" i="20"/>
  <c r="X124" i="20"/>
  <c r="W124" i="20"/>
  <c r="V124" i="20"/>
  <c r="U124" i="20"/>
  <c r="T124" i="20"/>
  <c r="R124" i="20"/>
  <c r="Q124" i="20"/>
  <c r="P124" i="20"/>
  <c r="O124" i="20"/>
  <c r="N124" i="20"/>
  <c r="M124" i="20"/>
  <c r="K124" i="20"/>
  <c r="J124" i="20"/>
  <c r="I124" i="20"/>
  <c r="H124" i="20"/>
  <c r="G124" i="20"/>
  <c r="F124" i="20"/>
  <c r="BA123" i="20"/>
  <c r="AZ123" i="20"/>
  <c r="AY123" i="20"/>
  <c r="AX123" i="20"/>
  <c r="AW123" i="20"/>
  <c r="AV123" i="20"/>
  <c r="AT123" i="20"/>
  <c r="AS123" i="20"/>
  <c r="AR123" i="20"/>
  <c r="AQ123" i="20"/>
  <c r="AP123" i="20"/>
  <c r="AO123" i="20"/>
  <c r="AM123" i="20"/>
  <c r="AL123" i="20"/>
  <c r="AK123" i="20"/>
  <c r="AJ123" i="20"/>
  <c r="AI123" i="20"/>
  <c r="AH123" i="20"/>
  <c r="AF123" i="20"/>
  <c r="AE123" i="20"/>
  <c r="AD123" i="20"/>
  <c r="AC123" i="20"/>
  <c r="AB123" i="20"/>
  <c r="AA123" i="20"/>
  <c r="Y123" i="20"/>
  <c r="X123" i="20"/>
  <c r="W123" i="20"/>
  <c r="V123" i="20"/>
  <c r="U123" i="20"/>
  <c r="T123" i="20"/>
  <c r="R123" i="20"/>
  <c r="Q123" i="20"/>
  <c r="P123" i="20"/>
  <c r="O123" i="20"/>
  <c r="N123" i="20"/>
  <c r="M123" i="20"/>
  <c r="K123" i="20"/>
  <c r="J123" i="20"/>
  <c r="I123" i="20"/>
  <c r="H123" i="20"/>
  <c r="G123" i="20"/>
  <c r="F123" i="20"/>
  <c r="BA122" i="20"/>
  <c r="AZ122" i="20"/>
  <c r="AY122" i="20"/>
  <c r="AX122" i="20"/>
  <c r="AW122" i="20"/>
  <c r="AV122" i="20"/>
  <c r="AT122" i="20"/>
  <c r="AS122" i="20"/>
  <c r="AR122" i="20"/>
  <c r="AQ122" i="20"/>
  <c r="AP122" i="20"/>
  <c r="AO122" i="20"/>
  <c r="AM122" i="20"/>
  <c r="AL122" i="20"/>
  <c r="AK122" i="20"/>
  <c r="AJ122" i="20"/>
  <c r="AI122" i="20"/>
  <c r="AH122" i="20"/>
  <c r="AF122" i="20"/>
  <c r="AE122" i="20"/>
  <c r="AD122" i="20"/>
  <c r="AC122" i="20"/>
  <c r="AB122" i="20"/>
  <c r="AA122" i="20"/>
  <c r="Y122" i="20"/>
  <c r="X122" i="20"/>
  <c r="W122" i="20"/>
  <c r="V122" i="20"/>
  <c r="U122" i="20"/>
  <c r="T122" i="20"/>
  <c r="R122" i="20"/>
  <c r="Q122" i="20"/>
  <c r="P122" i="20"/>
  <c r="O122" i="20"/>
  <c r="N122" i="20"/>
  <c r="M122" i="20"/>
  <c r="K122" i="20"/>
  <c r="J122" i="20"/>
  <c r="I122" i="20"/>
  <c r="H122" i="20"/>
  <c r="G122" i="20"/>
  <c r="F122" i="20"/>
  <c r="BA121" i="20"/>
  <c r="AZ121" i="20"/>
  <c r="AY121" i="20"/>
  <c r="AX121" i="20"/>
  <c r="AW121" i="20"/>
  <c r="AV121" i="20"/>
  <c r="AT121" i="20"/>
  <c r="AS121" i="20"/>
  <c r="AR121" i="20"/>
  <c r="AQ121" i="20"/>
  <c r="AP121" i="20"/>
  <c r="AO121" i="20"/>
  <c r="AM121" i="20"/>
  <c r="AL121" i="20"/>
  <c r="AK121" i="20"/>
  <c r="AJ121" i="20"/>
  <c r="AI121" i="20"/>
  <c r="AH121" i="20"/>
  <c r="AF121" i="20"/>
  <c r="AE121" i="20"/>
  <c r="AD121" i="20"/>
  <c r="AC121" i="20"/>
  <c r="AB121" i="20"/>
  <c r="AA121" i="20"/>
  <c r="Y121" i="20"/>
  <c r="X121" i="20"/>
  <c r="W121" i="20"/>
  <c r="V121" i="20"/>
  <c r="U121" i="20"/>
  <c r="T121" i="20"/>
  <c r="R121" i="20"/>
  <c r="Q121" i="20"/>
  <c r="P121" i="20"/>
  <c r="O121" i="20"/>
  <c r="N121" i="20"/>
  <c r="M121" i="20"/>
  <c r="K121" i="20"/>
  <c r="J121" i="20"/>
  <c r="I121" i="20"/>
  <c r="H121" i="20"/>
  <c r="G121" i="20"/>
  <c r="F121" i="20"/>
  <c r="BA120" i="20"/>
  <c r="AZ120" i="20"/>
  <c r="AY120" i="20"/>
  <c r="AX120" i="20"/>
  <c r="AW120" i="20"/>
  <c r="AV120" i="20"/>
  <c r="AT120" i="20"/>
  <c r="AS120" i="20"/>
  <c r="AR120" i="20"/>
  <c r="AQ120" i="20"/>
  <c r="AP120" i="20"/>
  <c r="AO120" i="20"/>
  <c r="AM120" i="20"/>
  <c r="AL120" i="20"/>
  <c r="AK120" i="20"/>
  <c r="AJ120" i="20"/>
  <c r="AI120" i="20"/>
  <c r="AH120" i="20"/>
  <c r="AF120" i="20"/>
  <c r="AE120" i="20"/>
  <c r="AD120" i="20"/>
  <c r="AC120" i="20"/>
  <c r="AB120" i="20"/>
  <c r="AA120" i="20"/>
  <c r="Y120" i="20"/>
  <c r="X120" i="20"/>
  <c r="W120" i="20"/>
  <c r="V120" i="20"/>
  <c r="U120" i="20"/>
  <c r="T120" i="20"/>
  <c r="R120" i="20"/>
  <c r="Q120" i="20"/>
  <c r="P120" i="20"/>
  <c r="O120" i="20"/>
  <c r="N120" i="20"/>
  <c r="M120" i="20"/>
  <c r="K120" i="20"/>
  <c r="J120" i="20"/>
  <c r="I120" i="20"/>
  <c r="H120" i="20"/>
  <c r="G120" i="20"/>
  <c r="F120" i="20"/>
  <c r="BA119" i="20"/>
  <c r="AZ119" i="20"/>
  <c r="AY119" i="20"/>
  <c r="AX119" i="20"/>
  <c r="AW119" i="20"/>
  <c r="AV119" i="20"/>
  <c r="AT119" i="20"/>
  <c r="AS119" i="20"/>
  <c r="AR119" i="20"/>
  <c r="AQ119" i="20"/>
  <c r="AP119" i="20"/>
  <c r="AO119" i="20"/>
  <c r="AM119" i="20"/>
  <c r="AL119" i="20"/>
  <c r="AK119" i="20"/>
  <c r="AJ119" i="20"/>
  <c r="AI119" i="20"/>
  <c r="AH119" i="20"/>
  <c r="AF119" i="20"/>
  <c r="AE119" i="20"/>
  <c r="AD119" i="20"/>
  <c r="AC119" i="20"/>
  <c r="AB119" i="20"/>
  <c r="AA119" i="20"/>
  <c r="Y119" i="20"/>
  <c r="X119" i="20"/>
  <c r="W119" i="20"/>
  <c r="V119" i="20"/>
  <c r="U119" i="20"/>
  <c r="T119" i="20"/>
  <c r="R119" i="20"/>
  <c r="Q119" i="20"/>
  <c r="P119" i="20"/>
  <c r="O119" i="20"/>
  <c r="N119" i="20"/>
  <c r="M119" i="20"/>
  <c r="K119" i="20"/>
  <c r="J119" i="20"/>
  <c r="I119" i="20"/>
  <c r="H119" i="20"/>
  <c r="G119" i="20"/>
  <c r="F119" i="20"/>
  <c r="BA118" i="20"/>
  <c r="AZ118" i="20"/>
  <c r="AY118" i="20"/>
  <c r="AX118" i="20"/>
  <c r="AW118" i="20"/>
  <c r="AV118" i="20"/>
  <c r="AT118" i="20"/>
  <c r="AS118" i="20"/>
  <c r="AR118" i="20"/>
  <c r="AQ118" i="20"/>
  <c r="AP118" i="20"/>
  <c r="AO118" i="20"/>
  <c r="AM118" i="20"/>
  <c r="AL118" i="20"/>
  <c r="AK118" i="20"/>
  <c r="AJ118" i="20"/>
  <c r="AI118" i="20"/>
  <c r="AH118" i="20"/>
  <c r="AF118" i="20"/>
  <c r="AE118" i="20"/>
  <c r="AD118" i="20"/>
  <c r="AC118" i="20"/>
  <c r="AB118" i="20"/>
  <c r="AA118" i="20"/>
  <c r="Y118" i="20"/>
  <c r="X118" i="20"/>
  <c r="W118" i="20"/>
  <c r="V118" i="20"/>
  <c r="U118" i="20"/>
  <c r="T118" i="20"/>
  <c r="R118" i="20"/>
  <c r="Q118" i="20"/>
  <c r="P118" i="20"/>
  <c r="O118" i="20"/>
  <c r="N118" i="20"/>
  <c r="M118" i="20"/>
  <c r="K118" i="20"/>
  <c r="J118" i="20"/>
  <c r="I118" i="20"/>
  <c r="H118" i="20"/>
  <c r="G118" i="20"/>
  <c r="F118" i="20"/>
  <c r="BA117" i="20"/>
  <c r="AZ117" i="20"/>
  <c r="AY117" i="20"/>
  <c r="AX117" i="20"/>
  <c r="AW117" i="20"/>
  <c r="AV117" i="20"/>
  <c r="AT117" i="20"/>
  <c r="AS117" i="20"/>
  <c r="AR117" i="20"/>
  <c r="AQ117" i="20"/>
  <c r="AP117" i="20"/>
  <c r="AO117" i="20"/>
  <c r="AM117" i="20"/>
  <c r="AL117" i="20"/>
  <c r="AK117" i="20"/>
  <c r="AJ117" i="20"/>
  <c r="AI117" i="20"/>
  <c r="AH117" i="20"/>
  <c r="AF117" i="20"/>
  <c r="AE117" i="20"/>
  <c r="AD117" i="20"/>
  <c r="AC117" i="20"/>
  <c r="AB117" i="20"/>
  <c r="AA117" i="20"/>
  <c r="Y117" i="20"/>
  <c r="X117" i="20"/>
  <c r="W117" i="20"/>
  <c r="V117" i="20"/>
  <c r="U117" i="20"/>
  <c r="T117" i="20"/>
  <c r="R117" i="20"/>
  <c r="Q117" i="20"/>
  <c r="P117" i="20"/>
  <c r="O117" i="20"/>
  <c r="N117" i="20"/>
  <c r="M117" i="20"/>
  <c r="K117" i="20"/>
  <c r="J117" i="20"/>
  <c r="I117" i="20"/>
  <c r="H117" i="20"/>
  <c r="G117" i="20"/>
  <c r="F117" i="20"/>
  <c r="BA116" i="20"/>
  <c r="AZ116" i="20"/>
  <c r="AY116" i="20"/>
  <c r="AX116" i="20"/>
  <c r="AW116" i="20"/>
  <c r="AV116" i="20"/>
  <c r="AT116" i="20"/>
  <c r="AS116" i="20"/>
  <c r="AR116" i="20"/>
  <c r="AQ116" i="20"/>
  <c r="AP116" i="20"/>
  <c r="AO116" i="20"/>
  <c r="AM116" i="20"/>
  <c r="AL116" i="20"/>
  <c r="AK116" i="20"/>
  <c r="AJ116" i="20"/>
  <c r="AI116" i="20"/>
  <c r="AH116" i="20"/>
  <c r="AF116" i="20"/>
  <c r="AE116" i="20"/>
  <c r="AD116" i="20"/>
  <c r="AC116" i="20"/>
  <c r="AB116" i="20"/>
  <c r="AA116" i="20"/>
  <c r="Y116" i="20"/>
  <c r="X116" i="20"/>
  <c r="W116" i="20"/>
  <c r="V116" i="20"/>
  <c r="U116" i="20"/>
  <c r="T116" i="20"/>
  <c r="R116" i="20"/>
  <c r="Q116" i="20"/>
  <c r="P116" i="20"/>
  <c r="O116" i="20"/>
  <c r="N116" i="20"/>
  <c r="M116" i="20"/>
  <c r="K116" i="20"/>
  <c r="J116" i="20"/>
  <c r="I116" i="20"/>
  <c r="H116" i="20"/>
  <c r="G116" i="20"/>
  <c r="F116" i="20"/>
  <c r="BA115" i="20"/>
  <c r="AZ115" i="20"/>
  <c r="AY115" i="20"/>
  <c r="AX115" i="20"/>
  <c r="AW115" i="20"/>
  <c r="AV115" i="20"/>
  <c r="AT115" i="20"/>
  <c r="AS115" i="20"/>
  <c r="AR115" i="20"/>
  <c r="AQ115" i="20"/>
  <c r="AP115" i="20"/>
  <c r="AO115" i="20"/>
  <c r="AM115" i="20"/>
  <c r="AL115" i="20"/>
  <c r="AK115" i="20"/>
  <c r="AJ115" i="20"/>
  <c r="AI115" i="20"/>
  <c r="AH115" i="20"/>
  <c r="AF115" i="20"/>
  <c r="AE115" i="20"/>
  <c r="AD115" i="20"/>
  <c r="AC115" i="20"/>
  <c r="AB115" i="20"/>
  <c r="AA115" i="20"/>
  <c r="Y115" i="20"/>
  <c r="X115" i="20"/>
  <c r="W115" i="20"/>
  <c r="V115" i="20"/>
  <c r="U115" i="20"/>
  <c r="T115" i="20"/>
  <c r="R115" i="20"/>
  <c r="Q115" i="20"/>
  <c r="P115" i="20"/>
  <c r="O115" i="20"/>
  <c r="N115" i="20"/>
  <c r="M115" i="20"/>
  <c r="K115" i="20"/>
  <c r="J115" i="20"/>
  <c r="I115" i="20"/>
  <c r="H115" i="20"/>
  <c r="G115" i="20"/>
  <c r="F115" i="20"/>
  <c r="BA114" i="20"/>
  <c r="AZ114" i="20"/>
  <c r="AY114" i="20"/>
  <c r="AX114" i="20"/>
  <c r="AW114" i="20"/>
  <c r="AV114" i="20"/>
  <c r="AT114" i="20"/>
  <c r="AS114" i="20"/>
  <c r="AR114" i="20"/>
  <c r="AQ114" i="20"/>
  <c r="AP114" i="20"/>
  <c r="AO114" i="20"/>
  <c r="AM114" i="20"/>
  <c r="AL114" i="20"/>
  <c r="AK114" i="20"/>
  <c r="AJ114" i="20"/>
  <c r="AI114" i="20"/>
  <c r="AH114" i="20"/>
  <c r="AF114" i="20"/>
  <c r="AE114" i="20"/>
  <c r="AD114" i="20"/>
  <c r="AC114" i="20"/>
  <c r="AB114" i="20"/>
  <c r="AA114" i="20"/>
  <c r="Y114" i="20"/>
  <c r="X114" i="20"/>
  <c r="W114" i="20"/>
  <c r="V114" i="20"/>
  <c r="U114" i="20"/>
  <c r="T114" i="20"/>
  <c r="R114" i="20"/>
  <c r="Q114" i="20"/>
  <c r="P114" i="20"/>
  <c r="O114" i="20"/>
  <c r="N114" i="20"/>
  <c r="M114" i="20"/>
  <c r="K114" i="20"/>
  <c r="J114" i="20"/>
  <c r="I114" i="20"/>
  <c r="H114" i="20"/>
  <c r="G114" i="20"/>
  <c r="F114" i="20"/>
  <c r="BA113" i="20"/>
  <c r="AZ113" i="20"/>
  <c r="AY113" i="20"/>
  <c r="AX113" i="20"/>
  <c r="AW113" i="20"/>
  <c r="AV113" i="20"/>
  <c r="AT113" i="20"/>
  <c r="AS113" i="20"/>
  <c r="AR113" i="20"/>
  <c r="AQ113" i="20"/>
  <c r="AP113" i="20"/>
  <c r="AO113" i="20"/>
  <c r="AM113" i="20"/>
  <c r="AL113" i="20"/>
  <c r="AK113" i="20"/>
  <c r="AJ113" i="20"/>
  <c r="AI113" i="20"/>
  <c r="AH113" i="20"/>
  <c r="AF113" i="20"/>
  <c r="AE113" i="20"/>
  <c r="AD113" i="20"/>
  <c r="AC113" i="20"/>
  <c r="AB113" i="20"/>
  <c r="AA113" i="20"/>
  <c r="Y113" i="20"/>
  <c r="X113" i="20"/>
  <c r="W113" i="20"/>
  <c r="V113" i="20"/>
  <c r="U113" i="20"/>
  <c r="T113" i="20"/>
  <c r="R113" i="20"/>
  <c r="Q113" i="20"/>
  <c r="P113" i="20"/>
  <c r="O113" i="20"/>
  <c r="N113" i="20"/>
  <c r="M113" i="20"/>
  <c r="K113" i="20"/>
  <c r="J113" i="20"/>
  <c r="I113" i="20"/>
  <c r="H113" i="20"/>
  <c r="G113" i="20"/>
  <c r="F113" i="20"/>
  <c r="BA112" i="20"/>
  <c r="AZ112" i="20"/>
  <c r="AY112" i="20"/>
  <c r="AX112" i="20"/>
  <c r="AW112" i="20"/>
  <c r="AV112" i="20"/>
  <c r="AT112" i="20"/>
  <c r="AS112" i="20"/>
  <c r="AR112" i="20"/>
  <c r="AQ112" i="20"/>
  <c r="AP112" i="20"/>
  <c r="AO112" i="20"/>
  <c r="AM112" i="20"/>
  <c r="AL112" i="20"/>
  <c r="AK112" i="20"/>
  <c r="AJ112" i="20"/>
  <c r="AI112" i="20"/>
  <c r="AH112" i="20"/>
  <c r="AF112" i="20"/>
  <c r="AE112" i="20"/>
  <c r="AD112" i="20"/>
  <c r="AC112" i="20"/>
  <c r="AB112" i="20"/>
  <c r="AA112" i="20"/>
  <c r="Y112" i="20"/>
  <c r="X112" i="20"/>
  <c r="W112" i="20"/>
  <c r="V112" i="20"/>
  <c r="U112" i="20"/>
  <c r="T112" i="20"/>
  <c r="R112" i="20"/>
  <c r="Q112" i="20"/>
  <c r="P112" i="20"/>
  <c r="O112" i="20"/>
  <c r="N112" i="20"/>
  <c r="M112" i="20"/>
  <c r="K112" i="20"/>
  <c r="J112" i="20"/>
  <c r="I112" i="20"/>
  <c r="H112" i="20"/>
  <c r="G112" i="20"/>
  <c r="F112" i="20"/>
  <c r="BA111" i="20"/>
  <c r="AZ111" i="20"/>
  <c r="AY111" i="20"/>
  <c r="AX111" i="20"/>
  <c r="AW111" i="20"/>
  <c r="AV111" i="20"/>
  <c r="AT111" i="20"/>
  <c r="AS111" i="20"/>
  <c r="AR111" i="20"/>
  <c r="AQ111" i="20"/>
  <c r="AP111" i="20"/>
  <c r="AO111" i="20"/>
  <c r="AM111" i="20"/>
  <c r="AL111" i="20"/>
  <c r="AK111" i="20"/>
  <c r="AJ111" i="20"/>
  <c r="AI111" i="20"/>
  <c r="AH111" i="20"/>
  <c r="AF111" i="20"/>
  <c r="AE111" i="20"/>
  <c r="AD111" i="20"/>
  <c r="AC111" i="20"/>
  <c r="AB111" i="20"/>
  <c r="AA111" i="20"/>
  <c r="Y111" i="20"/>
  <c r="X111" i="20"/>
  <c r="W111" i="20"/>
  <c r="V111" i="20"/>
  <c r="U111" i="20"/>
  <c r="T111" i="20"/>
  <c r="R111" i="20"/>
  <c r="Q111" i="20"/>
  <c r="P111" i="20"/>
  <c r="O111" i="20"/>
  <c r="N111" i="20"/>
  <c r="M111" i="20"/>
  <c r="K111" i="20"/>
  <c r="J111" i="20"/>
  <c r="I111" i="20"/>
  <c r="H111" i="20"/>
  <c r="G111" i="20"/>
  <c r="F111" i="20"/>
  <c r="BA110" i="20"/>
  <c r="AZ110" i="20"/>
  <c r="AY110" i="20"/>
  <c r="AX110" i="20"/>
  <c r="AW110" i="20"/>
  <c r="AV110" i="20"/>
  <c r="AT110" i="20"/>
  <c r="AS110" i="20"/>
  <c r="AR110" i="20"/>
  <c r="AQ110" i="20"/>
  <c r="AP110" i="20"/>
  <c r="AO110" i="20"/>
  <c r="AM110" i="20"/>
  <c r="AL110" i="20"/>
  <c r="AK110" i="20"/>
  <c r="AJ110" i="20"/>
  <c r="AI110" i="20"/>
  <c r="AH110" i="20"/>
  <c r="AF110" i="20"/>
  <c r="AE110" i="20"/>
  <c r="AD110" i="20"/>
  <c r="AC110" i="20"/>
  <c r="AB110" i="20"/>
  <c r="AA110" i="20"/>
  <c r="Y110" i="20"/>
  <c r="X110" i="20"/>
  <c r="W110" i="20"/>
  <c r="V110" i="20"/>
  <c r="U110" i="20"/>
  <c r="T110" i="20"/>
  <c r="R110" i="20"/>
  <c r="Q110" i="20"/>
  <c r="P110" i="20"/>
  <c r="O110" i="20"/>
  <c r="N110" i="20"/>
  <c r="M110" i="20"/>
  <c r="K110" i="20"/>
  <c r="J110" i="20"/>
  <c r="I110" i="20"/>
  <c r="H110" i="20"/>
  <c r="G110" i="20"/>
  <c r="F110" i="20"/>
  <c r="BA109" i="20"/>
  <c r="AZ109" i="20"/>
  <c r="AY109" i="20"/>
  <c r="AX109" i="20"/>
  <c r="AW109" i="20"/>
  <c r="AV109" i="20"/>
  <c r="AT109" i="20"/>
  <c r="AS109" i="20"/>
  <c r="AR109" i="20"/>
  <c r="AQ109" i="20"/>
  <c r="AP109" i="20"/>
  <c r="AO109" i="20"/>
  <c r="AM109" i="20"/>
  <c r="AL109" i="20"/>
  <c r="AK109" i="20"/>
  <c r="AJ109" i="20"/>
  <c r="AI109" i="20"/>
  <c r="AH109" i="20"/>
  <c r="AF109" i="20"/>
  <c r="AE109" i="20"/>
  <c r="AD109" i="20"/>
  <c r="AC109" i="20"/>
  <c r="AB109" i="20"/>
  <c r="AA109" i="20"/>
  <c r="Y109" i="20"/>
  <c r="X109" i="20"/>
  <c r="W109" i="20"/>
  <c r="V109" i="20"/>
  <c r="U109" i="20"/>
  <c r="T109" i="20"/>
  <c r="R109" i="20"/>
  <c r="Q109" i="20"/>
  <c r="P109" i="20"/>
  <c r="O109" i="20"/>
  <c r="N109" i="20"/>
  <c r="M109" i="20"/>
  <c r="K109" i="20"/>
  <c r="J109" i="20"/>
  <c r="I109" i="20"/>
  <c r="H109" i="20"/>
  <c r="G109" i="20"/>
  <c r="F109" i="20"/>
  <c r="BA108" i="20"/>
  <c r="AZ108" i="20"/>
  <c r="AY108" i="20"/>
  <c r="AX108" i="20"/>
  <c r="AW108" i="20"/>
  <c r="AV108" i="20"/>
  <c r="AT108" i="20"/>
  <c r="AS108" i="20"/>
  <c r="AR108" i="20"/>
  <c r="AQ108" i="20"/>
  <c r="AP108" i="20"/>
  <c r="AO108" i="20"/>
  <c r="AM108" i="20"/>
  <c r="AL108" i="20"/>
  <c r="AK108" i="20"/>
  <c r="AJ108" i="20"/>
  <c r="AI108" i="20"/>
  <c r="AH108" i="20"/>
  <c r="AF108" i="20"/>
  <c r="AE108" i="20"/>
  <c r="AD108" i="20"/>
  <c r="AC108" i="20"/>
  <c r="AB108" i="20"/>
  <c r="AA108" i="20"/>
  <c r="Y108" i="20"/>
  <c r="X108" i="20"/>
  <c r="W108" i="20"/>
  <c r="V108" i="20"/>
  <c r="U108" i="20"/>
  <c r="T108" i="20"/>
  <c r="R108" i="20"/>
  <c r="Q108" i="20"/>
  <c r="P108" i="20"/>
  <c r="O108" i="20"/>
  <c r="N108" i="20"/>
  <c r="M108" i="20"/>
  <c r="K108" i="20"/>
  <c r="J108" i="20"/>
  <c r="I108" i="20"/>
  <c r="H108" i="20"/>
  <c r="G108" i="20"/>
  <c r="F108" i="20"/>
  <c r="BA107" i="20"/>
  <c r="AZ107" i="20"/>
  <c r="AY107" i="20"/>
  <c r="AX107" i="20"/>
  <c r="AW107" i="20"/>
  <c r="AV107" i="20"/>
  <c r="AT107" i="20"/>
  <c r="AS107" i="20"/>
  <c r="AR107" i="20"/>
  <c r="AQ107" i="20"/>
  <c r="AP107" i="20"/>
  <c r="AO107" i="20"/>
  <c r="AM107" i="20"/>
  <c r="AL107" i="20"/>
  <c r="AK107" i="20"/>
  <c r="AJ107" i="20"/>
  <c r="AI107" i="20"/>
  <c r="AH107" i="20"/>
  <c r="AF107" i="20"/>
  <c r="AE107" i="20"/>
  <c r="AD107" i="20"/>
  <c r="AC107" i="20"/>
  <c r="AB107" i="20"/>
  <c r="AA107" i="20"/>
  <c r="Y107" i="20"/>
  <c r="X107" i="20"/>
  <c r="W107" i="20"/>
  <c r="V107" i="20"/>
  <c r="U107" i="20"/>
  <c r="T107" i="20"/>
  <c r="R107" i="20"/>
  <c r="Q107" i="20"/>
  <c r="P107" i="20"/>
  <c r="O107" i="20"/>
  <c r="N107" i="20"/>
  <c r="M107" i="20"/>
  <c r="K107" i="20"/>
  <c r="J107" i="20"/>
  <c r="I107" i="20"/>
  <c r="H107" i="20"/>
  <c r="G107" i="20"/>
  <c r="F107" i="20"/>
  <c r="BA106" i="20"/>
  <c r="AZ106" i="20"/>
  <c r="AY106" i="20"/>
  <c r="AX106" i="20"/>
  <c r="AW106" i="20"/>
  <c r="AV106" i="20"/>
  <c r="AT106" i="20"/>
  <c r="AS106" i="20"/>
  <c r="AR106" i="20"/>
  <c r="AQ106" i="20"/>
  <c r="AP106" i="20"/>
  <c r="AO106" i="20"/>
  <c r="AM106" i="20"/>
  <c r="AL106" i="20"/>
  <c r="AK106" i="20"/>
  <c r="AJ106" i="20"/>
  <c r="AI106" i="20"/>
  <c r="AH106" i="20"/>
  <c r="AF106" i="20"/>
  <c r="AE106" i="20"/>
  <c r="AD106" i="20"/>
  <c r="AC106" i="20"/>
  <c r="AB106" i="20"/>
  <c r="AA106" i="20"/>
  <c r="Y106" i="20"/>
  <c r="X106" i="20"/>
  <c r="W106" i="20"/>
  <c r="V106" i="20"/>
  <c r="U106" i="20"/>
  <c r="T106" i="20"/>
  <c r="R106" i="20"/>
  <c r="Q106" i="20"/>
  <c r="P106" i="20"/>
  <c r="O106" i="20"/>
  <c r="N106" i="20"/>
  <c r="M106" i="20"/>
  <c r="K106" i="20"/>
  <c r="J106" i="20"/>
  <c r="I106" i="20"/>
  <c r="H106" i="20"/>
  <c r="G106" i="20"/>
  <c r="F106" i="20"/>
  <c r="BA105" i="20"/>
  <c r="AZ105" i="20"/>
  <c r="AY105" i="20"/>
  <c r="AX105" i="20"/>
  <c r="AW105" i="20"/>
  <c r="AV105" i="20"/>
  <c r="AT105" i="20"/>
  <c r="AS105" i="20"/>
  <c r="AR105" i="20"/>
  <c r="AQ105" i="20"/>
  <c r="AP105" i="20"/>
  <c r="AO105" i="20"/>
  <c r="AM105" i="20"/>
  <c r="AL105" i="20"/>
  <c r="AK105" i="20"/>
  <c r="AJ105" i="20"/>
  <c r="AI105" i="20"/>
  <c r="AH105" i="20"/>
  <c r="AF105" i="20"/>
  <c r="AE105" i="20"/>
  <c r="AD105" i="20"/>
  <c r="AC105" i="20"/>
  <c r="AB105" i="20"/>
  <c r="AA105" i="20"/>
  <c r="Y105" i="20"/>
  <c r="X105" i="20"/>
  <c r="W105" i="20"/>
  <c r="V105" i="20"/>
  <c r="U105" i="20"/>
  <c r="T105" i="20"/>
  <c r="R105" i="20"/>
  <c r="Q105" i="20"/>
  <c r="P105" i="20"/>
  <c r="O105" i="20"/>
  <c r="N105" i="20"/>
  <c r="M105" i="20"/>
  <c r="K105" i="20"/>
  <c r="J105" i="20"/>
  <c r="I105" i="20"/>
  <c r="H105" i="20"/>
  <c r="G105" i="20"/>
  <c r="F105" i="20"/>
  <c r="BA104" i="20"/>
  <c r="AZ104" i="20"/>
  <c r="AY104" i="20"/>
  <c r="AX104" i="20"/>
  <c r="AW104" i="20"/>
  <c r="AV104" i="20"/>
  <c r="AT104" i="20"/>
  <c r="AS104" i="20"/>
  <c r="AR104" i="20"/>
  <c r="AQ104" i="20"/>
  <c r="AP104" i="20"/>
  <c r="AO104" i="20"/>
  <c r="AM104" i="20"/>
  <c r="AL104" i="20"/>
  <c r="AK104" i="20"/>
  <c r="AJ104" i="20"/>
  <c r="AI104" i="20"/>
  <c r="AH104" i="20"/>
  <c r="AF104" i="20"/>
  <c r="AE104" i="20"/>
  <c r="AD104" i="20"/>
  <c r="AC104" i="20"/>
  <c r="AB104" i="20"/>
  <c r="AA104" i="20"/>
  <c r="Y104" i="20"/>
  <c r="X104" i="20"/>
  <c r="W104" i="20"/>
  <c r="V104" i="20"/>
  <c r="U104" i="20"/>
  <c r="T104" i="20"/>
  <c r="R104" i="20"/>
  <c r="Q104" i="20"/>
  <c r="P104" i="20"/>
  <c r="O104" i="20"/>
  <c r="N104" i="20"/>
  <c r="M104" i="20"/>
  <c r="K104" i="20"/>
  <c r="J104" i="20"/>
  <c r="I104" i="20"/>
  <c r="H104" i="20"/>
  <c r="G104" i="20"/>
  <c r="F104" i="20"/>
  <c r="BA103" i="20"/>
  <c r="AZ103" i="20"/>
  <c r="AY103" i="20"/>
  <c r="AX103" i="20"/>
  <c r="AW103" i="20"/>
  <c r="AV103" i="20"/>
  <c r="AT103" i="20"/>
  <c r="AS103" i="20"/>
  <c r="AR103" i="20"/>
  <c r="AQ103" i="20"/>
  <c r="AP103" i="20"/>
  <c r="AO103" i="20"/>
  <c r="AM103" i="20"/>
  <c r="AL103" i="20"/>
  <c r="AK103" i="20"/>
  <c r="AJ103" i="20"/>
  <c r="AI103" i="20"/>
  <c r="AH103" i="20"/>
  <c r="AF103" i="20"/>
  <c r="AE103" i="20"/>
  <c r="AD103" i="20"/>
  <c r="AC103" i="20"/>
  <c r="AB103" i="20"/>
  <c r="AA103" i="20"/>
  <c r="Y103" i="20"/>
  <c r="X103" i="20"/>
  <c r="W103" i="20"/>
  <c r="V103" i="20"/>
  <c r="U103" i="20"/>
  <c r="T103" i="20"/>
  <c r="R103" i="20"/>
  <c r="Q103" i="20"/>
  <c r="P103" i="20"/>
  <c r="O103" i="20"/>
  <c r="N103" i="20"/>
  <c r="M103" i="20"/>
  <c r="K103" i="20"/>
  <c r="J103" i="20"/>
  <c r="I103" i="20"/>
  <c r="H103" i="20"/>
  <c r="G103" i="20"/>
  <c r="F103" i="20"/>
  <c r="BA102" i="20"/>
  <c r="AZ102" i="20"/>
  <c r="AY102" i="20"/>
  <c r="AX102" i="20"/>
  <c r="AW102" i="20"/>
  <c r="AV102" i="20"/>
  <c r="AT102" i="20"/>
  <c r="AS102" i="20"/>
  <c r="AR102" i="20"/>
  <c r="AQ102" i="20"/>
  <c r="AP102" i="20"/>
  <c r="AO102" i="20"/>
  <c r="AM102" i="20"/>
  <c r="AL102" i="20"/>
  <c r="AK102" i="20"/>
  <c r="AJ102" i="20"/>
  <c r="AI102" i="20"/>
  <c r="AH102" i="20"/>
  <c r="AF102" i="20"/>
  <c r="AE102" i="20"/>
  <c r="AD102" i="20"/>
  <c r="AC102" i="20"/>
  <c r="AB102" i="20"/>
  <c r="AA102" i="20"/>
  <c r="Y102" i="20"/>
  <c r="X102" i="20"/>
  <c r="W102" i="20"/>
  <c r="V102" i="20"/>
  <c r="U102" i="20"/>
  <c r="T102" i="20"/>
  <c r="R102" i="20"/>
  <c r="Q102" i="20"/>
  <c r="P102" i="20"/>
  <c r="O102" i="20"/>
  <c r="N102" i="20"/>
  <c r="M102" i="20"/>
  <c r="K102" i="20"/>
  <c r="J102" i="20"/>
  <c r="I102" i="20"/>
  <c r="H102" i="20"/>
  <c r="G102" i="20"/>
  <c r="F102" i="20"/>
  <c r="BA101" i="20"/>
  <c r="AZ101" i="20"/>
  <c r="AY101" i="20"/>
  <c r="AX101" i="20"/>
  <c r="AW101" i="20"/>
  <c r="AV101" i="20"/>
  <c r="AT101" i="20"/>
  <c r="AS101" i="20"/>
  <c r="AR101" i="20"/>
  <c r="AQ101" i="20"/>
  <c r="AP101" i="20"/>
  <c r="AO101" i="20"/>
  <c r="AM101" i="20"/>
  <c r="AL101" i="20"/>
  <c r="AK101" i="20"/>
  <c r="AJ101" i="20"/>
  <c r="AI101" i="20"/>
  <c r="AH101" i="20"/>
  <c r="AF101" i="20"/>
  <c r="AE101" i="20"/>
  <c r="AD101" i="20"/>
  <c r="AC101" i="20"/>
  <c r="AB101" i="20"/>
  <c r="AA101" i="20"/>
  <c r="Y101" i="20"/>
  <c r="X101" i="20"/>
  <c r="W101" i="20"/>
  <c r="V101" i="20"/>
  <c r="U101" i="20"/>
  <c r="T101" i="20"/>
  <c r="R101" i="20"/>
  <c r="Q101" i="20"/>
  <c r="P101" i="20"/>
  <c r="O101" i="20"/>
  <c r="N101" i="20"/>
  <c r="M101" i="20"/>
  <c r="K101" i="20"/>
  <c r="J101" i="20"/>
  <c r="I101" i="20"/>
  <c r="H101" i="20"/>
  <c r="G101" i="20"/>
  <c r="F101" i="20"/>
  <c r="BA100" i="20"/>
  <c r="AZ100" i="20"/>
  <c r="AY100" i="20"/>
  <c r="AX100" i="20"/>
  <c r="AW100" i="20"/>
  <c r="AV100" i="20"/>
  <c r="AT100" i="20"/>
  <c r="AS100" i="20"/>
  <c r="AR100" i="20"/>
  <c r="AQ100" i="20"/>
  <c r="AP100" i="20"/>
  <c r="AO100" i="20"/>
  <c r="AM100" i="20"/>
  <c r="AL100" i="20"/>
  <c r="AK100" i="20"/>
  <c r="AJ100" i="20"/>
  <c r="AI100" i="20"/>
  <c r="AH100" i="20"/>
  <c r="AF100" i="20"/>
  <c r="AE100" i="20"/>
  <c r="AD100" i="20"/>
  <c r="AC100" i="20"/>
  <c r="AB100" i="20"/>
  <c r="AA100" i="20"/>
  <c r="Y100" i="20"/>
  <c r="X100" i="20"/>
  <c r="W100" i="20"/>
  <c r="V100" i="20"/>
  <c r="U100" i="20"/>
  <c r="T100" i="20"/>
  <c r="R100" i="20"/>
  <c r="Q100" i="20"/>
  <c r="P100" i="20"/>
  <c r="O100" i="20"/>
  <c r="N100" i="20"/>
  <c r="M100" i="20"/>
  <c r="K100" i="20"/>
  <c r="J100" i="20"/>
  <c r="I100" i="20"/>
  <c r="H100" i="20"/>
  <c r="G100" i="20"/>
  <c r="F100" i="20"/>
  <c r="BA99" i="20"/>
  <c r="AZ99" i="20"/>
  <c r="AY99" i="20"/>
  <c r="AX99" i="20"/>
  <c r="AW99" i="20"/>
  <c r="AV99" i="20"/>
  <c r="AT99" i="20"/>
  <c r="AS99" i="20"/>
  <c r="AR99" i="20"/>
  <c r="AQ99" i="20"/>
  <c r="AP99" i="20"/>
  <c r="AO99" i="20"/>
  <c r="AM99" i="20"/>
  <c r="AL99" i="20"/>
  <c r="AK99" i="20"/>
  <c r="AJ99" i="20"/>
  <c r="AI99" i="20"/>
  <c r="AH99" i="20"/>
  <c r="AF99" i="20"/>
  <c r="AE99" i="20"/>
  <c r="AD99" i="20"/>
  <c r="AC99" i="20"/>
  <c r="AB99" i="20"/>
  <c r="AA99" i="20"/>
  <c r="Y99" i="20"/>
  <c r="X99" i="20"/>
  <c r="W99" i="20"/>
  <c r="V99" i="20"/>
  <c r="U99" i="20"/>
  <c r="T99" i="20"/>
  <c r="R99" i="20"/>
  <c r="Q99" i="20"/>
  <c r="P99" i="20"/>
  <c r="O99" i="20"/>
  <c r="N99" i="20"/>
  <c r="M99" i="20"/>
  <c r="K99" i="20"/>
  <c r="J99" i="20"/>
  <c r="I99" i="20"/>
  <c r="H99" i="20"/>
  <c r="G99" i="20"/>
  <c r="F99" i="20"/>
  <c r="BA98" i="20"/>
  <c r="AZ98" i="20"/>
  <c r="AY98" i="20"/>
  <c r="AX98" i="20"/>
  <c r="AW98" i="20"/>
  <c r="AV98" i="20"/>
  <c r="AT98" i="20"/>
  <c r="AS98" i="20"/>
  <c r="AR98" i="20"/>
  <c r="AQ98" i="20"/>
  <c r="AP98" i="20"/>
  <c r="AO98" i="20"/>
  <c r="AM98" i="20"/>
  <c r="AL98" i="20"/>
  <c r="AK98" i="20"/>
  <c r="AJ98" i="20"/>
  <c r="AI98" i="20"/>
  <c r="AH98" i="20"/>
  <c r="AF98" i="20"/>
  <c r="AE98" i="20"/>
  <c r="AD98" i="20"/>
  <c r="AC98" i="20"/>
  <c r="AB98" i="20"/>
  <c r="AA98" i="20"/>
  <c r="Y98" i="20"/>
  <c r="X98" i="20"/>
  <c r="W98" i="20"/>
  <c r="V98" i="20"/>
  <c r="U98" i="20"/>
  <c r="T98" i="20"/>
  <c r="R98" i="20"/>
  <c r="Q98" i="20"/>
  <c r="P98" i="20"/>
  <c r="O98" i="20"/>
  <c r="N98" i="20"/>
  <c r="M98" i="20"/>
  <c r="K98" i="20"/>
  <c r="J98" i="20"/>
  <c r="I98" i="20"/>
  <c r="H98" i="20"/>
  <c r="G98" i="20"/>
  <c r="F98" i="20"/>
  <c r="BA97" i="20"/>
  <c r="AZ97" i="20"/>
  <c r="AY97" i="20"/>
  <c r="AX97" i="20"/>
  <c r="AW97" i="20"/>
  <c r="AV97" i="20"/>
  <c r="AT97" i="20"/>
  <c r="AS97" i="20"/>
  <c r="AR97" i="20"/>
  <c r="AQ97" i="20"/>
  <c r="AP97" i="20"/>
  <c r="AO97" i="20"/>
  <c r="AM97" i="20"/>
  <c r="AL97" i="20"/>
  <c r="AK97" i="20"/>
  <c r="AJ97" i="20"/>
  <c r="AI97" i="20"/>
  <c r="AH97" i="20"/>
  <c r="AF97" i="20"/>
  <c r="AE97" i="20"/>
  <c r="AD97" i="20"/>
  <c r="AC97" i="20"/>
  <c r="AB97" i="20"/>
  <c r="AA97" i="20"/>
  <c r="Y97" i="20"/>
  <c r="X97" i="20"/>
  <c r="W97" i="20"/>
  <c r="V97" i="20"/>
  <c r="U97" i="20"/>
  <c r="T97" i="20"/>
  <c r="R97" i="20"/>
  <c r="Q97" i="20"/>
  <c r="P97" i="20"/>
  <c r="O97" i="20"/>
  <c r="N97" i="20"/>
  <c r="M97" i="20"/>
  <c r="K97" i="20"/>
  <c r="J97" i="20"/>
  <c r="I97" i="20"/>
  <c r="H97" i="20"/>
  <c r="G97" i="20"/>
  <c r="F97" i="20"/>
  <c r="BA96" i="20"/>
  <c r="AZ96" i="20"/>
  <c r="AY96" i="20"/>
  <c r="AX96" i="20"/>
  <c r="AW96" i="20"/>
  <c r="AV96" i="20"/>
  <c r="AT96" i="20"/>
  <c r="AS96" i="20"/>
  <c r="AR96" i="20"/>
  <c r="AQ96" i="20"/>
  <c r="AP96" i="20"/>
  <c r="AO96" i="20"/>
  <c r="AM96" i="20"/>
  <c r="AL96" i="20"/>
  <c r="AK96" i="20"/>
  <c r="AJ96" i="20"/>
  <c r="AI96" i="20"/>
  <c r="AH96" i="20"/>
  <c r="AF96" i="20"/>
  <c r="AE96" i="20"/>
  <c r="AD96" i="20"/>
  <c r="AC96" i="20"/>
  <c r="AB96" i="20"/>
  <c r="AA96" i="20"/>
  <c r="Y96" i="20"/>
  <c r="X96" i="20"/>
  <c r="W96" i="20"/>
  <c r="V96" i="20"/>
  <c r="U96" i="20"/>
  <c r="T96" i="20"/>
  <c r="R96" i="20"/>
  <c r="Q96" i="20"/>
  <c r="P96" i="20"/>
  <c r="O96" i="20"/>
  <c r="N96" i="20"/>
  <c r="M96" i="20"/>
  <c r="K96" i="20"/>
  <c r="J96" i="20"/>
  <c r="I96" i="20"/>
  <c r="H96" i="20"/>
  <c r="G96" i="20"/>
  <c r="F96" i="20"/>
  <c r="BA95" i="20"/>
  <c r="AZ95" i="20"/>
  <c r="AY95" i="20"/>
  <c r="AX95" i="20"/>
  <c r="AW95" i="20"/>
  <c r="AV95" i="20"/>
  <c r="AT95" i="20"/>
  <c r="AS95" i="20"/>
  <c r="AR95" i="20"/>
  <c r="AQ95" i="20"/>
  <c r="AP95" i="20"/>
  <c r="AO95" i="20"/>
  <c r="AM95" i="20"/>
  <c r="AL95" i="20"/>
  <c r="AK95" i="20"/>
  <c r="AJ95" i="20"/>
  <c r="AI95" i="20"/>
  <c r="AH95" i="20"/>
  <c r="AF95" i="20"/>
  <c r="AE95" i="20"/>
  <c r="AD95" i="20"/>
  <c r="AC95" i="20"/>
  <c r="AB95" i="20"/>
  <c r="AA95" i="20"/>
  <c r="Y95" i="20"/>
  <c r="X95" i="20"/>
  <c r="W95" i="20"/>
  <c r="V95" i="20"/>
  <c r="U95" i="20"/>
  <c r="T95" i="20"/>
  <c r="R95" i="20"/>
  <c r="Q95" i="20"/>
  <c r="P95" i="20"/>
  <c r="O95" i="20"/>
  <c r="N95" i="20"/>
  <c r="M95" i="20"/>
  <c r="K95" i="20"/>
  <c r="J95" i="20"/>
  <c r="I95" i="20"/>
  <c r="H95" i="20"/>
  <c r="G95" i="20"/>
  <c r="F95" i="20"/>
  <c r="BA94" i="20"/>
  <c r="AZ94" i="20"/>
  <c r="AY94" i="20"/>
  <c r="AX94" i="20"/>
  <c r="AW94" i="20"/>
  <c r="AV94" i="20"/>
  <c r="AT94" i="20"/>
  <c r="AS94" i="20"/>
  <c r="AR94" i="20"/>
  <c r="AQ94" i="20"/>
  <c r="AP94" i="20"/>
  <c r="AO94" i="20"/>
  <c r="AM94" i="20"/>
  <c r="AL94" i="20"/>
  <c r="AK94" i="20"/>
  <c r="AJ94" i="20"/>
  <c r="AI94" i="20"/>
  <c r="AH94" i="20"/>
  <c r="AF94" i="20"/>
  <c r="AE94" i="20"/>
  <c r="AD94" i="20"/>
  <c r="AC94" i="20"/>
  <c r="AB94" i="20"/>
  <c r="AA94" i="20"/>
  <c r="Y94" i="20"/>
  <c r="X94" i="20"/>
  <c r="W94" i="20"/>
  <c r="V94" i="20"/>
  <c r="U94" i="20"/>
  <c r="T94" i="20"/>
  <c r="R94" i="20"/>
  <c r="Q94" i="20"/>
  <c r="P94" i="20"/>
  <c r="O94" i="20"/>
  <c r="N94" i="20"/>
  <c r="M94" i="20"/>
  <c r="K94" i="20"/>
  <c r="J94" i="20"/>
  <c r="I94" i="20"/>
  <c r="H94" i="20"/>
  <c r="G94" i="20"/>
  <c r="F94" i="20"/>
  <c r="BA93" i="20"/>
  <c r="AZ93" i="20"/>
  <c r="AY93" i="20"/>
  <c r="AX93" i="20"/>
  <c r="AW93" i="20"/>
  <c r="AV93" i="20"/>
  <c r="AT93" i="20"/>
  <c r="AS93" i="20"/>
  <c r="AR93" i="20"/>
  <c r="AQ93" i="20"/>
  <c r="AP93" i="20"/>
  <c r="AO93" i="20"/>
  <c r="AM93" i="20"/>
  <c r="AL93" i="20"/>
  <c r="AK93" i="20"/>
  <c r="AJ93" i="20"/>
  <c r="AI93" i="20"/>
  <c r="AH93" i="20"/>
  <c r="AF93" i="20"/>
  <c r="AE93" i="20"/>
  <c r="AD93" i="20"/>
  <c r="AC93" i="20"/>
  <c r="AB93" i="20"/>
  <c r="AA93" i="20"/>
  <c r="Y93" i="20"/>
  <c r="X93" i="20"/>
  <c r="W93" i="20"/>
  <c r="V93" i="20"/>
  <c r="U93" i="20"/>
  <c r="T93" i="20"/>
  <c r="R93" i="20"/>
  <c r="Q93" i="20"/>
  <c r="P93" i="20"/>
  <c r="O93" i="20"/>
  <c r="N93" i="20"/>
  <c r="M93" i="20"/>
  <c r="K93" i="20"/>
  <c r="J93" i="20"/>
  <c r="I93" i="20"/>
  <c r="H93" i="20"/>
  <c r="G93" i="20"/>
  <c r="F93" i="20"/>
  <c r="BA92" i="20"/>
  <c r="AZ92" i="20"/>
  <c r="AY92" i="20"/>
  <c r="AX92" i="20"/>
  <c r="AW92" i="20"/>
  <c r="AV92" i="20"/>
  <c r="AT92" i="20"/>
  <c r="AS92" i="20"/>
  <c r="AR92" i="20"/>
  <c r="AQ92" i="20"/>
  <c r="AP92" i="20"/>
  <c r="AO92" i="20"/>
  <c r="AM92" i="20"/>
  <c r="AL92" i="20"/>
  <c r="AK92" i="20"/>
  <c r="AJ92" i="20"/>
  <c r="AI92" i="20"/>
  <c r="AH92" i="20"/>
  <c r="AF92" i="20"/>
  <c r="AE92" i="20"/>
  <c r="AD92" i="20"/>
  <c r="AC92" i="20"/>
  <c r="AB92" i="20"/>
  <c r="AA92" i="20"/>
  <c r="Y92" i="20"/>
  <c r="X92" i="20"/>
  <c r="W92" i="20"/>
  <c r="V92" i="20"/>
  <c r="U92" i="20"/>
  <c r="T92" i="20"/>
  <c r="R92" i="20"/>
  <c r="Q92" i="20"/>
  <c r="P92" i="20"/>
  <c r="O92" i="20"/>
  <c r="N92" i="20"/>
  <c r="M92" i="20"/>
  <c r="K92" i="20"/>
  <c r="J92" i="20"/>
  <c r="I92" i="20"/>
  <c r="H92" i="20"/>
  <c r="G92" i="20"/>
  <c r="F92" i="20"/>
  <c r="BA91" i="20"/>
  <c r="AZ91" i="20"/>
  <c r="AY91" i="20"/>
  <c r="AX91" i="20"/>
  <c r="AW91" i="20"/>
  <c r="AV91" i="20"/>
  <c r="AT91" i="20"/>
  <c r="AS91" i="20"/>
  <c r="AR91" i="20"/>
  <c r="AQ91" i="20"/>
  <c r="AP91" i="20"/>
  <c r="AO91" i="20"/>
  <c r="AM91" i="20"/>
  <c r="AL91" i="20"/>
  <c r="AK91" i="20"/>
  <c r="AJ91" i="20"/>
  <c r="AI91" i="20"/>
  <c r="AH91" i="20"/>
  <c r="AF91" i="20"/>
  <c r="AE91" i="20"/>
  <c r="AD91" i="20"/>
  <c r="AC91" i="20"/>
  <c r="AB91" i="20"/>
  <c r="AA91" i="20"/>
  <c r="Y91" i="20"/>
  <c r="X91" i="20"/>
  <c r="W91" i="20"/>
  <c r="V91" i="20"/>
  <c r="U91" i="20"/>
  <c r="T91" i="20"/>
  <c r="R91" i="20"/>
  <c r="Q91" i="20"/>
  <c r="P91" i="20"/>
  <c r="O91" i="20"/>
  <c r="N91" i="20"/>
  <c r="M91" i="20"/>
  <c r="K91" i="20"/>
  <c r="J91" i="20"/>
  <c r="I91" i="20"/>
  <c r="H91" i="20"/>
  <c r="G91" i="20"/>
  <c r="F91" i="20"/>
  <c r="BA90" i="20"/>
  <c r="AZ90" i="20"/>
  <c r="AY90" i="20"/>
  <c r="AX90" i="20"/>
  <c r="AW90" i="20"/>
  <c r="AV90" i="20"/>
  <c r="AT90" i="20"/>
  <c r="AS90" i="20"/>
  <c r="AR90" i="20"/>
  <c r="AQ90" i="20"/>
  <c r="AP90" i="20"/>
  <c r="AO90" i="20"/>
  <c r="AM90" i="20"/>
  <c r="AL90" i="20"/>
  <c r="AK90" i="20"/>
  <c r="AJ90" i="20"/>
  <c r="AI90" i="20"/>
  <c r="AH90" i="20"/>
  <c r="AF90" i="20"/>
  <c r="AE90" i="20"/>
  <c r="AD90" i="20"/>
  <c r="AC90" i="20"/>
  <c r="AB90" i="20"/>
  <c r="AA90" i="20"/>
  <c r="Y90" i="20"/>
  <c r="X90" i="20"/>
  <c r="W90" i="20"/>
  <c r="V90" i="20"/>
  <c r="U90" i="20"/>
  <c r="T90" i="20"/>
  <c r="R90" i="20"/>
  <c r="Q90" i="20"/>
  <c r="P90" i="20"/>
  <c r="O90" i="20"/>
  <c r="N90" i="20"/>
  <c r="M90" i="20"/>
  <c r="K90" i="20"/>
  <c r="J90" i="20"/>
  <c r="I90" i="20"/>
  <c r="H90" i="20"/>
  <c r="G90" i="20"/>
  <c r="F90" i="20"/>
  <c r="BA89" i="20"/>
  <c r="AZ89" i="20"/>
  <c r="AY89" i="20"/>
  <c r="AX89" i="20"/>
  <c r="AW89" i="20"/>
  <c r="AV89" i="20"/>
  <c r="AT89" i="20"/>
  <c r="AS89" i="20"/>
  <c r="AR89" i="20"/>
  <c r="AQ89" i="20"/>
  <c r="AP89" i="20"/>
  <c r="AO89" i="20"/>
  <c r="AM89" i="20"/>
  <c r="AL89" i="20"/>
  <c r="AK89" i="20"/>
  <c r="AJ89" i="20"/>
  <c r="AI89" i="20"/>
  <c r="AH89" i="20"/>
  <c r="AF89" i="20"/>
  <c r="AE89" i="20"/>
  <c r="AD89" i="20"/>
  <c r="AC89" i="20"/>
  <c r="AB89" i="20"/>
  <c r="AA89" i="20"/>
  <c r="Y89" i="20"/>
  <c r="X89" i="20"/>
  <c r="W89" i="20"/>
  <c r="V89" i="20"/>
  <c r="U89" i="20"/>
  <c r="T89" i="20"/>
  <c r="R89" i="20"/>
  <c r="Q89" i="20"/>
  <c r="P89" i="20"/>
  <c r="O89" i="20"/>
  <c r="N89" i="20"/>
  <c r="M89" i="20"/>
  <c r="K89" i="20"/>
  <c r="J89" i="20"/>
  <c r="I89" i="20"/>
  <c r="H89" i="20"/>
  <c r="G89" i="20"/>
  <c r="F89" i="20"/>
  <c r="BA88" i="20"/>
  <c r="AZ88" i="20"/>
  <c r="AY88" i="20"/>
  <c r="AX88" i="20"/>
  <c r="AW88" i="20"/>
  <c r="AV88" i="20"/>
  <c r="AT88" i="20"/>
  <c r="AS88" i="20"/>
  <c r="AR88" i="20"/>
  <c r="AQ88" i="20"/>
  <c r="AP88" i="20"/>
  <c r="AO88" i="20"/>
  <c r="AM88" i="20"/>
  <c r="AL88" i="20"/>
  <c r="AK88" i="20"/>
  <c r="AJ88" i="20"/>
  <c r="AI88" i="20"/>
  <c r="AH88" i="20"/>
  <c r="AF88" i="20"/>
  <c r="AE88" i="20"/>
  <c r="AD88" i="20"/>
  <c r="AC88" i="20"/>
  <c r="AB88" i="20"/>
  <c r="AA88" i="20"/>
  <c r="Y88" i="20"/>
  <c r="X88" i="20"/>
  <c r="W88" i="20"/>
  <c r="V88" i="20"/>
  <c r="U88" i="20"/>
  <c r="T88" i="20"/>
  <c r="R88" i="20"/>
  <c r="Q88" i="20"/>
  <c r="P88" i="20"/>
  <c r="O88" i="20"/>
  <c r="N88" i="20"/>
  <c r="M88" i="20"/>
  <c r="K88" i="20"/>
  <c r="J88" i="20"/>
  <c r="I88" i="20"/>
  <c r="H88" i="20"/>
  <c r="G88" i="20"/>
  <c r="F88" i="20"/>
  <c r="BA87" i="20"/>
  <c r="AZ87" i="20"/>
  <c r="AY87" i="20"/>
  <c r="AX87" i="20"/>
  <c r="AW87" i="20"/>
  <c r="AV87" i="20"/>
  <c r="AT87" i="20"/>
  <c r="AS87" i="20"/>
  <c r="AR87" i="20"/>
  <c r="AQ87" i="20"/>
  <c r="AP87" i="20"/>
  <c r="AO87" i="20"/>
  <c r="AM87" i="20"/>
  <c r="AL87" i="20"/>
  <c r="AK87" i="20"/>
  <c r="AJ87" i="20"/>
  <c r="AI87" i="20"/>
  <c r="AH87" i="20"/>
  <c r="AF87" i="20"/>
  <c r="AE87" i="20"/>
  <c r="AD87" i="20"/>
  <c r="AC87" i="20"/>
  <c r="AB87" i="20"/>
  <c r="AA87" i="20"/>
  <c r="Y87" i="20"/>
  <c r="X87" i="20"/>
  <c r="W87" i="20"/>
  <c r="V87" i="20"/>
  <c r="U87" i="20"/>
  <c r="T87" i="20"/>
  <c r="R87" i="20"/>
  <c r="Q87" i="20"/>
  <c r="P87" i="20"/>
  <c r="O87" i="20"/>
  <c r="N87" i="20"/>
  <c r="M87" i="20"/>
  <c r="K87" i="20"/>
  <c r="J87" i="20"/>
  <c r="I87" i="20"/>
  <c r="H87" i="20"/>
  <c r="G87" i="20"/>
  <c r="F87" i="20"/>
  <c r="BA86" i="20"/>
  <c r="AZ86" i="20"/>
  <c r="AY86" i="20"/>
  <c r="AX86" i="20"/>
  <c r="AW86" i="20"/>
  <c r="AV86" i="20"/>
  <c r="AT86" i="20"/>
  <c r="AS86" i="20"/>
  <c r="AR86" i="20"/>
  <c r="AQ86" i="20"/>
  <c r="AP86" i="20"/>
  <c r="AO86" i="20"/>
  <c r="AM86" i="20"/>
  <c r="AL86" i="20"/>
  <c r="AK86" i="20"/>
  <c r="AJ86" i="20"/>
  <c r="AI86" i="20"/>
  <c r="AH86" i="20"/>
  <c r="AF86" i="20"/>
  <c r="AE86" i="20"/>
  <c r="AD86" i="20"/>
  <c r="AC86" i="20"/>
  <c r="AB86" i="20"/>
  <c r="AA86" i="20"/>
  <c r="Y86" i="20"/>
  <c r="X86" i="20"/>
  <c r="W86" i="20"/>
  <c r="V86" i="20"/>
  <c r="U86" i="20"/>
  <c r="T86" i="20"/>
  <c r="R86" i="20"/>
  <c r="Q86" i="20"/>
  <c r="P86" i="20"/>
  <c r="O86" i="20"/>
  <c r="N86" i="20"/>
  <c r="M86" i="20"/>
  <c r="K86" i="20"/>
  <c r="J86" i="20"/>
  <c r="I86" i="20"/>
  <c r="H86" i="20"/>
  <c r="G86" i="20"/>
  <c r="F86" i="20"/>
  <c r="BA85" i="20"/>
  <c r="AZ85" i="20"/>
  <c r="AY85" i="20"/>
  <c r="AX85" i="20"/>
  <c r="AW85" i="20"/>
  <c r="AV85" i="20"/>
  <c r="AT85" i="20"/>
  <c r="AS85" i="20"/>
  <c r="AR85" i="20"/>
  <c r="AQ85" i="20"/>
  <c r="AP85" i="20"/>
  <c r="AO85" i="20"/>
  <c r="AM85" i="20"/>
  <c r="AL85" i="20"/>
  <c r="AK85" i="20"/>
  <c r="AJ85" i="20"/>
  <c r="AI85" i="20"/>
  <c r="AH85" i="20"/>
  <c r="AF85" i="20"/>
  <c r="AE85" i="20"/>
  <c r="AD85" i="20"/>
  <c r="AC85" i="20"/>
  <c r="AB85" i="20"/>
  <c r="AA85" i="20"/>
  <c r="Y85" i="20"/>
  <c r="X85" i="20"/>
  <c r="W85" i="20"/>
  <c r="V85" i="20"/>
  <c r="U85" i="20"/>
  <c r="T85" i="20"/>
  <c r="R85" i="20"/>
  <c r="Q85" i="20"/>
  <c r="P85" i="20"/>
  <c r="O85" i="20"/>
  <c r="N85" i="20"/>
  <c r="M85" i="20"/>
  <c r="K85" i="20"/>
  <c r="J85" i="20"/>
  <c r="I85" i="20"/>
  <c r="H85" i="20"/>
  <c r="G85" i="20"/>
  <c r="F85" i="20"/>
  <c r="BA84" i="20"/>
  <c r="AZ84" i="20"/>
  <c r="AY84" i="20"/>
  <c r="AX84" i="20"/>
  <c r="AW84" i="20"/>
  <c r="AV84" i="20"/>
  <c r="AT84" i="20"/>
  <c r="AS84" i="20"/>
  <c r="AR84" i="20"/>
  <c r="AQ84" i="20"/>
  <c r="AP84" i="20"/>
  <c r="AO84" i="20"/>
  <c r="AM84" i="20"/>
  <c r="AL84" i="20"/>
  <c r="AK84" i="20"/>
  <c r="AJ84" i="20"/>
  <c r="AI84" i="20"/>
  <c r="AH84" i="20"/>
  <c r="AF84" i="20"/>
  <c r="AE84" i="20"/>
  <c r="AD84" i="20"/>
  <c r="AC84" i="20"/>
  <c r="AB84" i="20"/>
  <c r="AA84" i="20"/>
  <c r="Y84" i="20"/>
  <c r="X84" i="20"/>
  <c r="W84" i="20"/>
  <c r="V84" i="20"/>
  <c r="U84" i="20"/>
  <c r="T84" i="20"/>
  <c r="R84" i="20"/>
  <c r="Q84" i="20"/>
  <c r="P84" i="20"/>
  <c r="O84" i="20"/>
  <c r="N84" i="20"/>
  <c r="M84" i="20"/>
  <c r="K84" i="20"/>
  <c r="J84" i="20"/>
  <c r="I84" i="20"/>
  <c r="H84" i="20"/>
  <c r="G84" i="20"/>
  <c r="F84" i="20"/>
  <c r="BA83" i="20"/>
  <c r="AZ83" i="20"/>
  <c r="AY83" i="20"/>
  <c r="AX83" i="20"/>
  <c r="AW83" i="20"/>
  <c r="AV83" i="20"/>
  <c r="AT83" i="20"/>
  <c r="AS83" i="20"/>
  <c r="AR83" i="20"/>
  <c r="AQ83" i="20"/>
  <c r="AP83" i="20"/>
  <c r="AO83" i="20"/>
  <c r="AM83" i="20"/>
  <c r="AL83" i="20"/>
  <c r="AK83" i="20"/>
  <c r="AJ83" i="20"/>
  <c r="AI83" i="20"/>
  <c r="AH83" i="20"/>
  <c r="AF83" i="20"/>
  <c r="AE83" i="20"/>
  <c r="AD83" i="20"/>
  <c r="AC83" i="20"/>
  <c r="AB83" i="20"/>
  <c r="AA83" i="20"/>
  <c r="Y83" i="20"/>
  <c r="X83" i="20"/>
  <c r="W83" i="20"/>
  <c r="V83" i="20"/>
  <c r="U83" i="20"/>
  <c r="T83" i="20"/>
  <c r="R83" i="20"/>
  <c r="Q83" i="20"/>
  <c r="P83" i="20"/>
  <c r="O83" i="20"/>
  <c r="N83" i="20"/>
  <c r="M83" i="20"/>
  <c r="K83" i="20"/>
  <c r="J83" i="20"/>
  <c r="I83" i="20"/>
  <c r="H83" i="20"/>
  <c r="G83" i="20"/>
  <c r="F83" i="20"/>
  <c r="BA82" i="20"/>
  <c r="AZ82" i="20"/>
  <c r="AY82" i="20"/>
  <c r="AX82" i="20"/>
  <c r="AW82" i="20"/>
  <c r="AV82" i="20"/>
  <c r="AT82" i="20"/>
  <c r="AS82" i="20"/>
  <c r="AR82" i="20"/>
  <c r="AQ82" i="20"/>
  <c r="AP82" i="20"/>
  <c r="AO82" i="20"/>
  <c r="AM82" i="20"/>
  <c r="AL82" i="20"/>
  <c r="AK82" i="20"/>
  <c r="AJ82" i="20"/>
  <c r="AI82" i="20"/>
  <c r="AH82" i="20"/>
  <c r="AF82" i="20"/>
  <c r="AE82" i="20"/>
  <c r="AD82" i="20"/>
  <c r="AC82" i="20"/>
  <c r="AB82" i="20"/>
  <c r="AA82" i="20"/>
  <c r="Y82" i="20"/>
  <c r="X82" i="20"/>
  <c r="W82" i="20"/>
  <c r="V82" i="20"/>
  <c r="U82" i="20"/>
  <c r="T82" i="20"/>
  <c r="R82" i="20"/>
  <c r="Q82" i="20"/>
  <c r="P82" i="20"/>
  <c r="O82" i="20"/>
  <c r="N82" i="20"/>
  <c r="M82" i="20"/>
  <c r="K82" i="20"/>
  <c r="J82" i="20"/>
  <c r="I82" i="20"/>
  <c r="H82" i="20"/>
  <c r="G82" i="20"/>
  <c r="F82" i="20"/>
  <c r="BA81" i="20"/>
  <c r="AZ81" i="20"/>
  <c r="AY81" i="20"/>
  <c r="AX81" i="20"/>
  <c r="AW81" i="20"/>
  <c r="AV81" i="20"/>
  <c r="AT81" i="20"/>
  <c r="AS81" i="20"/>
  <c r="AR81" i="20"/>
  <c r="AQ81" i="20"/>
  <c r="AP81" i="20"/>
  <c r="AO81" i="20"/>
  <c r="AM81" i="20"/>
  <c r="AL81" i="20"/>
  <c r="AK81" i="20"/>
  <c r="AJ81" i="20"/>
  <c r="AI81" i="20"/>
  <c r="AH81" i="20"/>
  <c r="AF81" i="20"/>
  <c r="AE81" i="20"/>
  <c r="AD81" i="20"/>
  <c r="AC81" i="20"/>
  <c r="AB81" i="20"/>
  <c r="AA81" i="20"/>
  <c r="Y81" i="20"/>
  <c r="X81" i="20"/>
  <c r="W81" i="20"/>
  <c r="V81" i="20"/>
  <c r="U81" i="20"/>
  <c r="T81" i="20"/>
  <c r="R81" i="20"/>
  <c r="Q81" i="20"/>
  <c r="P81" i="20"/>
  <c r="O81" i="20"/>
  <c r="N81" i="20"/>
  <c r="M81" i="20"/>
  <c r="K81" i="20"/>
  <c r="J81" i="20"/>
  <c r="I81" i="20"/>
  <c r="H81" i="20"/>
  <c r="G81" i="20"/>
  <c r="F81" i="20"/>
  <c r="BA80" i="20"/>
  <c r="AZ80" i="20"/>
  <c r="AY80" i="20"/>
  <c r="AX80" i="20"/>
  <c r="AW80" i="20"/>
  <c r="AV80" i="20"/>
  <c r="AT80" i="20"/>
  <c r="AS80" i="20"/>
  <c r="AR80" i="20"/>
  <c r="AQ80" i="20"/>
  <c r="AP80" i="20"/>
  <c r="AO80" i="20"/>
  <c r="AM80" i="20"/>
  <c r="AL80" i="20"/>
  <c r="AK80" i="20"/>
  <c r="AJ80" i="20"/>
  <c r="AI80" i="20"/>
  <c r="AH80" i="20"/>
  <c r="AF80" i="20"/>
  <c r="AE80" i="20"/>
  <c r="AD80" i="20"/>
  <c r="AC80" i="20"/>
  <c r="AB80" i="20"/>
  <c r="AA80" i="20"/>
  <c r="Y80" i="20"/>
  <c r="X80" i="20"/>
  <c r="W80" i="20"/>
  <c r="V80" i="20"/>
  <c r="U80" i="20"/>
  <c r="T80" i="20"/>
  <c r="R80" i="20"/>
  <c r="Q80" i="20"/>
  <c r="P80" i="20"/>
  <c r="O80" i="20"/>
  <c r="N80" i="20"/>
  <c r="M80" i="20"/>
  <c r="K80" i="20"/>
  <c r="J80" i="20"/>
  <c r="I80" i="20"/>
  <c r="H80" i="20"/>
  <c r="G80" i="20"/>
  <c r="F80" i="20"/>
  <c r="BA79" i="20"/>
  <c r="AZ79" i="20"/>
  <c r="AY79" i="20"/>
  <c r="AX79" i="20"/>
  <c r="AW79" i="20"/>
  <c r="AV79" i="20"/>
  <c r="AT79" i="20"/>
  <c r="AS79" i="20"/>
  <c r="AR79" i="20"/>
  <c r="AQ79" i="20"/>
  <c r="AP79" i="20"/>
  <c r="AO79" i="20"/>
  <c r="AM79" i="20"/>
  <c r="AL79" i="20"/>
  <c r="AK79" i="20"/>
  <c r="AJ79" i="20"/>
  <c r="AI79" i="20"/>
  <c r="AH79" i="20"/>
  <c r="AF79" i="20"/>
  <c r="AE79" i="20"/>
  <c r="AD79" i="20"/>
  <c r="AC79" i="20"/>
  <c r="AB79" i="20"/>
  <c r="AA79" i="20"/>
  <c r="Y79" i="20"/>
  <c r="X79" i="20"/>
  <c r="W79" i="20"/>
  <c r="V79" i="20"/>
  <c r="U79" i="20"/>
  <c r="T79" i="20"/>
  <c r="R79" i="20"/>
  <c r="Q79" i="20"/>
  <c r="P79" i="20"/>
  <c r="O79" i="20"/>
  <c r="N79" i="20"/>
  <c r="M79" i="20"/>
  <c r="K79" i="20"/>
  <c r="J79" i="20"/>
  <c r="I79" i="20"/>
  <c r="H79" i="20"/>
  <c r="G79" i="20"/>
  <c r="F79" i="20"/>
  <c r="BA78" i="20"/>
  <c r="AZ78" i="20"/>
  <c r="AY78" i="20"/>
  <c r="AX78" i="20"/>
  <c r="AW78" i="20"/>
  <c r="AV78" i="20"/>
  <c r="AT78" i="20"/>
  <c r="AS78" i="20"/>
  <c r="AR78" i="20"/>
  <c r="AQ78" i="20"/>
  <c r="AP78" i="20"/>
  <c r="AO78" i="20"/>
  <c r="AM78" i="20"/>
  <c r="AL78" i="20"/>
  <c r="AK78" i="20"/>
  <c r="AJ78" i="20"/>
  <c r="AI78" i="20"/>
  <c r="AH78" i="20"/>
  <c r="AF78" i="20"/>
  <c r="AE78" i="20"/>
  <c r="AD78" i="20"/>
  <c r="AC78" i="20"/>
  <c r="AB78" i="20"/>
  <c r="AA78" i="20"/>
  <c r="Y78" i="20"/>
  <c r="X78" i="20"/>
  <c r="W78" i="20"/>
  <c r="V78" i="20"/>
  <c r="U78" i="20"/>
  <c r="T78" i="20"/>
  <c r="R78" i="20"/>
  <c r="Q78" i="20"/>
  <c r="P78" i="20"/>
  <c r="O78" i="20"/>
  <c r="N78" i="20"/>
  <c r="M78" i="20"/>
  <c r="K78" i="20"/>
  <c r="J78" i="20"/>
  <c r="I78" i="20"/>
  <c r="H78" i="20"/>
  <c r="G78" i="20"/>
  <c r="F78" i="20"/>
  <c r="BA77" i="20"/>
  <c r="AZ77" i="20"/>
  <c r="AY77" i="20"/>
  <c r="AX77" i="20"/>
  <c r="AW77" i="20"/>
  <c r="AV77" i="20"/>
  <c r="AT77" i="20"/>
  <c r="AS77" i="20"/>
  <c r="AR77" i="20"/>
  <c r="AQ77" i="20"/>
  <c r="AP77" i="20"/>
  <c r="AO77" i="20"/>
  <c r="AM77" i="20"/>
  <c r="AL77" i="20"/>
  <c r="AK77" i="20"/>
  <c r="AJ77" i="20"/>
  <c r="AI77" i="20"/>
  <c r="AH77" i="20"/>
  <c r="AF77" i="20"/>
  <c r="AE77" i="20"/>
  <c r="AD77" i="20"/>
  <c r="AC77" i="20"/>
  <c r="AB77" i="20"/>
  <c r="AA77" i="20"/>
  <c r="Y77" i="20"/>
  <c r="X77" i="20"/>
  <c r="W77" i="20"/>
  <c r="V77" i="20"/>
  <c r="U77" i="20"/>
  <c r="T77" i="20"/>
  <c r="R77" i="20"/>
  <c r="Q77" i="20"/>
  <c r="P77" i="20"/>
  <c r="O77" i="20"/>
  <c r="N77" i="20"/>
  <c r="M77" i="20"/>
  <c r="K77" i="20"/>
  <c r="J77" i="20"/>
  <c r="I77" i="20"/>
  <c r="H77" i="20"/>
  <c r="G77" i="20"/>
  <c r="F77" i="20"/>
  <c r="BA76" i="20"/>
  <c r="AZ76" i="20"/>
  <c r="AY76" i="20"/>
  <c r="AX76" i="20"/>
  <c r="AW76" i="20"/>
  <c r="AV76" i="20"/>
  <c r="AT76" i="20"/>
  <c r="AS76" i="20"/>
  <c r="AR76" i="20"/>
  <c r="AQ76" i="20"/>
  <c r="AP76" i="20"/>
  <c r="AO76" i="20"/>
  <c r="AM76" i="20"/>
  <c r="AL76" i="20"/>
  <c r="AK76" i="20"/>
  <c r="AJ76" i="20"/>
  <c r="AI76" i="20"/>
  <c r="AH76" i="20"/>
  <c r="AF76" i="20"/>
  <c r="AE76" i="20"/>
  <c r="AD76" i="20"/>
  <c r="AC76" i="20"/>
  <c r="AB76" i="20"/>
  <c r="AA76" i="20"/>
  <c r="Y76" i="20"/>
  <c r="X76" i="20"/>
  <c r="W76" i="20"/>
  <c r="V76" i="20"/>
  <c r="U76" i="20"/>
  <c r="T76" i="20"/>
  <c r="R76" i="20"/>
  <c r="Q76" i="20"/>
  <c r="P76" i="20"/>
  <c r="O76" i="20"/>
  <c r="N76" i="20"/>
  <c r="M76" i="20"/>
  <c r="K76" i="20"/>
  <c r="J76" i="20"/>
  <c r="I76" i="20"/>
  <c r="H76" i="20"/>
  <c r="G76" i="20"/>
  <c r="F76" i="20"/>
  <c r="BA75" i="20"/>
  <c r="AZ75" i="20"/>
  <c r="AY75" i="20"/>
  <c r="AX75" i="20"/>
  <c r="AW75" i="20"/>
  <c r="AV75" i="20"/>
  <c r="AT75" i="20"/>
  <c r="AS75" i="20"/>
  <c r="AR75" i="20"/>
  <c r="AQ75" i="20"/>
  <c r="AP75" i="20"/>
  <c r="AO75" i="20"/>
  <c r="AM75" i="20"/>
  <c r="AL75" i="20"/>
  <c r="AK75" i="20"/>
  <c r="AJ75" i="20"/>
  <c r="AI75" i="20"/>
  <c r="AH75" i="20"/>
  <c r="AF75" i="20"/>
  <c r="AE75" i="20"/>
  <c r="AD75" i="20"/>
  <c r="AC75" i="20"/>
  <c r="AB75" i="20"/>
  <c r="AA75" i="20"/>
  <c r="Y75" i="20"/>
  <c r="X75" i="20"/>
  <c r="W75" i="20"/>
  <c r="V75" i="20"/>
  <c r="U75" i="20"/>
  <c r="T75" i="20"/>
  <c r="R75" i="20"/>
  <c r="Q75" i="20"/>
  <c r="P75" i="20"/>
  <c r="O75" i="20"/>
  <c r="N75" i="20"/>
  <c r="M75" i="20"/>
  <c r="K75" i="20"/>
  <c r="J75" i="20"/>
  <c r="I75" i="20"/>
  <c r="H75" i="20"/>
  <c r="G75" i="20"/>
  <c r="F75" i="20"/>
  <c r="BA74" i="20"/>
  <c r="AZ74" i="20"/>
  <c r="AY74" i="20"/>
  <c r="AX74" i="20"/>
  <c r="AW74" i="20"/>
  <c r="AV74" i="20"/>
  <c r="AT74" i="20"/>
  <c r="AS74" i="20"/>
  <c r="AR74" i="20"/>
  <c r="AQ74" i="20"/>
  <c r="AP74" i="20"/>
  <c r="AO74" i="20"/>
  <c r="AM74" i="20"/>
  <c r="AL74" i="20"/>
  <c r="AK74" i="20"/>
  <c r="AJ74" i="20"/>
  <c r="AI74" i="20"/>
  <c r="AH74" i="20"/>
  <c r="AF74" i="20"/>
  <c r="AE74" i="20"/>
  <c r="AD74" i="20"/>
  <c r="AC74" i="20"/>
  <c r="AB74" i="20"/>
  <c r="AA74" i="20"/>
  <c r="Y74" i="20"/>
  <c r="X74" i="20"/>
  <c r="W74" i="20"/>
  <c r="V74" i="20"/>
  <c r="U74" i="20"/>
  <c r="T74" i="20"/>
  <c r="R74" i="20"/>
  <c r="Q74" i="20"/>
  <c r="P74" i="20"/>
  <c r="O74" i="20"/>
  <c r="N74" i="20"/>
  <c r="M74" i="20"/>
  <c r="K74" i="20"/>
  <c r="J74" i="20"/>
  <c r="I74" i="20"/>
  <c r="H74" i="20"/>
  <c r="G74" i="20"/>
  <c r="F74" i="20"/>
  <c r="BA73" i="20"/>
  <c r="AZ73" i="20"/>
  <c r="AY73" i="20"/>
  <c r="AX73" i="20"/>
  <c r="AW73" i="20"/>
  <c r="AV73" i="20"/>
  <c r="AT73" i="20"/>
  <c r="AS73" i="20"/>
  <c r="AR73" i="20"/>
  <c r="AQ73" i="20"/>
  <c r="AP73" i="20"/>
  <c r="AO73" i="20"/>
  <c r="AM73" i="20"/>
  <c r="AL73" i="20"/>
  <c r="AK73" i="20"/>
  <c r="AJ73" i="20"/>
  <c r="AI73" i="20"/>
  <c r="AH73" i="20"/>
  <c r="AF73" i="20"/>
  <c r="AE73" i="20"/>
  <c r="AD73" i="20"/>
  <c r="AC73" i="20"/>
  <c r="AB73" i="20"/>
  <c r="AA73" i="20"/>
  <c r="Y73" i="20"/>
  <c r="X73" i="20"/>
  <c r="W73" i="20"/>
  <c r="V73" i="20"/>
  <c r="U73" i="20"/>
  <c r="T73" i="20"/>
  <c r="R73" i="20"/>
  <c r="Q73" i="20"/>
  <c r="P73" i="20"/>
  <c r="O73" i="20"/>
  <c r="N73" i="20"/>
  <c r="M73" i="20"/>
  <c r="K73" i="20"/>
  <c r="J73" i="20"/>
  <c r="I73" i="20"/>
  <c r="H73" i="20"/>
  <c r="G73" i="20"/>
  <c r="F73" i="20"/>
  <c r="BA72" i="20"/>
  <c r="AZ72" i="20"/>
  <c r="AY72" i="20"/>
  <c r="AX72" i="20"/>
  <c r="AW72" i="20"/>
  <c r="AV72" i="20"/>
  <c r="AT72" i="20"/>
  <c r="AS72" i="20"/>
  <c r="AR72" i="20"/>
  <c r="AQ72" i="20"/>
  <c r="AP72" i="20"/>
  <c r="AO72" i="20"/>
  <c r="AM72" i="20"/>
  <c r="AL72" i="20"/>
  <c r="AK72" i="20"/>
  <c r="AJ72" i="20"/>
  <c r="AI72" i="20"/>
  <c r="AH72" i="20"/>
  <c r="AF72" i="20"/>
  <c r="AE72" i="20"/>
  <c r="AD72" i="20"/>
  <c r="AC72" i="20"/>
  <c r="AB72" i="20"/>
  <c r="AA72" i="20"/>
  <c r="Y72" i="20"/>
  <c r="X72" i="20"/>
  <c r="W72" i="20"/>
  <c r="V72" i="20"/>
  <c r="U72" i="20"/>
  <c r="T72" i="20"/>
  <c r="R72" i="20"/>
  <c r="Q72" i="20"/>
  <c r="P72" i="20"/>
  <c r="O72" i="20"/>
  <c r="N72" i="20"/>
  <c r="M72" i="20"/>
  <c r="K72" i="20"/>
  <c r="J72" i="20"/>
  <c r="I72" i="20"/>
  <c r="H72" i="20"/>
  <c r="G72" i="20"/>
  <c r="F72" i="20"/>
  <c r="BA71" i="20"/>
  <c r="AZ71" i="20"/>
  <c r="AY71" i="20"/>
  <c r="AX71" i="20"/>
  <c r="AW71" i="20"/>
  <c r="AV71" i="20"/>
  <c r="AT71" i="20"/>
  <c r="AS71" i="20"/>
  <c r="AR71" i="20"/>
  <c r="AQ71" i="20"/>
  <c r="AP71" i="20"/>
  <c r="AO71" i="20"/>
  <c r="AM71" i="20"/>
  <c r="AL71" i="20"/>
  <c r="AK71" i="20"/>
  <c r="AJ71" i="20"/>
  <c r="AI71" i="20"/>
  <c r="AH71" i="20"/>
  <c r="AF71" i="20"/>
  <c r="AE71" i="20"/>
  <c r="AD71" i="20"/>
  <c r="AC71" i="20"/>
  <c r="AB71" i="20"/>
  <c r="AA71" i="20"/>
  <c r="Y71" i="20"/>
  <c r="X71" i="20"/>
  <c r="W71" i="20"/>
  <c r="V71" i="20"/>
  <c r="U71" i="20"/>
  <c r="T71" i="20"/>
  <c r="R71" i="20"/>
  <c r="Q71" i="20"/>
  <c r="P71" i="20"/>
  <c r="O71" i="20"/>
  <c r="N71" i="20"/>
  <c r="M71" i="20"/>
  <c r="K71" i="20"/>
  <c r="J71" i="20"/>
  <c r="I71" i="20"/>
  <c r="H71" i="20"/>
  <c r="G71" i="20"/>
  <c r="F71" i="20"/>
  <c r="BA70" i="20"/>
  <c r="AZ70" i="20"/>
  <c r="AY70" i="20"/>
  <c r="AX70" i="20"/>
  <c r="AW70" i="20"/>
  <c r="AV70" i="20"/>
  <c r="AT70" i="20"/>
  <c r="AS70" i="20"/>
  <c r="AR70" i="20"/>
  <c r="AQ70" i="20"/>
  <c r="AP70" i="20"/>
  <c r="AO70" i="20"/>
  <c r="AM70" i="20"/>
  <c r="AL70" i="20"/>
  <c r="AK70" i="20"/>
  <c r="AJ70" i="20"/>
  <c r="AI70" i="20"/>
  <c r="AH70" i="20"/>
  <c r="AF70" i="20"/>
  <c r="AE70" i="20"/>
  <c r="AD70" i="20"/>
  <c r="AC70" i="20"/>
  <c r="AB70" i="20"/>
  <c r="AA70" i="20"/>
  <c r="Y70" i="20"/>
  <c r="X70" i="20"/>
  <c r="W70" i="20"/>
  <c r="V70" i="20"/>
  <c r="U70" i="20"/>
  <c r="T70" i="20"/>
  <c r="R70" i="20"/>
  <c r="Q70" i="20"/>
  <c r="P70" i="20"/>
  <c r="O70" i="20"/>
  <c r="N70" i="20"/>
  <c r="M70" i="20"/>
  <c r="K70" i="20"/>
  <c r="J70" i="20"/>
  <c r="I70" i="20"/>
  <c r="H70" i="20"/>
  <c r="G70" i="20"/>
  <c r="F70" i="20"/>
  <c r="BA69" i="20"/>
  <c r="AZ69" i="20"/>
  <c r="AY69" i="20"/>
  <c r="AX69" i="20"/>
  <c r="AW69" i="20"/>
  <c r="AV69" i="20"/>
  <c r="AT69" i="20"/>
  <c r="AS69" i="20"/>
  <c r="AR69" i="20"/>
  <c r="AQ69" i="20"/>
  <c r="AP69" i="20"/>
  <c r="AO69" i="20"/>
  <c r="AM69" i="20"/>
  <c r="AL69" i="20"/>
  <c r="AK69" i="20"/>
  <c r="AJ69" i="20"/>
  <c r="AI69" i="20"/>
  <c r="AH69" i="20"/>
  <c r="AF69" i="20"/>
  <c r="AE69" i="20"/>
  <c r="AD69" i="20"/>
  <c r="AC69" i="20"/>
  <c r="AB69" i="20"/>
  <c r="AA69" i="20"/>
  <c r="Y69" i="20"/>
  <c r="X69" i="20"/>
  <c r="W69" i="20"/>
  <c r="V69" i="20"/>
  <c r="U69" i="20"/>
  <c r="T69" i="20"/>
  <c r="R69" i="20"/>
  <c r="Q69" i="20"/>
  <c r="P69" i="20"/>
  <c r="O69" i="20"/>
  <c r="N69" i="20"/>
  <c r="M69" i="20"/>
  <c r="K69" i="20"/>
  <c r="J69" i="20"/>
  <c r="I69" i="20"/>
  <c r="H69" i="20"/>
  <c r="G69" i="20"/>
  <c r="F69" i="20"/>
  <c r="BA68" i="20"/>
  <c r="AZ68" i="20"/>
  <c r="AY68" i="20"/>
  <c r="AX68" i="20"/>
  <c r="AW68" i="20"/>
  <c r="AV68" i="20"/>
  <c r="AT68" i="20"/>
  <c r="AS68" i="20"/>
  <c r="AR68" i="20"/>
  <c r="AQ68" i="20"/>
  <c r="AP68" i="20"/>
  <c r="AO68" i="20"/>
  <c r="AM68" i="20"/>
  <c r="AL68" i="20"/>
  <c r="AK68" i="20"/>
  <c r="AJ68" i="20"/>
  <c r="AI68" i="20"/>
  <c r="AH68" i="20"/>
  <c r="AF68" i="20"/>
  <c r="AE68" i="20"/>
  <c r="AD68" i="20"/>
  <c r="AC68" i="20"/>
  <c r="AB68" i="20"/>
  <c r="AA68" i="20"/>
  <c r="Y68" i="20"/>
  <c r="X68" i="20"/>
  <c r="W68" i="20"/>
  <c r="V68" i="20"/>
  <c r="U68" i="20"/>
  <c r="T68" i="20"/>
  <c r="R68" i="20"/>
  <c r="Q68" i="20"/>
  <c r="P68" i="20"/>
  <c r="O68" i="20"/>
  <c r="N68" i="20"/>
  <c r="M68" i="20"/>
  <c r="K68" i="20"/>
  <c r="J68" i="20"/>
  <c r="I68" i="20"/>
  <c r="H68" i="20"/>
  <c r="G68" i="20"/>
  <c r="F68" i="20"/>
  <c r="BA67" i="20"/>
  <c r="AZ67" i="20"/>
  <c r="AY67" i="20"/>
  <c r="AX67" i="20"/>
  <c r="AW67" i="20"/>
  <c r="AV67" i="20"/>
  <c r="AT67" i="20"/>
  <c r="AS67" i="20"/>
  <c r="AR67" i="20"/>
  <c r="AQ67" i="20"/>
  <c r="AP67" i="20"/>
  <c r="AO67" i="20"/>
  <c r="AM67" i="20"/>
  <c r="AL67" i="20"/>
  <c r="AK67" i="20"/>
  <c r="AJ67" i="20"/>
  <c r="AI67" i="20"/>
  <c r="AH67" i="20"/>
  <c r="AF67" i="20"/>
  <c r="AE67" i="20"/>
  <c r="AD67" i="20"/>
  <c r="AC67" i="20"/>
  <c r="AB67" i="20"/>
  <c r="AA67" i="20"/>
  <c r="Y67" i="20"/>
  <c r="X67" i="20"/>
  <c r="W67" i="20"/>
  <c r="V67" i="20"/>
  <c r="U67" i="20"/>
  <c r="T67" i="20"/>
  <c r="R67" i="20"/>
  <c r="Q67" i="20"/>
  <c r="P67" i="20"/>
  <c r="O67" i="20"/>
  <c r="N67" i="20"/>
  <c r="M67" i="20"/>
  <c r="K67" i="20"/>
  <c r="J67" i="20"/>
  <c r="I67" i="20"/>
  <c r="H67" i="20"/>
  <c r="G67" i="20"/>
  <c r="F67" i="20"/>
  <c r="BA66" i="20"/>
  <c r="AZ66" i="20"/>
  <c r="AY66" i="20"/>
  <c r="AX66" i="20"/>
  <c r="AW66" i="20"/>
  <c r="AV66" i="20"/>
  <c r="AT66" i="20"/>
  <c r="AS66" i="20"/>
  <c r="AR66" i="20"/>
  <c r="AQ66" i="20"/>
  <c r="AP66" i="20"/>
  <c r="AO66" i="20"/>
  <c r="AM66" i="20"/>
  <c r="AL66" i="20"/>
  <c r="AK66" i="20"/>
  <c r="AJ66" i="20"/>
  <c r="AI66" i="20"/>
  <c r="AH66" i="20"/>
  <c r="AF66" i="20"/>
  <c r="AE66" i="20"/>
  <c r="AD66" i="20"/>
  <c r="AC66" i="20"/>
  <c r="AB66" i="20"/>
  <c r="AA66" i="20"/>
  <c r="Y66" i="20"/>
  <c r="X66" i="20"/>
  <c r="W66" i="20"/>
  <c r="V66" i="20"/>
  <c r="U66" i="20"/>
  <c r="T66" i="20"/>
  <c r="R66" i="20"/>
  <c r="Q66" i="20"/>
  <c r="P66" i="20"/>
  <c r="O66" i="20"/>
  <c r="N66" i="20"/>
  <c r="M66" i="20"/>
  <c r="K66" i="20"/>
  <c r="J66" i="20"/>
  <c r="I66" i="20"/>
  <c r="H66" i="20"/>
  <c r="G66" i="20"/>
  <c r="F66" i="20"/>
  <c r="BA65" i="20"/>
  <c r="AZ65" i="20"/>
  <c r="AY65" i="20"/>
  <c r="AX65" i="20"/>
  <c r="AW65" i="20"/>
  <c r="AV65" i="20"/>
  <c r="AT65" i="20"/>
  <c r="AS65" i="20"/>
  <c r="AR65" i="20"/>
  <c r="AQ65" i="20"/>
  <c r="AP65" i="20"/>
  <c r="AO65" i="20"/>
  <c r="AM65" i="20"/>
  <c r="AL65" i="20"/>
  <c r="AK65" i="20"/>
  <c r="AJ65" i="20"/>
  <c r="AI65" i="20"/>
  <c r="AH65" i="20"/>
  <c r="AF65" i="20"/>
  <c r="AE65" i="20"/>
  <c r="AD65" i="20"/>
  <c r="AC65" i="20"/>
  <c r="AB65" i="20"/>
  <c r="AA65" i="20"/>
  <c r="Y65" i="20"/>
  <c r="X65" i="20"/>
  <c r="W65" i="20"/>
  <c r="V65" i="20"/>
  <c r="U65" i="20"/>
  <c r="T65" i="20"/>
  <c r="R65" i="20"/>
  <c r="Q65" i="20"/>
  <c r="P65" i="20"/>
  <c r="O65" i="20"/>
  <c r="N65" i="20"/>
  <c r="M65" i="20"/>
  <c r="K65" i="20"/>
  <c r="J65" i="20"/>
  <c r="I65" i="20"/>
  <c r="H65" i="20"/>
  <c r="G65" i="20"/>
  <c r="F65" i="20"/>
  <c r="BA64" i="20"/>
  <c r="AZ64" i="20"/>
  <c r="AY64" i="20"/>
  <c r="AX64" i="20"/>
  <c r="AW64" i="20"/>
  <c r="AV64" i="20"/>
  <c r="AT64" i="20"/>
  <c r="AS64" i="20"/>
  <c r="AR64" i="20"/>
  <c r="AQ64" i="20"/>
  <c r="AP64" i="20"/>
  <c r="AO64" i="20"/>
  <c r="AM64" i="20"/>
  <c r="AL64" i="20"/>
  <c r="AK64" i="20"/>
  <c r="AJ64" i="20"/>
  <c r="AI64" i="20"/>
  <c r="AH64" i="20"/>
  <c r="AF64" i="20"/>
  <c r="AE64" i="20"/>
  <c r="AD64" i="20"/>
  <c r="AC64" i="20"/>
  <c r="AB64" i="20"/>
  <c r="AA64" i="20"/>
  <c r="Y64" i="20"/>
  <c r="X64" i="20"/>
  <c r="W64" i="20"/>
  <c r="V64" i="20"/>
  <c r="U64" i="20"/>
  <c r="T64" i="20"/>
  <c r="R64" i="20"/>
  <c r="Q64" i="20"/>
  <c r="P64" i="20"/>
  <c r="O64" i="20"/>
  <c r="N64" i="20"/>
  <c r="M64" i="20"/>
  <c r="K64" i="20"/>
  <c r="J64" i="20"/>
  <c r="I64" i="20"/>
  <c r="H64" i="20"/>
  <c r="G64" i="20"/>
  <c r="F64" i="20"/>
  <c r="BA63" i="20"/>
  <c r="AZ63" i="20"/>
  <c r="AY63" i="20"/>
  <c r="AX63" i="20"/>
  <c r="AW63" i="20"/>
  <c r="AV63" i="20"/>
  <c r="AT63" i="20"/>
  <c r="AS63" i="20"/>
  <c r="AR63" i="20"/>
  <c r="AQ63" i="20"/>
  <c r="AP63" i="20"/>
  <c r="AO63" i="20"/>
  <c r="AM63" i="20"/>
  <c r="AL63" i="20"/>
  <c r="AK63" i="20"/>
  <c r="AJ63" i="20"/>
  <c r="AI63" i="20"/>
  <c r="AH63" i="20"/>
  <c r="AF63" i="20"/>
  <c r="AE63" i="20"/>
  <c r="AD63" i="20"/>
  <c r="AC63" i="20"/>
  <c r="AB63" i="20"/>
  <c r="AA63" i="20"/>
  <c r="Y63" i="20"/>
  <c r="X63" i="20"/>
  <c r="W63" i="20"/>
  <c r="V63" i="20"/>
  <c r="U63" i="20"/>
  <c r="T63" i="20"/>
  <c r="R63" i="20"/>
  <c r="Q63" i="20"/>
  <c r="P63" i="20"/>
  <c r="O63" i="20"/>
  <c r="N63" i="20"/>
  <c r="M63" i="20"/>
  <c r="K63" i="20"/>
  <c r="J63" i="20"/>
  <c r="I63" i="20"/>
  <c r="H63" i="20"/>
  <c r="G63" i="20"/>
  <c r="F63" i="20"/>
  <c r="BA62" i="20"/>
  <c r="AZ62" i="20"/>
  <c r="AY62" i="20"/>
  <c r="AX62" i="20"/>
  <c r="AW62" i="20"/>
  <c r="AV62" i="20"/>
  <c r="AT62" i="20"/>
  <c r="AS62" i="20"/>
  <c r="AR62" i="20"/>
  <c r="AQ62" i="20"/>
  <c r="AP62" i="20"/>
  <c r="AO62" i="20"/>
  <c r="AM62" i="20"/>
  <c r="AL62" i="20"/>
  <c r="AK62" i="20"/>
  <c r="AJ62" i="20"/>
  <c r="AI62" i="20"/>
  <c r="AH62" i="20"/>
  <c r="AF62" i="20"/>
  <c r="AE62" i="20"/>
  <c r="AD62" i="20"/>
  <c r="AC62" i="20"/>
  <c r="AB62" i="20"/>
  <c r="AA62" i="20"/>
  <c r="Y62" i="20"/>
  <c r="X62" i="20"/>
  <c r="W62" i="20"/>
  <c r="V62" i="20"/>
  <c r="U62" i="20"/>
  <c r="T62" i="20"/>
  <c r="R62" i="20"/>
  <c r="Q62" i="20"/>
  <c r="P62" i="20"/>
  <c r="O62" i="20"/>
  <c r="N62" i="20"/>
  <c r="M62" i="20"/>
  <c r="K62" i="20"/>
  <c r="J62" i="20"/>
  <c r="I62" i="20"/>
  <c r="H62" i="20"/>
  <c r="G62" i="20"/>
  <c r="F62" i="20"/>
  <c r="BA61" i="20"/>
  <c r="AZ61" i="20"/>
  <c r="AY61" i="20"/>
  <c r="AX61" i="20"/>
  <c r="AW61" i="20"/>
  <c r="AV61" i="20"/>
  <c r="AT61" i="20"/>
  <c r="AS61" i="20"/>
  <c r="AR61" i="20"/>
  <c r="AQ61" i="20"/>
  <c r="AP61" i="20"/>
  <c r="AO61" i="20"/>
  <c r="AM61" i="20"/>
  <c r="AL61" i="20"/>
  <c r="AK61" i="20"/>
  <c r="AJ61" i="20"/>
  <c r="AI61" i="20"/>
  <c r="AH61" i="20"/>
  <c r="AF61" i="20"/>
  <c r="AE61" i="20"/>
  <c r="AD61" i="20"/>
  <c r="AC61" i="20"/>
  <c r="AB61" i="20"/>
  <c r="AA61" i="20"/>
  <c r="Y61" i="20"/>
  <c r="X61" i="20"/>
  <c r="W61" i="20"/>
  <c r="V61" i="20"/>
  <c r="U61" i="20"/>
  <c r="T61" i="20"/>
  <c r="R61" i="20"/>
  <c r="Q61" i="20"/>
  <c r="P61" i="20"/>
  <c r="O61" i="20"/>
  <c r="N61" i="20"/>
  <c r="M61" i="20"/>
  <c r="K61" i="20"/>
  <c r="J61" i="20"/>
  <c r="I61" i="20"/>
  <c r="H61" i="20"/>
  <c r="G61" i="20"/>
  <c r="F61" i="20"/>
  <c r="BA60" i="20"/>
  <c r="AZ60" i="20"/>
  <c r="AY60" i="20"/>
  <c r="AX60" i="20"/>
  <c r="AW60" i="20"/>
  <c r="AV60" i="20"/>
  <c r="AT60" i="20"/>
  <c r="AS60" i="20"/>
  <c r="AR60" i="20"/>
  <c r="AQ60" i="20"/>
  <c r="AP60" i="20"/>
  <c r="AO60" i="20"/>
  <c r="AM60" i="20"/>
  <c r="AL60" i="20"/>
  <c r="AK60" i="20"/>
  <c r="AJ60" i="20"/>
  <c r="AI60" i="20"/>
  <c r="AH60" i="20"/>
  <c r="AF60" i="20"/>
  <c r="AE60" i="20"/>
  <c r="AD60" i="20"/>
  <c r="AC60" i="20"/>
  <c r="AB60" i="20"/>
  <c r="AA60" i="20"/>
  <c r="Y60" i="20"/>
  <c r="X60" i="20"/>
  <c r="W60" i="20"/>
  <c r="V60" i="20"/>
  <c r="U60" i="20"/>
  <c r="T60" i="20"/>
  <c r="R60" i="20"/>
  <c r="Q60" i="20"/>
  <c r="P60" i="20"/>
  <c r="O60" i="20"/>
  <c r="N60" i="20"/>
  <c r="M60" i="20"/>
  <c r="K60" i="20"/>
  <c r="J60" i="20"/>
  <c r="I60" i="20"/>
  <c r="H60" i="20"/>
  <c r="G60" i="20"/>
  <c r="F60" i="20"/>
  <c r="BA59" i="20"/>
  <c r="AZ59" i="20"/>
  <c r="AY59" i="20"/>
  <c r="AX59" i="20"/>
  <c r="AW59" i="20"/>
  <c r="AV59" i="20"/>
  <c r="AT59" i="20"/>
  <c r="AS59" i="20"/>
  <c r="AR59" i="20"/>
  <c r="AQ59" i="20"/>
  <c r="AP59" i="20"/>
  <c r="AO59" i="20"/>
  <c r="AM59" i="20"/>
  <c r="AL59" i="20"/>
  <c r="AK59" i="20"/>
  <c r="AJ59" i="20"/>
  <c r="AI59" i="20"/>
  <c r="AH59" i="20"/>
  <c r="AF59" i="20"/>
  <c r="AE59" i="20"/>
  <c r="AD59" i="20"/>
  <c r="AC59" i="20"/>
  <c r="AB59" i="20"/>
  <c r="AA59" i="20"/>
  <c r="Y59" i="20"/>
  <c r="X59" i="20"/>
  <c r="W59" i="20"/>
  <c r="V59" i="20"/>
  <c r="U59" i="20"/>
  <c r="T59" i="20"/>
  <c r="R59" i="20"/>
  <c r="Q59" i="20"/>
  <c r="P59" i="20"/>
  <c r="O59" i="20"/>
  <c r="N59" i="20"/>
  <c r="M59" i="20"/>
  <c r="K59" i="20"/>
  <c r="J59" i="20"/>
  <c r="I59" i="20"/>
  <c r="H59" i="20"/>
  <c r="G59" i="20"/>
  <c r="F59" i="20"/>
  <c r="BA58" i="20"/>
  <c r="AZ58" i="20"/>
  <c r="AY58" i="20"/>
  <c r="AX58" i="20"/>
  <c r="AW58" i="20"/>
  <c r="AV58" i="20"/>
  <c r="AT58" i="20"/>
  <c r="AS58" i="20"/>
  <c r="AR58" i="20"/>
  <c r="AQ58" i="20"/>
  <c r="AP58" i="20"/>
  <c r="AO58" i="20"/>
  <c r="AM58" i="20"/>
  <c r="AL58" i="20"/>
  <c r="AK58" i="20"/>
  <c r="AJ58" i="20"/>
  <c r="AI58" i="20"/>
  <c r="AH58" i="20"/>
  <c r="AF58" i="20"/>
  <c r="AE58" i="20"/>
  <c r="AD58" i="20"/>
  <c r="AC58" i="20"/>
  <c r="AB58" i="20"/>
  <c r="AA58" i="20"/>
  <c r="Y58" i="20"/>
  <c r="X58" i="20"/>
  <c r="W58" i="20"/>
  <c r="V58" i="20"/>
  <c r="U58" i="20"/>
  <c r="T58" i="20"/>
  <c r="R58" i="20"/>
  <c r="Q58" i="20"/>
  <c r="P58" i="20"/>
  <c r="O58" i="20"/>
  <c r="N58" i="20"/>
  <c r="M58" i="20"/>
  <c r="K58" i="20"/>
  <c r="J58" i="20"/>
  <c r="I58" i="20"/>
  <c r="H58" i="20"/>
  <c r="G58" i="20"/>
  <c r="F58" i="20"/>
  <c r="BA57" i="20"/>
  <c r="AZ57" i="20"/>
  <c r="AY57" i="20"/>
  <c r="AX57" i="20"/>
  <c r="AW57" i="20"/>
  <c r="AV57" i="20"/>
  <c r="AT57" i="20"/>
  <c r="AS57" i="20"/>
  <c r="AR57" i="20"/>
  <c r="AQ57" i="20"/>
  <c r="AP57" i="20"/>
  <c r="AO57" i="20"/>
  <c r="AM57" i="20"/>
  <c r="AL57" i="20"/>
  <c r="AK57" i="20"/>
  <c r="AJ57" i="20"/>
  <c r="AI57" i="20"/>
  <c r="AH57" i="20"/>
  <c r="AF57" i="20"/>
  <c r="AE57" i="20"/>
  <c r="AD57" i="20"/>
  <c r="AC57" i="20"/>
  <c r="AB57" i="20"/>
  <c r="AA57" i="20"/>
  <c r="Y57" i="20"/>
  <c r="X57" i="20"/>
  <c r="W57" i="20"/>
  <c r="V57" i="20"/>
  <c r="U57" i="20"/>
  <c r="T57" i="20"/>
  <c r="R57" i="20"/>
  <c r="Q57" i="20"/>
  <c r="P57" i="20"/>
  <c r="O57" i="20"/>
  <c r="N57" i="20"/>
  <c r="M57" i="20"/>
  <c r="K57" i="20"/>
  <c r="J57" i="20"/>
  <c r="I57" i="20"/>
  <c r="H57" i="20"/>
  <c r="G57" i="20"/>
  <c r="F57" i="20"/>
  <c r="BA56" i="20"/>
  <c r="AZ56" i="20"/>
  <c r="AY56" i="20"/>
  <c r="AX56" i="20"/>
  <c r="AW56" i="20"/>
  <c r="AV56" i="20"/>
  <c r="AT56" i="20"/>
  <c r="AS56" i="20"/>
  <c r="AR56" i="20"/>
  <c r="AQ56" i="20"/>
  <c r="AP56" i="20"/>
  <c r="AO56" i="20"/>
  <c r="AM56" i="20"/>
  <c r="AL56" i="20"/>
  <c r="AK56" i="20"/>
  <c r="AJ56" i="20"/>
  <c r="AI56" i="20"/>
  <c r="AH56" i="20"/>
  <c r="AF56" i="20"/>
  <c r="AE56" i="20"/>
  <c r="AD56" i="20"/>
  <c r="AC56" i="20"/>
  <c r="AB56" i="20"/>
  <c r="AA56" i="20"/>
  <c r="Y56" i="20"/>
  <c r="X56" i="20"/>
  <c r="W56" i="20"/>
  <c r="V56" i="20"/>
  <c r="U56" i="20"/>
  <c r="T56" i="20"/>
  <c r="R56" i="20"/>
  <c r="Q56" i="20"/>
  <c r="P56" i="20"/>
  <c r="O56" i="20"/>
  <c r="N56" i="20"/>
  <c r="M56" i="20"/>
  <c r="K56" i="20"/>
  <c r="J56" i="20"/>
  <c r="I56" i="20"/>
  <c r="H56" i="20"/>
  <c r="G56" i="20"/>
  <c r="F56" i="20"/>
  <c r="BA55" i="20"/>
  <c r="AZ55" i="20"/>
  <c r="AY55" i="20"/>
  <c r="AX55" i="20"/>
  <c r="AW55" i="20"/>
  <c r="AV55" i="20"/>
  <c r="AT55" i="20"/>
  <c r="AS55" i="20"/>
  <c r="AR55" i="20"/>
  <c r="AQ55" i="20"/>
  <c r="AP55" i="20"/>
  <c r="AO55" i="20"/>
  <c r="AM55" i="20"/>
  <c r="AL55" i="20"/>
  <c r="AK55" i="20"/>
  <c r="AJ55" i="20"/>
  <c r="AI55" i="20"/>
  <c r="AH55" i="20"/>
  <c r="AF55" i="20"/>
  <c r="AE55" i="20"/>
  <c r="AD55" i="20"/>
  <c r="AC55" i="20"/>
  <c r="AB55" i="20"/>
  <c r="AA55" i="20"/>
  <c r="Y55" i="20"/>
  <c r="X55" i="20"/>
  <c r="W55" i="20"/>
  <c r="V55" i="20"/>
  <c r="U55" i="20"/>
  <c r="T55" i="20"/>
  <c r="R55" i="20"/>
  <c r="Q55" i="20"/>
  <c r="P55" i="20"/>
  <c r="O55" i="20"/>
  <c r="N55" i="20"/>
  <c r="M55" i="20"/>
  <c r="K55" i="20"/>
  <c r="J55" i="20"/>
  <c r="I55" i="20"/>
  <c r="H55" i="20"/>
  <c r="G55" i="20"/>
  <c r="F55" i="20"/>
  <c r="BA54" i="20"/>
  <c r="AZ54" i="20"/>
  <c r="AY54" i="20"/>
  <c r="AX54" i="20"/>
  <c r="AW54" i="20"/>
  <c r="AV54" i="20"/>
  <c r="AT54" i="20"/>
  <c r="AS54" i="20"/>
  <c r="AR54" i="20"/>
  <c r="AQ54" i="20"/>
  <c r="AP54" i="20"/>
  <c r="AO54" i="20"/>
  <c r="AM54" i="20"/>
  <c r="AL54" i="20"/>
  <c r="AK54" i="20"/>
  <c r="AJ54" i="20"/>
  <c r="AI54" i="20"/>
  <c r="AH54" i="20"/>
  <c r="AF54" i="20"/>
  <c r="AE54" i="20"/>
  <c r="AD54" i="20"/>
  <c r="AC54" i="20"/>
  <c r="AB54" i="20"/>
  <c r="AA54" i="20"/>
  <c r="Y54" i="20"/>
  <c r="X54" i="20"/>
  <c r="W54" i="20"/>
  <c r="V54" i="20"/>
  <c r="U54" i="20"/>
  <c r="T54" i="20"/>
  <c r="R54" i="20"/>
  <c r="Q54" i="20"/>
  <c r="P54" i="20"/>
  <c r="O54" i="20"/>
  <c r="N54" i="20"/>
  <c r="M54" i="20"/>
  <c r="K54" i="20"/>
  <c r="J54" i="20"/>
  <c r="I54" i="20"/>
  <c r="H54" i="20"/>
  <c r="G54" i="20"/>
  <c r="F54" i="20"/>
  <c r="BA53" i="20"/>
  <c r="AZ53" i="20"/>
  <c r="AY53" i="20"/>
  <c r="AX53" i="20"/>
  <c r="AW53" i="20"/>
  <c r="AV53" i="20"/>
  <c r="AT53" i="20"/>
  <c r="AS53" i="20"/>
  <c r="AR53" i="20"/>
  <c r="AQ53" i="20"/>
  <c r="AP53" i="20"/>
  <c r="AO53" i="20"/>
  <c r="AM53" i="20"/>
  <c r="AL53" i="20"/>
  <c r="AK53" i="20"/>
  <c r="AJ53" i="20"/>
  <c r="AI53" i="20"/>
  <c r="AH53" i="20"/>
  <c r="AF53" i="20"/>
  <c r="AE53" i="20"/>
  <c r="AD53" i="20"/>
  <c r="AC53" i="20"/>
  <c r="AB53" i="20"/>
  <c r="AA53" i="20"/>
  <c r="Y53" i="20"/>
  <c r="X53" i="20"/>
  <c r="W53" i="20"/>
  <c r="V53" i="20"/>
  <c r="U53" i="20"/>
  <c r="T53" i="20"/>
  <c r="R53" i="20"/>
  <c r="Q53" i="20"/>
  <c r="P53" i="20"/>
  <c r="O53" i="20"/>
  <c r="N53" i="20"/>
  <c r="M53" i="20"/>
  <c r="K53" i="20"/>
  <c r="J53" i="20"/>
  <c r="I53" i="20"/>
  <c r="H53" i="20"/>
  <c r="G53" i="20"/>
  <c r="F53" i="20"/>
  <c r="BA52" i="20"/>
  <c r="AZ52" i="20"/>
  <c r="AY52" i="20"/>
  <c r="AX52" i="20"/>
  <c r="AW52" i="20"/>
  <c r="AV52" i="20"/>
  <c r="AT52" i="20"/>
  <c r="AS52" i="20"/>
  <c r="AR52" i="20"/>
  <c r="AQ52" i="20"/>
  <c r="AP52" i="20"/>
  <c r="AO52" i="20"/>
  <c r="AM52" i="20"/>
  <c r="AL52" i="20"/>
  <c r="AK52" i="20"/>
  <c r="AJ52" i="20"/>
  <c r="AI52" i="20"/>
  <c r="AH52" i="20"/>
  <c r="AF52" i="20"/>
  <c r="AE52" i="20"/>
  <c r="AD52" i="20"/>
  <c r="AC52" i="20"/>
  <c r="AB52" i="20"/>
  <c r="AA52" i="20"/>
  <c r="Y52" i="20"/>
  <c r="X52" i="20"/>
  <c r="W52" i="20"/>
  <c r="V52" i="20"/>
  <c r="U52" i="20"/>
  <c r="T52" i="20"/>
  <c r="R52" i="20"/>
  <c r="Q52" i="20"/>
  <c r="P52" i="20"/>
  <c r="O52" i="20"/>
  <c r="N52" i="20"/>
  <c r="M52" i="20"/>
  <c r="K52" i="20"/>
  <c r="J52" i="20"/>
  <c r="I52" i="20"/>
  <c r="H52" i="20"/>
  <c r="G52" i="20"/>
  <c r="F52" i="20"/>
  <c r="BA51" i="20"/>
  <c r="AZ51" i="20"/>
  <c r="AY51" i="20"/>
  <c r="AX51" i="20"/>
  <c r="AW51" i="20"/>
  <c r="AV51" i="20"/>
  <c r="AT51" i="20"/>
  <c r="AS51" i="20"/>
  <c r="AR51" i="20"/>
  <c r="AQ51" i="20"/>
  <c r="AP51" i="20"/>
  <c r="AO51" i="20"/>
  <c r="AM51" i="20"/>
  <c r="AL51" i="20"/>
  <c r="AK51" i="20"/>
  <c r="AJ51" i="20"/>
  <c r="AI51" i="20"/>
  <c r="AH51" i="20"/>
  <c r="AF51" i="20"/>
  <c r="AE51" i="20"/>
  <c r="AD51" i="20"/>
  <c r="AC51" i="20"/>
  <c r="AB51" i="20"/>
  <c r="AA51" i="20"/>
  <c r="Y51" i="20"/>
  <c r="X51" i="20"/>
  <c r="W51" i="20"/>
  <c r="V51" i="20"/>
  <c r="U51" i="20"/>
  <c r="T51" i="20"/>
  <c r="R51" i="20"/>
  <c r="Q51" i="20"/>
  <c r="P51" i="20"/>
  <c r="O51" i="20"/>
  <c r="N51" i="20"/>
  <c r="M51" i="20"/>
  <c r="K51" i="20"/>
  <c r="J51" i="20"/>
  <c r="I51" i="20"/>
  <c r="H51" i="20"/>
  <c r="G51" i="20"/>
  <c r="F51" i="20"/>
  <c r="BA50" i="20"/>
  <c r="AZ50" i="20"/>
  <c r="AY50" i="20"/>
  <c r="AX50" i="20"/>
  <c r="AW50" i="20"/>
  <c r="AV50" i="20"/>
  <c r="AT50" i="20"/>
  <c r="AS50" i="20"/>
  <c r="AR50" i="20"/>
  <c r="AQ50" i="20"/>
  <c r="AP50" i="20"/>
  <c r="AO50" i="20"/>
  <c r="AM50" i="20"/>
  <c r="AL50" i="20"/>
  <c r="AK50" i="20"/>
  <c r="AJ50" i="20"/>
  <c r="AI50" i="20"/>
  <c r="AH50" i="20"/>
  <c r="AF50" i="20"/>
  <c r="AE50" i="20"/>
  <c r="AD50" i="20"/>
  <c r="AC50" i="20"/>
  <c r="AB50" i="20"/>
  <c r="AA50" i="20"/>
  <c r="Y50" i="20"/>
  <c r="X50" i="20"/>
  <c r="W50" i="20"/>
  <c r="V50" i="20"/>
  <c r="U50" i="20"/>
  <c r="T50" i="20"/>
  <c r="R50" i="20"/>
  <c r="Q50" i="20"/>
  <c r="P50" i="20"/>
  <c r="O50" i="20"/>
  <c r="N50" i="20"/>
  <c r="M50" i="20"/>
  <c r="K50" i="20"/>
  <c r="J50" i="20"/>
  <c r="I50" i="20"/>
  <c r="H50" i="20"/>
  <c r="G50" i="20"/>
  <c r="F50" i="20"/>
  <c r="BA49" i="20"/>
  <c r="AZ49" i="20"/>
  <c r="AY49" i="20"/>
  <c r="AX49" i="20"/>
  <c r="AW49" i="20"/>
  <c r="AV49" i="20"/>
  <c r="AT49" i="20"/>
  <c r="AS49" i="20"/>
  <c r="AR49" i="20"/>
  <c r="AQ49" i="20"/>
  <c r="AP49" i="20"/>
  <c r="AO49" i="20"/>
  <c r="AM49" i="20"/>
  <c r="AL49" i="20"/>
  <c r="AK49" i="20"/>
  <c r="AJ49" i="20"/>
  <c r="AI49" i="20"/>
  <c r="AH49" i="20"/>
  <c r="AF49" i="20"/>
  <c r="AE49" i="20"/>
  <c r="AD49" i="20"/>
  <c r="AC49" i="20"/>
  <c r="AB49" i="20"/>
  <c r="AA49" i="20"/>
  <c r="Y49" i="20"/>
  <c r="X49" i="20"/>
  <c r="W49" i="20"/>
  <c r="V49" i="20"/>
  <c r="U49" i="20"/>
  <c r="T49" i="20"/>
  <c r="R49" i="20"/>
  <c r="Q49" i="20"/>
  <c r="P49" i="20"/>
  <c r="O49" i="20"/>
  <c r="N49" i="20"/>
  <c r="M49" i="20"/>
  <c r="K49" i="20"/>
  <c r="J49" i="20"/>
  <c r="I49" i="20"/>
  <c r="H49" i="20"/>
  <c r="G49" i="20"/>
  <c r="F49" i="20"/>
  <c r="BA48" i="20"/>
  <c r="AZ48" i="20"/>
  <c r="AY48" i="20"/>
  <c r="AX48" i="20"/>
  <c r="AW48" i="20"/>
  <c r="AV48" i="20"/>
  <c r="AT48" i="20"/>
  <c r="AS48" i="20"/>
  <c r="AR48" i="20"/>
  <c r="AQ48" i="20"/>
  <c r="AP48" i="20"/>
  <c r="AO48" i="20"/>
  <c r="AM48" i="20"/>
  <c r="AL48" i="20"/>
  <c r="AK48" i="20"/>
  <c r="AJ48" i="20"/>
  <c r="AI48" i="20"/>
  <c r="AH48" i="20"/>
  <c r="AF48" i="20"/>
  <c r="AE48" i="20"/>
  <c r="AD48" i="20"/>
  <c r="AC48" i="20"/>
  <c r="AB48" i="20"/>
  <c r="AA48" i="20"/>
  <c r="Y48" i="20"/>
  <c r="X48" i="20"/>
  <c r="W48" i="20"/>
  <c r="V48" i="20"/>
  <c r="U48" i="20"/>
  <c r="T48" i="20"/>
  <c r="R48" i="20"/>
  <c r="Q48" i="20"/>
  <c r="P48" i="20"/>
  <c r="O48" i="20"/>
  <c r="N48" i="20"/>
  <c r="M48" i="20"/>
  <c r="K48" i="20"/>
  <c r="J48" i="20"/>
  <c r="I48" i="20"/>
  <c r="H48" i="20"/>
  <c r="G48" i="20"/>
  <c r="F48" i="20"/>
  <c r="BA47" i="20"/>
  <c r="AZ47" i="20"/>
  <c r="AY47" i="20"/>
  <c r="AX47" i="20"/>
  <c r="AW47" i="20"/>
  <c r="AV47" i="20"/>
  <c r="AT47" i="20"/>
  <c r="AS47" i="20"/>
  <c r="AR47" i="20"/>
  <c r="AQ47" i="20"/>
  <c r="AP47" i="20"/>
  <c r="AO47" i="20"/>
  <c r="AM47" i="20"/>
  <c r="AL47" i="20"/>
  <c r="AK47" i="20"/>
  <c r="AJ47" i="20"/>
  <c r="AI47" i="20"/>
  <c r="AH47" i="20"/>
  <c r="AF47" i="20"/>
  <c r="AE47" i="20"/>
  <c r="AD47" i="20"/>
  <c r="AC47" i="20"/>
  <c r="AB47" i="20"/>
  <c r="AA47" i="20"/>
  <c r="Y47" i="20"/>
  <c r="X47" i="20"/>
  <c r="W47" i="20"/>
  <c r="V47" i="20"/>
  <c r="U47" i="20"/>
  <c r="T47" i="20"/>
  <c r="R47" i="20"/>
  <c r="Q47" i="20"/>
  <c r="P47" i="20"/>
  <c r="O47" i="20"/>
  <c r="N47" i="20"/>
  <c r="M47" i="20"/>
  <c r="K47" i="20"/>
  <c r="J47" i="20"/>
  <c r="I47" i="20"/>
  <c r="H47" i="20"/>
  <c r="G47" i="20"/>
  <c r="F47" i="20"/>
  <c r="BA46" i="20"/>
  <c r="AZ46" i="20"/>
  <c r="AY46" i="20"/>
  <c r="AX46" i="20"/>
  <c r="AW46" i="20"/>
  <c r="AV46" i="20"/>
  <c r="AT46" i="20"/>
  <c r="AS46" i="20"/>
  <c r="AR46" i="20"/>
  <c r="AQ46" i="20"/>
  <c r="AP46" i="20"/>
  <c r="AO46" i="20"/>
  <c r="AM46" i="20"/>
  <c r="AL46" i="20"/>
  <c r="AK46" i="20"/>
  <c r="AJ46" i="20"/>
  <c r="AI46" i="20"/>
  <c r="AH46" i="20"/>
  <c r="AF46" i="20"/>
  <c r="AE46" i="20"/>
  <c r="AD46" i="20"/>
  <c r="AC46" i="20"/>
  <c r="AB46" i="20"/>
  <c r="AA46" i="20"/>
  <c r="Y46" i="20"/>
  <c r="X46" i="20"/>
  <c r="W46" i="20"/>
  <c r="V46" i="20"/>
  <c r="U46" i="20"/>
  <c r="T46" i="20"/>
  <c r="R46" i="20"/>
  <c r="Q46" i="20"/>
  <c r="P46" i="20"/>
  <c r="O46" i="20"/>
  <c r="N46" i="20"/>
  <c r="M46" i="20"/>
  <c r="K46" i="20"/>
  <c r="J46" i="20"/>
  <c r="I46" i="20"/>
  <c r="H46" i="20"/>
  <c r="G46" i="20"/>
  <c r="F46" i="20"/>
  <c r="BA45" i="20"/>
  <c r="AZ45" i="20"/>
  <c r="AY45" i="20"/>
  <c r="AX45" i="20"/>
  <c r="AW45" i="20"/>
  <c r="AV45" i="20"/>
  <c r="AT45" i="20"/>
  <c r="AS45" i="20"/>
  <c r="AR45" i="20"/>
  <c r="AQ45" i="20"/>
  <c r="AP45" i="20"/>
  <c r="AO45" i="20"/>
  <c r="AM45" i="20"/>
  <c r="AL45" i="20"/>
  <c r="AK45" i="20"/>
  <c r="AJ45" i="20"/>
  <c r="AI45" i="20"/>
  <c r="AH45" i="20"/>
  <c r="AF45" i="20"/>
  <c r="AE45" i="20"/>
  <c r="AD45" i="20"/>
  <c r="AC45" i="20"/>
  <c r="AB45" i="20"/>
  <c r="AA45" i="20"/>
  <c r="Y45" i="20"/>
  <c r="X45" i="20"/>
  <c r="W45" i="20"/>
  <c r="V45" i="20"/>
  <c r="U45" i="20"/>
  <c r="T45" i="20"/>
  <c r="R45" i="20"/>
  <c r="Q45" i="20"/>
  <c r="P45" i="20"/>
  <c r="O45" i="20"/>
  <c r="N45" i="20"/>
  <c r="M45" i="20"/>
  <c r="K45" i="20"/>
  <c r="J45" i="20"/>
  <c r="I45" i="20"/>
  <c r="H45" i="20"/>
  <c r="G45" i="20"/>
  <c r="F45" i="20"/>
  <c r="BA44" i="20"/>
  <c r="AZ44" i="20"/>
  <c r="AY44" i="20"/>
  <c r="AX44" i="20"/>
  <c r="AW44" i="20"/>
  <c r="AV44" i="20"/>
  <c r="AT44" i="20"/>
  <c r="AS44" i="20"/>
  <c r="AR44" i="20"/>
  <c r="AQ44" i="20"/>
  <c r="AP44" i="20"/>
  <c r="AO44" i="20"/>
  <c r="AM44" i="20"/>
  <c r="AL44" i="20"/>
  <c r="AK44" i="20"/>
  <c r="AJ44" i="20"/>
  <c r="AI44" i="20"/>
  <c r="AH44" i="20"/>
  <c r="AF44" i="20"/>
  <c r="AE44" i="20"/>
  <c r="AD44" i="20"/>
  <c r="AC44" i="20"/>
  <c r="AB44" i="20"/>
  <c r="AA44" i="20"/>
  <c r="Y44" i="20"/>
  <c r="X44" i="20"/>
  <c r="W44" i="20"/>
  <c r="V44" i="20"/>
  <c r="U44" i="20"/>
  <c r="T44" i="20"/>
  <c r="R44" i="20"/>
  <c r="Q44" i="20"/>
  <c r="P44" i="20"/>
  <c r="O44" i="20"/>
  <c r="N44" i="20"/>
  <c r="M44" i="20"/>
  <c r="K44" i="20"/>
  <c r="J44" i="20"/>
  <c r="I44" i="20"/>
  <c r="H44" i="20"/>
  <c r="G44" i="20"/>
  <c r="F44" i="20"/>
  <c r="BA43" i="20"/>
  <c r="AZ43" i="20"/>
  <c r="AY43" i="20"/>
  <c r="AX43" i="20"/>
  <c r="AW43" i="20"/>
  <c r="AV43" i="20"/>
  <c r="AT43" i="20"/>
  <c r="AS43" i="20"/>
  <c r="AR43" i="20"/>
  <c r="AQ43" i="20"/>
  <c r="AP43" i="20"/>
  <c r="AO43" i="20"/>
  <c r="AM43" i="20"/>
  <c r="AL43" i="20"/>
  <c r="AK43" i="20"/>
  <c r="AJ43" i="20"/>
  <c r="AI43" i="20"/>
  <c r="AH43" i="20"/>
  <c r="AF43" i="20"/>
  <c r="AE43" i="20"/>
  <c r="AD43" i="20"/>
  <c r="AC43" i="20"/>
  <c r="AB43" i="20"/>
  <c r="AA43" i="20"/>
  <c r="Y43" i="20"/>
  <c r="X43" i="20"/>
  <c r="W43" i="20"/>
  <c r="V43" i="20"/>
  <c r="U43" i="20"/>
  <c r="T43" i="20"/>
  <c r="R43" i="20"/>
  <c r="Q43" i="20"/>
  <c r="P43" i="20"/>
  <c r="O43" i="20"/>
  <c r="N43" i="20"/>
  <c r="M43" i="20"/>
  <c r="K43" i="20"/>
  <c r="J43" i="20"/>
  <c r="I43" i="20"/>
  <c r="H43" i="20"/>
  <c r="G43" i="20"/>
  <c r="F43" i="20"/>
  <c r="BA42" i="20"/>
  <c r="AZ42" i="20"/>
  <c r="AY42" i="20"/>
  <c r="AX42" i="20"/>
  <c r="AW42" i="20"/>
  <c r="AV42" i="20"/>
  <c r="AT42" i="20"/>
  <c r="AS42" i="20"/>
  <c r="AR42" i="20"/>
  <c r="AQ42" i="20"/>
  <c r="AP42" i="20"/>
  <c r="AO42" i="20"/>
  <c r="AM42" i="20"/>
  <c r="AL42" i="20"/>
  <c r="AK42" i="20"/>
  <c r="AJ42" i="20"/>
  <c r="AI42" i="20"/>
  <c r="AH42" i="20"/>
  <c r="AF42" i="20"/>
  <c r="AE42" i="20"/>
  <c r="AD42" i="20"/>
  <c r="AC42" i="20"/>
  <c r="AB42" i="20"/>
  <c r="AA42" i="20"/>
  <c r="Y42" i="20"/>
  <c r="X42" i="20"/>
  <c r="W42" i="20"/>
  <c r="V42" i="20"/>
  <c r="U42" i="20"/>
  <c r="T42" i="20"/>
  <c r="R42" i="20"/>
  <c r="Q42" i="20"/>
  <c r="P42" i="20"/>
  <c r="O42" i="20"/>
  <c r="N42" i="20"/>
  <c r="M42" i="20"/>
  <c r="K42" i="20"/>
  <c r="J42" i="20"/>
  <c r="I42" i="20"/>
  <c r="H42" i="20"/>
  <c r="G42" i="20"/>
  <c r="F42" i="20"/>
  <c r="BA41" i="20"/>
  <c r="AZ41" i="20"/>
  <c r="AY41" i="20"/>
  <c r="AX41" i="20"/>
  <c r="AW41" i="20"/>
  <c r="AV41" i="20"/>
  <c r="AT41" i="20"/>
  <c r="AS41" i="20"/>
  <c r="AR41" i="20"/>
  <c r="AQ41" i="20"/>
  <c r="AP41" i="20"/>
  <c r="AO41" i="20"/>
  <c r="AM41" i="20"/>
  <c r="AL41" i="20"/>
  <c r="AK41" i="20"/>
  <c r="AJ41" i="20"/>
  <c r="AI41" i="20"/>
  <c r="AH41" i="20"/>
  <c r="AF41" i="20"/>
  <c r="AE41" i="20"/>
  <c r="AD41" i="20"/>
  <c r="AC41" i="20"/>
  <c r="AB41" i="20"/>
  <c r="AA41" i="20"/>
  <c r="Y41" i="20"/>
  <c r="X41" i="20"/>
  <c r="W41" i="20"/>
  <c r="V41" i="20"/>
  <c r="U41" i="20"/>
  <c r="T41" i="20"/>
  <c r="R41" i="20"/>
  <c r="Q41" i="20"/>
  <c r="P41" i="20"/>
  <c r="O41" i="20"/>
  <c r="N41" i="20"/>
  <c r="M41" i="20"/>
  <c r="K41" i="20"/>
  <c r="J41" i="20"/>
  <c r="I41" i="20"/>
  <c r="H41" i="20"/>
  <c r="G41" i="20"/>
  <c r="F41" i="20"/>
  <c r="BA40" i="20"/>
  <c r="AZ40" i="20"/>
  <c r="AY40" i="20"/>
  <c r="AX40" i="20"/>
  <c r="AW40" i="20"/>
  <c r="AV40" i="20"/>
  <c r="AT40" i="20"/>
  <c r="AS40" i="20"/>
  <c r="AR40" i="20"/>
  <c r="AQ40" i="20"/>
  <c r="AP40" i="20"/>
  <c r="AO40" i="20"/>
  <c r="AM40" i="20"/>
  <c r="AL40" i="20"/>
  <c r="AK40" i="20"/>
  <c r="AJ40" i="20"/>
  <c r="AI40" i="20"/>
  <c r="AH40" i="20"/>
  <c r="AF40" i="20"/>
  <c r="AE40" i="20"/>
  <c r="AD40" i="20"/>
  <c r="AC40" i="20"/>
  <c r="AB40" i="20"/>
  <c r="AA40" i="20"/>
  <c r="Y40" i="20"/>
  <c r="X40" i="20"/>
  <c r="W40" i="20"/>
  <c r="V40" i="20"/>
  <c r="U40" i="20"/>
  <c r="T40" i="20"/>
  <c r="R40" i="20"/>
  <c r="Q40" i="20"/>
  <c r="P40" i="20"/>
  <c r="O40" i="20"/>
  <c r="N40" i="20"/>
  <c r="M40" i="20"/>
  <c r="K40" i="20"/>
  <c r="J40" i="20"/>
  <c r="I40" i="20"/>
  <c r="H40" i="20"/>
  <c r="G40" i="20"/>
  <c r="F40" i="20"/>
  <c r="BA39" i="20"/>
  <c r="AZ39" i="20"/>
  <c r="AY39" i="20"/>
  <c r="AX39" i="20"/>
  <c r="AW39" i="20"/>
  <c r="AV39" i="20"/>
  <c r="AT39" i="20"/>
  <c r="AS39" i="20"/>
  <c r="AR39" i="20"/>
  <c r="AQ39" i="20"/>
  <c r="AP39" i="20"/>
  <c r="AO39" i="20"/>
  <c r="AM39" i="20"/>
  <c r="AL39" i="20"/>
  <c r="AK39" i="20"/>
  <c r="AJ39" i="20"/>
  <c r="AI39" i="20"/>
  <c r="AH39" i="20"/>
  <c r="AF39" i="20"/>
  <c r="AE39" i="20"/>
  <c r="AD39" i="20"/>
  <c r="AC39" i="20"/>
  <c r="AB39" i="20"/>
  <c r="AA39" i="20"/>
  <c r="Y39" i="20"/>
  <c r="X39" i="20"/>
  <c r="W39" i="20"/>
  <c r="V39" i="20"/>
  <c r="U39" i="20"/>
  <c r="T39" i="20"/>
  <c r="R39" i="20"/>
  <c r="Q39" i="20"/>
  <c r="P39" i="20"/>
  <c r="O39" i="20"/>
  <c r="N39" i="20"/>
  <c r="M39" i="20"/>
  <c r="K39" i="20"/>
  <c r="J39" i="20"/>
  <c r="I39" i="20"/>
  <c r="H39" i="20"/>
  <c r="G39" i="20"/>
  <c r="F39" i="20"/>
  <c r="BA38" i="20"/>
  <c r="AZ38" i="20"/>
  <c r="AY38" i="20"/>
  <c r="AX38" i="20"/>
  <c r="AW38" i="20"/>
  <c r="AV38" i="20"/>
  <c r="AT38" i="20"/>
  <c r="AS38" i="20"/>
  <c r="AR38" i="20"/>
  <c r="AQ38" i="20"/>
  <c r="AP38" i="20"/>
  <c r="AO38" i="20"/>
  <c r="AM38" i="20"/>
  <c r="AL38" i="20"/>
  <c r="AK38" i="20"/>
  <c r="AJ38" i="20"/>
  <c r="AI38" i="20"/>
  <c r="AH38" i="20"/>
  <c r="AF38" i="20"/>
  <c r="AE38" i="20"/>
  <c r="AD38" i="20"/>
  <c r="AC38" i="20"/>
  <c r="AB38" i="20"/>
  <c r="AA38" i="20"/>
  <c r="Y38" i="20"/>
  <c r="X38" i="20"/>
  <c r="W38" i="20"/>
  <c r="V38" i="20"/>
  <c r="U38" i="20"/>
  <c r="T38" i="20"/>
  <c r="R38" i="20"/>
  <c r="Q38" i="20"/>
  <c r="P38" i="20"/>
  <c r="O38" i="20"/>
  <c r="N38" i="20"/>
  <c r="M38" i="20"/>
  <c r="K38" i="20"/>
  <c r="J38" i="20"/>
  <c r="I38" i="20"/>
  <c r="H38" i="20"/>
  <c r="G38" i="20"/>
  <c r="F38" i="20"/>
  <c r="BA37" i="20"/>
  <c r="AZ37" i="20"/>
  <c r="AY37" i="20"/>
  <c r="AX37" i="20"/>
  <c r="AW37" i="20"/>
  <c r="AV37" i="20"/>
  <c r="AT37" i="20"/>
  <c r="AS37" i="20"/>
  <c r="AR37" i="20"/>
  <c r="AQ37" i="20"/>
  <c r="AP37" i="20"/>
  <c r="AO37" i="20"/>
  <c r="AM37" i="20"/>
  <c r="AL37" i="20"/>
  <c r="AK37" i="20"/>
  <c r="AJ37" i="20"/>
  <c r="AI37" i="20"/>
  <c r="AH37" i="20"/>
  <c r="AF37" i="20"/>
  <c r="AE37" i="20"/>
  <c r="AD37" i="20"/>
  <c r="AC37" i="20"/>
  <c r="AB37" i="20"/>
  <c r="AA37" i="20"/>
  <c r="Y37" i="20"/>
  <c r="X37" i="20"/>
  <c r="W37" i="20"/>
  <c r="V37" i="20"/>
  <c r="U37" i="20"/>
  <c r="T37" i="20"/>
  <c r="R37" i="20"/>
  <c r="Q37" i="20"/>
  <c r="P37" i="20"/>
  <c r="O37" i="20"/>
  <c r="N37" i="20"/>
  <c r="M37" i="20"/>
  <c r="K37" i="20"/>
  <c r="J37" i="20"/>
  <c r="I37" i="20"/>
  <c r="H37" i="20"/>
  <c r="G37" i="20"/>
  <c r="F37" i="20"/>
  <c r="BA36" i="20"/>
  <c r="AZ36" i="20"/>
  <c r="AY36" i="20"/>
  <c r="AX36" i="20"/>
  <c r="AW36" i="20"/>
  <c r="AV36" i="20"/>
  <c r="AT36" i="20"/>
  <c r="AS36" i="20"/>
  <c r="AR36" i="20"/>
  <c r="AQ36" i="20"/>
  <c r="AP36" i="20"/>
  <c r="AO36" i="20"/>
  <c r="AM36" i="20"/>
  <c r="AL36" i="20"/>
  <c r="AK36" i="20"/>
  <c r="AJ36" i="20"/>
  <c r="AI36" i="20"/>
  <c r="AH36" i="20"/>
  <c r="AF36" i="20"/>
  <c r="AE36" i="20"/>
  <c r="AD36" i="20"/>
  <c r="AC36" i="20"/>
  <c r="AB36" i="20"/>
  <c r="AA36" i="20"/>
  <c r="Y36" i="20"/>
  <c r="X36" i="20"/>
  <c r="W36" i="20"/>
  <c r="V36" i="20"/>
  <c r="U36" i="20"/>
  <c r="T36" i="20"/>
  <c r="R36" i="20"/>
  <c r="Q36" i="20"/>
  <c r="P36" i="20"/>
  <c r="O36" i="20"/>
  <c r="N36" i="20"/>
  <c r="M36" i="20"/>
  <c r="K36" i="20"/>
  <c r="J36" i="20"/>
  <c r="I36" i="20"/>
  <c r="H36" i="20"/>
  <c r="G36" i="20"/>
  <c r="F36" i="20"/>
  <c r="BA35" i="20"/>
  <c r="AZ35" i="20"/>
  <c r="AY35" i="20"/>
  <c r="AX35" i="20"/>
  <c r="AW35" i="20"/>
  <c r="AV35" i="20"/>
  <c r="AT35" i="20"/>
  <c r="AS35" i="20"/>
  <c r="AR35" i="20"/>
  <c r="AQ35" i="20"/>
  <c r="AP35" i="20"/>
  <c r="AO35" i="20"/>
  <c r="AM35" i="20"/>
  <c r="AL35" i="20"/>
  <c r="AK35" i="20"/>
  <c r="AJ35" i="20"/>
  <c r="AI35" i="20"/>
  <c r="AH35" i="20"/>
  <c r="AF35" i="20"/>
  <c r="AE35" i="20"/>
  <c r="AD35" i="20"/>
  <c r="AC35" i="20"/>
  <c r="AB35" i="20"/>
  <c r="AA35" i="20"/>
  <c r="Y35" i="20"/>
  <c r="X35" i="20"/>
  <c r="W35" i="20"/>
  <c r="V35" i="20"/>
  <c r="U35" i="20"/>
  <c r="T35" i="20"/>
  <c r="R35" i="20"/>
  <c r="Q35" i="20"/>
  <c r="P35" i="20"/>
  <c r="O35" i="20"/>
  <c r="N35" i="20"/>
  <c r="M35" i="20"/>
  <c r="K35" i="20"/>
  <c r="J35" i="20"/>
  <c r="I35" i="20"/>
  <c r="H35" i="20"/>
  <c r="G35" i="20"/>
  <c r="F35" i="20"/>
  <c r="BA34" i="20"/>
  <c r="AZ34" i="20"/>
  <c r="AY34" i="20"/>
  <c r="AX34" i="20"/>
  <c r="AW34" i="20"/>
  <c r="AV34" i="20"/>
  <c r="AT34" i="20"/>
  <c r="AS34" i="20"/>
  <c r="AR34" i="20"/>
  <c r="AQ34" i="20"/>
  <c r="AP34" i="20"/>
  <c r="AO34" i="20"/>
  <c r="AM34" i="20"/>
  <c r="AL34" i="20"/>
  <c r="AK34" i="20"/>
  <c r="AJ34" i="20"/>
  <c r="AI34" i="20"/>
  <c r="AH34" i="20"/>
  <c r="AF34" i="20"/>
  <c r="AE34" i="20"/>
  <c r="AD34" i="20"/>
  <c r="AC34" i="20"/>
  <c r="AB34" i="20"/>
  <c r="AA34" i="20"/>
  <c r="Y34" i="20"/>
  <c r="X34" i="20"/>
  <c r="W34" i="20"/>
  <c r="V34" i="20"/>
  <c r="U34" i="20"/>
  <c r="T34" i="20"/>
  <c r="R34" i="20"/>
  <c r="Q34" i="20"/>
  <c r="P34" i="20"/>
  <c r="O34" i="20"/>
  <c r="N34" i="20"/>
  <c r="M34" i="20"/>
  <c r="K34" i="20"/>
  <c r="J34" i="20"/>
  <c r="I34" i="20"/>
  <c r="H34" i="20"/>
  <c r="G34" i="20"/>
  <c r="F34" i="20"/>
  <c r="BA33" i="20"/>
  <c r="AZ33" i="20"/>
  <c r="AY33" i="20"/>
  <c r="AX33" i="20"/>
  <c r="AW33" i="20"/>
  <c r="AV33" i="20"/>
  <c r="AT33" i="20"/>
  <c r="AS33" i="20"/>
  <c r="AR33" i="20"/>
  <c r="AQ33" i="20"/>
  <c r="AP33" i="20"/>
  <c r="AO33" i="20"/>
  <c r="AM33" i="20"/>
  <c r="AL33" i="20"/>
  <c r="AK33" i="20"/>
  <c r="AJ33" i="20"/>
  <c r="AI33" i="20"/>
  <c r="AH33" i="20"/>
  <c r="AF33" i="20"/>
  <c r="AE33" i="20"/>
  <c r="AD33" i="20"/>
  <c r="AC33" i="20"/>
  <c r="AB33" i="20"/>
  <c r="AA33" i="20"/>
  <c r="Y33" i="20"/>
  <c r="X33" i="20"/>
  <c r="W33" i="20"/>
  <c r="V33" i="20"/>
  <c r="U33" i="20"/>
  <c r="T33" i="20"/>
  <c r="R33" i="20"/>
  <c r="Q33" i="20"/>
  <c r="P33" i="20"/>
  <c r="O33" i="20"/>
  <c r="N33" i="20"/>
  <c r="M33" i="20"/>
  <c r="K33" i="20"/>
  <c r="J33" i="20"/>
  <c r="I33" i="20"/>
  <c r="H33" i="20"/>
  <c r="G33" i="20"/>
  <c r="F33" i="20"/>
  <c r="BA32" i="20"/>
  <c r="AZ32" i="20"/>
  <c r="AY32" i="20"/>
  <c r="AX32" i="20"/>
  <c r="AW32" i="20"/>
  <c r="AV32" i="20"/>
  <c r="AT32" i="20"/>
  <c r="AS32" i="20"/>
  <c r="AR32" i="20"/>
  <c r="AQ32" i="20"/>
  <c r="AP32" i="20"/>
  <c r="AO32" i="20"/>
  <c r="AM32" i="20"/>
  <c r="AL32" i="20"/>
  <c r="AK32" i="20"/>
  <c r="AJ32" i="20"/>
  <c r="AI32" i="20"/>
  <c r="AH32" i="20"/>
  <c r="AF32" i="20"/>
  <c r="AE32" i="20"/>
  <c r="AD32" i="20"/>
  <c r="AC32" i="20"/>
  <c r="AB32" i="20"/>
  <c r="AA32" i="20"/>
  <c r="Y32" i="20"/>
  <c r="X32" i="20"/>
  <c r="W32" i="20"/>
  <c r="V32" i="20"/>
  <c r="U32" i="20"/>
  <c r="T32" i="20"/>
  <c r="R32" i="20"/>
  <c r="Q32" i="20"/>
  <c r="P32" i="20"/>
  <c r="O32" i="20"/>
  <c r="N32" i="20"/>
  <c r="M32" i="20"/>
  <c r="K32" i="20"/>
  <c r="J32" i="20"/>
  <c r="I32" i="20"/>
  <c r="H32" i="20"/>
  <c r="G32" i="20"/>
  <c r="F32" i="20"/>
  <c r="BA31" i="20"/>
  <c r="AZ31" i="20"/>
  <c r="AY31" i="20"/>
  <c r="AX31" i="20"/>
  <c r="AW31" i="20"/>
  <c r="AV31" i="20"/>
  <c r="AT31" i="20"/>
  <c r="AS31" i="20"/>
  <c r="AR31" i="20"/>
  <c r="AQ31" i="20"/>
  <c r="AP31" i="20"/>
  <c r="AO31" i="20"/>
  <c r="AM31" i="20"/>
  <c r="AL31" i="20"/>
  <c r="AK31" i="20"/>
  <c r="AJ31" i="20"/>
  <c r="AI31" i="20"/>
  <c r="AH31" i="20"/>
  <c r="AF31" i="20"/>
  <c r="AE31" i="20"/>
  <c r="AD31" i="20"/>
  <c r="AC31" i="20"/>
  <c r="AB31" i="20"/>
  <c r="AA31" i="20"/>
  <c r="Y31" i="20"/>
  <c r="X31" i="20"/>
  <c r="W31" i="20"/>
  <c r="V31" i="20"/>
  <c r="U31" i="20"/>
  <c r="T31" i="20"/>
  <c r="R31" i="20"/>
  <c r="Q31" i="20"/>
  <c r="P31" i="20"/>
  <c r="O31" i="20"/>
  <c r="N31" i="20"/>
  <c r="M31" i="20"/>
  <c r="K31" i="20"/>
  <c r="J31" i="20"/>
  <c r="I31" i="20"/>
  <c r="H31" i="20"/>
  <c r="G31" i="20"/>
  <c r="F31" i="20"/>
  <c r="BA30" i="20"/>
  <c r="AZ30" i="20"/>
  <c r="AY30" i="20"/>
  <c r="AX30" i="20"/>
  <c r="AW30" i="20"/>
  <c r="AV30" i="20"/>
  <c r="AT30" i="20"/>
  <c r="AS30" i="20"/>
  <c r="AR30" i="20"/>
  <c r="AQ30" i="20"/>
  <c r="AP30" i="20"/>
  <c r="AO30" i="20"/>
  <c r="AM30" i="20"/>
  <c r="AL30" i="20"/>
  <c r="AK30" i="20"/>
  <c r="AJ30" i="20"/>
  <c r="AI30" i="20"/>
  <c r="AH30" i="20"/>
  <c r="AF30" i="20"/>
  <c r="AE30" i="20"/>
  <c r="AD30" i="20"/>
  <c r="AC30" i="20"/>
  <c r="AB30" i="20"/>
  <c r="AA30" i="20"/>
  <c r="Y30" i="20"/>
  <c r="X30" i="20"/>
  <c r="W30" i="20"/>
  <c r="V30" i="20"/>
  <c r="U30" i="20"/>
  <c r="T30" i="20"/>
  <c r="R30" i="20"/>
  <c r="Q30" i="20"/>
  <c r="P30" i="20"/>
  <c r="O30" i="20"/>
  <c r="N30" i="20"/>
  <c r="M30" i="20"/>
  <c r="K30" i="20"/>
  <c r="J30" i="20"/>
  <c r="I30" i="20"/>
  <c r="H30" i="20"/>
  <c r="G30" i="20"/>
  <c r="F30" i="20"/>
  <c r="BA29" i="20"/>
  <c r="AZ29" i="20"/>
  <c r="AY29" i="20"/>
  <c r="AX29" i="20"/>
  <c r="AW29" i="20"/>
  <c r="AV29" i="20"/>
  <c r="AT29" i="20"/>
  <c r="AS29" i="20"/>
  <c r="AR29" i="20"/>
  <c r="AQ29" i="20"/>
  <c r="AP29" i="20"/>
  <c r="AO29" i="20"/>
  <c r="AM29" i="20"/>
  <c r="AL29" i="20"/>
  <c r="AK29" i="20"/>
  <c r="AJ29" i="20"/>
  <c r="AI29" i="20"/>
  <c r="AH29" i="20"/>
  <c r="AF29" i="20"/>
  <c r="AE29" i="20"/>
  <c r="AD29" i="20"/>
  <c r="AC29" i="20"/>
  <c r="AB29" i="20"/>
  <c r="AA29" i="20"/>
  <c r="Y29" i="20"/>
  <c r="X29" i="20"/>
  <c r="W29" i="20"/>
  <c r="V29" i="20"/>
  <c r="U29" i="20"/>
  <c r="T29" i="20"/>
  <c r="R29" i="20"/>
  <c r="Q29" i="20"/>
  <c r="P29" i="20"/>
  <c r="O29" i="20"/>
  <c r="N29" i="20"/>
  <c r="M29" i="20"/>
  <c r="K29" i="20"/>
  <c r="J29" i="20"/>
  <c r="I29" i="20"/>
  <c r="H29" i="20"/>
  <c r="G29" i="20"/>
  <c r="F29" i="20"/>
  <c r="BA28" i="20"/>
  <c r="AZ28" i="20"/>
  <c r="AY28" i="20"/>
  <c r="AX28" i="20"/>
  <c r="AW28" i="20"/>
  <c r="AV28" i="20"/>
  <c r="AT28" i="20"/>
  <c r="AS28" i="20"/>
  <c r="AR28" i="20"/>
  <c r="AQ28" i="20"/>
  <c r="AP28" i="20"/>
  <c r="AO28" i="20"/>
  <c r="AM28" i="20"/>
  <c r="AL28" i="20"/>
  <c r="AK28" i="20"/>
  <c r="AJ28" i="20"/>
  <c r="AI28" i="20"/>
  <c r="AH28" i="20"/>
  <c r="AF28" i="20"/>
  <c r="AE28" i="20"/>
  <c r="AD28" i="20"/>
  <c r="AC28" i="20"/>
  <c r="AB28" i="20"/>
  <c r="AA28" i="20"/>
  <c r="Y28" i="20"/>
  <c r="X28" i="20"/>
  <c r="W28" i="20"/>
  <c r="V28" i="20"/>
  <c r="U28" i="20"/>
  <c r="T28" i="20"/>
  <c r="R28" i="20"/>
  <c r="Q28" i="20"/>
  <c r="P28" i="20"/>
  <c r="O28" i="20"/>
  <c r="N28" i="20"/>
  <c r="M28" i="20"/>
  <c r="K28" i="20"/>
  <c r="J28" i="20"/>
  <c r="I28" i="20"/>
  <c r="H28" i="20"/>
  <c r="G28" i="20"/>
  <c r="F28" i="20"/>
  <c r="BA27" i="20"/>
  <c r="AZ27" i="20"/>
  <c r="AY27" i="20"/>
  <c r="AX27" i="20"/>
  <c r="AW27" i="20"/>
  <c r="AV27" i="20"/>
  <c r="AT27" i="20"/>
  <c r="AS27" i="20"/>
  <c r="AR27" i="20"/>
  <c r="AQ27" i="20"/>
  <c r="AP27" i="20"/>
  <c r="AO27" i="20"/>
  <c r="AM27" i="20"/>
  <c r="AL27" i="20"/>
  <c r="AK27" i="20"/>
  <c r="AJ27" i="20"/>
  <c r="AI27" i="20"/>
  <c r="AH27" i="20"/>
  <c r="AF27" i="20"/>
  <c r="AE27" i="20"/>
  <c r="AD27" i="20"/>
  <c r="AC27" i="20"/>
  <c r="AB27" i="20"/>
  <c r="AA27" i="20"/>
  <c r="Y27" i="20"/>
  <c r="X27" i="20"/>
  <c r="W27" i="20"/>
  <c r="V27" i="20"/>
  <c r="U27" i="20"/>
  <c r="T27" i="20"/>
  <c r="R27" i="20"/>
  <c r="Q27" i="20"/>
  <c r="P27" i="20"/>
  <c r="O27" i="20"/>
  <c r="N27" i="20"/>
  <c r="M27" i="20"/>
  <c r="K27" i="20"/>
  <c r="J27" i="20"/>
  <c r="I27" i="20"/>
  <c r="H27" i="20"/>
  <c r="G27" i="20"/>
  <c r="F27" i="20"/>
  <c r="BA26" i="20"/>
  <c r="AZ26" i="20"/>
  <c r="AY26" i="20"/>
  <c r="AX26" i="20"/>
  <c r="AW26" i="20"/>
  <c r="AV26" i="20"/>
  <c r="AT26" i="20"/>
  <c r="AS26" i="20"/>
  <c r="AR26" i="20"/>
  <c r="AQ26" i="20"/>
  <c r="AP26" i="20"/>
  <c r="AO26" i="20"/>
  <c r="AM26" i="20"/>
  <c r="AL26" i="20"/>
  <c r="AK26" i="20"/>
  <c r="AJ26" i="20"/>
  <c r="AI26" i="20"/>
  <c r="AH26" i="20"/>
  <c r="AF26" i="20"/>
  <c r="AE26" i="20"/>
  <c r="AD26" i="20"/>
  <c r="AC26" i="20"/>
  <c r="AB26" i="20"/>
  <c r="AA26" i="20"/>
  <c r="Y26" i="20"/>
  <c r="X26" i="20"/>
  <c r="W26" i="20"/>
  <c r="V26" i="20"/>
  <c r="U26" i="20"/>
  <c r="T26" i="20"/>
  <c r="R26" i="20"/>
  <c r="Q26" i="20"/>
  <c r="P26" i="20"/>
  <c r="O26" i="20"/>
  <c r="N26" i="20"/>
  <c r="M26" i="20"/>
  <c r="K26" i="20"/>
  <c r="J26" i="20"/>
  <c r="I26" i="20"/>
  <c r="H26" i="20"/>
  <c r="G26" i="20"/>
  <c r="F26" i="20"/>
  <c r="BA25" i="20"/>
  <c r="AZ25" i="20"/>
  <c r="AY25" i="20"/>
  <c r="AX25" i="20"/>
  <c r="AW25" i="20"/>
  <c r="AV25" i="20"/>
  <c r="AT25" i="20"/>
  <c r="AS25" i="20"/>
  <c r="AR25" i="20"/>
  <c r="AQ25" i="20"/>
  <c r="AP25" i="20"/>
  <c r="AO25" i="20"/>
  <c r="AM25" i="20"/>
  <c r="AL25" i="20"/>
  <c r="AK25" i="20"/>
  <c r="AJ25" i="20"/>
  <c r="AI25" i="20"/>
  <c r="AH25" i="20"/>
  <c r="AF25" i="20"/>
  <c r="AE25" i="20"/>
  <c r="AD25" i="20"/>
  <c r="AC25" i="20"/>
  <c r="AB25" i="20"/>
  <c r="AA25" i="20"/>
  <c r="Y25" i="20"/>
  <c r="X25" i="20"/>
  <c r="W25" i="20"/>
  <c r="V25" i="20"/>
  <c r="U25" i="20"/>
  <c r="T25" i="20"/>
  <c r="R25" i="20"/>
  <c r="Q25" i="20"/>
  <c r="P25" i="20"/>
  <c r="O25" i="20"/>
  <c r="N25" i="20"/>
  <c r="M25" i="20"/>
  <c r="K25" i="20"/>
  <c r="J25" i="20"/>
  <c r="I25" i="20"/>
  <c r="H25" i="20"/>
  <c r="G25" i="20"/>
  <c r="F25" i="20"/>
  <c r="BA24" i="20"/>
  <c r="AZ24" i="20"/>
  <c r="AY24" i="20"/>
  <c r="AX24" i="20"/>
  <c r="AW24" i="20"/>
  <c r="AV24" i="20"/>
  <c r="AT24" i="20"/>
  <c r="AS24" i="20"/>
  <c r="AR24" i="20"/>
  <c r="AQ24" i="20"/>
  <c r="AP24" i="20"/>
  <c r="AO24" i="20"/>
  <c r="AM24" i="20"/>
  <c r="AL24" i="20"/>
  <c r="AK24" i="20"/>
  <c r="AJ24" i="20"/>
  <c r="AI24" i="20"/>
  <c r="AH24" i="20"/>
  <c r="AF24" i="20"/>
  <c r="AE24" i="20"/>
  <c r="AD24" i="20"/>
  <c r="AC24" i="20"/>
  <c r="AB24" i="20"/>
  <c r="AA24" i="20"/>
  <c r="Y24" i="20"/>
  <c r="X24" i="20"/>
  <c r="W24" i="20"/>
  <c r="V24" i="20"/>
  <c r="U24" i="20"/>
  <c r="T24" i="20"/>
  <c r="R24" i="20"/>
  <c r="Q24" i="20"/>
  <c r="P24" i="20"/>
  <c r="O24" i="20"/>
  <c r="N24" i="20"/>
  <c r="M24" i="20"/>
  <c r="K24" i="20"/>
  <c r="J24" i="20"/>
  <c r="I24" i="20"/>
  <c r="H24" i="20"/>
  <c r="G24" i="20"/>
  <c r="F24" i="20"/>
  <c r="BA23" i="20"/>
  <c r="AZ23" i="20"/>
  <c r="AY23" i="20"/>
  <c r="AX23" i="20"/>
  <c r="AW23" i="20"/>
  <c r="AV23" i="20"/>
  <c r="AT23" i="20"/>
  <c r="AS23" i="20"/>
  <c r="AR23" i="20"/>
  <c r="AQ23" i="20"/>
  <c r="AP23" i="20"/>
  <c r="AO23" i="20"/>
  <c r="AM23" i="20"/>
  <c r="AL23" i="20"/>
  <c r="AK23" i="20"/>
  <c r="AJ23" i="20"/>
  <c r="AI23" i="20"/>
  <c r="AH23" i="20"/>
  <c r="AF23" i="20"/>
  <c r="AE23" i="20"/>
  <c r="AD23" i="20"/>
  <c r="AC23" i="20"/>
  <c r="AB23" i="20"/>
  <c r="AA23" i="20"/>
  <c r="Y23" i="20"/>
  <c r="X23" i="20"/>
  <c r="W23" i="20"/>
  <c r="V23" i="20"/>
  <c r="U23" i="20"/>
  <c r="T23" i="20"/>
  <c r="R23" i="20"/>
  <c r="Q23" i="20"/>
  <c r="P23" i="20"/>
  <c r="O23" i="20"/>
  <c r="N23" i="20"/>
  <c r="M23" i="20"/>
  <c r="K23" i="20"/>
  <c r="J23" i="20"/>
  <c r="I23" i="20"/>
  <c r="H23" i="20"/>
  <c r="G23" i="20"/>
  <c r="F23" i="20"/>
  <c r="BA22" i="20"/>
  <c r="AZ22" i="20"/>
  <c r="AY22" i="20"/>
  <c r="AX22" i="20"/>
  <c r="AW22" i="20"/>
  <c r="AV22" i="20"/>
  <c r="AT22" i="20"/>
  <c r="AS22" i="20"/>
  <c r="AR22" i="20"/>
  <c r="AQ22" i="20"/>
  <c r="AP22" i="20"/>
  <c r="AO22" i="20"/>
  <c r="AM22" i="20"/>
  <c r="AL22" i="20"/>
  <c r="AK22" i="20"/>
  <c r="AJ22" i="20"/>
  <c r="AI22" i="20"/>
  <c r="AH22" i="20"/>
  <c r="AF22" i="20"/>
  <c r="AE22" i="20"/>
  <c r="AD22" i="20"/>
  <c r="AC22" i="20"/>
  <c r="AB22" i="20"/>
  <c r="AA22" i="20"/>
  <c r="Y22" i="20"/>
  <c r="X22" i="20"/>
  <c r="W22" i="20"/>
  <c r="V22" i="20"/>
  <c r="U22" i="20"/>
  <c r="T22" i="20"/>
  <c r="R22" i="20"/>
  <c r="Q22" i="20"/>
  <c r="P22" i="20"/>
  <c r="O22" i="20"/>
  <c r="N22" i="20"/>
  <c r="M22" i="20"/>
  <c r="K22" i="20"/>
  <c r="J22" i="20"/>
  <c r="I22" i="20"/>
  <c r="H22" i="20"/>
  <c r="G22" i="20"/>
  <c r="F22" i="20"/>
  <c r="BA21" i="20"/>
  <c r="AZ21" i="20"/>
  <c r="AY21" i="20"/>
  <c r="AX21" i="20"/>
  <c r="AW21" i="20"/>
  <c r="AV21" i="20"/>
  <c r="AT21" i="20"/>
  <c r="AS21" i="20"/>
  <c r="AR21" i="20"/>
  <c r="AQ21" i="20"/>
  <c r="AP21" i="20"/>
  <c r="AO21" i="20"/>
  <c r="AM21" i="20"/>
  <c r="AL21" i="20"/>
  <c r="AK21" i="20"/>
  <c r="AJ21" i="20"/>
  <c r="AI21" i="20"/>
  <c r="AH21" i="20"/>
  <c r="AF21" i="20"/>
  <c r="AE21" i="20"/>
  <c r="AD21" i="20"/>
  <c r="AC21" i="20"/>
  <c r="AB21" i="20"/>
  <c r="AA21" i="20"/>
  <c r="Y21" i="20"/>
  <c r="X21" i="20"/>
  <c r="W21" i="20"/>
  <c r="V21" i="20"/>
  <c r="U21" i="20"/>
  <c r="T21" i="20"/>
  <c r="R21" i="20"/>
  <c r="Q21" i="20"/>
  <c r="P21" i="20"/>
  <c r="O21" i="20"/>
  <c r="N21" i="20"/>
  <c r="M21" i="20"/>
  <c r="K21" i="20"/>
  <c r="J21" i="20"/>
  <c r="I21" i="20"/>
  <c r="H21" i="20"/>
  <c r="G21" i="20"/>
  <c r="F21" i="20"/>
  <c r="BA20" i="20"/>
  <c r="AZ20" i="20"/>
  <c r="AY20" i="20"/>
  <c r="AX20" i="20"/>
  <c r="AW20" i="20"/>
  <c r="AV20" i="20"/>
  <c r="AT20" i="20"/>
  <c r="AS20" i="20"/>
  <c r="AR20" i="20"/>
  <c r="AQ20" i="20"/>
  <c r="AP20" i="20"/>
  <c r="AO20" i="20"/>
  <c r="AM20" i="20"/>
  <c r="AL20" i="20"/>
  <c r="AK20" i="20"/>
  <c r="AJ20" i="20"/>
  <c r="AI20" i="20"/>
  <c r="AH20" i="20"/>
  <c r="AF20" i="20"/>
  <c r="AE20" i="20"/>
  <c r="AD20" i="20"/>
  <c r="AC20" i="20"/>
  <c r="AB20" i="20"/>
  <c r="AA20" i="20"/>
  <c r="Y20" i="20"/>
  <c r="X20" i="20"/>
  <c r="W20" i="20"/>
  <c r="V20" i="20"/>
  <c r="U20" i="20"/>
  <c r="T20" i="20"/>
  <c r="R20" i="20"/>
  <c r="Q20" i="20"/>
  <c r="P20" i="20"/>
  <c r="O20" i="20"/>
  <c r="N20" i="20"/>
  <c r="M20" i="20"/>
  <c r="K20" i="20"/>
  <c r="J20" i="20"/>
  <c r="I20" i="20"/>
  <c r="H20" i="20"/>
  <c r="G20" i="20"/>
  <c r="F20" i="20"/>
  <c r="BA19" i="20"/>
  <c r="AZ19" i="20"/>
  <c r="AY19" i="20"/>
  <c r="AX19" i="20"/>
  <c r="AW19" i="20"/>
  <c r="AV19" i="20"/>
  <c r="AT19" i="20"/>
  <c r="AS19" i="20"/>
  <c r="AR19" i="20"/>
  <c r="AQ19" i="20"/>
  <c r="AP19" i="20"/>
  <c r="AO19" i="20"/>
  <c r="AM19" i="20"/>
  <c r="AL19" i="20"/>
  <c r="AK19" i="20"/>
  <c r="AJ19" i="20"/>
  <c r="AI19" i="20"/>
  <c r="AH19" i="20"/>
  <c r="AF19" i="20"/>
  <c r="AE19" i="20"/>
  <c r="AD19" i="20"/>
  <c r="AC19" i="20"/>
  <c r="AB19" i="20"/>
  <c r="AA19" i="20"/>
  <c r="Y19" i="20"/>
  <c r="X19" i="20"/>
  <c r="W19" i="20"/>
  <c r="V19" i="20"/>
  <c r="U19" i="20"/>
  <c r="T19" i="20"/>
  <c r="R19" i="20"/>
  <c r="Q19" i="20"/>
  <c r="P19" i="20"/>
  <c r="O19" i="20"/>
  <c r="N19" i="20"/>
  <c r="M19" i="20"/>
  <c r="K19" i="20"/>
  <c r="J19" i="20"/>
  <c r="I19" i="20"/>
  <c r="H19" i="20"/>
  <c r="G19" i="20"/>
  <c r="F19" i="20"/>
  <c r="BA18" i="20"/>
  <c r="AZ18" i="20"/>
  <c r="AY18" i="20"/>
  <c r="AX18" i="20"/>
  <c r="AW18" i="20"/>
  <c r="AV18" i="20"/>
  <c r="AT18" i="20"/>
  <c r="AS18" i="20"/>
  <c r="AR18" i="20"/>
  <c r="AQ18" i="20"/>
  <c r="AP18" i="20"/>
  <c r="AO18" i="20"/>
  <c r="AM18" i="20"/>
  <c r="AL18" i="20"/>
  <c r="AK18" i="20"/>
  <c r="AJ18" i="20"/>
  <c r="AI18" i="20"/>
  <c r="AH18" i="20"/>
  <c r="AF18" i="20"/>
  <c r="AE18" i="20"/>
  <c r="AD18" i="20"/>
  <c r="AC18" i="20"/>
  <c r="AB18" i="20"/>
  <c r="AA18" i="20"/>
  <c r="Y18" i="20"/>
  <c r="X18" i="20"/>
  <c r="W18" i="20"/>
  <c r="V18" i="20"/>
  <c r="U18" i="20"/>
  <c r="T18" i="20"/>
  <c r="R18" i="20"/>
  <c r="Q18" i="20"/>
  <c r="P18" i="20"/>
  <c r="O18" i="20"/>
  <c r="N18" i="20"/>
  <c r="M18" i="20"/>
  <c r="K18" i="20"/>
  <c r="J18" i="20"/>
  <c r="I18" i="20"/>
  <c r="H18" i="20"/>
  <c r="G18" i="20"/>
  <c r="F18" i="20"/>
  <c r="BA17" i="20"/>
  <c r="AZ17" i="20"/>
  <c r="AY17" i="20"/>
  <c r="AX17" i="20"/>
  <c r="AW17" i="20"/>
  <c r="AV17" i="20"/>
  <c r="AT17" i="20"/>
  <c r="AS17" i="20"/>
  <c r="AR17" i="20"/>
  <c r="AQ17" i="20"/>
  <c r="AP17" i="20"/>
  <c r="AO17" i="20"/>
  <c r="AM17" i="20"/>
  <c r="AL17" i="20"/>
  <c r="AK17" i="20"/>
  <c r="AJ17" i="20"/>
  <c r="AI17" i="20"/>
  <c r="AH17" i="20"/>
  <c r="AF17" i="20"/>
  <c r="AE17" i="20"/>
  <c r="AD17" i="20"/>
  <c r="AC17" i="20"/>
  <c r="AB17" i="20"/>
  <c r="AA17" i="20"/>
  <c r="Y17" i="20"/>
  <c r="X17" i="20"/>
  <c r="W17" i="20"/>
  <c r="V17" i="20"/>
  <c r="U17" i="20"/>
  <c r="T17" i="20"/>
  <c r="R17" i="20"/>
  <c r="Q17" i="20"/>
  <c r="P17" i="20"/>
  <c r="O17" i="20"/>
  <c r="N17" i="20"/>
  <c r="M17" i="20"/>
  <c r="K17" i="20"/>
  <c r="J17" i="20"/>
  <c r="I17" i="20"/>
  <c r="H17" i="20"/>
  <c r="G17" i="20"/>
  <c r="F17" i="20"/>
  <c r="BA16" i="20"/>
  <c r="AZ16" i="20"/>
  <c r="AY16" i="20"/>
  <c r="AX16" i="20"/>
  <c r="AW16" i="20"/>
  <c r="AV16" i="20"/>
  <c r="AT16" i="20"/>
  <c r="AS16" i="20"/>
  <c r="AR16" i="20"/>
  <c r="AQ16" i="20"/>
  <c r="AP16" i="20"/>
  <c r="AO16" i="20"/>
  <c r="AM16" i="20"/>
  <c r="AL16" i="20"/>
  <c r="AK16" i="20"/>
  <c r="AJ16" i="20"/>
  <c r="AI16" i="20"/>
  <c r="AH16" i="20"/>
  <c r="AF16" i="20"/>
  <c r="AE16" i="20"/>
  <c r="AD16" i="20"/>
  <c r="AC16" i="20"/>
  <c r="AB16" i="20"/>
  <c r="AA16" i="20"/>
  <c r="Y16" i="20"/>
  <c r="X16" i="20"/>
  <c r="W16" i="20"/>
  <c r="V16" i="20"/>
  <c r="U16" i="20"/>
  <c r="T16" i="20"/>
  <c r="R16" i="20"/>
  <c r="Q16" i="20"/>
  <c r="P16" i="20"/>
  <c r="O16" i="20"/>
  <c r="N16" i="20"/>
  <c r="M16" i="20"/>
  <c r="K16" i="20"/>
  <c r="J16" i="20"/>
  <c r="I16" i="20"/>
  <c r="H16" i="20"/>
  <c r="G16" i="20"/>
  <c r="F16" i="20"/>
  <c r="BA15" i="20"/>
  <c r="AZ15" i="20"/>
  <c r="AY15" i="20"/>
  <c r="AX15" i="20"/>
  <c r="AW15" i="20"/>
  <c r="AV15" i="20"/>
  <c r="AT15" i="20"/>
  <c r="AS15" i="20"/>
  <c r="AR15" i="20"/>
  <c r="AQ15" i="20"/>
  <c r="AP15" i="20"/>
  <c r="AO15" i="20"/>
  <c r="AM15" i="20"/>
  <c r="AL15" i="20"/>
  <c r="AK15" i="20"/>
  <c r="AJ15" i="20"/>
  <c r="AI15" i="20"/>
  <c r="AH15" i="20"/>
  <c r="AF15" i="20"/>
  <c r="AE15" i="20"/>
  <c r="AD15" i="20"/>
  <c r="AC15" i="20"/>
  <c r="AB15" i="20"/>
  <c r="AA15" i="20"/>
  <c r="Y15" i="20"/>
  <c r="X15" i="20"/>
  <c r="W15" i="20"/>
  <c r="V15" i="20"/>
  <c r="U15" i="20"/>
  <c r="T15" i="20"/>
  <c r="R15" i="20"/>
  <c r="Q15" i="20"/>
  <c r="P15" i="20"/>
  <c r="O15" i="20"/>
  <c r="N15" i="20"/>
  <c r="M15" i="20"/>
  <c r="K15" i="20"/>
  <c r="J15" i="20"/>
  <c r="I15" i="20"/>
  <c r="H15" i="20"/>
  <c r="G15" i="20"/>
  <c r="F15" i="20"/>
  <c r="BA14" i="20"/>
  <c r="AZ14" i="20"/>
  <c r="AY14" i="20"/>
  <c r="AX14" i="20"/>
  <c r="AW14" i="20"/>
  <c r="AV14" i="20"/>
  <c r="AT14" i="20"/>
  <c r="AS14" i="20"/>
  <c r="AR14" i="20"/>
  <c r="AQ14" i="20"/>
  <c r="AP14" i="20"/>
  <c r="AO14" i="20"/>
  <c r="AM14" i="20"/>
  <c r="AL14" i="20"/>
  <c r="AK14" i="20"/>
  <c r="AJ14" i="20"/>
  <c r="AI14" i="20"/>
  <c r="AH14" i="20"/>
  <c r="AF14" i="20"/>
  <c r="AE14" i="20"/>
  <c r="AD14" i="20"/>
  <c r="AC14" i="20"/>
  <c r="AB14" i="20"/>
  <c r="AA14" i="20"/>
  <c r="Y14" i="20"/>
  <c r="X14" i="20"/>
  <c r="W14" i="20"/>
  <c r="V14" i="20"/>
  <c r="U14" i="20"/>
  <c r="T14" i="20"/>
  <c r="R14" i="20"/>
  <c r="Q14" i="20"/>
  <c r="P14" i="20"/>
  <c r="O14" i="20"/>
  <c r="N14" i="20"/>
  <c r="M14" i="20"/>
  <c r="K14" i="20"/>
  <c r="J14" i="20"/>
  <c r="I14" i="20"/>
  <c r="H14" i="20"/>
  <c r="G14" i="20"/>
  <c r="F14" i="20"/>
  <c r="BA13" i="20"/>
  <c r="AZ13" i="20"/>
  <c r="AY13" i="20"/>
  <c r="AX13" i="20"/>
  <c r="AW13" i="20"/>
  <c r="AV13" i="20"/>
  <c r="AT13" i="20"/>
  <c r="AS13" i="20"/>
  <c r="AR13" i="20"/>
  <c r="AQ13" i="20"/>
  <c r="AP13" i="20"/>
  <c r="AO13" i="20"/>
  <c r="AM13" i="20"/>
  <c r="AL13" i="20"/>
  <c r="AK13" i="20"/>
  <c r="AJ13" i="20"/>
  <c r="AI13" i="20"/>
  <c r="AH13" i="20"/>
  <c r="AF13" i="20"/>
  <c r="AE13" i="20"/>
  <c r="AD13" i="20"/>
  <c r="AC13" i="20"/>
  <c r="AB13" i="20"/>
  <c r="AA13" i="20"/>
  <c r="Y13" i="20"/>
  <c r="X13" i="20"/>
  <c r="W13" i="20"/>
  <c r="V13" i="20"/>
  <c r="U13" i="20"/>
  <c r="T13" i="20"/>
  <c r="R13" i="20"/>
  <c r="Q13" i="20"/>
  <c r="P13" i="20"/>
  <c r="O13" i="20"/>
  <c r="N13" i="20"/>
  <c r="M13" i="20"/>
  <c r="K13" i="20"/>
  <c r="J13" i="20"/>
  <c r="I13" i="20"/>
  <c r="H13" i="20"/>
  <c r="G13" i="20"/>
  <c r="F13" i="20"/>
  <c r="BA12" i="20"/>
  <c r="AZ12" i="20"/>
  <c r="AY12" i="20"/>
  <c r="AX12" i="20"/>
  <c r="AW12" i="20"/>
  <c r="AV12" i="20"/>
  <c r="AT12" i="20"/>
  <c r="AS12" i="20"/>
  <c r="AR12" i="20"/>
  <c r="AQ12" i="20"/>
  <c r="AP12" i="20"/>
  <c r="AO12" i="20"/>
  <c r="AM12" i="20"/>
  <c r="AL12" i="20"/>
  <c r="AK12" i="20"/>
  <c r="AJ12" i="20"/>
  <c r="AI12" i="20"/>
  <c r="AH12" i="20"/>
  <c r="AF12" i="20"/>
  <c r="AE12" i="20"/>
  <c r="AD12" i="20"/>
  <c r="AC12" i="20"/>
  <c r="AB12" i="20"/>
  <c r="AA12" i="20"/>
  <c r="Y12" i="20"/>
  <c r="X12" i="20"/>
  <c r="W12" i="20"/>
  <c r="V12" i="20"/>
  <c r="U12" i="20"/>
  <c r="T12" i="20"/>
  <c r="R12" i="20"/>
  <c r="Q12" i="20"/>
  <c r="P12" i="20"/>
  <c r="O12" i="20"/>
  <c r="N12" i="20"/>
  <c r="M12" i="20"/>
  <c r="K12" i="20"/>
  <c r="J12" i="20"/>
  <c r="I12" i="20"/>
  <c r="H12" i="20"/>
  <c r="G12" i="20"/>
  <c r="F12" i="20"/>
  <c r="BA11" i="20"/>
  <c r="AZ11" i="20"/>
  <c r="AY11" i="20"/>
  <c r="AX11" i="20"/>
  <c r="AW11" i="20"/>
  <c r="AV11" i="20"/>
  <c r="AT11" i="20"/>
  <c r="AS11" i="20"/>
  <c r="AR11" i="20"/>
  <c r="AQ11" i="20"/>
  <c r="AP11" i="20"/>
  <c r="AO11" i="20"/>
  <c r="AM11" i="20"/>
  <c r="AL11" i="20"/>
  <c r="AK11" i="20"/>
  <c r="AJ11" i="20"/>
  <c r="AI11" i="20"/>
  <c r="AH11" i="20"/>
  <c r="AF11" i="20"/>
  <c r="AE11" i="20"/>
  <c r="AD11" i="20"/>
  <c r="AC11" i="20"/>
  <c r="AB11" i="20"/>
  <c r="AA11" i="20"/>
  <c r="Y11" i="20"/>
  <c r="X11" i="20"/>
  <c r="W11" i="20"/>
  <c r="V11" i="20"/>
  <c r="U11" i="20"/>
  <c r="T11" i="20"/>
  <c r="R11" i="20"/>
  <c r="Q11" i="20"/>
  <c r="P11" i="20"/>
  <c r="O11" i="20"/>
  <c r="N11" i="20"/>
  <c r="M11" i="20"/>
  <c r="K11" i="20"/>
  <c r="J11" i="20"/>
  <c r="I11" i="20"/>
  <c r="H11" i="20"/>
  <c r="G11" i="20"/>
  <c r="F11" i="20"/>
  <c r="BA10" i="20"/>
  <c r="AZ10" i="20"/>
  <c r="AY10" i="20"/>
  <c r="AX10" i="20"/>
  <c r="AW10" i="20"/>
  <c r="AV10" i="20"/>
  <c r="AT10" i="20"/>
  <c r="AS10" i="20"/>
  <c r="AR10" i="20"/>
  <c r="AQ10" i="20"/>
  <c r="AP10" i="20"/>
  <c r="AO10" i="20"/>
  <c r="AM10" i="20"/>
  <c r="AL10" i="20"/>
  <c r="AK10" i="20"/>
  <c r="AJ10" i="20"/>
  <c r="AI10" i="20"/>
  <c r="AH10" i="20"/>
  <c r="AF10" i="20"/>
  <c r="AE10" i="20"/>
  <c r="AD10" i="20"/>
  <c r="AC10" i="20"/>
  <c r="AB10" i="20"/>
  <c r="AA10" i="20"/>
  <c r="Y10" i="20"/>
  <c r="X10" i="20"/>
  <c r="W10" i="20"/>
  <c r="V10" i="20"/>
  <c r="U10" i="20"/>
  <c r="T10" i="20"/>
  <c r="R10" i="20"/>
  <c r="Q10" i="20"/>
  <c r="P10" i="20"/>
  <c r="O10" i="20"/>
  <c r="N10" i="20"/>
  <c r="M10" i="20"/>
  <c r="K10" i="20"/>
  <c r="J10" i="20"/>
  <c r="I10" i="20"/>
  <c r="H10" i="20"/>
  <c r="G10" i="20"/>
  <c r="F10" i="20"/>
  <c r="Y181" i="21"/>
  <c r="X181" i="21"/>
  <c r="W181" i="21"/>
  <c r="V181" i="21"/>
  <c r="U181" i="21"/>
  <c r="T181" i="21"/>
  <c r="R181" i="21"/>
  <c r="Q181" i="21"/>
  <c r="P181" i="21"/>
  <c r="O181" i="21"/>
  <c r="N181" i="21"/>
  <c r="M181" i="21"/>
  <c r="K181" i="21"/>
  <c r="J181" i="21"/>
  <c r="I181" i="21"/>
  <c r="H181" i="21"/>
  <c r="G181" i="21"/>
  <c r="F181" i="21"/>
  <c r="Y180" i="21"/>
  <c r="X180" i="21"/>
  <c r="W180" i="21"/>
  <c r="V180" i="21"/>
  <c r="U180" i="21"/>
  <c r="T180" i="21"/>
  <c r="R180" i="21"/>
  <c r="Q180" i="21"/>
  <c r="P180" i="21"/>
  <c r="O180" i="21"/>
  <c r="N180" i="21"/>
  <c r="M180" i="21"/>
  <c r="K180" i="21"/>
  <c r="J180" i="21"/>
  <c r="I180" i="21"/>
  <c r="H180" i="21"/>
  <c r="G180" i="21"/>
  <c r="F180" i="21"/>
  <c r="Y179" i="21"/>
  <c r="X179" i="21"/>
  <c r="W179" i="21"/>
  <c r="V179" i="21"/>
  <c r="U179" i="21"/>
  <c r="T179" i="21"/>
  <c r="R179" i="21"/>
  <c r="Q179" i="21"/>
  <c r="P179" i="21"/>
  <c r="O179" i="21"/>
  <c r="N179" i="21"/>
  <c r="M179" i="21"/>
  <c r="K179" i="21"/>
  <c r="J179" i="21"/>
  <c r="I179" i="21"/>
  <c r="H179" i="21"/>
  <c r="G179" i="21"/>
  <c r="F179" i="21"/>
  <c r="Y178" i="21"/>
  <c r="X178" i="21"/>
  <c r="W178" i="21"/>
  <c r="V178" i="21"/>
  <c r="U178" i="21"/>
  <c r="T178" i="21"/>
  <c r="R178" i="21"/>
  <c r="Q178" i="21"/>
  <c r="P178" i="21"/>
  <c r="O178" i="21"/>
  <c r="N178" i="21"/>
  <c r="M178" i="21"/>
  <c r="K178" i="21"/>
  <c r="J178" i="21"/>
  <c r="I178" i="21"/>
  <c r="H178" i="21"/>
  <c r="G178" i="21"/>
  <c r="F178" i="21"/>
  <c r="Y177" i="21"/>
  <c r="X177" i="21"/>
  <c r="W177" i="21"/>
  <c r="V177" i="21"/>
  <c r="U177" i="21"/>
  <c r="T177" i="21"/>
  <c r="R177" i="21"/>
  <c r="Q177" i="21"/>
  <c r="P177" i="21"/>
  <c r="O177" i="21"/>
  <c r="N177" i="21"/>
  <c r="M177" i="21"/>
  <c r="K177" i="21"/>
  <c r="J177" i="21"/>
  <c r="I177" i="21"/>
  <c r="H177" i="21"/>
  <c r="G177" i="21"/>
  <c r="F177" i="21"/>
  <c r="Y176" i="21"/>
  <c r="X176" i="21"/>
  <c r="W176" i="21"/>
  <c r="V176" i="21"/>
  <c r="U176" i="21"/>
  <c r="T176" i="21"/>
  <c r="R176" i="21"/>
  <c r="Q176" i="21"/>
  <c r="P176" i="21"/>
  <c r="O176" i="21"/>
  <c r="N176" i="21"/>
  <c r="M176" i="21"/>
  <c r="K176" i="21"/>
  <c r="J176" i="21"/>
  <c r="I176" i="21"/>
  <c r="H176" i="21"/>
  <c r="G176" i="21"/>
  <c r="F176" i="21"/>
  <c r="Y175" i="21"/>
  <c r="X175" i="21"/>
  <c r="W175" i="21"/>
  <c r="V175" i="21"/>
  <c r="U175" i="21"/>
  <c r="T175" i="21"/>
  <c r="R175" i="21"/>
  <c r="Q175" i="21"/>
  <c r="P175" i="21"/>
  <c r="O175" i="21"/>
  <c r="N175" i="21"/>
  <c r="M175" i="21"/>
  <c r="K175" i="21"/>
  <c r="J175" i="21"/>
  <c r="I175" i="21"/>
  <c r="H175" i="21"/>
  <c r="G175" i="21"/>
  <c r="F175" i="21"/>
  <c r="Y174" i="21"/>
  <c r="X174" i="21"/>
  <c r="W174" i="21"/>
  <c r="V174" i="21"/>
  <c r="U174" i="21"/>
  <c r="T174" i="21"/>
  <c r="R174" i="21"/>
  <c r="Q174" i="21"/>
  <c r="P174" i="21"/>
  <c r="O174" i="21"/>
  <c r="N174" i="21"/>
  <c r="M174" i="21"/>
  <c r="K174" i="21"/>
  <c r="J174" i="21"/>
  <c r="I174" i="21"/>
  <c r="H174" i="21"/>
  <c r="G174" i="21"/>
  <c r="F174" i="21"/>
  <c r="Y173" i="21"/>
  <c r="X173" i="21"/>
  <c r="W173" i="21"/>
  <c r="V173" i="21"/>
  <c r="U173" i="21"/>
  <c r="T173" i="21"/>
  <c r="R173" i="21"/>
  <c r="Q173" i="21"/>
  <c r="P173" i="21"/>
  <c r="O173" i="21"/>
  <c r="N173" i="21"/>
  <c r="M173" i="21"/>
  <c r="K173" i="21"/>
  <c r="J173" i="21"/>
  <c r="I173" i="21"/>
  <c r="H173" i="21"/>
  <c r="G173" i="21"/>
  <c r="F173" i="21"/>
  <c r="Y172" i="21"/>
  <c r="X172" i="21"/>
  <c r="W172" i="21"/>
  <c r="V172" i="21"/>
  <c r="U172" i="21"/>
  <c r="T172" i="21"/>
  <c r="R172" i="21"/>
  <c r="Q172" i="21"/>
  <c r="P172" i="21"/>
  <c r="O172" i="21"/>
  <c r="N172" i="21"/>
  <c r="M172" i="21"/>
  <c r="K172" i="21"/>
  <c r="J172" i="21"/>
  <c r="I172" i="21"/>
  <c r="H172" i="21"/>
  <c r="G172" i="21"/>
  <c r="F172" i="21"/>
  <c r="Y171" i="21"/>
  <c r="X171" i="21"/>
  <c r="W171" i="21"/>
  <c r="V171" i="21"/>
  <c r="U171" i="21"/>
  <c r="T171" i="21"/>
  <c r="R171" i="21"/>
  <c r="Q171" i="21"/>
  <c r="P171" i="21"/>
  <c r="O171" i="21"/>
  <c r="N171" i="21"/>
  <c r="M171" i="21"/>
  <c r="K171" i="21"/>
  <c r="J171" i="21"/>
  <c r="I171" i="21"/>
  <c r="H171" i="21"/>
  <c r="G171" i="21"/>
  <c r="F171" i="21"/>
  <c r="Y170" i="21"/>
  <c r="X170" i="21"/>
  <c r="W170" i="21"/>
  <c r="V170" i="21"/>
  <c r="U170" i="21"/>
  <c r="T170" i="21"/>
  <c r="R170" i="21"/>
  <c r="Q170" i="21"/>
  <c r="P170" i="21"/>
  <c r="O170" i="21"/>
  <c r="N170" i="21"/>
  <c r="M170" i="21"/>
  <c r="K170" i="21"/>
  <c r="J170" i="21"/>
  <c r="I170" i="21"/>
  <c r="H170" i="21"/>
  <c r="G170" i="21"/>
  <c r="F170" i="21"/>
  <c r="Y169" i="21"/>
  <c r="X169" i="21"/>
  <c r="W169" i="21"/>
  <c r="V169" i="21"/>
  <c r="U169" i="21"/>
  <c r="T169" i="21"/>
  <c r="R169" i="21"/>
  <c r="Q169" i="21"/>
  <c r="P169" i="21"/>
  <c r="O169" i="21"/>
  <c r="N169" i="21"/>
  <c r="M169" i="21"/>
  <c r="K169" i="21"/>
  <c r="J169" i="21"/>
  <c r="I169" i="21"/>
  <c r="H169" i="21"/>
  <c r="G169" i="21"/>
  <c r="F169" i="21"/>
  <c r="Y168" i="21"/>
  <c r="X168" i="21"/>
  <c r="W168" i="21"/>
  <c r="V168" i="21"/>
  <c r="U168" i="21"/>
  <c r="T168" i="21"/>
  <c r="R168" i="21"/>
  <c r="Q168" i="21"/>
  <c r="P168" i="21"/>
  <c r="O168" i="21"/>
  <c r="N168" i="21"/>
  <c r="M168" i="21"/>
  <c r="K168" i="21"/>
  <c r="J168" i="21"/>
  <c r="I168" i="21"/>
  <c r="H168" i="21"/>
  <c r="G168" i="21"/>
  <c r="F168" i="21"/>
  <c r="Y167" i="21"/>
  <c r="X167" i="21"/>
  <c r="W167" i="21"/>
  <c r="V167" i="21"/>
  <c r="U167" i="21"/>
  <c r="T167" i="21"/>
  <c r="R167" i="21"/>
  <c r="Q167" i="21"/>
  <c r="P167" i="21"/>
  <c r="O167" i="21"/>
  <c r="N167" i="21"/>
  <c r="M167" i="21"/>
  <c r="K167" i="21"/>
  <c r="J167" i="21"/>
  <c r="I167" i="21"/>
  <c r="H167" i="21"/>
  <c r="G167" i="21"/>
  <c r="F167" i="21"/>
  <c r="Y166" i="21"/>
  <c r="X166" i="21"/>
  <c r="W166" i="21"/>
  <c r="V166" i="21"/>
  <c r="U166" i="21"/>
  <c r="T166" i="21"/>
  <c r="R166" i="21"/>
  <c r="Q166" i="21"/>
  <c r="P166" i="21"/>
  <c r="O166" i="21"/>
  <c r="N166" i="21"/>
  <c r="M166" i="21"/>
  <c r="K166" i="21"/>
  <c r="J166" i="21"/>
  <c r="I166" i="21"/>
  <c r="H166" i="21"/>
  <c r="G166" i="21"/>
  <c r="F166" i="21"/>
  <c r="Y165" i="21"/>
  <c r="X165" i="21"/>
  <c r="W165" i="21"/>
  <c r="V165" i="21"/>
  <c r="U165" i="21"/>
  <c r="T165" i="21"/>
  <c r="R165" i="21"/>
  <c r="Q165" i="21"/>
  <c r="P165" i="21"/>
  <c r="O165" i="21"/>
  <c r="N165" i="21"/>
  <c r="M165" i="21"/>
  <c r="K165" i="21"/>
  <c r="J165" i="21"/>
  <c r="I165" i="21"/>
  <c r="H165" i="21"/>
  <c r="G165" i="21"/>
  <c r="F165" i="21"/>
  <c r="Y164" i="21"/>
  <c r="X164" i="21"/>
  <c r="W164" i="21"/>
  <c r="V164" i="21"/>
  <c r="U164" i="21"/>
  <c r="T164" i="21"/>
  <c r="R164" i="21"/>
  <c r="Q164" i="21"/>
  <c r="P164" i="21"/>
  <c r="O164" i="21"/>
  <c r="N164" i="21"/>
  <c r="M164" i="21"/>
  <c r="K164" i="21"/>
  <c r="J164" i="21"/>
  <c r="I164" i="21"/>
  <c r="H164" i="21"/>
  <c r="G164" i="21"/>
  <c r="F164" i="21"/>
  <c r="Y163" i="21"/>
  <c r="X163" i="21"/>
  <c r="W163" i="21"/>
  <c r="V163" i="21"/>
  <c r="U163" i="21"/>
  <c r="T163" i="21"/>
  <c r="R163" i="21"/>
  <c r="Q163" i="21"/>
  <c r="P163" i="21"/>
  <c r="O163" i="21"/>
  <c r="N163" i="21"/>
  <c r="M163" i="21"/>
  <c r="K163" i="21"/>
  <c r="J163" i="21"/>
  <c r="I163" i="21"/>
  <c r="H163" i="21"/>
  <c r="G163" i="21"/>
  <c r="F163" i="21"/>
  <c r="Y162" i="21"/>
  <c r="X162" i="21"/>
  <c r="W162" i="21"/>
  <c r="V162" i="21"/>
  <c r="U162" i="21"/>
  <c r="T162" i="21"/>
  <c r="R162" i="21"/>
  <c r="Q162" i="21"/>
  <c r="P162" i="21"/>
  <c r="O162" i="21"/>
  <c r="N162" i="21"/>
  <c r="M162" i="21"/>
  <c r="K162" i="21"/>
  <c r="J162" i="21"/>
  <c r="I162" i="21"/>
  <c r="H162" i="21"/>
  <c r="G162" i="21"/>
  <c r="F162" i="21"/>
  <c r="Y161" i="21"/>
  <c r="X161" i="21"/>
  <c r="W161" i="21"/>
  <c r="V161" i="21"/>
  <c r="U161" i="21"/>
  <c r="T161" i="21"/>
  <c r="R161" i="21"/>
  <c r="Q161" i="21"/>
  <c r="P161" i="21"/>
  <c r="O161" i="21"/>
  <c r="N161" i="21"/>
  <c r="M161" i="21"/>
  <c r="K161" i="21"/>
  <c r="J161" i="21"/>
  <c r="I161" i="21"/>
  <c r="H161" i="21"/>
  <c r="G161" i="21"/>
  <c r="F161" i="21"/>
  <c r="Y160" i="21"/>
  <c r="X160" i="21"/>
  <c r="W160" i="21"/>
  <c r="V160" i="21"/>
  <c r="U160" i="21"/>
  <c r="T160" i="21"/>
  <c r="R160" i="21"/>
  <c r="Q160" i="21"/>
  <c r="P160" i="21"/>
  <c r="O160" i="21"/>
  <c r="N160" i="21"/>
  <c r="M160" i="21"/>
  <c r="K160" i="21"/>
  <c r="J160" i="21"/>
  <c r="I160" i="21"/>
  <c r="H160" i="21"/>
  <c r="G160" i="21"/>
  <c r="F160" i="21"/>
  <c r="Y159" i="21"/>
  <c r="X159" i="21"/>
  <c r="W159" i="21"/>
  <c r="V159" i="21"/>
  <c r="U159" i="21"/>
  <c r="T159" i="21"/>
  <c r="R159" i="21"/>
  <c r="Q159" i="21"/>
  <c r="P159" i="21"/>
  <c r="O159" i="21"/>
  <c r="N159" i="21"/>
  <c r="M159" i="21"/>
  <c r="K159" i="21"/>
  <c r="J159" i="21"/>
  <c r="I159" i="21"/>
  <c r="H159" i="21"/>
  <c r="G159" i="21"/>
  <c r="F159" i="21"/>
  <c r="Y158" i="21"/>
  <c r="X158" i="21"/>
  <c r="W158" i="21"/>
  <c r="V158" i="21"/>
  <c r="U158" i="21"/>
  <c r="T158" i="21"/>
  <c r="R158" i="21"/>
  <c r="Q158" i="21"/>
  <c r="P158" i="21"/>
  <c r="O158" i="21"/>
  <c r="N158" i="21"/>
  <c r="M158" i="21"/>
  <c r="K158" i="21"/>
  <c r="J158" i="21"/>
  <c r="I158" i="21"/>
  <c r="H158" i="21"/>
  <c r="G158" i="21"/>
  <c r="F158" i="21"/>
  <c r="Y157" i="21"/>
  <c r="X157" i="21"/>
  <c r="W157" i="21"/>
  <c r="V157" i="21"/>
  <c r="U157" i="21"/>
  <c r="T157" i="21"/>
  <c r="R157" i="21"/>
  <c r="Q157" i="21"/>
  <c r="P157" i="21"/>
  <c r="O157" i="21"/>
  <c r="N157" i="21"/>
  <c r="M157" i="21"/>
  <c r="K157" i="21"/>
  <c r="J157" i="21"/>
  <c r="I157" i="21"/>
  <c r="H157" i="21"/>
  <c r="G157" i="21"/>
  <c r="F157" i="21"/>
  <c r="Y156" i="21"/>
  <c r="X156" i="21"/>
  <c r="W156" i="21"/>
  <c r="V156" i="21"/>
  <c r="U156" i="21"/>
  <c r="T156" i="21"/>
  <c r="R156" i="21"/>
  <c r="Q156" i="21"/>
  <c r="P156" i="21"/>
  <c r="O156" i="21"/>
  <c r="N156" i="21"/>
  <c r="M156" i="21"/>
  <c r="K156" i="21"/>
  <c r="J156" i="21"/>
  <c r="I156" i="21"/>
  <c r="H156" i="21"/>
  <c r="G156" i="21"/>
  <c r="F156" i="21"/>
  <c r="Y155" i="21"/>
  <c r="X155" i="21"/>
  <c r="W155" i="21"/>
  <c r="V155" i="21"/>
  <c r="U155" i="21"/>
  <c r="T155" i="21"/>
  <c r="R155" i="21"/>
  <c r="Q155" i="21"/>
  <c r="P155" i="21"/>
  <c r="O155" i="21"/>
  <c r="N155" i="21"/>
  <c r="M155" i="21"/>
  <c r="K155" i="21"/>
  <c r="J155" i="21"/>
  <c r="I155" i="21"/>
  <c r="H155" i="21"/>
  <c r="G155" i="21"/>
  <c r="F155" i="21"/>
  <c r="Y154" i="21"/>
  <c r="X154" i="21"/>
  <c r="W154" i="21"/>
  <c r="V154" i="21"/>
  <c r="U154" i="21"/>
  <c r="T154" i="21"/>
  <c r="R154" i="21"/>
  <c r="Q154" i="21"/>
  <c r="P154" i="21"/>
  <c r="O154" i="21"/>
  <c r="N154" i="21"/>
  <c r="M154" i="21"/>
  <c r="K154" i="21"/>
  <c r="J154" i="21"/>
  <c r="I154" i="21"/>
  <c r="H154" i="21"/>
  <c r="G154" i="21"/>
  <c r="F154" i="21"/>
  <c r="Y153" i="21"/>
  <c r="X153" i="21"/>
  <c r="W153" i="21"/>
  <c r="V153" i="21"/>
  <c r="U153" i="21"/>
  <c r="T153" i="21"/>
  <c r="R153" i="21"/>
  <c r="Q153" i="21"/>
  <c r="P153" i="21"/>
  <c r="O153" i="21"/>
  <c r="N153" i="21"/>
  <c r="M153" i="21"/>
  <c r="K153" i="21"/>
  <c r="J153" i="21"/>
  <c r="I153" i="21"/>
  <c r="H153" i="21"/>
  <c r="G153" i="21"/>
  <c r="F153" i="21"/>
  <c r="Y152" i="21"/>
  <c r="X152" i="21"/>
  <c r="W152" i="21"/>
  <c r="V152" i="21"/>
  <c r="U152" i="21"/>
  <c r="T152" i="21"/>
  <c r="R152" i="21"/>
  <c r="Q152" i="21"/>
  <c r="P152" i="21"/>
  <c r="O152" i="21"/>
  <c r="N152" i="21"/>
  <c r="M152" i="21"/>
  <c r="K152" i="21"/>
  <c r="J152" i="21"/>
  <c r="I152" i="21"/>
  <c r="H152" i="21"/>
  <c r="G152" i="21"/>
  <c r="F152" i="21"/>
  <c r="Y151" i="21"/>
  <c r="X151" i="21"/>
  <c r="W151" i="21"/>
  <c r="V151" i="21"/>
  <c r="U151" i="21"/>
  <c r="T151" i="21"/>
  <c r="R151" i="21"/>
  <c r="Q151" i="21"/>
  <c r="P151" i="21"/>
  <c r="O151" i="21"/>
  <c r="N151" i="21"/>
  <c r="M151" i="21"/>
  <c r="K151" i="21"/>
  <c r="J151" i="21"/>
  <c r="I151" i="21"/>
  <c r="H151" i="21"/>
  <c r="G151" i="21"/>
  <c r="F151" i="21"/>
  <c r="Y150" i="21"/>
  <c r="X150" i="21"/>
  <c r="W150" i="21"/>
  <c r="V150" i="21"/>
  <c r="U150" i="21"/>
  <c r="T150" i="21"/>
  <c r="R150" i="21"/>
  <c r="Q150" i="21"/>
  <c r="P150" i="21"/>
  <c r="O150" i="21"/>
  <c r="N150" i="21"/>
  <c r="M150" i="21"/>
  <c r="K150" i="21"/>
  <c r="J150" i="21"/>
  <c r="I150" i="21"/>
  <c r="H150" i="21"/>
  <c r="G150" i="21"/>
  <c r="F150" i="21"/>
  <c r="Y149" i="21"/>
  <c r="X149" i="21"/>
  <c r="W149" i="21"/>
  <c r="V149" i="21"/>
  <c r="U149" i="21"/>
  <c r="T149" i="21"/>
  <c r="R149" i="21"/>
  <c r="Q149" i="21"/>
  <c r="P149" i="21"/>
  <c r="O149" i="21"/>
  <c r="N149" i="21"/>
  <c r="M149" i="21"/>
  <c r="K149" i="21"/>
  <c r="J149" i="21"/>
  <c r="I149" i="21"/>
  <c r="H149" i="21"/>
  <c r="G149" i="21"/>
  <c r="F149" i="21"/>
  <c r="Y148" i="21"/>
  <c r="X148" i="21"/>
  <c r="W148" i="21"/>
  <c r="V148" i="21"/>
  <c r="U148" i="21"/>
  <c r="T148" i="21"/>
  <c r="R148" i="21"/>
  <c r="Q148" i="21"/>
  <c r="P148" i="21"/>
  <c r="O148" i="21"/>
  <c r="N148" i="21"/>
  <c r="M148" i="21"/>
  <c r="K148" i="21"/>
  <c r="J148" i="21"/>
  <c r="I148" i="21"/>
  <c r="H148" i="21"/>
  <c r="G148" i="21"/>
  <c r="F148" i="21"/>
  <c r="Y147" i="21"/>
  <c r="X147" i="21"/>
  <c r="W147" i="21"/>
  <c r="V147" i="21"/>
  <c r="U147" i="21"/>
  <c r="T147" i="21"/>
  <c r="R147" i="21"/>
  <c r="Q147" i="21"/>
  <c r="P147" i="21"/>
  <c r="O147" i="21"/>
  <c r="N147" i="21"/>
  <c r="M147" i="21"/>
  <c r="K147" i="21"/>
  <c r="J147" i="21"/>
  <c r="I147" i="21"/>
  <c r="H147" i="21"/>
  <c r="G147" i="21"/>
  <c r="F147" i="21"/>
  <c r="Y146" i="21"/>
  <c r="X146" i="21"/>
  <c r="W146" i="21"/>
  <c r="V146" i="21"/>
  <c r="U146" i="21"/>
  <c r="T146" i="21"/>
  <c r="R146" i="21"/>
  <c r="Q146" i="21"/>
  <c r="P146" i="21"/>
  <c r="O146" i="21"/>
  <c r="N146" i="21"/>
  <c r="M146" i="21"/>
  <c r="K146" i="21"/>
  <c r="J146" i="21"/>
  <c r="I146" i="21"/>
  <c r="H146" i="21"/>
  <c r="G146" i="21"/>
  <c r="F146" i="21"/>
  <c r="Y145" i="21"/>
  <c r="X145" i="21"/>
  <c r="W145" i="21"/>
  <c r="V145" i="21"/>
  <c r="U145" i="21"/>
  <c r="T145" i="21"/>
  <c r="R145" i="21"/>
  <c r="Q145" i="21"/>
  <c r="P145" i="21"/>
  <c r="O145" i="21"/>
  <c r="N145" i="21"/>
  <c r="M145" i="21"/>
  <c r="K145" i="21"/>
  <c r="J145" i="21"/>
  <c r="I145" i="21"/>
  <c r="H145" i="21"/>
  <c r="G145" i="21"/>
  <c r="F145" i="21"/>
  <c r="Y144" i="21"/>
  <c r="X144" i="21"/>
  <c r="W144" i="21"/>
  <c r="V144" i="21"/>
  <c r="U144" i="21"/>
  <c r="T144" i="21"/>
  <c r="R144" i="21"/>
  <c r="Q144" i="21"/>
  <c r="P144" i="21"/>
  <c r="O144" i="21"/>
  <c r="N144" i="21"/>
  <c r="M144" i="21"/>
  <c r="K144" i="21"/>
  <c r="J144" i="21"/>
  <c r="I144" i="21"/>
  <c r="H144" i="21"/>
  <c r="G144" i="21"/>
  <c r="F144" i="21"/>
  <c r="Y143" i="21"/>
  <c r="X143" i="21"/>
  <c r="W143" i="21"/>
  <c r="V143" i="21"/>
  <c r="U143" i="21"/>
  <c r="T143" i="21"/>
  <c r="R143" i="21"/>
  <c r="Q143" i="21"/>
  <c r="P143" i="21"/>
  <c r="O143" i="21"/>
  <c r="N143" i="21"/>
  <c r="M143" i="21"/>
  <c r="K143" i="21"/>
  <c r="J143" i="21"/>
  <c r="I143" i="21"/>
  <c r="H143" i="21"/>
  <c r="G143" i="21"/>
  <c r="F143" i="21"/>
  <c r="Y142" i="21"/>
  <c r="X142" i="21"/>
  <c r="W142" i="21"/>
  <c r="V142" i="21"/>
  <c r="U142" i="21"/>
  <c r="T142" i="21"/>
  <c r="R142" i="21"/>
  <c r="Q142" i="21"/>
  <c r="P142" i="21"/>
  <c r="O142" i="21"/>
  <c r="N142" i="21"/>
  <c r="M142" i="21"/>
  <c r="K142" i="21"/>
  <c r="J142" i="21"/>
  <c r="I142" i="21"/>
  <c r="H142" i="21"/>
  <c r="G142" i="21"/>
  <c r="F142" i="21"/>
  <c r="Y141" i="21"/>
  <c r="X141" i="21"/>
  <c r="W141" i="21"/>
  <c r="V141" i="21"/>
  <c r="U141" i="21"/>
  <c r="T141" i="21"/>
  <c r="R141" i="21"/>
  <c r="Q141" i="21"/>
  <c r="P141" i="21"/>
  <c r="O141" i="21"/>
  <c r="N141" i="21"/>
  <c r="M141" i="21"/>
  <c r="K141" i="21"/>
  <c r="J141" i="21"/>
  <c r="I141" i="21"/>
  <c r="H141" i="21"/>
  <c r="G141" i="21"/>
  <c r="F141" i="21"/>
  <c r="Y140" i="21"/>
  <c r="X140" i="21"/>
  <c r="W140" i="21"/>
  <c r="V140" i="21"/>
  <c r="U140" i="21"/>
  <c r="T140" i="21"/>
  <c r="R140" i="21"/>
  <c r="Q140" i="21"/>
  <c r="P140" i="21"/>
  <c r="O140" i="21"/>
  <c r="N140" i="21"/>
  <c r="M140" i="21"/>
  <c r="K140" i="21"/>
  <c r="J140" i="21"/>
  <c r="I140" i="21"/>
  <c r="H140" i="21"/>
  <c r="G140" i="21"/>
  <c r="F140" i="21"/>
  <c r="Y139" i="21"/>
  <c r="X139" i="21"/>
  <c r="W139" i="21"/>
  <c r="V139" i="21"/>
  <c r="U139" i="21"/>
  <c r="T139" i="21"/>
  <c r="R139" i="21"/>
  <c r="Q139" i="21"/>
  <c r="P139" i="21"/>
  <c r="O139" i="21"/>
  <c r="N139" i="21"/>
  <c r="M139" i="21"/>
  <c r="K139" i="21"/>
  <c r="J139" i="21"/>
  <c r="I139" i="21"/>
  <c r="H139" i="21"/>
  <c r="G139" i="21"/>
  <c r="F139" i="21"/>
  <c r="Y138" i="21"/>
  <c r="X138" i="21"/>
  <c r="W138" i="21"/>
  <c r="V138" i="21"/>
  <c r="U138" i="21"/>
  <c r="T138" i="21"/>
  <c r="R138" i="21"/>
  <c r="Q138" i="21"/>
  <c r="P138" i="21"/>
  <c r="O138" i="21"/>
  <c r="N138" i="21"/>
  <c r="M138" i="21"/>
  <c r="K138" i="21"/>
  <c r="J138" i="21"/>
  <c r="I138" i="21"/>
  <c r="H138" i="21"/>
  <c r="G138" i="21"/>
  <c r="F138" i="21"/>
  <c r="Y137" i="21"/>
  <c r="X137" i="21"/>
  <c r="W137" i="21"/>
  <c r="V137" i="21"/>
  <c r="U137" i="21"/>
  <c r="T137" i="21"/>
  <c r="R137" i="21"/>
  <c r="Q137" i="21"/>
  <c r="P137" i="21"/>
  <c r="O137" i="21"/>
  <c r="N137" i="21"/>
  <c r="M137" i="21"/>
  <c r="K137" i="21"/>
  <c r="J137" i="21"/>
  <c r="I137" i="21"/>
  <c r="H137" i="21"/>
  <c r="G137" i="21"/>
  <c r="F137" i="21"/>
  <c r="Y136" i="21"/>
  <c r="X136" i="21"/>
  <c r="W136" i="21"/>
  <c r="V136" i="21"/>
  <c r="U136" i="21"/>
  <c r="T136" i="21"/>
  <c r="R136" i="21"/>
  <c r="Q136" i="21"/>
  <c r="P136" i="21"/>
  <c r="O136" i="21"/>
  <c r="N136" i="21"/>
  <c r="M136" i="21"/>
  <c r="K136" i="21"/>
  <c r="J136" i="21"/>
  <c r="I136" i="21"/>
  <c r="H136" i="21"/>
  <c r="G136" i="21"/>
  <c r="F136" i="21"/>
  <c r="Y135" i="21"/>
  <c r="X135" i="21"/>
  <c r="W135" i="21"/>
  <c r="V135" i="21"/>
  <c r="U135" i="21"/>
  <c r="T135" i="21"/>
  <c r="R135" i="21"/>
  <c r="Q135" i="21"/>
  <c r="P135" i="21"/>
  <c r="O135" i="21"/>
  <c r="N135" i="21"/>
  <c r="M135" i="21"/>
  <c r="K135" i="21"/>
  <c r="J135" i="21"/>
  <c r="I135" i="21"/>
  <c r="H135" i="21"/>
  <c r="G135" i="21"/>
  <c r="F135" i="21"/>
  <c r="Y134" i="21"/>
  <c r="X134" i="21"/>
  <c r="W134" i="21"/>
  <c r="V134" i="21"/>
  <c r="U134" i="21"/>
  <c r="T134" i="21"/>
  <c r="R134" i="21"/>
  <c r="Q134" i="21"/>
  <c r="P134" i="21"/>
  <c r="O134" i="21"/>
  <c r="N134" i="21"/>
  <c r="M134" i="21"/>
  <c r="K134" i="21"/>
  <c r="J134" i="21"/>
  <c r="I134" i="21"/>
  <c r="H134" i="21"/>
  <c r="G134" i="21"/>
  <c r="F134" i="21"/>
  <c r="Y133" i="21"/>
  <c r="X133" i="21"/>
  <c r="W133" i="21"/>
  <c r="V133" i="21"/>
  <c r="U133" i="21"/>
  <c r="T133" i="21"/>
  <c r="R133" i="21"/>
  <c r="Q133" i="21"/>
  <c r="P133" i="21"/>
  <c r="O133" i="21"/>
  <c r="N133" i="21"/>
  <c r="M133" i="21"/>
  <c r="K133" i="21"/>
  <c r="J133" i="21"/>
  <c r="I133" i="21"/>
  <c r="H133" i="21"/>
  <c r="G133" i="21"/>
  <c r="F133" i="21"/>
  <c r="Y132" i="21"/>
  <c r="X132" i="21"/>
  <c r="W132" i="21"/>
  <c r="V132" i="21"/>
  <c r="U132" i="21"/>
  <c r="T132" i="21"/>
  <c r="R132" i="21"/>
  <c r="Q132" i="21"/>
  <c r="P132" i="21"/>
  <c r="O132" i="21"/>
  <c r="N132" i="21"/>
  <c r="M132" i="21"/>
  <c r="K132" i="21"/>
  <c r="J132" i="21"/>
  <c r="I132" i="21"/>
  <c r="H132" i="21"/>
  <c r="G132" i="21"/>
  <c r="F132" i="21"/>
  <c r="Y131" i="21"/>
  <c r="X131" i="21"/>
  <c r="W131" i="21"/>
  <c r="V131" i="21"/>
  <c r="U131" i="21"/>
  <c r="T131" i="21"/>
  <c r="R131" i="21"/>
  <c r="Q131" i="21"/>
  <c r="P131" i="21"/>
  <c r="O131" i="21"/>
  <c r="N131" i="21"/>
  <c r="M131" i="21"/>
  <c r="K131" i="21"/>
  <c r="J131" i="21"/>
  <c r="I131" i="21"/>
  <c r="H131" i="21"/>
  <c r="G131" i="21"/>
  <c r="F131" i="21"/>
  <c r="Y130" i="21"/>
  <c r="X130" i="21"/>
  <c r="W130" i="21"/>
  <c r="V130" i="21"/>
  <c r="U130" i="21"/>
  <c r="T130" i="21"/>
  <c r="R130" i="21"/>
  <c r="Q130" i="21"/>
  <c r="P130" i="21"/>
  <c r="O130" i="21"/>
  <c r="N130" i="21"/>
  <c r="M130" i="21"/>
  <c r="K130" i="21"/>
  <c r="J130" i="21"/>
  <c r="I130" i="21"/>
  <c r="H130" i="21"/>
  <c r="G130" i="21"/>
  <c r="F130" i="21"/>
  <c r="Y129" i="21"/>
  <c r="X129" i="21"/>
  <c r="W129" i="21"/>
  <c r="V129" i="21"/>
  <c r="U129" i="21"/>
  <c r="T129" i="21"/>
  <c r="R129" i="21"/>
  <c r="Q129" i="21"/>
  <c r="P129" i="21"/>
  <c r="O129" i="21"/>
  <c r="N129" i="21"/>
  <c r="M129" i="21"/>
  <c r="K129" i="21"/>
  <c r="J129" i="21"/>
  <c r="I129" i="21"/>
  <c r="H129" i="21"/>
  <c r="G129" i="21"/>
  <c r="F129" i="21"/>
  <c r="Y128" i="21"/>
  <c r="X128" i="21"/>
  <c r="W128" i="21"/>
  <c r="V128" i="21"/>
  <c r="U128" i="21"/>
  <c r="T128" i="21"/>
  <c r="R128" i="21"/>
  <c r="Q128" i="21"/>
  <c r="P128" i="21"/>
  <c r="O128" i="21"/>
  <c r="N128" i="21"/>
  <c r="M128" i="21"/>
  <c r="K128" i="21"/>
  <c r="J128" i="21"/>
  <c r="I128" i="21"/>
  <c r="H128" i="21"/>
  <c r="G128" i="21"/>
  <c r="F128" i="21"/>
  <c r="Y127" i="21"/>
  <c r="X127" i="21"/>
  <c r="W127" i="21"/>
  <c r="V127" i="21"/>
  <c r="U127" i="21"/>
  <c r="T127" i="21"/>
  <c r="R127" i="21"/>
  <c r="Q127" i="21"/>
  <c r="P127" i="21"/>
  <c r="O127" i="21"/>
  <c r="N127" i="21"/>
  <c r="M127" i="21"/>
  <c r="K127" i="21"/>
  <c r="J127" i="21"/>
  <c r="I127" i="21"/>
  <c r="H127" i="21"/>
  <c r="G127" i="21"/>
  <c r="F127" i="21"/>
  <c r="Y126" i="21"/>
  <c r="X126" i="21"/>
  <c r="W126" i="21"/>
  <c r="V126" i="21"/>
  <c r="U126" i="21"/>
  <c r="T126" i="21"/>
  <c r="R126" i="21"/>
  <c r="Q126" i="21"/>
  <c r="P126" i="21"/>
  <c r="O126" i="21"/>
  <c r="N126" i="21"/>
  <c r="M126" i="21"/>
  <c r="K126" i="21"/>
  <c r="J126" i="21"/>
  <c r="I126" i="21"/>
  <c r="H126" i="21"/>
  <c r="G126" i="21"/>
  <c r="F126" i="21"/>
  <c r="Y125" i="21"/>
  <c r="X125" i="21"/>
  <c r="W125" i="21"/>
  <c r="V125" i="21"/>
  <c r="U125" i="21"/>
  <c r="T125" i="21"/>
  <c r="R125" i="21"/>
  <c r="Q125" i="21"/>
  <c r="P125" i="21"/>
  <c r="O125" i="21"/>
  <c r="N125" i="21"/>
  <c r="M125" i="21"/>
  <c r="K125" i="21"/>
  <c r="J125" i="21"/>
  <c r="I125" i="21"/>
  <c r="H125" i="21"/>
  <c r="G125" i="21"/>
  <c r="F125" i="21"/>
  <c r="Y124" i="21"/>
  <c r="X124" i="21"/>
  <c r="W124" i="21"/>
  <c r="V124" i="21"/>
  <c r="U124" i="21"/>
  <c r="T124" i="21"/>
  <c r="R124" i="21"/>
  <c r="Q124" i="21"/>
  <c r="P124" i="21"/>
  <c r="O124" i="21"/>
  <c r="N124" i="21"/>
  <c r="M124" i="21"/>
  <c r="K124" i="21"/>
  <c r="J124" i="21"/>
  <c r="I124" i="21"/>
  <c r="H124" i="21"/>
  <c r="G124" i="21"/>
  <c r="F124" i="21"/>
  <c r="Y123" i="21"/>
  <c r="X123" i="21"/>
  <c r="W123" i="21"/>
  <c r="V123" i="21"/>
  <c r="U123" i="21"/>
  <c r="T123" i="21"/>
  <c r="R123" i="21"/>
  <c r="Q123" i="21"/>
  <c r="P123" i="21"/>
  <c r="O123" i="21"/>
  <c r="N123" i="21"/>
  <c r="M123" i="21"/>
  <c r="K123" i="21"/>
  <c r="J123" i="21"/>
  <c r="I123" i="21"/>
  <c r="H123" i="21"/>
  <c r="G123" i="21"/>
  <c r="F123" i="21"/>
  <c r="Y122" i="21"/>
  <c r="X122" i="21"/>
  <c r="W122" i="21"/>
  <c r="V122" i="21"/>
  <c r="U122" i="21"/>
  <c r="T122" i="21"/>
  <c r="R122" i="21"/>
  <c r="Q122" i="21"/>
  <c r="P122" i="21"/>
  <c r="O122" i="21"/>
  <c r="N122" i="21"/>
  <c r="M122" i="21"/>
  <c r="K122" i="21"/>
  <c r="J122" i="21"/>
  <c r="I122" i="21"/>
  <c r="H122" i="21"/>
  <c r="G122" i="21"/>
  <c r="F122" i="21"/>
  <c r="Y121" i="21"/>
  <c r="X121" i="21"/>
  <c r="W121" i="21"/>
  <c r="V121" i="21"/>
  <c r="U121" i="21"/>
  <c r="T121" i="21"/>
  <c r="R121" i="21"/>
  <c r="Q121" i="21"/>
  <c r="P121" i="21"/>
  <c r="O121" i="21"/>
  <c r="N121" i="21"/>
  <c r="M121" i="21"/>
  <c r="K121" i="21"/>
  <c r="J121" i="21"/>
  <c r="I121" i="21"/>
  <c r="H121" i="21"/>
  <c r="G121" i="21"/>
  <c r="F121" i="21"/>
  <c r="Y120" i="21"/>
  <c r="X120" i="21"/>
  <c r="W120" i="21"/>
  <c r="V120" i="21"/>
  <c r="U120" i="21"/>
  <c r="T120" i="21"/>
  <c r="R120" i="21"/>
  <c r="Q120" i="21"/>
  <c r="P120" i="21"/>
  <c r="O120" i="21"/>
  <c r="N120" i="21"/>
  <c r="M120" i="21"/>
  <c r="K120" i="21"/>
  <c r="J120" i="21"/>
  <c r="I120" i="21"/>
  <c r="H120" i="21"/>
  <c r="G120" i="21"/>
  <c r="F120" i="21"/>
  <c r="Y119" i="21"/>
  <c r="X119" i="21"/>
  <c r="W119" i="21"/>
  <c r="V119" i="21"/>
  <c r="U119" i="21"/>
  <c r="T119" i="21"/>
  <c r="R119" i="21"/>
  <c r="Q119" i="21"/>
  <c r="P119" i="21"/>
  <c r="O119" i="21"/>
  <c r="N119" i="21"/>
  <c r="M119" i="21"/>
  <c r="K119" i="21"/>
  <c r="J119" i="21"/>
  <c r="I119" i="21"/>
  <c r="H119" i="21"/>
  <c r="G119" i="21"/>
  <c r="F119" i="21"/>
  <c r="Y118" i="21"/>
  <c r="X118" i="21"/>
  <c r="W118" i="21"/>
  <c r="V118" i="21"/>
  <c r="U118" i="21"/>
  <c r="T118" i="21"/>
  <c r="R118" i="21"/>
  <c r="Q118" i="21"/>
  <c r="P118" i="21"/>
  <c r="O118" i="21"/>
  <c r="N118" i="21"/>
  <c r="M118" i="21"/>
  <c r="K118" i="21"/>
  <c r="J118" i="21"/>
  <c r="I118" i="21"/>
  <c r="H118" i="21"/>
  <c r="G118" i="21"/>
  <c r="F118" i="21"/>
  <c r="Y117" i="21"/>
  <c r="X117" i="21"/>
  <c r="W117" i="21"/>
  <c r="V117" i="21"/>
  <c r="U117" i="21"/>
  <c r="T117" i="21"/>
  <c r="R117" i="21"/>
  <c r="Q117" i="21"/>
  <c r="P117" i="21"/>
  <c r="O117" i="21"/>
  <c r="N117" i="21"/>
  <c r="M117" i="21"/>
  <c r="K117" i="21"/>
  <c r="J117" i="21"/>
  <c r="I117" i="21"/>
  <c r="H117" i="21"/>
  <c r="G117" i="21"/>
  <c r="F117" i="21"/>
  <c r="Y116" i="21"/>
  <c r="X116" i="21"/>
  <c r="W116" i="21"/>
  <c r="V116" i="21"/>
  <c r="U116" i="21"/>
  <c r="T116" i="21"/>
  <c r="R116" i="21"/>
  <c r="Q116" i="21"/>
  <c r="P116" i="21"/>
  <c r="O116" i="21"/>
  <c r="N116" i="21"/>
  <c r="M116" i="21"/>
  <c r="K116" i="21"/>
  <c r="J116" i="21"/>
  <c r="I116" i="21"/>
  <c r="H116" i="21"/>
  <c r="G116" i="21"/>
  <c r="F116" i="21"/>
  <c r="Y115" i="21"/>
  <c r="X115" i="21"/>
  <c r="W115" i="21"/>
  <c r="V115" i="21"/>
  <c r="U115" i="21"/>
  <c r="T115" i="21"/>
  <c r="R115" i="21"/>
  <c r="Q115" i="21"/>
  <c r="P115" i="21"/>
  <c r="O115" i="21"/>
  <c r="N115" i="21"/>
  <c r="M115" i="21"/>
  <c r="K115" i="21"/>
  <c r="J115" i="21"/>
  <c r="I115" i="21"/>
  <c r="H115" i="21"/>
  <c r="G115" i="21"/>
  <c r="F115" i="21"/>
  <c r="Y114" i="21"/>
  <c r="X114" i="21"/>
  <c r="W114" i="21"/>
  <c r="V114" i="21"/>
  <c r="U114" i="21"/>
  <c r="T114" i="21"/>
  <c r="R114" i="21"/>
  <c r="Q114" i="21"/>
  <c r="P114" i="21"/>
  <c r="O114" i="21"/>
  <c r="N114" i="21"/>
  <c r="M114" i="21"/>
  <c r="K114" i="21"/>
  <c r="J114" i="21"/>
  <c r="I114" i="21"/>
  <c r="H114" i="21"/>
  <c r="G114" i="21"/>
  <c r="F114" i="21"/>
  <c r="Y113" i="21"/>
  <c r="X113" i="21"/>
  <c r="W113" i="21"/>
  <c r="V113" i="21"/>
  <c r="U113" i="21"/>
  <c r="T113" i="21"/>
  <c r="R113" i="21"/>
  <c r="Q113" i="21"/>
  <c r="P113" i="21"/>
  <c r="O113" i="21"/>
  <c r="N113" i="21"/>
  <c r="M113" i="21"/>
  <c r="K113" i="21"/>
  <c r="J113" i="21"/>
  <c r="I113" i="21"/>
  <c r="H113" i="21"/>
  <c r="G113" i="21"/>
  <c r="F113" i="21"/>
  <c r="Y112" i="21"/>
  <c r="X112" i="21"/>
  <c r="W112" i="21"/>
  <c r="V112" i="21"/>
  <c r="U112" i="21"/>
  <c r="T112" i="21"/>
  <c r="R112" i="21"/>
  <c r="Q112" i="21"/>
  <c r="P112" i="21"/>
  <c r="O112" i="21"/>
  <c r="N112" i="21"/>
  <c r="M112" i="21"/>
  <c r="K112" i="21"/>
  <c r="J112" i="21"/>
  <c r="I112" i="21"/>
  <c r="H112" i="21"/>
  <c r="G112" i="21"/>
  <c r="F112" i="21"/>
  <c r="Y111" i="21"/>
  <c r="X111" i="21"/>
  <c r="W111" i="21"/>
  <c r="V111" i="21"/>
  <c r="U111" i="21"/>
  <c r="T111" i="21"/>
  <c r="R111" i="21"/>
  <c r="Q111" i="21"/>
  <c r="P111" i="21"/>
  <c r="O111" i="21"/>
  <c r="N111" i="21"/>
  <c r="M111" i="21"/>
  <c r="K111" i="21"/>
  <c r="J111" i="21"/>
  <c r="I111" i="21"/>
  <c r="H111" i="21"/>
  <c r="G111" i="21"/>
  <c r="F111" i="21"/>
  <c r="Y110" i="21"/>
  <c r="X110" i="21"/>
  <c r="W110" i="21"/>
  <c r="V110" i="21"/>
  <c r="U110" i="21"/>
  <c r="T110" i="21"/>
  <c r="R110" i="21"/>
  <c r="Q110" i="21"/>
  <c r="P110" i="21"/>
  <c r="O110" i="21"/>
  <c r="N110" i="21"/>
  <c r="M110" i="21"/>
  <c r="K110" i="21"/>
  <c r="J110" i="21"/>
  <c r="I110" i="21"/>
  <c r="H110" i="21"/>
  <c r="G110" i="21"/>
  <c r="F110" i="21"/>
  <c r="Y109" i="21"/>
  <c r="X109" i="21"/>
  <c r="W109" i="21"/>
  <c r="V109" i="21"/>
  <c r="U109" i="21"/>
  <c r="T109" i="21"/>
  <c r="R109" i="21"/>
  <c r="Q109" i="21"/>
  <c r="P109" i="21"/>
  <c r="O109" i="21"/>
  <c r="N109" i="21"/>
  <c r="M109" i="21"/>
  <c r="K109" i="21"/>
  <c r="J109" i="21"/>
  <c r="I109" i="21"/>
  <c r="H109" i="21"/>
  <c r="G109" i="21"/>
  <c r="F109" i="21"/>
  <c r="Y108" i="21"/>
  <c r="X108" i="21"/>
  <c r="W108" i="21"/>
  <c r="V108" i="21"/>
  <c r="U108" i="21"/>
  <c r="T108" i="21"/>
  <c r="R108" i="21"/>
  <c r="Q108" i="21"/>
  <c r="P108" i="21"/>
  <c r="O108" i="21"/>
  <c r="N108" i="21"/>
  <c r="M108" i="21"/>
  <c r="K108" i="21"/>
  <c r="J108" i="21"/>
  <c r="I108" i="21"/>
  <c r="H108" i="21"/>
  <c r="G108" i="21"/>
  <c r="F108" i="21"/>
  <c r="Y107" i="21"/>
  <c r="X107" i="21"/>
  <c r="W107" i="21"/>
  <c r="V107" i="21"/>
  <c r="U107" i="21"/>
  <c r="T107" i="21"/>
  <c r="R107" i="21"/>
  <c r="Q107" i="21"/>
  <c r="P107" i="21"/>
  <c r="O107" i="21"/>
  <c r="N107" i="21"/>
  <c r="M107" i="21"/>
  <c r="K107" i="21"/>
  <c r="J107" i="21"/>
  <c r="I107" i="21"/>
  <c r="H107" i="21"/>
  <c r="G107" i="21"/>
  <c r="F107" i="21"/>
  <c r="Y106" i="21"/>
  <c r="X106" i="21"/>
  <c r="W106" i="21"/>
  <c r="V106" i="21"/>
  <c r="U106" i="21"/>
  <c r="T106" i="21"/>
  <c r="R106" i="21"/>
  <c r="Q106" i="21"/>
  <c r="P106" i="21"/>
  <c r="O106" i="21"/>
  <c r="N106" i="21"/>
  <c r="M106" i="21"/>
  <c r="K106" i="21"/>
  <c r="J106" i="21"/>
  <c r="I106" i="21"/>
  <c r="H106" i="21"/>
  <c r="G106" i="21"/>
  <c r="F106" i="21"/>
  <c r="Y105" i="21"/>
  <c r="X105" i="21"/>
  <c r="W105" i="21"/>
  <c r="V105" i="21"/>
  <c r="U105" i="21"/>
  <c r="T105" i="21"/>
  <c r="R105" i="21"/>
  <c r="Q105" i="21"/>
  <c r="P105" i="21"/>
  <c r="O105" i="21"/>
  <c r="N105" i="21"/>
  <c r="M105" i="21"/>
  <c r="K105" i="21"/>
  <c r="J105" i="21"/>
  <c r="I105" i="21"/>
  <c r="H105" i="21"/>
  <c r="G105" i="21"/>
  <c r="F105" i="21"/>
  <c r="Y104" i="21"/>
  <c r="X104" i="21"/>
  <c r="W104" i="21"/>
  <c r="V104" i="21"/>
  <c r="U104" i="21"/>
  <c r="T104" i="21"/>
  <c r="R104" i="21"/>
  <c r="Q104" i="21"/>
  <c r="P104" i="21"/>
  <c r="O104" i="21"/>
  <c r="N104" i="21"/>
  <c r="M104" i="21"/>
  <c r="K104" i="21"/>
  <c r="J104" i="21"/>
  <c r="I104" i="21"/>
  <c r="H104" i="21"/>
  <c r="G104" i="21"/>
  <c r="F104" i="21"/>
  <c r="Y103" i="21"/>
  <c r="X103" i="21"/>
  <c r="W103" i="21"/>
  <c r="V103" i="21"/>
  <c r="U103" i="21"/>
  <c r="T103" i="21"/>
  <c r="R103" i="21"/>
  <c r="Q103" i="21"/>
  <c r="P103" i="21"/>
  <c r="O103" i="21"/>
  <c r="N103" i="21"/>
  <c r="M103" i="21"/>
  <c r="K103" i="21"/>
  <c r="J103" i="21"/>
  <c r="I103" i="21"/>
  <c r="H103" i="21"/>
  <c r="G103" i="21"/>
  <c r="F103" i="21"/>
  <c r="Y102" i="21"/>
  <c r="X102" i="21"/>
  <c r="W102" i="21"/>
  <c r="V102" i="21"/>
  <c r="U102" i="21"/>
  <c r="T102" i="21"/>
  <c r="R102" i="21"/>
  <c r="Q102" i="21"/>
  <c r="P102" i="21"/>
  <c r="O102" i="21"/>
  <c r="N102" i="21"/>
  <c r="M102" i="21"/>
  <c r="K102" i="21"/>
  <c r="J102" i="21"/>
  <c r="I102" i="21"/>
  <c r="H102" i="21"/>
  <c r="G102" i="21"/>
  <c r="F102" i="21"/>
  <c r="Y101" i="21"/>
  <c r="X101" i="21"/>
  <c r="W101" i="21"/>
  <c r="V101" i="21"/>
  <c r="U101" i="21"/>
  <c r="T101" i="21"/>
  <c r="R101" i="21"/>
  <c r="Q101" i="21"/>
  <c r="P101" i="21"/>
  <c r="O101" i="21"/>
  <c r="N101" i="21"/>
  <c r="M101" i="21"/>
  <c r="K101" i="21"/>
  <c r="J101" i="21"/>
  <c r="I101" i="21"/>
  <c r="H101" i="21"/>
  <c r="G101" i="21"/>
  <c r="F101" i="21"/>
  <c r="Y100" i="21"/>
  <c r="X100" i="21"/>
  <c r="W100" i="21"/>
  <c r="V100" i="21"/>
  <c r="U100" i="21"/>
  <c r="T100" i="21"/>
  <c r="R100" i="21"/>
  <c r="Q100" i="21"/>
  <c r="P100" i="21"/>
  <c r="O100" i="21"/>
  <c r="N100" i="21"/>
  <c r="M100" i="21"/>
  <c r="K100" i="21"/>
  <c r="J100" i="21"/>
  <c r="I100" i="21"/>
  <c r="H100" i="21"/>
  <c r="G100" i="21"/>
  <c r="F100" i="21"/>
  <c r="Y99" i="21"/>
  <c r="X99" i="21"/>
  <c r="W99" i="21"/>
  <c r="V99" i="21"/>
  <c r="U99" i="21"/>
  <c r="T99" i="21"/>
  <c r="R99" i="21"/>
  <c r="Q99" i="21"/>
  <c r="P99" i="21"/>
  <c r="O99" i="21"/>
  <c r="N99" i="21"/>
  <c r="M99" i="21"/>
  <c r="K99" i="21"/>
  <c r="J99" i="21"/>
  <c r="I99" i="21"/>
  <c r="H99" i="21"/>
  <c r="G99" i="21"/>
  <c r="F99" i="21"/>
  <c r="Y98" i="21"/>
  <c r="X98" i="21"/>
  <c r="W98" i="21"/>
  <c r="V98" i="21"/>
  <c r="U98" i="21"/>
  <c r="T98" i="21"/>
  <c r="R98" i="21"/>
  <c r="Q98" i="21"/>
  <c r="P98" i="21"/>
  <c r="O98" i="21"/>
  <c r="N98" i="21"/>
  <c r="M98" i="21"/>
  <c r="K98" i="21"/>
  <c r="J98" i="21"/>
  <c r="I98" i="21"/>
  <c r="H98" i="21"/>
  <c r="G98" i="21"/>
  <c r="F98" i="21"/>
  <c r="Y97" i="21"/>
  <c r="X97" i="21"/>
  <c r="W97" i="21"/>
  <c r="V97" i="21"/>
  <c r="U97" i="21"/>
  <c r="T97" i="21"/>
  <c r="R97" i="21"/>
  <c r="Q97" i="21"/>
  <c r="P97" i="21"/>
  <c r="O97" i="21"/>
  <c r="N97" i="21"/>
  <c r="M97" i="21"/>
  <c r="K97" i="21"/>
  <c r="J97" i="21"/>
  <c r="I97" i="21"/>
  <c r="H97" i="21"/>
  <c r="G97" i="21"/>
  <c r="F97" i="21"/>
  <c r="Y96" i="21"/>
  <c r="X96" i="21"/>
  <c r="W96" i="21"/>
  <c r="V96" i="21"/>
  <c r="U96" i="21"/>
  <c r="T96" i="21"/>
  <c r="R96" i="21"/>
  <c r="Q96" i="21"/>
  <c r="P96" i="21"/>
  <c r="O96" i="21"/>
  <c r="N96" i="21"/>
  <c r="M96" i="21"/>
  <c r="K96" i="21"/>
  <c r="J96" i="21"/>
  <c r="I96" i="21"/>
  <c r="H96" i="21"/>
  <c r="G96" i="21"/>
  <c r="F96" i="21"/>
  <c r="Y95" i="21"/>
  <c r="X95" i="21"/>
  <c r="W95" i="21"/>
  <c r="V95" i="21"/>
  <c r="U95" i="21"/>
  <c r="T95" i="21"/>
  <c r="R95" i="21"/>
  <c r="Q95" i="21"/>
  <c r="P95" i="21"/>
  <c r="O95" i="21"/>
  <c r="N95" i="21"/>
  <c r="M95" i="21"/>
  <c r="K95" i="21"/>
  <c r="J95" i="21"/>
  <c r="I95" i="21"/>
  <c r="H95" i="21"/>
  <c r="G95" i="21"/>
  <c r="F95" i="21"/>
  <c r="Y94" i="21"/>
  <c r="X94" i="21"/>
  <c r="W94" i="21"/>
  <c r="V94" i="21"/>
  <c r="U94" i="21"/>
  <c r="T94" i="21"/>
  <c r="R94" i="21"/>
  <c r="Q94" i="21"/>
  <c r="P94" i="21"/>
  <c r="O94" i="21"/>
  <c r="N94" i="21"/>
  <c r="M94" i="21"/>
  <c r="K94" i="21"/>
  <c r="J94" i="21"/>
  <c r="I94" i="21"/>
  <c r="H94" i="21"/>
  <c r="G94" i="21"/>
  <c r="F94" i="21"/>
  <c r="Y93" i="21"/>
  <c r="X93" i="21"/>
  <c r="W93" i="21"/>
  <c r="V93" i="21"/>
  <c r="U93" i="21"/>
  <c r="T93" i="21"/>
  <c r="R93" i="21"/>
  <c r="Q93" i="21"/>
  <c r="P93" i="21"/>
  <c r="O93" i="21"/>
  <c r="N93" i="21"/>
  <c r="M93" i="21"/>
  <c r="K93" i="21"/>
  <c r="J93" i="21"/>
  <c r="I93" i="21"/>
  <c r="H93" i="21"/>
  <c r="G93" i="21"/>
  <c r="F93" i="21"/>
  <c r="Y92" i="21"/>
  <c r="X92" i="21"/>
  <c r="W92" i="21"/>
  <c r="V92" i="21"/>
  <c r="U92" i="21"/>
  <c r="T92" i="21"/>
  <c r="R92" i="21"/>
  <c r="Q92" i="21"/>
  <c r="P92" i="21"/>
  <c r="O92" i="21"/>
  <c r="N92" i="21"/>
  <c r="M92" i="21"/>
  <c r="K92" i="21"/>
  <c r="J92" i="21"/>
  <c r="I92" i="21"/>
  <c r="H92" i="21"/>
  <c r="G92" i="21"/>
  <c r="F92" i="21"/>
  <c r="Y91" i="21"/>
  <c r="X91" i="21"/>
  <c r="W91" i="21"/>
  <c r="V91" i="21"/>
  <c r="U91" i="21"/>
  <c r="T91" i="21"/>
  <c r="R91" i="21"/>
  <c r="Q91" i="21"/>
  <c r="P91" i="21"/>
  <c r="O91" i="21"/>
  <c r="N91" i="21"/>
  <c r="M91" i="21"/>
  <c r="K91" i="21"/>
  <c r="J91" i="21"/>
  <c r="I91" i="21"/>
  <c r="H91" i="21"/>
  <c r="G91" i="21"/>
  <c r="F91" i="21"/>
  <c r="Y90" i="21"/>
  <c r="X90" i="21"/>
  <c r="W90" i="21"/>
  <c r="V90" i="21"/>
  <c r="U90" i="21"/>
  <c r="T90" i="21"/>
  <c r="R90" i="21"/>
  <c r="Q90" i="21"/>
  <c r="P90" i="21"/>
  <c r="O90" i="21"/>
  <c r="N90" i="21"/>
  <c r="M90" i="21"/>
  <c r="K90" i="21"/>
  <c r="J90" i="21"/>
  <c r="I90" i="21"/>
  <c r="H90" i="21"/>
  <c r="G90" i="21"/>
  <c r="F90" i="21"/>
  <c r="Y89" i="21"/>
  <c r="X89" i="21"/>
  <c r="W89" i="21"/>
  <c r="V89" i="21"/>
  <c r="U89" i="21"/>
  <c r="T89" i="21"/>
  <c r="R89" i="21"/>
  <c r="Q89" i="21"/>
  <c r="P89" i="21"/>
  <c r="O89" i="21"/>
  <c r="N89" i="21"/>
  <c r="M89" i="21"/>
  <c r="K89" i="21"/>
  <c r="J89" i="21"/>
  <c r="I89" i="21"/>
  <c r="H89" i="21"/>
  <c r="G89" i="21"/>
  <c r="F89" i="21"/>
  <c r="Y88" i="21"/>
  <c r="X88" i="21"/>
  <c r="W88" i="21"/>
  <c r="V88" i="21"/>
  <c r="U88" i="21"/>
  <c r="T88" i="21"/>
  <c r="R88" i="21"/>
  <c r="Q88" i="21"/>
  <c r="P88" i="21"/>
  <c r="O88" i="21"/>
  <c r="N88" i="21"/>
  <c r="M88" i="21"/>
  <c r="K88" i="21"/>
  <c r="J88" i="21"/>
  <c r="I88" i="21"/>
  <c r="H88" i="21"/>
  <c r="G88" i="21"/>
  <c r="F88" i="21"/>
  <c r="Y87" i="21"/>
  <c r="X87" i="21"/>
  <c r="W87" i="21"/>
  <c r="V87" i="21"/>
  <c r="U87" i="21"/>
  <c r="T87" i="21"/>
  <c r="R87" i="21"/>
  <c r="Q87" i="21"/>
  <c r="P87" i="21"/>
  <c r="O87" i="21"/>
  <c r="N87" i="21"/>
  <c r="M87" i="21"/>
  <c r="K87" i="21"/>
  <c r="J87" i="21"/>
  <c r="I87" i="21"/>
  <c r="H87" i="21"/>
  <c r="G87" i="21"/>
  <c r="F87" i="21"/>
  <c r="Y86" i="21"/>
  <c r="X86" i="21"/>
  <c r="W86" i="21"/>
  <c r="V86" i="21"/>
  <c r="U86" i="21"/>
  <c r="T86" i="21"/>
  <c r="R86" i="21"/>
  <c r="Q86" i="21"/>
  <c r="P86" i="21"/>
  <c r="O86" i="21"/>
  <c r="N86" i="21"/>
  <c r="M86" i="21"/>
  <c r="K86" i="21"/>
  <c r="J86" i="21"/>
  <c r="I86" i="21"/>
  <c r="H86" i="21"/>
  <c r="G86" i="21"/>
  <c r="F86" i="21"/>
  <c r="Y85" i="21"/>
  <c r="X85" i="21"/>
  <c r="W85" i="21"/>
  <c r="V85" i="21"/>
  <c r="U85" i="21"/>
  <c r="T85" i="21"/>
  <c r="R85" i="21"/>
  <c r="Q85" i="21"/>
  <c r="P85" i="21"/>
  <c r="O85" i="21"/>
  <c r="N85" i="21"/>
  <c r="M85" i="21"/>
  <c r="K85" i="21"/>
  <c r="J85" i="21"/>
  <c r="I85" i="21"/>
  <c r="H85" i="21"/>
  <c r="G85" i="21"/>
  <c r="F85" i="21"/>
  <c r="Y84" i="21"/>
  <c r="X84" i="21"/>
  <c r="W84" i="21"/>
  <c r="V84" i="21"/>
  <c r="U84" i="21"/>
  <c r="T84" i="21"/>
  <c r="R84" i="21"/>
  <c r="Q84" i="21"/>
  <c r="P84" i="21"/>
  <c r="O84" i="21"/>
  <c r="N84" i="21"/>
  <c r="M84" i="21"/>
  <c r="K84" i="21"/>
  <c r="J84" i="21"/>
  <c r="I84" i="21"/>
  <c r="H84" i="21"/>
  <c r="G84" i="21"/>
  <c r="F84" i="21"/>
  <c r="Y83" i="21"/>
  <c r="X83" i="21"/>
  <c r="W83" i="21"/>
  <c r="V83" i="21"/>
  <c r="U83" i="21"/>
  <c r="T83" i="21"/>
  <c r="R83" i="21"/>
  <c r="Q83" i="21"/>
  <c r="P83" i="21"/>
  <c r="O83" i="21"/>
  <c r="N83" i="21"/>
  <c r="M83" i="21"/>
  <c r="K83" i="21"/>
  <c r="J83" i="21"/>
  <c r="I83" i="21"/>
  <c r="H83" i="21"/>
  <c r="G83" i="21"/>
  <c r="F83" i="21"/>
  <c r="Y82" i="21"/>
  <c r="X82" i="21"/>
  <c r="W82" i="21"/>
  <c r="V82" i="21"/>
  <c r="U82" i="21"/>
  <c r="T82" i="21"/>
  <c r="R82" i="21"/>
  <c r="Q82" i="21"/>
  <c r="P82" i="21"/>
  <c r="O82" i="21"/>
  <c r="N82" i="21"/>
  <c r="M82" i="21"/>
  <c r="K82" i="21"/>
  <c r="J82" i="21"/>
  <c r="I82" i="21"/>
  <c r="H82" i="21"/>
  <c r="G82" i="21"/>
  <c r="F82" i="21"/>
  <c r="Y81" i="21"/>
  <c r="X81" i="21"/>
  <c r="W81" i="21"/>
  <c r="V81" i="21"/>
  <c r="U81" i="21"/>
  <c r="T81" i="21"/>
  <c r="R81" i="21"/>
  <c r="Q81" i="21"/>
  <c r="P81" i="21"/>
  <c r="O81" i="21"/>
  <c r="N81" i="21"/>
  <c r="M81" i="21"/>
  <c r="K81" i="21"/>
  <c r="J81" i="21"/>
  <c r="I81" i="21"/>
  <c r="H81" i="21"/>
  <c r="G81" i="21"/>
  <c r="F81" i="21"/>
  <c r="Y80" i="21"/>
  <c r="X80" i="21"/>
  <c r="W80" i="21"/>
  <c r="V80" i="21"/>
  <c r="U80" i="21"/>
  <c r="T80" i="21"/>
  <c r="R80" i="21"/>
  <c r="Q80" i="21"/>
  <c r="P80" i="21"/>
  <c r="O80" i="21"/>
  <c r="N80" i="21"/>
  <c r="M80" i="21"/>
  <c r="K80" i="21"/>
  <c r="J80" i="21"/>
  <c r="I80" i="21"/>
  <c r="H80" i="21"/>
  <c r="G80" i="21"/>
  <c r="F80" i="21"/>
  <c r="Y79" i="21"/>
  <c r="X79" i="21"/>
  <c r="W79" i="21"/>
  <c r="V79" i="21"/>
  <c r="U79" i="21"/>
  <c r="T79" i="21"/>
  <c r="R79" i="21"/>
  <c r="Q79" i="21"/>
  <c r="P79" i="21"/>
  <c r="O79" i="21"/>
  <c r="N79" i="21"/>
  <c r="M79" i="21"/>
  <c r="K79" i="21"/>
  <c r="J79" i="21"/>
  <c r="I79" i="21"/>
  <c r="H79" i="21"/>
  <c r="G79" i="21"/>
  <c r="F79" i="21"/>
  <c r="Y78" i="21"/>
  <c r="X78" i="21"/>
  <c r="W78" i="21"/>
  <c r="V78" i="21"/>
  <c r="U78" i="21"/>
  <c r="T78" i="21"/>
  <c r="R78" i="21"/>
  <c r="Q78" i="21"/>
  <c r="P78" i="21"/>
  <c r="O78" i="21"/>
  <c r="N78" i="21"/>
  <c r="M78" i="21"/>
  <c r="K78" i="21"/>
  <c r="J78" i="21"/>
  <c r="I78" i="21"/>
  <c r="H78" i="21"/>
  <c r="G78" i="21"/>
  <c r="F78" i="21"/>
  <c r="Y77" i="21"/>
  <c r="X77" i="21"/>
  <c r="W77" i="21"/>
  <c r="V77" i="21"/>
  <c r="U77" i="21"/>
  <c r="T77" i="21"/>
  <c r="R77" i="21"/>
  <c r="Q77" i="21"/>
  <c r="P77" i="21"/>
  <c r="O77" i="21"/>
  <c r="N77" i="21"/>
  <c r="M77" i="21"/>
  <c r="K77" i="21"/>
  <c r="J77" i="21"/>
  <c r="I77" i="21"/>
  <c r="H77" i="21"/>
  <c r="G77" i="21"/>
  <c r="F77" i="21"/>
  <c r="Y76" i="21"/>
  <c r="X76" i="21"/>
  <c r="W76" i="21"/>
  <c r="V76" i="21"/>
  <c r="U76" i="21"/>
  <c r="T76" i="21"/>
  <c r="R76" i="21"/>
  <c r="Q76" i="21"/>
  <c r="P76" i="21"/>
  <c r="O76" i="21"/>
  <c r="N76" i="21"/>
  <c r="M76" i="21"/>
  <c r="K76" i="21"/>
  <c r="J76" i="21"/>
  <c r="I76" i="21"/>
  <c r="H76" i="21"/>
  <c r="G76" i="21"/>
  <c r="F76" i="21"/>
  <c r="Y75" i="21"/>
  <c r="X75" i="21"/>
  <c r="W75" i="21"/>
  <c r="V75" i="21"/>
  <c r="U75" i="21"/>
  <c r="T75" i="21"/>
  <c r="R75" i="21"/>
  <c r="Q75" i="21"/>
  <c r="P75" i="21"/>
  <c r="O75" i="21"/>
  <c r="N75" i="21"/>
  <c r="M75" i="21"/>
  <c r="K75" i="21"/>
  <c r="J75" i="21"/>
  <c r="I75" i="21"/>
  <c r="H75" i="21"/>
  <c r="G75" i="21"/>
  <c r="F75" i="21"/>
  <c r="Y74" i="21"/>
  <c r="X74" i="21"/>
  <c r="W74" i="21"/>
  <c r="V74" i="21"/>
  <c r="U74" i="21"/>
  <c r="T74" i="21"/>
  <c r="R74" i="21"/>
  <c r="Q74" i="21"/>
  <c r="P74" i="21"/>
  <c r="O74" i="21"/>
  <c r="N74" i="21"/>
  <c r="M74" i="21"/>
  <c r="K74" i="21"/>
  <c r="J74" i="21"/>
  <c r="I74" i="21"/>
  <c r="H74" i="21"/>
  <c r="G74" i="21"/>
  <c r="F74" i="21"/>
  <c r="Y73" i="21"/>
  <c r="X73" i="21"/>
  <c r="W73" i="21"/>
  <c r="V73" i="21"/>
  <c r="U73" i="21"/>
  <c r="T73" i="21"/>
  <c r="R73" i="21"/>
  <c r="Q73" i="21"/>
  <c r="P73" i="21"/>
  <c r="O73" i="21"/>
  <c r="N73" i="21"/>
  <c r="M73" i="21"/>
  <c r="K73" i="21"/>
  <c r="J73" i="21"/>
  <c r="I73" i="21"/>
  <c r="H73" i="21"/>
  <c r="G73" i="21"/>
  <c r="F73" i="21"/>
  <c r="Y72" i="21"/>
  <c r="X72" i="21"/>
  <c r="W72" i="21"/>
  <c r="V72" i="21"/>
  <c r="U72" i="21"/>
  <c r="T72" i="21"/>
  <c r="R72" i="21"/>
  <c r="Q72" i="21"/>
  <c r="P72" i="21"/>
  <c r="O72" i="21"/>
  <c r="N72" i="21"/>
  <c r="M72" i="21"/>
  <c r="K72" i="21"/>
  <c r="J72" i="21"/>
  <c r="I72" i="21"/>
  <c r="H72" i="21"/>
  <c r="G72" i="21"/>
  <c r="F72" i="21"/>
  <c r="Y71" i="21"/>
  <c r="X71" i="21"/>
  <c r="W71" i="21"/>
  <c r="V71" i="21"/>
  <c r="U71" i="21"/>
  <c r="T71" i="21"/>
  <c r="R71" i="21"/>
  <c r="Q71" i="21"/>
  <c r="P71" i="21"/>
  <c r="O71" i="21"/>
  <c r="N71" i="21"/>
  <c r="M71" i="21"/>
  <c r="K71" i="21"/>
  <c r="J71" i="21"/>
  <c r="I71" i="21"/>
  <c r="H71" i="21"/>
  <c r="G71" i="21"/>
  <c r="F71" i="21"/>
  <c r="Y70" i="21"/>
  <c r="X70" i="21"/>
  <c r="W70" i="21"/>
  <c r="V70" i="21"/>
  <c r="U70" i="21"/>
  <c r="T70" i="21"/>
  <c r="R70" i="21"/>
  <c r="Q70" i="21"/>
  <c r="P70" i="21"/>
  <c r="O70" i="21"/>
  <c r="N70" i="21"/>
  <c r="M70" i="21"/>
  <c r="K70" i="21"/>
  <c r="J70" i="21"/>
  <c r="I70" i="21"/>
  <c r="H70" i="21"/>
  <c r="G70" i="21"/>
  <c r="F70" i="21"/>
  <c r="Y69" i="21"/>
  <c r="X69" i="21"/>
  <c r="W69" i="21"/>
  <c r="V69" i="21"/>
  <c r="U69" i="21"/>
  <c r="T69" i="21"/>
  <c r="R69" i="21"/>
  <c r="Q69" i="21"/>
  <c r="P69" i="21"/>
  <c r="O69" i="21"/>
  <c r="N69" i="21"/>
  <c r="M69" i="21"/>
  <c r="K69" i="21"/>
  <c r="J69" i="21"/>
  <c r="I69" i="21"/>
  <c r="H69" i="21"/>
  <c r="G69" i="21"/>
  <c r="F69" i="21"/>
  <c r="Y68" i="21"/>
  <c r="X68" i="21"/>
  <c r="W68" i="21"/>
  <c r="V68" i="21"/>
  <c r="U68" i="21"/>
  <c r="T68" i="21"/>
  <c r="R68" i="21"/>
  <c r="Q68" i="21"/>
  <c r="P68" i="21"/>
  <c r="O68" i="21"/>
  <c r="N68" i="21"/>
  <c r="M68" i="21"/>
  <c r="K68" i="21"/>
  <c r="J68" i="21"/>
  <c r="I68" i="21"/>
  <c r="H68" i="21"/>
  <c r="G68" i="21"/>
  <c r="F68" i="21"/>
  <c r="Y67" i="21"/>
  <c r="X67" i="21"/>
  <c r="W67" i="21"/>
  <c r="V67" i="21"/>
  <c r="U67" i="21"/>
  <c r="T67" i="21"/>
  <c r="R67" i="21"/>
  <c r="Q67" i="21"/>
  <c r="P67" i="21"/>
  <c r="O67" i="21"/>
  <c r="N67" i="21"/>
  <c r="M67" i="21"/>
  <c r="K67" i="21"/>
  <c r="J67" i="21"/>
  <c r="I67" i="21"/>
  <c r="H67" i="21"/>
  <c r="G67" i="21"/>
  <c r="F67" i="21"/>
  <c r="Y66" i="21"/>
  <c r="X66" i="21"/>
  <c r="W66" i="21"/>
  <c r="V66" i="21"/>
  <c r="U66" i="21"/>
  <c r="T66" i="21"/>
  <c r="R66" i="21"/>
  <c r="Q66" i="21"/>
  <c r="P66" i="21"/>
  <c r="O66" i="21"/>
  <c r="N66" i="21"/>
  <c r="M66" i="21"/>
  <c r="K66" i="21"/>
  <c r="J66" i="21"/>
  <c r="I66" i="21"/>
  <c r="H66" i="21"/>
  <c r="G66" i="21"/>
  <c r="F66" i="21"/>
  <c r="Y65" i="21"/>
  <c r="X65" i="21"/>
  <c r="W65" i="21"/>
  <c r="V65" i="21"/>
  <c r="U65" i="21"/>
  <c r="T65" i="21"/>
  <c r="R65" i="21"/>
  <c r="Q65" i="21"/>
  <c r="P65" i="21"/>
  <c r="O65" i="21"/>
  <c r="N65" i="21"/>
  <c r="M65" i="21"/>
  <c r="K65" i="21"/>
  <c r="J65" i="21"/>
  <c r="I65" i="21"/>
  <c r="H65" i="21"/>
  <c r="G65" i="21"/>
  <c r="F65" i="21"/>
  <c r="Y64" i="21"/>
  <c r="X64" i="21"/>
  <c r="W64" i="21"/>
  <c r="V64" i="21"/>
  <c r="U64" i="21"/>
  <c r="T64" i="21"/>
  <c r="R64" i="21"/>
  <c r="Q64" i="21"/>
  <c r="P64" i="21"/>
  <c r="O64" i="21"/>
  <c r="N64" i="21"/>
  <c r="M64" i="21"/>
  <c r="K64" i="21"/>
  <c r="J64" i="21"/>
  <c r="I64" i="21"/>
  <c r="H64" i="21"/>
  <c r="G64" i="21"/>
  <c r="F64" i="21"/>
  <c r="Y63" i="21"/>
  <c r="X63" i="21"/>
  <c r="W63" i="21"/>
  <c r="V63" i="21"/>
  <c r="U63" i="21"/>
  <c r="T63" i="21"/>
  <c r="R63" i="21"/>
  <c r="Q63" i="21"/>
  <c r="P63" i="21"/>
  <c r="O63" i="21"/>
  <c r="N63" i="21"/>
  <c r="M63" i="21"/>
  <c r="K63" i="21"/>
  <c r="J63" i="21"/>
  <c r="I63" i="21"/>
  <c r="H63" i="21"/>
  <c r="G63" i="21"/>
  <c r="F63" i="21"/>
  <c r="Y62" i="21"/>
  <c r="X62" i="21"/>
  <c r="W62" i="21"/>
  <c r="V62" i="21"/>
  <c r="U62" i="21"/>
  <c r="T62" i="21"/>
  <c r="R62" i="21"/>
  <c r="Q62" i="21"/>
  <c r="P62" i="21"/>
  <c r="O62" i="21"/>
  <c r="N62" i="21"/>
  <c r="M62" i="21"/>
  <c r="K62" i="21"/>
  <c r="J62" i="21"/>
  <c r="I62" i="21"/>
  <c r="H62" i="21"/>
  <c r="G62" i="21"/>
  <c r="F62" i="21"/>
  <c r="Y61" i="21"/>
  <c r="X61" i="21"/>
  <c r="W61" i="21"/>
  <c r="V61" i="21"/>
  <c r="U61" i="21"/>
  <c r="T61" i="21"/>
  <c r="R61" i="21"/>
  <c r="Q61" i="21"/>
  <c r="P61" i="21"/>
  <c r="O61" i="21"/>
  <c r="N61" i="21"/>
  <c r="M61" i="21"/>
  <c r="K61" i="21"/>
  <c r="J61" i="21"/>
  <c r="I61" i="21"/>
  <c r="H61" i="21"/>
  <c r="G61" i="21"/>
  <c r="F61" i="21"/>
  <c r="Y60" i="21"/>
  <c r="X60" i="21"/>
  <c r="W60" i="21"/>
  <c r="V60" i="21"/>
  <c r="U60" i="21"/>
  <c r="T60" i="21"/>
  <c r="R60" i="21"/>
  <c r="Q60" i="21"/>
  <c r="P60" i="21"/>
  <c r="O60" i="21"/>
  <c r="N60" i="21"/>
  <c r="M60" i="21"/>
  <c r="K60" i="21"/>
  <c r="J60" i="21"/>
  <c r="I60" i="21"/>
  <c r="H60" i="21"/>
  <c r="G60" i="21"/>
  <c r="F60" i="21"/>
  <c r="Y59" i="21"/>
  <c r="X59" i="21"/>
  <c r="W59" i="21"/>
  <c r="V59" i="21"/>
  <c r="U59" i="21"/>
  <c r="T59" i="21"/>
  <c r="R59" i="21"/>
  <c r="Q59" i="21"/>
  <c r="P59" i="21"/>
  <c r="O59" i="21"/>
  <c r="N59" i="21"/>
  <c r="M59" i="21"/>
  <c r="K59" i="21"/>
  <c r="J59" i="21"/>
  <c r="I59" i="21"/>
  <c r="H59" i="21"/>
  <c r="G59" i="21"/>
  <c r="F59" i="21"/>
  <c r="Y58" i="21"/>
  <c r="X58" i="21"/>
  <c r="W58" i="21"/>
  <c r="V58" i="21"/>
  <c r="U58" i="21"/>
  <c r="T58" i="21"/>
  <c r="R58" i="21"/>
  <c r="Q58" i="21"/>
  <c r="P58" i="21"/>
  <c r="O58" i="21"/>
  <c r="N58" i="21"/>
  <c r="M58" i="21"/>
  <c r="K58" i="21"/>
  <c r="J58" i="21"/>
  <c r="I58" i="21"/>
  <c r="H58" i="21"/>
  <c r="G58" i="21"/>
  <c r="F58" i="21"/>
  <c r="Y57" i="21"/>
  <c r="X57" i="21"/>
  <c r="W57" i="21"/>
  <c r="V57" i="21"/>
  <c r="U57" i="21"/>
  <c r="T57" i="21"/>
  <c r="R57" i="21"/>
  <c r="Q57" i="21"/>
  <c r="P57" i="21"/>
  <c r="O57" i="21"/>
  <c r="N57" i="21"/>
  <c r="M57" i="21"/>
  <c r="K57" i="21"/>
  <c r="J57" i="21"/>
  <c r="I57" i="21"/>
  <c r="H57" i="21"/>
  <c r="G57" i="21"/>
  <c r="F57" i="21"/>
  <c r="Y56" i="21"/>
  <c r="X56" i="21"/>
  <c r="W56" i="21"/>
  <c r="V56" i="21"/>
  <c r="U56" i="21"/>
  <c r="T56" i="21"/>
  <c r="R56" i="21"/>
  <c r="Q56" i="21"/>
  <c r="P56" i="21"/>
  <c r="O56" i="21"/>
  <c r="N56" i="21"/>
  <c r="M56" i="21"/>
  <c r="K56" i="21"/>
  <c r="J56" i="21"/>
  <c r="I56" i="21"/>
  <c r="H56" i="21"/>
  <c r="G56" i="21"/>
  <c r="F56" i="21"/>
  <c r="Y55" i="21"/>
  <c r="X55" i="21"/>
  <c r="W55" i="21"/>
  <c r="V55" i="21"/>
  <c r="U55" i="21"/>
  <c r="T55" i="21"/>
  <c r="R55" i="21"/>
  <c r="Q55" i="21"/>
  <c r="P55" i="21"/>
  <c r="O55" i="21"/>
  <c r="N55" i="21"/>
  <c r="M55" i="21"/>
  <c r="K55" i="21"/>
  <c r="J55" i="21"/>
  <c r="I55" i="21"/>
  <c r="H55" i="21"/>
  <c r="G55" i="21"/>
  <c r="F55" i="21"/>
  <c r="Y54" i="21"/>
  <c r="X54" i="21"/>
  <c r="W54" i="21"/>
  <c r="V54" i="21"/>
  <c r="U54" i="21"/>
  <c r="T54" i="21"/>
  <c r="R54" i="21"/>
  <c r="Q54" i="21"/>
  <c r="P54" i="21"/>
  <c r="O54" i="21"/>
  <c r="N54" i="21"/>
  <c r="M54" i="21"/>
  <c r="K54" i="21"/>
  <c r="J54" i="21"/>
  <c r="I54" i="21"/>
  <c r="H54" i="21"/>
  <c r="G54" i="21"/>
  <c r="F54" i="21"/>
  <c r="Y53" i="21"/>
  <c r="X53" i="21"/>
  <c r="W53" i="21"/>
  <c r="V53" i="21"/>
  <c r="U53" i="21"/>
  <c r="T53" i="21"/>
  <c r="R53" i="21"/>
  <c r="Q53" i="21"/>
  <c r="P53" i="21"/>
  <c r="O53" i="21"/>
  <c r="N53" i="21"/>
  <c r="M53" i="21"/>
  <c r="K53" i="21"/>
  <c r="J53" i="21"/>
  <c r="I53" i="21"/>
  <c r="H53" i="21"/>
  <c r="G53" i="21"/>
  <c r="F53" i="21"/>
  <c r="Y52" i="21"/>
  <c r="X52" i="21"/>
  <c r="W52" i="21"/>
  <c r="V52" i="21"/>
  <c r="U52" i="21"/>
  <c r="T52" i="21"/>
  <c r="R52" i="21"/>
  <c r="Q52" i="21"/>
  <c r="P52" i="21"/>
  <c r="O52" i="21"/>
  <c r="N52" i="21"/>
  <c r="M52" i="21"/>
  <c r="K52" i="21"/>
  <c r="J52" i="21"/>
  <c r="I52" i="21"/>
  <c r="H52" i="21"/>
  <c r="G52" i="21"/>
  <c r="F52" i="21"/>
  <c r="Y51" i="21"/>
  <c r="X51" i="21"/>
  <c r="W51" i="21"/>
  <c r="V51" i="21"/>
  <c r="U51" i="21"/>
  <c r="T51" i="21"/>
  <c r="R51" i="21"/>
  <c r="Q51" i="21"/>
  <c r="P51" i="21"/>
  <c r="O51" i="21"/>
  <c r="N51" i="21"/>
  <c r="M51" i="21"/>
  <c r="K51" i="21"/>
  <c r="J51" i="21"/>
  <c r="I51" i="21"/>
  <c r="H51" i="21"/>
  <c r="G51" i="21"/>
  <c r="F51" i="21"/>
  <c r="Y50" i="21"/>
  <c r="X50" i="21"/>
  <c r="W50" i="21"/>
  <c r="V50" i="21"/>
  <c r="U50" i="21"/>
  <c r="T50" i="21"/>
  <c r="R50" i="21"/>
  <c r="Q50" i="21"/>
  <c r="P50" i="21"/>
  <c r="O50" i="21"/>
  <c r="N50" i="21"/>
  <c r="M50" i="21"/>
  <c r="K50" i="21"/>
  <c r="J50" i="21"/>
  <c r="I50" i="21"/>
  <c r="H50" i="21"/>
  <c r="G50" i="21"/>
  <c r="F50" i="21"/>
  <c r="Y49" i="21"/>
  <c r="X49" i="21"/>
  <c r="W49" i="21"/>
  <c r="V49" i="21"/>
  <c r="U49" i="21"/>
  <c r="T49" i="21"/>
  <c r="R49" i="21"/>
  <c r="Q49" i="21"/>
  <c r="P49" i="21"/>
  <c r="O49" i="21"/>
  <c r="N49" i="21"/>
  <c r="M49" i="21"/>
  <c r="K49" i="21"/>
  <c r="J49" i="21"/>
  <c r="I49" i="21"/>
  <c r="H49" i="21"/>
  <c r="G49" i="21"/>
  <c r="F49" i="21"/>
  <c r="Y48" i="21"/>
  <c r="X48" i="21"/>
  <c r="W48" i="21"/>
  <c r="V48" i="21"/>
  <c r="U48" i="21"/>
  <c r="T48" i="21"/>
  <c r="R48" i="21"/>
  <c r="Q48" i="21"/>
  <c r="P48" i="21"/>
  <c r="O48" i="21"/>
  <c r="N48" i="21"/>
  <c r="M48" i="21"/>
  <c r="K48" i="21"/>
  <c r="J48" i="21"/>
  <c r="I48" i="21"/>
  <c r="H48" i="21"/>
  <c r="G48" i="21"/>
  <c r="F48" i="21"/>
  <c r="Y47" i="21"/>
  <c r="X47" i="21"/>
  <c r="W47" i="21"/>
  <c r="V47" i="21"/>
  <c r="U47" i="21"/>
  <c r="T47" i="21"/>
  <c r="R47" i="21"/>
  <c r="Q47" i="21"/>
  <c r="P47" i="21"/>
  <c r="O47" i="21"/>
  <c r="N47" i="21"/>
  <c r="M47" i="21"/>
  <c r="K47" i="21"/>
  <c r="J47" i="21"/>
  <c r="I47" i="21"/>
  <c r="H47" i="21"/>
  <c r="G47" i="21"/>
  <c r="F47" i="21"/>
  <c r="Y46" i="21"/>
  <c r="X46" i="21"/>
  <c r="W46" i="21"/>
  <c r="V46" i="21"/>
  <c r="U46" i="21"/>
  <c r="T46" i="21"/>
  <c r="R46" i="21"/>
  <c r="Q46" i="21"/>
  <c r="P46" i="21"/>
  <c r="O46" i="21"/>
  <c r="N46" i="21"/>
  <c r="M46" i="21"/>
  <c r="K46" i="21"/>
  <c r="J46" i="21"/>
  <c r="I46" i="21"/>
  <c r="H46" i="21"/>
  <c r="G46" i="21"/>
  <c r="F46" i="21"/>
  <c r="Y45" i="21"/>
  <c r="X45" i="21"/>
  <c r="W45" i="21"/>
  <c r="V45" i="21"/>
  <c r="U45" i="21"/>
  <c r="T45" i="21"/>
  <c r="R45" i="21"/>
  <c r="Q45" i="21"/>
  <c r="P45" i="21"/>
  <c r="O45" i="21"/>
  <c r="N45" i="21"/>
  <c r="M45" i="21"/>
  <c r="K45" i="21"/>
  <c r="J45" i="21"/>
  <c r="I45" i="21"/>
  <c r="H45" i="21"/>
  <c r="G45" i="21"/>
  <c r="F45" i="21"/>
  <c r="Y44" i="21"/>
  <c r="X44" i="21"/>
  <c r="W44" i="21"/>
  <c r="V44" i="21"/>
  <c r="U44" i="21"/>
  <c r="T44" i="21"/>
  <c r="R44" i="21"/>
  <c r="Q44" i="21"/>
  <c r="P44" i="21"/>
  <c r="O44" i="21"/>
  <c r="N44" i="21"/>
  <c r="M44" i="21"/>
  <c r="K44" i="21"/>
  <c r="J44" i="21"/>
  <c r="I44" i="21"/>
  <c r="H44" i="21"/>
  <c r="G44" i="21"/>
  <c r="F44" i="21"/>
  <c r="Y43" i="21"/>
  <c r="X43" i="21"/>
  <c r="W43" i="21"/>
  <c r="V43" i="21"/>
  <c r="U43" i="21"/>
  <c r="T43" i="21"/>
  <c r="R43" i="21"/>
  <c r="Q43" i="21"/>
  <c r="P43" i="21"/>
  <c r="O43" i="21"/>
  <c r="N43" i="21"/>
  <c r="M43" i="21"/>
  <c r="K43" i="21"/>
  <c r="J43" i="21"/>
  <c r="I43" i="21"/>
  <c r="H43" i="21"/>
  <c r="G43" i="21"/>
  <c r="F43" i="21"/>
  <c r="Y42" i="21"/>
  <c r="X42" i="21"/>
  <c r="W42" i="21"/>
  <c r="V42" i="21"/>
  <c r="U42" i="21"/>
  <c r="T42" i="21"/>
  <c r="R42" i="21"/>
  <c r="Q42" i="21"/>
  <c r="P42" i="21"/>
  <c r="O42" i="21"/>
  <c r="N42" i="21"/>
  <c r="M42" i="21"/>
  <c r="K42" i="21"/>
  <c r="J42" i="21"/>
  <c r="I42" i="21"/>
  <c r="H42" i="21"/>
  <c r="G42" i="21"/>
  <c r="F42" i="21"/>
  <c r="Y41" i="21"/>
  <c r="X41" i="21"/>
  <c r="W41" i="21"/>
  <c r="V41" i="21"/>
  <c r="U41" i="21"/>
  <c r="T41" i="21"/>
  <c r="R41" i="21"/>
  <c r="Q41" i="21"/>
  <c r="P41" i="21"/>
  <c r="O41" i="21"/>
  <c r="N41" i="21"/>
  <c r="M41" i="21"/>
  <c r="K41" i="21"/>
  <c r="J41" i="21"/>
  <c r="I41" i="21"/>
  <c r="H41" i="21"/>
  <c r="G41" i="21"/>
  <c r="F41" i="21"/>
  <c r="Y40" i="21"/>
  <c r="X40" i="21"/>
  <c r="W40" i="21"/>
  <c r="V40" i="21"/>
  <c r="U40" i="21"/>
  <c r="T40" i="21"/>
  <c r="R40" i="21"/>
  <c r="Q40" i="21"/>
  <c r="P40" i="21"/>
  <c r="O40" i="21"/>
  <c r="N40" i="21"/>
  <c r="M40" i="21"/>
  <c r="K40" i="21"/>
  <c r="J40" i="21"/>
  <c r="I40" i="21"/>
  <c r="H40" i="21"/>
  <c r="G40" i="21"/>
  <c r="F40" i="21"/>
  <c r="Y39" i="21"/>
  <c r="X39" i="21"/>
  <c r="W39" i="21"/>
  <c r="V39" i="21"/>
  <c r="U39" i="21"/>
  <c r="T39" i="21"/>
  <c r="R39" i="21"/>
  <c r="Q39" i="21"/>
  <c r="P39" i="21"/>
  <c r="O39" i="21"/>
  <c r="N39" i="21"/>
  <c r="M39" i="21"/>
  <c r="K39" i="21"/>
  <c r="J39" i="21"/>
  <c r="I39" i="21"/>
  <c r="H39" i="21"/>
  <c r="G39" i="21"/>
  <c r="F39" i="21"/>
  <c r="Y38" i="21"/>
  <c r="X38" i="21"/>
  <c r="W38" i="21"/>
  <c r="V38" i="21"/>
  <c r="U38" i="21"/>
  <c r="T38" i="21"/>
  <c r="R38" i="21"/>
  <c r="Q38" i="21"/>
  <c r="P38" i="21"/>
  <c r="O38" i="21"/>
  <c r="N38" i="21"/>
  <c r="M38" i="21"/>
  <c r="K38" i="21"/>
  <c r="J38" i="21"/>
  <c r="I38" i="21"/>
  <c r="H38" i="21"/>
  <c r="G38" i="21"/>
  <c r="F38" i="21"/>
  <c r="Y37" i="21"/>
  <c r="X37" i="21"/>
  <c r="W37" i="21"/>
  <c r="V37" i="21"/>
  <c r="U37" i="21"/>
  <c r="T37" i="21"/>
  <c r="R37" i="21"/>
  <c r="Q37" i="21"/>
  <c r="P37" i="21"/>
  <c r="O37" i="21"/>
  <c r="N37" i="21"/>
  <c r="M37" i="21"/>
  <c r="K37" i="21"/>
  <c r="J37" i="21"/>
  <c r="I37" i="21"/>
  <c r="H37" i="21"/>
  <c r="G37" i="21"/>
  <c r="F37" i="21"/>
  <c r="Y36" i="21"/>
  <c r="X36" i="21"/>
  <c r="W36" i="21"/>
  <c r="V36" i="21"/>
  <c r="U36" i="21"/>
  <c r="T36" i="21"/>
  <c r="R36" i="21"/>
  <c r="Q36" i="21"/>
  <c r="P36" i="21"/>
  <c r="O36" i="21"/>
  <c r="N36" i="21"/>
  <c r="M36" i="21"/>
  <c r="K36" i="21"/>
  <c r="J36" i="21"/>
  <c r="I36" i="21"/>
  <c r="H36" i="21"/>
  <c r="G36" i="21"/>
  <c r="F36" i="21"/>
  <c r="Y35" i="21"/>
  <c r="X35" i="21"/>
  <c r="W35" i="21"/>
  <c r="V35" i="21"/>
  <c r="U35" i="21"/>
  <c r="T35" i="21"/>
  <c r="R35" i="21"/>
  <c r="Q35" i="21"/>
  <c r="P35" i="21"/>
  <c r="O35" i="21"/>
  <c r="N35" i="21"/>
  <c r="M35" i="21"/>
  <c r="K35" i="21"/>
  <c r="J35" i="21"/>
  <c r="I35" i="21"/>
  <c r="H35" i="21"/>
  <c r="G35" i="21"/>
  <c r="F35" i="21"/>
  <c r="Y34" i="21"/>
  <c r="X34" i="21"/>
  <c r="W34" i="21"/>
  <c r="V34" i="21"/>
  <c r="U34" i="21"/>
  <c r="T34" i="21"/>
  <c r="R34" i="21"/>
  <c r="Q34" i="21"/>
  <c r="P34" i="21"/>
  <c r="O34" i="21"/>
  <c r="N34" i="21"/>
  <c r="M34" i="21"/>
  <c r="K34" i="21"/>
  <c r="J34" i="21"/>
  <c r="I34" i="21"/>
  <c r="H34" i="21"/>
  <c r="G34" i="21"/>
  <c r="F34" i="21"/>
  <c r="Y33" i="21"/>
  <c r="X33" i="21"/>
  <c r="W33" i="21"/>
  <c r="V33" i="21"/>
  <c r="U33" i="21"/>
  <c r="T33" i="21"/>
  <c r="R33" i="21"/>
  <c r="Q33" i="21"/>
  <c r="P33" i="21"/>
  <c r="O33" i="21"/>
  <c r="N33" i="21"/>
  <c r="M33" i="21"/>
  <c r="K33" i="21"/>
  <c r="J33" i="21"/>
  <c r="I33" i="21"/>
  <c r="H33" i="21"/>
  <c r="G33" i="21"/>
  <c r="F33" i="21"/>
  <c r="Y32" i="21"/>
  <c r="X32" i="21"/>
  <c r="W32" i="21"/>
  <c r="V32" i="21"/>
  <c r="U32" i="21"/>
  <c r="T32" i="21"/>
  <c r="R32" i="21"/>
  <c r="Q32" i="21"/>
  <c r="P32" i="21"/>
  <c r="O32" i="21"/>
  <c r="N32" i="21"/>
  <c r="M32" i="21"/>
  <c r="K32" i="21"/>
  <c r="J32" i="21"/>
  <c r="I32" i="21"/>
  <c r="H32" i="21"/>
  <c r="G32" i="21"/>
  <c r="F32" i="21"/>
  <c r="Y31" i="21"/>
  <c r="X31" i="21"/>
  <c r="W31" i="21"/>
  <c r="V31" i="21"/>
  <c r="U31" i="21"/>
  <c r="T31" i="21"/>
  <c r="R31" i="21"/>
  <c r="Q31" i="21"/>
  <c r="P31" i="21"/>
  <c r="O31" i="21"/>
  <c r="N31" i="21"/>
  <c r="M31" i="21"/>
  <c r="K31" i="21"/>
  <c r="J31" i="21"/>
  <c r="I31" i="21"/>
  <c r="H31" i="21"/>
  <c r="G31" i="21"/>
  <c r="F31" i="21"/>
  <c r="Y30" i="21"/>
  <c r="X30" i="21"/>
  <c r="W30" i="21"/>
  <c r="V30" i="21"/>
  <c r="U30" i="21"/>
  <c r="T30" i="21"/>
  <c r="R30" i="21"/>
  <c r="Q30" i="21"/>
  <c r="P30" i="21"/>
  <c r="O30" i="21"/>
  <c r="N30" i="21"/>
  <c r="M30" i="21"/>
  <c r="K30" i="21"/>
  <c r="J30" i="21"/>
  <c r="I30" i="21"/>
  <c r="H30" i="21"/>
  <c r="G30" i="21"/>
  <c r="F30" i="21"/>
  <c r="Y29" i="21"/>
  <c r="X29" i="21"/>
  <c r="W29" i="21"/>
  <c r="V29" i="21"/>
  <c r="U29" i="21"/>
  <c r="T29" i="21"/>
  <c r="R29" i="21"/>
  <c r="Q29" i="21"/>
  <c r="P29" i="21"/>
  <c r="O29" i="21"/>
  <c r="N29" i="21"/>
  <c r="M29" i="21"/>
  <c r="K29" i="21"/>
  <c r="J29" i="21"/>
  <c r="I29" i="21"/>
  <c r="H29" i="21"/>
  <c r="G29" i="21"/>
  <c r="F29" i="21"/>
  <c r="Y28" i="21"/>
  <c r="X28" i="21"/>
  <c r="W28" i="21"/>
  <c r="V28" i="21"/>
  <c r="U28" i="21"/>
  <c r="T28" i="21"/>
  <c r="R28" i="21"/>
  <c r="Q28" i="21"/>
  <c r="P28" i="21"/>
  <c r="O28" i="21"/>
  <c r="N28" i="21"/>
  <c r="M28" i="21"/>
  <c r="K28" i="21"/>
  <c r="J28" i="21"/>
  <c r="I28" i="21"/>
  <c r="H28" i="21"/>
  <c r="G28" i="21"/>
  <c r="F28" i="21"/>
  <c r="Y27" i="21"/>
  <c r="X27" i="21"/>
  <c r="W27" i="21"/>
  <c r="V27" i="21"/>
  <c r="U27" i="21"/>
  <c r="T27" i="21"/>
  <c r="R27" i="21"/>
  <c r="Q27" i="21"/>
  <c r="P27" i="21"/>
  <c r="O27" i="21"/>
  <c r="N27" i="21"/>
  <c r="M27" i="21"/>
  <c r="K27" i="21"/>
  <c r="J27" i="21"/>
  <c r="I27" i="21"/>
  <c r="H27" i="21"/>
  <c r="G27" i="21"/>
  <c r="F27" i="21"/>
  <c r="Y26" i="21"/>
  <c r="X26" i="21"/>
  <c r="W26" i="21"/>
  <c r="V26" i="21"/>
  <c r="U26" i="21"/>
  <c r="T26" i="21"/>
  <c r="R26" i="21"/>
  <c r="Q26" i="21"/>
  <c r="P26" i="21"/>
  <c r="O26" i="21"/>
  <c r="N26" i="21"/>
  <c r="M26" i="21"/>
  <c r="K26" i="21"/>
  <c r="J26" i="21"/>
  <c r="I26" i="21"/>
  <c r="H26" i="21"/>
  <c r="G26" i="21"/>
  <c r="F26" i="21"/>
  <c r="Y25" i="21"/>
  <c r="X25" i="21"/>
  <c r="W25" i="21"/>
  <c r="V25" i="21"/>
  <c r="U25" i="21"/>
  <c r="T25" i="21"/>
  <c r="R25" i="21"/>
  <c r="Q25" i="21"/>
  <c r="P25" i="21"/>
  <c r="O25" i="21"/>
  <c r="N25" i="21"/>
  <c r="M25" i="21"/>
  <c r="K25" i="21"/>
  <c r="J25" i="21"/>
  <c r="I25" i="21"/>
  <c r="H25" i="21"/>
  <c r="G25" i="21"/>
  <c r="F25" i="21"/>
  <c r="Y24" i="21"/>
  <c r="X24" i="21"/>
  <c r="W24" i="21"/>
  <c r="V24" i="21"/>
  <c r="U24" i="21"/>
  <c r="T24" i="21"/>
  <c r="R24" i="21"/>
  <c r="Q24" i="21"/>
  <c r="P24" i="21"/>
  <c r="O24" i="21"/>
  <c r="N24" i="21"/>
  <c r="M24" i="21"/>
  <c r="K24" i="21"/>
  <c r="J24" i="21"/>
  <c r="I24" i="21"/>
  <c r="H24" i="21"/>
  <c r="G24" i="21"/>
  <c r="F24" i="21"/>
  <c r="Y23" i="21"/>
  <c r="X23" i="21"/>
  <c r="W23" i="21"/>
  <c r="V23" i="21"/>
  <c r="U23" i="21"/>
  <c r="T23" i="21"/>
  <c r="R23" i="21"/>
  <c r="Q23" i="21"/>
  <c r="P23" i="21"/>
  <c r="O23" i="21"/>
  <c r="N23" i="21"/>
  <c r="M23" i="21"/>
  <c r="K23" i="21"/>
  <c r="J23" i="21"/>
  <c r="I23" i="21"/>
  <c r="H23" i="21"/>
  <c r="G23" i="21"/>
  <c r="F23" i="21"/>
  <c r="Y22" i="21"/>
  <c r="X22" i="21"/>
  <c r="W22" i="21"/>
  <c r="V22" i="21"/>
  <c r="U22" i="21"/>
  <c r="T22" i="21"/>
  <c r="R22" i="21"/>
  <c r="Q22" i="21"/>
  <c r="P22" i="21"/>
  <c r="O22" i="21"/>
  <c r="N22" i="21"/>
  <c r="M22" i="21"/>
  <c r="K22" i="21"/>
  <c r="J22" i="21"/>
  <c r="I22" i="21"/>
  <c r="H22" i="21"/>
  <c r="G22" i="21"/>
  <c r="F22" i="21"/>
  <c r="Y21" i="21"/>
  <c r="X21" i="21"/>
  <c r="W21" i="21"/>
  <c r="V21" i="21"/>
  <c r="U21" i="21"/>
  <c r="T21" i="21"/>
  <c r="R21" i="21"/>
  <c r="Q21" i="21"/>
  <c r="P21" i="21"/>
  <c r="O21" i="21"/>
  <c r="N21" i="21"/>
  <c r="M21" i="21"/>
  <c r="K21" i="21"/>
  <c r="J21" i="21"/>
  <c r="I21" i="21"/>
  <c r="H21" i="21"/>
  <c r="G21" i="21"/>
  <c r="F21" i="21"/>
  <c r="Y20" i="21"/>
  <c r="X20" i="21"/>
  <c r="W20" i="21"/>
  <c r="V20" i="21"/>
  <c r="U20" i="21"/>
  <c r="T20" i="21"/>
  <c r="R20" i="21"/>
  <c r="Q20" i="21"/>
  <c r="P20" i="21"/>
  <c r="O20" i="21"/>
  <c r="N20" i="21"/>
  <c r="M20" i="21"/>
  <c r="K20" i="21"/>
  <c r="J20" i="21"/>
  <c r="I20" i="21"/>
  <c r="H20" i="21"/>
  <c r="G20" i="21"/>
  <c r="F20" i="21"/>
  <c r="Y19" i="21"/>
  <c r="X19" i="21"/>
  <c r="W19" i="21"/>
  <c r="V19" i="21"/>
  <c r="U19" i="21"/>
  <c r="T19" i="21"/>
  <c r="R19" i="21"/>
  <c r="Q19" i="21"/>
  <c r="P19" i="21"/>
  <c r="O19" i="21"/>
  <c r="N19" i="21"/>
  <c r="M19" i="21"/>
  <c r="K19" i="21"/>
  <c r="J19" i="21"/>
  <c r="I19" i="21"/>
  <c r="H19" i="21"/>
  <c r="G19" i="21"/>
  <c r="F19" i="21"/>
  <c r="Y18" i="21"/>
  <c r="X18" i="21"/>
  <c r="W18" i="21"/>
  <c r="V18" i="21"/>
  <c r="U18" i="21"/>
  <c r="T18" i="21"/>
  <c r="R18" i="21"/>
  <c r="Q18" i="21"/>
  <c r="P18" i="21"/>
  <c r="O18" i="21"/>
  <c r="N18" i="21"/>
  <c r="M18" i="21"/>
  <c r="K18" i="21"/>
  <c r="J18" i="21"/>
  <c r="I18" i="21"/>
  <c r="H18" i="21"/>
  <c r="G18" i="21"/>
  <c r="F18" i="21"/>
  <c r="Y17" i="21"/>
  <c r="X17" i="21"/>
  <c r="W17" i="21"/>
  <c r="V17" i="21"/>
  <c r="U17" i="21"/>
  <c r="T17" i="21"/>
  <c r="R17" i="21"/>
  <c r="Q17" i="21"/>
  <c r="P17" i="21"/>
  <c r="O17" i="21"/>
  <c r="N17" i="21"/>
  <c r="M17" i="21"/>
  <c r="K17" i="21"/>
  <c r="J17" i="21"/>
  <c r="I17" i="21"/>
  <c r="H17" i="21"/>
  <c r="G17" i="21"/>
  <c r="F17" i="21"/>
  <c r="Y16" i="21"/>
  <c r="X16" i="21"/>
  <c r="W16" i="21"/>
  <c r="V16" i="21"/>
  <c r="U16" i="21"/>
  <c r="T16" i="21"/>
  <c r="R16" i="21"/>
  <c r="Q16" i="21"/>
  <c r="P16" i="21"/>
  <c r="O16" i="21"/>
  <c r="N16" i="21"/>
  <c r="M16" i="21"/>
  <c r="K16" i="21"/>
  <c r="J16" i="21"/>
  <c r="I16" i="21"/>
  <c r="H16" i="21"/>
  <c r="G16" i="21"/>
  <c r="F16" i="21"/>
  <c r="Y15" i="21"/>
  <c r="X15" i="21"/>
  <c r="W15" i="21"/>
  <c r="V15" i="21"/>
  <c r="U15" i="21"/>
  <c r="T15" i="21"/>
  <c r="R15" i="21"/>
  <c r="Q15" i="21"/>
  <c r="P15" i="21"/>
  <c r="O15" i="21"/>
  <c r="N15" i="21"/>
  <c r="M15" i="21"/>
  <c r="K15" i="21"/>
  <c r="J15" i="21"/>
  <c r="I15" i="21"/>
  <c r="H15" i="21"/>
  <c r="G15" i="21"/>
  <c r="F15" i="21"/>
  <c r="Y14" i="21"/>
  <c r="X14" i="21"/>
  <c r="W14" i="21"/>
  <c r="V14" i="21"/>
  <c r="U14" i="21"/>
  <c r="T14" i="21"/>
  <c r="R14" i="21"/>
  <c r="Q14" i="21"/>
  <c r="P14" i="21"/>
  <c r="O14" i="21"/>
  <c r="N14" i="21"/>
  <c r="M14" i="21"/>
  <c r="K14" i="21"/>
  <c r="J14" i="21"/>
  <c r="I14" i="21"/>
  <c r="H14" i="21"/>
  <c r="G14" i="21"/>
  <c r="F14" i="21"/>
  <c r="Y13" i="21"/>
  <c r="X13" i="21"/>
  <c r="W13" i="21"/>
  <c r="V13" i="21"/>
  <c r="U13" i="21"/>
  <c r="T13" i="21"/>
  <c r="R13" i="21"/>
  <c r="Q13" i="21"/>
  <c r="P13" i="21"/>
  <c r="O13" i="21"/>
  <c r="N13" i="21"/>
  <c r="M13" i="21"/>
  <c r="K13" i="21"/>
  <c r="J13" i="21"/>
  <c r="I13" i="21"/>
  <c r="H13" i="21"/>
  <c r="G13" i="21"/>
  <c r="F13" i="21"/>
  <c r="Y12" i="21"/>
  <c r="X12" i="21"/>
  <c r="W12" i="21"/>
  <c r="V12" i="21"/>
  <c r="U12" i="21"/>
  <c r="T12" i="21"/>
  <c r="R12" i="21"/>
  <c r="Q12" i="21"/>
  <c r="P12" i="21"/>
  <c r="O12" i="21"/>
  <c r="N12" i="21"/>
  <c r="M12" i="21"/>
  <c r="K12" i="21"/>
  <c r="J12" i="21"/>
  <c r="I12" i="21"/>
  <c r="H12" i="21"/>
  <c r="G12" i="21"/>
  <c r="F12" i="21"/>
  <c r="Y11" i="21"/>
  <c r="X11" i="21"/>
  <c r="W11" i="21"/>
  <c r="V11" i="21"/>
  <c r="U11" i="21"/>
  <c r="T11" i="21"/>
  <c r="R11" i="21"/>
  <c r="Q11" i="21"/>
  <c r="P11" i="21"/>
  <c r="O11" i="21"/>
  <c r="N11" i="21"/>
  <c r="M11" i="21"/>
  <c r="K11" i="21"/>
  <c r="J11" i="21"/>
  <c r="I11" i="21"/>
  <c r="H11" i="21"/>
  <c r="G11" i="21"/>
  <c r="F11" i="21"/>
  <c r="Y10" i="21"/>
  <c r="X10" i="21"/>
  <c r="W10" i="21"/>
  <c r="V10" i="21"/>
  <c r="U10" i="21"/>
  <c r="T10" i="21"/>
  <c r="R10" i="21"/>
  <c r="Q10" i="21"/>
  <c r="P10" i="21"/>
  <c r="O10" i="21"/>
  <c r="N10" i="21"/>
  <c r="M10" i="21"/>
  <c r="K10" i="21"/>
  <c r="J10" i="21"/>
  <c r="I10" i="21"/>
  <c r="H10" i="21"/>
  <c r="G10" i="21"/>
  <c r="F10" i="21"/>
  <c r="BA181" i="10"/>
  <c r="AZ181" i="10"/>
  <c r="AY181" i="10"/>
  <c r="AX181" i="10"/>
  <c r="AW181" i="10"/>
  <c r="AV181" i="10"/>
  <c r="AT181" i="10"/>
  <c r="AS181" i="10"/>
  <c r="AR181" i="10"/>
  <c r="AQ181" i="10"/>
  <c r="AP181" i="10"/>
  <c r="AO181" i="10"/>
  <c r="AM181" i="10"/>
  <c r="AL181" i="10"/>
  <c r="AK181" i="10"/>
  <c r="AJ181" i="10"/>
  <c r="AI181" i="10"/>
  <c r="AH181" i="10"/>
  <c r="AF181" i="10"/>
  <c r="AE181" i="10"/>
  <c r="AD181" i="10"/>
  <c r="AC181" i="10"/>
  <c r="AB181" i="10"/>
  <c r="AA181" i="10"/>
  <c r="Y181" i="10"/>
  <c r="X181" i="10"/>
  <c r="W181" i="10"/>
  <c r="V181" i="10"/>
  <c r="U181" i="10"/>
  <c r="T181" i="10"/>
  <c r="R181" i="10"/>
  <c r="Q181" i="10"/>
  <c r="P181" i="10"/>
  <c r="O181" i="10"/>
  <c r="N181" i="10"/>
  <c r="M181" i="10"/>
  <c r="K181" i="10"/>
  <c r="J181" i="10"/>
  <c r="I181" i="10"/>
  <c r="H181" i="10"/>
  <c r="G181" i="10"/>
  <c r="F181" i="10"/>
  <c r="BA180" i="10"/>
  <c r="AZ180" i="10"/>
  <c r="AY180" i="10"/>
  <c r="AX180" i="10"/>
  <c r="AW180" i="10"/>
  <c r="AV180" i="10"/>
  <c r="AT180" i="10"/>
  <c r="AS180" i="10"/>
  <c r="AR180" i="10"/>
  <c r="AQ180" i="10"/>
  <c r="AP180" i="10"/>
  <c r="AO180" i="10"/>
  <c r="AM180" i="10"/>
  <c r="AL180" i="10"/>
  <c r="AK180" i="10"/>
  <c r="AJ180" i="10"/>
  <c r="AI180" i="10"/>
  <c r="AH180" i="10"/>
  <c r="AF180" i="10"/>
  <c r="AE180" i="10"/>
  <c r="AD180" i="10"/>
  <c r="AC180" i="10"/>
  <c r="AB180" i="10"/>
  <c r="AA180" i="10"/>
  <c r="Y180" i="10"/>
  <c r="X180" i="10"/>
  <c r="W180" i="10"/>
  <c r="V180" i="10"/>
  <c r="U180" i="10"/>
  <c r="T180" i="10"/>
  <c r="R180" i="10"/>
  <c r="Q180" i="10"/>
  <c r="P180" i="10"/>
  <c r="O180" i="10"/>
  <c r="N180" i="10"/>
  <c r="M180" i="10"/>
  <c r="K180" i="10"/>
  <c r="J180" i="10"/>
  <c r="I180" i="10"/>
  <c r="H180" i="10"/>
  <c r="G180" i="10"/>
  <c r="F180" i="10"/>
  <c r="BA179" i="10"/>
  <c r="AZ179" i="10"/>
  <c r="AY179" i="10"/>
  <c r="AX179" i="10"/>
  <c r="AW179" i="10"/>
  <c r="AV179" i="10"/>
  <c r="AT179" i="10"/>
  <c r="AS179" i="10"/>
  <c r="AR179" i="10"/>
  <c r="AQ179" i="10"/>
  <c r="AP179" i="10"/>
  <c r="AO179" i="10"/>
  <c r="AM179" i="10"/>
  <c r="AL179" i="10"/>
  <c r="AK179" i="10"/>
  <c r="AJ179" i="10"/>
  <c r="AI179" i="10"/>
  <c r="AH179" i="10"/>
  <c r="AF179" i="10"/>
  <c r="AE179" i="10"/>
  <c r="AD179" i="10"/>
  <c r="AC179" i="10"/>
  <c r="AB179" i="10"/>
  <c r="AA179" i="10"/>
  <c r="Y179" i="10"/>
  <c r="X179" i="10"/>
  <c r="W179" i="10"/>
  <c r="V179" i="10"/>
  <c r="U179" i="10"/>
  <c r="T179" i="10"/>
  <c r="R179" i="10"/>
  <c r="Q179" i="10"/>
  <c r="P179" i="10"/>
  <c r="O179" i="10"/>
  <c r="N179" i="10"/>
  <c r="M179" i="10"/>
  <c r="K179" i="10"/>
  <c r="J179" i="10"/>
  <c r="I179" i="10"/>
  <c r="H179" i="10"/>
  <c r="G179" i="10"/>
  <c r="F179" i="10"/>
  <c r="BA178" i="10"/>
  <c r="AZ178" i="10"/>
  <c r="AY178" i="10"/>
  <c r="AX178" i="10"/>
  <c r="AW178" i="10"/>
  <c r="AV178" i="10"/>
  <c r="AT178" i="10"/>
  <c r="AS178" i="10"/>
  <c r="AR178" i="10"/>
  <c r="AQ178" i="10"/>
  <c r="AP178" i="10"/>
  <c r="AO178" i="10"/>
  <c r="AM178" i="10"/>
  <c r="AL178" i="10"/>
  <c r="AK178" i="10"/>
  <c r="AJ178" i="10"/>
  <c r="AI178" i="10"/>
  <c r="AH178" i="10"/>
  <c r="AF178" i="10"/>
  <c r="AE178" i="10"/>
  <c r="AD178" i="10"/>
  <c r="AC178" i="10"/>
  <c r="AB178" i="10"/>
  <c r="AA178" i="10"/>
  <c r="Y178" i="10"/>
  <c r="X178" i="10"/>
  <c r="W178" i="10"/>
  <c r="V178" i="10"/>
  <c r="U178" i="10"/>
  <c r="T178" i="10"/>
  <c r="R178" i="10"/>
  <c r="Q178" i="10"/>
  <c r="P178" i="10"/>
  <c r="O178" i="10"/>
  <c r="N178" i="10"/>
  <c r="M178" i="10"/>
  <c r="K178" i="10"/>
  <c r="J178" i="10"/>
  <c r="I178" i="10"/>
  <c r="H178" i="10"/>
  <c r="G178" i="10"/>
  <c r="F178" i="10"/>
  <c r="BA177" i="10"/>
  <c r="AZ177" i="10"/>
  <c r="AY177" i="10"/>
  <c r="AX177" i="10"/>
  <c r="AW177" i="10"/>
  <c r="AV177" i="10"/>
  <c r="AT177" i="10"/>
  <c r="AS177" i="10"/>
  <c r="AR177" i="10"/>
  <c r="AQ177" i="10"/>
  <c r="AP177" i="10"/>
  <c r="AO177" i="10"/>
  <c r="AM177" i="10"/>
  <c r="AL177" i="10"/>
  <c r="AK177" i="10"/>
  <c r="AJ177" i="10"/>
  <c r="AI177" i="10"/>
  <c r="AH177" i="10"/>
  <c r="AF177" i="10"/>
  <c r="AE177" i="10"/>
  <c r="AD177" i="10"/>
  <c r="AC177" i="10"/>
  <c r="AB177" i="10"/>
  <c r="AA177" i="10"/>
  <c r="Y177" i="10"/>
  <c r="X177" i="10"/>
  <c r="W177" i="10"/>
  <c r="V177" i="10"/>
  <c r="U177" i="10"/>
  <c r="T177" i="10"/>
  <c r="R177" i="10"/>
  <c r="Q177" i="10"/>
  <c r="P177" i="10"/>
  <c r="O177" i="10"/>
  <c r="N177" i="10"/>
  <c r="M177" i="10"/>
  <c r="K177" i="10"/>
  <c r="J177" i="10"/>
  <c r="I177" i="10"/>
  <c r="H177" i="10"/>
  <c r="G177" i="10"/>
  <c r="F177" i="10"/>
  <c r="BA176" i="10"/>
  <c r="AZ176" i="10"/>
  <c r="AY176" i="10"/>
  <c r="AX176" i="10"/>
  <c r="AW176" i="10"/>
  <c r="AV176" i="10"/>
  <c r="AT176" i="10"/>
  <c r="AS176" i="10"/>
  <c r="AR176" i="10"/>
  <c r="AQ176" i="10"/>
  <c r="AP176" i="10"/>
  <c r="AO176" i="10"/>
  <c r="AM176" i="10"/>
  <c r="AL176" i="10"/>
  <c r="AK176" i="10"/>
  <c r="AJ176" i="10"/>
  <c r="AI176" i="10"/>
  <c r="AH176" i="10"/>
  <c r="AF176" i="10"/>
  <c r="AE176" i="10"/>
  <c r="AD176" i="10"/>
  <c r="AC176" i="10"/>
  <c r="AB176" i="10"/>
  <c r="AA176" i="10"/>
  <c r="Y176" i="10"/>
  <c r="X176" i="10"/>
  <c r="W176" i="10"/>
  <c r="V176" i="10"/>
  <c r="U176" i="10"/>
  <c r="T176" i="10"/>
  <c r="R176" i="10"/>
  <c r="Q176" i="10"/>
  <c r="P176" i="10"/>
  <c r="O176" i="10"/>
  <c r="N176" i="10"/>
  <c r="M176" i="10"/>
  <c r="K176" i="10"/>
  <c r="J176" i="10"/>
  <c r="I176" i="10"/>
  <c r="H176" i="10"/>
  <c r="G176" i="10"/>
  <c r="F176" i="10"/>
  <c r="BA175" i="10"/>
  <c r="AZ175" i="10"/>
  <c r="AY175" i="10"/>
  <c r="AX175" i="10"/>
  <c r="AW175" i="10"/>
  <c r="AV175" i="10"/>
  <c r="AT175" i="10"/>
  <c r="AS175" i="10"/>
  <c r="AR175" i="10"/>
  <c r="AQ175" i="10"/>
  <c r="AP175" i="10"/>
  <c r="AO175" i="10"/>
  <c r="AM175" i="10"/>
  <c r="AL175" i="10"/>
  <c r="AK175" i="10"/>
  <c r="AJ175" i="10"/>
  <c r="AI175" i="10"/>
  <c r="AH175" i="10"/>
  <c r="AF175" i="10"/>
  <c r="AE175" i="10"/>
  <c r="AD175" i="10"/>
  <c r="AC175" i="10"/>
  <c r="AB175" i="10"/>
  <c r="AA175" i="10"/>
  <c r="Y175" i="10"/>
  <c r="X175" i="10"/>
  <c r="W175" i="10"/>
  <c r="V175" i="10"/>
  <c r="U175" i="10"/>
  <c r="T175" i="10"/>
  <c r="R175" i="10"/>
  <c r="Q175" i="10"/>
  <c r="P175" i="10"/>
  <c r="O175" i="10"/>
  <c r="N175" i="10"/>
  <c r="M175" i="10"/>
  <c r="K175" i="10"/>
  <c r="J175" i="10"/>
  <c r="I175" i="10"/>
  <c r="H175" i="10"/>
  <c r="G175" i="10"/>
  <c r="F175" i="10"/>
  <c r="BA174" i="10"/>
  <c r="AZ174" i="10"/>
  <c r="AY174" i="10"/>
  <c r="AX174" i="10"/>
  <c r="AW174" i="10"/>
  <c r="AV174" i="10"/>
  <c r="AT174" i="10"/>
  <c r="AS174" i="10"/>
  <c r="AR174" i="10"/>
  <c r="AQ174" i="10"/>
  <c r="AP174" i="10"/>
  <c r="AO174" i="10"/>
  <c r="AM174" i="10"/>
  <c r="AL174" i="10"/>
  <c r="AK174" i="10"/>
  <c r="AJ174" i="10"/>
  <c r="AI174" i="10"/>
  <c r="AH174" i="10"/>
  <c r="AF174" i="10"/>
  <c r="AE174" i="10"/>
  <c r="AD174" i="10"/>
  <c r="AC174" i="10"/>
  <c r="AB174" i="10"/>
  <c r="AA174" i="10"/>
  <c r="Y174" i="10"/>
  <c r="X174" i="10"/>
  <c r="W174" i="10"/>
  <c r="V174" i="10"/>
  <c r="U174" i="10"/>
  <c r="T174" i="10"/>
  <c r="R174" i="10"/>
  <c r="Q174" i="10"/>
  <c r="P174" i="10"/>
  <c r="O174" i="10"/>
  <c r="N174" i="10"/>
  <c r="M174" i="10"/>
  <c r="K174" i="10"/>
  <c r="J174" i="10"/>
  <c r="I174" i="10"/>
  <c r="H174" i="10"/>
  <c r="G174" i="10"/>
  <c r="F174" i="10"/>
  <c r="BA173" i="10"/>
  <c r="AZ173" i="10"/>
  <c r="AY173" i="10"/>
  <c r="AX173" i="10"/>
  <c r="AW173" i="10"/>
  <c r="AV173" i="10"/>
  <c r="AT173" i="10"/>
  <c r="AS173" i="10"/>
  <c r="AR173" i="10"/>
  <c r="AQ173" i="10"/>
  <c r="AP173" i="10"/>
  <c r="AO173" i="10"/>
  <c r="AM173" i="10"/>
  <c r="AL173" i="10"/>
  <c r="AK173" i="10"/>
  <c r="AJ173" i="10"/>
  <c r="AI173" i="10"/>
  <c r="AH173" i="10"/>
  <c r="AF173" i="10"/>
  <c r="AE173" i="10"/>
  <c r="AD173" i="10"/>
  <c r="AC173" i="10"/>
  <c r="AB173" i="10"/>
  <c r="AA173" i="10"/>
  <c r="Y173" i="10"/>
  <c r="X173" i="10"/>
  <c r="W173" i="10"/>
  <c r="V173" i="10"/>
  <c r="U173" i="10"/>
  <c r="T173" i="10"/>
  <c r="R173" i="10"/>
  <c r="Q173" i="10"/>
  <c r="P173" i="10"/>
  <c r="O173" i="10"/>
  <c r="N173" i="10"/>
  <c r="M173" i="10"/>
  <c r="K173" i="10"/>
  <c r="J173" i="10"/>
  <c r="I173" i="10"/>
  <c r="H173" i="10"/>
  <c r="G173" i="10"/>
  <c r="F173" i="10"/>
  <c r="BA172" i="10"/>
  <c r="AZ172" i="10"/>
  <c r="AY172" i="10"/>
  <c r="AX172" i="10"/>
  <c r="AW172" i="10"/>
  <c r="AV172" i="10"/>
  <c r="AT172" i="10"/>
  <c r="AS172" i="10"/>
  <c r="AR172" i="10"/>
  <c r="AQ172" i="10"/>
  <c r="AP172" i="10"/>
  <c r="AO172" i="10"/>
  <c r="AM172" i="10"/>
  <c r="AL172" i="10"/>
  <c r="AK172" i="10"/>
  <c r="AJ172" i="10"/>
  <c r="AI172" i="10"/>
  <c r="AH172" i="10"/>
  <c r="AF172" i="10"/>
  <c r="AE172" i="10"/>
  <c r="AD172" i="10"/>
  <c r="AC172" i="10"/>
  <c r="AB172" i="10"/>
  <c r="AA172" i="10"/>
  <c r="Y172" i="10"/>
  <c r="X172" i="10"/>
  <c r="W172" i="10"/>
  <c r="V172" i="10"/>
  <c r="U172" i="10"/>
  <c r="T172" i="10"/>
  <c r="R172" i="10"/>
  <c r="Q172" i="10"/>
  <c r="P172" i="10"/>
  <c r="O172" i="10"/>
  <c r="N172" i="10"/>
  <c r="M172" i="10"/>
  <c r="K172" i="10"/>
  <c r="J172" i="10"/>
  <c r="I172" i="10"/>
  <c r="H172" i="10"/>
  <c r="G172" i="10"/>
  <c r="F172" i="10"/>
  <c r="BA171" i="10"/>
  <c r="AZ171" i="10"/>
  <c r="AY171" i="10"/>
  <c r="AX171" i="10"/>
  <c r="AW171" i="10"/>
  <c r="AV171" i="10"/>
  <c r="AT171" i="10"/>
  <c r="AS171" i="10"/>
  <c r="AR171" i="10"/>
  <c r="AQ171" i="10"/>
  <c r="AP171" i="10"/>
  <c r="AO171" i="10"/>
  <c r="AM171" i="10"/>
  <c r="AL171" i="10"/>
  <c r="AK171" i="10"/>
  <c r="AJ171" i="10"/>
  <c r="AI171" i="10"/>
  <c r="AH171" i="10"/>
  <c r="AF171" i="10"/>
  <c r="AE171" i="10"/>
  <c r="AD171" i="10"/>
  <c r="AC171" i="10"/>
  <c r="AB171" i="10"/>
  <c r="AA171" i="10"/>
  <c r="Y171" i="10"/>
  <c r="X171" i="10"/>
  <c r="W171" i="10"/>
  <c r="V171" i="10"/>
  <c r="U171" i="10"/>
  <c r="T171" i="10"/>
  <c r="R171" i="10"/>
  <c r="Q171" i="10"/>
  <c r="P171" i="10"/>
  <c r="O171" i="10"/>
  <c r="N171" i="10"/>
  <c r="M171" i="10"/>
  <c r="K171" i="10"/>
  <c r="J171" i="10"/>
  <c r="I171" i="10"/>
  <c r="H171" i="10"/>
  <c r="G171" i="10"/>
  <c r="F171" i="10"/>
  <c r="BA170" i="10"/>
  <c r="AZ170" i="10"/>
  <c r="AY170" i="10"/>
  <c r="AX170" i="10"/>
  <c r="AW170" i="10"/>
  <c r="AV170" i="10"/>
  <c r="AT170" i="10"/>
  <c r="AS170" i="10"/>
  <c r="AR170" i="10"/>
  <c r="AQ170" i="10"/>
  <c r="AP170" i="10"/>
  <c r="AO170" i="10"/>
  <c r="AM170" i="10"/>
  <c r="AL170" i="10"/>
  <c r="AK170" i="10"/>
  <c r="AJ170" i="10"/>
  <c r="AI170" i="10"/>
  <c r="AH170" i="10"/>
  <c r="AF170" i="10"/>
  <c r="AE170" i="10"/>
  <c r="AD170" i="10"/>
  <c r="AC170" i="10"/>
  <c r="AB170" i="10"/>
  <c r="AA170" i="10"/>
  <c r="Y170" i="10"/>
  <c r="X170" i="10"/>
  <c r="W170" i="10"/>
  <c r="V170" i="10"/>
  <c r="U170" i="10"/>
  <c r="T170" i="10"/>
  <c r="R170" i="10"/>
  <c r="Q170" i="10"/>
  <c r="P170" i="10"/>
  <c r="O170" i="10"/>
  <c r="N170" i="10"/>
  <c r="M170" i="10"/>
  <c r="K170" i="10"/>
  <c r="J170" i="10"/>
  <c r="I170" i="10"/>
  <c r="H170" i="10"/>
  <c r="G170" i="10"/>
  <c r="F170" i="10"/>
  <c r="BA169" i="10"/>
  <c r="AZ169" i="10"/>
  <c r="AY169" i="10"/>
  <c r="AX169" i="10"/>
  <c r="AW169" i="10"/>
  <c r="AV169" i="10"/>
  <c r="AT169" i="10"/>
  <c r="AS169" i="10"/>
  <c r="AR169" i="10"/>
  <c r="AQ169" i="10"/>
  <c r="AP169" i="10"/>
  <c r="AO169" i="10"/>
  <c r="AM169" i="10"/>
  <c r="AL169" i="10"/>
  <c r="AK169" i="10"/>
  <c r="AJ169" i="10"/>
  <c r="AI169" i="10"/>
  <c r="AH169" i="10"/>
  <c r="AF169" i="10"/>
  <c r="AE169" i="10"/>
  <c r="AD169" i="10"/>
  <c r="AC169" i="10"/>
  <c r="AB169" i="10"/>
  <c r="AA169" i="10"/>
  <c r="Y169" i="10"/>
  <c r="X169" i="10"/>
  <c r="W169" i="10"/>
  <c r="V169" i="10"/>
  <c r="U169" i="10"/>
  <c r="T169" i="10"/>
  <c r="R169" i="10"/>
  <c r="Q169" i="10"/>
  <c r="P169" i="10"/>
  <c r="O169" i="10"/>
  <c r="N169" i="10"/>
  <c r="M169" i="10"/>
  <c r="K169" i="10"/>
  <c r="J169" i="10"/>
  <c r="I169" i="10"/>
  <c r="H169" i="10"/>
  <c r="G169" i="10"/>
  <c r="F169" i="10"/>
  <c r="BA168" i="10"/>
  <c r="AZ168" i="10"/>
  <c r="AY168" i="10"/>
  <c r="AX168" i="10"/>
  <c r="AW168" i="10"/>
  <c r="AV168" i="10"/>
  <c r="AT168" i="10"/>
  <c r="AS168" i="10"/>
  <c r="AR168" i="10"/>
  <c r="AQ168" i="10"/>
  <c r="AP168" i="10"/>
  <c r="AO168" i="10"/>
  <c r="AM168" i="10"/>
  <c r="AL168" i="10"/>
  <c r="AK168" i="10"/>
  <c r="AJ168" i="10"/>
  <c r="AI168" i="10"/>
  <c r="AH168" i="10"/>
  <c r="AF168" i="10"/>
  <c r="AE168" i="10"/>
  <c r="AD168" i="10"/>
  <c r="AC168" i="10"/>
  <c r="AB168" i="10"/>
  <c r="AA168" i="10"/>
  <c r="Y168" i="10"/>
  <c r="X168" i="10"/>
  <c r="W168" i="10"/>
  <c r="V168" i="10"/>
  <c r="U168" i="10"/>
  <c r="T168" i="10"/>
  <c r="R168" i="10"/>
  <c r="Q168" i="10"/>
  <c r="P168" i="10"/>
  <c r="O168" i="10"/>
  <c r="N168" i="10"/>
  <c r="M168" i="10"/>
  <c r="K168" i="10"/>
  <c r="J168" i="10"/>
  <c r="I168" i="10"/>
  <c r="H168" i="10"/>
  <c r="G168" i="10"/>
  <c r="F168" i="10"/>
  <c r="BA167" i="10"/>
  <c r="AZ167" i="10"/>
  <c r="AY167" i="10"/>
  <c r="AX167" i="10"/>
  <c r="AW167" i="10"/>
  <c r="AV167" i="10"/>
  <c r="AT167" i="10"/>
  <c r="AS167" i="10"/>
  <c r="AR167" i="10"/>
  <c r="AQ167" i="10"/>
  <c r="AP167" i="10"/>
  <c r="AO167" i="10"/>
  <c r="AM167" i="10"/>
  <c r="AL167" i="10"/>
  <c r="AK167" i="10"/>
  <c r="AJ167" i="10"/>
  <c r="AI167" i="10"/>
  <c r="AH167" i="10"/>
  <c r="AF167" i="10"/>
  <c r="AE167" i="10"/>
  <c r="AD167" i="10"/>
  <c r="AC167" i="10"/>
  <c r="AB167" i="10"/>
  <c r="AA167" i="10"/>
  <c r="Y167" i="10"/>
  <c r="X167" i="10"/>
  <c r="W167" i="10"/>
  <c r="V167" i="10"/>
  <c r="U167" i="10"/>
  <c r="T167" i="10"/>
  <c r="R167" i="10"/>
  <c r="Q167" i="10"/>
  <c r="P167" i="10"/>
  <c r="O167" i="10"/>
  <c r="N167" i="10"/>
  <c r="M167" i="10"/>
  <c r="K167" i="10"/>
  <c r="J167" i="10"/>
  <c r="I167" i="10"/>
  <c r="H167" i="10"/>
  <c r="G167" i="10"/>
  <c r="F167" i="10"/>
  <c r="BA166" i="10"/>
  <c r="AZ166" i="10"/>
  <c r="AY166" i="10"/>
  <c r="AX166" i="10"/>
  <c r="AW166" i="10"/>
  <c r="AV166" i="10"/>
  <c r="AT166" i="10"/>
  <c r="AS166" i="10"/>
  <c r="AR166" i="10"/>
  <c r="AQ166" i="10"/>
  <c r="AP166" i="10"/>
  <c r="AO166" i="10"/>
  <c r="AM166" i="10"/>
  <c r="AL166" i="10"/>
  <c r="AK166" i="10"/>
  <c r="AJ166" i="10"/>
  <c r="AI166" i="10"/>
  <c r="AH166" i="10"/>
  <c r="AF166" i="10"/>
  <c r="AE166" i="10"/>
  <c r="AD166" i="10"/>
  <c r="AC166" i="10"/>
  <c r="AB166" i="10"/>
  <c r="AA166" i="10"/>
  <c r="Y166" i="10"/>
  <c r="X166" i="10"/>
  <c r="W166" i="10"/>
  <c r="V166" i="10"/>
  <c r="U166" i="10"/>
  <c r="T166" i="10"/>
  <c r="R166" i="10"/>
  <c r="Q166" i="10"/>
  <c r="P166" i="10"/>
  <c r="O166" i="10"/>
  <c r="N166" i="10"/>
  <c r="M166" i="10"/>
  <c r="K166" i="10"/>
  <c r="J166" i="10"/>
  <c r="I166" i="10"/>
  <c r="H166" i="10"/>
  <c r="G166" i="10"/>
  <c r="F166" i="10"/>
  <c r="BA165" i="10"/>
  <c r="AZ165" i="10"/>
  <c r="AY165" i="10"/>
  <c r="AX165" i="10"/>
  <c r="AW165" i="10"/>
  <c r="AV165" i="10"/>
  <c r="AT165" i="10"/>
  <c r="AS165" i="10"/>
  <c r="AR165" i="10"/>
  <c r="AQ165" i="10"/>
  <c r="AP165" i="10"/>
  <c r="AO165" i="10"/>
  <c r="AM165" i="10"/>
  <c r="AL165" i="10"/>
  <c r="AK165" i="10"/>
  <c r="AJ165" i="10"/>
  <c r="AI165" i="10"/>
  <c r="AH165" i="10"/>
  <c r="AF165" i="10"/>
  <c r="AE165" i="10"/>
  <c r="AD165" i="10"/>
  <c r="AC165" i="10"/>
  <c r="AB165" i="10"/>
  <c r="AA165" i="10"/>
  <c r="Y165" i="10"/>
  <c r="X165" i="10"/>
  <c r="W165" i="10"/>
  <c r="V165" i="10"/>
  <c r="U165" i="10"/>
  <c r="T165" i="10"/>
  <c r="R165" i="10"/>
  <c r="Q165" i="10"/>
  <c r="P165" i="10"/>
  <c r="O165" i="10"/>
  <c r="N165" i="10"/>
  <c r="M165" i="10"/>
  <c r="K165" i="10"/>
  <c r="J165" i="10"/>
  <c r="I165" i="10"/>
  <c r="H165" i="10"/>
  <c r="G165" i="10"/>
  <c r="F165" i="10"/>
  <c r="BA164" i="10"/>
  <c r="AZ164" i="10"/>
  <c r="AY164" i="10"/>
  <c r="AX164" i="10"/>
  <c r="AW164" i="10"/>
  <c r="AV164" i="10"/>
  <c r="AT164" i="10"/>
  <c r="AS164" i="10"/>
  <c r="AR164" i="10"/>
  <c r="AQ164" i="10"/>
  <c r="AP164" i="10"/>
  <c r="AO164" i="10"/>
  <c r="AM164" i="10"/>
  <c r="AL164" i="10"/>
  <c r="AK164" i="10"/>
  <c r="AJ164" i="10"/>
  <c r="AI164" i="10"/>
  <c r="AH164" i="10"/>
  <c r="AF164" i="10"/>
  <c r="AE164" i="10"/>
  <c r="AD164" i="10"/>
  <c r="AC164" i="10"/>
  <c r="AB164" i="10"/>
  <c r="AA164" i="10"/>
  <c r="Y164" i="10"/>
  <c r="X164" i="10"/>
  <c r="W164" i="10"/>
  <c r="V164" i="10"/>
  <c r="U164" i="10"/>
  <c r="T164" i="10"/>
  <c r="R164" i="10"/>
  <c r="Q164" i="10"/>
  <c r="P164" i="10"/>
  <c r="O164" i="10"/>
  <c r="N164" i="10"/>
  <c r="M164" i="10"/>
  <c r="K164" i="10"/>
  <c r="J164" i="10"/>
  <c r="I164" i="10"/>
  <c r="H164" i="10"/>
  <c r="G164" i="10"/>
  <c r="F164" i="10"/>
  <c r="BA163" i="10"/>
  <c r="AZ163" i="10"/>
  <c r="AY163" i="10"/>
  <c r="AX163" i="10"/>
  <c r="AW163" i="10"/>
  <c r="AV163" i="10"/>
  <c r="AT163" i="10"/>
  <c r="AS163" i="10"/>
  <c r="AR163" i="10"/>
  <c r="AQ163" i="10"/>
  <c r="AP163" i="10"/>
  <c r="AO163" i="10"/>
  <c r="AM163" i="10"/>
  <c r="AL163" i="10"/>
  <c r="AK163" i="10"/>
  <c r="AJ163" i="10"/>
  <c r="AI163" i="10"/>
  <c r="AH163" i="10"/>
  <c r="AF163" i="10"/>
  <c r="AE163" i="10"/>
  <c r="AD163" i="10"/>
  <c r="AC163" i="10"/>
  <c r="AB163" i="10"/>
  <c r="AA163" i="10"/>
  <c r="Y163" i="10"/>
  <c r="X163" i="10"/>
  <c r="W163" i="10"/>
  <c r="V163" i="10"/>
  <c r="U163" i="10"/>
  <c r="T163" i="10"/>
  <c r="R163" i="10"/>
  <c r="Q163" i="10"/>
  <c r="P163" i="10"/>
  <c r="O163" i="10"/>
  <c r="N163" i="10"/>
  <c r="M163" i="10"/>
  <c r="K163" i="10"/>
  <c r="J163" i="10"/>
  <c r="I163" i="10"/>
  <c r="H163" i="10"/>
  <c r="G163" i="10"/>
  <c r="F163" i="10"/>
  <c r="BA162" i="10"/>
  <c r="AZ162" i="10"/>
  <c r="AY162" i="10"/>
  <c r="AX162" i="10"/>
  <c r="AW162" i="10"/>
  <c r="AV162" i="10"/>
  <c r="AT162" i="10"/>
  <c r="AS162" i="10"/>
  <c r="AR162" i="10"/>
  <c r="AQ162" i="10"/>
  <c r="AP162" i="10"/>
  <c r="AO162" i="10"/>
  <c r="AM162" i="10"/>
  <c r="AL162" i="10"/>
  <c r="AK162" i="10"/>
  <c r="AJ162" i="10"/>
  <c r="AI162" i="10"/>
  <c r="AH162" i="10"/>
  <c r="AF162" i="10"/>
  <c r="AE162" i="10"/>
  <c r="AD162" i="10"/>
  <c r="AC162" i="10"/>
  <c r="AB162" i="10"/>
  <c r="AA162" i="10"/>
  <c r="Y162" i="10"/>
  <c r="X162" i="10"/>
  <c r="W162" i="10"/>
  <c r="V162" i="10"/>
  <c r="U162" i="10"/>
  <c r="T162" i="10"/>
  <c r="R162" i="10"/>
  <c r="Q162" i="10"/>
  <c r="P162" i="10"/>
  <c r="O162" i="10"/>
  <c r="N162" i="10"/>
  <c r="M162" i="10"/>
  <c r="K162" i="10"/>
  <c r="J162" i="10"/>
  <c r="I162" i="10"/>
  <c r="H162" i="10"/>
  <c r="G162" i="10"/>
  <c r="F162" i="10"/>
  <c r="BA161" i="10"/>
  <c r="AZ161" i="10"/>
  <c r="AY161" i="10"/>
  <c r="AX161" i="10"/>
  <c r="AW161" i="10"/>
  <c r="AV161" i="10"/>
  <c r="AT161" i="10"/>
  <c r="AS161" i="10"/>
  <c r="AR161" i="10"/>
  <c r="AQ161" i="10"/>
  <c r="AP161" i="10"/>
  <c r="AO161" i="10"/>
  <c r="AM161" i="10"/>
  <c r="AL161" i="10"/>
  <c r="AK161" i="10"/>
  <c r="AJ161" i="10"/>
  <c r="AI161" i="10"/>
  <c r="AH161" i="10"/>
  <c r="AF161" i="10"/>
  <c r="AE161" i="10"/>
  <c r="AD161" i="10"/>
  <c r="AC161" i="10"/>
  <c r="AB161" i="10"/>
  <c r="AA161" i="10"/>
  <c r="Y161" i="10"/>
  <c r="X161" i="10"/>
  <c r="W161" i="10"/>
  <c r="V161" i="10"/>
  <c r="U161" i="10"/>
  <c r="T161" i="10"/>
  <c r="R161" i="10"/>
  <c r="Q161" i="10"/>
  <c r="P161" i="10"/>
  <c r="O161" i="10"/>
  <c r="N161" i="10"/>
  <c r="M161" i="10"/>
  <c r="K161" i="10"/>
  <c r="J161" i="10"/>
  <c r="I161" i="10"/>
  <c r="H161" i="10"/>
  <c r="G161" i="10"/>
  <c r="F161" i="10"/>
  <c r="BA160" i="10"/>
  <c r="AZ160" i="10"/>
  <c r="AY160" i="10"/>
  <c r="AX160" i="10"/>
  <c r="AW160" i="10"/>
  <c r="AV160" i="10"/>
  <c r="AT160" i="10"/>
  <c r="AS160" i="10"/>
  <c r="AR160" i="10"/>
  <c r="AQ160" i="10"/>
  <c r="AP160" i="10"/>
  <c r="AO160" i="10"/>
  <c r="AM160" i="10"/>
  <c r="AL160" i="10"/>
  <c r="AK160" i="10"/>
  <c r="AJ160" i="10"/>
  <c r="AI160" i="10"/>
  <c r="AH160" i="10"/>
  <c r="AF160" i="10"/>
  <c r="AE160" i="10"/>
  <c r="AD160" i="10"/>
  <c r="AC160" i="10"/>
  <c r="AB160" i="10"/>
  <c r="AA160" i="10"/>
  <c r="Y160" i="10"/>
  <c r="X160" i="10"/>
  <c r="W160" i="10"/>
  <c r="V160" i="10"/>
  <c r="U160" i="10"/>
  <c r="T160" i="10"/>
  <c r="R160" i="10"/>
  <c r="Q160" i="10"/>
  <c r="P160" i="10"/>
  <c r="O160" i="10"/>
  <c r="N160" i="10"/>
  <c r="M160" i="10"/>
  <c r="K160" i="10"/>
  <c r="J160" i="10"/>
  <c r="I160" i="10"/>
  <c r="H160" i="10"/>
  <c r="G160" i="10"/>
  <c r="F160" i="10"/>
  <c r="BA159" i="10"/>
  <c r="AZ159" i="10"/>
  <c r="AY159" i="10"/>
  <c r="AX159" i="10"/>
  <c r="AW159" i="10"/>
  <c r="AV159" i="10"/>
  <c r="AT159" i="10"/>
  <c r="AS159" i="10"/>
  <c r="AR159" i="10"/>
  <c r="AQ159" i="10"/>
  <c r="AP159" i="10"/>
  <c r="AO159" i="10"/>
  <c r="AM159" i="10"/>
  <c r="AL159" i="10"/>
  <c r="AK159" i="10"/>
  <c r="AJ159" i="10"/>
  <c r="AI159" i="10"/>
  <c r="AH159" i="10"/>
  <c r="AF159" i="10"/>
  <c r="AE159" i="10"/>
  <c r="AD159" i="10"/>
  <c r="AC159" i="10"/>
  <c r="AB159" i="10"/>
  <c r="AA159" i="10"/>
  <c r="Y159" i="10"/>
  <c r="X159" i="10"/>
  <c r="W159" i="10"/>
  <c r="V159" i="10"/>
  <c r="U159" i="10"/>
  <c r="T159" i="10"/>
  <c r="R159" i="10"/>
  <c r="Q159" i="10"/>
  <c r="P159" i="10"/>
  <c r="O159" i="10"/>
  <c r="N159" i="10"/>
  <c r="M159" i="10"/>
  <c r="K159" i="10"/>
  <c r="J159" i="10"/>
  <c r="I159" i="10"/>
  <c r="H159" i="10"/>
  <c r="G159" i="10"/>
  <c r="F159" i="10"/>
  <c r="BA158" i="10"/>
  <c r="AZ158" i="10"/>
  <c r="AY158" i="10"/>
  <c r="AX158" i="10"/>
  <c r="AW158" i="10"/>
  <c r="AV158" i="10"/>
  <c r="AT158" i="10"/>
  <c r="AS158" i="10"/>
  <c r="AR158" i="10"/>
  <c r="AQ158" i="10"/>
  <c r="AP158" i="10"/>
  <c r="AO158" i="10"/>
  <c r="AM158" i="10"/>
  <c r="AL158" i="10"/>
  <c r="AK158" i="10"/>
  <c r="AJ158" i="10"/>
  <c r="AI158" i="10"/>
  <c r="AH158" i="10"/>
  <c r="AF158" i="10"/>
  <c r="AE158" i="10"/>
  <c r="AD158" i="10"/>
  <c r="AC158" i="10"/>
  <c r="AB158" i="10"/>
  <c r="AA158" i="10"/>
  <c r="Y158" i="10"/>
  <c r="X158" i="10"/>
  <c r="W158" i="10"/>
  <c r="V158" i="10"/>
  <c r="U158" i="10"/>
  <c r="T158" i="10"/>
  <c r="R158" i="10"/>
  <c r="Q158" i="10"/>
  <c r="P158" i="10"/>
  <c r="O158" i="10"/>
  <c r="N158" i="10"/>
  <c r="M158" i="10"/>
  <c r="K158" i="10"/>
  <c r="J158" i="10"/>
  <c r="I158" i="10"/>
  <c r="H158" i="10"/>
  <c r="G158" i="10"/>
  <c r="F158" i="10"/>
  <c r="BA157" i="10"/>
  <c r="AZ157" i="10"/>
  <c r="AY157" i="10"/>
  <c r="AX157" i="10"/>
  <c r="AW157" i="10"/>
  <c r="AV157" i="10"/>
  <c r="AT157" i="10"/>
  <c r="AS157" i="10"/>
  <c r="AR157" i="10"/>
  <c r="AQ157" i="10"/>
  <c r="AP157" i="10"/>
  <c r="AO157" i="10"/>
  <c r="AM157" i="10"/>
  <c r="AL157" i="10"/>
  <c r="AK157" i="10"/>
  <c r="AJ157" i="10"/>
  <c r="AI157" i="10"/>
  <c r="AH157" i="10"/>
  <c r="AF157" i="10"/>
  <c r="AE157" i="10"/>
  <c r="AD157" i="10"/>
  <c r="AC157" i="10"/>
  <c r="AB157" i="10"/>
  <c r="AA157" i="10"/>
  <c r="Y157" i="10"/>
  <c r="X157" i="10"/>
  <c r="W157" i="10"/>
  <c r="V157" i="10"/>
  <c r="U157" i="10"/>
  <c r="T157" i="10"/>
  <c r="R157" i="10"/>
  <c r="Q157" i="10"/>
  <c r="P157" i="10"/>
  <c r="O157" i="10"/>
  <c r="N157" i="10"/>
  <c r="M157" i="10"/>
  <c r="K157" i="10"/>
  <c r="J157" i="10"/>
  <c r="I157" i="10"/>
  <c r="H157" i="10"/>
  <c r="G157" i="10"/>
  <c r="F157" i="10"/>
  <c r="BA156" i="10"/>
  <c r="AZ156" i="10"/>
  <c r="AY156" i="10"/>
  <c r="AX156" i="10"/>
  <c r="AW156" i="10"/>
  <c r="AV156" i="10"/>
  <c r="AT156" i="10"/>
  <c r="AS156" i="10"/>
  <c r="AR156" i="10"/>
  <c r="AQ156" i="10"/>
  <c r="AP156" i="10"/>
  <c r="AO156" i="10"/>
  <c r="AM156" i="10"/>
  <c r="AL156" i="10"/>
  <c r="AK156" i="10"/>
  <c r="AJ156" i="10"/>
  <c r="AI156" i="10"/>
  <c r="AH156" i="10"/>
  <c r="AF156" i="10"/>
  <c r="AE156" i="10"/>
  <c r="AD156" i="10"/>
  <c r="AC156" i="10"/>
  <c r="AB156" i="10"/>
  <c r="AA156" i="10"/>
  <c r="Y156" i="10"/>
  <c r="X156" i="10"/>
  <c r="W156" i="10"/>
  <c r="V156" i="10"/>
  <c r="U156" i="10"/>
  <c r="T156" i="10"/>
  <c r="R156" i="10"/>
  <c r="Q156" i="10"/>
  <c r="P156" i="10"/>
  <c r="O156" i="10"/>
  <c r="N156" i="10"/>
  <c r="M156" i="10"/>
  <c r="K156" i="10"/>
  <c r="J156" i="10"/>
  <c r="I156" i="10"/>
  <c r="H156" i="10"/>
  <c r="G156" i="10"/>
  <c r="F156" i="10"/>
  <c r="BA155" i="10"/>
  <c r="AZ155" i="10"/>
  <c r="AY155" i="10"/>
  <c r="AX155" i="10"/>
  <c r="AW155" i="10"/>
  <c r="AV155" i="10"/>
  <c r="AT155" i="10"/>
  <c r="AS155" i="10"/>
  <c r="AR155" i="10"/>
  <c r="AQ155" i="10"/>
  <c r="AP155" i="10"/>
  <c r="AO155" i="10"/>
  <c r="AM155" i="10"/>
  <c r="AL155" i="10"/>
  <c r="AK155" i="10"/>
  <c r="AJ155" i="10"/>
  <c r="AI155" i="10"/>
  <c r="AH155" i="10"/>
  <c r="AF155" i="10"/>
  <c r="AE155" i="10"/>
  <c r="AD155" i="10"/>
  <c r="AC155" i="10"/>
  <c r="AB155" i="10"/>
  <c r="AA155" i="10"/>
  <c r="Y155" i="10"/>
  <c r="X155" i="10"/>
  <c r="W155" i="10"/>
  <c r="V155" i="10"/>
  <c r="U155" i="10"/>
  <c r="T155" i="10"/>
  <c r="R155" i="10"/>
  <c r="Q155" i="10"/>
  <c r="P155" i="10"/>
  <c r="O155" i="10"/>
  <c r="N155" i="10"/>
  <c r="M155" i="10"/>
  <c r="K155" i="10"/>
  <c r="J155" i="10"/>
  <c r="I155" i="10"/>
  <c r="H155" i="10"/>
  <c r="G155" i="10"/>
  <c r="F155" i="10"/>
  <c r="BA154" i="10"/>
  <c r="AZ154" i="10"/>
  <c r="AY154" i="10"/>
  <c r="AX154" i="10"/>
  <c r="AW154" i="10"/>
  <c r="AV154" i="10"/>
  <c r="AT154" i="10"/>
  <c r="AS154" i="10"/>
  <c r="AR154" i="10"/>
  <c r="AQ154" i="10"/>
  <c r="AP154" i="10"/>
  <c r="AO154" i="10"/>
  <c r="AM154" i="10"/>
  <c r="AL154" i="10"/>
  <c r="AK154" i="10"/>
  <c r="AJ154" i="10"/>
  <c r="AI154" i="10"/>
  <c r="AH154" i="10"/>
  <c r="AF154" i="10"/>
  <c r="AE154" i="10"/>
  <c r="AD154" i="10"/>
  <c r="AC154" i="10"/>
  <c r="AB154" i="10"/>
  <c r="AA154" i="10"/>
  <c r="Y154" i="10"/>
  <c r="X154" i="10"/>
  <c r="W154" i="10"/>
  <c r="V154" i="10"/>
  <c r="U154" i="10"/>
  <c r="T154" i="10"/>
  <c r="R154" i="10"/>
  <c r="Q154" i="10"/>
  <c r="P154" i="10"/>
  <c r="O154" i="10"/>
  <c r="N154" i="10"/>
  <c r="M154" i="10"/>
  <c r="K154" i="10"/>
  <c r="J154" i="10"/>
  <c r="I154" i="10"/>
  <c r="H154" i="10"/>
  <c r="G154" i="10"/>
  <c r="F154" i="10"/>
  <c r="BA153" i="10"/>
  <c r="AZ153" i="10"/>
  <c r="AY153" i="10"/>
  <c r="AX153" i="10"/>
  <c r="AW153" i="10"/>
  <c r="AV153" i="10"/>
  <c r="AT153" i="10"/>
  <c r="AS153" i="10"/>
  <c r="AR153" i="10"/>
  <c r="AQ153" i="10"/>
  <c r="AP153" i="10"/>
  <c r="AO153" i="10"/>
  <c r="AM153" i="10"/>
  <c r="AL153" i="10"/>
  <c r="AK153" i="10"/>
  <c r="AJ153" i="10"/>
  <c r="AI153" i="10"/>
  <c r="AH153" i="10"/>
  <c r="AF153" i="10"/>
  <c r="AE153" i="10"/>
  <c r="AD153" i="10"/>
  <c r="AC153" i="10"/>
  <c r="AB153" i="10"/>
  <c r="AA153" i="10"/>
  <c r="Y153" i="10"/>
  <c r="X153" i="10"/>
  <c r="W153" i="10"/>
  <c r="V153" i="10"/>
  <c r="U153" i="10"/>
  <c r="T153" i="10"/>
  <c r="R153" i="10"/>
  <c r="Q153" i="10"/>
  <c r="P153" i="10"/>
  <c r="O153" i="10"/>
  <c r="N153" i="10"/>
  <c r="M153" i="10"/>
  <c r="K153" i="10"/>
  <c r="J153" i="10"/>
  <c r="I153" i="10"/>
  <c r="H153" i="10"/>
  <c r="G153" i="10"/>
  <c r="F153" i="10"/>
  <c r="BA152" i="10"/>
  <c r="AZ152" i="10"/>
  <c r="AY152" i="10"/>
  <c r="AX152" i="10"/>
  <c r="AW152" i="10"/>
  <c r="AV152" i="10"/>
  <c r="AT152" i="10"/>
  <c r="AS152" i="10"/>
  <c r="AR152" i="10"/>
  <c r="AQ152" i="10"/>
  <c r="AP152" i="10"/>
  <c r="AO152" i="10"/>
  <c r="AM152" i="10"/>
  <c r="AL152" i="10"/>
  <c r="AK152" i="10"/>
  <c r="AJ152" i="10"/>
  <c r="AI152" i="10"/>
  <c r="AH152" i="10"/>
  <c r="AF152" i="10"/>
  <c r="AE152" i="10"/>
  <c r="AD152" i="10"/>
  <c r="AC152" i="10"/>
  <c r="AB152" i="10"/>
  <c r="AA152" i="10"/>
  <c r="Y152" i="10"/>
  <c r="X152" i="10"/>
  <c r="W152" i="10"/>
  <c r="V152" i="10"/>
  <c r="U152" i="10"/>
  <c r="T152" i="10"/>
  <c r="R152" i="10"/>
  <c r="Q152" i="10"/>
  <c r="P152" i="10"/>
  <c r="O152" i="10"/>
  <c r="N152" i="10"/>
  <c r="M152" i="10"/>
  <c r="K152" i="10"/>
  <c r="J152" i="10"/>
  <c r="I152" i="10"/>
  <c r="H152" i="10"/>
  <c r="G152" i="10"/>
  <c r="F152" i="10"/>
  <c r="BA151" i="10"/>
  <c r="AZ151" i="10"/>
  <c r="AY151" i="10"/>
  <c r="AX151" i="10"/>
  <c r="AW151" i="10"/>
  <c r="AV151" i="10"/>
  <c r="AT151" i="10"/>
  <c r="AS151" i="10"/>
  <c r="AR151" i="10"/>
  <c r="AQ151" i="10"/>
  <c r="AP151" i="10"/>
  <c r="AO151" i="10"/>
  <c r="AM151" i="10"/>
  <c r="AL151" i="10"/>
  <c r="AK151" i="10"/>
  <c r="AJ151" i="10"/>
  <c r="AI151" i="10"/>
  <c r="AH151" i="10"/>
  <c r="AF151" i="10"/>
  <c r="AE151" i="10"/>
  <c r="AD151" i="10"/>
  <c r="AC151" i="10"/>
  <c r="AB151" i="10"/>
  <c r="AA151" i="10"/>
  <c r="Y151" i="10"/>
  <c r="X151" i="10"/>
  <c r="W151" i="10"/>
  <c r="V151" i="10"/>
  <c r="U151" i="10"/>
  <c r="T151" i="10"/>
  <c r="R151" i="10"/>
  <c r="Q151" i="10"/>
  <c r="P151" i="10"/>
  <c r="O151" i="10"/>
  <c r="N151" i="10"/>
  <c r="M151" i="10"/>
  <c r="K151" i="10"/>
  <c r="J151" i="10"/>
  <c r="I151" i="10"/>
  <c r="H151" i="10"/>
  <c r="G151" i="10"/>
  <c r="F151" i="10"/>
  <c r="BA150" i="10"/>
  <c r="AZ150" i="10"/>
  <c r="AY150" i="10"/>
  <c r="AX150" i="10"/>
  <c r="AW150" i="10"/>
  <c r="AV150" i="10"/>
  <c r="AT150" i="10"/>
  <c r="AS150" i="10"/>
  <c r="AR150" i="10"/>
  <c r="AQ150" i="10"/>
  <c r="AP150" i="10"/>
  <c r="AO150" i="10"/>
  <c r="AM150" i="10"/>
  <c r="AL150" i="10"/>
  <c r="AK150" i="10"/>
  <c r="AJ150" i="10"/>
  <c r="AI150" i="10"/>
  <c r="AH150" i="10"/>
  <c r="AF150" i="10"/>
  <c r="AE150" i="10"/>
  <c r="AD150" i="10"/>
  <c r="AC150" i="10"/>
  <c r="AB150" i="10"/>
  <c r="AA150" i="10"/>
  <c r="Y150" i="10"/>
  <c r="X150" i="10"/>
  <c r="W150" i="10"/>
  <c r="V150" i="10"/>
  <c r="U150" i="10"/>
  <c r="T150" i="10"/>
  <c r="R150" i="10"/>
  <c r="Q150" i="10"/>
  <c r="P150" i="10"/>
  <c r="O150" i="10"/>
  <c r="N150" i="10"/>
  <c r="M150" i="10"/>
  <c r="K150" i="10"/>
  <c r="J150" i="10"/>
  <c r="I150" i="10"/>
  <c r="H150" i="10"/>
  <c r="G150" i="10"/>
  <c r="F150" i="10"/>
  <c r="BA149" i="10"/>
  <c r="AZ149" i="10"/>
  <c r="AY149" i="10"/>
  <c r="AX149" i="10"/>
  <c r="AW149" i="10"/>
  <c r="AV149" i="10"/>
  <c r="AT149" i="10"/>
  <c r="AS149" i="10"/>
  <c r="AR149" i="10"/>
  <c r="AQ149" i="10"/>
  <c r="AP149" i="10"/>
  <c r="AO149" i="10"/>
  <c r="AM149" i="10"/>
  <c r="AL149" i="10"/>
  <c r="AK149" i="10"/>
  <c r="AJ149" i="10"/>
  <c r="AI149" i="10"/>
  <c r="AH149" i="10"/>
  <c r="AF149" i="10"/>
  <c r="AE149" i="10"/>
  <c r="AD149" i="10"/>
  <c r="AC149" i="10"/>
  <c r="AB149" i="10"/>
  <c r="AA149" i="10"/>
  <c r="Y149" i="10"/>
  <c r="X149" i="10"/>
  <c r="W149" i="10"/>
  <c r="V149" i="10"/>
  <c r="U149" i="10"/>
  <c r="T149" i="10"/>
  <c r="R149" i="10"/>
  <c r="Q149" i="10"/>
  <c r="P149" i="10"/>
  <c r="O149" i="10"/>
  <c r="N149" i="10"/>
  <c r="M149" i="10"/>
  <c r="K149" i="10"/>
  <c r="J149" i="10"/>
  <c r="I149" i="10"/>
  <c r="H149" i="10"/>
  <c r="G149" i="10"/>
  <c r="F149" i="10"/>
  <c r="BA148" i="10"/>
  <c r="AZ148" i="10"/>
  <c r="AY148" i="10"/>
  <c r="AX148" i="10"/>
  <c r="AW148" i="10"/>
  <c r="AV148" i="10"/>
  <c r="AT148" i="10"/>
  <c r="AS148" i="10"/>
  <c r="AR148" i="10"/>
  <c r="AQ148" i="10"/>
  <c r="AP148" i="10"/>
  <c r="AO148" i="10"/>
  <c r="AM148" i="10"/>
  <c r="AL148" i="10"/>
  <c r="AK148" i="10"/>
  <c r="AJ148" i="10"/>
  <c r="AI148" i="10"/>
  <c r="AH148" i="10"/>
  <c r="AF148" i="10"/>
  <c r="AE148" i="10"/>
  <c r="AD148" i="10"/>
  <c r="AC148" i="10"/>
  <c r="AB148" i="10"/>
  <c r="AA148" i="10"/>
  <c r="Y148" i="10"/>
  <c r="X148" i="10"/>
  <c r="W148" i="10"/>
  <c r="V148" i="10"/>
  <c r="U148" i="10"/>
  <c r="T148" i="10"/>
  <c r="R148" i="10"/>
  <c r="Q148" i="10"/>
  <c r="P148" i="10"/>
  <c r="O148" i="10"/>
  <c r="N148" i="10"/>
  <c r="M148" i="10"/>
  <c r="K148" i="10"/>
  <c r="J148" i="10"/>
  <c r="I148" i="10"/>
  <c r="H148" i="10"/>
  <c r="G148" i="10"/>
  <c r="F148" i="10"/>
  <c r="BA147" i="10"/>
  <c r="AZ147" i="10"/>
  <c r="AY147" i="10"/>
  <c r="AX147" i="10"/>
  <c r="AW147" i="10"/>
  <c r="AV147" i="10"/>
  <c r="AT147" i="10"/>
  <c r="AS147" i="10"/>
  <c r="AR147" i="10"/>
  <c r="AQ147" i="10"/>
  <c r="AP147" i="10"/>
  <c r="AO147" i="10"/>
  <c r="AM147" i="10"/>
  <c r="AL147" i="10"/>
  <c r="AK147" i="10"/>
  <c r="AJ147" i="10"/>
  <c r="AI147" i="10"/>
  <c r="AH147" i="10"/>
  <c r="AF147" i="10"/>
  <c r="AE147" i="10"/>
  <c r="AD147" i="10"/>
  <c r="AC147" i="10"/>
  <c r="AB147" i="10"/>
  <c r="AA147" i="10"/>
  <c r="Y147" i="10"/>
  <c r="X147" i="10"/>
  <c r="W147" i="10"/>
  <c r="V147" i="10"/>
  <c r="U147" i="10"/>
  <c r="T147" i="10"/>
  <c r="R147" i="10"/>
  <c r="Q147" i="10"/>
  <c r="P147" i="10"/>
  <c r="O147" i="10"/>
  <c r="N147" i="10"/>
  <c r="M147" i="10"/>
  <c r="K147" i="10"/>
  <c r="J147" i="10"/>
  <c r="I147" i="10"/>
  <c r="H147" i="10"/>
  <c r="G147" i="10"/>
  <c r="F147" i="10"/>
  <c r="BA146" i="10"/>
  <c r="AZ146" i="10"/>
  <c r="AY146" i="10"/>
  <c r="AX146" i="10"/>
  <c r="AW146" i="10"/>
  <c r="AV146" i="10"/>
  <c r="AT146" i="10"/>
  <c r="AS146" i="10"/>
  <c r="AR146" i="10"/>
  <c r="AQ146" i="10"/>
  <c r="AP146" i="10"/>
  <c r="AO146" i="10"/>
  <c r="AM146" i="10"/>
  <c r="AL146" i="10"/>
  <c r="AK146" i="10"/>
  <c r="AJ146" i="10"/>
  <c r="AI146" i="10"/>
  <c r="AH146" i="10"/>
  <c r="AF146" i="10"/>
  <c r="AE146" i="10"/>
  <c r="AD146" i="10"/>
  <c r="AC146" i="10"/>
  <c r="AB146" i="10"/>
  <c r="AA146" i="10"/>
  <c r="Y146" i="10"/>
  <c r="X146" i="10"/>
  <c r="W146" i="10"/>
  <c r="V146" i="10"/>
  <c r="U146" i="10"/>
  <c r="T146" i="10"/>
  <c r="R146" i="10"/>
  <c r="Q146" i="10"/>
  <c r="P146" i="10"/>
  <c r="O146" i="10"/>
  <c r="N146" i="10"/>
  <c r="M146" i="10"/>
  <c r="K146" i="10"/>
  <c r="J146" i="10"/>
  <c r="I146" i="10"/>
  <c r="H146" i="10"/>
  <c r="G146" i="10"/>
  <c r="F146" i="10"/>
  <c r="BA145" i="10"/>
  <c r="AZ145" i="10"/>
  <c r="AY145" i="10"/>
  <c r="AX145" i="10"/>
  <c r="AW145" i="10"/>
  <c r="AV145" i="10"/>
  <c r="AT145" i="10"/>
  <c r="AS145" i="10"/>
  <c r="AR145" i="10"/>
  <c r="AQ145" i="10"/>
  <c r="AP145" i="10"/>
  <c r="AO145" i="10"/>
  <c r="AM145" i="10"/>
  <c r="AL145" i="10"/>
  <c r="AK145" i="10"/>
  <c r="AJ145" i="10"/>
  <c r="AI145" i="10"/>
  <c r="AH145" i="10"/>
  <c r="AF145" i="10"/>
  <c r="AE145" i="10"/>
  <c r="AD145" i="10"/>
  <c r="AC145" i="10"/>
  <c r="AB145" i="10"/>
  <c r="AA145" i="10"/>
  <c r="Y145" i="10"/>
  <c r="X145" i="10"/>
  <c r="W145" i="10"/>
  <c r="V145" i="10"/>
  <c r="U145" i="10"/>
  <c r="T145" i="10"/>
  <c r="R145" i="10"/>
  <c r="Q145" i="10"/>
  <c r="P145" i="10"/>
  <c r="O145" i="10"/>
  <c r="N145" i="10"/>
  <c r="M145" i="10"/>
  <c r="K145" i="10"/>
  <c r="J145" i="10"/>
  <c r="I145" i="10"/>
  <c r="H145" i="10"/>
  <c r="G145" i="10"/>
  <c r="F145" i="10"/>
  <c r="BA144" i="10"/>
  <c r="AZ144" i="10"/>
  <c r="AY144" i="10"/>
  <c r="AX144" i="10"/>
  <c r="AW144" i="10"/>
  <c r="AV144" i="10"/>
  <c r="AT144" i="10"/>
  <c r="AS144" i="10"/>
  <c r="AR144" i="10"/>
  <c r="AQ144" i="10"/>
  <c r="AP144" i="10"/>
  <c r="AO144" i="10"/>
  <c r="AM144" i="10"/>
  <c r="AL144" i="10"/>
  <c r="AK144" i="10"/>
  <c r="AJ144" i="10"/>
  <c r="AI144" i="10"/>
  <c r="AH144" i="10"/>
  <c r="AF144" i="10"/>
  <c r="AE144" i="10"/>
  <c r="AD144" i="10"/>
  <c r="AC144" i="10"/>
  <c r="AB144" i="10"/>
  <c r="AA144" i="10"/>
  <c r="Y144" i="10"/>
  <c r="X144" i="10"/>
  <c r="W144" i="10"/>
  <c r="V144" i="10"/>
  <c r="U144" i="10"/>
  <c r="T144" i="10"/>
  <c r="R144" i="10"/>
  <c r="Q144" i="10"/>
  <c r="P144" i="10"/>
  <c r="O144" i="10"/>
  <c r="N144" i="10"/>
  <c r="M144" i="10"/>
  <c r="K144" i="10"/>
  <c r="J144" i="10"/>
  <c r="I144" i="10"/>
  <c r="H144" i="10"/>
  <c r="G144" i="10"/>
  <c r="F144" i="10"/>
  <c r="BA143" i="10"/>
  <c r="AZ143" i="10"/>
  <c r="AY143" i="10"/>
  <c r="AX143" i="10"/>
  <c r="AW143" i="10"/>
  <c r="AV143" i="10"/>
  <c r="AT143" i="10"/>
  <c r="AS143" i="10"/>
  <c r="AR143" i="10"/>
  <c r="AQ143" i="10"/>
  <c r="AP143" i="10"/>
  <c r="AO143" i="10"/>
  <c r="AM143" i="10"/>
  <c r="AL143" i="10"/>
  <c r="AK143" i="10"/>
  <c r="AJ143" i="10"/>
  <c r="AI143" i="10"/>
  <c r="AH143" i="10"/>
  <c r="AF143" i="10"/>
  <c r="AE143" i="10"/>
  <c r="AD143" i="10"/>
  <c r="AC143" i="10"/>
  <c r="AB143" i="10"/>
  <c r="AA143" i="10"/>
  <c r="Y143" i="10"/>
  <c r="X143" i="10"/>
  <c r="W143" i="10"/>
  <c r="V143" i="10"/>
  <c r="U143" i="10"/>
  <c r="T143" i="10"/>
  <c r="R143" i="10"/>
  <c r="Q143" i="10"/>
  <c r="P143" i="10"/>
  <c r="O143" i="10"/>
  <c r="N143" i="10"/>
  <c r="M143" i="10"/>
  <c r="K143" i="10"/>
  <c r="J143" i="10"/>
  <c r="I143" i="10"/>
  <c r="H143" i="10"/>
  <c r="G143" i="10"/>
  <c r="F143" i="10"/>
  <c r="BA142" i="10"/>
  <c r="AZ142" i="10"/>
  <c r="AY142" i="10"/>
  <c r="AX142" i="10"/>
  <c r="AW142" i="10"/>
  <c r="AV142" i="10"/>
  <c r="AT142" i="10"/>
  <c r="AS142" i="10"/>
  <c r="AR142" i="10"/>
  <c r="AQ142" i="10"/>
  <c r="AP142" i="10"/>
  <c r="AO142" i="10"/>
  <c r="AM142" i="10"/>
  <c r="AL142" i="10"/>
  <c r="AK142" i="10"/>
  <c r="AJ142" i="10"/>
  <c r="AI142" i="10"/>
  <c r="AH142" i="10"/>
  <c r="AF142" i="10"/>
  <c r="AE142" i="10"/>
  <c r="AD142" i="10"/>
  <c r="AC142" i="10"/>
  <c r="AB142" i="10"/>
  <c r="AA142" i="10"/>
  <c r="Y142" i="10"/>
  <c r="X142" i="10"/>
  <c r="W142" i="10"/>
  <c r="V142" i="10"/>
  <c r="U142" i="10"/>
  <c r="T142" i="10"/>
  <c r="R142" i="10"/>
  <c r="Q142" i="10"/>
  <c r="P142" i="10"/>
  <c r="O142" i="10"/>
  <c r="N142" i="10"/>
  <c r="M142" i="10"/>
  <c r="K142" i="10"/>
  <c r="J142" i="10"/>
  <c r="I142" i="10"/>
  <c r="H142" i="10"/>
  <c r="G142" i="10"/>
  <c r="F142" i="10"/>
  <c r="BA141" i="10"/>
  <c r="AZ141" i="10"/>
  <c r="AY141" i="10"/>
  <c r="AX141" i="10"/>
  <c r="AW141" i="10"/>
  <c r="AV141" i="10"/>
  <c r="AT141" i="10"/>
  <c r="AS141" i="10"/>
  <c r="AR141" i="10"/>
  <c r="AQ141" i="10"/>
  <c r="AP141" i="10"/>
  <c r="AO141" i="10"/>
  <c r="AM141" i="10"/>
  <c r="AL141" i="10"/>
  <c r="AK141" i="10"/>
  <c r="AJ141" i="10"/>
  <c r="AI141" i="10"/>
  <c r="AH141" i="10"/>
  <c r="AF141" i="10"/>
  <c r="AE141" i="10"/>
  <c r="AD141" i="10"/>
  <c r="AC141" i="10"/>
  <c r="AB141" i="10"/>
  <c r="AA141" i="10"/>
  <c r="Y141" i="10"/>
  <c r="X141" i="10"/>
  <c r="W141" i="10"/>
  <c r="V141" i="10"/>
  <c r="U141" i="10"/>
  <c r="T141" i="10"/>
  <c r="R141" i="10"/>
  <c r="Q141" i="10"/>
  <c r="P141" i="10"/>
  <c r="O141" i="10"/>
  <c r="N141" i="10"/>
  <c r="M141" i="10"/>
  <c r="K141" i="10"/>
  <c r="J141" i="10"/>
  <c r="I141" i="10"/>
  <c r="H141" i="10"/>
  <c r="G141" i="10"/>
  <c r="F141" i="10"/>
  <c r="BA140" i="10"/>
  <c r="AZ140" i="10"/>
  <c r="AY140" i="10"/>
  <c r="AX140" i="10"/>
  <c r="AW140" i="10"/>
  <c r="AV140" i="10"/>
  <c r="AT140" i="10"/>
  <c r="AS140" i="10"/>
  <c r="AR140" i="10"/>
  <c r="AQ140" i="10"/>
  <c r="AP140" i="10"/>
  <c r="AO140" i="10"/>
  <c r="AM140" i="10"/>
  <c r="AL140" i="10"/>
  <c r="AK140" i="10"/>
  <c r="AJ140" i="10"/>
  <c r="AI140" i="10"/>
  <c r="AH140" i="10"/>
  <c r="AF140" i="10"/>
  <c r="AE140" i="10"/>
  <c r="AD140" i="10"/>
  <c r="AC140" i="10"/>
  <c r="AB140" i="10"/>
  <c r="AA140" i="10"/>
  <c r="Y140" i="10"/>
  <c r="X140" i="10"/>
  <c r="W140" i="10"/>
  <c r="V140" i="10"/>
  <c r="U140" i="10"/>
  <c r="T140" i="10"/>
  <c r="R140" i="10"/>
  <c r="Q140" i="10"/>
  <c r="P140" i="10"/>
  <c r="O140" i="10"/>
  <c r="N140" i="10"/>
  <c r="M140" i="10"/>
  <c r="K140" i="10"/>
  <c r="J140" i="10"/>
  <c r="I140" i="10"/>
  <c r="H140" i="10"/>
  <c r="G140" i="10"/>
  <c r="F140" i="10"/>
  <c r="BA139" i="10"/>
  <c r="AZ139" i="10"/>
  <c r="AY139" i="10"/>
  <c r="AX139" i="10"/>
  <c r="AW139" i="10"/>
  <c r="AV139" i="10"/>
  <c r="AT139" i="10"/>
  <c r="AS139" i="10"/>
  <c r="AR139" i="10"/>
  <c r="AQ139" i="10"/>
  <c r="AP139" i="10"/>
  <c r="AO139" i="10"/>
  <c r="AM139" i="10"/>
  <c r="AL139" i="10"/>
  <c r="AK139" i="10"/>
  <c r="AJ139" i="10"/>
  <c r="AI139" i="10"/>
  <c r="AH139" i="10"/>
  <c r="AF139" i="10"/>
  <c r="AE139" i="10"/>
  <c r="AD139" i="10"/>
  <c r="AC139" i="10"/>
  <c r="AB139" i="10"/>
  <c r="AA139" i="10"/>
  <c r="Y139" i="10"/>
  <c r="X139" i="10"/>
  <c r="W139" i="10"/>
  <c r="V139" i="10"/>
  <c r="U139" i="10"/>
  <c r="T139" i="10"/>
  <c r="R139" i="10"/>
  <c r="Q139" i="10"/>
  <c r="P139" i="10"/>
  <c r="O139" i="10"/>
  <c r="N139" i="10"/>
  <c r="M139" i="10"/>
  <c r="K139" i="10"/>
  <c r="J139" i="10"/>
  <c r="I139" i="10"/>
  <c r="H139" i="10"/>
  <c r="G139" i="10"/>
  <c r="F139" i="10"/>
  <c r="BA138" i="10"/>
  <c r="AZ138" i="10"/>
  <c r="AY138" i="10"/>
  <c r="AX138" i="10"/>
  <c r="AW138" i="10"/>
  <c r="AV138" i="10"/>
  <c r="AT138" i="10"/>
  <c r="AS138" i="10"/>
  <c r="AR138" i="10"/>
  <c r="AQ138" i="10"/>
  <c r="AP138" i="10"/>
  <c r="AO138" i="10"/>
  <c r="AM138" i="10"/>
  <c r="AL138" i="10"/>
  <c r="AK138" i="10"/>
  <c r="AJ138" i="10"/>
  <c r="AI138" i="10"/>
  <c r="AH138" i="10"/>
  <c r="AF138" i="10"/>
  <c r="AE138" i="10"/>
  <c r="AD138" i="10"/>
  <c r="AC138" i="10"/>
  <c r="AB138" i="10"/>
  <c r="AA138" i="10"/>
  <c r="Y138" i="10"/>
  <c r="X138" i="10"/>
  <c r="W138" i="10"/>
  <c r="V138" i="10"/>
  <c r="U138" i="10"/>
  <c r="T138" i="10"/>
  <c r="R138" i="10"/>
  <c r="Q138" i="10"/>
  <c r="P138" i="10"/>
  <c r="O138" i="10"/>
  <c r="N138" i="10"/>
  <c r="M138" i="10"/>
  <c r="K138" i="10"/>
  <c r="J138" i="10"/>
  <c r="I138" i="10"/>
  <c r="H138" i="10"/>
  <c r="G138" i="10"/>
  <c r="F138" i="10"/>
  <c r="BA137" i="10"/>
  <c r="AZ137" i="10"/>
  <c r="AY137" i="10"/>
  <c r="AX137" i="10"/>
  <c r="AW137" i="10"/>
  <c r="AV137" i="10"/>
  <c r="AT137" i="10"/>
  <c r="AS137" i="10"/>
  <c r="AR137" i="10"/>
  <c r="AQ137" i="10"/>
  <c r="AP137" i="10"/>
  <c r="AO137" i="10"/>
  <c r="AM137" i="10"/>
  <c r="AL137" i="10"/>
  <c r="AK137" i="10"/>
  <c r="AJ137" i="10"/>
  <c r="AI137" i="10"/>
  <c r="AH137" i="10"/>
  <c r="AF137" i="10"/>
  <c r="AE137" i="10"/>
  <c r="AD137" i="10"/>
  <c r="AC137" i="10"/>
  <c r="AB137" i="10"/>
  <c r="AA137" i="10"/>
  <c r="Y137" i="10"/>
  <c r="X137" i="10"/>
  <c r="W137" i="10"/>
  <c r="V137" i="10"/>
  <c r="U137" i="10"/>
  <c r="T137" i="10"/>
  <c r="R137" i="10"/>
  <c r="Q137" i="10"/>
  <c r="P137" i="10"/>
  <c r="O137" i="10"/>
  <c r="N137" i="10"/>
  <c r="M137" i="10"/>
  <c r="K137" i="10"/>
  <c r="J137" i="10"/>
  <c r="I137" i="10"/>
  <c r="H137" i="10"/>
  <c r="G137" i="10"/>
  <c r="F137" i="10"/>
  <c r="BA136" i="10"/>
  <c r="AZ136" i="10"/>
  <c r="AY136" i="10"/>
  <c r="AX136" i="10"/>
  <c r="AW136" i="10"/>
  <c r="AV136" i="10"/>
  <c r="AT136" i="10"/>
  <c r="AS136" i="10"/>
  <c r="AR136" i="10"/>
  <c r="AQ136" i="10"/>
  <c r="AP136" i="10"/>
  <c r="AO136" i="10"/>
  <c r="AM136" i="10"/>
  <c r="AL136" i="10"/>
  <c r="AK136" i="10"/>
  <c r="AJ136" i="10"/>
  <c r="AI136" i="10"/>
  <c r="AH136" i="10"/>
  <c r="AF136" i="10"/>
  <c r="AE136" i="10"/>
  <c r="AD136" i="10"/>
  <c r="AC136" i="10"/>
  <c r="AB136" i="10"/>
  <c r="AA136" i="10"/>
  <c r="Y136" i="10"/>
  <c r="X136" i="10"/>
  <c r="W136" i="10"/>
  <c r="V136" i="10"/>
  <c r="U136" i="10"/>
  <c r="T136" i="10"/>
  <c r="R136" i="10"/>
  <c r="Q136" i="10"/>
  <c r="P136" i="10"/>
  <c r="O136" i="10"/>
  <c r="N136" i="10"/>
  <c r="M136" i="10"/>
  <c r="K136" i="10"/>
  <c r="J136" i="10"/>
  <c r="I136" i="10"/>
  <c r="H136" i="10"/>
  <c r="G136" i="10"/>
  <c r="F136" i="10"/>
  <c r="BA135" i="10"/>
  <c r="AZ135" i="10"/>
  <c r="AY135" i="10"/>
  <c r="AX135" i="10"/>
  <c r="AW135" i="10"/>
  <c r="AV135" i="10"/>
  <c r="AT135" i="10"/>
  <c r="AS135" i="10"/>
  <c r="AR135" i="10"/>
  <c r="AQ135" i="10"/>
  <c r="AP135" i="10"/>
  <c r="AO135" i="10"/>
  <c r="AM135" i="10"/>
  <c r="AL135" i="10"/>
  <c r="AK135" i="10"/>
  <c r="AJ135" i="10"/>
  <c r="AI135" i="10"/>
  <c r="AH135" i="10"/>
  <c r="AF135" i="10"/>
  <c r="AE135" i="10"/>
  <c r="AD135" i="10"/>
  <c r="AC135" i="10"/>
  <c r="AB135" i="10"/>
  <c r="AA135" i="10"/>
  <c r="Y135" i="10"/>
  <c r="X135" i="10"/>
  <c r="W135" i="10"/>
  <c r="V135" i="10"/>
  <c r="U135" i="10"/>
  <c r="T135" i="10"/>
  <c r="R135" i="10"/>
  <c r="Q135" i="10"/>
  <c r="P135" i="10"/>
  <c r="O135" i="10"/>
  <c r="N135" i="10"/>
  <c r="M135" i="10"/>
  <c r="K135" i="10"/>
  <c r="J135" i="10"/>
  <c r="I135" i="10"/>
  <c r="H135" i="10"/>
  <c r="G135" i="10"/>
  <c r="F135" i="10"/>
  <c r="BA134" i="10"/>
  <c r="AZ134" i="10"/>
  <c r="AY134" i="10"/>
  <c r="AX134" i="10"/>
  <c r="AW134" i="10"/>
  <c r="AV134" i="10"/>
  <c r="AT134" i="10"/>
  <c r="AS134" i="10"/>
  <c r="AR134" i="10"/>
  <c r="AQ134" i="10"/>
  <c r="AP134" i="10"/>
  <c r="AO134" i="10"/>
  <c r="AM134" i="10"/>
  <c r="AL134" i="10"/>
  <c r="AK134" i="10"/>
  <c r="AJ134" i="10"/>
  <c r="AI134" i="10"/>
  <c r="AH134" i="10"/>
  <c r="AF134" i="10"/>
  <c r="AE134" i="10"/>
  <c r="AD134" i="10"/>
  <c r="AC134" i="10"/>
  <c r="AB134" i="10"/>
  <c r="AA134" i="10"/>
  <c r="Y134" i="10"/>
  <c r="X134" i="10"/>
  <c r="W134" i="10"/>
  <c r="V134" i="10"/>
  <c r="U134" i="10"/>
  <c r="T134" i="10"/>
  <c r="R134" i="10"/>
  <c r="Q134" i="10"/>
  <c r="P134" i="10"/>
  <c r="O134" i="10"/>
  <c r="N134" i="10"/>
  <c r="M134" i="10"/>
  <c r="K134" i="10"/>
  <c r="J134" i="10"/>
  <c r="I134" i="10"/>
  <c r="H134" i="10"/>
  <c r="G134" i="10"/>
  <c r="F134" i="10"/>
  <c r="BA133" i="10"/>
  <c r="AZ133" i="10"/>
  <c r="AY133" i="10"/>
  <c r="AX133" i="10"/>
  <c r="AW133" i="10"/>
  <c r="AV133" i="10"/>
  <c r="AT133" i="10"/>
  <c r="AS133" i="10"/>
  <c r="AR133" i="10"/>
  <c r="AQ133" i="10"/>
  <c r="AP133" i="10"/>
  <c r="AO133" i="10"/>
  <c r="AM133" i="10"/>
  <c r="AL133" i="10"/>
  <c r="AK133" i="10"/>
  <c r="AJ133" i="10"/>
  <c r="AI133" i="10"/>
  <c r="AH133" i="10"/>
  <c r="AF133" i="10"/>
  <c r="AE133" i="10"/>
  <c r="AD133" i="10"/>
  <c r="AC133" i="10"/>
  <c r="AB133" i="10"/>
  <c r="AA133" i="10"/>
  <c r="Y133" i="10"/>
  <c r="X133" i="10"/>
  <c r="W133" i="10"/>
  <c r="V133" i="10"/>
  <c r="U133" i="10"/>
  <c r="T133" i="10"/>
  <c r="R133" i="10"/>
  <c r="Q133" i="10"/>
  <c r="P133" i="10"/>
  <c r="O133" i="10"/>
  <c r="N133" i="10"/>
  <c r="M133" i="10"/>
  <c r="K133" i="10"/>
  <c r="J133" i="10"/>
  <c r="I133" i="10"/>
  <c r="H133" i="10"/>
  <c r="G133" i="10"/>
  <c r="F133" i="10"/>
  <c r="BA132" i="10"/>
  <c r="AZ132" i="10"/>
  <c r="AY132" i="10"/>
  <c r="AX132" i="10"/>
  <c r="AW132" i="10"/>
  <c r="AV132" i="10"/>
  <c r="AT132" i="10"/>
  <c r="AS132" i="10"/>
  <c r="AR132" i="10"/>
  <c r="AQ132" i="10"/>
  <c r="AP132" i="10"/>
  <c r="AO132" i="10"/>
  <c r="AM132" i="10"/>
  <c r="AL132" i="10"/>
  <c r="AK132" i="10"/>
  <c r="AJ132" i="10"/>
  <c r="AI132" i="10"/>
  <c r="AH132" i="10"/>
  <c r="AF132" i="10"/>
  <c r="AE132" i="10"/>
  <c r="AD132" i="10"/>
  <c r="AC132" i="10"/>
  <c r="AB132" i="10"/>
  <c r="AA132" i="10"/>
  <c r="Y132" i="10"/>
  <c r="X132" i="10"/>
  <c r="W132" i="10"/>
  <c r="V132" i="10"/>
  <c r="U132" i="10"/>
  <c r="T132" i="10"/>
  <c r="R132" i="10"/>
  <c r="Q132" i="10"/>
  <c r="P132" i="10"/>
  <c r="O132" i="10"/>
  <c r="N132" i="10"/>
  <c r="M132" i="10"/>
  <c r="K132" i="10"/>
  <c r="J132" i="10"/>
  <c r="I132" i="10"/>
  <c r="H132" i="10"/>
  <c r="G132" i="10"/>
  <c r="F132" i="10"/>
  <c r="BA131" i="10"/>
  <c r="AZ131" i="10"/>
  <c r="AY131" i="10"/>
  <c r="AX131" i="10"/>
  <c r="AW131" i="10"/>
  <c r="AV131" i="10"/>
  <c r="AT131" i="10"/>
  <c r="AS131" i="10"/>
  <c r="AR131" i="10"/>
  <c r="AQ131" i="10"/>
  <c r="AP131" i="10"/>
  <c r="AO131" i="10"/>
  <c r="AM131" i="10"/>
  <c r="AL131" i="10"/>
  <c r="AK131" i="10"/>
  <c r="AJ131" i="10"/>
  <c r="AI131" i="10"/>
  <c r="AH131" i="10"/>
  <c r="AF131" i="10"/>
  <c r="AE131" i="10"/>
  <c r="AD131" i="10"/>
  <c r="AC131" i="10"/>
  <c r="AB131" i="10"/>
  <c r="AA131" i="10"/>
  <c r="Y131" i="10"/>
  <c r="X131" i="10"/>
  <c r="W131" i="10"/>
  <c r="V131" i="10"/>
  <c r="U131" i="10"/>
  <c r="T131" i="10"/>
  <c r="R131" i="10"/>
  <c r="Q131" i="10"/>
  <c r="P131" i="10"/>
  <c r="O131" i="10"/>
  <c r="N131" i="10"/>
  <c r="M131" i="10"/>
  <c r="K131" i="10"/>
  <c r="J131" i="10"/>
  <c r="I131" i="10"/>
  <c r="H131" i="10"/>
  <c r="G131" i="10"/>
  <c r="F131" i="10"/>
  <c r="BA130" i="10"/>
  <c r="AZ130" i="10"/>
  <c r="AY130" i="10"/>
  <c r="AX130" i="10"/>
  <c r="AW130" i="10"/>
  <c r="AV130" i="10"/>
  <c r="AT130" i="10"/>
  <c r="AS130" i="10"/>
  <c r="AR130" i="10"/>
  <c r="AQ130" i="10"/>
  <c r="AP130" i="10"/>
  <c r="AO130" i="10"/>
  <c r="AM130" i="10"/>
  <c r="AL130" i="10"/>
  <c r="AK130" i="10"/>
  <c r="AJ130" i="10"/>
  <c r="AI130" i="10"/>
  <c r="AH130" i="10"/>
  <c r="AF130" i="10"/>
  <c r="AE130" i="10"/>
  <c r="AD130" i="10"/>
  <c r="AC130" i="10"/>
  <c r="AB130" i="10"/>
  <c r="AA130" i="10"/>
  <c r="Y130" i="10"/>
  <c r="X130" i="10"/>
  <c r="W130" i="10"/>
  <c r="V130" i="10"/>
  <c r="U130" i="10"/>
  <c r="T130" i="10"/>
  <c r="R130" i="10"/>
  <c r="Q130" i="10"/>
  <c r="P130" i="10"/>
  <c r="O130" i="10"/>
  <c r="N130" i="10"/>
  <c r="M130" i="10"/>
  <c r="K130" i="10"/>
  <c r="J130" i="10"/>
  <c r="I130" i="10"/>
  <c r="H130" i="10"/>
  <c r="G130" i="10"/>
  <c r="F130" i="10"/>
  <c r="BA129" i="10"/>
  <c r="AZ129" i="10"/>
  <c r="AY129" i="10"/>
  <c r="AX129" i="10"/>
  <c r="AW129" i="10"/>
  <c r="AV129" i="10"/>
  <c r="AT129" i="10"/>
  <c r="AS129" i="10"/>
  <c r="AR129" i="10"/>
  <c r="AQ129" i="10"/>
  <c r="AP129" i="10"/>
  <c r="AO129" i="10"/>
  <c r="AM129" i="10"/>
  <c r="AL129" i="10"/>
  <c r="AK129" i="10"/>
  <c r="AJ129" i="10"/>
  <c r="AI129" i="10"/>
  <c r="AH129" i="10"/>
  <c r="AF129" i="10"/>
  <c r="AE129" i="10"/>
  <c r="AD129" i="10"/>
  <c r="AC129" i="10"/>
  <c r="AB129" i="10"/>
  <c r="AA129" i="10"/>
  <c r="Y129" i="10"/>
  <c r="X129" i="10"/>
  <c r="W129" i="10"/>
  <c r="V129" i="10"/>
  <c r="U129" i="10"/>
  <c r="T129" i="10"/>
  <c r="R129" i="10"/>
  <c r="Q129" i="10"/>
  <c r="P129" i="10"/>
  <c r="O129" i="10"/>
  <c r="N129" i="10"/>
  <c r="M129" i="10"/>
  <c r="K129" i="10"/>
  <c r="J129" i="10"/>
  <c r="I129" i="10"/>
  <c r="H129" i="10"/>
  <c r="G129" i="10"/>
  <c r="F129" i="10"/>
  <c r="BA128" i="10"/>
  <c r="AZ128" i="10"/>
  <c r="AY128" i="10"/>
  <c r="AX128" i="10"/>
  <c r="AW128" i="10"/>
  <c r="AV128" i="10"/>
  <c r="AT128" i="10"/>
  <c r="AS128" i="10"/>
  <c r="AR128" i="10"/>
  <c r="AQ128" i="10"/>
  <c r="AP128" i="10"/>
  <c r="AO128" i="10"/>
  <c r="AM128" i="10"/>
  <c r="AL128" i="10"/>
  <c r="AK128" i="10"/>
  <c r="AJ128" i="10"/>
  <c r="AI128" i="10"/>
  <c r="AH128" i="10"/>
  <c r="AF128" i="10"/>
  <c r="AE128" i="10"/>
  <c r="AD128" i="10"/>
  <c r="AC128" i="10"/>
  <c r="AB128" i="10"/>
  <c r="AA128" i="10"/>
  <c r="Y128" i="10"/>
  <c r="X128" i="10"/>
  <c r="W128" i="10"/>
  <c r="V128" i="10"/>
  <c r="U128" i="10"/>
  <c r="T128" i="10"/>
  <c r="R128" i="10"/>
  <c r="Q128" i="10"/>
  <c r="P128" i="10"/>
  <c r="O128" i="10"/>
  <c r="N128" i="10"/>
  <c r="M128" i="10"/>
  <c r="K128" i="10"/>
  <c r="J128" i="10"/>
  <c r="I128" i="10"/>
  <c r="H128" i="10"/>
  <c r="G128" i="10"/>
  <c r="F128" i="10"/>
  <c r="BA127" i="10"/>
  <c r="AZ127" i="10"/>
  <c r="AY127" i="10"/>
  <c r="AX127" i="10"/>
  <c r="AW127" i="10"/>
  <c r="AV127" i="10"/>
  <c r="AT127" i="10"/>
  <c r="AS127" i="10"/>
  <c r="AR127" i="10"/>
  <c r="AQ127" i="10"/>
  <c r="AP127" i="10"/>
  <c r="AO127" i="10"/>
  <c r="AM127" i="10"/>
  <c r="AL127" i="10"/>
  <c r="AK127" i="10"/>
  <c r="AJ127" i="10"/>
  <c r="AI127" i="10"/>
  <c r="AH127" i="10"/>
  <c r="AF127" i="10"/>
  <c r="AE127" i="10"/>
  <c r="AD127" i="10"/>
  <c r="AC127" i="10"/>
  <c r="AB127" i="10"/>
  <c r="AA127" i="10"/>
  <c r="Y127" i="10"/>
  <c r="X127" i="10"/>
  <c r="W127" i="10"/>
  <c r="V127" i="10"/>
  <c r="U127" i="10"/>
  <c r="T127" i="10"/>
  <c r="R127" i="10"/>
  <c r="Q127" i="10"/>
  <c r="P127" i="10"/>
  <c r="O127" i="10"/>
  <c r="N127" i="10"/>
  <c r="M127" i="10"/>
  <c r="K127" i="10"/>
  <c r="J127" i="10"/>
  <c r="I127" i="10"/>
  <c r="H127" i="10"/>
  <c r="G127" i="10"/>
  <c r="F127" i="10"/>
  <c r="BA126" i="10"/>
  <c r="AZ126" i="10"/>
  <c r="AY126" i="10"/>
  <c r="AX126" i="10"/>
  <c r="AW126" i="10"/>
  <c r="AV126" i="10"/>
  <c r="AT126" i="10"/>
  <c r="AS126" i="10"/>
  <c r="AR126" i="10"/>
  <c r="AQ126" i="10"/>
  <c r="AP126" i="10"/>
  <c r="AO126" i="10"/>
  <c r="AM126" i="10"/>
  <c r="AL126" i="10"/>
  <c r="AK126" i="10"/>
  <c r="AJ126" i="10"/>
  <c r="AI126" i="10"/>
  <c r="AH126" i="10"/>
  <c r="AF126" i="10"/>
  <c r="AE126" i="10"/>
  <c r="AD126" i="10"/>
  <c r="AC126" i="10"/>
  <c r="AB126" i="10"/>
  <c r="AA126" i="10"/>
  <c r="Y126" i="10"/>
  <c r="X126" i="10"/>
  <c r="W126" i="10"/>
  <c r="V126" i="10"/>
  <c r="U126" i="10"/>
  <c r="T126" i="10"/>
  <c r="R126" i="10"/>
  <c r="Q126" i="10"/>
  <c r="P126" i="10"/>
  <c r="O126" i="10"/>
  <c r="N126" i="10"/>
  <c r="M126" i="10"/>
  <c r="K126" i="10"/>
  <c r="J126" i="10"/>
  <c r="I126" i="10"/>
  <c r="H126" i="10"/>
  <c r="G126" i="10"/>
  <c r="F126" i="10"/>
  <c r="BA125" i="10"/>
  <c r="AZ125" i="10"/>
  <c r="AY125" i="10"/>
  <c r="AX125" i="10"/>
  <c r="AW125" i="10"/>
  <c r="AV125" i="10"/>
  <c r="AT125" i="10"/>
  <c r="AS125" i="10"/>
  <c r="AR125" i="10"/>
  <c r="AQ125" i="10"/>
  <c r="AP125" i="10"/>
  <c r="AO125" i="10"/>
  <c r="AM125" i="10"/>
  <c r="AL125" i="10"/>
  <c r="AK125" i="10"/>
  <c r="AJ125" i="10"/>
  <c r="AI125" i="10"/>
  <c r="AH125" i="10"/>
  <c r="AF125" i="10"/>
  <c r="AE125" i="10"/>
  <c r="AD125" i="10"/>
  <c r="AC125" i="10"/>
  <c r="AB125" i="10"/>
  <c r="AA125" i="10"/>
  <c r="Y125" i="10"/>
  <c r="X125" i="10"/>
  <c r="W125" i="10"/>
  <c r="V125" i="10"/>
  <c r="U125" i="10"/>
  <c r="T125" i="10"/>
  <c r="R125" i="10"/>
  <c r="Q125" i="10"/>
  <c r="P125" i="10"/>
  <c r="O125" i="10"/>
  <c r="N125" i="10"/>
  <c r="M125" i="10"/>
  <c r="K125" i="10"/>
  <c r="J125" i="10"/>
  <c r="I125" i="10"/>
  <c r="H125" i="10"/>
  <c r="G125" i="10"/>
  <c r="F125" i="10"/>
  <c r="BA124" i="10"/>
  <c r="AZ124" i="10"/>
  <c r="AY124" i="10"/>
  <c r="AX124" i="10"/>
  <c r="AW124" i="10"/>
  <c r="AV124" i="10"/>
  <c r="AT124" i="10"/>
  <c r="AS124" i="10"/>
  <c r="AR124" i="10"/>
  <c r="AQ124" i="10"/>
  <c r="AP124" i="10"/>
  <c r="AO124" i="10"/>
  <c r="AM124" i="10"/>
  <c r="AL124" i="10"/>
  <c r="AK124" i="10"/>
  <c r="AJ124" i="10"/>
  <c r="AI124" i="10"/>
  <c r="AH124" i="10"/>
  <c r="AF124" i="10"/>
  <c r="AE124" i="10"/>
  <c r="AD124" i="10"/>
  <c r="AC124" i="10"/>
  <c r="AB124" i="10"/>
  <c r="AA124" i="10"/>
  <c r="Y124" i="10"/>
  <c r="X124" i="10"/>
  <c r="W124" i="10"/>
  <c r="V124" i="10"/>
  <c r="U124" i="10"/>
  <c r="T124" i="10"/>
  <c r="R124" i="10"/>
  <c r="Q124" i="10"/>
  <c r="P124" i="10"/>
  <c r="O124" i="10"/>
  <c r="N124" i="10"/>
  <c r="M124" i="10"/>
  <c r="K124" i="10"/>
  <c r="J124" i="10"/>
  <c r="I124" i="10"/>
  <c r="H124" i="10"/>
  <c r="G124" i="10"/>
  <c r="F124" i="10"/>
  <c r="BA123" i="10"/>
  <c r="AZ123" i="10"/>
  <c r="AY123" i="10"/>
  <c r="AX123" i="10"/>
  <c r="AW123" i="10"/>
  <c r="AV123" i="10"/>
  <c r="AT123" i="10"/>
  <c r="AS123" i="10"/>
  <c r="AR123" i="10"/>
  <c r="AQ123" i="10"/>
  <c r="AP123" i="10"/>
  <c r="AO123" i="10"/>
  <c r="AM123" i="10"/>
  <c r="AL123" i="10"/>
  <c r="AK123" i="10"/>
  <c r="AJ123" i="10"/>
  <c r="AI123" i="10"/>
  <c r="AH123" i="10"/>
  <c r="AF123" i="10"/>
  <c r="AE123" i="10"/>
  <c r="AD123" i="10"/>
  <c r="AC123" i="10"/>
  <c r="AB123" i="10"/>
  <c r="AA123" i="10"/>
  <c r="Y123" i="10"/>
  <c r="X123" i="10"/>
  <c r="W123" i="10"/>
  <c r="V123" i="10"/>
  <c r="U123" i="10"/>
  <c r="T123" i="10"/>
  <c r="R123" i="10"/>
  <c r="Q123" i="10"/>
  <c r="P123" i="10"/>
  <c r="O123" i="10"/>
  <c r="N123" i="10"/>
  <c r="M123" i="10"/>
  <c r="K123" i="10"/>
  <c r="J123" i="10"/>
  <c r="I123" i="10"/>
  <c r="H123" i="10"/>
  <c r="G123" i="10"/>
  <c r="F123" i="10"/>
  <c r="BA122" i="10"/>
  <c r="AZ122" i="10"/>
  <c r="AY122" i="10"/>
  <c r="AX122" i="10"/>
  <c r="AW122" i="10"/>
  <c r="AV122" i="10"/>
  <c r="AT122" i="10"/>
  <c r="AS122" i="10"/>
  <c r="AR122" i="10"/>
  <c r="AQ122" i="10"/>
  <c r="AP122" i="10"/>
  <c r="AO122" i="10"/>
  <c r="AM122" i="10"/>
  <c r="AL122" i="10"/>
  <c r="AK122" i="10"/>
  <c r="AJ122" i="10"/>
  <c r="AI122" i="10"/>
  <c r="AH122" i="10"/>
  <c r="AF122" i="10"/>
  <c r="AE122" i="10"/>
  <c r="AD122" i="10"/>
  <c r="AC122" i="10"/>
  <c r="AB122" i="10"/>
  <c r="AA122" i="10"/>
  <c r="Y122" i="10"/>
  <c r="X122" i="10"/>
  <c r="W122" i="10"/>
  <c r="V122" i="10"/>
  <c r="U122" i="10"/>
  <c r="T122" i="10"/>
  <c r="R122" i="10"/>
  <c r="Q122" i="10"/>
  <c r="P122" i="10"/>
  <c r="O122" i="10"/>
  <c r="N122" i="10"/>
  <c r="M122" i="10"/>
  <c r="K122" i="10"/>
  <c r="J122" i="10"/>
  <c r="I122" i="10"/>
  <c r="H122" i="10"/>
  <c r="G122" i="10"/>
  <c r="F122" i="10"/>
  <c r="BA121" i="10"/>
  <c r="AZ121" i="10"/>
  <c r="AY121" i="10"/>
  <c r="AX121" i="10"/>
  <c r="AW121" i="10"/>
  <c r="AV121" i="10"/>
  <c r="AT121" i="10"/>
  <c r="AS121" i="10"/>
  <c r="AR121" i="10"/>
  <c r="AQ121" i="10"/>
  <c r="AP121" i="10"/>
  <c r="AO121" i="10"/>
  <c r="AM121" i="10"/>
  <c r="AL121" i="10"/>
  <c r="AK121" i="10"/>
  <c r="AJ121" i="10"/>
  <c r="AI121" i="10"/>
  <c r="AH121" i="10"/>
  <c r="AF121" i="10"/>
  <c r="AE121" i="10"/>
  <c r="AD121" i="10"/>
  <c r="AC121" i="10"/>
  <c r="AB121" i="10"/>
  <c r="AA121" i="10"/>
  <c r="Y121" i="10"/>
  <c r="X121" i="10"/>
  <c r="W121" i="10"/>
  <c r="V121" i="10"/>
  <c r="U121" i="10"/>
  <c r="T121" i="10"/>
  <c r="R121" i="10"/>
  <c r="Q121" i="10"/>
  <c r="P121" i="10"/>
  <c r="O121" i="10"/>
  <c r="N121" i="10"/>
  <c r="M121" i="10"/>
  <c r="K121" i="10"/>
  <c r="J121" i="10"/>
  <c r="I121" i="10"/>
  <c r="H121" i="10"/>
  <c r="G121" i="10"/>
  <c r="F121" i="10"/>
  <c r="BA120" i="10"/>
  <c r="AZ120" i="10"/>
  <c r="AY120" i="10"/>
  <c r="AX120" i="10"/>
  <c r="AW120" i="10"/>
  <c r="AV120" i="10"/>
  <c r="AT120" i="10"/>
  <c r="AS120" i="10"/>
  <c r="AR120" i="10"/>
  <c r="AQ120" i="10"/>
  <c r="AP120" i="10"/>
  <c r="AO120" i="10"/>
  <c r="AM120" i="10"/>
  <c r="AL120" i="10"/>
  <c r="AK120" i="10"/>
  <c r="AJ120" i="10"/>
  <c r="AI120" i="10"/>
  <c r="AH120" i="10"/>
  <c r="AF120" i="10"/>
  <c r="AE120" i="10"/>
  <c r="AD120" i="10"/>
  <c r="AC120" i="10"/>
  <c r="AB120" i="10"/>
  <c r="AA120" i="10"/>
  <c r="Y120" i="10"/>
  <c r="X120" i="10"/>
  <c r="W120" i="10"/>
  <c r="V120" i="10"/>
  <c r="U120" i="10"/>
  <c r="T120" i="10"/>
  <c r="R120" i="10"/>
  <c r="Q120" i="10"/>
  <c r="P120" i="10"/>
  <c r="O120" i="10"/>
  <c r="N120" i="10"/>
  <c r="M120" i="10"/>
  <c r="K120" i="10"/>
  <c r="J120" i="10"/>
  <c r="I120" i="10"/>
  <c r="H120" i="10"/>
  <c r="G120" i="10"/>
  <c r="F120" i="10"/>
  <c r="BA119" i="10"/>
  <c r="AZ119" i="10"/>
  <c r="AY119" i="10"/>
  <c r="AX119" i="10"/>
  <c r="AW119" i="10"/>
  <c r="AV119" i="10"/>
  <c r="AT119" i="10"/>
  <c r="AS119" i="10"/>
  <c r="AR119" i="10"/>
  <c r="AQ119" i="10"/>
  <c r="AP119" i="10"/>
  <c r="AO119" i="10"/>
  <c r="AM119" i="10"/>
  <c r="AL119" i="10"/>
  <c r="AK119" i="10"/>
  <c r="AJ119" i="10"/>
  <c r="AI119" i="10"/>
  <c r="AH119" i="10"/>
  <c r="AF119" i="10"/>
  <c r="AE119" i="10"/>
  <c r="AD119" i="10"/>
  <c r="AC119" i="10"/>
  <c r="AB119" i="10"/>
  <c r="AA119" i="10"/>
  <c r="Y119" i="10"/>
  <c r="X119" i="10"/>
  <c r="W119" i="10"/>
  <c r="V119" i="10"/>
  <c r="U119" i="10"/>
  <c r="T119" i="10"/>
  <c r="R119" i="10"/>
  <c r="Q119" i="10"/>
  <c r="P119" i="10"/>
  <c r="O119" i="10"/>
  <c r="N119" i="10"/>
  <c r="M119" i="10"/>
  <c r="K119" i="10"/>
  <c r="J119" i="10"/>
  <c r="I119" i="10"/>
  <c r="H119" i="10"/>
  <c r="G119" i="10"/>
  <c r="F119" i="10"/>
  <c r="BA118" i="10"/>
  <c r="AZ118" i="10"/>
  <c r="AY118" i="10"/>
  <c r="AX118" i="10"/>
  <c r="AW118" i="10"/>
  <c r="AV118" i="10"/>
  <c r="AT118" i="10"/>
  <c r="AS118" i="10"/>
  <c r="AR118" i="10"/>
  <c r="AQ118" i="10"/>
  <c r="AP118" i="10"/>
  <c r="AO118" i="10"/>
  <c r="AM118" i="10"/>
  <c r="AL118" i="10"/>
  <c r="AK118" i="10"/>
  <c r="AJ118" i="10"/>
  <c r="AI118" i="10"/>
  <c r="AH118" i="10"/>
  <c r="AF118" i="10"/>
  <c r="AE118" i="10"/>
  <c r="AD118" i="10"/>
  <c r="AC118" i="10"/>
  <c r="AB118" i="10"/>
  <c r="AA118" i="10"/>
  <c r="Y118" i="10"/>
  <c r="X118" i="10"/>
  <c r="W118" i="10"/>
  <c r="V118" i="10"/>
  <c r="U118" i="10"/>
  <c r="T118" i="10"/>
  <c r="R118" i="10"/>
  <c r="Q118" i="10"/>
  <c r="P118" i="10"/>
  <c r="O118" i="10"/>
  <c r="N118" i="10"/>
  <c r="M118" i="10"/>
  <c r="K118" i="10"/>
  <c r="J118" i="10"/>
  <c r="I118" i="10"/>
  <c r="H118" i="10"/>
  <c r="G118" i="10"/>
  <c r="F118" i="10"/>
  <c r="BA117" i="10"/>
  <c r="AZ117" i="10"/>
  <c r="AY117" i="10"/>
  <c r="AX117" i="10"/>
  <c r="AW117" i="10"/>
  <c r="AV117" i="10"/>
  <c r="AT117" i="10"/>
  <c r="AS117" i="10"/>
  <c r="AR117" i="10"/>
  <c r="AQ117" i="10"/>
  <c r="AP117" i="10"/>
  <c r="AO117" i="10"/>
  <c r="AM117" i="10"/>
  <c r="AL117" i="10"/>
  <c r="AK117" i="10"/>
  <c r="AJ117" i="10"/>
  <c r="AI117" i="10"/>
  <c r="AH117" i="10"/>
  <c r="AF117" i="10"/>
  <c r="AE117" i="10"/>
  <c r="AD117" i="10"/>
  <c r="AC117" i="10"/>
  <c r="AB117" i="10"/>
  <c r="AA117" i="10"/>
  <c r="Y117" i="10"/>
  <c r="X117" i="10"/>
  <c r="W117" i="10"/>
  <c r="V117" i="10"/>
  <c r="U117" i="10"/>
  <c r="T117" i="10"/>
  <c r="R117" i="10"/>
  <c r="Q117" i="10"/>
  <c r="P117" i="10"/>
  <c r="O117" i="10"/>
  <c r="N117" i="10"/>
  <c r="M117" i="10"/>
  <c r="K117" i="10"/>
  <c r="J117" i="10"/>
  <c r="I117" i="10"/>
  <c r="H117" i="10"/>
  <c r="G117" i="10"/>
  <c r="F117" i="10"/>
  <c r="BA116" i="10"/>
  <c r="AZ116" i="10"/>
  <c r="AY116" i="10"/>
  <c r="AX116" i="10"/>
  <c r="AW116" i="10"/>
  <c r="AV116" i="10"/>
  <c r="AT116" i="10"/>
  <c r="AS116" i="10"/>
  <c r="AR116" i="10"/>
  <c r="AQ116" i="10"/>
  <c r="AP116" i="10"/>
  <c r="AO116" i="10"/>
  <c r="AM116" i="10"/>
  <c r="AL116" i="10"/>
  <c r="AK116" i="10"/>
  <c r="AJ116" i="10"/>
  <c r="AI116" i="10"/>
  <c r="AH116" i="10"/>
  <c r="AF116" i="10"/>
  <c r="AE116" i="10"/>
  <c r="AD116" i="10"/>
  <c r="AC116" i="10"/>
  <c r="AB116" i="10"/>
  <c r="AA116" i="10"/>
  <c r="Y116" i="10"/>
  <c r="X116" i="10"/>
  <c r="W116" i="10"/>
  <c r="V116" i="10"/>
  <c r="U116" i="10"/>
  <c r="T116" i="10"/>
  <c r="R116" i="10"/>
  <c r="Q116" i="10"/>
  <c r="P116" i="10"/>
  <c r="O116" i="10"/>
  <c r="N116" i="10"/>
  <c r="M116" i="10"/>
  <c r="K116" i="10"/>
  <c r="J116" i="10"/>
  <c r="I116" i="10"/>
  <c r="H116" i="10"/>
  <c r="G116" i="10"/>
  <c r="F116" i="10"/>
  <c r="BA115" i="10"/>
  <c r="AZ115" i="10"/>
  <c r="AY115" i="10"/>
  <c r="AX115" i="10"/>
  <c r="AW115" i="10"/>
  <c r="AV115" i="10"/>
  <c r="AT115" i="10"/>
  <c r="AS115" i="10"/>
  <c r="AR115" i="10"/>
  <c r="AQ115" i="10"/>
  <c r="AP115" i="10"/>
  <c r="AO115" i="10"/>
  <c r="AM115" i="10"/>
  <c r="AL115" i="10"/>
  <c r="AK115" i="10"/>
  <c r="AJ115" i="10"/>
  <c r="AI115" i="10"/>
  <c r="AH115" i="10"/>
  <c r="AF115" i="10"/>
  <c r="AE115" i="10"/>
  <c r="AD115" i="10"/>
  <c r="AC115" i="10"/>
  <c r="AB115" i="10"/>
  <c r="AA115" i="10"/>
  <c r="Y115" i="10"/>
  <c r="X115" i="10"/>
  <c r="W115" i="10"/>
  <c r="V115" i="10"/>
  <c r="U115" i="10"/>
  <c r="T115" i="10"/>
  <c r="R115" i="10"/>
  <c r="Q115" i="10"/>
  <c r="P115" i="10"/>
  <c r="O115" i="10"/>
  <c r="N115" i="10"/>
  <c r="M115" i="10"/>
  <c r="K115" i="10"/>
  <c r="J115" i="10"/>
  <c r="I115" i="10"/>
  <c r="H115" i="10"/>
  <c r="G115" i="10"/>
  <c r="F115" i="10"/>
  <c r="BA114" i="10"/>
  <c r="AZ114" i="10"/>
  <c r="AY114" i="10"/>
  <c r="AX114" i="10"/>
  <c r="AW114" i="10"/>
  <c r="AV114" i="10"/>
  <c r="AT114" i="10"/>
  <c r="AS114" i="10"/>
  <c r="AR114" i="10"/>
  <c r="AQ114" i="10"/>
  <c r="AP114" i="10"/>
  <c r="AO114" i="10"/>
  <c r="AM114" i="10"/>
  <c r="AL114" i="10"/>
  <c r="AK114" i="10"/>
  <c r="AJ114" i="10"/>
  <c r="AI114" i="10"/>
  <c r="AH114" i="10"/>
  <c r="AF114" i="10"/>
  <c r="AE114" i="10"/>
  <c r="AD114" i="10"/>
  <c r="AC114" i="10"/>
  <c r="AB114" i="10"/>
  <c r="AA114" i="10"/>
  <c r="Y114" i="10"/>
  <c r="X114" i="10"/>
  <c r="W114" i="10"/>
  <c r="V114" i="10"/>
  <c r="U114" i="10"/>
  <c r="T114" i="10"/>
  <c r="R114" i="10"/>
  <c r="Q114" i="10"/>
  <c r="P114" i="10"/>
  <c r="O114" i="10"/>
  <c r="N114" i="10"/>
  <c r="M114" i="10"/>
  <c r="K114" i="10"/>
  <c r="J114" i="10"/>
  <c r="I114" i="10"/>
  <c r="H114" i="10"/>
  <c r="G114" i="10"/>
  <c r="F114" i="10"/>
  <c r="BA113" i="10"/>
  <c r="AZ113" i="10"/>
  <c r="AY113" i="10"/>
  <c r="AX113" i="10"/>
  <c r="AW113" i="10"/>
  <c r="AV113" i="10"/>
  <c r="AT113" i="10"/>
  <c r="AS113" i="10"/>
  <c r="AR113" i="10"/>
  <c r="AQ113" i="10"/>
  <c r="AP113" i="10"/>
  <c r="AO113" i="10"/>
  <c r="AM113" i="10"/>
  <c r="AL113" i="10"/>
  <c r="AK113" i="10"/>
  <c r="AJ113" i="10"/>
  <c r="AI113" i="10"/>
  <c r="AH113" i="10"/>
  <c r="AF113" i="10"/>
  <c r="AE113" i="10"/>
  <c r="AD113" i="10"/>
  <c r="AC113" i="10"/>
  <c r="AB113" i="10"/>
  <c r="AA113" i="10"/>
  <c r="Y113" i="10"/>
  <c r="X113" i="10"/>
  <c r="W113" i="10"/>
  <c r="V113" i="10"/>
  <c r="U113" i="10"/>
  <c r="T113" i="10"/>
  <c r="R113" i="10"/>
  <c r="Q113" i="10"/>
  <c r="P113" i="10"/>
  <c r="O113" i="10"/>
  <c r="N113" i="10"/>
  <c r="M113" i="10"/>
  <c r="K113" i="10"/>
  <c r="J113" i="10"/>
  <c r="I113" i="10"/>
  <c r="H113" i="10"/>
  <c r="G113" i="10"/>
  <c r="F113" i="10"/>
  <c r="BA112" i="10"/>
  <c r="AZ112" i="10"/>
  <c r="AY112" i="10"/>
  <c r="AX112" i="10"/>
  <c r="AW112" i="10"/>
  <c r="AV112" i="10"/>
  <c r="AT112" i="10"/>
  <c r="AS112" i="10"/>
  <c r="AR112" i="10"/>
  <c r="AQ112" i="10"/>
  <c r="AP112" i="10"/>
  <c r="AO112" i="10"/>
  <c r="AM112" i="10"/>
  <c r="AL112" i="10"/>
  <c r="AK112" i="10"/>
  <c r="AJ112" i="10"/>
  <c r="AI112" i="10"/>
  <c r="AH112" i="10"/>
  <c r="AF112" i="10"/>
  <c r="AE112" i="10"/>
  <c r="AD112" i="10"/>
  <c r="AC112" i="10"/>
  <c r="AB112" i="10"/>
  <c r="AA112" i="10"/>
  <c r="Y112" i="10"/>
  <c r="X112" i="10"/>
  <c r="W112" i="10"/>
  <c r="V112" i="10"/>
  <c r="U112" i="10"/>
  <c r="T112" i="10"/>
  <c r="R112" i="10"/>
  <c r="Q112" i="10"/>
  <c r="P112" i="10"/>
  <c r="O112" i="10"/>
  <c r="N112" i="10"/>
  <c r="M112" i="10"/>
  <c r="K112" i="10"/>
  <c r="J112" i="10"/>
  <c r="I112" i="10"/>
  <c r="H112" i="10"/>
  <c r="G112" i="10"/>
  <c r="F112" i="10"/>
  <c r="BA111" i="10"/>
  <c r="AZ111" i="10"/>
  <c r="AY111" i="10"/>
  <c r="AX111" i="10"/>
  <c r="AW111" i="10"/>
  <c r="AV111" i="10"/>
  <c r="AT111" i="10"/>
  <c r="AS111" i="10"/>
  <c r="AR111" i="10"/>
  <c r="AQ111" i="10"/>
  <c r="AP111" i="10"/>
  <c r="AO111" i="10"/>
  <c r="AM111" i="10"/>
  <c r="AL111" i="10"/>
  <c r="AK111" i="10"/>
  <c r="AJ111" i="10"/>
  <c r="AI111" i="10"/>
  <c r="AH111" i="10"/>
  <c r="AF111" i="10"/>
  <c r="AE111" i="10"/>
  <c r="AD111" i="10"/>
  <c r="AC111" i="10"/>
  <c r="AB111" i="10"/>
  <c r="AA111" i="10"/>
  <c r="Y111" i="10"/>
  <c r="X111" i="10"/>
  <c r="W111" i="10"/>
  <c r="V111" i="10"/>
  <c r="U111" i="10"/>
  <c r="T111" i="10"/>
  <c r="R111" i="10"/>
  <c r="Q111" i="10"/>
  <c r="P111" i="10"/>
  <c r="O111" i="10"/>
  <c r="N111" i="10"/>
  <c r="M111" i="10"/>
  <c r="K111" i="10"/>
  <c r="J111" i="10"/>
  <c r="I111" i="10"/>
  <c r="H111" i="10"/>
  <c r="G111" i="10"/>
  <c r="F111" i="10"/>
  <c r="BA110" i="10"/>
  <c r="AZ110" i="10"/>
  <c r="AY110" i="10"/>
  <c r="AX110" i="10"/>
  <c r="AW110" i="10"/>
  <c r="AV110" i="10"/>
  <c r="AT110" i="10"/>
  <c r="AS110" i="10"/>
  <c r="AR110" i="10"/>
  <c r="AQ110" i="10"/>
  <c r="AP110" i="10"/>
  <c r="AO110" i="10"/>
  <c r="AM110" i="10"/>
  <c r="AL110" i="10"/>
  <c r="AK110" i="10"/>
  <c r="AJ110" i="10"/>
  <c r="AI110" i="10"/>
  <c r="AH110" i="10"/>
  <c r="AF110" i="10"/>
  <c r="AE110" i="10"/>
  <c r="AD110" i="10"/>
  <c r="AC110" i="10"/>
  <c r="AB110" i="10"/>
  <c r="AA110" i="10"/>
  <c r="Y110" i="10"/>
  <c r="X110" i="10"/>
  <c r="W110" i="10"/>
  <c r="V110" i="10"/>
  <c r="U110" i="10"/>
  <c r="T110" i="10"/>
  <c r="R110" i="10"/>
  <c r="Q110" i="10"/>
  <c r="P110" i="10"/>
  <c r="O110" i="10"/>
  <c r="N110" i="10"/>
  <c r="M110" i="10"/>
  <c r="K110" i="10"/>
  <c r="J110" i="10"/>
  <c r="I110" i="10"/>
  <c r="H110" i="10"/>
  <c r="G110" i="10"/>
  <c r="F110" i="10"/>
  <c r="BA109" i="10"/>
  <c r="AZ109" i="10"/>
  <c r="AY109" i="10"/>
  <c r="AX109" i="10"/>
  <c r="AW109" i="10"/>
  <c r="AV109" i="10"/>
  <c r="AT109" i="10"/>
  <c r="AS109" i="10"/>
  <c r="AR109" i="10"/>
  <c r="AQ109" i="10"/>
  <c r="AP109" i="10"/>
  <c r="AO109" i="10"/>
  <c r="AM109" i="10"/>
  <c r="AL109" i="10"/>
  <c r="AK109" i="10"/>
  <c r="AJ109" i="10"/>
  <c r="AI109" i="10"/>
  <c r="AH109" i="10"/>
  <c r="AF109" i="10"/>
  <c r="AE109" i="10"/>
  <c r="AD109" i="10"/>
  <c r="AC109" i="10"/>
  <c r="AB109" i="10"/>
  <c r="AA109" i="10"/>
  <c r="Y109" i="10"/>
  <c r="X109" i="10"/>
  <c r="W109" i="10"/>
  <c r="V109" i="10"/>
  <c r="U109" i="10"/>
  <c r="T109" i="10"/>
  <c r="R109" i="10"/>
  <c r="Q109" i="10"/>
  <c r="P109" i="10"/>
  <c r="O109" i="10"/>
  <c r="N109" i="10"/>
  <c r="M109" i="10"/>
  <c r="K109" i="10"/>
  <c r="J109" i="10"/>
  <c r="I109" i="10"/>
  <c r="H109" i="10"/>
  <c r="G109" i="10"/>
  <c r="F109" i="10"/>
  <c r="BA108" i="10"/>
  <c r="AZ108" i="10"/>
  <c r="AY108" i="10"/>
  <c r="AX108" i="10"/>
  <c r="AW108" i="10"/>
  <c r="AV108" i="10"/>
  <c r="AT108" i="10"/>
  <c r="AS108" i="10"/>
  <c r="AR108" i="10"/>
  <c r="AQ108" i="10"/>
  <c r="AP108" i="10"/>
  <c r="AO108" i="10"/>
  <c r="AM108" i="10"/>
  <c r="AL108" i="10"/>
  <c r="AK108" i="10"/>
  <c r="AJ108" i="10"/>
  <c r="AI108" i="10"/>
  <c r="AH108" i="10"/>
  <c r="AF108" i="10"/>
  <c r="AE108" i="10"/>
  <c r="AD108" i="10"/>
  <c r="AC108" i="10"/>
  <c r="AB108" i="10"/>
  <c r="AA108" i="10"/>
  <c r="Y108" i="10"/>
  <c r="X108" i="10"/>
  <c r="W108" i="10"/>
  <c r="V108" i="10"/>
  <c r="U108" i="10"/>
  <c r="T108" i="10"/>
  <c r="R108" i="10"/>
  <c r="Q108" i="10"/>
  <c r="P108" i="10"/>
  <c r="O108" i="10"/>
  <c r="N108" i="10"/>
  <c r="M108" i="10"/>
  <c r="K108" i="10"/>
  <c r="J108" i="10"/>
  <c r="I108" i="10"/>
  <c r="H108" i="10"/>
  <c r="G108" i="10"/>
  <c r="F108" i="10"/>
  <c r="BA107" i="10"/>
  <c r="AZ107" i="10"/>
  <c r="AY107" i="10"/>
  <c r="AX107" i="10"/>
  <c r="AW107" i="10"/>
  <c r="AV107" i="10"/>
  <c r="AT107" i="10"/>
  <c r="AS107" i="10"/>
  <c r="AR107" i="10"/>
  <c r="AQ107" i="10"/>
  <c r="AP107" i="10"/>
  <c r="AO107" i="10"/>
  <c r="AM107" i="10"/>
  <c r="AL107" i="10"/>
  <c r="AK107" i="10"/>
  <c r="AJ107" i="10"/>
  <c r="AI107" i="10"/>
  <c r="AH107" i="10"/>
  <c r="AF107" i="10"/>
  <c r="AE107" i="10"/>
  <c r="AD107" i="10"/>
  <c r="AC107" i="10"/>
  <c r="AB107" i="10"/>
  <c r="AA107" i="10"/>
  <c r="Y107" i="10"/>
  <c r="X107" i="10"/>
  <c r="W107" i="10"/>
  <c r="V107" i="10"/>
  <c r="U107" i="10"/>
  <c r="T107" i="10"/>
  <c r="R107" i="10"/>
  <c r="Q107" i="10"/>
  <c r="P107" i="10"/>
  <c r="O107" i="10"/>
  <c r="N107" i="10"/>
  <c r="M107" i="10"/>
  <c r="K107" i="10"/>
  <c r="J107" i="10"/>
  <c r="I107" i="10"/>
  <c r="H107" i="10"/>
  <c r="G107" i="10"/>
  <c r="F107" i="10"/>
  <c r="BA106" i="10"/>
  <c r="AZ106" i="10"/>
  <c r="AY106" i="10"/>
  <c r="AX106" i="10"/>
  <c r="AW106" i="10"/>
  <c r="AV106" i="10"/>
  <c r="AT106" i="10"/>
  <c r="AS106" i="10"/>
  <c r="AR106" i="10"/>
  <c r="AQ106" i="10"/>
  <c r="AP106" i="10"/>
  <c r="AO106" i="10"/>
  <c r="AM106" i="10"/>
  <c r="AL106" i="10"/>
  <c r="AK106" i="10"/>
  <c r="AJ106" i="10"/>
  <c r="AI106" i="10"/>
  <c r="AH106" i="10"/>
  <c r="AF106" i="10"/>
  <c r="AE106" i="10"/>
  <c r="AD106" i="10"/>
  <c r="AC106" i="10"/>
  <c r="AB106" i="10"/>
  <c r="AA106" i="10"/>
  <c r="Y106" i="10"/>
  <c r="X106" i="10"/>
  <c r="W106" i="10"/>
  <c r="V106" i="10"/>
  <c r="U106" i="10"/>
  <c r="T106" i="10"/>
  <c r="R106" i="10"/>
  <c r="Q106" i="10"/>
  <c r="P106" i="10"/>
  <c r="O106" i="10"/>
  <c r="N106" i="10"/>
  <c r="M106" i="10"/>
  <c r="K106" i="10"/>
  <c r="J106" i="10"/>
  <c r="I106" i="10"/>
  <c r="H106" i="10"/>
  <c r="G106" i="10"/>
  <c r="F106" i="10"/>
  <c r="BA105" i="10"/>
  <c r="AZ105" i="10"/>
  <c r="AY105" i="10"/>
  <c r="AX105" i="10"/>
  <c r="AW105" i="10"/>
  <c r="AV105" i="10"/>
  <c r="AT105" i="10"/>
  <c r="AS105" i="10"/>
  <c r="AR105" i="10"/>
  <c r="AQ105" i="10"/>
  <c r="AP105" i="10"/>
  <c r="AO105" i="10"/>
  <c r="AM105" i="10"/>
  <c r="AL105" i="10"/>
  <c r="AK105" i="10"/>
  <c r="AJ105" i="10"/>
  <c r="AI105" i="10"/>
  <c r="AH105" i="10"/>
  <c r="AF105" i="10"/>
  <c r="AE105" i="10"/>
  <c r="AD105" i="10"/>
  <c r="AC105" i="10"/>
  <c r="AB105" i="10"/>
  <c r="AA105" i="10"/>
  <c r="Y105" i="10"/>
  <c r="X105" i="10"/>
  <c r="W105" i="10"/>
  <c r="V105" i="10"/>
  <c r="U105" i="10"/>
  <c r="T105" i="10"/>
  <c r="R105" i="10"/>
  <c r="Q105" i="10"/>
  <c r="P105" i="10"/>
  <c r="O105" i="10"/>
  <c r="N105" i="10"/>
  <c r="M105" i="10"/>
  <c r="K105" i="10"/>
  <c r="J105" i="10"/>
  <c r="I105" i="10"/>
  <c r="H105" i="10"/>
  <c r="G105" i="10"/>
  <c r="F105" i="10"/>
  <c r="BA104" i="10"/>
  <c r="AZ104" i="10"/>
  <c r="AY104" i="10"/>
  <c r="AX104" i="10"/>
  <c r="AW104" i="10"/>
  <c r="AV104" i="10"/>
  <c r="AT104" i="10"/>
  <c r="AS104" i="10"/>
  <c r="AR104" i="10"/>
  <c r="AQ104" i="10"/>
  <c r="AP104" i="10"/>
  <c r="AO104" i="10"/>
  <c r="AM104" i="10"/>
  <c r="AL104" i="10"/>
  <c r="AK104" i="10"/>
  <c r="AJ104" i="10"/>
  <c r="AI104" i="10"/>
  <c r="AH104" i="10"/>
  <c r="AF104" i="10"/>
  <c r="AE104" i="10"/>
  <c r="AD104" i="10"/>
  <c r="AC104" i="10"/>
  <c r="AB104" i="10"/>
  <c r="AA104" i="10"/>
  <c r="Y104" i="10"/>
  <c r="X104" i="10"/>
  <c r="W104" i="10"/>
  <c r="V104" i="10"/>
  <c r="U104" i="10"/>
  <c r="T104" i="10"/>
  <c r="R104" i="10"/>
  <c r="Q104" i="10"/>
  <c r="P104" i="10"/>
  <c r="O104" i="10"/>
  <c r="N104" i="10"/>
  <c r="M104" i="10"/>
  <c r="K104" i="10"/>
  <c r="J104" i="10"/>
  <c r="I104" i="10"/>
  <c r="H104" i="10"/>
  <c r="G104" i="10"/>
  <c r="F104" i="10"/>
  <c r="BA103" i="10"/>
  <c r="AZ103" i="10"/>
  <c r="AY103" i="10"/>
  <c r="AX103" i="10"/>
  <c r="AW103" i="10"/>
  <c r="AV103" i="10"/>
  <c r="AT103" i="10"/>
  <c r="AS103" i="10"/>
  <c r="AR103" i="10"/>
  <c r="AQ103" i="10"/>
  <c r="AP103" i="10"/>
  <c r="AO103" i="10"/>
  <c r="AM103" i="10"/>
  <c r="AL103" i="10"/>
  <c r="AK103" i="10"/>
  <c r="AJ103" i="10"/>
  <c r="AI103" i="10"/>
  <c r="AH103" i="10"/>
  <c r="AF103" i="10"/>
  <c r="AE103" i="10"/>
  <c r="AD103" i="10"/>
  <c r="AC103" i="10"/>
  <c r="AB103" i="10"/>
  <c r="AA103" i="10"/>
  <c r="Y103" i="10"/>
  <c r="X103" i="10"/>
  <c r="W103" i="10"/>
  <c r="V103" i="10"/>
  <c r="U103" i="10"/>
  <c r="T103" i="10"/>
  <c r="R103" i="10"/>
  <c r="Q103" i="10"/>
  <c r="P103" i="10"/>
  <c r="O103" i="10"/>
  <c r="N103" i="10"/>
  <c r="M103" i="10"/>
  <c r="K103" i="10"/>
  <c r="J103" i="10"/>
  <c r="I103" i="10"/>
  <c r="H103" i="10"/>
  <c r="G103" i="10"/>
  <c r="F103" i="10"/>
  <c r="BA102" i="10"/>
  <c r="AZ102" i="10"/>
  <c r="AY102" i="10"/>
  <c r="AX102" i="10"/>
  <c r="AW102" i="10"/>
  <c r="AV102" i="10"/>
  <c r="AT102" i="10"/>
  <c r="AS102" i="10"/>
  <c r="AR102" i="10"/>
  <c r="AQ102" i="10"/>
  <c r="AP102" i="10"/>
  <c r="AO102" i="10"/>
  <c r="AM102" i="10"/>
  <c r="AL102" i="10"/>
  <c r="AK102" i="10"/>
  <c r="AJ102" i="10"/>
  <c r="AI102" i="10"/>
  <c r="AH102" i="10"/>
  <c r="AF102" i="10"/>
  <c r="AE102" i="10"/>
  <c r="AD102" i="10"/>
  <c r="AC102" i="10"/>
  <c r="AB102" i="10"/>
  <c r="AA102" i="10"/>
  <c r="Y102" i="10"/>
  <c r="X102" i="10"/>
  <c r="W102" i="10"/>
  <c r="V102" i="10"/>
  <c r="U102" i="10"/>
  <c r="T102" i="10"/>
  <c r="R102" i="10"/>
  <c r="Q102" i="10"/>
  <c r="P102" i="10"/>
  <c r="O102" i="10"/>
  <c r="N102" i="10"/>
  <c r="M102" i="10"/>
  <c r="K102" i="10"/>
  <c r="J102" i="10"/>
  <c r="I102" i="10"/>
  <c r="H102" i="10"/>
  <c r="G102" i="10"/>
  <c r="F102" i="10"/>
  <c r="BA101" i="10"/>
  <c r="AZ101" i="10"/>
  <c r="AY101" i="10"/>
  <c r="AX101" i="10"/>
  <c r="AW101" i="10"/>
  <c r="AV101" i="10"/>
  <c r="AT101" i="10"/>
  <c r="AS101" i="10"/>
  <c r="AR101" i="10"/>
  <c r="AQ101" i="10"/>
  <c r="AP101" i="10"/>
  <c r="AO101" i="10"/>
  <c r="AM101" i="10"/>
  <c r="AL101" i="10"/>
  <c r="AK101" i="10"/>
  <c r="AJ101" i="10"/>
  <c r="AI101" i="10"/>
  <c r="AH101" i="10"/>
  <c r="AF101" i="10"/>
  <c r="AE101" i="10"/>
  <c r="AD101" i="10"/>
  <c r="AC101" i="10"/>
  <c r="AB101" i="10"/>
  <c r="AA101" i="10"/>
  <c r="Y101" i="10"/>
  <c r="X101" i="10"/>
  <c r="W101" i="10"/>
  <c r="V101" i="10"/>
  <c r="U101" i="10"/>
  <c r="T101" i="10"/>
  <c r="R101" i="10"/>
  <c r="Q101" i="10"/>
  <c r="P101" i="10"/>
  <c r="O101" i="10"/>
  <c r="N101" i="10"/>
  <c r="M101" i="10"/>
  <c r="K101" i="10"/>
  <c r="J101" i="10"/>
  <c r="I101" i="10"/>
  <c r="H101" i="10"/>
  <c r="G101" i="10"/>
  <c r="F101" i="10"/>
  <c r="BA100" i="10"/>
  <c r="AZ100" i="10"/>
  <c r="AY100" i="10"/>
  <c r="AX100" i="10"/>
  <c r="AW100" i="10"/>
  <c r="AV100" i="10"/>
  <c r="AT100" i="10"/>
  <c r="AS100" i="10"/>
  <c r="AR100" i="10"/>
  <c r="AQ100" i="10"/>
  <c r="AP100" i="10"/>
  <c r="AO100" i="10"/>
  <c r="AM100" i="10"/>
  <c r="AL100" i="10"/>
  <c r="AK100" i="10"/>
  <c r="AJ100" i="10"/>
  <c r="AI100" i="10"/>
  <c r="AH100" i="10"/>
  <c r="AF100" i="10"/>
  <c r="AE100" i="10"/>
  <c r="AD100" i="10"/>
  <c r="AC100" i="10"/>
  <c r="AB100" i="10"/>
  <c r="AA100" i="10"/>
  <c r="Y100" i="10"/>
  <c r="X100" i="10"/>
  <c r="W100" i="10"/>
  <c r="V100" i="10"/>
  <c r="U100" i="10"/>
  <c r="T100" i="10"/>
  <c r="R100" i="10"/>
  <c r="Q100" i="10"/>
  <c r="P100" i="10"/>
  <c r="O100" i="10"/>
  <c r="N100" i="10"/>
  <c r="M100" i="10"/>
  <c r="K100" i="10"/>
  <c r="J100" i="10"/>
  <c r="I100" i="10"/>
  <c r="H100" i="10"/>
  <c r="G100" i="10"/>
  <c r="F100" i="10"/>
  <c r="BA99" i="10"/>
  <c r="AZ99" i="10"/>
  <c r="AY99" i="10"/>
  <c r="AX99" i="10"/>
  <c r="AW99" i="10"/>
  <c r="AV99" i="10"/>
  <c r="AT99" i="10"/>
  <c r="AS99" i="10"/>
  <c r="AR99" i="10"/>
  <c r="AQ99" i="10"/>
  <c r="AP99" i="10"/>
  <c r="AO99" i="10"/>
  <c r="AM99" i="10"/>
  <c r="AL99" i="10"/>
  <c r="AK99" i="10"/>
  <c r="AJ99" i="10"/>
  <c r="AI99" i="10"/>
  <c r="AH99" i="10"/>
  <c r="AF99" i="10"/>
  <c r="AE99" i="10"/>
  <c r="AD99" i="10"/>
  <c r="AC99" i="10"/>
  <c r="AB99" i="10"/>
  <c r="AA99" i="10"/>
  <c r="Y99" i="10"/>
  <c r="X99" i="10"/>
  <c r="W99" i="10"/>
  <c r="V99" i="10"/>
  <c r="U99" i="10"/>
  <c r="T99" i="10"/>
  <c r="R99" i="10"/>
  <c r="Q99" i="10"/>
  <c r="P99" i="10"/>
  <c r="O99" i="10"/>
  <c r="N99" i="10"/>
  <c r="M99" i="10"/>
  <c r="K99" i="10"/>
  <c r="J99" i="10"/>
  <c r="I99" i="10"/>
  <c r="H99" i="10"/>
  <c r="G99" i="10"/>
  <c r="F99" i="10"/>
  <c r="BA98" i="10"/>
  <c r="AZ98" i="10"/>
  <c r="AY98" i="10"/>
  <c r="AX98" i="10"/>
  <c r="AW98" i="10"/>
  <c r="AV98" i="10"/>
  <c r="AT98" i="10"/>
  <c r="AS98" i="10"/>
  <c r="AR98" i="10"/>
  <c r="AQ98" i="10"/>
  <c r="AP98" i="10"/>
  <c r="AO98" i="10"/>
  <c r="AM98" i="10"/>
  <c r="AL98" i="10"/>
  <c r="AK98" i="10"/>
  <c r="AJ98" i="10"/>
  <c r="AI98" i="10"/>
  <c r="AH98" i="10"/>
  <c r="AF98" i="10"/>
  <c r="AE98" i="10"/>
  <c r="AD98" i="10"/>
  <c r="AC98" i="10"/>
  <c r="AB98" i="10"/>
  <c r="AA98" i="10"/>
  <c r="Y98" i="10"/>
  <c r="X98" i="10"/>
  <c r="W98" i="10"/>
  <c r="V98" i="10"/>
  <c r="U98" i="10"/>
  <c r="T98" i="10"/>
  <c r="R98" i="10"/>
  <c r="Q98" i="10"/>
  <c r="P98" i="10"/>
  <c r="O98" i="10"/>
  <c r="N98" i="10"/>
  <c r="M98" i="10"/>
  <c r="K98" i="10"/>
  <c r="J98" i="10"/>
  <c r="I98" i="10"/>
  <c r="H98" i="10"/>
  <c r="G98" i="10"/>
  <c r="F98" i="10"/>
  <c r="BA97" i="10"/>
  <c r="AZ97" i="10"/>
  <c r="AY97" i="10"/>
  <c r="AX97" i="10"/>
  <c r="AW97" i="10"/>
  <c r="AV97" i="10"/>
  <c r="AT97" i="10"/>
  <c r="AS97" i="10"/>
  <c r="AR97" i="10"/>
  <c r="AQ97" i="10"/>
  <c r="AP97" i="10"/>
  <c r="AO97" i="10"/>
  <c r="AM97" i="10"/>
  <c r="AL97" i="10"/>
  <c r="AK97" i="10"/>
  <c r="AJ97" i="10"/>
  <c r="AI97" i="10"/>
  <c r="AH97" i="10"/>
  <c r="AF97" i="10"/>
  <c r="AE97" i="10"/>
  <c r="AD97" i="10"/>
  <c r="AC97" i="10"/>
  <c r="AB97" i="10"/>
  <c r="AA97" i="10"/>
  <c r="Y97" i="10"/>
  <c r="X97" i="10"/>
  <c r="W97" i="10"/>
  <c r="V97" i="10"/>
  <c r="U97" i="10"/>
  <c r="T97" i="10"/>
  <c r="R97" i="10"/>
  <c r="Q97" i="10"/>
  <c r="P97" i="10"/>
  <c r="O97" i="10"/>
  <c r="N97" i="10"/>
  <c r="M97" i="10"/>
  <c r="K97" i="10"/>
  <c r="J97" i="10"/>
  <c r="I97" i="10"/>
  <c r="H97" i="10"/>
  <c r="G97" i="10"/>
  <c r="F97" i="10"/>
  <c r="BA96" i="10"/>
  <c r="AZ96" i="10"/>
  <c r="AY96" i="10"/>
  <c r="AX96" i="10"/>
  <c r="AW96" i="10"/>
  <c r="AV96" i="10"/>
  <c r="AT96" i="10"/>
  <c r="AS96" i="10"/>
  <c r="AR96" i="10"/>
  <c r="AQ96" i="10"/>
  <c r="AP96" i="10"/>
  <c r="AO96" i="10"/>
  <c r="AM96" i="10"/>
  <c r="AL96" i="10"/>
  <c r="AK96" i="10"/>
  <c r="AJ96" i="10"/>
  <c r="AI96" i="10"/>
  <c r="AH96" i="10"/>
  <c r="AF96" i="10"/>
  <c r="AE96" i="10"/>
  <c r="AD96" i="10"/>
  <c r="AC96" i="10"/>
  <c r="AB96" i="10"/>
  <c r="AA96" i="10"/>
  <c r="Y96" i="10"/>
  <c r="X96" i="10"/>
  <c r="W96" i="10"/>
  <c r="V96" i="10"/>
  <c r="U96" i="10"/>
  <c r="T96" i="10"/>
  <c r="R96" i="10"/>
  <c r="Q96" i="10"/>
  <c r="P96" i="10"/>
  <c r="O96" i="10"/>
  <c r="N96" i="10"/>
  <c r="M96" i="10"/>
  <c r="K96" i="10"/>
  <c r="J96" i="10"/>
  <c r="I96" i="10"/>
  <c r="H96" i="10"/>
  <c r="G96" i="10"/>
  <c r="F96" i="10"/>
  <c r="BA95" i="10"/>
  <c r="AZ95" i="10"/>
  <c r="AY95" i="10"/>
  <c r="AX95" i="10"/>
  <c r="AW95" i="10"/>
  <c r="AV95" i="10"/>
  <c r="AT95" i="10"/>
  <c r="AS95" i="10"/>
  <c r="AR95" i="10"/>
  <c r="AQ95" i="10"/>
  <c r="AP95" i="10"/>
  <c r="AO95" i="10"/>
  <c r="AM95" i="10"/>
  <c r="AL95" i="10"/>
  <c r="AK95" i="10"/>
  <c r="AJ95" i="10"/>
  <c r="AI95" i="10"/>
  <c r="AH95" i="10"/>
  <c r="AF95" i="10"/>
  <c r="AE95" i="10"/>
  <c r="AD95" i="10"/>
  <c r="AC95" i="10"/>
  <c r="AB95" i="10"/>
  <c r="AA95" i="10"/>
  <c r="Y95" i="10"/>
  <c r="X95" i="10"/>
  <c r="W95" i="10"/>
  <c r="V95" i="10"/>
  <c r="U95" i="10"/>
  <c r="T95" i="10"/>
  <c r="R95" i="10"/>
  <c r="Q95" i="10"/>
  <c r="P95" i="10"/>
  <c r="O95" i="10"/>
  <c r="N95" i="10"/>
  <c r="M95" i="10"/>
  <c r="K95" i="10"/>
  <c r="J95" i="10"/>
  <c r="I95" i="10"/>
  <c r="H95" i="10"/>
  <c r="G95" i="10"/>
  <c r="F95" i="10"/>
  <c r="BA94" i="10"/>
  <c r="AZ94" i="10"/>
  <c r="AY94" i="10"/>
  <c r="AX94" i="10"/>
  <c r="AW94" i="10"/>
  <c r="AV94" i="10"/>
  <c r="AT94" i="10"/>
  <c r="AS94" i="10"/>
  <c r="AR94" i="10"/>
  <c r="AQ94" i="10"/>
  <c r="AP94" i="10"/>
  <c r="AO94" i="10"/>
  <c r="AM94" i="10"/>
  <c r="AL94" i="10"/>
  <c r="AK94" i="10"/>
  <c r="AJ94" i="10"/>
  <c r="AI94" i="10"/>
  <c r="AH94" i="10"/>
  <c r="AF94" i="10"/>
  <c r="AE94" i="10"/>
  <c r="AD94" i="10"/>
  <c r="AC94" i="10"/>
  <c r="AB94" i="10"/>
  <c r="AA94" i="10"/>
  <c r="Y94" i="10"/>
  <c r="X94" i="10"/>
  <c r="W94" i="10"/>
  <c r="V94" i="10"/>
  <c r="U94" i="10"/>
  <c r="T94" i="10"/>
  <c r="R94" i="10"/>
  <c r="Q94" i="10"/>
  <c r="P94" i="10"/>
  <c r="O94" i="10"/>
  <c r="N94" i="10"/>
  <c r="M94" i="10"/>
  <c r="K94" i="10"/>
  <c r="J94" i="10"/>
  <c r="I94" i="10"/>
  <c r="H94" i="10"/>
  <c r="G94" i="10"/>
  <c r="F94" i="10"/>
  <c r="BA93" i="10"/>
  <c r="AZ93" i="10"/>
  <c r="AY93" i="10"/>
  <c r="AX93" i="10"/>
  <c r="AW93" i="10"/>
  <c r="AV93" i="10"/>
  <c r="AT93" i="10"/>
  <c r="AS93" i="10"/>
  <c r="AR93" i="10"/>
  <c r="AQ93" i="10"/>
  <c r="AP93" i="10"/>
  <c r="AO93" i="10"/>
  <c r="AM93" i="10"/>
  <c r="AL93" i="10"/>
  <c r="AK93" i="10"/>
  <c r="AJ93" i="10"/>
  <c r="AI93" i="10"/>
  <c r="AH93" i="10"/>
  <c r="AF93" i="10"/>
  <c r="AE93" i="10"/>
  <c r="AD93" i="10"/>
  <c r="AC93" i="10"/>
  <c r="AB93" i="10"/>
  <c r="AA93" i="10"/>
  <c r="Y93" i="10"/>
  <c r="X93" i="10"/>
  <c r="W93" i="10"/>
  <c r="V93" i="10"/>
  <c r="U93" i="10"/>
  <c r="T93" i="10"/>
  <c r="R93" i="10"/>
  <c r="Q93" i="10"/>
  <c r="P93" i="10"/>
  <c r="O93" i="10"/>
  <c r="N93" i="10"/>
  <c r="M93" i="10"/>
  <c r="K93" i="10"/>
  <c r="J93" i="10"/>
  <c r="I93" i="10"/>
  <c r="H93" i="10"/>
  <c r="G93" i="10"/>
  <c r="F93" i="10"/>
  <c r="BA92" i="10"/>
  <c r="AZ92" i="10"/>
  <c r="AY92" i="10"/>
  <c r="AX92" i="10"/>
  <c r="AW92" i="10"/>
  <c r="AV92" i="10"/>
  <c r="AT92" i="10"/>
  <c r="AS92" i="10"/>
  <c r="AR92" i="10"/>
  <c r="AQ92" i="10"/>
  <c r="AP92" i="10"/>
  <c r="AO92" i="10"/>
  <c r="AM92" i="10"/>
  <c r="AL92" i="10"/>
  <c r="AK92" i="10"/>
  <c r="AJ92" i="10"/>
  <c r="AI92" i="10"/>
  <c r="AH92" i="10"/>
  <c r="AF92" i="10"/>
  <c r="AE92" i="10"/>
  <c r="AD92" i="10"/>
  <c r="AC92" i="10"/>
  <c r="AB92" i="10"/>
  <c r="AA92" i="10"/>
  <c r="Y92" i="10"/>
  <c r="X92" i="10"/>
  <c r="W92" i="10"/>
  <c r="V92" i="10"/>
  <c r="U92" i="10"/>
  <c r="T92" i="10"/>
  <c r="R92" i="10"/>
  <c r="Q92" i="10"/>
  <c r="P92" i="10"/>
  <c r="O92" i="10"/>
  <c r="N92" i="10"/>
  <c r="M92" i="10"/>
  <c r="K92" i="10"/>
  <c r="J92" i="10"/>
  <c r="I92" i="10"/>
  <c r="H92" i="10"/>
  <c r="G92" i="10"/>
  <c r="F92" i="10"/>
  <c r="BA91" i="10"/>
  <c r="AZ91" i="10"/>
  <c r="AY91" i="10"/>
  <c r="AX91" i="10"/>
  <c r="AW91" i="10"/>
  <c r="AV91" i="10"/>
  <c r="AT91" i="10"/>
  <c r="AS91" i="10"/>
  <c r="AR91" i="10"/>
  <c r="AQ91" i="10"/>
  <c r="AP91" i="10"/>
  <c r="AO91" i="10"/>
  <c r="AM91" i="10"/>
  <c r="AL91" i="10"/>
  <c r="AK91" i="10"/>
  <c r="AJ91" i="10"/>
  <c r="AI91" i="10"/>
  <c r="AH91" i="10"/>
  <c r="AF91" i="10"/>
  <c r="AE91" i="10"/>
  <c r="AD91" i="10"/>
  <c r="AC91" i="10"/>
  <c r="AB91" i="10"/>
  <c r="AA91" i="10"/>
  <c r="Y91" i="10"/>
  <c r="X91" i="10"/>
  <c r="W91" i="10"/>
  <c r="V91" i="10"/>
  <c r="U91" i="10"/>
  <c r="T91" i="10"/>
  <c r="R91" i="10"/>
  <c r="Q91" i="10"/>
  <c r="P91" i="10"/>
  <c r="O91" i="10"/>
  <c r="N91" i="10"/>
  <c r="M91" i="10"/>
  <c r="K91" i="10"/>
  <c r="J91" i="10"/>
  <c r="I91" i="10"/>
  <c r="H91" i="10"/>
  <c r="G91" i="10"/>
  <c r="F91" i="10"/>
  <c r="BA90" i="10"/>
  <c r="AZ90" i="10"/>
  <c r="AY90" i="10"/>
  <c r="AX90" i="10"/>
  <c r="AW90" i="10"/>
  <c r="AV90" i="10"/>
  <c r="AT90" i="10"/>
  <c r="AS90" i="10"/>
  <c r="AR90" i="10"/>
  <c r="AQ90" i="10"/>
  <c r="AP90" i="10"/>
  <c r="AO90" i="10"/>
  <c r="AM90" i="10"/>
  <c r="AL90" i="10"/>
  <c r="AK90" i="10"/>
  <c r="AJ90" i="10"/>
  <c r="AI90" i="10"/>
  <c r="AH90" i="10"/>
  <c r="AF90" i="10"/>
  <c r="AE90" i="10"/>
  <c r="AD90" i="10"/>
  <c r="AC90" i="10"/>
  <c r="AB90" i="10"/>
  <c r="AA90" i="10"/>
  <c r="Y90" i="10"/>
  <c r="X90" i="10"/>
  <c r="W90" i="10"/>
  <c r="V90" i="10"/>
  <c r="U90" i="10"/>
  <c r="T90" i="10"/>
  <c r="R90" i="10"/>
  <c r="Q90" i="10"/>
  <c r="P90" i="10"/>
  <c r="O90" i="10"/>
  <c r="N90" i="10"/>
  <c r="M90" i="10"/>
  <c r="K90" i="10"/>
  <c r="J90" i="10"/>
  <c r="I90" i="10"/>
  <c r="H90" i="10"/>
  <c r="G90" i="10"/>
  <c r="F90" i="10"/>
  <c r="BA89" i="10"/>
  <c r="AZ89" i="10"/>
  <c r="AY89" i="10"/>
  <c r="AX89" i="10"/>
  <c r="AW89" i="10"/>
  <c r="AV89" i="10"/>
  <c r="AT89" i="10"/>
  <c r="AS89" i="10"/>
  <c r="AR89" i="10"/>
  <c r="AQ89" i="10"/>
  <c r="AP89" i="10"/>
  <c r="AO89" i="10"/>
  <c r="AM89" i="10"/>
  <c r="AL89" i="10"/>
  <c r="AK89" i="10"/>
  <c r="AJ89" i="10"/>
  <c r="AI89" i="10"/>
  <c r="AH89" i="10"/>
  <c r="AF89" i="10"/>
  <c r="AE89" i="10"/>
  <c r="AD89" i="10"/>
  <c r="AC89" i="10"/>
  <c r="AB89" i="10"/>
  <c r="AA89" i="10"/>
  <c r="Y89" i="10"/>
  <c r="X89" i="10"/>
  <c r="W89" i="10"/>
  <c r="V89" i="10"/>
  <c r="U89" i="10"/>
  <c r="T89" i="10"/>
  <c r="R89" i="10"/>
  <c r="Q89" i="10"/>
  <c r="P89" i="10"/>
  <c r="O89" i="10"/>
  <c r="N89" i="10"/>
  <c r="M89" i="10"/>
  <c r="K89" i="10"/>
  <c r="J89" i="10"/>
  <c r="I89" i="10"/>
  <c r="H89" i="10"/>
  <c r="G89" i="10"/>
  <c r="F89" i="10"/>
  <c r="BA88" i="10"/>
  <c r="AZ88" i="10"/>
  <c r="AY88" i="10"/>
  <c r="AX88" i="10"/>
  <c r="AW88" i="10"/>
  <c r="AV88" i="10"/>
  <c r="AT88" i="10"/>
  <c r="AS88" i="10"/>
  <c r="AR88" i="10"/>
  <c r="AQ88" i="10"/>
  <c r="AP88" i="10"/>
  <c r="AO88" i="10"/>
  <c r="AM88" i="10"/>
  <c r="AL88" i="10"/>
  <c r="AK88" i="10"/>
  <c r="AJ88" i="10"/>
  <c r="AI88" i="10"/>
  <c r="AH88" i="10"/>
  <c r="AF88" i="10"/>
  <c r="AE88" i="10"/>
  <c r="AD88" i="10"/>
  <c r="AC88" i="10"/>
  <c r="AB88" i="10"/>
  <c r="AA88" i="10"/>
  <c r="Y88" i="10"/>
  <c r="X88" i="10"/>
  <c r="W88" i="10"/>
  <c r="V88" i="10"/>
  <c r="U88" i="10"/>
  <c r="T88" i="10"/>
  <c r="R88" i="10"/>
  <c r="Q88" i="10"/>
  <c r="P88" i="10"/>
  <c r="O88" i="10"/>
  <c r="N88" i="10"/>
  <c r="M88" i="10"/>
  <c r="K88" i="10"/>
  <c r="J88" i="10"/>
  <c r="I88" i="10"/>
  <c r="H88" i="10"/>
  <c r="G88" i="10"/>
  <c r="F88" i="10"/>
  <c r="BA87" i="10"/>
  <c r="AZ87" i="10"/>
  <c r="AY87" i="10"/>
  <c r="AX87" i="10"/>
  <c r="AW87" i="10"/>
  <c r="AV87" i="10"/>
  <c r="AT87" i="10"/>
  <c r="AS87" i="10"/>
  <c r="AR87" i="10"/>
  <c r="AQ87" i="10"/>
  <c r="AP87" i="10"/>
  <c r="AO87" i="10"/>
  <c r="AM87" i="10"/>
  <c r="AL87" i="10"/>
  <c r="AK87" i="10"/>
  <c r="AJ87" i="10"/>
  <c r="AI87" i="10"/>
  <c r="AH87" i="10"/>
  <c r="AF87" i="10"/>
  <c r="AE87" i="10"/>
  <c r="AD87" i="10"/>
  <c r="AC87" i="10"/>
  <c r="AB87" i="10"/>
  <c r="AA87" i="10"/>
  <c r="Y87" i="10"/>
  <c r="X87" i="10"/>
  <c r="W87" i="10"/>
  <c r="V87" i="10"/>
  <c r="U87" i="10"/>
  <c r="T87" i="10"/>
  <c r="R87" i="10"/>
  <c r="Q87" i="10"/>
  <c r="P87" i="10"/>
  <c r="O87" i="10"/>
  <c r="N87" i="10"/>
  <c r="M87" i="10"/>
  <c r="K87" i="10"/>
  <c r="J87" i="10"/>
  <c r="I87" i="10"/>
  <c r="H87" i="10"/>
  <c r="G87" i="10"/>
  <c r="F87" i="10"/>
  <c r="BA86" i="10"/>
  <c r="AZ86" i="10"/>
  <c r="AY86" i="10"/>
  <c r="AX86" i="10"/>
  <c r="AW86" i="10"/>
  <c r="AV86" i="10"/>
  <c r="AT86" i="10"/>
  <c r="AS86" i="10"/>
  <c r="AR86" i="10"/>
  <c r="AQ86" i="10"/>
  <c r="AP86" i="10"/>
  <c r="AO86" i="10"/>
  <c r="AM86" i="10"/>
  <c r="AL86" i="10"/>
  <c r="AK86" i="10"/>
  <c r="AJ86" i="10"/>
  <c r="AI86" i="10"/>
  <c r="AH86" i="10"/>
  <c r="AF86" i="10"/>
  <c r="AE86" i="10"/>
  <c r="AD86" i="10"/>
  <c r="AC86" i="10"/>
  <c r="AB86" i="10"/>
  <c r="AA86" i="10"/>
  <c r="Y86" i="10"/>
  <c r="X86" i="10"/>
  <c r="W86" i="10"/>
  <c r="V86" i="10"/>
  <c r="U86" i="10"/>
  <c r="T86" i="10"/>
  <c r="R86" i="10"/>
  <c r="Q86" i="10"/>
  <c r="P86" i="10"/>
  <c r="O86" i="10"/>
  <c r="N86" i="10"/>
  <c r="M86" i="10"/>
  <c r="K86" i="10"/>
  <c r="J86" i="10"/>
  <c r="I86" i="10"/>
  <c r="H86" i="10"/>
  <c r="G86" i="10"/>
  <c r="F86" i="10"/>
  <c r="BA85" i="10"/>
  <c r="AZ85" i="10"/>
  <c r="AY85" i="10"/>
  <c r="AX85" i="10"/>
  <c r="AW85" i="10"/>
  <c r="AV85" i="10"/>
  <c r="AT85" i="10"/>
  <c r="AS85" i="10"/>
  <c r="AR85" i="10"/>
  <c r="AQ85" i="10"/>
  <c r="AP85" i="10"/>
  <c r="AO85" i="10"/>
  <c r="AM85" i="10"/>
  <c r="AL85" i="10"/>
  <c r="AK85" i="10"/>
  <c r="AJ85" i="10"/>
  <c r="AI85" i="10"/>
  <c r="AH85" i="10"/>
  <c r="AF85" i="10"/>
  <c r="AE85" i="10"/>
  <c r="AD85" i="10"/>
  <c r="AC85" i="10"/>
  <c r="AB85" i="10"/>
  <c r="AA85" i="10"/>
  <c r="Y85" i="10"/>
  <c r="X85" i="10"/>
  <c r="W85" i="10"/>
  <c r="V85" i="10"/>
  <c r="U85" i="10"/>
  <c r="T85" i="10"/>
  <c r="R85" i="10"/>
  <c r="Q85" i="10"/>
  <c r="P85" i="10"/>
  <c r="O85" i="10"/>
  <c r="N85" i="10"/>
  <c r="M85" i="10"/>
  <c r="K85" i="10"/>
  <c r="J85" i="10"/>
  <c r="I85" i="10"/>
  <c r="H85" i="10"/>
  <c r="G85" i="10"/>
  <c r="F85" i="10"/>
  <c r="BA84" i="10"/>
  <c r="AZ84" i="10"/>
  <c r="AY84" i="10"/>
  <c r="AX84" i="10"/>
  <c r="AW84" i="10"/>
  <c r="AV84" i="10"/>
  <c r="AT84" i="10"/>
  <c r="AS84" i="10"/>
  <c r="AR84" i="10"/>
  <c r="AQ84" i="10"/>
  <c r="AP84" i="10"/>
  <c r="AO84" i="10"/>
  <c r="AM84" i="10"/>
  <c r="AL84" i="10"/>
  <c r="AK84" i="10"/>
  <c r="AJ84" i="10"/>
  <c r="AI84" i="10"/>
  <c r="AH84" i="10"/>
  <c r="AF84" i="10"/>
  <c r="AE84" i="10"/>
  <c r="AD84" i="10"/>
  <c r="AC84" i="10"/>
  <c r="AB84" i="10"/>
  <c r="AA84" i="10"/>
  <c r="Y84" i="10"/>
  <c r="X84" i="10"/>
  <c r="W84" i="10"/>
  <c r="V84" i="10"/>
  <c r="U84" i="10"/>
  <c r="T84" i="10"/>
  <c r="R84" i="10"/>
  <c r="Q84" i="10"/>
  <c r="P84" i="10"/>
  <c r="O84" i="10"/>
  <c r="N84" i="10"/>
  <c r="M84" i="10"/>
  <c r="K84" i="10"/>
  <c r="J84" i="10"/>
  <c r="I84" i="10"/>
  <c r="H84" i="10"/>
  <c r="G84" i="10"/>
  <c r="F84" i="10"/>
  <c r="BA83" i="10"/>
  <c r="AZ83" i="10"/>
  <c r="AY83" i="10"/>
  <c r="AX83" i="10"/>
  <c r="AW83" i="10"/>
  <c r="AV83" i="10"/>
  <c r="AT83" i="10"/>
  <c r="AS83" i="10"/>
  <c r="AR83" i="10"/>
  <c r="AQ83" i="10"/>
  <c r="AP83" i="10"/>
  <c r="AO83" i="10"/>
  <c r="AM83" i="10"/>
  <c r="AL83" i="10"/>
  <c r="AK83" i="10"/>
  <c r="AJ83" i="10"/>
  <c r="AI83" i="10"/>
  <c r="AH83" i="10"/>
  <c r="AF83" i="10"/>
  <c r="AE83" i="10"/>
  <c r="AD83" i="10"/>
  <c r="AC83" i="10"/>
  <c r="AB83" i="10"/>
  <c r="AA83" i="10"/>
  <c r="Y83" i="10"/>
  <c r="X83" i="10"/>
  <c r="W83" i="10"/>
  <c r="V83" i="10"/>
  <c r="U83" i="10"/>
  <c r="T83" i="10"/>
  <c r="R83" i="10"/>
  <c r="Q83" i="10"/>
  <c r="P83" i="10"/>
  <c r="O83" i="10"/>
  <c r="N83" i="10"/>
  <c r="M83" i="10"/>
  <c r="K83" i="10"/>
  <c r="J83" i="10"/>
  <c r="I83" i="10"/>
  <c r="H83" i="10"/>
  <c r="G83" i="10"/>
  <c r="F83" i="10"/>
  <c r="BA82" i="10"/>
  <c r="AZ82" i="10"/>
  <c r="AY82" i="10"/>
  <c r="AX82" i="10"/>
  <c r="AW82" i="10"/>
  <c r="AV82" i="10"/>
  <c r="AT82" i="10"/>
  <c r="AS82" i="10"/>
  <c r="AR82" i="10"/>
  <c r="AQ82" i="10"/>
  <c r="AP82" i="10"/>
  <c r="AO82" i="10"/>
  <c r="AM82" i="10"/>
  <c r="AL82" i="10"/>
  <c r="AK82" i="10"/>
  <c r="AJ82" i="10"/>
  <c r="AI82" i="10"/>
  <c r="AH82" i="10"/>
  <c r="AF82" i="10"/>
  <c r="AE82" i="10"/>
  <c r="AD82" i="10"/>
  <c r="AC82" i="10"/>
  <c r="AB82" i="10"/>
  <c r="AA82" i="10"/>
  <c r="Y82" i="10"/>
  <c r="X82" i="10"/>
  <c r="W82" i="10"/>
  <c r="V82" i="10"/>
  <c r="U82" i="10"/>
  <c r="T82" i="10"/>
  <c r="R82" i="10"/>
  <c r="Q82" i="10"/>
  <c r="P82" i="10"/>
  <c r="O82" i="10"/>
  <c r="N82" i="10"/>
  <c r="M82" i="10"/>
  <c r="K82" i="10"/>
  <c r="J82" i="10"/>
  <c r="I82" i="10"/>
  <c r="H82" i="10"/>
  <c r="G82" i="10"/>
  <c r="F82" i="10"/>
  <c r="BA81" i="10"/>
  <c r="AZ81" i="10"/>
  <c r="AY81" i="10"/>
  <c r="AX81" i="10"/>
  <c r="AW81" i="10"/>
  <c r="AV81" i="10"/>
  <c r="AT81" i="10"/>
  <c r="AS81" i="10"/>
  <c r="AR81" i="10"/>
  <c r="AQ81" i="10"/>
  <c r="AP81" i="10"/>
  <c r="AO81" i="10"/>
  <c r="AM81" i="10"/>
  <c r="AL81" i="10"/>
  <c r="AK81" i="10"/>
  <c r="AJ81" i="10"/>
  <c r="AI81" i="10"/>
  <c r="AH81" i="10"/>
  <c r="AF81" i="10"/>
  <c r="AE81" i="10"/>
  <c r="AD81" i="10"/>
  <c r="AC81" i="10"/>
  <c r="AB81" i="10"/>
  <c r="AA81" i="10"/>
  <c r="Y81" i="10"/>
  <c r="X81" i="10"/>
  <c r="W81" i="10"/>
  <c r="V81" i="10"/>
  <c r="U81" i="10"/>
  <c r="T81" i="10"/>
  <c r="R81" i="10"/>
  <c r="Q81" i="10"/>
  <c r="P81" i="10"/>
  <c r="O81" i="10"/>
  <c r="N81" i="10"/>
  <c r="M81" i="10"/>
  <c r="K81" i="10"/>
  <c r="J81" i="10"/>
  <c r="I81" i="10"/>
  <c r="H81" i="10"/>
  <c r="G81" i="10"/>
  <c r="F81" i="10"/>
  <c r="BA80" i="10"/>
  <c r="AZ80" i="10"/>
  <c r="AY80" i="10"/>
  <c r="AX80" i="10"/>
  <c r="AW80" i="10"/>
  <c r="AV80" i="10"/>
  <c r="AT80" i="10"/>
  <c r="AS80" i="10"/>
  <c r="AR80" i="10"/>
  <c r="AQ80" i="10"/>
  <c r="AP80" i="10"/>
  <c r="AO80" i="10"/>
  <c r="AM80" i="10"/>
  <c r="AL80" i="10"/>
  <c r="AK80" i="10"/>
  <c r="AJ80" i="10"/>
  <c r="AI80" i="10"/>
  <c r="AH80" i="10"/>
  <c r="AF80" i="10"/>
  <c r="AE80" i="10"/>
  <c r="AD80" i="10"/>
  <c r="AC80" i="10"/>
  <c r="AB80" i="10"/>
  <c r="AA80" i="10"/>
  <c r="Y80" i="10"/>
  <c r="X80" i="10"/>
  <c r="W80" i="10"/>
  <c r="V80" i="10"/>
  <c r="U80" i="10"/>
  <c r="T80" i="10"/>
  <c r="R80" i="10"/>
  <c r="Q80" i="10"/>
  <c r="P80" i="10"/>
  <c r="O80" i="10"/>
  <c r="N80" i="10"/>
  <c r="M80" i="10"/>
  <c r="K80" i="10"/>
  <c r="J80" i="10"/>
  <c r="I80" i="10"/>
  <c r="H80" i="10"/>
  <c r="G80" i="10"/>
  <c r="F80" i="10"/>
  <c r="BA79" i="10"/>
  <c r="AZ79" i="10"/>
  <c r="AY79" i="10"/>
  <c r="AX79" i="10"/>
  <c r="AW79" i="10"/>
  <c r="AV79" i="10"/>
  <c r="AT79" i="10"/>
  <c r="AS79" i="10"/>
  <c r="AR79" i="10"/>
  <c r="AQ79" i="10"/>
  <c r="AP79" i="10"/>
  <c r="AO79" i="10"/>
  <c r="AM79" i="10"/>
  <c r="AL79" i="10"/>
  <c r="AK79" i="10"/>
  <c r="AJ79" i="10"/>
  <c r="AI79" i="10"/>
  <c r="AH79" i="10"/>
  <c r="AF79" i="10"/>
  <c r="AE79" i="10"/>
  <c r="AD79" i="10"/>
  <c r="AC79" i="10"/>
  <c r="AB79" i="10"/>
  <c r="AA79" i="10"/>
  <c r="Y79" i="10"/>
  <c r="X79" i="10"/>
  <c r="W79" i="10"/>
  <c r="V79" i="10"/>
  <c r="U79" i="10"/>
  <c r="T79" i="10"/>
  <c r="R79" i="10"/>
  <c r="Q79" i="10"/>
  <c r="P79" i="10"/>
  <c r="O79" i="10"/>
  <c r="N79" i="10"/>
  <c r="M79" i="10"/>
  <c r="K79" i="10"/>
  <c r="J79" i="10"/>
  <c r="I79" i="10"/>
  <c r="H79" i="10"/>
  <c r="G79" i="10"/>
  <c r="F79" i="10"/>
  <c r="BA78" i="10"/>
  <c r="AZ78" i="10"/>
  <c r="AY78" i="10"/>
  <c r="AX78" i="10"/>
  <c r="AW78" i="10"/>
  <c r="AV78" i="10"/>
  <c r="AT78" i="10"/>
  <c r="AS78" i="10"/>
  <c r="AR78" i="10"/>
  <c r="AQ78" i="10"/>
  <c r="AP78" i="10"/>
  <c r="AO78" i="10"/>
  <c r="AM78" i="10"/>
  <c r="AL78" i="10"/>
  <c r="AK78" i="10"/>
  <c r="AJ78" i="10"/>
  <c r="AI78" i="10"/>
  <c r="AH78" i="10"/>
  <c r="AF78" i="10"/>
  <c r="AE78" i="10"/>
  <c r="AD78" i="10"/>
  <c r="AC78" i="10"/>
  <c r="AB78" i="10"/>
  <c r="AA78" i="10"/>
  <c r="Y78" i="10"/>
  <c r="X78" i="10"/>
  <c r="W78" i="10"/>
  <c r="V78" i="10"/>
  <c r="U78" i="10"/>
  <c r="T78" i="10"/>
  <c r="R78" i="10"/>
  <c r="Q78" i="10"/>
  <c r="P78" i="10"/>
  <c r="O78" i="10"/>
  <c r="N78" i="10"/>
  <c r="M78" i="10"/>
  <c r="K78" i="10"/>
  <c r="J78" i="10"/>
  <c r="I78" i="10"/>
  <c r="H78" i="10"/>
  <c r="G78" i="10"/>
  <c r="F78" i="10"/>
  <c r="BA77" i="10"/>
  <c r="AZ77" i="10"/>
  <c r="AY77" i="10"/>
  <c r="AX77" i="10"/>
  <c r="AW77" i="10"/>
  <c r="AV77" i="10"/>
  <c r="AT77" i="10"/>
  <c r="AS77" i="10"/>
  <c r="AR77" i="10"/>
  <c r="AQ77" i="10"/>
  <c r="AP77" i="10"/>
  <c r="AO77" i="10"/>
  <c r="AM77" i="10"/>
  <c r="AL77" i="10"/>
  <c r="AK77" i="10"/>
  <c r="AJ77" i="10"/>
  <c r="AI77" i="10"/>
  <c r="AH77" i="10"/>
  <c r="AF77" i="10"/>
  <c r="AE77" i="10"/>
  <c r="AD77" i="10"/>
  <c r="AC77" i="10"/>
  <c r="AB77" i="10"/>
  <c r="AA77" i="10"/>
  <c r="Y77" i="10"/>
  <c r="X77" i="10"/>
  <c r="W77" i="10"/>
  <c r="V77" i="10"/>
  <c r="U77" i="10"/>
  <c r="T77" i="10"/>
  <c r="R77" i="10"/>
  <c r="Q77" i="10"/>
  <c r="P77" i="10"/>
  <c r="O77" i="10"/>
  <c r="N77" i="10"/>
  <c r="M77" i="10"/>
  <c r="K77" i="10"/>
  <c r="J77" i="10"/>
  <c r="I77" i="10"/>
  <c r="H77" i="10"/>
  <c r="G77" i="10"/>
  <c r="F77" i="10"/>
  <c r="BA76" i="10"/>
  <c r="AZ76" i="10"/>
  <c r="AY76" i="10"/>
  <c r="AX76" i="10"/>
  <c r="AW76" i="10"/>
  <c r="AV76" i="10"/>
  <c r="AT76" i="10"/>
  <c r="AS76" i="10"/>
  <c r="AR76" i="10"/>
  <c r="AQ76" i="10"/>
  <c r="AP76" i="10"/>
  <c r="AO76" i="10"/>
  <c r="AM76" i="10"/>
  <c r="AL76" i="10"/>
  <c r="AK76" i="10"/>
  <c r="AJ76" i="10"/>
  <c r="AI76" i="10"/>
  <c r="AH76" i="10"/>
  <c r="AF76" i="10"/>
  <c r="AE76" i="10"/>
  <c r="AD76" i="10"/>
  <c r="AC76" i="10"/>
  <c r="AB76" i="10"/>
  <c r="AA76" i="10"/>
  <c r="Y76" i="10"/>
  <c r="X76" i="10"/>
  <c r="W76" i="10"/>
  <c r="V76" i="10"/>
  <c r="U76" i="10"/>
  <c r="T76" i="10"/>
  <c r="R76" i="10"/>
  <c r="Q76" i="10"/>
  <c r="P76" i="10"/>
  <c r="O76" i="10"/>
  <c r="N76" i="10"/>
  <c r="M76" i="10"/>
  <c r="K76" i="10"/>
  <c r="J76" i="10"/>
  <c r="I76" i="10"/>
  <c r="H76" i="10"/>
  <c r="G76" i="10"/>
  <c r="F76" i="10"/>
  <c r="BA75" i="10"/>
  <c r="AZ75" i="10"/>
  <c r="AY75" i="10"/>
  <c r="AX75" i="10"/>
  <c r="AW75" i="10"/>
  <c r="AV75" i="10"/>
  <c r="AT75" i="10"/>
  <c r="AS75" i="10"/>
  <c r="AR75" i="10"/>
  <c r="AQ75" i="10"/>
  <c r="AP75" i="10"/>
  <c r="AO75" i="10"/>
  <c r="AM75" i="10"/>
  <c r="AL75" i="10"/>
  <c r="AK75" i="10"/>
  <c r="AJ75" i="10"/>
  <c r="AI75" i="10"/>
  <c r="AH75" i="10"/>
  <c r="AF75" i="10"/>
  <c r="AE75" i="10"/>
  <c r="AD75" i="10"/>
  <c r="AC75" i="10"/>
  <c r="AB75" i="10"/>
  <c r="AA75" i="10"/>
  <c r="Y75" i="10"/>
  <c r="X75" i="10"/>
  <c r="W75" i="10"/>
  <c r="V75" i="10"/>
  <c r="U75" i="10"/>
  <c r="T75" i="10"/>
  <c r="R75" i="10"/>
  <c r="Q75" i="10"/>
  <c r="P75" i="10"/>
  <c r="O75" i="10"/>
  <c r="N75" i="10"/>
  <c r="M75" i="10"/>
  <c r="K75" i="10"/>
  <c r="J75" i="10"/>
  <c r="I75" i="10"/>
  <c r="H75" i="10"/>
  <c r="G75" i="10"/>
  <c r="F75" i="10"/>
  <c r="BA74" i="10"/>
  <c r="AZ74" i="10"/>
  <c r="AY74" i="10"/>
  <c r="AX74" i="10"/>
  <c r="AW74" i="10"/>
  <c r="AV74" i="10"/>
  <c r="AT74" i="10"/>
  <c r="AS74" i="10"/>
  <c r="AR74" i="10"/>
  <c r="AQ74" i="10"/>
  <c r="AP74" i="10"/>
  <c r="AO74" i="10"/>
  <c r="AM74" i="10"/>
  <c r="AL74" i="10"/>
  <c r="AK74" i="10"/>
  <c r="AJ74" i="10"/>
  <c r="AI74" i="10"/>
  <c r="AH74" i="10"/>
  <c r="AF74" i="10"/>
  <c r="AE74" i="10"/>
  <c r="AD74" i="10"/>
  <c r="AC74" i="10"/>
  <c r="AB74" i="10"/>
  <c r="AA74" i="10"/>
  <c r="Y74" i="10"/>
  <c r="X74" i="10"/>
  <c r="W74" i="10"/>
  <c r="V74" i="10"/>
  <c r="U74" i="10"/>
  <c r="T74" i="10"/>
  <c r="R74" i="10"/>
  <c r="Q74" i="10"/>
  <c r="P74" i="10"/>
  <c r="O74" i="10"/>
  <c r="N74" i="10"/>
  <c r="M74" i="10"/>
  <c r="K74" i="10"/>
  <c r="J74" i="10"/>
  <c r="I74" i="10"/>
  <c r="H74" i="10"/>
  <c r="G74" i="10"/>
  <c r="F74" i="10"/>
  <c r="BA73" i="10"/>
  <c r="AZ73" i="10"/>
  <c r="AY73" i="10"/>
  <c r="AX73" i="10"/>
  <c r="AW73" i="10"/>
  <c r="AV73" i="10"/>
  <c r="AT73" i="10"/>
  <c r="AS73" i="10"/>
  <c r="AR73" i="10"/>
  <c r="AQ73" i="10"/>
  <c r="AP73" i="10"/>
  <c r="AO73" i="10"/>
  <c r="AM73" i="10"/>
  <c r="AL73" i="10"/>
  <c r="AK73" i="10"/>
  <c r="AJ73" i="10"/>
  <c r="AI73" i="10"/>
  <c r="AH73" i="10"/>
  <c r="AF73" i="10"/>
  <c r="AE73" i="10"/>
  <c r="AD73" i="10"/>
  <c r="AC73" i="10"/>
  <c r="AB73" i="10"/>
  <c r="AA73" i="10"/>
  <c r="Y73" i="10"/>
  <c r="X73" i="10"/>
  <c r="W73" i="10"/>
  <c r="V73" i="10"/>
  <c r="U73" i="10"/>
  <c r="T73" i="10"/>
  <c r="R73" i="10"/>
  <c r="Q73" i="10"/>
  <c r="P73" i="10"/>
  <c r="O73" i="10"/>
  <c r="N73" i="10"/>
  <c r="M73" i="10"/>
  <c r="K73" i="10"/>
  <c r="J73" i="10"/>
  <c r="I73" i="10"/>
  <c r="H73" i="10"/>
  <c r="G73" i="10"/>
  <c r="F73" i="10"/>
  <c r="BA72" i="10"/>
  <c r="AZ72" i="10"/>
  <c r="AY72" i="10"/>
  <c r="AX72" i="10"/>
  <c r="AW72" i="10"/>
  <c r="AV72" i="10"/>
  <c r="AT72" i="10"/>
  <c r="AS72" i="10"/>
  <c r="AR72" i="10"/>
  <c r="AQ72" i="10"/>
  <c r="AP72" i="10"/>
  <c r="AO72" i="10"/>
  <c r="AM72" i="10"/>
  <c r="AL72" i="10"/>
  <c r="AK72" i="10"/>
  <c r="AJ72" i="10"/>
  <c r="AI72" i="10"/>
  <c r="AH72" i="10"/>
  <c r="AF72" i="10"/>
  <c r="AE72" i="10"/>
  <c r="AD72" i="10"/>
  <c r="AC72" i="10"/>
  <c r="AB72" i="10"/>
  <c r="AA72" i="10"/>
  <c r="Y72" i="10"/>
  <c r="X72" i="10"/>
  <c r="W72" i="10"/>
  <c r="V72" i="10"/>
  <c r="U72" i="10"/>
  <c r="T72" i="10"/>
  <c r="R72" i="10"/>
  <c r="Q72" i="10"/>
  <c r="P72" i="10"/>
  <c r="O72" i="10"/>
  <c r="N72" i="10"/>
  <c r="M72" i="10"/>
  <c r="K72" i="10"/>
  <c r="J72" i="10"/>
  <c r="I72" i="10"/>
  <c r="H72" i="10"/>
  <c r="G72" i="10"/>
  <c r="F72" i="10"/>
  <c r="BA71" i="10"/>
  <c r="AZ71" i="10"/>
  <c r="AY71" i="10"/>
  <c r="AX71" i="10"/>
  <c r="AW71" i="10"/>
  <c r="AV71" i="10"/>
  <c r="AT71" i="10"/>
  <c r="AS71" i="10"/>
  <c r="AR71" i="10"/>
  <c r="AQ71" i="10"/>
  <c r="AP71" i="10"/>
  <c r="AO71" i="10"/>
  <c r="AM71" i="10"/>
  <c r="AL71" i="10"/>
  <c r="AK71" i="10"/>
  <c r="AJ71" i="10"/>
  <c r="AI71" i="10"/>
  <c r="AH71" i="10"/>
  <c r="AF71" i="10"/>
  <c r="AE71" i="10"/>
  <c r="AD71" i="10"/>
  <c r="AC71" i="10"/>
  <c r="AB71" i="10"/>
  <c r="AA71" i="10"/>
  <c r="Y71" i="10"/>
  <c r="X71" i="10"/>
  <c r="W71" i="10"/>
  <c r="V71" i="10"/>
  <c r="U71" i="10"/>
  <c r="T71" i="10"/>
  <c r="R71" i="10"/>
  <c r="Q71" i="10"/>
  <c r="P71" i="10"/>
  <c r="O71" i="10"/>
  <c r="N71" i="10"/>
  <c r="M71" i="10"/>
  <c r="K71" i="10"/>
  <c r="J71" i="10"/>
  <c r="I71" i="10"/>
  <c r="H71" i="10"/>
  <c r="G71" i="10"/>
  <c r="F71" i="10"/>
  <c r="BA70" i="10"/>
  <c r="AZ70" i="10"/>
  <c r="AY70" i="10"/>
  <c r="AX70" i="10"/>
  <c r="AW70" i="10"/>
  <c r="AV70" i="10"/>
  <c r="AT70" i="10"/>
  <c r="AS70" i="10"/>
  <c r="AR70" i="10"/>
  <c r="AQ70" i="10"/>
  <c r="AP70" i="10"/>
  <c r="AO70" i="10"/>
  <c r="AM70" i="10"/>
  <c r="AL70" i="10"/>
  <c r="AK70" i="10"/>
  <c r="AJ70" i="10"/>
  <c r="AI70" i="10"/>
  <c r="AH70" i="10"/>
  <c r="AF70" i="10"/>
  <c r="AE70" i="10"/>
  <c r="AD70" i="10"/>
  <c r="AC70" i="10"/>
  <c r="AB70" i="10"/>
  <c r="AA70" i="10"/>
  <c r="Y70" i="10"/>
  <c r="X70" i="10"/>
  <c r="W70" i="10"/>
  <c r="V70" i="10"/>
  <c r="U70" i="10"/>
  <c r="T70" i="10"/>
  <c r="R70" i="10"/>
  <c r="Q70" i="10"/>
  <c r="P70" i="10"/>
  <c r="O70" i="10"/>
  <c r="N70" i="10"/>
  <c r="M70" i="10"/>
  <c r="K70" i="10"/>
  <c r="J70" i="10"/>
  <c r="I70" i="10"/>
  <c r="H70" i="10"/>
  <c r="G70" i="10"/>
  <c r="F70" i="10"/>
  <c r="BA69" i="10"/>
  <c r="AZ69" i="10"/>
  <c r="AY69" i="10"/>
  <c r="AX69" i="10"/>
  <c r="AW69" i="10"/>
  <c r="AV69" i="10"/>
  <c r="AT69" i="10"/>
  <c r="AS69" i="10"/>
  <c r="AR69" i="10"/>
  <c r="AQ69" i="10"/>
  <c r="AP69" i="10"/>
  <c r="AO69" i="10"/>
  <c r="AM69" i="10"/>
  <c r="AL69" i="10"/>
  <c r="AK69" i="10"/>
  <c r="AJ69" i="10"/>
  <c r="AI69" i="10"/>
  <c r="AH69" i="10"/>
  <c r="AF69" i="10"/>
  <c r="AE69" i="10"/>
  <c r="AD69" i="10"/>
  <c r="AC69" i="10"/>
  <c r="AB69" i="10"/>
  <c r="AA69" i="10"/>
  <c r="Y69" i="10"/>
  <c r="X69" i="10"/>
  <c r="W69" i="10"/>
  <c r="V69" i="10"/>
  <c r="U69" i="10"/>
  <c r="T69" i="10"/>
  <c r="R69" i="10"/>
  <c r="Q69" i="10"/>
  <c r="P69" i="10"/>
  <c r="O69" i="10"/>
  <c r="N69" i="10"/>
  <c r="M69" i="10"/>
  <c r="K69" i="10"/>
  <c r="J69" i="10"/>
  <c r="I69" i="10"/>
  <c r="H69" i="10"/>
  <c r="G69" i="10"/>
  <c r="F69" i="10"/>
  <c r="BA68" i="10"/>
  <c r="AZ68" i="10"/>
  <c r="AY68" i="10"/>
  <c r="AX68" i="10"/>
  <c r="AW68" i="10"/>
  <c r="AV68" i="10"/>
  <c r="AT68" i="10"/>
  <c r="AS68" i="10"/>
  <c r="AR68" i="10"/>
  <c r="AQ68" i="10"/>
  <c r="AP68" i="10"/>
  <c r="AO68" i="10"/>
  <c r="AM68" i="10"/>
  <c r="AL68" i="10"/>
  <c r="AK68" i="10"/>
  <c r="AJ68" i="10"/>
  <c r="AI68" i="10"/>
  <c r="AH68" i="10"/>
  <c r="AF68" i="10"/>
  <c r="AE68" i="10"/>
  <c r="AD68" i="10"/>
  <c r="AC68" i="10"/>
  <c r="AB68" i="10"/>
  <c r="AA68" i="10"/>
  <c r="Y68" i="10"/>
  <c r="X68" i="10"/>
  <c r="W68" i="10"/>
  <c r="V68" i="10"/>
  <c r="U68" i="10"/>
  <c r="T68" i="10"/>
  <c r="R68" i="10"/>
  <c r="Q68" i="10"/>
  <c r="P68" i="10"/>
  <c r="O68" i="10"/>
  <c r="N68" i="10"/>
  <c r="M68" i="10"/>
  <c r="K68" i="10"/>
  <c r="J68" i="10"/>
  <c r="I68" i="10"/>
  <c r="H68" i="10"/>
  <c r="G68" i="10"/>
  <c r="F68" i="10"/>
  <c r="BA67" i="10"/>
  <c r="AZ67" i="10"/>
  <c r="AY67" i="10"/>
  <c r="AX67" i="10"/>
  <c r="AW67" i="10"/>
  <c r="AV67" i="10"/>
  <c r="AT67" i="10"/>
  <c r="AS67" i="10"/>
  <c r="AR67" i="10"/>
  <c r="AQ67" i="10"/>
  <c r="AP67" i="10"/>
  <c r="AO67" i="10"/>
  <c r="AM67" i="10"/>
  <c r="AL67" i="10"/>
  <c r="AK67" i="10"/>
  <c r="AJ67" i="10"/>
  <c r="AI67" i="10"/>
  <c r="AH67" i="10"/>
  <c r="AF67" i="10"/>
  <c r="AE67" i="10"/>
  <c r="AD67" i="10"/>
  <c r="AC67" i="10"/>
  <c r="AB67" i="10"/>
  <c r="AA67" i="10"/>
  <c r="Y67" i="10"/>
  <c r="X67" i="10"/>
  <c r="W67" i="10"/>
  <c r="V67" i="10"/>
  <c r="U67" i="10"/>
  <c r="T67" i="10"/>
  <c r="R67" i="10"/>
  <c r="Q67" i="10"/>
  <c r="P67" i="10"/>
  <c r="O67" i="10"/>
  <c r="N67" i="10"/>
  <c r="M67" i="10"/>
  <c r="K67" i="10"/>
  <c r="J67" i="10"/>
  <c r="I67" i="10"/>
  <c r="H67" i="10"/>
  <c r="G67" i="10"/>
  <c r="F67" i="10"/>
  <c r="BA66" i="10"/>
  <c r="AZ66" i="10"/>
  <c r="AY66" i="10"/>
  <c r="AX66" i="10"/>
  <c r="AW66" i="10"/>
  <c r="AV66" i="10"/>
  <c r="AT66" i="10"/>
  <c r="AS66" i="10"/>
  <c r="AR66" i="10"/>
  <c r="AQ66" i="10"/>
  <c r="AP66" i="10"/>
  <c r="AO66" i="10"/>
  <c r="AM66" i="10"/>
  <c r="AL66" i="10"/>
  <c r="AK66" i="10"/>
  <c r="AJ66" i="10"/>
  <c r="AI66" i="10"/>
  <c r="AH66" i="10"/>
  <c r="AF66" i="10"/>
  <c r="AE66" i="10"/>
  <c r="AD66" i="10"/>
  <c r="AC66" i="10"/>
  <c r="AB66" i="10"/>
  <c r="AA66" i="10"/>
  <c r="Y66" i="10"/>
  <c r="X66" i="10"/>
  <c r="W66" i="10"/>
  <c r="V66" i="10"/>
  <c r="U66" i="10"/>
  <c r="T66" i="10"/>
  <c r="R66" i="10"/>
  <c r="Q66" i="10"/>
  <c r="P66" i="10"/>
  <c r="O66" i="10"/>
  <c r="N66" i="10"/>
  <c r="M66" i="10"/>
  <c r="K66" i="10"/>
  <c r="J66" i="10"/>
  <c r="I66" i="10"/>
  <c r="H66" i="10"/>
  <c r="G66" i="10"/>
  <c r="F66" i="10"/>
  <c r="BA65" i="10"/>
  <c r="AZ65" i="10"/>
  <c r="AY65" i="10"/>
  <c r="AX65" i="10"/>
  <c r="AW65" i="10"/>
  <c r="AV65" i="10"/>
  <c r="AT65" i="10"/>
  <c r="AS65" i="10"/>
  <c r="AR65" i="10"/>
  <c r="AQ65" i="10"/>
  <c r="AP65" i="10"/>
  <c r="AO65" i="10"/>
  <c r="AM65" i="10"/>
  <c r="AL65" i="10"/>
  <c r="AK65" i="10"/>
  <c r="AJ65" i="10"/>
  <c r="AI65" i="10"/>
  <c r="AH65" i="10"/>
  <c r="AF65" i="10"/>
  <c r="AE65" i="10"/>
  <c r="AD65" i="10"/>
  <c r="AC65" i="10"/>
  <c r="AB65" i="10"/>
  <c r="AA65" i="10"/>
  <c r="Y65" i="10"/>
  <c r="X65" i="10"/>
  <c r="W65" i="10"/>
  <c r="V65" i="10"/>
  <c r="U65" i="10"/>
  <c r="T65" i="10"/>
  <c r="R65" i="10"/>
  <c r="Q65" i="10"/>
  <c r="P65" i="10"/>
  <c r="O65" i="10"/>
  <c r="N65" i="10"/>
  <c r="M65" i="10"/>
  <c r="K65" i="10"/>
  <c r="J65" i="10"/>
  <c r="I65" i="10"/>
  <c r="H65" i="10"/>
  <c r="G65" i="10"/>
  <c r="F65" i="10"/>
  <c r="BA64" i="10"/>
  <c r="AZ64" i="10"/>
  <c r="AY64" i="10"/>
  <c r="AX64" i="10"/>
  <c r="AW64" i="10"/>
  <c r="AV64" i="10"/>
  <c r="AT64" i="10"/>
  <c r="AS64" i="10"/>
  <c r="AR64" i="10"/>
  <c r="AQ64" i="10"/>
  <c r="AP64" i="10"/>
  <c r="AO64" i="10"/>
  <c r="AM64" i="10"/>
  <c r="AL64" i="10"/>
  <c r="AK64" i="10"/>
  <c r="AJ64" i="10"/>
  <c r="AI64" i="10"/>
  <c r="AH64" i="10"/>
  <c r="AF64" i="10"/>
  <c r="AE64" i="10"/>
  <c r="AD64" i="10"/>
  <c r="AC64" i="10"/>
  <c r="AB64" i="10"/>
  <c r="AA64" i="10"/>
  <c r="Y64" i="10"/>
  <c r="X64" i="10"/>
  <c r="W64" i="10"/>
  <c r="V64" i="10"/>
  <c r="U64" i="10"/>
  <c r="T64" i="10"/>
  <c r="R64" i="10"/>
  <c r="Q64" i="10"/>
  <c r="P64" i="10"/>
  <c r="O64" i="10"/>
  <c r="N64" i="10"/>
  <c r="M64" i="10"/>
  <c r="K64" i="10"/>
  <c r="J64" i="10"/>
  <c r="I64" i="10"/>
  <c r="H64" i="10"/>
  <c r="G64" i="10"/>
  <c r="F64" i="10"/>
  <c r="BA63" i="10"/>
  <c r="AZ63" i="10"/>
  <c r="AY63" i="10"/>
  <c r="AX63" i="10"/>
  <c r="AW63" i="10"/>
  <c r="AV63" i="10"/>
  <c r="AT63" i="10"/>
  <c r="AS63" i="10"/>
  <c r="AR63" i="10"/>
  <c r="AQ63" i="10"/>
  <c r="AP63" i="10"/>
  <c r="AO63" i="10"/>
  <c r="AM63" i="10"/>
  <c r="AL63" i="10"/>
  <c r="AK63" i="10"/>
  <c r="AJ63" i="10"/>
  <c r="AI63" i="10"/>
  <c r="AH63" i="10"/>
  <c r="AF63" i="10"/>
  <c r="AE63" i="10"/>
  <c r="AD63" i="10"/>
  <c r="AC63" i="10"/>
  <c r="AB63" i="10"/>
  <c r="AA63" i="10"/>
  <c r="Y63" i="10"/>
  <c r="X63" i="10"/>
  <c r="W63" i="10"/>
  <c r="V63" i="10"/>
  <c r="U63" i="10"/>
  <c r="T63" i="10"/>
  <c r="R63" i="10"/>
  <c r="Q63" i="10"/>
  <c r="P63" i="10"/>
  <c r="O63" i="10"/>
  <c r="N63" i="10"/>
  <c r="M63" i="10"/>
  <c r="K63" i="10"/>
  <c r="J63" i="10"/>
  <c r="I63" i="10"/>
  <c r="H63" i="10"/>
  <c r="G63" i="10"/>
  <c r="F63" i="10"/>
  <c r="BA62" i="10"/>
  <c r="AZ62" i="10"/>
  <c r="AY62" i="10"/>
  <c r="AX62" i="10"/>
  <c r="AW62" i="10"/>
  <c r="AV62" i="10"/>
  <c r="AT62" i="10"/>
  <c r="AS62" i="10"/>
  <c r="AR62" i="10"/>
  <c r="AQ62" i="10"/>
  <c r="AP62" i="10"/>
  <c r="AO62" i="10"/>
  <c r="AM62" i="10"/>
  <c r="AL62" i="10"/>
  <c r="AK62" i="10"/>
  <c r="AJ62" i="10"/>
  <c r="AI62" i="10"/>
  <c r="AH62" i="10"/>
  <c r="AF62" i="10"/>
  <c r="AE62" i="10"/>
  <c r="AD62" i="10"/>
  <c r="AC62" i="10"/>
  <c r="AB62" i="10"/>
  <c r="AA62" i="10"/>
  <c r="Y62" i="10"/>
  <c r="X62" i="10"/>
  <c r="W62" i="10"/>
  <c r="V62" i="10"/>
  <c r="U62" i="10"/>
  <c r="T62" i="10"/>
  <c r="R62" i="10"/>
  <c r="Q62" i="10"/>
  <c r="P62" i="10"/>
  <c r="O62" i="10"/>
  <c r="N62" i="10"/>
  <c r="M62" i="10"/>
  <c r="K62" i="10"/>
  <c r="J62" i="10"/>
  <c r="I62" i="10"/>
  <c r="H62" i="10"/>
  <c r="G62" i="10"/>
  <c r="F62" i="10"/>
  <c r="BA61" i="10"/>
  <c r="AZ61" i="10"/>
  <c r="AY61" i="10"/>
  <c r="AX61" i="10"/>
  <c r="AW61" i="10"/>
  <c r="AV61" i="10"/>
  <c r="AT61" i="10"/>
  <c r="AS61" i="10"/>
  <c r="AR61" i="10"/>
  <c r="AQ61" i="10"/>
  <c r="AP61" i="10"/>
  <c r="AO61" i="10"/>
  <c r="AM61" i="10"/>
  <c r="AL61" i="10"/>
  <c r="AK61" i="10"/>
  <c r="AJ61" i="10"/>
  <c r="AI61" i="10"/>
  <c r="AH61" i="10"/>
  <c r="AF61" i="10"/>
  <c r="AE61" i="10"/>
  <c r="AD61" i="10"/>
  <c r="AC61" i="10"/>
  <c r="AB61" i="10"/>
  <c r="AA61" i="10"/>
  <c r="Y61" i="10"/>
  <c r="X61" i="10"/>
  <c r="W61" i="10"/>
  <c r="V61" i="10"/>
  <c r="U61" i="10"/>
  <c r="T61" i="10"/>
  <c r="R61" i="10"/>
  <c r="Q61" i="10"/>
  <c r="P61" i="10"/>
  <c r="O61" i="10"/>
  <c r="N61" i="10"/>
  <c r="M61" i="10"/>
  <c r="K61" i="10"/>
  <c r="J61" i="10"/>
  <c r="I61" i="10"/>
  <c r="H61" i="10"/>
  <c r="G61" i="10"/>
  <c r="F61" i="10"/>
  <c r="BA60" i="10"/>
  <c r="AZ60" i="10"/>
  <c r="AY60" i="10"/>
  <c r="AX60" i="10"/>
  <c r="AW60" i="10"/>
  <c r="AV60" i="10"/>
  <c r="AT60" i="10"/>
  <c r="AS60" i="10"/>
  <c r="AR60" i="10"/>
  <c r="AQ60" i="10"/>
  <c r="AP60" i="10"/>
  <c r="AO60" i="10"/>
  <c r="AM60" i="10"/>
  <c r="AL60" i="10"/>
  <c r="AK60" i="10"/>
  <c r="AJ60" i="10"/>
  <c r="AI60" i="10"/>
  <c r="AH60" i="10"/>
  <c r="AF60" i="10"/>
  <c r="AE60" i="10"/>
  <c r="AD60" i="10"/>
  <c r="AC60" i="10"/>
  <c r="AB60" i="10"/>
  <c r="AA60" i="10"/>
  <c r="Y60" i="10"/>
  <c r="X60" i="10"/>
  <c r="W60" i="10"/>
  <c r="V60" i="10"/>
  <c r="U60" i="10"/>
  <c r="T60" i="10"/>
  <c r="R60" i="10"/>
  <c r="Q60" i="10"/>
  <c r="P60" i="10"/>
  <c r="O60" i="10"/>
  <c r="N60" i="10"/>
  <c r="M60" i="10"/>
  <c r="K60" i="10"/>
  <c r="J60" i="10"/>
  <c r="I60" i="10"/>
  <c r="H60" i="10"/>
  <c r="G60" i="10"/>
  <c r="F60" i="10"/>
  <c r="BA59" i="10"/>
  <c r="AZ59" i="10"/>
  <c r="AY59" i="10"/>
  <c r="AX59" i="10"/>
  <c r="AW59" i="10"/>
  <c r="AV59" i="10"/>
  <c r="AT59" i="10"/>
  <c r="AS59" i="10"/>
  <c r="AR59" i="10"/>
  <c r="AQ59" i="10"/>
  <c r="AP59" i="10"/>
  <c r="AO59" i="10"/>
  <c r="AM59" i="10"/>
  <c r="AL59" i="10"/>
  <c r="AK59" i="10"/>
  <c r="AJ59" i="10"/>
  <c r="AI59" i="10"/>
  <c r="AH59" i="10"/>
  <c r="AF59" i="10"/>
  <c r="AE59" i="10"/>
  <c r="AD59" i="10"/>
  <c r="AC59" i="10"/>
  <c r="AB59" i="10"/>
  <c r="AA59" i="10"/>
  <c r="Y59" i="10"/>
  <c r="X59" i="10"/>
  <c r="W59" i="10"/>
  <c r="V59" i="10"/>
  <c r="U59" i="10"/>
  <c r="T59" i="10"/>
  <c r="R59" i="10"/>
  <c r="Q59" i="10"/>
  <c r="P59" i="10"/>
  <c r="O59" i="10"/>
  <c r="N59" i="10"/>
  <c r="M59" i="10"/>
  <c r="K59" i="10"/>
  <c r="J59" i="10"/>
  <c r="I59" i="10"/>
  <c r="H59" i="10"/>
  <c r="G59" i="10"/>
  <c r="F59" i="10"/>
  <c r="BA58" i="10"/>
  <c r="AZ58" i="10"/>
  <c r="AY58" i="10"/>
  <c r="AX58" i="10"/>
  <c r="AW58" i="10"/>
  <c r="AV58" i="10"/>
  <c r="AT58" i="10"/>
  <c r="AS58" i="10"/>
  <c r="AR58" i="10"/>
  <c r="AQ58" i="10"/>
  <c r="AP58" i="10"/>
  <c r="AO58" i="10"/>
  <c r="AM58" i="10"/>
  <c r="AL58" i="10"/>
  <c r="AK58" i="10"/>
  <c r="AJ58" i="10"/>
  <c r="AI58" i="10"/>
  <c r="AH58" i="10"/>
  <c r="AF58" i="10"/>
  <c r="AE58" i="10"/>
  <c r="AD58" i="10"/>
  <c r="AC58" i="10"/>
  <c r="AB58" i="10"/>
  <c r="AA58" i="10"/>
  <c r="Y58" i="10"/>
  <c r="X58" i="10"/>
  <c r="W58" i="10"/>
  <c r="V58" i="10"/>
  <c r="U58" i="10"/>
  <c r="T58" i="10"/>
  <c r="R58" i="10"/>
  <c r="Q58" i="10"/>
  <c r="P58" i="10"/>
  <c r="O58" i="10"/>
  <c r="N58" i="10"/>
  <c r="M58" i="10"/>
  <c r="K58" i="10"/>
  <c r="J58" i="10"/>
  <c r="I58" i="10"/>
  <c r="H58" i="10"/>
  <c r="G58" i="10"/>
  <c r="F58" i="10"/>
  <c r="BA57" i="10"/>
  <c r="AZ57" i="10"/>
  <c r="AY57" i="10"/>
  <c r="AX57" i="10"/>
  <c r="AW57" i="10"/>
  <c r="AV57" i="10"/>
  <c r="AT57" i="10"/>
  <c r="AS57" i="10"/>
  <c r="AR57" i="10"/>
  <c r="AQ57" i="10"/>
  <c r="AP57" i="10"/>
  <c r="AO57" i="10"/>
  <c r="AM57" i="10"/>
  <c r="AL57" i="10"/>
  <c r="AK57" i="10"/>
  <c r="AJ57" i="10"/>
  <c r="AI57" i="10"/>
  <c r="AH57" i="10"/>
  <c r="AF57" i="10"/>
  <c r="AE57" i="10"/>
  <c r="AD57" i="10"/>
  <c r="AC57" i="10"/>
  <c r="AB57" i="10"/>
  <c r="AA57" i="10"/>
  <c r="Y57" i="10"/>
  <c r="X57" i="10"/>
  <c r="W57" i="10"/>
  <c r="V57" i="10"/>
  <c r="U57" i="10"/>
  <c r="T57" i="10"/>
  <c r="R57" i="10"/>
  <c r="Q57" i="10"/>
  <c r="P57" i="10"/>
  <c r="O57" i="10"/>
  <c r="N57" i="10"/>
  <c r="M57" i="10"/>
  <c r="K57" i="10"/>
  <c r="J57" i="10"/>
  <c r="I57" i="10"/>
  <c r="H57" i="10"/>
  <c r="G57" i="10"/>
  <c r="F57" i="10"/>
  <c r="BA56" i="10"/>
  <c r="AZ56" i="10"/>
  <c r="AY56" i="10"/>
  <c r="AX56" i="10"/>
  <c r="AW56" i="10"/>
  <c r="AV56" i="10"/>
  <c r="AT56" i="10"/>
  <c r="AS56" i="10"/>
  <c r="AR56" i="10"/>
  <c r="AQ56" i="10"/>
  <c r="AP56" i="10"/>
  <c r="AO56" i="10"/>
  <c r="AM56" i="10"/>
  <c r="AL56" i="10"/>
  <c r="AK56" i="10"/>
  <c r="AJ56" i="10"/>
  <c r="AI56" i="10"/>
  <c r="AH56" i="10"/>
  <c r="AF56" i="10"/>
  <c r="AE56" i="10"/>
  <c r="AD56" i="10"/>
  <c r="AC56" i="10"/>
  <c r="AB56" i="10"/>
  <c r="AA56" i="10"/>
  <c r="Y56" i="10"/>
  <c r="X56" i="10"/>
  <c r="W56" i="10"/>
  <c r="V56" i="10"/>
  <c r="U56" i="10"/>
  <c r="T56" i="10"/>
  <c r="R56" i="10"/>
  <c r="Q56" i="10"/>
  <c r="P56" i="10"/>
  <c r="O56" i="10"/>
  <c r="N56" i="10"/>
  <c r="M56" i="10"/>
  <c r="K56" i="10"/>
  <c r="J56" i="10"/>
  <c r="I56" i="10"/>
  <c r="H56" i="10"/>
  <c r="G56" i="10"/>
  <c r="F56" i="10"/>
  <c r="BA55" i="10"/>
  <c r="AZ55" i="10"/>
  <c r="AY55" i="10"/>
  <c r="AX55" i="10"/>
  <c r="AW55" i="10"/>
  <c r="AV55" i="10"/>
  <c r="AT55" i="10"/>
  <c r="AS55" i="10"/>
  <c r="AR55" i="10"/>
  <c r="AQ55" i="10"/>
  <c r="AP55" i="10"/>
  <c r="AO55" i="10"/>
  <c r="AM55" i="10"/>
  <c r="AL55" i="10"/>
  <c r="AK55" i="10"/>
  <c r="AJ55" i="10"/>
  <c r="AI55" i="10"/>
  <c r="AH55" i="10"/>
  <c r="AF55" i="10"/>
  <c r="AE55" i="10"/>
  <c r="AD55" i="10"/>
  <c r="AC55" i="10"/>
  <c r="AB55" i="10"/>
  <c r="AA55" i="10"/>
  <c r="Y55" i="10"/>
  <c r="X55" i="10"/>
  <c r="W55" i="10"/>
  <c r="V55" i="10"/>
  <c r="U55" i="10"/>
  <c r="T55" i="10"/>
  <c r="R55" i="10"/>
  <c r="Q55" i="10"/>
  <c r="P55" i="10"/>
  <c r="O55" i="10"/>
  <c r="N55" i="10"/>
  <c r="M55" i="10"/>
  <c r="K55" i="10"/>
  <c r="J55" i="10"/>
  <c r="I55" i="10"/>
  <c r="H55" i="10"/>
  <c r="G55" i="10"/>
  <c r="F55" i="10"/>
  <c r="BA54" i="10"/>
  <c r="AZ54" i="10"/>
  <c r="AY54" i="10"/>
  <c r="AX54" i="10"/>
  <c r="AW54" i="10"/>
  <c r="AV54" i="10"/>
  <c r="AT54" i="10"/>
  <c r="AS54" i="10"/>
  <c r="AR54" i="10"/>
  <c r="AQ54" i="10"/>
  <c r="AP54" i="10"/>
  <c r="AO54" i="10"/>
  <c r="AM54" i="10"/>
  <c r="AL54" i="10"/>
  <c r="AK54" i="10"/>
  <c r="AJ54" i="10"/>
  <c r="AI54" i="10"/>
  <c r="AH54" i="10"/>
  <c r="AF54" i="10"/>
  <c r="AE54" i="10"/>
  <c r="AD54" i="10"/>
  <c r="AC54" i="10"/>
  <c r="AB54" i="10"/>
  <c r="AA54" i="10"/>
  <c r="Y54" i="10"/>
  <c r="X54" i="10"/>
  <c r="W54" i="10"/>
  <c r="V54" i="10"/>
  <c r="U54" i="10"/>
  <c r="T54" i="10"/>
  <c r="R54" i="10"/>
  <c r="Q54" i="10"/>
  <c r="P54" i="10"/>
  <c r="O54" i="10"/>
  <c r="N54" i="10"/>
  <c r="M54" i="10"/>
  <c r="K54" i="10"/>
  <c r="J54" i="10"/>
  <c r="I54" i="10"/>
  <c r="H54" i="10"/>
  <c r="G54" i="10"/>
  <c r="F54" i="10"/>
  <c r="BA53" i="10"/>
  <c r="AZ53" i="10"/>
  <c r="AY53" i="10"/>
  <c r="AX53" i="10"/>
  <c r="AW53" i="10"/>
  <c r="AV53" i="10"/>
  <c r="AT53" i="10"/>
  <c r="AS53" i="10"/>
  <c r="AR53" i="10"/>
  <c r="AQ53" i="10"/>
  <c r="AP53" i="10"/>
  <c r="AO53" i="10"/>
  <c r="AM53" i="10"/>
  <c r="AL53" i="10"/>
  <c r="AK53" i="10"/>
  <c r="AJ53" i="10"/>
  <c r="AI53" i="10"/>
  <c r="AH53" i="10"/>
  <c r="AF53" i="10"/>
  <c r="AE53" i="10"/>
  <c r="AD53" i="10"/>
  <c r="AC53" i="10"/>
  <c r="AB53" i="10"/>
  <c r="AA53" i="10"/>
  <c r="Y53" i="10"/>
  <c r="X53" i="10"/>
  <c r="W53" i="10"/>
  <c r="V53" i="10"/>
  <c r="U53" i="10"/>
  <c r="T53" i="10"/>
  <c r="R53" i="10"/>
  <c r="Q53" i="10"/>
  <c r="P53" i="10"/>
  <c r="O53" i="10"/>
  <c r="N53" i="10"/>
  <c r="M53" i="10"/>
  <c r="K53" i="10"/>
  <c r="J53" i="10"/>
  <c r="I53" i="10"/>
  <c r="H53" i="10"/>
  <c r="G53" i="10"/>
  <c r="F53" i="10"/>
  <c r="BA52" i="10"/>
  <c r="AZ52" i="10"/>
  <c r="AY52" i="10"/>
  <c r="AX52" i="10"/>
  <c r="AW52" i="10"/>
  <c r="AV52" i="10"/>
  <c r="AT52" i="10"/>
  <c r="AS52" i="10"/>
  <c r="AR52" i="10"/>
  <c r="AQ52" i="10"/>
  <c r="AP52" i="10"/>
  <c r="AO52" i="10"/>
  <c r="AM52" i="10"/>
  <c r="AL52" i="10"/>
  <c r="AK52" i="10"/>
  <c r="AJ52" i="10"/>
  <c r="AI52" i="10"/>
  <c r="AH52" i="10"/>
  <c r="AF52" i="10"/>
  <c r="AE52" i="10"/>
  <c r="AD52" i="10"/>
  <c r="AC52" i="10"/>
  <c r="AB52" i="10"/>
  <c r="AA52" i="10"/>
  <c r="Y52" i="10"/>
  <c r="X52" i="10"/>
  <c r="W52" i="10"/>
  <c r="V52" i="10"/>
  <c r="U52" i="10"/>
  <c r="T52" i="10"/>
  <c r="R52" i="10"/>
  <c r="Q52" i="10"/>
  <c r="P52" i="10"/>
  <c r="O52" i="10"/>
  <c r="N52" i="10"/>
  <c r="M52" i="10"/>
  <c r="K52" i="10"/>
  <c r="J52" i="10"/>
  <c r="I52" i="10"/>
  <c r="H52" i="10"/>
  <c r="G52" i="10"/>
  <c r="F52" i="10"/>
  <c r="BA51" i="10"/>
  <c r="AZ51" i="10"/>
  <c r="AY51" i="10"/>
  <c r="AX51" i="10"/>
  <c r="AW51" i="10"/>
  <c r="AV51" i="10"/>
  <c r="AT51" i="10"/>
  <c r="AS51" i="10"/>
  <c r="AR51" i="10"/>
  <c r="AQ51" i="10"/>
  <c r="AP51" i="10"/>
  <c r="AO51" i="10"/>
  <c r="AM51" i="10"/>
  <c r="AL51" i="10"/>
  <c r="AK51" i="10"/>
  <c r="AJ51" i="10"/>
  <c r="AI51" i="10"/>
  <c r="AH51" i="10"/>
  <c r="AF51" i="10"/>
  <c r="AE51" i="10"/>
  <c r="AD51" i="10"/>
  <c r="AC51" i="10"/>
  <c r="AB51" i="10"/>
  <c r="AA51" i="10"/>
  <c r="Y51" i="10"/>
  <c r="X51" i="10"/>
  <c r="W51" i="10"/>
  <c r="V51" i="10"/>
  <c r="U51" i="10"/>
  <c r="T51" i="10"/>
  <c r="R51" i="10"/>
  <c r="Q51" i="10"/>
  <c r="P51" i="10"/>
  <c r="O51" i="10"/>
  <c r="N51" i="10"/>
  <c r="M51" i="10"/>
  <c r="K51" i="10"/>
  <c r="J51" i="10"/>
  <c r="I51" i="10"/>
  <c r="H51" i="10"/>
  <c r="G51" i="10"/>
  <c r="F51" i="10"/>
  <c r="BA50" i="10"/>
  <c r="AZ50" i="10"/>
  <c r="AY50" i="10"/>
  <c r="AX50" i="10"/>
  <c r="AW50" i="10"/>
  <c r="AV50" i="10"/>
  <c r="AT50" i="10"/>
  <c r="AS50" i="10"/>
  <c r="AR50" i="10"/>
  <c r="AQ50" i="10"/>
  <c r="AP50" i="10"/>
  <c r="AO50" i="10"/>
  <c r="AM50" i="10"/>
  <c r="AL50" i="10"/>
  <c r="AK50" i="10"/>
  <c r="AJ50" i="10"/>
  <c r="AI50" i="10"/>
  <c r="AH50" i="10"/>
  <c r="AF50" i="10"/>
  <c r="AE50" i="10"/>
  <c r="AD50" i="10"/>
  <c r="AC50" i="10"/>
  <c r="AB50" i="10"/>
  <c r="AA50" i="10"/>
  <c r="Y50" i="10"/>
  <c r="X50" i="10"/>
  <c r="W50" i="10"/>
  <c r="V50" i="10"/>
  <c r="U50" i="10"/>
  <c r="T50" i="10"/>
  <c r="R50" i="10"/>
  <c r="Q50" i="10"/>
  <c r="P50" i="10"/>
  <c r="O50" i="10"/>
  <c r="N50" i="10"/>
  <c r="M50" i="10"/>
  <c r="K50" i="10"/>
  <c r="J50" i="10"/>
  <c r="I50" i="10"/>
  <c r="H50" i="10"/>
  <c r="G50" i="10"/>
  <c r="F50" i="10"/>
  <c r="BA49" i="10"/>
  <c r="AZ49" i="10"/>
  <c r="AY49" i="10"/>
  <c r="AX49" i="10"/>
  <c r="AW49" i="10"/>
  <c r="AV49" i="10"/>
  <c r="AT49" i="10"/>
  <c r="AS49" i="10"/>
  <c r="AR49" i="10"/>
  <c r="AQ49" i="10"/>
  <c r="AP49" i="10"/>
  <c r="AO49" i="10"/>
  <c r="AM49" i="10"/>
  <c r="AL49" i="10"/>
  <c r="AK49" i="10"/>
  <c r="AJ49" i="10"/>
  <c r="AI49" i="10"/>
  <c r="AH49" i="10"/>
  <c r="AF49" i="10"/>
  <c r="AE49" i="10"/>
  <c r="AD49" i="10"/>
  <c r="AC49" i="10"/>
  <c r="AB49" i="10"/>
  <c r="AA49" i="10"/>
  <c r="Y49" i="10"/>
  <c r="X49" i="10"/>
  <c r="W49" i="10"/>
  <c r="V49" i="10"/>
  <c r="U49" i="10"/>
  <c r="T49" i="10"/>
  <c r="R49" i="10"/>
  <c r="Q49" i="10"/>
  <c r="P49" i="10"/>
  <c r="O49" i="10"/>
  <c r="N49" i="10"/>
  <c r="M49" i="10"/>
  <c r="K49" i="10"/>
  <c r="J49" i="10"/>
  <c r="I49" i="10"/>
  <c r="H49" i="10"/>
  <c r="G49" i="10"/>
  <c r="F49" i="10"/>
  <c r="BA48" i="10"/>
  <c r="AZ48" i="10"/>
  <c r="AY48" i="10"/>
  <c r="AX48" i="10"/>
  <c r="AW48" i="10"/>
  <c r="AV48" i="10"/>
  <c r="AT48" i="10"/>
  <c r="AS48" i="10"/>
  <c r="AR48" i="10"/>
  <c r="AQ48" i="10"/>
  <c r="AP48" i="10"/>
  <c r="AO48" i="10"/>
  <c r="AM48" i="10"/>
  <c r="AL48" i="10"/>
  <c r="AK48" i="10"/>
  <c r="AJ48" i="10"/>
  <c r="AI48" i="10"/>
  <c r="AH48" i="10"/>
  <c r="AF48" i="10"/>
  <c r="AE48" i="10"/>
  <c r="AD48" i="10"/>
  <c r="AC48" i="10"/>
  <c r="AB48" i="10"/>
  <c r="AA48" i="10"/>
  <c r="Y48" i="10"/>
  <c r="X48" i="10"/>
  <c r="W48" i="10"/>
  <c r="V48" i="10"/>
  <c r="U48" i="10"/>
  <c r="T48" i="10"/>
  <c r="R48" i="10"/>
  <c r="Q48" i="10"/>
  <c r="P48" i="10"/>
  <c r="O48" i="10"/>
  <c r="N48" i="10"/>
  <c r="M48" i="10"/>
  <c r="K48" i="10"/>
  <c r="J48" i="10"/>
  <c r="I48" i="10"/>
  <c r="H48" i="10"/>
  <c r="G48" i="10"/>
  <c r="F48" i="10"/>
  <c r="BA47" i="10"/>
  <c r="AZ47" i="10"/>
  <c r="AY47" i="10"/>
  <c r="AX47" i="10"/>
  <c r="AW47" i="10"/>
  <c r="AV47" i="10"/>
  <c r="AT47" i="10"/>
  <c r="AS47" i="10"/>
  <c r="AR47" i="10"/>
  <c r="AQ47" i="10"/>
  <c r="AP47" i="10"/>
  <c r="AO47" i="10"/>
  <c r="AM47" i="10"/>
  <c r="AL47" i="10"/>
  <c r="AK47" i="10"/>
  <c r="AJ47" i="10"/>
  <c r="AI47" i="10"/>
  <c r="AH47" i="10"/>
  <c r="AF47" i="10"/>
  <c r="AE47" i="10"/>
  <c r="AD47" i="10"/>
  <c r="AC47" i="10"/>
  <c r="AB47" i="10"/>
  <c r="AA47" i="10"/>
  <c r="Y47" i="10"/>
  <c r="X47" i="10"/>
  <c r="W47" i="10"/>
  <c r="V47" i="10"/>
  <c r="U47" i="10"/>
  <c r="T47" i="10"/>
  <c r="R47" i="10"/>
  <c r="Q47" i="10"/>
  <c r="P47" i="10"/>
  <c r="O47" i="10"/>
  <c r="N47" i="10"/>
  <c r="M47" i="10"/>
  <c r="K47" i="10"/>
  <c r="J47" i="10"/>
  <c r="I47" i="10"/>
  <c r="H47" i="10"/>
  <c r="G47" i="10"/>
  <c r="F47" i="10"/>
  <c r="BA46" i="10"/>
  <c r="AZ46" i="10"/>
  <c r="AY46" i="10"/>
  <c r="AX46" i="10"/>
  <c r="AW46" i="10"/>
  <c r="AV46" i="10"/>
  <c r="AT46" i="10"/>
  <c r="AS46" i="10"/>
  <c r="AR46" i="10"/>
  <c r="AQ46" i="10"/>
  <c r="AP46" i="10"/>
  <c r="AO46" i="10"/>
  <c r="AM46" i="10"/>
  <c r="AL46" i="10"/>
  <c r="AK46" i="10"/>
  <c r="AJ46" i="10"/>
  <c r="AI46" i="10"/>
  <c r="AH46" i="10"/>
  <c r="AF46" i="10"/>
  <c r="AE46" i="10"/>
  <c r="AD46" i="10"/>
  <c r="AC46" i="10"/>
  <c r="AB46" i="10"/>
  <c r="AA46" i="10"/>
  <c r="Y46" i="10"/>
  <c r="X46" i="10"/>
  <c r="W46" i="10"/>
  <c r="V46" i="10"/>
  <c r="U46" i="10"/>
  <c r="T46" i="10"/>
  <c r="R46" i="10"/>
  <c r="Q46" i="10"/>
  <c r="P46" i="10"/>
  <c r="O46" i="10"/>
  <c r="N46" i="10"/>
  <c r="M46" i="10"/>
  <c r="K46" i="10"/>
  <c r="J46" i="10"/>
  <c r="I46" i="10"/>
  <c r="H46" i="10"/>
  <c r="G46" i="10"/>
  <c r="F46" i="10"/>
  <c r="BA45" i="10"/>
  <c r="AZ45" i="10"/>
  <c r="AY45" i="10"/>
  <c r="AX45" i="10"/>
  <c r="AW45" i="10"/>
  <c r="AV45" i="10"/>
  <c r="AT45" i="10"/>
  <c r="AS45" i="10"/>
  <c r="AR45" i="10"/>
  <c r="AQ45" i="10"/>
  <c r="AP45" i="10"/>
  <c r="AO45" i="10"/>
  <c r="AM45" i="10"/>
  <c r="AL45" i="10"/>
  <c r="AK45" i="10"/>
  <c r="AJ45" i="10"/>
  <c r="AI45" i="10"/>
  <c r="AH45" i="10"/>
  <c r="AF45" i="10"/>
  <c r="AE45" i="10"/>
  <c r="AD45" i="10"/>
  <c r="AC45" i="10"/>
  <c r="AB45" i="10"/>
  <c r="AA45" i="10"/>
  <c r="Y45" i="10"/>
  <c r="X45" i="10"/>
  <c r="W45" i="10"/>
  <c r="V45" i="10"/>
  <c r="U45" i="10"/>
  <c r="T45" i="10"/>
  <c r="R45" i="10"/>
  <c r="Q45" i="10"/>
  <c r="P45" i="10"/>
  <c r="O45" i="10"/>
  <c r="N45" i="10"/>
  <c r="M45" i="10"/>
  <c r="K45" i="10"/>
  <c r="J45" i="10"/>
  <c r="I45" i="10"/>
  <c r="H45" i="10"/>
  <c r="G45" i="10"/>
  <c r="F45" i="10"/>
  <c r="BA44" i="10"/>
  <c r="AZ44" i="10"/>
  <c r="AY44" i="10"/>
  <c r="AX44" i="10"/>
  <c r="AW44" i="10"/>
  <c r="AV44" i="10"/>
  <c r="AT44" i="10"/>
  <c r="AS44" i="10"/>
  <c r="AR44" i="10"/>
  <c r="AQ44" i="10"/>
  <c r="AP44" i="10"/>
  <c r="AO44" i="10"/>
  <c r="AM44" i="10"/>
  <c r="AL44" i="10"/>
  <c r="AK44" i="10"/>
  <c r="AJ44" i="10"/>
  <c r="AI44" i="10"/>
  <c r="AH44" i="10"/>
  <c r="AF44" i="10"/>
  <c r="AE44" i="10"/>
  <c r="AD44" i="10"/>
  <c r="AC44" i="10"/>
  <c r="AB44" i="10"/>
  <c r="AA44" i="10"/>
  <c r="Y44" i="10"/>
  <c r="X44" i="10"/>
  <c r="W44" i="10"/>
  <c r="V44" i="10"/>
  <c r="U44" i="10"/>
  <c r="T44" i="10"/>
  <c r="R44" i="10"/>
  <c r="Q44" i="10"/>
  <c r="P44" i="10"/>
  <c r="O44" i="10"/>
  <c r="N44" i="10"/>
  <c r="M44" i="10"/>
  <c r="K44" i="10"/>
  <c r="J44" i="10"/>
  <c r="I44" i="10"/>
  <c r="H44" i="10"/>
  <c r="G44" i="10"/>
  <c r="F44" i="10"/>
  <c r="BA43" i="10"/>
  <c r="AZ43" i="10"/>
  <c r="AY43" i="10"/>
  <c r="AX43" i="10"/>
  <c r="AW43" i="10"/>
  <c r="AV43" i="10"/>
  <c r="AT43" i="10"/>
  <c r="AS43" i="10"/>
  <c r="AR43" i="10"/>
  <c r="AQ43" i="10"/>
  <c r="AP43" i="10"/>
  <c r="AO43" i="10"/>
  <c r="AM43" i="10"/>
  <c r="AL43" i="10"/>
  <c r="AK43" i="10"/>
  <c r="AJ43" i="10"/>
  <c r="AI43" i="10"/>
  <c r="AH43" i="10"/>
  <c r="AF43" i="10"/>
  <c r="AE43" i="10"/>
  <c r="AD43" i="10"/>
  <c r="AC43" i="10"/>
  <c r="AB43" i="10"/>
  <c r="AA43" i="10"/>
  <c r="Y43" i="10"/>
  <c r="X43" i="10"/>
  <c r="W43" i="10"/>
  <c r="V43" i="10"/>
  <c r="U43" i="10"/>
  <c r="T43" i="10"/>
  <c r="R43" i="10"/>
  <c r="Q43" i="10"/>
  <c r="P43" i="10"/>
  <c r="O43" i="10"/>
  <c r="N43" i="10"/>
  <c r="M43" i="10"/>
  <c r="K43" i="10"/>
  <c r="J43" i="10"/>
  <c r="I43" i="10"/>
  <c r="H43" i="10"/>
  <c r="G43" i="10"/>
  <c r="F43" i="10"/>
  <c r="BA42" i="10"/>
  <c r="AZ42" i="10"/>
  <c r="AY42" i="10"/>
  <c r="AX42" i="10"/>
  <c r="AW42" i="10"/>
  <c r="AV42" i="10"/>
  <c r="AT42" i="10"/>
  <c r="AS42" i="10"/>
  <c r="AR42" i="10"/>
  <c r="AQ42" i="10"/>
  <c r="AP42" i="10"/>
  <c r="AO42" i="10"/>
  <c r="AM42" i="10"/>
  <c r="AL42" i="10"/>
  <c r="AK42" i="10"/>
  <c r="AJ42" i="10"/>
  <c r="AI42" i="10"/>
  <c r="AH42" i="10"/>
  <c r="AF42" i="10"/>
  <c r="AE42" i="10"/>
  <c r="AD42" i="10"/>
  <c r="AC42" i="10"/>
  <c r="AB42" i="10"/>
  <c r="AA42" i="10"/>
  <c r="Y42" i="10"/>
  <c r="X42" i="10"/>
  <c r="W42" i="10"/>
  <c r="V42" i="10"/>
  <c r="U42" i="10"/>
  <c r="T42" i="10"/>
  <c r="R42" i="10"/>
  <c r="Q42" i="10"/>
  <c r="P42" i="10"/>
  <c r="O42" i="10"/>
  <c r="N42" i="10"/>
  <c r="M42" i="10"/>
  <c r="K42" i="10"/>
  <c r="J42" i="10"/>
  <c r="I42" i="10"/>
  <c r="H42" i="10"/>
  <c r="G42" i="10"/>
  <c r="F42" i="10"/>
  <c r="BA41" i="10"/>
  <c r="AZ41" i="10"/>
  <c r="AY41" i="10"/>
  <c r="AX41" i="10"/>
  <c r="AW41" i="10"/>
  <c r="AV41" i="10"/>
  <c r="AT41" i="10"/>
  <c r="AS41" i="10"/>
  <c r="AR41" i="10"/>
  <c r="AQ41" i="10"/>
  <c r="AP41" i="10"/>
  <c r="AO41" i="10"/>
  <c r="AM41" i="10"/>
  <c r="AL41" i="10"/>
  <c r="AK41" i="10"/>
  <c r="AJ41" i="10"/>
  <c r="AI41" i="10"/>
  <c r="AH41" i="10"/>
  <c r="AF41" i="10"/>
  <c r="AE41" i="10"/>
  <c r="AD41" i="10"/>
  <c r="AC41" i="10"/>
  <c r="AB41" i="10"/>
  <c r="AA41" i="10"/>
  <c r="Y41" i="10"/>
  <c r="X41" i="10"/>
  <c r="W41" i="10"/>
  <c r="V41" i="10"/>
  <c r="U41" i="10"/>
  <c r="T41" i="10"/>
  <c r="R41" i="10"/>
  <c r="Q41" i="10"/>
  <c r="P41" i="10"/>
  <c r="O41" i="10"/>
  <c r="N41" i="10"/>
  <c r="M41" i="10"/>
  <c r="K41" i="10"/>
  <c r="J41" i="10"/>
  <c r="I41" i="10"/>
  <c r="H41" i="10"/>
  <c r="G41" i="10"/>
  <c r="F41" i="10"/>
  <c r="BA40" i="10"/>
  <c r="AZ40" i="10"/>
  <c r="AY40" i="10"/>
  <c r="AX40" i="10"/>
  <c r="AW40" i="10"/>
  <c r="AV40" i="10"/>
  <c r="AT40" i="10"/>
  <c r="AS40" i="10"/>
  <c r="AR40" i="10"/>
  <c r="AQ40" i="10"/>
  <c r="AP40" i="10"/>
  <c r="AO40" i="10"/>
  <c r="AM40" i="10"/>
  <c r="AL40" i="10"/>
  <c r="AK40" i="10"/>
  <c r="AJ40" i="10"/>
  <c r="AI40" i="10"/>
  <c r="AH40" i="10"/>
  <c r="AF40" i="10"/>
  <c r="AE40" i="10"/>
  <c r="AD40" i="10"/>
  <c r="AC40" i="10"/>
  <c r="AB40" i="10"/>
  <c r="AA40" i="10"/>
  <c r="Y40" i="10"/>
  <c r="X40" i="10"/>
  <c r="W40" i="10"/>
  <c r="V40" i="10"/>
  <c r="U40" i="10"/>
  <c r="T40" i="10"/>
  <c r="R40" i="10"/>
  <c r="Q40" i="10"/>
  <c r="P40" i="10"/>
  <c r="O40" i="10"/>
  <c r="N40" i="10"/>
  <c r="M40" i="10"/>
  <c r="K40" i="10"/>
  <c r="J40" i="10"/>
  <c r="I40" i="10"/>
  <c r="H40" i="10"/>
  <c r="G40" i="10"/>
  <c r="F40" i="10"/>
  <c r="BA39" i="10"/>
  <c r="AZ39" i="10"/>
  <c r="AY39" i="10"/>
  <c r="AX39" i="10"/>
  <c r="AW39" i="10"/>
  <c r="AV39" i="10"/>
  <c r="AT39" i="10"/>
  <c r="AS39" i="10"/>
  <c r="AR39" i="10"/>
  <c r="AQ39" i="10"/>
  <c r="AP39" i="10"/>
  <c r="AO39" i="10"/>
  <c r="AM39" i="10"/>
  <c r="AL39" i="10"/>
  <c r="AK39" i="10"/>
  <c r="AJ39" i="10"/>
  <c r="AI39" i="10"/>
  <c r="AH39" i="10"/>
  <c r="AF39" i="10"/>
  <c r="AE39" i="10"/>
  <c r="AD39" i="10"/>
  <c r="AC39" i="10"/>
  <c r="AB39" i="10"/>
  <c r="AA39" i="10"/>
  <c r="Y39" i="10"/>
  <c r="X39" i="10"/>
  <c r="W39" i="10"/>
  <c r="V39" i="10"/>
  <c r="U39" i="10"/>
  <c r="T39" i="10"/>
  <c r="R39" i="10"/>
  <c r="Q39" i="10"/>
  <c r="P39" i="10"/>
  <c r="O39" i="10"/>
  <c r="N39" i="10"/>
  <c r="M39" i="10"/>
  <c r="K39" i="10"/>
  <c r="J39" i="10"/>
  <c r="I39" i="10"/>
  <c r="H39" i="10"/>
  <c r="G39" i="10"/>
  <c r="F39" i="10"/>
  <c r="BA38" i="10"/>
  <c r="AZ38" i="10"/>
  <c r="AY38" i="10"/>
  <c r="AX38" i="10"/>
  <c r="AW38" i="10"/>
  <c r="AV38" i="10"/>
  <c r="AT38" i="10"/>
  <c r="AS38" i="10"/>
  <c r="AR38" i="10"/>
  <c r="AQ38" i="10"/>
  <c r="AP38" i="10"/>
  <c r="AO38" i="10"/>
  <c r="AM38" i="10"/>
  <c r="AL38" i="10"/>
  <c r="AK38" i="10"/>
  <c r="AJ38" i="10"/>
  <c r="AI38" i="10"/>
  <c r="AH38" i="10"/>
  <c r="AF38" i="10"/>
  <c r="AE38" i="10"/>
  <c r="AD38" i="10"/>
  <c r="AC38" i="10"/>
  <c r="AB38" i="10"/>
  <c r="AA38" i="10"/>
  <c r="Y38" i="10"/>
  <c r="X38" i="10"/>
  <c r="W38" i="10"/>
  <c r="V38" i="10"/>
  <c r="U38" i="10"/>
  <c r="T38" i="10"/>
  <c r="R38" i="10"/>
  <c r="Q38" i="10"/>
  <c r="P38" i="10"/>
  <c r="O38" i="10"/>
  <c r="N38" i="10"/>
  <c r="M38" i="10"/>
  <c r="K38" i="10"/>
  <c r="J38" i="10"/>
  <c r="I38" i="10"/>
  <c r="H38" i="10"/>
  <c r="G38" i="10"/>
  <c r="F38" i="10"/>
  <c r="BA37" i="10"/>
  <c r="AZ37" i="10"/>
  <c r="AY37" i="10"/>
  <c r="AX37" i="10"/>
  <c r="AW37" i="10"/>
  <c r="AV37" i="10"/>
  <c r="AT37" i="10"/>
  <c r="AS37" i="10"/>
  <c r="AR37" i="10"/>
  <c r="AQ37" i="10"/>
  <c r="AP37" i="10"/>
  <c r="AO37" i="10"/>
  <c r="AM37" i="10"/>
  <c r="AL37" i="10"/>
  <c r="AK37" i="10"/>
  <c r="AJ37" i="10"/>
  <c r="AI37" i="10"/>
  <c r="AH37" i="10"/>
  <c r="AF37" i="10"/>
  <c r="AE37" i="10"/>
  <c r="AD37" i="10"/>
  <c r="AC37" i="10"/>
  <c r="AB37" i="10"/>
  <c r="AA37" i="10"/>
  <c r="Y37" i="10"/>
  <c r="X37" i="10"/>
  <c r="W37" i="10"/>
  <c r="V37" i="10"/>
  <c r="U37" i="10"/>
  <c r="T37" i="10"/>
  <c r="R37" i="10"/>
  <c r="Q37" i="10"/>
  <c r="P37" i="10"/>
  <c r="O37" i="10"/>
  <c r="N37" i="10"/>
  <c r="M37" i="10"/>
  <c r="K37" i="10"/>
  <c r="J37" i="10"/>
  <c r="I37" i="10"/>
  <c r="H37" i="10"/>
  <c r="G37" i="10"/>
  <c r="F37" i="10"/>
  <c r="BA36" i="10"/>
  <c r="AZ36" i="10"/>
  <c r="AY36" i="10"/>
  <c r="AX36" i="10"/>
  <c r="AW36" i="10"/>
  <c r="AV36" i="10"/>
  <c r="AT36" i="10"/>
  <c r="AS36" i="10"/>
  <c r="AR36" i="10"/>
  <c r="AQ36" i="10"/>
  <c r="AP36" i="10"/>
  <c r="AO36" i="10"/>
  <c r="AM36" i="10"/>
  <c r="AL36" i="10"/>
  <c r="AK36" i="10"/>
  <c r="AJ36" i="10"/>
  <c r="AI36" i="10"/>
  <c r="AH36" i="10"/>
  <c r="AF36" i="10"/>
  <c r="AE36" i="10"/>
  <c r="AD36" i="10"/>
  <c r="AC36" i="10"/>
  <c r="AB36" i="10"/>
  <c r="AA36" i="10"/>
  <c r="Y36" i="10"/>
  <c r="X36" i="10"/>
  <c r="W36" i="10"/>
  <c r="V36" i="10"/>
  <c r="U36" i="10"/>
  <c r="T36" i="10"/>
  <c r="R36" i="10"/>
  <c r="Q36" i="10"/>
  <c r="P36" i="10"/>
  <c r="O36" i="10"/>
  <c r="N36" i="10"/>
  <c r="M36" i="10"/>
  <c r="K36" i="10"/>
  <c r="J36" i="10"/>
  <c r="I36" i="10"/>
  <c r="H36" i="10"/>
  <c r="G36" i="10"/>
  <c r="F36" i="10"/>
  <c r="BA35" i="10"/>
  <c r="AZ35" i="10"/>
  <c r="AY35" i="10"/>
  <c r="AX35" i="10"/>
  <c r="AW35" i="10"/>
  <c r="AV35" i="10"/>
  <c r="AT35" i="10"/>
  <c r="AS35" i="10"/>
  <c r="AR35" i="10"/>
  <c r="AQ35" i="10"/>
  <c r="AP35" i="10"/>
  <c r="AO35" i="10"/>
  <c r="AM35" i="10"/>
  <c r="AL35" i="10"/>
  <c r="AK35" i="10"/>
  <c r="AJ35" i="10"/>
  <c r="AI35" i="10"/>
  <c r="AH35" i="10"/>
  <c r="AF35" i="10"/>
  <c r="AE35" i="10"/>
  <c r="AD35" i="10"/>
  <c r="AC35" i="10"/>
  <c r="AB35" i="10"/>
  <c r="AA35" i="10"/>
  <c r="Y35" i="10"/>
  <c r="X35" i="10"/>
  <c r="W35" i="10"/>
  <c r="V35" i="10"/>
  <c r="U35" i="10"/>
  <c r="T35" i="10"/>
  <c r="R35" i="10"/>
  <c r="Q35" i="10"/>
  <c r="P35" i="10"/>
  <c r="O35" i="10"/>
  <c r="N35" i="10"/>
  <c r="M35" i="10"/>
  <c r="K35" i="10"/>
  <c r="J35" i="10"/>
  <c r="I35" i="10"/>
  <c r="H35" i="10"/>
  <c r="G35" i="10"/>
  <c r="F35" i="10"/>
  <c r="BA34" i="10"/>
  <c r="AZ34" i="10"/>
  <c r="AY34" i="10"/>
  <c r="AX34" i="10"/>
  <c r="AW34" i="10"/>
  <c r="AV34" i="10"/>
  <c r="AT34" i="10"/>
  <c r="AS34" i="10"/>
  <c r="AR34" i="10"/>
  <c r="AQ34" i="10"/>
  <c r="AP34" i="10"/>
  <c r="AO34" i="10"/>
  <c r="AM34" i="10"/>
  <c r="AL34" i="10"/>
  <c r="AK34" i="10"/>
  <c r="AJ34" i="10"/>
  <c r="AI34" i="10"/>
  <c r="AH34" i="10"/>
  <c r="AF34" i="10"/>
  <c r="AE34" i="10"/>
  <c r="AD34" i="10"/>
  <c r="AC34" i="10"/>
  <c r="AB34" i="10"/>
  <c r="AA34" i="10"/>
  <c r="Y34" i="10"/>
  <c r="X34" i="10"/>
  <c r="W34" i="10"/>
  <c r="V34" i="10"/>
  <c r="U34" i="10"/>
  <c r="T34" i="10"/>
  <c r="R34" i="10"/>
  <c r="Q34" i="10"/>
  <c r="P34" i="10"/>
  <c r="O34" i="10"/>
  <c r="N34" i="10"/>
  <c r="M34" i="10"/>
  <c r="K34" i="10"/>
  <c r="J34" i="10"/>
  <c r="I34" i="10"/>
  <c r="H34" i="10"/>
  <c r="G34" i="10"/>
  <c r="F34" i="10"/>
  <c r="BA33" i="10"/>
  <c r="AZ33" i="10"/>
  <c r="AY33" i="10"/>
  <c r="AX33" i="10"/>
  <c r="AW33" i="10"/>
  <c r="AV33" i="10"/>
  <c r="AT33" i="10"/>
  <c r="AS33" i="10"/>
  <c r="AR33" i="10"/>
  <c r="AQ33" i="10"/>
  <c r="AP33" i="10"/>
  <c r="AO33" i="10"/>
  <c r="AM33" i="10"/>
  <c r="AL33" i="10"/>
  <c r="AK33" i="10"/>
  <c r="AJ33" i="10"/>
  <c r="AI33" i="10"/>
  <c r="AH33" i="10"/>
  <c r="AF33" i="10"/>
  <c r="AE33" i="10"/>
  <c r="AD33" i="10"/>
  <c r="AC33" i="10"/>
  <c r="AB33" i="10"/>
  <c r="AA33" i="10"/>
  <c r="Y33" i="10"/>
  <c r="X33" i="10"/>
  <c r="W33" i="10"/>
  <c r="V33" i="10"/>
  <c r="U33" i="10"/>
  <c r="T33" i="10"/>
  <c r="R33" i="10"/>
  <c r="Q33" i="10"/>
  <c r="P33" i="10"/>
  <c r="O33" i="10"/>
  <c r="N33" i="10"/>
  <c r="M33" i="10"/>
  <c r="K33" i="10"/>
  <c r="J33" i="10"/>
  <c r="I33" i="10"/>
  <c r="H33" i="10"/>
  <c r="G33" i="10"/>
  <c r="F33" i="10"/>
  <c r="BA32" i="10"/>
  <c r="AZ32" i="10"/>
  <c r="AY32" i="10"/>
  <c r="AX32" i="10"/>
  <c r="AW32" i="10"/>
  <c r="AV32" i="10"/>
  <c r="AT32" i="10"/>
  <c r="AS32" i="10"/>
  <c r="AR32" i="10"/>
  <c r="AQ32" i="10"/>
  <c r="AP32" i="10"/>
  <c r="AO32" i="10"/>
  <c r="AM32" i="10"/>
  <c r="AL32" i="10"/>
  <c r="AK32" i="10"/>
  <c r="AJ32" i="10"/>
  <c r="AI32" i="10"/>
  <c r="AH32" i="10"/>
  <c r="AF32" i="10"/>
  <c r="AE32" i="10"/>
  <c r="AD32" i="10"/>
  <c r="AC32" i="10"/>
  <c r="AB32" i="10"/>
  <c r="AA32" i="10"/>
  <c r="Y32" i="10"/>
  <c r="X32" i="10"/>
  <c r="W32" i="10"/>
  <c r="V32" i="10"/>
  <c r="U32" i="10"/>
  <c r="T32" i="10"/>
  <c r="R32" i="10"/>
  <c r="Q32" i="10"/>
  <c r="P32" i="10"/>
  <c r="O32" i="10"/>
  <c r="N32" i="10"/>
  <c r="M32" i="10"/>
  <c r="K32" i="10"/>
  <c r="J32" i="10"/>
  <c r="I32" i="10"/>
  <c r="H32" i="10"/>
  <c r="G32" i="10"/>
  <c r="F32" i="10"/>
  <c r="BA31" i="10"/>
  <c r="AZ31" i="10"/>
  <c r="AY31" i="10"/>
  <c r="AX31" i="10"/>
  <c r="AW31" i="10"/>
  <c r="AV31" i="10"/>
  <c r="AT31" i="10"/>
  <c r="AS31" i="10"/>
  <c r="AR31" i="10"/>
  <c r="AQ31" i="10"/>
  <c r="AP31" i="10"/>
  <c r="AO31" i="10"/>
  <c r="AM31" i="10"/>
  <c r="AL31" i="10"/>
  <c r="AK31" i="10"/>
  <c r="AJ31" i="10"/>
  <c r="AI31" i="10"/>
  <c r="AH31" i="10"/>
  <c r="AF31" i="10"/>
  <c r="AE31" i="10"/>
  <c r="AD31" i="10"/>
  <c r="AC31" i="10"/>
  <c r="AB31" i="10"/>
  <c r="AA31" i="10"/>
  <c r="Y31" i="10"/>
  <c r="X31" i="10"/>
  <c r="W31" i="10"/>
  <c r="V31" i="10"/>
  <c r="U31" i="10"/>
  <c r="T31" i="10"/>
  <c r="R31" i="10"/>
  <c r="Q31" i="10"/>
  <c r="P31" i="10"/>
  <c r="O31" i="10"/>
  <c r="N31" i="10"/>
  <c r="M31" i="10"/>
  <c r="K31" i="10"/>
  <c r="J31" i="10"/>
  <c r="I31" i="10"/>
  <c r="H31" i="10"/>
  <c r="G31" i="10"/>
  <c r="F31" i="10"/>
  <c r="BA30" i="10"/>
  <c r="AZ30" i="10"/>
  <c r="AY30" i="10"/>
  <c r="AX30" i="10"/>
  <c r="AW30" i="10"/>
  <c r="AV30" i="10"/>
  <c r="AT30" i="10"/>
  <c r="AS30" i="10"/>
  <c r="AR30" i="10"/>
  <c r="AQ30" i="10"/>
  <c r="AP30" i="10"/>
  <c r="AO30" i="10"/>
  <c r="AM30" i="10"/>
  <c r="AL30" i="10"/>
  <c r="AK30" i="10"/>
  <c r="AJ30" i="10"/>
  <c r="AI30" i="10"/>
  <c r="AH30" i="10"/>
  <c r="AF30" i="10"/>
  <c r="AE30" i="10"/>
  <c r="AD30" i="10"/>
  <c r="AC30" i="10"/>
  <c r="AB30" i="10"/>
  <c r="AA30" i="10"/>
  <c r="Y30" i="10"/>
  <c r="X30" i="10"/>
  <c r="W30" i="10"/>
  <c r="V30" i="10"/>
  <c r="U30" i="10"/>
  <c r="T30" i="10"/>
  <c r="R30" i="10"/>
  <c r="Q30" i="10"/>
  <c r="P30" i="10"/>
  <c r="O30" i="10"/>
  <c r="N30" i="10"/>
  <c r="M30" i="10"/>
  <c r="K30" i="10"/>
  <c r="J30" i="10"/>
  <c r="I30" i="10"/>
  <c r="H30" i="10"/>
  <c r="G30" i="10"/>
  <c r="F30" i="10"/>
  <c r="BA29" i="10"/>
  <c r="AZ29" i="10"/>
  <c r="AY29" i="10"/>
  <c r="AX29" i="10"/>
  <c r="AW29" i="10"/>
  <c r="AV29" i="10"/>
  <c r="AT29" i="10"/>
  <c r="AS29" i="10"/>
  <c r="AR29" i="10"/>
  <c r="AQ29" i="10"/>
  <c r="AP29" i="10"/>
  <c r="AO29" i="10"/>
  <c r="AM29" i="10"/>
  <c r="AL29" i="10"/>
  <c r="AK29" i="10"/>
  <c r="AJ29" i="10"/>
  <c r="AI29" i="10"/>
  <c r="AH29" i="10"/>
  <c r="AF29" i="10"/>
  <c r="AE29" i="10"/>
  <c r="AD29" i="10"/>
  <c r="AC29" i="10"/>
  <c r="AB29" i="10"/>
  <c r="AA29" i="10"/>
  <c r="Y29" i="10"/>
  <c r="X29" i="10"/>
  <c r="W29" i="10"/>
  <c r="V29" i="10"/>
  <c r="U29" i="10"/>
  <c r="T29" i="10"/>
  <c r="R29" i="10"/>
  <c r="Q29" i="10"/>
  <c r="P29" i="10"/>
  <c r="O29" i="10"/>
  <c r="N29" i="10"/>
  <c r="M29" i="10"/>
  <c r="K29" i="10"/>
  <c r="J29" i="10"/>
  <c r="I29" i="10"/>
  <c r="H29" i="10"/>
  <c r="G29" i="10"/>
  <c r="F29" i="10"/>
  <c r="BA28" i="10"/>
  <c r="AZ28" i="10"/>
  <c r="AY28" i="10"/>
  <c r="AX28" i="10"/>
  <c r="AW28" i="10"/>
  <c r="AV28" i="10"/>
  <c r="AT28" i="10"/>
  <c r="AS28" i="10"/>
  <c r="AR28" i="10"/>
  <c r="AQ28" i="10"/>
  <c r="AP28" i="10"/>
  <c r="AO28" i="10"/>
  <c r="AM28" i="10"/>
  <c r="AL28" i="10"/>
  <c r="AK28" i="10"/>
  <c r="AJ28" i="10"/>
  <c r="AI28" i="10"/>
  <c r="AH28" i="10"/>
  <c r="AF28" i="10"/>
  <c r="AE28" i="10"/>
  <c r="AD28" i="10"/>
  <c r="AC28" i="10"/>
  <c r="AB28" i="10"/>
  <c r="AA28" i="10"/>
  <c r="Y28" i="10"/>
  <c r="X28" i="10"/>
  <c r="W28" i="10"/>
  <c r="V28" i="10"/>
  <c r="U28" i="10"/>
  <c r="T28" i="10"/>
  <c r="R28" i="10"/>
  <c r="Q28" i="10"/>
  <c r="P28" i="10"/>
  <c r="O28" i="10"/>
  <c r="N28" i="10"/>
  <c r="M28" i="10"/>
  <c r="K28" i="10"/>
  <c r="J28" i="10"/>
  <c r="I28" i="10"/>
  <c r="H28" i="10"/>
  <c r="G28" i="10"/>
  <c r="F28" i="10"/>
  <c r="BA27" i="10"/>
  <c r="AZ27" i="10"/>
  <c r="AY27" i="10"/>
  <c r="AX27" i="10"/>
  <c r="AW27" i="10"/>
  <c r="AV27" i="10"/>
  <c r="AT27" i="10"/>
  <c r="AS27" i="10"/>
  <c r="AR27" i="10"/>
  <c r="AQ27" i="10"/>
  <c r="AP27" i="10"/>
  <c r="AO27" i="10"/>
  <c r="AM27" i="10"/>
  <c r="AL27" i="10"/>
  <c r="AK27" i="10"/>
  <c r="AJ27" i="10"/>
  <c r="AI27" i="10"/>
  <c r="AH27" i="10"/>
  <c r="AF27" i="10"/>
  <c r="AE27" i="10"/>
  <c r="AD27" i="10"/>
  <c r="AC27" i="10"/>
  <c r="AB27" i="10"/>
  <c r="AA27" i="10"/>
  <c r="Y27" i="10"/>
  <c r="X27" i="10"/>
  <c r="W27" i="10"/>
  <c r="V27" i="10"/>
  <c r="U27" i="10"/>
  <c r="T27" i="10"/>
  <c r="R27" i="10"/>
  <c r="Q27" i="10"/>
  <c r="P27" i="10"/>
  <c r="O27" i="10"/>
  <c r="N27" i="10"/>
  <c r="M27" i="10"/>
  <c r="K27" i="10"/>
  <c r="J27" i="10"/>
  <c r="I27" i="10"/>
  <c r="H27" i="10"/>
  <c r="G27" i="10"/>
  <c r="F27" i="10"/>
  <c r="BA26" i="10"/>
  <c r="AZ26" i="10"/>
  <c r="AY26" i="10"/>
  <c r="AX26" i="10"/>
  <c r="AW26" i="10"/>
  <c r="AV26" i="10"/>
  <c r="AT26" i="10"/>
  <c r="AS26" i="10"/>
  <c r="AR26" i="10"/>
  <c r="AQ26" i="10"/>
  <c r="AP26" i="10"/>
  <c r="AO26" i="10"/>
  <c r="AM26" i="10"/>
  <c r="AL26" i="10"/>
  <c r="AK26" i="10"/>
  <c r="AJ26" i="10"/>
  <c r="AI26" i="10"/>
  <c r="AH26" i="10"/>
  <c r="AF26" i="10"/>
  <c r="AE26" i="10"/>
  <c r="AD26" i="10"/>
  <c r="AC26" i="10"/>
  <c r="AB26" i="10"/>
  <c r="AA26" i="10"/>
  <c r="Y26" i="10"/>
  <c r="X26" i="10"/>
  <c r="W26" i="10"/>
  <c r="V26" i="10"/>
  <c r="U26" i="10"/>
  <c r="T26" i="10"/>
  <c r="R26" i="10"/>
  <c r="Q26" i="10"/>
  <c r="P26" i="10"/>
  <c r="O26" i="10"/>
  <c r="N26" i="10"/>
  <c r="M26" i="10"/>
  <c r="K26" i="10"/>
  <c r="J26" i="10"/>
  <c r="I26" i="10"/>
  <c r="H26" i="10"/>
  <c r="G26" i="10"/>
  <c r="F26" i="10"/>
  <c r="BA25" i="10"/>
  <c r="AZ25" i="10"/>
  <c r="AY25" i="10"/>
  <c r="AX25" i="10"/>
  <c r="AW25" i="10"/>
  <c r="AV25" i="10"/>
  <c r="AT25" i="10"/>
  <c r="AS25" i="10"/>
  <c r="AR25" i="10"/>
  <c r="AQ25" i="10"/>
  <c r="AP25" i="10"/>
  <c r="AO25" i="10"/>
  <c r="AM25" i="10"/>
  <c r="AL25" i="10"/>
  <c r="AK25" i="10"/>
  <c r="AJ25" i="10"/>
  <c r="AI25" i="10"/>
  <c r="AH25" i="10"/>
  <c r="AF25" i="10"/>
  <c r="AE25" i="10"/>
  <c r="AD25" i="10"/>
  <c r="AC25" i="10"/>
  <c r="AB25" i="10"/>
  <c r="AA25" i="10"/>
  <c r="Y25" i="10"/>
  <c r="X25" i="10"/>
  <c r="W25" i="10"/>
  <c r="V25" i="10"/>
  <c r="U25" i="10"/>
  <c r="T25" i="10"/>
  <c r="R25" i="10"/>
  <c r="Q25" i="10"/>
  <c r="P25" i="10"/>
  <c r="O25" i="10"/>
  <c r="N25" i="10"/>
  <c r="M25" i="10"/>
  <c r="K25" i="10"/>
  <c r="J25" i="10"/>
  <c r="I25" i="10"/>
  <c r="H25" i="10"/>
  <c r="G25" i="10"/>
  <c r="F25" i="10"/>
  <c r="BA24" i="10"/>
  <c r="AZ24" i="10"/>
  <c r="AY24" i="10"/>
  <c r="AX24" i="10"/>
  <c r="AW24" i="10"/>
  <c r="AV24" i="10"/>
  <c r="AT24" i="10"/>
  <c r="AS24" i="10"/>
  <c r="AR24" i="10"/>
  <c r="AQ24" i="10"/>
  <c r="AP24" i="10"/>
  <c r="AO24" i="10"/>
  <c r="AM24" i="10"/>
  <c r="AL24" i="10"/>
  <c r="AK24" i="10"/>
  <c r="AJ24" i="10"/>
  <c r="AI24" i="10"/>
  <c r="AH24" i="10"/>
  <c r="AF24" i="10"/>
  <c r="AE24" i="10"/>
  <c r="AD24" i="10"/>
  <c r="AC24" i="10"/>
  <c r="AB24" i="10"/>
  <c r="AA24" i="10"/>
  <c r="Y24" i="10"/>
  <c r="X24" i="10"/>
  <c r="W24" i="10"/>
  <c r="V24" i="10"/>
  <c r="U24" i="10"/>
  <c r="T24" i="10"/>
  <c r="R24" i="10"/>
  <c r="Q24" i="10"/>
  <c r="P24" i="10"/>
  <c r="O24" i="10"/>
  <c r="N24" i="10"/>
  <c r="M24" i="10"/>
  <c r="K24" i="10"/>
  <c r="J24" i="10"/>
  <c r="I24" i="10"/>
  <c r="H24" i="10"/>
  <c r="G24" i="10"/>
  <c r="F24" i="10"/>
  <c r="BA23" i="10"/>
  <c r="AZ23" i="10"/>
  <c r="AY23" i="10"/>
  <c r="AX23" i="10"/>
  <c r="AW23" i="10"/>
  <c r="AV23" i="10"/>
  <c r="AT23" i="10"/>
  <c r="AS23" i="10"/>
  <c r="AR23" i="10"/>
  <c r="AQ23" i="10"/>
  <c r="AP23" i="10"/>
  <c r="AO23" i="10"/>
  <c r="AM23" i="10"/>
  <c r="AL23" i="10"/>
  <c r="AK23" i="10"/>
  <c r="AJ23" i="10"/>
  <c r="AI23" i="10"/>
  <c r="AH23" i="10"/>
  <c r="AF23" i="10"/>
  <c r="AE23" i="10"/>
  <c r="AD23" i="10"/>
  <c r="AC23" i="10"/>
  <c r="AB23" i="10"/>
  <c r="AA23" i="10"/>
  <c r="Y23" i="10"/>
  <c r="X23" i="10"/>
  <c r="W23" i="10"/>
  <c r="V23" i="10"/>
  <c r="U23" i="10"/>
  <c r="T23" i="10"/>
  <c r="R23" i="10"/>
  <c r="Q23" i="10"/>
  <c r="P23" i="10"/>
  <c r="O23" i="10"/>
  <c r="N23" i="10"/>
  <c r="M23" i="10"/>
  <c r="K23" i="10"/>
  <c r="J23" i="10"/>
  <c r="I23" i="10"/>
  <c r="H23" i="10"/>
  <c r="G23" i="10"/>
  <c r="F23" i="10"/>
  <c r="BA22" i="10"/>
  <c r="AZ22" i="10"/>
  <c r="AY22" i="10"/>
  <c r="AX22" i="10"/>
  <c r="AW22" i="10"/>
  <c r="AV22" i="10"/>
  <c r="AT22" i="10"/>
  <c r="AS22" i="10"/>
  <c r="AR22" i="10"/>
  <c r="AQ22" i="10"/>
  <c r="AP22" i="10"/>
  <c r="AO22" i="10"/>
  <c r="AM22" i="10"/>
  <c r="AL22" i="10"/>
  <c r="AK22" i="10"/>
  <c r="AJ22" i="10"/>
  <c r="AI22" i="10"/>
  <c r="AH22" i="10"/>
  <c r="AF22" i="10"/>
  <c r="AE22" i="10"/>
  <c r="AD22" i="10"/>
  <c r="AC22" i="10"/>
  <c r="AB22" i="10"/>
  <c r="AA22" i="10"/>
  <c r="Y22" i="10"/>
  <c r="X22" i="10"/>
  <c r="W22" i="10"/>
  <c r="V22" i="10"/>
  <c r="U22" i="10"/>
  <c r="T22" i="10"/>
  <c r="R22" i="10"/>
  <c r="Q22" i="10"/>
  <c r="P22" i="10"/>
  <c r="O22" i="10"/>
  <c r="N22" i="10"/>
  <c r="M22" i="10"/>
  <c r="K22" i="10"/>
  <c r="J22" i="10"/>
  <c r="I22" i="10"/>
  <c r="H22" i="10"/>
  <c r="G22" i="10"/>
  <c r="F22" i="10"/>
  <c r="BA21" i="10"/>
  <c r="AZ21" i="10"/>
  <c r="AY21" i="10"/>
  <c r="AX21" i="10"/>
  <c r="AW21" i="10"/>
  <c r="AV21" i="10"/>
  <c r="AT21" i="10"/>
  <c r="AS21" i="10"/>
  <c r="AR21" i="10"/>
  <c r="AQ21" i="10"/>
  <c r="AP21" i="10"/>
  <c r="AO21" i="10"/>
  <c r="AM21" i="10"/>
  <c r="AL21" i="10"/>
  <c r="AK21" i="10"/>
  <c r="AJ21" i="10"/>
  <c r="AI21" i="10"/>
  <c r="AH21" i="10"/>
  <c r="AF21" i="10"/>
  <c r="AE21" i="10"/>
  <c r="AD21" i="10"/>
  <c r="AC21" i="10"/>
  <c r="AB21" i="10"/>
  <c r="AA21" i="10"/>
  <c r="Y21" i="10"/>
  <c r="X21" i="10"/>
  <c r="W21" i="10"/>
  <c r="V21" i="10"/>
  <c r="U21" i="10"/>
  <c r="T21" i="10"/>
  <c r="R21" i="10"/>
  <c r="Q21" i="10"/>
  <c r="P21" i="10"/>
  <c r="O21" i="10"/>
  <c r="N21" i="10"/>
  <c r="M21" i="10"/>
  <c r="K21" i="10"/>
  <c r="J21" i="10"/>
  <c r="I21" i="10"/>
  <c r="H21" i="10"/>
  <c r="G21" i="10"/>
  <c r="F21" i="10"/>
  <c r="BA20" i="10"/>
  <c r="AZ20" i="10"/>
  <c r="AY20" i="10"/>
  <c r="AX20" i="10"/>
  <c r="AW20" i="10"/>
  <c r="AV20" i="10"/>
  <c r="AT20" i="10"/>
  <c r="AS20" i="10"/>
  <c r="AR20" i="10"/>
  <c r="AQ20" i="10"/>
  <c r="AP20" i="10"/>
  <c r="AO20" i="10"/>
  <c r="AM20" i="10"/>
  <c r="AL20" i="10"/>
  <c r="AK20" i="10"/>
  <c r="AJ20" i="10"/>
  <c r="AI20" i="10"/>
  <c r="AH20" i="10"/>
  <c r="AF20" i="10"/>
  <c r="AE20" i="10"/>
  <c r="AD20" i="10"/>
  <c r="AC20" i="10"/>
  <c r="AB20" i="10"/>
  <c r="AA20" i="10"/>
  <c r="Y20" i="10"/>
  <c r="X20" i="10"/>
  <c r="W20" i="10"/>
  <c r="V20" i="10"/>
  <c r="U20" i="10"/>
  <c r="T20" i="10"/>
  <c r="R20" i="10"/>
  <c r="Q20" i="10"/>
  <c r="P20" i="10"/>
  <c r="O20" i="10"/>
  <c r="N20" i="10"/>
  <c r="M20" i="10"/>
  <c r="K20" i="10"/>
  <c r="J20" i="10"/>
  <c r="I20" i="10"/>
  <c r="H20" i="10"/>
  <c r="G20" i="10"/>
  <c r="F20" i="10"/>
  <c r="BA19" i="10"/>
  <c r="AZ19" i="10"/>
  <c r="AY19" i="10"/>
  <c r="AX19" i="10"/>
  <c r="AW19" i="10"/>
  <c r="AV19" i="10"/>
  <c r="AT19" i="10"/>
  <c r="AS19" i="10"/>
  <c r="AR19" i="10"/>
  <c r="AQ19" i="10"/>
  <c r="AP19" i="10"/>
  <c r="AO19" i="10"/>
  <c r="AM19" i="10"/>
  <c r="AL19" i="10"/>
  <c r="AK19" i="10"/>
  <c r="AJ19" i="10"/>
  <c r="AI19" i="10"/>
  <c r="AH19" i="10"/>
  <c r="AF19" i="10"/>
  <c r="AE19" i="10"/>
  <c r="AD19" i="10"/>
  <c r="AC19" i="10"/>
  <c r="AB19" i="10"/>
  <c r="AA19" i="10"/>
  <c r="Y19" i="10"/>
  <c r="X19" i="10"/>
  <c r="W19" i="10"/>
  <c r="V19" i="10"/>
  <c r="U19" i="10"/>
  <c r="T19" i="10"/>
  <c r="R19" i="10"/>
  <c r="Q19" i="10"/>
  <c r="P19" i="10"/>
  <c r="O19" i="10"/>
  <c r="N19" i="10"/>
  <c r="M19" i="10"/>
  <c r="K19" i="10"/>
  <c r="J19" i="10"/>
  <c r="I19" i="10"/>
  <c r="H19" i="10"/>
  <c r="G19" i="10"/>
  <c r="F19" i="10"/>
  <c r="BA18" i="10"/>
  <c r="AZ18" i="10"/>
  <c r="AY18" i="10"/>
  <c r="AX18" i="10"/>
  <c r="AW18" i="10"/>
  <c r="AV18" i="10"/>
  <c r="AT18" i="10"/>
  <c r="AS18" i="10"/>
  <c r="AR18" i="10"/>
  <c r="AQ18" i="10"/>
  <c r="AP18" i="10"/>
  <c r="AO18" i="10"/>
  <c r="AM18" i="10"/>
  <c r="AL18" i="10"/>
  <c r="AK18" i="10"/>
  <c r="AJ18" i="10"/>
  <c r="AI18" i="10"/>
  <c r="AH18" i="10"/>
  <c r="AF18" i="10"/>
  <c r="AE18" i="10"/>
  <c r="AD18" i="10"/>
  <c r="AC18" i="10"/>
  <c r="AB18" i="10"/>
  <c r="AA18" i="10"/>
  <c r="Y18" i="10"/>
  <c r="X18" i="10"/>
  <c r="W18" i="10"/>
  <c r="V18" i="10"/>
  <c r="U18" i="10"/>
  <c r="T18" i="10"/>
  <c r="R18" i="10"/>
  <c r="Q18" i="10"/>
  <c r="P18" i="10"/>
  <c r="O18" i="10"/>
  <c r="N18" i="10"/>
  <c r="M18" i="10"/>
  <c r="K18" i="10"/>
  <c r="J18" i="10"/>
  <c r="I18" i="10"/>
  <c r="H18" i="10"/>
  <c r="G18" i="10"/>
  <c r="F18" i="10"/>
  <c r="BA17" i="10"/>
  <c r="AZ17" i="10"/>
  <c r="AY17" i="10"/>
  <c r="AX17" i="10"/>
  <c r="AW17" i="10"/>
  <c r="AV17" i="10"/>
  <c r="AT17" i="10"/>
  <c r="AS17" i="10"/>
  <c r="AR17" i="10"/>
  <c r="AQ17" i="10"/>
  <c r="AP17" i="10"/>
  <c r="AO17" i="10"/>
  <c r="AM17" i="10"/>
  <c r="AL17" i="10"/>
  <c r="AK17" i="10"/>
  <c r="AJ17" i="10"/>
  <c r="AI17" i="10"/>
  <c r="AH17" i="10"/>
  <c r="AF17" i="10"/>
  <c r="AE17" i="10"/>
  <c r="AD17" i="10"/>
  <c r="AC17" i="10"/>
  <c r="AB17" i="10"/>
  <c r="AA17" i="10"/>
  <c r="Y17" i="10"/>
  <c r="X17" i="10"/>
  <c r="W17" i="10"/>
  <c r="V17" i="10"/>
  <c r="U17" i="10"/>
  <c r="T17" i="10"/>
  <c r="R17" i="10"/>
  <c r="Q17" i="10"/>
  <c r="P17" i="10"/>
  <c r="O17" i="10"/>
  <c r="N17" i="10"/>
  <c r="M17" i="10"/>
  <c r="K17" i="10"/>
  <c r="J17" i="10"/>
  <c r="I17" i="10"/>
  <c r="H17" i="10"/>
  <c r="G17" i="10"/>
  <c r="F17" i="10"/>
  <c r="BA16" i="10"/>
  <c r="AZ16" i="10"/>
  <c r="AY16" i="10"/>
  <c r="AX16" i="10"/>
  <c r="AW16" i="10"/>
  <c r="AV16" i="10"/>
  <c r="AT16" i="10"/>
  <c r="AS16" i="10"/>
  <c r="AR16" i="10"/>
  <c r="AQ16" i="10"/>
  <c r="AP16" i="10"/>
  <c r="AO16" i="10"/>
  <c r="AM16" i="10"/>
  <c r="AL16" i="10"/>
  <c r="AK16" i="10"/>
  <c r="AJ16" i="10"/>
  <c r="AI16" i="10"/>
  <c r="AH16" i="10"/>
  <c r="AF16" i="10"/>
  <c r="AE16" i="10"/>
  <c r="AD16" i="10"/>
  <c r="AC16" i="10"/>
  <c r="AB16" i="10"/>
  <c r="AA16" i="10"/>
  <c r="Y16" i="10"/>
  <c r="X16" i="10"/>
  <c r="W16" i="10"/>
  <c r="V16" i="10"/>
  <c r="U16" i="10"/>
  <c r="T16" i="10"/>
  <c r="R16" i="10"/>
  <c r="Q16" i="10"/>
  <c r="P16" i="10"/>
  <c r="O16" i="10"/>
  <c r="N16" i="10"/>
  <c r="M16" i="10"/>
  <c r="K16" i="10"/>
  <c r="J16" i="10"/>
  <c r="I16" i="10"/>
  <c r="H16" i="10"/>
  <c r="G16" i="10"/>
  <c r="F16" i="10"/>
  <c r="BA15" i="10"/>
  <c r="AZ15" i="10"/>
  <c r="AY15" i="10"/>
  <c r="AX15" i="10"/>
  <c r="AW15" i="10"/>
  <c r="AV15" i="10"/>
  <c r="AT15" i="10"/>
  <c r="AS15" i="10"/>
  <c r="AR15" i="10"/>
  <c r="AQ15" i="10"/>
  <c r="AP15" i="10"/>
  <c r="AO15" i="10"/>
  <c r="AM15" i="10"/>
  <c r="AL15" i="10"/>
  <c r="AK15" i="10"/>
  <c r="AJ15" i="10"/>
  <c r="AI15" i="10"/>
  <c r="AH15" i="10"/>
  <c r="AF15" i="10"/>
  <c r="AE15" i="10"/>
  <c r="AD15" i="10"/>
  <c r="AC15" i="10"/>
  <c r="AB15" i="10"/>
  <c r="AA15" i="10"/>
  <c r="Y15" i="10"/>
  <c r="X15" i="10"/>
  <c r="W15" i="10"/>
  <c r="V15" i="10"/>
  <c r="U15" i="10"/>
  <c r="T15" i="10"/>
  <c r="R15" i="10"/>
  <c r="Q15" i="10"/>
  <c r="P15" i="10"/>
  <c r="O15" i="10"/>
  <c r="N15" i="10"/>
  <c r="M15" i="10"/>
  <c r="K15" i="10"/>
  <c r="J15" i="10"/>
  <c r="I15" i="10"/>
  <c r="H15" i="10"/>
  <c r="G15" i="10"/>
  <c r="F15" i="10"/>
  <c r="BA14" i="10"/>
  <c r="AZ14" i="10"/>
  <c r="AY14" i="10"/>
  <c r="AX14" i="10"/>
  <c r="AW14" i="10"/>
  <c r="AV14" i="10"/>
  <c r="AT14" i="10"/>
  <c r="AS14" i="10"/>
  <c r="AR14" i="10"/>
  <c r="AQ14" i="10"/>
  <c r="AP14" i="10"/>
  <c r="AO14" i="10"/>
  <c r="AM14" i="10"/>
  <c r="AL14" i="10"/>
  <c r="AK14" i="10"/>
  <c r="AJ14" i="10"/>
  <c r="AI14" i="10"/>
  <c r="AH14" i="10"/>
  <c r="AF14" i="10"/>
  <c r="AE14" i="10"/>
  <c r="AD14" i="10"/>
  <c r="AC14" i="10"/>
  <c r="AB14" i="10"/>
  <c r="AA14" i="10"/>
  <c r="Y14" i="10"/>
  <c r="X14" i="10"/>
  <c r="W14" i="10"/>
  <c r="V14" i="10"/>
  <c r="U14" i="10"/>
  <c r="T14" i="10"/>
  <c r="R14" i="10"/>
  <c r="Q14" i="10"/>
  <c r="P14" i="10"/>
  <c r="O14" i="10"/>
  <c r="N14" i="10"/>
  <c r="M14" i="10"/>
  <c r="K14" i="10"/>
  <c r="J14" i="10"/>
  <c r="I14" i="10"/>
  <c r="H14" i="10"/>
  <c r="G14" i="10"/>
  <c r="F14" i="10"/>
  <c r="BA13" i="10"/>
  <c r="AZ13" i="10"/>
  <c r="AY13" i="10"/>
  <c r="AX13" i="10"/>
  <c r="AW13" i="10"/>
  <c r="AV13" i="10"/>
  <c r="AT13" i="10"/>
  <c r="AS13" i="10"/>
  <c r="AR13" i="10"/>
  <c r="AQ13" i="10"/>
  <c r="AP13" i="10"/>
  <c r="AO13" i="10"/>
  <c r="AM13" i="10"/>
  <c r="AL13" i="10"/>
  <c r="AK13" i="10"/>
  <c r="AJ13" i="10"/>
  <c r="AI13" i="10"/>
  <c r="AH13" i="10"/>
  <c r="AF13" i="10"/>
  <c r="AE13" i="10"/>
  <c r="AD13" i="10"/>
  <c r="AC13" i="10"/>
  <c r="AB13" i="10"/>
  <c r="AA13" i="10"/>
  <c r="Y13" i="10"/>
  <c r="X13" i="10"/>
  <c r="W13" i="10"/>
  <c r="V13" i="10"/>
  <c r="U13" i="10"/>
  <c r="T13" i="10"/>
  <c r="R13" i="10"/>
  <c r="Q13" i="10"/>
  <c r="P13" i="10"/>
  <c r="O13" i="10"/>
  <c r="N13" i="10"/>
  <c r="M13" i="10"/>
  <c r="K13" i="10"/>
  <c r="J13" i="10"/>
  <c r="I13" i="10"/>
  <c r="H13" i="10"/>
  <c r="G13" i="10"/>
  <c r="F13" i="10"/>
  <c r="BA12" i="10"/>
  <c r="AZ12" i="10"/>
  <c r="AY12" i="10"/>
  <c r="AX12" i="10"/>
  <c r="AW12" i="10"/>
  <c r="AV12" i="10"/>
  <c r="AT12" i="10"/>
  <c r="AS12" i="10"/>
  <c r="AR12" i="10"/>
  <c r="AQ12" i="10"/>
  <c r="AP12" i="10"/>
  <c r="AO12" i="10"/>
  <c r="AM12" i="10"/>
  <c r="AL12" i="10"/>
  <c r="AK12" i="10"/>
  <c r="AJ12" i="10"/>
  <c r="AI12" i="10"/>
  <c r="AH12" i="10"/>
  <c r="AF12" i="10"/>
  <c r="AE12" i="10"/>
  <c r="AD12" i="10"/>
  <c r="AC12" i="10"/>
  <c r="AB12" i="10"/>
  <c r="AA12" i="10"/>
  <c r="Y12" i="10"/>
  <c r="X12" i="10"/>
  <c r="W12" i="10"/>
  <c r="V12" i="10"/>
  <c r="U12" i="10"/>
  <c r="T12" i="10"/>
  <c r="R12" i="10"/>
  <c r="Q12" i="10"/>
  <c r="P12" i="10"/>
  <c r="O12" i="10"/>
  <c r="N12" i="10"/>
  <c r="M12" i="10"/>
  <c r="K12" i="10"/>
  <c r="J12" i="10"/>
  <c r="I12" i="10"/>
  <c r="H12" i="10"/>
  <c r="G12" i="10"/>
  <c r="F12" i="10"/>
  <c r="BA11" i="10"/>
  <c r="AZ11" i="10"/>
  <c r="AY11" i="10"/>
  <c r="AX11" i="10"/>
  <c r="AW11" i="10"/>
  <c r="AV11" i="10"/>
  <c r="AT11" i="10"/>
  <c r="AS11" i="10"/>
  <c r="AR11" i="10"/>
  <c r="AQ11" i="10"/>
  <c r="AP11" i="10"/>
  <c r="AO11" i="10"/>
  <c r="AM11" i="10"/>
  <c r="AL11" i="10"/>
  <c r="AK11" i="10"/>
  <c r="AJ11" i="10"/>
  <c r="AI11" i="10"/>
  <c r="AH11" i="10"/>
  <c r="AF11" i="10"/>
  <c r="AE11" i="10"/>
  <c r="AD11" i="10"/>
  <c r="AC11" i="10"/>
  <c r="AB11" i="10"/>
  <c r="AA11" i="10"/>
  <c r="Y11" i="10"/>
  <c r="X11" i="10"/>
  <c r="W11" i="10"/>
  <c r="V11" i="10"/>
  <c r="U11" i="10"/>
  <c r="T11" i="10"/>
  <c r="R11" i="10"/>
  <c r="Q11" i="10"/>
  <c r="P11" i="10"/>
  <c r="O11" i="10"/>
  <c r="N11" i="10"/>
  <c r="M11" i="10"/>
  <c r="K11" i="10"/>
  <c r="J11" i="10"/>
  <c r="I11" i="10"/>
  <c r="H11" i="10"/>
  <c r="G11" i="10"/>
  <c r="F11" i="10"/>
  <c r="BA10" i="10"/>
  <c r="AZ10" i="10"/>
  <c r="AY10" i="10"/>
  <c r="AX10" i="10"/>
  <c r="AW10" i="10"/>
  <c r="AV10" i="10"/>
  <c r="AT10" i="10"/>
  <c r="AS10" i="10"/>
  <c r="AR10" i="10"/>
  <c r="AQ10" i="10"/>
  <c r="AP10" i="10"/>
  <c r="AO10" i="10"/>
  <c r="AM10" i="10"/>
  <c r="AL10" i="10"/>
  <c r="AK10" i="10"/>
  <c r="AJ10" i="10"/>
  <c r="AI10" i="10"/>
  <c r="AH10" i="10"/>
  <c r="AF10" i="10"/>
  <c r="AE10" i="10"/>
  <c r="AD10" i="10"/>
  <c r="AC10" i="10"/>
  <c r="AB10" i="10"/>
  <c r="AA10" i="10"/>
  <c r="Y10" i="10"/>
  <c r="X10" i="10"/>
  <c r="W10" i="10"/>
  <c r="V10" i="10"/>
  <c r="U10" i="10"/>
  <c r="T10" i="10"/>
  <c r="R10" i="10"/>
  <c r="Q10" i="10"/>
  <c r="P10" i="10"/>
  <c r="O10" i="10"/>
  <c r="N10" i="10"/>
  <c r="M10" i="10"/>
  <c r="K10" i="10"/>
  <c r="J10" i="10"/>
  <c r="I10" i="10"/>
  <c r="H10" i="10"/>
  <c r="G10" i="10"/>
  <c r="F10" i="10"/>
  <c r="BH181" i="11"/>
  <c r="BG181" i="11"/>
  <c r="BF181" i="11"/>
  <c r="BE181" i="11"/>
  <c r="BD181" i="11"/>
  <c r="BC181" i="11"/>
  <c r="BA181" i="11"/>
  <c r="AZ181" i="11"/>
  <c r="AY181" i="11"/>
  <c r="AX181" i="11"/>
  <c r="AW181" i="11"/>
  <c r="AV181" i="11"/>
  <c r="AT181" i="11"/>
  <c r="AS181" i="11"/>
  <c r="AR181" i="11"/>
  <c r="AQ181" i="11"/>
  <c r="AP181" i="11"/>
  <c r="AO181" i="11"/>
  <c r="AM181" i="11"/>
  <c r="AL181" i="11"/>
  <c r="AK181" i="11"/>
  <c r="AJ181" i="11"/>
  <c r="AI181" i="11"/>
  <c r="AH181" i="11"/>
  <c r="AF181" i="11"/>
  <c r="AE181" i="11"/>
  <c r="AD181" i="11"/>
  <c r="AC181" i="11"/>
  <c r="AB181" i="11"/>
  <c r="AA181" i="11"/>
  <c r="Y181" i="11"/>
  <c r="X181" i="11"/>
  <c r="W181" i="11"/>
  <c r="V181" i="11"/>
  <c r="U181" i="11"/>
  <c r="T181" i="11"/>
  <c r="R181" i="11"/>
  <c r="Q181" i="11"/>
  <c r="P181" i="11"/>
  <c r="O181" i="11"/>
  <c r="N181" i="11"/>
  <c r="M181" i="11"/>
  <c r="K181" i="11"/>
  <c r="J181" i="11"/>
  <c r="I181" i="11"/>
  <c r="H181" i="11"/>
  <c r="G181" i="11"/>
  <c r="F181" i="11"/>
  <c r="BH180" i="11"/>
  <c r="BG180" i="11"/>
  <c r="BF180" i="11"/>
  <c r="BE180" i="11"/>
  <c r="BD180" i="11"/>
  <c r="BC180" i="11"/>
  <c r="BA180" i="11"/>
  <c r="AZ180" i="11"/>
  <c r="AY180" i="11"/>
  <c r="AX180" i="11"/>
  <c r="AW180" i="11"/>
  <c r="AV180" i="11"/>
  <c r="AT180" i="11"/>
  <c r="AS180" i="11"/>
  <c r="AR180" i="11"/>
  <c r="AQ180" i="11"/>
  <c r="AP180" i="11"/>
  <c r="AO180" i="11"/>
  <c r="AM180" i="11"/>
  <c r="AL180" i="11"/>
  <c r="AK180" i="11"/>
  <c r="AJ180" i="11"/>
  <c r="AI180" i="11"/>
  <c r="AH180" i="11"/>
  <c r="AF180" i="11"/>
  <c r="AE180" i="11"/>
  <c r="AD180" i="11"/>
  <c r="AC180" i="11"/>
  <c r="AB180" i="11"/>
  <c r="AA180" i="11"/>
  <c r="Y180" i="11"/>
  <c r="X180" i="11"/>
  <c r="W180" i="11"/>
  <c r="V180" i="11"/>
  <c r="U180" i="11"/>
  <c r="T180" i="11"/>
  <c r="R180" i="11"/>
  <c r="Q180" i="11"/>
  <c r="P180" i="11"/>
  <c r="O180" i="11"/>
  <c r="N180" i="11"/>
  <c r="M180" i="11"/>
  <c r="K180" i="11"/>
  <c r="J180" i="11"/>
  <c r="I180" i="11"/>
  <c r="H180" i="11"/>
  <c r="G180" i="11"/>
  <c r="F180" i="11"/>
  <c r="BH179" i="11"/>
  <c r="BG179" i="11"/>
  <c r="BF179" i="11"/>
  <c r="BE179" i="11"/>
  <c r="BD179" i="11"/>
  <c r="BC179" i="11"/>
  <c r="BA179" i="11"/>
  <c r="AZ179" i="11"/>
  <c r="AY179" i="11"/>
  <c r="AX179" i="11"/>
  <c r="AW179" i="11"/>
  <c r="AV179" i="11"/>
  <c r="AT179" i="11"/>
  <c r="AS179" i="11"/>
  <c r="AR179" i="11"/>
  <c r="AQ179" i="11"/>
  <c r="AP179" i="11"/>
  <c r="AO179" i="11"/>
  <c r="AM179" i="11"/>
  <c r="AL179" i="11"/>
  <c r="AK179" i="11"/>
  <c r="AJ179" i="11"/>
  <c r="AI179" i="11"/>
  <c r="AH179" i="11"/>
  <c r="AF179" i="11"/>
  <c r="AE179" i="11"/>
  <c r="AD179" i="11"/>
  <c r="AC179" i="11"/>
  <c r="AB179" i="11"/>
  <c r="AA179" i="11"/>
  <c r="Y179" i="11"/>
  <c r="X179" i="11"/>
  <c r="W179" i="11"/>
  <c r="V179" i="11"/>
  <c r="U179" i="11"/>
  <c r="T179" i="11"/>
  <c r="R179" i="11"/>
  <c r="Q179" i="11"/>
  <c r="P179" i="11"/>
  <c r="O179" i="11"/>
  <c r="N179" i="11"/>
  <c r="M179" i="11"/>
  <c r="K179" i="11"/>
  <c r="J179" i="11"/>
  <c r="I179" i="11"/>
  <c r="H179" i="11"/>
  <c r="G179" i="11"/>
  <c r="F179" i="11"/>
  <c r="BH178" i="11"/>
  <c r="BG178" i="11"/>
  <c r="BF178" i="11"/>
  <c r="BE178" i="11"/>
  <c r="BD178" i="11"/>
  <c r="BC178" i="11"/>
  <c r="BA178" i="11"/>
  <c r="AZ178" i="11"/>
  <c r="AY178" i="11"/>
  <c r="AX178" i="11"/>
  <c r="AW178" i="11"/>
  <c r="AV178" i="11"/>
  <c r="AT178" i="11"/>
  <c r="AS178" i="11"/>
  <c r="AR178" i="11"/>
  <c r="AQ178" i="11"/>
  <c r="AP178" i="11"/>
  <c r="AO178" i="11"/>
  <c r="AM178" i="11"/>
  <c r="AL178" i="11"/>
  <c r="AK178" i="11"/>
  <c r="AJ178" i="11"/>
  <c r="AI178" i="11"/>
  <c r="AH178" i="11"/>
  <c r="AF178" i="11"/>
  <c r="AE178" i="11"/>
  <c r="AD178" i="11"/>
  <c r="AC178" i="11"/>
  <c r="AB178" i="11"/>
  <c r="AA178" i="11"/>
  <c r="Y178" i="11"/>
  <c r="X178" i="11"/>
  <c r="W178" i="11"/>
  <c r="V178" i="11"/>
  <c r="U178" i="11"/>
  <c r="T178" i="11"/>
  <c r="R178" i="11"/>
  <c r="Q178" i="11"/>
  <c r="P178" i="11"/>
  <c r="O178" i="11"/>
  <c r="N178" i="11"/>
  <c r="M178" i="11"/>
  <c r="K178" i="11"/>
  <c r="J178" i="11"/>
  <c r="I178" i="11"/>
  <c r="H178" i="11"/>
  <c r="G178" i="11"/>
  <c r="F178" i="11"/>
  <c r="BH177" i="11"/>
  <c r="BG177" i="11"/>
  <c r="BF177" i="11"/>
  <c r="BE177" i="11"/>
  <c r="BD177" i="11"/>
  <c r="BC177" i="11"/>
  <c r="BA177" i="11"/>
  <c r="AZ177" i="11"/>
  <c r="AY177" i="11"/>
  <c r="AX177" i="11"/>
  <c r="AW177" i="11"/>
  <c r="AV177" i="11"/>
  <c r="AT177" i="11"/>
  <c r="AS177" i="11"/>
  <c r="AR177" i="11"/>
  <c r="AQ177" i="11"/>
  <c r="AP177" i="11"/>
  <c r="AO177" i="11"/>
  <c r="AM177" i="11"/>
  <c r="AL177" i="11"/>
  <c r="AK177" i="11"/>
  <c r="AJ177" i="11"/>
  <c r="AI177" i="11"/>
  <c r="AH177" i="11"/>
  <c r="AF177" i="11"/>
  <c r="AE177" i="11"/>
  <c r="AD177" i="11"/>
  <c r="AC177" i="11"/>
  <c r="AB177" i="11"/>
  <c r="AA177" i="11"/>
  <c r="Y177" i="11"/>
  <c r="X177" i="11"/>
  <c r="W177" i="11"/>
  <c r="V177" i="11"/>
  <c r="U177" i="11"/>
  <c r="T177" i="11"/>
  <c r="R177" i="11"/>
  <c r="Q177" i="11"/>
  <c r="P177" i="11"/>
  <c r="O177" i="11"/>
  <c r="N177" i="11"/>
  <c r="M177" i="11"/>
  <c r="K177" i="11"/>
  <c r="J177" i="11"/>
  <c r="I177" i="11"/>
  <c r="H177" i="11"/>
  <c r="G177" i="11"/>
  <c r="F177" i="11"/>
  <c r="BH176" i="11"/>
  <c r="BG176" i="11"/>
  <c r="BF176" i="11"/>
  <c r="BE176" i="11"/>
  <c r="BD176" i="11"/>
  <c r="BC176" i="11"/>
  <c r="BA176" i="11"/>
  <c r="AZ176" i="11"/>
  <c r="AY176" i="11"/>
  <c r="AX176" i="11"/>
  <c r="AW176" i="11"/>
  <c r="AV176" i="11"/>
  <c r="AT176" i="11"/>
  <c r="AS176" i="11"/>
  <c r="AR176" i="11"/>
  <c r="AQ176" i="11"/>
  <c r="AP176" i="11"/>
  <c r="AO176" i="11"/>
  <c r="AM176" i="11"/>
  <c r="AL176" i="11"/>
  <c r="AK176" i="11"/>
  <c r="AJ176" i="11"/>
  <c r="AI176" i="11"/>
  <c r="AH176" i="11"/>
  <c r="AF176" i="11"/>
  <c r="AE176" i="11"/>
  <c r="AD176" i="11"/>
  <c r="AC176" i="11"/>
  <c r="AB176" i="11"/>
  <c r="AA176" i="11"/>
  <c r="Y176" i="11"/>
  <c r="X176" i="11"/>
  <c r="W176" i="11"/>
  <c r="V176" i="11"/>
  <c r="U176" i="11"/>
  <c r="T176" i="11"/>
  <c r="R176" i="11"/>
  <c r="Q176" i="11"/>
  <c r="P176" i="11"/>
  <c r="O176" i="11"/>
  <c r="N176" i="11"/>
  <c r="M176" i="11"/>
  <c r="K176" i="11"/>
  <c r="J176" i="11"/>
  <c r="I176" i="11"/>
  <c r="H176" i="11"/>
  <c r="G176" i="11"/>
  <c r="F176" i="11"/>
  <c r="BH175" i="11"/>
  <c r="BG175" i="11"/>
  <c r="BF175" i="11"/>
  <c r="BE175" i="11"/>
  <c r="BD175" i="11"/>
  <c r="BC175" i="11"/>
  <c r="BA175" i="11"/>
  <c r="AZ175" i="11"/>
  <c r="AY175" i="11"/>
  <c r="AX175" i="11"/>
  <c r="AW175" i="11"/>
  <c r="AV175" i="11"/>
  <c r="AT175" i="11"/>
  <c r="AS175" i="11"/>
  <c r="AR175" i="11"/>
  <c r="AQ175" i="11"/>
  <c r="AP175" i="11"/>
  <c r="AO175" i="11"/>
  <c r="AM175" i="11"/>
  <c r="AL175" i="11"/>
  <c r="AK175" i="11"/>
  <c r="AJ175" i="11"/>
  <c r="AI175" i="11"/>
  <c r="AH175" i="11"/>
  <c r="AF175" i="11"/>
  <c r="AE175" i="11"/>
  <c r="AD175" i="11"/>
  <c r="AC175" i="11"/>
  <c r="AB175" i="11"/>
  <c r="AA175" i="11"/>
  <c r="Y175" i="11"/>
  <c r="X175" i="11"/>
  <c r="W175" i="11"/>
  <c r="V175" i="11"/>
  <c r="U175" i="11"/>
  <c r="T175" i="11"/>
  <c r="R175" i="11"/>
  <c r="Q175" i="11"/>
  <c r="P175" i="11"/>
  <c r="O175" i="11"/>
  <c r="N175" i="11"/>
  <c r="M175" i="11"/>
  <c r="K175" i="11"/>
  <c r="J175" i="11"/>
  <c r="I175" i="11"/>
  <c r="H175" i="11"/>
  <c r="G175" i="11"/>
  <c r="F175" i="11"/>
  <c r="BH174" i="11"/>
  <c r="BG174" i="11"/>
  <c r="BF174" i="11"/>
  <c r="BE174" i="11"/>
  <c r="BD174" i="11"/>
  <c r="BC174" i="11"/>
  <c r="BA174" i="11"/>
  <c r="AZ174" i="11"/>
  <c r="AY174" i="11"/>
  <c r="AX174" i="11"/>
  <c r="AW174" i="11"/>
  <c r="AV174" i="11"/>
  <c r="AT174" i="11"/>
  <c r="AS174" i="11"/>
  <c r="AR174" i="11"/>
  <c r="AQ174" i="11"/>
  <c r="AP174" i="11"/>
  <c r="AO174" i="11"/>
  <c r="AM174" i="11"/>
  <c r="AL174" i="11"/>
  <c r="AK174" i="11"/>
  <c r="AJ174" i="11"/>
  <c r="AI174" i="11"/>
  <c r="AH174" i="11"/>
  <c r="AF174" i="11"/>
  <c r="AE174" i="11"/>
  <c r="AD174" i="11"/>
  <c r="AC174" i="11"/>
  <c r="AB174" i="11"/>
  <c r="AA174" i="11"/>
  <c r="Y174" i="11"/>
  <c r="X174" i="11"/>
  <c r="W174" i="11"/>
  <c r="V174" i="11"/>
  <c r="U174" i="11"/>
  <c r="T174" i="11"/>
  <c r="R174" i="11"/>
  <c r="Q174" i="11"/>
  <c r="P174" i="11"/>
  <c r="O174" i="11"/>
  <c r="N174" i="11"/>
  <c r="M174" i="11"/>
  <c r="K174" i="11"/>
  <c r="J174" i="11"/>
  <c r="I174" i="11"/>
  <c r="H174" i="11"/>
  <c r="G174" i="11"/>
  <c r="F174" i="11"/>
  <c r="BH173" i="11"/>
  <c r="BG173" i="11"/>
  <c r="BF173" i="11"/>
  <c r="BE173" i="11"/>
  <c r="BD173" i="11"/>
  <c r="BC173" i="11"/>
  <c r="BA173" i="11"/>
  <c r="AZ173" i="11"/>
  <c r="AY173" i="11"/>
  <c r="AX173" i="11"/>
  <c r="AW173" i="11"/>
  <c r="AV173" i="11"/>
  <c r="AT173" i="11"/>
  <c r="AS173" i="11"/>
  <c r="AR173" i="11"/>
  <c r="AQ173" i="11"/>
  <c r="AP173" i="11"/>
  <c r="AO173" i="11"/>
  <c r="AM173" i="11"/>
  <c r="AL173" i="11"/>
  <c r="AK173" i="11"/>
  <c r="AJ173" i="11"/>
  <c r="AI173" i="11"/>
  <c r="AH173" i="11"/>
  <c r="AF173" i="11"/>
  <c r="AE173" i="11"/>
  <c r="AD173" i="11"/>
  <c r="AC173" i="11"/>
  <c r="AB173" i="11"/>
  <c r="AA173" i="11"/>
  <c r="Y173" i="11"/>
  <c r="X173" i="11"/>
  <c r="W173" i="11"/>
  <c r="V173" i="11"/>
  <c r="U173" i="11"/>
  <c r="T173" i="11"/>
  <c r="R173" i="11"/>
  <c r="Q173" i="11"/>
  <c r="P173" i="11"/>
  <c r="O173" i="11"/>
  <c r="N173" i="11"/>
  <c r="M173" i="11"/>
  <c r="K173" i="11"/>
  <c r="J173" i="11"/>
  <c r="I173" i="11"/>
  <c r="H173" i="11"/>
  <c r="G173" i="11"/>
  <c r="F173" i="11"/>
  <c r="BH172" i="11"/>
  <c r="BG172" i="11"/>
  <c r="BF172" i="11"/>
  <c r="BE172" i="11"/>
  <c r="BD172" i="11"/>
  <c r="BC172" i="11"/>
  <c r="BA172" i="11"/>
  <c r="AZ172" i="11"/>
  <c r="AY172" i="11"/>
  <c r="AX172" i="11"/>
  <c r="AW172" i="11"/>
  <c r="AV172" i="11"/>
  <c r="AT172" i="11"/>
  <c r="AS172" i="11"/>
  <c r="AR172" i="11"/>
  <c r="AQ172" i="11"/>
  <c r="AP172" i="11"/>
  <c r="AO172" i="11"/>
  <c r="AM172" i="11"/>
  <c r="AL172" i="11"/>
  <c r="AK172" i="11"/>
  <c r="AJ172" i="11"/>
  <c r="AI172" i="11"/>
  <c r="AH172" i="11"/>
  <c r="AF172" i="11"/>
  <c r="AE172" i="11"/>
  <c r="AD172" i="11"/>
  <c r="AC172" i="11"/>
  <c r="AB172" i="11"/>
  <c r="AA172" i="11"/>
  <c r="Y172" i="11"/>
  <c r="X172" i="11"/>
  <c r="W172" i="11"/>
  <c r="V172" i="11"/>
  <c r="U172" i="11"/>
  <c r="T172" i="11"/>
  <c r="R172" i="11"/>
  <c r="Q172" i="11"/>
  <c r="P172" i="11"/>
  <c r="O172" i="11"/>
  <c r="N172" i="11"/>
  <c r="M172" i="11"/>
  <c r="K172" i="11"/>
  <c r="J172" i="11"/>
  <c r="I172" i="11"/>
  <c r="H172" i="11"/>
  <c r="G172" i="11"/>
  <c r="F172" i="11"/>
  <c r="BH171" i="11"/>
  <c r="BG171" i="11"/>
  <c r="BF171" i="11"/>
  <c r="BE171" i="11"/>
  <c r="BD171" i="11"/>
  <c r="BC171" i="11"/>
  <c r="BA171" i="11"/>
  <c r="AZ171" i="11"/>
  <c r="AY171" i="11"/>
  <c r="AX171" i="11"/>
  <c r="AW171" i="11"/>
  <c r="AV171" i="11"/>
  <c r="AT171" i="11"/>
  <c r="AS171" i="11"/>
  <c r="AR171" i="11"/>
  <c r="AQ171" i="11"/>
  <c r="AP171" i="11"/>
  <c r="AO171" i="11"/>
  <c r="AM171" i="11"/>
  <c r="AL171" i="11"/>
  <c r="AK171" i="11"/>
  <c r="AJ171" i="11"/>
  <c r="AI171" i="11"/>
  <c r="AH171" i="11"/>
  <c r="AF171" i="11"/>
  <c r="AE171" i="11"/>
  <c r="AD171" i="11"/>
  <c r="AC171" i="11"/>
  <c r="AB171" i="11"/>
  <c r="AA171" i="11"/>
  <c r="Y171" i="11"/>
  <c r="X171" i="11"/>
  <c r="W171" i="11"/>
  <c r="V171" i="11"/>
  <c r="U171" i="11"/>
  <c r="T171" i="11"/>
  <c r="R171" i="11"/>
  <c r="Q171" i="11"/>
  <c r="P171" i="11"/>
  <c r="O171" i="11"/>
  <c r="N171" i="11"/>
  <c r="M171" i="11"/>
  <c r="K171" i="11"/>
  <c r="J171" i="11"/>
  <c r="I171" i="11"/>
  <c r="H171" i="11"/>
  <c r="G171" i="11"/>
  <c r="F171" i="11"/>
  <c r="BH170" i="11"/>
  <c r="BG170" i="11"/>
  <c r="BF170" i="11"/>
  <c r="BE170" i="11"/>
  <c r="BD170" i="11"/>
  <c r="BC170" i="11"/>
  <c r="BA170" i="11"/>
  <c r="AZ170" i="11"/>
  <c r="AY170" i="11"/>
  <c r="AX170" i="11"/>
  <c r="AW170" i="11"/>
  <c r="AV170" i="11"/>
  <c r="AT170" i="11"/>
  <c r="AS170" i="11"/>
  <c r="AR170" i="11"/>
  <c r="AQ170" i="11"/>
  <c r="AP170" i="11"/>
  <c r="AO170" i="11"/>
  <c r="AM170" i="11"/>
  <c r="AL170" i="11"/>
  <c r="AK170" i="11"/>
  <c r="AJ170" i="11"/>
  <c r="AI170" i="11"/>
  <c r="AH170" i="11"/>
  <c r="AF170" i="11"/>
  <c r="AE170" i="11"/>
  <c r="AD170" i="11"/>
  <c r="AC170" i="11"/>
  <c r="AB170" i="11"/>
  <c r="AA170" i="11"/>
  <c r="Y170" i="11"/>
  <c r="X170" i="11"/>
  <c r="W170" i="11"/>
  <c r="V170" i="11"/>
  <c r="U170" i="11"/>
  <c r="T170" i="11"/>
  <c r="R170" i="11"/>
  <c r="Q170" i="11"/>
  <c r="P170" i="11"/>
  <c r="O170" i="11"/>
  <c r="N170" i="11"/>
  <c r="M170" i="11"/>
  <c r="K170" i="11"/>
  <c r="J170" i="11"/>
  <c r="I170" i="11"/>
  <c r="H170" i="11"/>
  <c r="G170" i="11"/>
  <c r="F170" i="11"/>
  <c r="BH169" i="11"/>
  <c r="BG169" i="11"/>
  <c r="BF169" i="11"/>
  <c r="BE169" i="11"/>
  <c r="BD169" i="11"/>
  <c r="BC169" i="11"/>
  <c r="BA169" i="11"/>
  <c r="AZ169" i="11"/>
  <c r="AY169" i="11"/>
  <c r="AX169" i="11"/>
  <c r="AW169" i="11"/>
  <c r="AV169" i="11"/>
  <c r="AT169" i="11"/>
  <c r="AS169" i="11"/>
  <c r="AR169" i="11"/>
  <c r="AQ169" i="11"/>
  <c r="AP169" i="11"/>
  <c r="AO169" i="11"/>
  <c r="AM169" i="11"/>
  <c r="AL169" i="11"/>
  <c r="AK169" i="11"/>
  <c r="AJ169" i="11"/>
  <c r="AI169" i="11"/>
  <c r="AH169" i="11"/>
  <c r="AF169" i="11"/>
  <c r="AE169" i="11"/>
  <c r="AD169" i="11"/>
  <c r="AC169" i="11"/>
  <c r="AB169" i="11"/>
  <c r="AA169" i="11"/>
  <c r="Y169" i="11"/>
  <c r="X169" i="11"/>
  <c r="W169" i="11"/>
  <c r="V169" i="11"/>
  <c r="U169" i="11"/>
  <c r="T169" i="11"/>
  <c r="R169" i="11"/>
  <c r="Q169" i="11"/>
  <c r="P169" i="11"/>
  <c r="O169" i="11"/>
  <c r="N169" i="11"/>
  <c r="M169" i="11"/>
  <c r="K169" i="11"/>
  <c r="J169" i="11"/>
  <c r="I169" i="11"/>
  <c r="H169" i="11"/>
  <c r="G169" i="11"/>
  <c r="F169" i="11"/>
  <c r="BH168" i="11"/>
  <c r="BG168" i="11"/>
  <c r="BF168" i="11"/>
  <c r="BE168" i="11"/>
  <c r="BD168" i="11"/>
  <c r="BC168" i="11"/>
  <c r="BA168" i="11"/>
  <c r="AZ168" i="11"/>
  <c r="AY168" i="11"/>
  <c r="AX168" i="11"/>
  <c r="AW168" i="11"/>
  <c r="AV168" i="11"/>
  <c r="AT168" i="11"/>
  <c r="AS168" i="11"/>
  <c r="AR168" i="11"/>
  <c r="AQ168" i="11"/>
  <c r="AP168" i="11"/>
  <c r="AO168" i="11"/>
  <c r="AM168" i="11"/>
  <c r="AL168" i="11"/>
  <c r="AK168" i="11"/>
  <c r="AJ168" i="11"/>
  <c r="AI168" i="11"/>
  <c r="AH168" i="11"/>
  <c r="AF168" i="11"/>
  <c r="AE168" i="11"/>
  <c r="AD168" i="11"/>
  <c r="AC168" i="11"/>
  <c r="AB168" i="11"/>
  <c r="AA168" i="11"/>
  <c r="Y168" i="11"/>
  <c r="X168" i="11"/>
  <c r="W168" i="11"/>
  <c r="V168" i="11"/>
  <c r="U168" i="11"/>
  <c r="T168" i="11"/>
  <c r="R168" i="11"/>
  <c r="Q168" i="11"/>
  <c r="P168" i="11"/>
  <c r="O168" i="11"/>
  <c r="N168" i="11"/>
  <c r="M168" i="11"/>
  <c r="K168" i="11"/>
  <c r="J168" i="11"/>
  <c r="I168" i="11"/>
  <c r="H168" i="11"/>
  <c r="G168" i="11"/>
  <c r="F168" i="11"/>
  <c r="BH167" i="11"/>
  <c r="BG167" i="11"/>
  <c r="BF167" i="11"/>
  <c r="BE167" i="11"/>
  <c r="BD167" i="11"/>
  <c r="BC167" i="11"/>
  <c r="BA167" i="11"/>
  <c r="AZ167" i="11"/>
  <c r="AY167" i="11"/>
  <c r="AX167" i="11"/>
  <c r="AW167" i="11"/>
  <c r="AV167" i="11"/>
  <c r="AT167" i="11"/>
  <c r="AS167" i="11"/>
  <c r="AR167" i="11"/>
  <c r="AQ167" i="11"/>
  <c r="AP167" i="11"/>
  <c r="AO167" i="11"/>
  <c r="AM167" i="11"/>
  <c r="AL167" i="11"/>
  <c r="AK167" i="11"/>
  <c r="AJ167" i="11"/>
  <c r="AI167" i="11"/>
  <c r="AH167" i="11"/>
  <c r="AF167" i="11"/>
  <c r="AE167" i="11"/>
  <c r="AD167" i="11"/>
  <c r="AC167" i="11"/>
  <c r="AB167" i="11"/>
  <c r="AA167" i="11"/>
  <c r="Y167" i="11"/>
  <c r="X167" i="11"/>
  <c r="W167" i="11"/>
  <c r="V167" i="11"/>
  <c r="U167" i="11"/>
  <c r="T167" i="11"/>
  <c r="R167" i="11"/>
  <c r="Q167" i="11"/>
  <c r="P167" i="11"/>
  <c r="O167" i="11"/>
  <c r="N167" i="11"/>
  <c r="M167" i="11"/>
  <c r="K167" i="11"/>
  <c r="J167" i="11"/>
  <c r="I167" i="11"/>
  <c r="H167" i="11"/>
  <c r="G167" i="11"/>
  <c r="F167" i="11"/>
  <c r="BH166" i="11"/>
  <c r="BG166" i="11"/>
  <c r="BF166" i="11"/>
  <c r="BE166" i="11"/>
  <c r="BD166" i="11"/>
  <c r="BC166" i="11"/>
  <c r="BA166" i="11"/>
  <c r="AZ166" i="11"/>
  <c r="AY166" i="11"/>
  <c r="AX166" i="11"/>
  <c r="AW166" i="11"/>
  <c r="AV166" i="11"/>
  <c r="AT166" i="11"/>
  <c r="AS166" i="11"/>
  <c r="AR166" i="11"/>
  <c r="AQ166" i="11"/>
  <c r="AP166" i="11"/>
  <c r="AO166" i="11"/>
  <c r="AM166" i="11"/>
  <c r="AL166" i="11"/>
  <c r="AK166" i="11"/>
  <c r="AJ166" i="11"/>
  <c r="AI166" i="11"/>
  <c r="AH166" i="11"/>
  <c r="AF166" i="11"/>
  <c r="AE166" i="11"/>
  <c r="AD166" i="11"/>
  <c r="AC166" i="11"/>
  <c r="AB166" i="11"/>
  <c r="AA166" i="11"/>
  <c r="Y166" i="11"/>
  <c r="X166" i="11"/>
  <c r="W166" i="11"/>
  <c r="V166" i="11"/>
  <c r="U166" i="11"/>
  <c r="T166" i="11"/>
  <c r="R166" i="11"/>
  <c r="Q166" i="11"/>
  <c r="P166" i="11"/>
  <c r="O166" i="11"/>
  <c r="N166" i="11"/>
  <c r="M166" i="11"/>
  <c r="K166" i="11"/>
  <c r="J166" i="11"/>
  <c r="I166" i="11"/>
  <c r="H166" i="11"/>
  <c r="G166" i="11"/>
  <c r="F166" i="11"/>
  <c r="BH165" i="11"/>
  <c r="BG165" i="11"/>
  <c r="BF165" i="11"/>
  <c r="BE165" i="11"/>
  <c r="BD165" i="11"/>
  <c r="BC165" i="11"/>
  <c r="BA165" i="11"/>
  <c r="AZ165" i="11"/>
  <c r="AY165" i="11"/>
  <c r="AX165" i="11"/>
  <c r="AW165" i="11"/>
  <c r="AV165" i="11"/>
  <c r="AT165" i="11"/>
  <c r="AS165" i="11"/>
  <c r="AR165" i="11"/>
  <c r="AQ165" i="11"/>
  <c r="AP165" i="11"/>
  <c r="AO165" i="11"/>
  <c r="AM165" i="11"/>
  <c r="AL165" i="11"/>
  <c r="AK165" i="11"/>
  <c r="AJ165" i="11"/>
  <c r="AI165" i="11"/>
  <c r="AH165" i="11"/>
  <c r="AF165" i="11"/>
  <c r="AE165" i="11"/>
  <c r="AD165" i="11"/>
  <c r="AC165" i="11"/>
  <c r="AB165" i="11"/>
  <c r="AA165" i="11"/>
  <c r="Y165" i="11"/>
  <c r="X165" i="11"/>
  <c r="W165" i="11"/>
  <c r="V165" i="11"/>
  <c r="U165" i="11"/>
  <c r="T165" i="11"/>
  <c r="R165" i="11"/>
  <c r="Q165" i="11"/>
  <c r="P165" i="11"/>
  <c r="O165" i="11"/>
  <c r="N165" i="11"/>
  <c r="M165" i="11"/>
  <c r="K165" i="11"/>
  <c r="J165" i="11"/>
  <c r="I165" i="11"/>
  <c r="H165" i="11"/>
  <c r="G165" i="11"/>
  <c r="F165" i="11"/>
  <c r="BH164" i="11"/>
  <c r="BG164" i="11"/>
  <c r="BF164" i="11"/>
  <c r="BE164" i="11"/>
  <c r="BD164" i="11"/>
  <c r="BC164" i="11"/>
  <c r="BA164" i="11"/>
  <c r="AZ164" i="11"/>
  <c r="AY164" i="11"/>
  <c r="AX164" i="11"/>
  <c r="AW164" i="11"/>
  <c r="AV164" i="11"/>
  <c r="AT164" i="11"/>
  <c r="AS164" i="11"/>
  <c r="AR164" i="11"/>
  <c r="AQ164" i="11"/>
  <c r="AP164" i="11"/>
  <c r="AO164" i="11"/>
  <c r="AM164" i="11"/>
  <c r="AL164" i="11"/>
  <c r="AK164" i="11"/>
  <c r="AJ164" i="11"/>
  <c r="AI164" i="11"/>
  <c r="AH164" i="11"/>
  <c r="AF164" i="11"/>
  <c r="AE164" i="11"/>
  <c r="AD164" i="11"/>
  <c r="AC164" i="11"/>
  <c r="AB164" i="11"/>
  <c r="AA164" i="11"/>
  <c r="Y164" i="11"/>
  <c r="X164" i="11"/>
  <c r="W164" i="11"/>
  <c r="V164" i="11"/>
  <c r="U164" i="11"/>
  <c r="T164" i="11"/>
  <c r="R164" i="11"/>
  <c r="Q164" i="11"/>
  <c r="P164" i="11"/>
  <c r="O164" i="11"/>
  <c r="N164" i="11"/>
  <c r="M164" i="11"/>
  <c r="K164" i="11"/>
  <c r="J164" i="11"/>
  <c r="I164" i="11"/>
  <c r="H164" i="11"/>
  <c r="G164" i="11"/>
  <c r="F164" i="11"/>
  <c r="BH163" i="11"/>
  <c r="BG163" i="11"/>
  <c r="BF163" i="11"/>
  <c r="BE163" i="11"/>
  <c r="BD163" i="11"/>
  <c r="BC163" i="11"/>
  <c r="BA163" i="11"/>
  <c r="AZ163" i="11"/>
  <c r="AY163" i="11"/>
  <c r="AX163" i="11"/>
  <c r="AW163" i="11"/>
  <c r="AV163" i="11"/>
  <c r="AT163" i="11"/>
  <c r="AS163" i="11"/>
  <c r="AR163" i="11"/>
  <c r="AQ163" i="11"/>
  <c r="AP163" i="11"/>
  <c r="AO163" i="11"/>
  <c r="AM163" i="11"/>
  <c r="AL163" i="11"/>
  <c r="AK163" i="11"/>
  <c r="AJ163" i="11"/>
  <c r="AI163" i="11"/>
  <c r="AH163" i="11"/>
  <c r="AF163" i="11"/>
  <c r="AE163" i="11"/>
  <c r="AD163" i="11"/>
  <c r="AC163" i="11"/>
  <c r="AB163" i="11"/>
  <c r="AA163" i="11"/>
  <c r="Y163" i="11"/>
  <c r="X163" i="11"/>
  <c r="W163" i="11"/>
  <c r="V163" i="11"/>
  <c r="U163" i="11"/>
  <c r="T163" i="11"/>
  <c r="R163" i="11"/>
  <c r="Q163" i="11"/>
  <c r="P163" i="11"/>
  <c r="O163" i="11"/>
  <c r="N163" i="11"/>
  <c r="M163" i="11"/>
  <c r="K163" i="11"/>
  <c r="J163" i="11"/>
  <c r="I163" i="11"/>
  <c r="H163" i="11"/>
  <c r="G163" i="11"/>
  <c r="F163" i="11"/>
  <c r="BH162" i="11"/>
  <c r="BG162" i="11"/>
  <c r="BF162" i="11"/>
  <c r="BE162" i="11"/>
  <c r="BD162" i="11"/>
  <c r="BC162" i="11"/>
  <c r="BA162" i="11"/>
  <c r="AZ162" i="11"/>
  <c r="AY162" i="11"/>
  <c r="AX162" i="11"/>
  <c r="AW162" i="11"/>
  <c r="AV162" i="11"/>
  <c r="AT162" i="11"/>
  <c r="AS162" i="11"/>
  <c r="AR162" i="11"/>
  <c r="AQ162" i="11"/>
  <c r="AP162" i="11"/>
  <c r="AO162" i="11"/>
  <c r="AM162" i="11"/>
  <c r="AL162" i="11"/>
  <c r="AK162" i="11"/>
  <c r="AJ162" i="11"/>
  <c r="AI162" i="11"/>
  <c r="AH162" i="11"/>
  <c r="AF162" i="11"/>
  <c r="AE162" i="11"/>
  <c r="AD162" i="11"/>
  <c r="AC162" i="11"/>
  <c r="AB162" i="11"/>
  <c r="AA162" i="11"/>
  <c r="Y162" i="11"/>
  <c r="X162" i="11"/>
  <c r="W162" i="11"/>
  <c r="V162" i="11"/>
  <c r="U162" i="11"/>
  <c r="T162" i="11"/>
  <c r="R162" i="11"/>
  <c r="Q162" i="11"/>
  <c r="P162" i="11"/>
  <c r="O162" i="11"/>
  <c r="N162" i="11"/>
  <c r="M162" i="11"/>
  <c r="K162" i="11"/>
  <c r="J162" i="11"/>
  <c r="I162" i="11"/>
  <c r="H162" i="11"/>
  <c r="G162" i="11"/>
  <c r="F162" i="11"/>
  <c r="BH161" i="11"/>
  <c r="BG161" i="11"/>
  <c r="BF161" i="11"/>
  <c r="BE161" i="11"/>
  <c r="BD161" i="11"/>
  <c r="BC161" i="11"/>
  <c r="BA161" i="11"/>
  <c r="AZ161" i="11"/>
  <c r="AY161" i="11"/>
  <c r="AX161" i="11"/>
  <c r="AW161" i="11"/>
  <c r="AV161" i="11"/>
  <c r="AT161" i="11"/>
  <c r="AS161" i="11"/>
  <c r="AR161" i="11"/>
  <c r="AQ161" i="11"/>
  <c r="AP161" i="11"/>
  <c r="AO161" i="11"/>
  <c r="AM161" i="11"/>
  <c r="AL161" i="11"/>
  <c r="AK161" i="11"/>
  <c r="AJ161" i="11"/>
  <c r="AI161" i="11"/>
  <c r="AH161" i="11"/>
  <c r="AF161" i="11"/>
  <c r="AE161" i="11"/>
  <c r="AD161" i="11"/>
  <c r="AC161" i="11"/>
  <c r="AB161" i="11"/>
  <c r="AA161" i="11"/>
  <c r="Y161" i="11"/>
  <c r="X161" i="11"/>
  <c r="W161" i="11"/>
  <c r="V161" i="11"/>
  <c r="U161" i="11"/>
  <c r="T161" i="11"/>
  <c r="R161" i="11"/>
  <c r="Q161" i="11"/>
  <c r="P161" i="11"/>
  <c r="O161" i="11"/>
  <c r="N161" i="11"/>
  <c r="M161" i="11"/>
  <c r="K161" i="11"/>
  <c r="J161" i="11"/>
  <c r="I161" i="11"/>
  <c r="H161" i="11"/>
  <c r="G161" i="11"/>
  <c r="F161" i="11"/>
  <c r="BH160" i="11"/>
  <c r="BG160" i="11"/>
  <c r="BF160" i="11"/>
  <c r="BE160" i="11"/>
  <c r="BD160" i="11"/>
  <c r="BC160" i="11"/>
  <c r="BA160" i="11"/>
  <c r="AZ160" i="11"/>
  <c r="AY160" i="11"/>
  <c r="AX160" i="11"/>
  <c r="AW160" i="11"/>
  <c r="AV160" i="11"/>
  <c r="AT160" i="11"/>
  <c r="AS160" i="11"/>
  <c r="AR160" i="11"/>
  <c r="AQ160" i="11"/>
  <c r="AP160" i="11"/>
  <c r="AO160" i="11"/>
  <c r="AM160" i="11"/>
  <c r="AL160" i="11"/>
  <c r="AK160" i="11"/>
  <c r="AJ160" i="11"/>
  <c r="AI160" i="11"/>
  <c r="AH160" i="11"/>
  <c r="AF160" i="11"/>
  <c r="AE160" i="11"/>
  <c r="AD160" i="11"/>
  <c r="AC160" i="11"/>
  <c r="AB160" i="11"/>
  <c r="AA160" i="11"/>
  <c r="Y160" i="11"/>
  <c r="X160" i="11"/>
  <c r="W160" i="11"/>
  <c r="V160" i="11"/>
  <c r="U160" i="11"/>
  <c r="T160" i="11"/>
  <c r="R160" i="11"/>
  <c r="Q160" i="11"/>
  <c r="P160" i="11"/>
  <c r="O160" i="11"/>
  <c r="N160" i="11"/>
  <c r="M160" i="11"/>
  <c r="K160" i="11"/>
  <c r="J160" i="11"/>
  <c r="I160" i="11"/>
  <c r="H160" i="11"/>
  <c r="G160" i="11"/>
  <c r="F160" i="11"/>
  <c r="BH159" i="11"/>
  <c r="BG159" i="11"/>
  <c r="BF159" i="11"/>
  <c r="BE159" i="11"/>
  <c r="BD159" i="11"/>
  <c r="BC159" i="11"/>
  <c r="BA159" i="11"/>
  <c r="AZ159" i="11"/>
  <c r="AY159" i="11"/>
  <c r="AX159" i="11"/>
  <c r="AW159" i="11"/>
  <c r="AV159" i="11"/>
  <c r="AT159" i="11"/>
  <c r="AS159" i="11"/>
  <c r="AR159" i="11"/>
  <c r="AQ159" i="11"/>
  <c r="AP159" i="11"/>
  <c r="AO159" i="11"/>
  <c r="AM159" i="11"/>
  <c r="AL159" i="11"/>
  <c r="AK159" i="11"/>
  <c r="AJ159" i="11"/>
  <c r="AI159" i="11"/>
  <c r="AH159" i="11"/>
  <c r="AF159" i="11"/>
  <c r="AE159" i="11"/>
  <c r="AD159" i="11"/>
  <c r="AC159" i="11"/>
  <c r="AB159" i="11"/>
  <c r="AA159" i="11"/>
  <c r="Y159" i="11"/>
  <c r="X159" i="11"/>
  <c r="W159" i="11"/>
  <c r="V159" i="11"/>
  <c r="U159" i="11"/>
  <c r="T159" i="11"/>
  <c r="R159" i="11"/>
  <c r="Q159" i="11"/>
  <c r="P159" i="11"/>
  <c r="O159" i="11"/>
  <c r="N159" i="11"/>
  <c r="M159" i="11"/>
  <c r="K159" i="11"/>
  <c r="J159" i="11"/>
  <c r="I159" i="11"/>
  <c r="H159" i="11"/>
  <c r="G159" i="11"/>
  <c r="F159" i="11"/>
  <c r="BH158" i="11"/>
  <c r="BG158" i="11"/>
  <c r="BF158" i="11"/>
  <c r="BE158" i="11"/>
  <c r="BD158" i="11"/>
  <c r="BC158" i="11"/>
  <c r="BA158" i="11"/>
  <c r="AZ158" i="11"/>
  <c r="AY158" i="11"/>
  <c r="AX158" i="11"/>
  <c r="AW158" i="11"/>
  <c r="AV158" i="11"/>
  <c r="AT158" i="11"/>
  <c r="AS158" i="11"/>
  <c r="AR158" i="11"/>
  <c r="AQ158" i="11"/>
  <c r="AP158" i="11"/>
  <c r="AO158" i="11"/>
  <c r="AM158" i="11"/>
  <c r="AL158" i="11"/>
  <c r="AK158" i="11"/>
  <c r="AJ158" i="11"/>
  <c r="AI158" i="11"/>
  <c r="AH158" i="11"/>
  <c r="AF158" i="11"/>
  <c r="AE158" i="11"/>
  <c r="AD158" i="11"/>
  <c r="AC158" i="11"/>
  <c r="AB158" i="11"/>
  <c r="AA158" i="11"/>
  <c r="Y158" i="11"/>
  <c r="X158" i="11"/>
  <c r="W158" i="11"/>
  <c r="V158" i="11"/>
  <c r="U158" i="11"/>
  <c r="T158" i="11"/>
  <c r="R158" i="11"/>
  <c r="Q158" i="11"/>
  <c r="P158" i="11"/>
  <c r="O158" i="11"/>
  <c r="N158" i="11"/>
  <c r="M158" i="11"/>
  <c r="K158" i="11"/>
  <c r="J158" i="11"/>
  <c r="I158" i="11"/>
  <c r="H158" i="11"/>
  <c r="G158" i="11"/>
  <c r="F158" i="11"/>
  <c r="BH157" i="11"/>
  <c r="BG157" i="11"/>
  <c r="BF157" i="11"/>
  <c r="BE157" i="11"/>
  <c r="BD157" i="11"/>
  <c r="BC157" i="11"/>
  <c r="BA157" i="11"/>
  <c r="AZ157" i="11"/>
  <c r="AY157" i="11"/>
  <c r="AX157" i="11"/>
  <c r="AW157" i="11"/>
  <c r="AV157" i="11"/>
  <c r="AT157" i="11"/>
  <c r="AS157" i="11"/>
  <c r="AR157" i="11"/>
  <c r="AQ157" i="11"/>
  <c r="AP157" i="11"/>
  <c r="AO157" i="11"/>
  <c r="AM157" i="11"/>
  <c r="AL157" i="11"/>
  <c r="AK157" i="11"/>
  <c r="AJ157" i="11"/>
  <c r="AI157" i="11"/>
  <c r="AH157" i="11"/>
  <c r="AF157" i="11"/>
  <c r="AE157" i="11"/>
  <c r="AD157" i="11"/>
  <c r="AC157" i="11"/>
  <c r="AB157" i="11"/>
  <c r="AA157" i="11"/>
  <c r="Y157" i="11"/>
  <c r="X157" i="11"/>
  <c r="W157" i="11"/>
  <c r="V157" i="11"/>
  <c r="U157" i="11"/>
  <c r="T157" i="11"/>
  <c r="R157" i="11"/>
  <c r="Q157" i="11"/>
  <c r="P157" i="11"/>
  <c r="O157" i="11"/>
  <c r="N157" i="11"/>
  <c r="M157" i="11"/>
  <c r="K157" i="11"/>
  <c r="J157" i="11"/>
  <c r="I157" i="11"/>
  <c r="H157" i="11"/>
  <c r="G157" i="11"/>
  <c r="F157" i="11"/>
  <c r="BH156" i="11"/>
  <c r="BG156" i="11"/>
  <c r="BF156" i="11"/>
  <c r="BE156" i="11"/>
  <c r="BD156" i="11"/>
  <c r="BC156" i="11"/>
  <c r="BA156" i="11"/>
  <c r="AZ156" i="11"/>
  <c r="AY156" i="11"/>
  <c r="AX156" i="11"/>
  <c r="AW156" i="11"/>
  <c r="AV156" i="11"/>
  <c r="AT156" i="11"/>
  <c r="AS156" i="11"/>
  <c r="AR156" i="11"/>
  <c r="AQ156" i="11"/>
  <c r="AP156" i="11"/>
  <c r="AO156" i="11"/>
  <c r="AM156" i="11"/>
  <c r="AL156" i="11"/>
  <c r="AK156" i="11"/>
  <c r="AJ156" i="11"/>
  <c r="AI156" i="11"/>
  <c r="AH156" i="11"/>
  <c r="AF156" i="11"/>
  <c r="AE156" i="11"/>
  <c r="AD156" i="11"/>
  <c r="AC156" i="11"/>
  <c r="AB156" i="11"/>
  <c r="AA156" i="11"/>
  <c r="Y156" i="11"/>
  <c r="X156" i="11"/>
  <c r="W156" i="11"/>
  <c r="V156" i="11"/>
  <c r="U156" i="11"/>
  <c r="T156" i="11"/>
  <c r="R156" i="11"/>
  <c r="Q156" i="11"/>
  <c r="P156" i="11"/>
  <c r="O156" i="11"/>
  <c r="N156" i="11"/>
  <c r="M156" i="11"/>
  <c r="K156" i="11"/>
  <c r="J156" i="11"/>
  <c r="I156" i="11"/>
  <c r="H156" i="11"/>
  <c r="G156" i="11"/>
  <c r="F156" i="11"/>
  <c r="BH155" i="11"/>
  <c r="BG155" i="11"/>
  <c r="BF155" i="11"/>
  <c r="BE155" i="11"/>
  <c r="BD155" i="11"/>
  <c r="BC155" i="11"/>
  <c r="BA155" i="11"/>
  <c r="AZ155" i="11"/>
  <c r="AY155" i="11"/>
  <c r="AX155" i="11"/>
  <c r="AW155" i="11"/>
  <c r="AV155" i="11"/>
  <c r="AT155" i="11"/>
  <c r="AS155" i="11"/>
  <c r="AR155" i="11"/>
  <c r="AQ155" i="11"/>
  <c r="AP155" i="11"/>
  <c r="AO155" i="11"/>
  <c r="AM155" i="11"/>
  <c r="AL155" i="11"/>
  <c r="AK155" i="11"/>
  <c r="AJ155" i="11"/>
  <c r="AI155" i="11"/>
  <c r="AH155" i="11"/>
  <c r="AF155" i="11"/>
  <c r="AE155" i="11"/>
  <c r="AD155" i="11"/>
  <c r="AC155" i="11"/>
  <c r="AB155" i="11"/>
  <c r="AA155" i="11"/>
  <c r="Y155" i="11"/>
  <c r="X155" i="11"/>
  <c r="W155" i="11"/>
  <c r="V155" i="11"/>
  <c r="U155" i="11"/>
  <c r="T155" i="11"/>
  <c r="R155" i="11"/>
  <c r="Q155" i="11"/>
  <c r="P155" i="11"/>
  <c r="O155" i="11"/>
  <c r="N155" i="11"/>
  <c r="M155" i="11"/>
  <c r="K155" i="11"/>
  <c r="J155" i="11"/>
  <c r="I155" i="11"/>
  <c r="H155" i="11"/>
  <c r="G155" i="11"/>
  <c r="F155" i="11"/>
  <c r="BH154" i="11"/>
  <c r="BG154" i="11"/>
  <c r="BF154" i="11"/>
  <c r="BE154" i="11"/>
  <c r="BD154" i="11"/>
  <c r="BC154" i="11"/>
  <c r="BA154" i="11"/>
  <c r="AZ154" i="11"/>
  <c r="AY154" i="11"/>
  <c r="AX154" i="11"/>
  <c r="AW154" i="11"/>
  <c r="AV154" i="11"/>
  <c r="AT154" i="11"/>
  <c r="AS154" i="11"/>
  <c r="AR154" i="11"/>
  <c r="AQ154" i="11"/>
  <c r="AP154" i="11"/>
  <c r="AO154" i="11"/>
  <c r="AM154" i="11"/>
  <c r="AL154" i="11"/>
  <c r="AK154" i="11"/>
  <c r="AJ154" i="11"/>
  <c r="AI154" i="11"/>
  <c r="AH154" i="11"/>
  <c r="AF154" i="11"/>
  <c r="AE154" i="11"/>
  <c r="AD154" i="11"/>
  <c r="AC154" i="11"/>
  <c r="AB154" i="11"/>
  <c r="AA154" i="11"/>
  <c r="Y154" i="11"/>
  <c r="X154" i="11"/>
  <c r="W154" i="11"/>
  <c r="V154" i="11"/>
  <c r="U154" i="11"/>
  <c r="T154" i="11"/>
  <c r="R154" i="11"/>
  <c r="Q154" i="11"/>
  <c r="P154" i="11"/>
  <c r="O154" i="11"/>
  <c r="N154" i="11"/>
  <c r="M154" i="11"/>
  <c r="K154" i="11"/>
  <c r="J154" i="11"/>
  <c r="I154" i="11"/>
  <c r="H154" i="11"/>
  <c r="G154" i="11"/>
  <c r="F154" i="11"/>
  <c r="BH153" i="11"/>
  <c r="BG153" i="11"/>
  <c r="BF153" i="11"/>
  <c r="BE153" i="11"/>
  <c r="BD153" i="11"/>
  <c r="BC153" i="11"/>
  <c r="BA153" i="11"/>
  <c r="AZ153" i="11"/>
  <c r="AY153" i="11"/>
  <c r="AX153" i="11"/>
  <c r="AW153" i="11"/>
  <c r="AV153" i="11"/>
  <c r="AT153" i="11"/>
  <c r="AS153" i="11"/>
  <c r="AR153" i="11"/>
  <c r="AQ153" i="11"/>
  <c r="AP153" i="11"/>
  <c r="AO153" i="11"/>
  <c r="AM153" i="11"/>
  <c r="AL153" i="11"/>
  <c r="AK153" i="11"/>
  <c r="AJ153" i="11"/>
  <c r="AI153" i="11"/>
  <c r="AH153" i="11"/>
  <c r="AF153" i="11"/>
  <c r="AE153" i="11"/>
  <c r="AD153" i="11"/>
  <c r="AC153" i="11"/>
  <c r="AB153" i="11"/>
  <c r="AA153" i="11"/>
  <c r="Y153" i="11"/>
  <c r="X153" i="11"/>
  <c r="W153" i="11"/>
  <c r="V153" i="11"/>
  <c r="U153" i="11"/>
  <c r="T153" i="11"/>
  <c r="R153" i="11"/>
  <c r="Q153" i="11"/>
  <c r="P153" i="11"/>
  <c r="O153" i="11"/>
  <c r="N153" i="11"/>
  <c r="M153" i="11"/>
  <c r="K153" i="11"/>
  <c r="J153" i="11"/>
  <c r="I153" i="11"/>
  <c r="H153" i="11"/>
  <c r="G153" i="11"/>
  <c r="F153" i="11"/>
  <c r="BH152" i="11"/>
  <c r="BG152" i="11"/>
  <c r="BF152" i="11"/>
  <c r="BE152" i="11"/>
  <c r="BD152" i="11"/>
  <c r="BC152" i="11"/>
  <c r="BA152" i="11"/>
  <c r="AZ152" i="11"/>
  <c r="AY152" i="11"/>
  <c r="AX152" i="11"/>
  <c r="AW152" i="11"/>
  <c r="AV152" i="11"/>
  <c r="AT152" i="11"/>
  <c r="AS152" i="11"/>
  <c r="AR152" i="11"/>
  <c r="AQ152" i="11"/>
  <c r="AP152" i="11"/>
  <c r="AO152" i="11"/>
  <c r="AM152" i="11"/>
  <c r="AL152" i="11"/>
  <c r="AK152" i="11"/>
  <c r="AJ152" i="11"/>
  <c r="AI152" i="11"/>
  <c r="AH152" i="11"/>
  <c r="AF152" i="11"/>
  <c r="AE152" i="11"/>
  <c r="AD152" i="11"/>
  <c r="AC152" i="11"/>
  <c r="AB152" i="11"/>
  <c r="AA152" i="11"/>
  <c r="Y152" i="11"/>
  <c r="X152" i="11"/>
  <c r="W152" i="11"/>
  <c r="V152" i="11"/>
  <c r="U152" i="11"/>
  <c r="T152" i="11"/>
  <c r="R152" i="11"/>
  <c r="Q152" i="11"/>
  <c r="P152" i="11"/>
  <c r="O152" i="11"/>
  <c r="N152" i="11"/>
  <c r="M152" i="11"/>
  <c r="K152" i="11"/>
  <c r="J152" i="11"/>
  <c r="I152" i="11"/>
  <c r="H152" i="11"/>
  <c r="G152" i="11"/>
  <c r="F152" i="11"/>
  <c r="BH151" i="11"/>
  <c r="BG151" i="11"/>
  <c r="BF151" i="11"/>
  <c r="BE151" i="11"/>
  <c r="BD151" i="11"/>
  <c r="BC151" i="11"/>
  <c r="BA151" i="11"/>
  <c r="AZ151" i="11"/>
  <c r="AY151" i="11"/>
  <c r="AX151" i="11"/>
  <c r="AW151" i="11"/>
  <c r="AV151" i="11"/>
  <c r="AT151" i="11"/>
  <c r="AS151" i="11"/>
  <c r="AR151" i="11"/>
  <c r="AQ151" i="11"/>
  <c r="AP151" i="11"/>
  <c r="AO151" i="11"/>
  <c r="AM151" i="11"/>
  <c r="AL151" i="11"/>
  <c r="AK151" i="11"/>
  <c r="AJ151" i="11"/>
  <c r="AI151" i="11"/>
  <c r="AH151" i="11"/>
  <c r="AF151" i="11"/>
  <c r="AE151" i="11"/>
  <c r="AD151" i="11"/>
  <c r="AC151" i="11"/>
  <c r="AB151" i="11"/>
  <c r="AA151" i="11"/>
  <c r="Y151" i="11"/>
  <c r="X151" i="11"/>
  <c r="W151" i="11"/>
  <c r="V151" i="11"/>
  <c r="U151" i="11"/>
  <c r="T151" i="11"/>
  <c r="R151" i="11"/>
  <c r="Q151" i="11"/>
  <c r="P151" i="11"/>
  <c r="O151" i="11"/>
  <c r="N151" i="11"/>
  <c r="M151" i="11"/>
  <c r="K151" i="11"/>
  <c r="J151" i="11"/>
  <c r="I151" i="11"/>
  <c r="H151" i="11"/>
  <c r="G151" i="11"/>
  <c r="F151" i="11"/>
  <c r="BH150" i="11"/>
  <c r="BG150" i="11"/>
  <c r="BF150" i="11"/>
  <c r="BE150" i="11"/>
  <c r="BD150" i="11"/>
  <c r="BC150" i="11"/>
  <c r="BA150" i="11"/>
  <c r="AZ150" i="11"/>
  <c r="AY150" i="11"/>
  <c r="AX150" i="11"/>
  <c r="AW150" i="11"/>
  <c r="AV150" i="11"/>
  <c r="AT150" i="11"/>
  <c r="AS150" i="11"/>
  <c r="AR150" i="11"/>
  <c r="AQ150" i="11"/>
  <c r="AP150" i="11"/>
  <c r="AO150" i="11"/>
  <c r="AM150" i="11"/>
  <c r="AL150" i="11"/>
  <c r="AK150" i="11"/>
  <c r="AJ150" i="11"/>
  <c r="AI150" i="11"/>
  <c r="AH150" i="11"/>
  <c r="AF150" i="11"/>
  <c r="AE150" i="11"/>
  <c r="AD150" i="11"/>
  <c r="AC150" i="11"/>
  <c r="AB150" i="11"/>
  <c r="AA150" i="11"/>
  <c r="Y150" i="11"/>
  <c r="X150" i="11"/>
  <c r="W150" i="11"/>
  <c r="V150" i="11"/>
  <c r="U150" i="11"/>
  <c r="T150" i="11"/>
  <c r="R150" i="11"/>
  <c r="Q150" i="11"/>
  <c r="P150" i="11"/>
  <c r="O150" i="11"/>
  <c r="N150" i="11"/>
  <c r="M150" i="11"/>
  <c r="K150" i="11"/>
  <c r="J150" i="11"/>
  <c r="I150" i="11"/>
  <c r="H150" i="11"/>
  <c r="G150" i="11"/>
  <c r="F150" i="11"/>
  <c r="BH149" i="11"/>
  <c r="BG149" i="11"/>
  <c r="BF149" i="11"/>
  <c r="BE149" i="11"/>
  <c r="BD149" i="11"/>
  <c r="BC149" i="11"/>
  <c r="BA149" i="11"/>
  <c r="AZ149" i="11"/>
  <c r="AY149" i="11"/>
  <c r="AX149" i="11"/>
  <c r="AW149" i="11"/>
  <c r="AV149" i="11"/>
  <c r="AT149" i="11"/>
  <c r="AS149" i="11"/>
  <c r="AR149" i="11"/>
  <c r="AQ149" i="11"/>
  <c r="AP149" i="11"/>
  <c r="AO149" i="11"/>
  <c r="AM149" i="11"/>
  <c r="AL149" i="11"/>
  <c r="AK149" i="11"/>
  <c r="AJ149" i="11"/>
  <c r="AI149" i="11"/>
  <c r="AH149" i="11"/>
  <c r="AF149" i="11"/>
  <c r="AE149" i="11"/>
  <c r="AD149" i="11"/>
  <c r="AC149" i="11"/>
  <c r="AB149" i="11"/>
  <c r="AA149" i="11"/>
  <c r="Y149" i="11"/>
  <c r="X149" i="11"/>
  <c r="W149" i="11"/>
  <c r="V149" i="11"/>
  <c r="U149" i="11"/>
  <c r="T149" i="11"/>
  <c r="R149" i="11"/>
  <c r="Q149" i="11"/>
  <c r="P149" i="11"/>
  <c r="O149" i="11"/>
  <c r="N149" i="11"/>
  <c r="M149" i="11"/>
  <c r="K149" i="11"/>
  <c r="J149" i="11"/>
  <c r="I149" i="11"/>
  <c r="H149" i="11"/>
  <c r="G149" i="11"/>
  <c r="F149" i="11"/>
  <c r="BH148" i="11"/>
  <c r="BG148" i="11"/>
  <c r="BF148" i="11"/>
  <c r="BE148" i="11"/>
  <c r="BD148" i="11"/>
  <c r="BC148" i="11"/>
  <c r="BA148" i="11"/>
  <c r="AZ148" i="11"/>
  <c r="AY148" i="11"/>
  <c r="AX148" i="11"/>
  <c r="AW148" i="11"/>
  <c r="AV148" i="11"/>
  <c r="AT148" i="11"/>
  <c r="AS148" i="11"/>
  <c r="AR148" i="11"/>
  <c r="AQ148" i="11"/>
  <c r="AP148" i="11"/>
  <c r="AO148" i="11"/>
  <c r="AM148" i="11"/>
  <c r="AL148" i="11"/>
  <c r="AK148" i="11"/>
  <c r="AJ148" i="11"/>
  <c r="AI148" i="11"/>
  <c r="AH148" i="11"/>
  <c r="AF148" i="11"/>
  <c r="AE148" i="11"/>
  <c r="AD148" i="11"/>
  <c r="AC148" i="11"/>
  <c r="AB148" i="11"/>
  <c r="AA148" i="11"/>
  <c r="Y148" i="11"/>
  <c r="X148" i="11"/>
  <c r="W148" i="11"/>
  <c r="V148" i="11"/>
  <c r="U148" i="11"/>
  <c r="T148" i="11"/>
  <c r="R148" i="11"/>
  <c r="Q148" i="11"/>
  <c r="P148" i="11"/>
  <c r="O148" i="11"/>
  <c r="N148" i="11"/>
  <c r="M148" i="11"/>
  <c r="K148" i="11"/>
  <c r="J148" i="11"/>
  <c r="I148" i="11"/>
  <c r="H148" i="11"/>
  <c r="G148" i="11"/>
  <c r="F148" i="11"/>
  <c r="BH147" i="11"/>
  <c r="BG147" i="11"/>
  <c r="BF147" i="11"/>
  <c r="BE147" i="11"/>
  <c r="BD147" i="11"/>
  <c r="BC147" i="11"/>
  <c r="BA147" i="11"/>
  <c r="AZ147" i="11"/>
  <c r="AY147" i="11"/>
  <c r="AX147" i="11"/>
  <c r="AW147" i="11"/>
  <c r="AV147" i="11"/>
  <c r="AT147" i="11"/>
  <c r="AS147" i="11"/>
  <c r="AR147" i="11"/>
  <c r="AQ147" i="11"/>
  <c r="AP147" i="11"/>
  <c r="AO147" i="11"/>
  <c r="AM147" i="11"/>
  <c r="AL147" i="11"/>
  <c r="AK147" i="11"/>
  <c r="AJ147" i="11"/>
  <c r="AI147" i="11"/>
  <c r="AH147" i="11"/>
  <c r="AF147" i="11"/>
  <c r="AE147" i="11"/>
  <c r="AD147" i="11"/>
  <c r="AC147" i="11"/>
  <c r="AB147" i="11"/>
  <c r="AA147" i="11"/>
  <c r="Y147" i="11"/>
  <c r="X147" i="11"/>
  <c r="W147" i="11"/>
  <c r="V147" i="11"/>
  <c r="U147" i="11"/>
  <c r="T147" i="11"/>
  <c r="R147" i="11"/>
  <c r="Q147" i="11"/>
  <c r="P147" i="11"/>
  <c r="O147" i="11"/>
  <c r="N147" i="11"/>
  <c r="M147" i="11"/>
  <c r="K147" i="11"/>
  <c r="J147" i="11"/>
  <c r="I147" i="11"/>
  <c r="H147" i="11"/>
  <c r="G147" i="11"/>
  <c r="F147" i="11"/>
  <c r="BH146" i="11"/>
  <c r="BG146" i="11"/>
  <c r="BF146" i="11"/>
  <c r="BE146" i="11"/>
  <c r="BD146" i="11"/>
  <c r="BC146" i="11"/>
  <c r="BA146" i="11"/>
  <c r="AZ146" i="11"/>
  <c r="AY146" i="11"/>
  <c r="AX146" i="11"/>
  <c r="AW146" i="11"/>
  <c r="AV146" i="11"/>
  <c r="AT146" i="11"/>
  <c r="AS146" i="11"/>
  <c r="AR146" i="11"/>
  <c r="AQ146" i="11"/>
  <c r="AP146" i="11"/>
  <c r="AO146" i="11"/>
  <c r="AM146" i="11"/>
  <c r="AL146" i="11"/>
  <c r="AK146" i="11"/>
  <c r="AJ146" i="11"/>
  <c r="AI146" i="11"/>
  <c r="AH146" i="11"/>
  <c r="AF146" i="11"/>
  <c r="AE146" i="11"/>
  <c r="AD146" i="11"/>
  <c r="AC146" i="11"/>
  <c r="AB146" i="11"/>
  <c r="AA146" i="11"/>
  <c r="Y146" i="11"/>
  <c r="X146" i="11"/>
  <c r="W146" i="11"/>
  <c r="V146" i="11"/>
  <c r="U146" i="11"/>
  <c r="T146" i="11"/>
  <c r="R146" i="11"/>
  <c r="Q146" i="11"/>
  <c r="P146" i="11"/>
  <c r="O146" i="11"/>
  <c r="N146" i="11"/>
  <c r="M146" i="11"/>
  <c r="K146" i="11"/>
  <c r="J146" i="11"/>
  <c r="I146" i="11"/>
  <c r="H146" i="11"/>
  <c r="G146" i="11"/>
  <c r="F146" i="11"/>
  <c r="BH145" i="11"/>
  <c r="BG145" i="11"/>
  <c r="BF145" i="11"/>
  <c r="BE145" i="11"/>
  <c r="BD145" i="11"/>
  <c r="BC145" i="11"/>
  <c r="BA145" i="11"/>
  <c r="AZ145" i="11"/>
  <c r="AY145" i="11"/>
  <c r="AX145" i="11"/>
  <c r="AW145" i="11"/>
  <c r="AV145" i="11"/>
  <c r="AT145" i="11"/>
  <c r="AS145" i="11"/>
  <c r="AR145" i="11"/>
  <c r="AQ145" i="11"/>
  <c r="AP145" i="11"/>
  <c r="AO145" i="11"/>
  <c r="AM145" i="11"/>
  <c r="AL145" i="11"/>
  <c r="AK145" i="11"/>
  <c r="AJ145" i="11"/>
  <c r="AI145" i="11"/>
  <c r="AH145" i="11"/>
  <c r="AF145" i="11"/>
  <c r="AE145" i="11"/>
  <c r="AD145" i="11"/>
  <c r="AC145" i="11"/>
  <c r="AB145" i="11"/>
  <c r="AA145" i="11"/>
  <c r="Y145" i="11"/>
  <c r="X145" i="11"/>
  <c r="W145" i="11"/>
  <c r="V145" i="11"/>
  <c r="U145" i="11"/>
  <c r="T145" i="11"/>
  <c r="R145" i="11"/>
  <c r="Q145" i="11"/>
  <c r="P145" i="11"/>
  <c r="O145" i="11"/>
  <c r="N145" i="11"/>
  <c r="M145" i="11"/>
  <c r="K145" i="11"/>
  <c r="J145" i="11"/>
  <c r="I145" i="11"/>
  <c r="H145" i="11"/>
  <c r="G145" i="11"/>
  <c r="F145" i="11"/>
  <c r="BH144" i="11"/>
  <c r="BG144" i="11"/>
  <c r="BF144" i="11"/>
  <c r="BE144" i="11"/>
  <c r="BD144" i="11"/>
  <c r="BC144" i="11"/>
  <c r="BA144" i="11"/>
  <c r="AZ144" i="11"/>
  <c r="AY144" i="11"/>
  <c r="AX144" i="11"/>
  <c r="AW144" i="11"/>
  <c r="AV144" i="11"/>
  <c r="AT144" i="11"/>
  <c r="AS144" i="11"/>
  <c r="AR144" i="11"/>
  <c r="AQ144" i="11"/>
  <c r="AP144" i="11"/>
  <c r="AO144" i="11"/>
  <c r="AM144" i="11"/>
  <c r="AL144" i="11"/>
  <c r="AK144" i="11"/>
  <c r="AJ144" i="11"/>
  <c r="AI144" i="11"/>
  <c r="AH144" i="11"/>
  <c r="AF144" i="11"/>
  <c r="AE144" i="11"/>
  <c r="AD144" i="11"/>
  <c r="AC144" i="11"/>
  <c r="AB144" i="11"/>
  <c r="AA144" i="11"/>
  <c r="Y144" i="11"/>
  <c r="X144" i="11"/>
  <c r="W144" i="11"/>
  <c r="V144" i="11"/>
  <c r="U144" i="11"/>
  <c r="T144" i="11"/>
  <c r="R144" i="11"/>
  <c r="Q144" i="11"/>
  <c r="P144" i="11"/>
  <c r="O144" i="11"/>
  <c r="N144" i="11"/>
  <c r="M144" i="11"/>
  <c r="K144" i="11"/>
  <c r="J144" i="11"/>
  <c r="I144" i="11"/>
  <c r="H144" i="11"/>
  <c r="G144" i="11"/>
  <c r="F144" i="11"/>
  <c r="BH143" i="11"/>
  <c r="BG143" i="11"/>
  <c r="BF143" i="11"/>
  <c r="BE143" i="11"/>
  <c r="BD143" i="11"/>
  <c r="BC143" i="11"/>
  <c r="BA143" i="11"/>
  <c r="AZ143" i="11"/>
  <c r="AY143" i="11"/>
  <c r="AX143" i="11"/>
  <c r="AW143" i="11"/>
  <c r="AV143" i="11"/>
  <c r="AT143" i="11"/>
  <c r="AS143" i="11"/>
  <c r="AR143" i="11"/>
  <c r="AQ143" i="11"/>
  <c r="AP143" i="11"/>
  <c r="AO143" i="11"/>
  <c r="AM143" i="11"/>
  <c r="AL143" i="11"/>
  <c r="AK143" i="11"/>
  <c r="AJ143" i="11"/>
  <c r="AI143" i="11"/>
  <c r="AH143" i="11"/>
  <c r="AF143" i="11"/>
  <c r="AE143" i="11"/>
  <c r="AD143" i="11"/>
  <c r="AC143" i="11"/>
  <c r="AB143" i="11"/>
  <c r="AA143" i="11"/>
  <c r="Y143" i="11"/>
  <c r="X143" i="11"/>
  <c r="W143" i="11"/>
  <c r="V143" i="11"/>
  <c r="U143" i="11"/>
  <c r="T143" i="11"/>
  <c r="R143" i="11"/>
  <c r="Q143" i="11"/>
  <c r="P143" i="11"/>
  <c r="O143" i="11"/>
  <c r="N143" i="11"/>
  <c r="M143" i="11"/>
  <c r="K143" i="11"/>
  <c r="J143" i="11"/>
  <c r="I143" i="11"/>
  <c r="H143" i="11"/>
  <c r="G143" i="11"/>
  <c r="F143" i="11"/>
  <c r="BH142" i="11"/>
  <c r="BG142" i="11"/>
  <c r="BF142" i="11"/>
  <c r="BE142" i="11"/>
  <c r="BD142" i="11"/>
  <c r="BC142" i="11"/>
  <c r="BA142" i="11"/>
  <c r="AZ142" i="11"/>
  <c r="AY142" i="11"/>
  <c r="AX142" i="11"/>
  <c r="AW142" i="11"/>
  <c r="AV142" i="11"/>
  <c r="AT142" i="11"/>
  <c r="AS142" i="11"/>
  <c r="AR142" i="11"/>
  <c r="AQ142" i="11"/>
  <c r="AP142" i="11"/>
  <c r="AO142" i="11"/>
  <c r="AM142" i="11"/>
  <c r="AL142" i="11"/>
  <c r="AK142" i="11"/>
  <c r="AJ142" i="11"/>
  <c r="AI142" i="11"/>
  <c r="AH142" i="11"/>
  <c r="AF142" i="11"/>
  <c r="AE142" i="11"/>
  <c r="AD142" i="11"/>
  <c r="AC142" i="11"/>
  <c r="AB142" i="11"/>
  <c r="AA142" i="11"/>
  <c r="Y142" i="11"/>
  <c r="X142" i="11"/>
  <c r="W142" i="11"/>
  <c r="V142" i="11"/>
  <c r="U142" i="11"/>
  <c r="T142" i="11"/>
  <c r="R142" i="11"/>
  <c r="Q142" i="11"/>
  <c r="P142" i="11"/>
  <c r="O142" i="11"/>
  <c r="N142" i="11"/>
  <c r="M142" i="11"/>
  <c r="K142" i="11"/>
  <c r="J142" i="11"/>
  <c r="I142" i="11"/>
  <c r="H142" i="11"/>
  <c r="G142" i="11"/>
  <c r="F142" i="11"/>
  <c r="BH141" i="11"/>
  <c r="BG141" i="11"/>
  <c r="BF141" i="11"/>
  <c r="BE141" i="11"/>
  <c r="BD141" i="11"/>
  <c r="BC141" i="11"/>
  <c r="BA141" i="11"/>
  <c r="AZ141" i="11"/>
  <c r="AY141" i="11"/>
  <c r="AX141" i="11"/>
  <c r="AW141" i="11"/>
  <c r="AV141" i="11"/>
  <c r="AT141" i="11"/>
  <c r="AS141" i="11"/>
  <c r="AR141" i="11"/>
  <c r="AQ141" i="11"/>
  <c r="AP141" i="11"/>
  <c r="AO141" i="11"/>
  <c r="AM141" i="11"/>
  <c r="AL141" i="11"/>
  <c r="AK141" i="11"/>
  <c r="AJ141" i="11"/>
  <c r="AI141" i="11"/>
  <c r="AH141" i="11"/>
  <c r="AF141" i="11"/>
  <c r="AE141" i="11"/>
  <c r="AD141" i="11"/>
  <c r="AC141" i="11"/>
  <c r="AB141" i="11"/>
  <c r="AA141" i="11"/>
  <c r="Y141" i="11"/>
  <c r="X141" i="11"/>
  <c r="W141" i="11"/>
  <c r="V141" i="11"/>
  <c r="U141" i="11"/>
  <c r="T141" i="11"/>
  <c r="R141" i="11"/>
  <c r="Q141" i="11"/>
  <c r="P141" i="11"/>
  <c r="O141" i="11"/>
  <c r="N141" i="11"/>
  <c r="M141" i="11"/>
  <c r="K141" i="11"/>
  <c r="J141" i="11"/>
  <c r="I141" i="11"/>
  <c r="H141" i="11"/>
  <c r="G141" i="11"/>
  <c r="F141" i="11"/>
  <c r="BH140" i="11"/>
  <c r="BG140" i="11"/>
  <c r="BF140" i="11"/>
  <c r="BE140" i="11"/>
  <c r="BD140" i="11"/>
  <c r="BC140" i="11"/>
  <c r="BA140" i="11"/>
  <c r="AZ140" i="11"/>
  <c r="AY140" i="11"/>
  <c r="AX140" i="11"/>
  <c r="AW140" i="11"/>
  <c r="AV140" i="11"/>
  <c r="AT140" i="11"/>
  <c r="AS140" i="11"/>
  <c r="AR140" i="11"/>
  <c r="AQ140" i="11"/>
  <c r="AP140" i="11"/>
  <c r="AO140" i="11"/>
  <c r="AM140" i="11"/>
  <c r="AL140" i="11"/>
  <c r="AK140" i="11"/>
  <c r="AJ140" i="11"/>
  <c r="AI140" i="11"/>
  <c r="AH140" i="11"/>
  <c r="AF140" i="11"/>
  <c r="AE140" i="11"/>
  <c r="AD140" i="11"/>
  <c r="AC140" i="11"/>
  <c r="AB140" i="11"/>
  <c r="AA140" i="11"/>
  <c r="Y140" i="11"/>
  <c r="X140" i="11"/>
  <c r="W140" i="11"/>
  <c r="V140" i="11"/>
  <c r="U140" i="11"/>
  <c r="T140" i="11"/>
  <c r="R140" i="11"/>
  <c r="Q140" i="11"/>
  <c r="P140" i="11"/>
  <c r="O140" i="11"/>
  <c r="N140" i="11"/>
  <c r="M140" i="11"/>
  <c r="K140" i="11"/>
  <c r="J140" i="11"/>
  <c r="I140" i="11"/>
  <c r="H140" i="11"/>
  <c r="G140" i="11"/>
  <c r="F140" i="11"/>
  <c r="BH139" i="11"/>
  <c r="BG139" i="11"/>
  <c r="BF139" i="11"/>
  <c r="BE139" i="11"/>
  <c r="BD139" i="11"/>
  <c r="BC139" i="11"/>
  <c r="BA139" i="11"/>
  <c r="AZ139" i="11"/>
  <c r="AY139" i="11"/>
  <c r="AX139" i="11"/>
  <c r="AW139" i="11"/>
  <c r="AV139" i="11"/>
  <c r="AT139" i="11"/>
  <c r="AS139" i="11"/>
  <c r="AR139" i="11"/>
  <c r="AQ139" i="11"/>
  <c r="AP139" i="11"/>
  <c r="AO139" i="11"/>
  <c r="AM139" i="11"/>
  <c r="AL139" i="11"/>
  <c r="AK139" i="11"/>
  <c r="AJ139" i="11"/>
  <c r="AI139" i="11"/>
  <c r="AH139" i="11"/>
  <c r="AF139" i="11"/>
  <c r="AE139" i="11"/>
  <c r="AD139" i="11"/>
  <c r="AC139" i="11"/>
  <c r="AB139" i="11"/>
  <c r="AA139" i="11"/>
  <c r="Y139" i="11"/>
  <c r="X139" i="11"/>
  <c r="W139" i="11"/>
  <c r="V139" i="11"/>
  <c r="U139" i="11"/>
  <c r="T139" i="11"/>
  <c r="R139" i="11"/>
  <c r="Q139" i="11"/>
  <c r="P139" i="11"/>
  <c r="O139" i="11"/>
  <c r="N139" i="11"/>
  <c r="M139" i="11"/>
  <c r="K139" i="11"/>
  <c r="J139" i="11"/>
  <c r="I139" i="11"/>
  <c r="H139" i="11"/>
  <c r="G139" i="11"/>
  <c r="F139" i="11"/>
  <c r="BH138" i="11"/>
  <c r="BG138" i="11"/>
  <c r="BF138" i="11"/>
  <c r="BE138" i="11"/>
  <c r="BD138" i="11"/>
  <c r="BC138" i="11"/>
  <c r="BA138" i="11"/>
  <c r="AZ138" i="11"/>
  <c r="AY138" i="11"/>
  <c r="AX138" i="11"/>
  <c r="AW138" i="11"/>
  <c r="AV138" i="11"/>
  <c r="AT138" i="11"/>
  <c r="AS138" i="11"/>
  <c r="AR138" i="11"/>
  <c r="AQ138" i="11"/>
  <c r="AP138" i="11"/>
  <c r="AO138" i="11"/>
  <c r="AM138" i="11"/>
  <c r="AL138" i="11"/>
  <c r="AK138" i="11"/>
  <c r="AJ138" i="11"/>
  <c r="AI138" i="11"/>
  <c r="AH138" i="11"/>
  <c r="AF138" i="11"/>
  <c r="AE138" i="11"/>
  <c r="AD138" i="11"/>
  <c r="AC138" i="11"/>
  <c r="AB138" i="11"/>
  <c r="AA138" i="11"/>
  <c r="Y138" i="11"/>
  <c r="X138" i="11"/>
  <c r="W138" i="11"/>
  <c r="V138" i="11"/>
  <c r="U138" i="11"/>
  <c r="T138" i="11"/>
  <c r="R138" i="11"/>
  <c r="Q138" i="11"/>
  <c r="P138" i="11"/>
  <c r="O138" i="11"/>
  <c r="N138" i="11"/>
  <c r="M138" i="11"/>
  <c r="K138" i="11"/>
  <c r="J138" i="11"/>
  <c r="I138" i="11"/>
  <c r="H138" i="11"/>
  <c r="G138" i="11"/>
  <c r="F138" i="11"/>
  <c r="BH137" i="11"/>
  <c r="BG137" i="11"/>
  <c r="BF137" i="11"/>
  <c r="BE137" i="11"/>
  <c r="BD137" i="11"/>
  <c r="BC137" i="11"/>
  <c r="BA137" i="11"/>
  <c r="AZ137" i="11"/>
  <c r="AY137" i="11"/>
  <c r="AX137" i="11"/>
  <c r="AW137" i="11"/>
  <c r="AV137" i="11"/>
  <c r="AT137" i="11"/>
  <c r="AS137" i="11"/>
  <c r="AR137" i="11"/>
  <c r="AQ137" i="11"/>
  <c r="AP137" i="11"/>
  <c r="AO137" i="11"/>
  <c r="AM137" i="11"/>
  <c r="AL137" i="11"/>
  <c r="AK137" i="11"/>
  <c r="AJ137" i="11"/>
  <c r="AI137" i="11"/>
  <c r="AH137" i="11"/>
  <c r="AF137" i="11"/>
  <c r="AE137" i="11"/>
  <c r="AD137" i="11"/>
  <c r="AC137" i="11"/>
  <c r="AB137" i="11"/>
  <c r="AA137" i="11"/>
  <c r="Y137" i="11"/>
  <c r="X137" i="11"/>
  <c r="W137" i="11"/>
  <c r="V137" i="11"/>
  <c r="U137" i="11"/>
  <c r="T137" i="11"/>
  <c r="R137" i="11"/>
  <c r="Q137" i="11"/>
  <c r="P137" i="11"/>
  <c r="O137" i="11"/>
  <c r="N137" i="11"/>
  <c r="M137" i="11"/>
  <c r="K137" i="11"/>
  <c r="J137" i="11"/>
  <c r="I137" i="11"/>
  <c r="H137" i="11"/>
  <c r="G137" i="11"/>
  <c r="F137" i="11"/>
  <c r="BH136" i="11"/>
  <c r="BG136" i="11"/>
  <c r="BF136" i="11"/>
  <c r="BE136" i="11"/>
  <c r="BD136" i="11"/>
  <c r="BC136" i="11"/>
  <c r="BA136" i="11"/>
  <c r="AZ136" i="11"/>
  <c r="AY136" i="11"/>
  <c r="AX136" i="11"/>
  <c r="AW136" i="11"/>
  <c r="AV136" i="11"/>
  <c r="AT136" i="11"/>
  <c r="AS136" i="11"/>
  <c r="AR136" i="11"/>
  <c r="AQ136" i="11"/>
  <c r="AP136" i="11"/>
  <c r="AO136" i="11"/>
  <c r="AM136" i="11"/>
  <c r="AL136" i="11"/>
  <c r="AK136" i="11"/>
  <c r="AJ136" i="11"/>
  <c r="AI136" i="11"/>
  <c r="AH136" i="11"/>
  <c r="AF136" i="11"/>
  <c r="AE136" i="11"/>
  <c r="AD136" i="11"/>
  <c r="AC136" i="11"/>
  <c r="AB136" i="11"/>
  <c r="AA136" i="11"/>
  <c r="Y136" i="11"/>
  <c r="X136" i="11"/>
  <c r="W136" i="11"/>
  <c r="V136" i="11"/>
  <c r="U136" i="11"/>
  <c r="T136" i="11"/>
  <c r="R136" i="11"/>
  <c r="Q136" i="11"/>
  <c r="P136" i="11"/>
  <c r="O136" i="11"/>
  <c r="N136" i="11"/>
  <c r="M136" i="11"/>
  <c r="K136" i="11"/>
  <c r="J136" i="11"/>
  <c r="I136" i="11"/>
  <c r="H136" i="11"/>
  <c r="G136" i="11"/>
  <c r="F136" i="11"/>
  <c r="BH135" i="11"/>
  <c r="BG135" i="11"/>
  <c r="BF135" i="11"/>
  <c r="BE135" i="11"/>
  <c r="BD135" i="11"/>
  <c r="BC135" i="11"/>
  <c r="BA135" i="11"/>
  <c r="AZ135" i="11"/>
  <c r="AY135" i="11"/>
  <c r="AX135" i="11"/>
  <c r="AW135" i="11"/>
  <c r="AV135" i="11"/>
  <c r="AT135" i="11"/>
  <c r="AS135" i="11"/>
  <c r="AR135" i="11"/>
  <c r="AQ135" i="11"/>
  <c r="AP135" i="11"/>
  <c r="AO135" i="11"/>
  <c r="AM135" i="11"/>
  <c r="AL135" i="11"/>
  <c r="AK135" i="11"/>
  <c r="AJ135" i="11"/>
  <c r="AI135" i="11"/>
  <c r="AH135" i="11"/>
  <c r="AF135" i="11"/>
  <c r="AE135" i="11"/>
  <c r="AD135" i="11"/>
  <c r="AC135" i="11"/>
  <c r="AB135" i="11"/>
  <c r="AA135" i="11"/>
  <c r="Y135" i="11"/>
  <c r="X135" i="11"/>
  <c r="W135" i="11"/>
  <c r="V135" i="11"/>
  <c r="U135" i="11"/>
  <c r="T135" i="11"/>
  <c r="R135" i="11"/>
  <c r="Q135" i="11"/>
  <c r="P135" i="11"/>
  <c r="O135" i="11"/>
  <c r="N135" i="11"/>
  <c r="M135" i="11"/>
  <c r="K135" i="11"/>
  <c r="J135" i="11"/>
  <c r="I135" i="11"/>
  <c r="H135" i="11"/>
  <c r="G135" i="11"/>
  <c r="F135" i="11"/>
  <c r="BH134" i="11"/>
  <c r="BG134" i="11"/>
  <c r="BF134" i="11"/>
  <c r="BE134" i="11"/>
  <c r="BD134" i="11"/>
  <c r="BC134" i="11"/>
  <c r="BA134" i="11"/>
  <c r="AZ134" i="11"/>
  <c r="AY134" i="11"/>
  <c r="AX134" i="11"/>
  <c r="AW134" i="11"/>
  <c r="AV134" i="11"/>
  <c r="AT134" i="11"/>
  <c r="AS134" i="11"/>
  <c r="AR134" i="11"/>
  <c r="AQ134" i="11"/>
  <c r="AP134" i="11"/>
  <c r="AO134" i="11"/>
  <c r="AM134" i="11"/>
  <c r="AL134" i="11"/>
  <c r="AK134" i="11"/>
  <c r="AJ134" i="11"/>
  <c r="AI134" i="11"/>
  <c r="AH134" i="11"/>
  <c r="AF134" i="11"/>
  <c r="AE134" i="11"/>
  <c r="AD134" i="11"/>
  <c r="AC134" i="11"/>
  <c r="AB134" i="11"/>
  <c r="AA134" i="11"/>
  <c r="Y134" i="11"/>
  <c r="X134" i="11"/>
  <c r="W134" i="11"/>
  <c r="V134" i="11"/>
  <c r="U134" i="11"/>
  <c r="T134" i="11"/>
  <c r="R134" i="11"/>
  <c r="Q134" i="11"/>
  <c r="P134" i="11"/>
  <c r="O134" i="11"/>
  <c r="N134" i="11"/>
  <c r="M134" i="11"/>
  <c r="K134" i="11"/>
  <c r="J134" i="11"/>
  <c r="I134" i="11"/>
  <c r="H134" i="11"/>
  <c r="G134" i="11"/>
  <c r="F134" i="11"/>
  <c r="BH133" i="11"/>
  <c r="BG133" i="11"/>
  <c r="BF133" i="11"/>
  <c r="BE133" i="11"/>
  <c r="BD133" i="11"/>
  <c r="BC133" i="11"/>
  <c r="BA133" i="11"/>
  <c r="AZ133" i="11"/>
  <c r="AY133" i="11"/>
  <c r="AX133" i="11"/>
  <c r="AW133" i="11"/>
  <c r="AV133" i="11"/>
  <c r="AT133" i="11"/>
  <c r="AS133" i="11"/>
  <c r="AR133" i="11"/>
  <c r="AQ133" i="11"/>
  <c r="AP133" i="11"/>
  <c r="AO133" i="11"/>
  <c r="AM133" i="11"/>
  <c r="AL133" i="11"/>
  <c r="AK133" i="11"/>
  <c r="AJ133" i="11"/>
  <c r="AI133" i="11"/>
  <c r="AH133" i="11"/>
  <c r="AF133" i="11"/>
  <c r="AE133" i="11"/>
  <c r="AD133" i="11"/>
  <c r="AC133" i="11"/>
  <c r="AB133" i="11"/>
  <c r="AA133" i="11"/>
  <c r="Y133" i="11"/>
  <c r="X133" i="11"/>
  <c r="W133" i="11"/>
  <c r="V133" i="11"/>
  <c r="U133" i="11"/>
  <c r="T133" i="11"/>
  <c r="R133" i="11"/>
  <c r="Q133" i="11"/>
  <c r="P133" i="11"/>
  <c r="O133" i="11"/>
  <c r="N133" i="11"/>
  <c r="M133" i="11"/>
  <c r="K133" i="11"/>
  <c r="J133" i="11"/>
  <c r="I133" i="11"/>
  <c r="H133" i="11"/>
  <c r="G133" i="11"/>
  <c r="F133" i="11"/>
  <c r="BH132" i="11"/>
  <c r="BG132" i="11"/>
  <c r="BF132" i="11"/>
  <c r="BE132" i="11"/>
  <c r="BD132" i="11"/>
  <c r="BC132" i="11"/>
  <c r="BA132" i="11"/>
  <c r="AZ132" i="11"/>
  <c r="AY132" i="11"/>
  <c r="AX132" i="11"/>
  <c r="AW132" i="11"/>
  <c r="AV132" i="11"/>
  <c r="AT132" i="11"/>
  <c r="AS132" i="11"/>
  <c r="AR132" i="11"/>
  <c r="AQ132" i="11"/>
  <c r="AP132" i="11"/>
  <c r="AO132" i="11"/>
  <c r="AM132" i="11"/>
  <c r="AL132" i="11"/>
  <c r="AK132" i="11"/>
  <c r="AJ132" i="11"/>
  <c r="AI132" i="11"/>
  <c r="AH132" i="11"/>
  <c r="AF132" i="11"/>
  <c r="AE132" i="11"/>
  <c r="AD132" i="11"/>
  <c r="AC132" i="11"/>
  <c r="AB132" i="11"/>
  <c r="AA132" i="11"/>
  <c r="Y132" i="11"/>
  <c r="X132" i="11"/>
  <c r="W132" i="11"/>
  <c r="V132" i="11"/>
  <c r="U132" i="11"/>
  <c r="T132" i="11"/>
  <c r="R132" i="11"/>
  <c r="Q132" i="11"/>
  <c r="P132" i="11"/>
  <c r="O132" i="11"/>
  <c r="N132" i="11"/>
  <c r="M132" i="11"/>
  <c r="K132" i="11"/>
  <c r="J132" i="11"/>
  <c r="I132" i="11"/>
  <c r="H132" i="11"/>
  <c r="G132" i="11"/>
  <c r="F132" i="11"/>
  <c r="BH131" i="11"/>
  <c r="BG131" i="11"/>
  <c r="BF131" i="11"/>
  <c r="BE131" i="11"/>
  <c r="BD131" i="11"/>
  <c r="BC131" i="11"/>
  <c r="BA131" i="11"/>
  <c r="AZ131" i="11"/>
  <c r="AY131" i="11"/>
  <c r="AX131" i="11"/>
  <c r="AW131" i="11"/>
  <c r="AV131" i="11"/>
  <c r="AT131" i="11"/>
  <c r="AS131" i="11"/>
  <c r="AR131" i="11"/>
  <c r="AQ131" i="11"/>
  <c r="AP131" i="11"/>
  <c r="AO131" i="11"/>
  <c r="AM131" i="11"/>
  <c r="AL131" i="11"/>
  <c r="AK131" i="11"/>
  <c r="AJ131" i="11"/>
  <c r="AI131" i="11"/>
  <c r="AH131" i="11"/>
  <c r="AF131" i="11"/>
  <c r="AE131" i="11"/>
  <c r="AD131" i="11"/>
  <c r="AC131" i="11"/>
  <c r="AB131" i="11"/>
  <c r="AA131" i="11"/>
  <c r="Y131" i="11"/>
  <c r="X131" i="11"/>
  <c r="W131" i="11"/>
  <c r="V131" i="11"/>
  <c r="U131" i="11"/>
  <c r="T131" i="11"/>
  <c r="R131" i="11"/>
  <c r="Q131" i="11"/>
  <c r="P131" i="11"/>
  <c r="O131" i="11"/>
  <c r="N131" i="11"/>
  <c r="M131" i="11"/>
  <c r="K131" i="11"/>
  <c r="J131" i="11"/>
  <c r="I131" i="11"/>
  <c r="H131" i="11"/>
  <c r="G131" i="11"/>
  <c r="F131" i="11"/>
  <c r="BH130" i="11"/>
  <c r="BG130" i="11"/>
  <c r="BF130" i="11"/>
  <c r="BE130" i="11"/>
  <c r="BD130" i="11"/>
  <c r="BC130" i="11"/>
  <c r="BA130" i="11"/>
  <c r="AZ130" i="11"/>
  <c r="AY130" i="11"/>
  <c r="AX130" i="11"/>
  <c r="AW130" i="11"/>
  <c r="AV130" i="11"/>
  <c r="AT130" i="11"/>
  <c r="AS130" i="11"/>
  <c r="AR130" i="11"/>
  <c r="AQ130" i="11"/>
  <c r="AP130" i="11"/>
  <c r="AO130" i="11"/>
  <c r="AM130" i="11"/>
  <c r="AL130" i="11"/>
  <c r="AK130" i="11"/>
  <c r="AJ130" i="11"/>
  <c r="AI130" i="11"/>
  <c r="AH130" i="11"/>
  <c r="AF130" i="11"/>
  <c r="AE130" i="11"/>
  <c r="AD130" i="11"/>
  <c r="AC130" i="11"/>
  <c r="AB130" i="11"/>
  <c r="AA130" i="11"/>
  <c r="Y130" i="11"/>
  <c r="X130" i="11"/>
  <c r="W130" i="11"/>
  <c r="V130" i="11"/>
  <c r="U130" i="11"/>
  <c r="T130" i="11"/>
  <c r="R130" i="11"/>
  <c r="Q130" i="11"/>
  <c r="P130" i="11"/>
  <c r="O130" i="11"/>
  <c r="N130" i="11"/>
  <c r="M130" i="11"/>
  <c r="K130" i="11"/>
  <c r="J130" i="11"/>
  <c r="I130" i="11"/>
  <c r="H130" i="11"/>
  <c r="G130" i="11"/>
  <c r="F130" i="11"/>
  <c r="BH129" i="11"/>
  <c r="BG129" i="11"/>
  <c r="BF129" i="11"/>
  <c r="BE129" i="11"/>
  <c r="BD129" i="11"/>
  <c r="BC129" i="11"/>
  <c r="BA129" i="11"/>
  <c r="AZ129" i="11"/>
  <c r="AY129" i="11"/>
  <c r="AX129" i="11"/>
  <c r="AW129" i="11"/>
  <c r="AV129" i="11"/>
  <c r="AT129" i="11"/>
  <c r="AS129" i="11"/>
  <c r="AR129" i="11"/>
  <c r="AQ129" i="11"/>
  <c r="AP129" i="11"/>
  <c r="AO129" i="11"/>
  <c r="AM129" i="11"/>
  <c r="AL129" i="11"/>
  <c r="AK129" i="11"/>
  <c r="AJ129" i="11"/>
  <c r="AI129" i="11"/>
  <c r="AH129" i="11"/>
  <c r="AF129" i="11"/>
  <c r="AE129" i="11"/>
  <c r="AD129" i="11"/>
  <c r="AC129" i="11"/>
  <c r="AB129" i="11"/>
  <c r="AA129" i="11"/>
  <c r="Y129" i="11"/>
  <c r="X129" i="11"/>
  <c r="W129" i="11"/>
  <c r="V129" i="11"/>
  <c r="U129" i="11"/>
  <c r="T129" i="11"/>
  <c r="R129" i="11"/>
  <c r="Q129" i="11"/>
  <c r="P129" i="11"/>
  <c r="O129" i="11"/>
  <c r="N129" i="11"/>
  <c r="M129" i="11"/>
  <c r="K129" i="11"/>
  <c r="J129" i="11"/>
  <c r="I129" i="11"/>
  <c r="H129" i="11"/>
  <c r="G129" i="11"/>
  <c r="F129" i="11"/>
  <c r="BH128" i="11"/>
  <c r="BG128" i="11"/>
  <c r="BF128" i="11"/>
  <c r="BE128" i="11"/>
  <c r="BD128" i="11"/>
  <c r="BC128" i="11"/>
  <c r="BA128" i="11"/>
  <c r="AZ128" i="11"/>
  <c r="AY128" i="11"/>
  <c r="AX128" i="11"/>
  <c r="AW128" i="11"/>
  <c r="AV128" i="11"/>
  <c r="AT128" i="11"/>
  <c r="AS128" i="11"/>
  <c r="AR128" i="11"/>
  <c r="AQ128" i="11"/>
  <c r="AP128" i="11"/>
  <c r="AO128" i="11"/>
  <c r="AM128" i="11"/>
  <c r="AL128" i="11"/>
  <c r="AK128" i="11"/>
  <c r="AJ128" i="11"/>
  <c r="AI128" i="11"/>
  <c r="AH128" i="11"/>
  <c r="AF128" i="11"/>
  <c r="AE128" i="11"/>
  <c r="AD128" i="11"/>
  <c r="AC128" i="11"/>
  <c r="AB128" i="11"/>
  <c r="AA128" i="11"/>
  <c r="Y128" i="11"/>
  <c r="X128" i="11"/>
  <c r="W128" i="11"/>
  <c r="V128" i="11"/>
  <c r="U128" i="11"/>
  <c r="T128" i="11"/>
  <c r="R128" i="11"/>
  <c r="Q128" i="11"/>
  <c r="P128" i="11"/>
  <c r="O128" i="11"/>
  <c r="N128" i="11"/>
  <c r="M128" i="11"/>
  <c r="K128" i="11"/>
  <c r="J128" i="11"/>
  <c r="I128" i="11"/>
  <c r="H128" i="11"/>
  <c r="G128" i="11"/>
  <c r="F128" i="11"/>
  <c r="BH127" i="11"/>
  <c r="BG127" i="11"/>
  <c r="BF127" i="11"/>
  <c r="BE127" i="11"/>
  <c r="BD127" i="11"/>
  <c r="BC127" i="11"/>
  <c r="BA127" i="11"/>
  <c r="AZ127" i="11"/>
  <c r="AY127" i="11"/>
  <c r="AX127" i="11"/>
  <c r="AW127" i="11"/>
  <c r="AV127" i="11"/>
  <c r="AT127" i="11"/>
  <c r="AS127" i="11"/>
  <c r="AR127" i="11"/>
  <c r="AQ127" i="11"/>
  <c r="AP127" i="11"/>
  <c r="AO127" i="11"/>
  <c r="AM127" i="11"/>
  <c r="AL127" i="11"/>
  <c r="AK127" i="11"/>
  <c r="AJ127" i="11"/>
  <c r="AI127" i="11"/>
  <c r="AH127" i="11"/>
  <c r="AF127" i="11"/>
  <c r="AE127" i="11"/>
  <c r="AD127" i="11"/>
  <c r="AC127" i="11"/>
  <c r="AB127" i="11"/>
  <c r="AA127" i="11"/>
  <c r="Y127" i="11"/>
  <c r="X127" i="11"/>
  <c r="W127" i="11"/>
  <c r="V127" i="11"/>
  <c r="U127" i="11"/>
  <c r="T127" i="11"/>
  <c r="R127" i="11"/>
  <c r="Q127" i="11"/>
  <c r="P127" i="11"/>
  <c r="O127" i="11"/>
  <c r="N127" i="11"/>
  <c r="M127" i="11"/>
  <c r="K127" i="11"/>
  <c r="J127" i="11"/>
  <c r="I127" i="11"/>
  <c r="H127" i="11"/>
  <c r="G127" i="11"/>
  <c r="F127" i="11"/>
  <c r="BH126" i="11"/>
  <c r="BG126" i="11"/>
  <c r="BF126" i="11"/>
  <c r="BE126" i="11"/>
  <c r="BD126" i="11"/>
  <c r="BC126" i="11"/>
  <c r="BA126" i="11"/>
  <c r="AZ126" i="11"/>
  <c r="AY126" i="11"/>
  <c r="AX126" i="11"/>
  <c r="AW126" i="11"/>
  <c r="AV126" i="11"/>
  <c r="AT126" i="11"/>
  <c r="AS126" i="11"/>
  <c r="AR126" i="11"/>
  <c r="AQ126" i="11"/>
  <c r="AP126" i="11"/>
  <c r="AO126" i="11"/>
  <c r="AM126" i="11"/>
  <c r="AL126" i="11"/>
  <c r="AK126" i="11"/>
  <c r="AJ126" i="11"/>
  <c r="AI126" i="11"/>
  <c r="AH126" i="11"/>
  <c r="AF126" i="11"/>
  <c r="AE126" i="11"/>
  <c r="AD126" i="11"/>
  <c r="AC126" i="11"/>
  <c r="AB126" i="11"/>
  <c r="AA126" i="11"/>
  <c r="Y126" i="11"/>
  <c r="X126" i="11"/>
  <c r="W126" i="11"/>
  <c r="V126" i="11"/>
  <c r="U126" i="11"/>
  <c r="T126" i="11"/>
  <c r="R126" i="11"/>
  <c r="Q126" i="11"/>
  <c r="P126" i="11"/>
  <c r="O126" i="11"/>
  <c r="N126" i="11"/>
  <c r="M126" i="11"/>
  <c r="K126" i="11"/>
  <c r="J126" i="11"/>
  <c r="I126" i="11"/>
  <c r="H126" i="11"/>
  <c r="G126" i="11"/>
  <c r="F126" i="11"/>
  <c r="BH125" i="11"/>
  <c r="BG125" i="11"/>
  <c r="BF125" i="11"/>
  <c r="BE125" i="11"/>
  <c r="BD125" i="11"/>
  <c r="BC125" i="11"/>
  <c r="BA125" i="11"/>
  <c r="AZ125" i="11"/>
  <c r="AY125" i="11"/>
  <c r="AX125" i="11"/>
  <c r="AW125" i="11"/>
  <c r="AV125" i="11"/>
  <c r="AT125" i="11"/>
  <c r="AS125" i="11"/>
  <c r="AR125" i="11"/>
  <c r="AQ125" i="11"/>
  <c r="AP125" i="11"/>
  <c r="AO125" i="11"/>
  <c r="AM125" i="11"/>
  <c r="AL125" i="11"/>
  <c r="AK125" i="11"/>
  <c r="AJ125" i="11"/>
  <c r="AI125" i="11"/>
  <c r="AH125" i="11"/>
  <c r="AF125" i="11"/>
  <c r="AE125" i="11"/>
  <c r="AD125" i="11"/>
  <c r="AC125" i="11"/>
  <c r="AB125" i="11"/>
  <c r="AA125" i="11"/>
  <c r="Y125" i="11"/>
  <c r="X125" i="11"/>
  <c r="W125" i="11"/>
  <c r="V125" i="11"/>
  <c r="U125" i="11"/>
  <c r="T125" i="11"/>
  <c r="R125" i="11"/>
  <c r="Q125" i="11"/>
  <c r="P125" i="11"/>
  <c r="O125" i="11"/>
  <c r="N125" i="11"/>
  <c r="M125" i="11"/>
  <c r="K125" i="11"/>
  <c r="J125" i="11"/>
  <c r="I125" i="11"/>
  <c r="H125" i="11"/>
  <c r="G125" i="11"/>
  <c r="F125" i="11"/>
  <c r="BH124" i="11"/>
  <c r="BG124" i="11"/>
  <c r="BF124" i="11"/>
  <c r="BE124" i="11"/>
  <c r="BD124" i="11"/>
  <c r="BC124" i="11"/>
  <c r="BA124" i="11"/>
  <c r="AZ124" i="11"/>
  <c r="AY124" i="11"/>
  <c r="AX124" i="11"/>
  <c r="AW124" i="11"/>
  <c r="AV124" i="11"/>
  <c r="AT124" i="11"/>
  <c r="AS124" i="11"/>
  <c r="AR124" i="11"/>
  <c r="AQ124" i="11"/>
  <c r="AP124" i="11"/>
  <c r="AO124" i="11"/>
  <c r="AM124" i="11"/>
  <c r="AL124" i="11"/>
  <c r="AK124" i="11"/>
  <c r="AJ124" i="11"/>
  <c r="AI124" i="11"/>
  <c r="AH124" i="11"/>
  <c r="AF124" i="11"/>
  <c r="AE124" i="11"/>
  <c r="AD124" i="11"/>
  <c r="AC124" i="11"/>
  <c r="AB124" i="11"/>
  <c r="AA124" i="11"/>
  <c r="Y124" i="11"/>
  <c r="X124" i="11"/>
  <c r="W124" i="11"/>
  <c r="V124" i="11"/>
  <c r="U124" i="11"/>
  <c r="T124" i="11"/>
  <c r="R124" i="11"/>
  <c r="Q124" i="11"/>
  <c r="P124" i="11"/>
  <c r="O124" i="11"/>
  <c r="N124" i="11"/>
  <c r="M124" i="11"/>
  <c r="K124" i="11"/>
  <c r="J124" i="11"/>
  <c r="I124" i="11"/>
  <c r="H124" i="11"/>
  <c r="G124" i="11"/>
  <c r="F124" i="11"/>
  <c r="BH123" i="11"/>
  <c r="BG123" i="11"/>
  <c r="BF123" i="11"/>
  <c r="BE123" i="11"/>
  <c r="BD123" i="11"/>
  <c r="BC123" i="11"/>
  <c r="BA123" i="11"/>
  <c r="AZ123" i="11"/>
  <c r="AY123" i="11"/>
  <c r="AX123" i="11"/>
  <c r="AW123" i="11"/>
  <c r="AV123" i="11"/>
  <c r="AT123" i="11"/>
  <c r="AS123" i="11"/>
  <c r="AR123" i="11"/>
  <c r="AQ123" i="11"/>
  <c r="AP123" i="11"/>
  <c r="AO123" i="11"/>
  <c r="AM123" i="11"/>
  <c r="AL123" i="11"/>
  <c r="AK123" i="11"/>
  <c r="AJ123" i="11"/>
  <c r="AI123" i="11"/>
  <c r="AH123" i="11"/>
  <c r="AF123" i="11"/>
  <c r="AE123" i="11"/>
  <c r="AD123" i="11"/>
  <c r="AC123" i="11"/>
  <c r="AB123" i="11"/>
  <c r="AA123" i="11"/>
  <c r="Y123" i="11"/>
  <c r="X123" i="11"/>
  <c r="W123" i="11"/>
  <c r="V123" i="11"/>
  <c r="U123" i="11"/>
  <c r="T123" i="11"/>
  <c r="R123" i="11"/>
  <c r="Q123" i="11"/>
  <c r="P123" i="11"/>
  <c r="O123" i="11"/>
  <c r="N123" i="11"/>
  <c r="M123" i="11"/>
  <c r="K123" i="11"/>
  <c r="J123" i="11"/>
  <c r="I123" i="11"/>
  <c r="H123" i="11"/>
  <c r="G123" i="11"/>
  <c r="F123" i="11"/>
  <c r="BH122" i="11"/>
  <c r="BG122" i="11"/>
  <c r="BF122" i="11"/>
  <c r="BE122" i="11"/>
  <c r="BD122" i="11"/>
  <c r="BC122" i="11"/>
  <c r="BA122" i="11"/>
  <c r="AZ122" i="11"/>
  <c r="AY122" i="11"/>
  <c r="AX122" i="11"/>
  <c r="AW122" i="11"/>
  <c r="AV122" i="11"/>
  <c r="AT122" i="11"/>
  <c r="AS122" i="11"/>
  <c r="AR122" i="11"/>
  <c r="AQ122" i="11"/>
  <c r="AP122" i="11"/>
  <c r="AO122" i="11"/>
  <c r="AM122" i="11"/>
  <c r="AL122" i="11"/>
  <c r="AK122" i="11"/>
  <c r="AJ122" i="11"/>
  <c r="AI122" i="11"/>
  <c r="AH122" i="11"/>
  <c r="AF122" i="11"/>
  <c r="AE122" i="11"/>
  <c r="AD122" i="11"/>
  <c r="AC122" i="11"/>
  <c r="AB122" i="11"/>
  <c r="AA122" i="11"/>
  <c r="Y122" i="11"/>
  <c r="X122" i="11"/>
  <c r="W122" i="11"/>
  <c r="V122" i="11"/>
  <c r="U122" i="11"/>
  <c r="T122" i="11"/>
  <c r="R122" i="11"/>
  <c r="Q122" i="11"/>
  <c r="P122" i="11"/>
  <c r="O122" i="11"/>
  <c r="N122" i="11"/>
  <c r="M122" i="11"/>
  <c r="K122" i="11"/>
  <c r="J122" i="11"/>
  <c r="I122" i="11"/>
  <c r="H122" i="11"/>
  <c r="G122" i="11"/>
  <c r="F122" i="11"/>
  <c r="BH121" i="11"/>
  <c r="BG121" i="11"/>
  <c r="BF121" i="11"/>
  <c r="BE121" i="11"/>
  <c r="BD121" i="11"/>
  <c r="BC121" i="11"/>
  <c r="BA121" i="11"/>
  <c r="AZ121" i="11"/>
  <c r="AY121" i="11"/>
  <c r="AX121" i="11"/>
  <c r="AW121" i="11"/>
  <c r="AV121" i="11"/>
  <c r="AT121" i="11"/>
  <c r="AS121" i="11"/>
  <c r="AR121" i="11"/>
  <c r="AQ121" i="11"/>
  <c r="AP121" i="11"/>
  <c r="AO121" i="11"/>
  <c r="AM121" i="11"/>
  <c r="AL121" i="11"/>
  <c r="AK121" i="11"/>
  <c r="AJ121" i="11"/>
  <c r="AI121" i="11"/>
  <c r="AH121" i="11"/>
  <c r="AF121" i="11"/>
  <c r="AE121" i="11"/>
  <c r="AD121" i="11"/>
  <c r="AC121" i="11"/>
  <c r="AB121" i="11"/>
  <c r="AA121" i="11"/>
  <c r="Y121" i="11"/>
  <c r="X121" i="11"/>
  <c r="W121" i="11"/>
  <c r="V121" i="11"/>
  <c r="U121" i="11"/>
  <c r="T121" i="11"/>
  <c r="R121" i="11"/>
  <c r="Q121" i="11"/>
  <c r="P121" i="11"/>
  <c r="O121" i="11"/>
  <c r="N121" i="11"/>
  <c r="M121" i="11"/>
  <c r="K121" i="11"/>
  <c r="J121" i="11"/>
  <c r="I121" i="11"/>
  <c r="H121" i="11"/>
  <c r="G121" i="11"/>
  <c r="F121" i="11"/>
  <c r="BH120" i="11"/>
  <c r="BG120" i="11"/>
  <c r="BF120" i="11"/>
  <c r="BE120" i="11"/>
  <c r="BD120" i="11"/>
  <c r="BC120" i="11"/>
  <c r="BA120" i="11"/>
  <c r="AZ120" i="11"/>
  <c r="AY120" i="11"/>
  <c r="AX120" i="11"/>
  <c r="AW120" i="11"/>
  <c r="AV120" i="11"/>
  <c r="AT120" i="11"/>
  <c r="AS120" i="11"/>
  <c r="AR120" i="11"/>
  <c r="AQ120" i="11"/>
  <c r="AP120" i="11"/>
  <c r="AO120" i="11"/>
  <c r="AM120" i="11"/>
  <c r="AL120" i="11"/>
  <c r="AK120" i="11"/>
  <c r="AJ120" i="11"/>
  <c r="AI120" i="11"/>
  <c r="AH120" i="11"/>
  <c r="AF120" i="11"/>
  <c r="AE120" i="11"/>
  <c r="AD120" i="11"/>
  <c r="AC120" i="11"/>
  <c r="AB120" i="11"/>
  <c r="AA120" i="11"/>
  <c r="Y120" i="11"/>
  <c r="X120" i="11"/>
  <c r="W120" i="11"/>
  <c r="V120" i="11"/>
  <c r="U120" i="11"/>
  <c r="T120" i="11"/>
  <c r="R120" i="11"/>
  <c r="Q120" i="11"/>
  <c r="P120" i="11"/>
  <c r="O120" i="11"/>
  <c r="N120" i="11"/>
  <c r="M120" i="11"/>
  <c r="K120" i="11"/>
  <c r="J120" i="11"/>
  <c r="I120" i="11"/>
  <c r="H120" i="11"/>
  <c r="G120" i="11"/>
  <c r="F120" i="11"/>
  <c r="BH119" i="11"/>
  <c r="BG119" i="11"/>
  <c r="BF119" i="11"/>
  <c r="BE119" i="11"/>
  <c r="BD119" i="11"/>
  <c r="BC119" i="11"/>
  <c r="BA119" i="11"/>
  <c r="AZ119" i="11"/>
  <c r="AY119" i="11"/>
  <c r="AX119" i="11"/>
  <c r="AW119" i="11"/>
  <c r="AV119" i="11"/>
  <c r="AT119" i="11"/>
  <c r="AS119" i="11"/>
  <c r="AR119" i="11"/>
  <c r="AQ119" i="11"/>
  <c r="AP119" i="11"/>
  <c r="AO119" i="11"/>
  <c r="AM119" i="11"/>
  <c r="AL119" i="11"/>
  <c r="AK119" i="11"/>
  <c r="AJ119" i="11"/>
  <c r="AI119" i="11"/>
  <c r="AH119" i="11"/>
  <c r="AF119" i="11"/>
  <c r="AE119" i="11"/>
  <c r="AD119" i="11"/>
  <c r="AC119" i="11"/>
  <c r="AB119" i="11"/>
  <c r="AA119" i="11"/>
  <c r="Y119" i="11"/>
  <c r="X119" i="11"/>
  <c r="W119" i="11"/>
  <c r="V119" i="11"/>
  <c r="U119" i="11"/>
  <c r="T119" i="11"/>
  <c r="R119" i="11"/>
  <c r="Q119" i="11"/>
  <c r="P119" i="11"/>
  <c r="O119" i="11"/>
  <c r="N119" i="11"/>
  <c r="M119" i="11"/>
  <c r="K119" i="11"/>
  <c r="J119" i="11"/>
  <c r="I119" i="11"/>
  <c r="H119" i="11"/>
  <c r="G119" i="11"/>
  <c r="F119" i="11"/>
  <c r="BH118" i="11"/>
  <c r="BG118" i="11"/>
  <c r="BF118" i="11"/>
  <c r="BE118" i="11"/>
  <c r="BD118" i="11"/>
  <c r="BC118" i="11"/>
  <c r="BA118" i="11"/>
  <c r="AZ118" i="11"/>
  <c r="AY118" i="11"/>
  <c r="AX118" i="11"/>
  <c r="AW118" i="11"/>
  <c r="AV118" i="11"/>
  <c r="AT118" i="11"/>
  <c r="AS118" i="11"/>
  <c r="AR118" i="11"/>
  <c r="AQ118" i="11"/>
  <c r="AP118" i="11"/>
  <c r="AO118" i="11"/>
  <c r="AM118" i="11"/>
  <c r="AL118" i="11"/>
  <c r="AK118" i="11"/>
  <c r="AJ118" i="11"/>
  <c r="AI118" i="11"/>
  <c r="AH118" i="11"/>
  <c r="AF118" i="11"/>
  <c r="AE118" i="11"/>
  <c r="AD118" i="11"/>
  <c r="AC118" i="11"/>
  <c r="AB118" i="11"/>
  <c r="AA118" i="11"/>
  <c r="Y118" i="11"/>
  <c r="X118" i="11"/>
  <c r="W118" i="11"/>
  <c r="V118" i="11"/>
  <c r="U118" i="11"/>
  <c r="T118" i="11"/>
  <c r="R118" i="11"/>
  <c r="Q118" i="11"/>
  <c r="P118" i="11"/>
  <c r="O118" i="11"/>
  <c r="N118" i="11"/>
  <c r="M118" i="11"/>
  <c r="K118" i="11"/>
  <c r="J118" i="11"/>
  <c r="I118" i="11"/>
  <c r="H118" i="11"/>
  <c r="G118" i="11"/>
  <c r="F118" i="11"/>
  <c r="BH117" i="11"/>
  <c r="BG117" i="11"/>
  <c r="BF117" i="11"/>
  <c r="BE117" i="11"/>
  <c r="BD117" i="11"/>
  <c r="BC117" i="11"/>
  <c r="BA117" i="11"/>
  <c r="AZ117" i="11"/>
  <c r="AY117" i="11"/>
  <c r="AX117" i="11"/>
  <c r="AW117" i="11"/>
  <c r="AV117" i="11"/>
  <c r="AT117" i="11"/>
  <c r="AS117" i="11"/>
  <c r="AR117" i="11"/>
  <c r="AQ117" i="11"/>
  <c r="AP117" i="11"/>
  <c r="AO117" i="11"/>
  <c r="AM117" i="11"/>
  <c r="AL117" i="11"/>
  <c r="AK117" i="11"/>
  <c r="AJ117" i="11"/>
  <c r="AI117" i="11"/>
  <c r="AH117" i="11"/>
  <c r="AF117" i="11"/>
  <c r="AE117" i="11"/>
  <c r="AD117" i="11"/>
  <c r="AC117" i="11"/>
  <c r="AB117" i="11"/>
  <c r="AA117" i="11"/>
  <c r="Y117" i="11"/>
  <c r="X117" i="11"/>
  <c r="W117" i="11"/>
  <c r="V117" i="11"/>
  <c r="U117" i="11"/>
  <c r="T117" i="11"/>
  <c r="R117" i="11"/>
  <c r="Q117" i="11"/>
  <c r="P117" i="11"/>
  <c r="O117" i="11"/>
  <c r="N117" i="11"/>
  <c r="M117" i="11"/>
  <c r="K117" i="11"/>
  <c r="J117" i="11"/>
  <c r="I117" i="11"/>
  <c r="H117" i="11"/>
  <c r="G117" i="11"/>
  <c r="F117" i="11"/>
  <c r="BH116" i="11"/>
  <c r="BG116" i="11"/>
  <c r="BF116" i="11"/>
  <c r="BE116" i="11"/>
  <c r="BD116" i="11"/>
  <c r="BC116" i="11"/>
  <c r="BA116" i="11"/>
  <c r="AZ116" i="11"/>
  <c r="AY116" i="11"/>
  <c r="AX116" i="11"/>
  <c r="AW116" i="11"/>
  <c r="AV116" i="11"/>
  <c r="AT116" i="11"/>
  <c r="AS116" i="11"/>
  <c r="AR116" i="11"/>
  <c r="AQ116" i="11"/>
  <c r="AP116" i="11"/>
  <c r="AO116" i="11"/>
  <c r="AM116" i="11"/>
  <c r="AL116" i="11"/>
  <c r="AK116" i="11"/>
  <c r="AJ116" i="11"/>
  <c r="AI116" i="11"/>
  <c r="AH116" i="11"/>
  <c r="AF116" i="11"/>
  <c r="AE116" i="11"/>
  <c r="AD116" i="11"/>
  <c r="AC116" i="11"/>
  <c r="AB116" i="11"/>
  <c r="AA116" i="11"/>
  <c r="Y116" i="11"/>
  <c r="X116" i="11"/>
  <c r="W116" i="11"/>
  <c r="V116" i="11"/>
  <c r="U116" i="11"/>
  <c r="T116" i="11"/>
  <c r="R116" i="11"/>
  <c r="Q116" i="11"/>
  <c r="P116" i="11"/>
  <c r="O116" i="11"/>
  <c r="N116" i="11"/>
  <c r="M116" i="11"/>
  <c r="K116" i="11"/>
  <c r="J116" i="11"/>
  <c r="I116" i="11"/>
  <c r="H116" i="11"/>
  <c r="G116" i="11"/>
  <c r="F116" i="11"/>
  <c r="BH115" i="11"/>
  <c r="BG115" i="11"/>
  <c r="BF115" i="11"/>
  <c r="BE115" i="11"/>
  <c r="BD115" i="11"/>
  <c r="BC115" i="11"/>
  <c r="BA115" i="11"/>
  <c r="AZ115" i="11"/>
  <c r="AY115" i="11"/>
  <c r="AX115" i="11"/>
  <c r="AW115" i="11"/>
  <c r="AV115" i="11"/>
  <c r="AT115" i="11"/>
  <c r="AS115" i="11"/>
  <c r="AR115" i="11"/>
  <c r="AQ115" i="11"/>
  <c r="AP115" i="11"/>
  <c r="AO115" i="11"/>
  <c r="AM115" i="11"/>
  <c r="AL115" i="11"/>
  <c r="AK115" i="11"/>
  <c r="AJ115" i="11"/>
  <c r="AI115" i="11"/>
  <c r="AH115" i="11"/>
  <c r="AF115" i="11"/>
  <c r="AE115" i="11"/>
  <c r="AD115" i="11"/>
  <c r="AC115" i="11"/>
  <c r="AB115" i="11"/>
  <c r="AA115" i="11"/>
  <c r="Y115" i="11"/>
  <c r="X115" i="11"/>
  <c r="W115" i="11"/>
  <c r="V115" i="11"/>
  <c r="U115" i="11"/>
  <c r="T115" i="11"/>
  <c r="R115" i="11"/>
  <c r="Q115" i="11"/>
  <c r="P115" i="11"/>
  <c r="O115" i="11"/>
  <c r="N115" i="11"/>
  <c r="M115" i="11"/>
  <c r="K115" i="11"/>
  <c r="J115" i="11"/>
  <c r="I115" i="11"/>
  <c r="H115" i="11"/>
  <c r="G115" i="11"/>
  <c r="F115" i="11"/>
  <c r="BH114" i="11"/>
  <c r="BG114" i="11"/>
  <c r="BF114" i="11"/>
  <c r="BE114" i="11"/>
  <c r="BD114" i="11"/>
  <c r="BC114" i="11"/>
  <c r="BA114" i="11"/>
  <c r="AZ114" i="11"/>
  <c r="AY114" i="11"/>
  <c r="AX114" i="11"/>
  <c r="AW114" i="11"/>
  <c r="AV114" i="11"/>
  <c r="AT114" i="11"/>
  <c r="AS114" i="11"/>
  <c r="AR114" i="11"/>
  <c r="AQ114" i="11"/>
  <c r="AP114" i="11"/>
  <c r="AO114" i="11"/>
  <c r="AM114" i="11"/>
  <c r="AL114" i="11"/>
  <c r="AK114" i="11"/>
  <c r="AJ114" i="11"/>
  <c r="AI114" i="11"/>
  <c r="AH114" i="11"/>
  <c r="AF114" i="11"/>
  <c r="AE114" i="11"/>
  <c r="AD114" i="11"/>
  <c r="AC114" i="11"/>
  <c r="AB114" i="11"/>
  <c r="AA114" i="11"/>
  <c r="Y114" i="11"/>
  <c r="X114" i="11"/>
  <c r="W114" i="11"/>
  <c r="V114" i="11"/>
  <c r="U114" i="11"/>
  <c r="T114" i="11"/>
  <c r="R114" i="11"/>
  <c r="Q114" i="11"/>
  <c r="P114" i="11"/>
  <c r="O114" i="11"/>
  <c r="N114" i="11"/>
  <c r="M114" i="11"/>
  <c r="K114" i="11"/>
  <c r="J114" i="11"/>
  <c r="I114" i="11"/>
  <c r="H114" i="11"/>
  <c r="G114" i="11"/>
  <c r="F114" i="11"/>
  <c r="BH113" i="11"/>
  <c r="BG113" i="11"/>
  <c r="BF113" i="11"/>
  <c r="BE113" i="11"/>
  <c r="BD113" i="11"/>
  <c r="BC113" i="11"/>
  <c r="BA113" i="11"/>
  <c r="AZ113" i="11"/>
  <c r="AY113" i="11"/>
  <c r="AX113" i="11"/>
  <c r="AW113" i="11"/>
  <c r="AV113" i="11"/>
  <c r="AT113" i="11"/>
  <c r="AS113" i="11"/>
  <c r="AR113" i="11"/>
  <c r="AQ113" i="11"/>
  <c r="AP113" i="11"/>
  <c r="AO113" i="11"/>
  <c r="AM113" i="11"/>
  <c r="AL113" i="11"/>
  <c r="AK113" i="11"/>
  <c r="AJ113" i="11"/>
  <c r="AI113" i="11"/>
  <c r="AH113" i="11"/>
  <c r="AF113" i="11"/>
  <c r="AE113" i="11"/>
  <c r="AD113" i="11"/>
  <c r="AC113" i="11"/>
  <c r="AB113" i="11"/>
  <c r="AA113" i="11"/>
  <c r="Y113" i="11"/>
  <c r="X113" i="11"/>
  <c r="W113" i="11"/>
  <c r="V113" i="11"/>
  <c r="U113" i="11"/>
  <c r="T113" i="11"/>
  <c r="R113" i="11"/>
  <c r="Q113" i="11"/>
  <c r="P113" i="11"/>
  <c r="O113" i="11"/>
  <c r="N113" i="11"/>
  <c r="M113" i="11"/>
  <c r="K113" i="11"/>
  <c r="J113" i="11"/>
  <c r="I113" i="11"/>
  <c r="H113" i="11"/>
  <c r="G113" i="11"/>
  <c r="F113" i="11"/>
  <c r="BH112" i="11"/>
  <c r="BG112" i="11"/>
  <c r="BF112" i="11"/>
  <c r="BE112" i="11"/>
  <c r="BD112" i="11"/>
  <c r="BC112" i="11"/>
  <c r="BA112" i="11"/>
  <c r="AZ112" i="11"/>
  <c r="AY112" i="11"/>
  <c r="AX112" i="11"/>
  <c r="AW112" i="11"/>
  <c r="AV112" i="11"/>
  <c r="AT112" i="11"/>
  <c r="AS112" i="11"/>
  <c r="AR112" i="11"/>
  <c r="AQ112" i="11"/>
  <c r="AP112" i="11"/>
  <c r="AO112" i="11"/>
  <c r="AM112" i="11"/>
  <c r="AL112" i="11"/>
  <c r="AK112" i="11"/>
  <c r="AJ112" i="11"/>
  <c r="AI112" i="11"/>
  <c r="AH112" i="11"/>
  <c r="AF112" i="11"/>
  <c r="AE112" i="11"/>
  <c r="AD112" i="11"/>
  <c r="AC112" i="11"/>
  <c r="AB112" i="11"/>
  <c r="AA112" i="11"/>
  <c r="Y112" i="11"/>
  <c r="X112" i="11"/>
  <c r="W112" i="11"/>
  <c r="V112" i="11"/>
  <c r="U112" i="11"/>
  <c r="T112" i="11"/>
  <c r="R112" i="11"/>
  <c r="Q112" i="11"/>
  <c r="P112" i="11"/>
  <c r="O112" i="11"/>
  <c r="N112" i="11"/>
  <c r="M112" i="11"/>
  <c r="K112" i="11"/>
  <c r="J112" i="11"/>
  <c r="I112" i="11"/>
  <c r="H112" i="11"/>
  <c r="G112" i="11"/>
  <c r="F112" i="11"/>
  <c r="BH111" i="11"/>
  <c r="BG111" i="11"/>
  <c r="BF111" i="11"/>
  <c r="BE111" i="11"/>
  <c r="BD111" i="11"/>
  <c r="BC111" i="11"/>
  <c r="BA111" i="11"/>
  <c r="AZ111" i="11"/>
  <c r="AY111" i="11"/>
  <c r="AX111" i="11"/>
  <c r="AW111" i="11"/>
  <c r="AV111" i="11"/>
  <c r="AT111" i="11"/>
  <c r="AS111" i="11"/>
  <c r="AR111" i="11"/>
  <c r="AQ111" i="11"/>
  <c r="AP111" i="11"/>
  <c r="AO111" i="11"/>
  <c r="AM111" i="11"/>
  <c r="AL111" i="11"/>
  <c r="AK111" i="11"/>
  <c r="AJ111" i="11"/>
  <c r="AI111" i="11"/>
  <c r="AH111" i="11"/>
  <c r="AF111" i="11"/>
  <c r="AE111" i="11"/>
  <c r="AD111" i="11"/>
  <c r="AC111" i="11"/>
  <c r="AB111" i="11"/>
  <c r="AA111" i="11"/>
  <c r="Y111" i="11"/>
  <c r="X111" i="11"/>
  <c r="W111" i="11"/>
  <c r="V111" i="11"/>
  <c r="U111" i="11"/>
  <c r="T111" i="11"/>
  <c r="R111" i="11"/>
  <c r="Q111" i="11"/>
  <c r="P111" i="11"/>
  <c r="O111" i="11"/>
  <c r="N111" i="11"/>
  <c r="M111" i="11"/>
  <c r="K111" i="11"/>
  <c r="J111" i="11"/>
  <c r="I111" i="11"/>
  <c r="H111" i="11"/>
  <c r="G111" i="11"/>
  <c r="F111" i="11"/>
  <c r="BH110" i="11"/>
  <c r="BG110" i="11"/>
  <c r="BF110" i="11"/>
  <c r="BE110" i="11"/>
  <c r="BD110" i="11"/>
  <c r="BC110" i="11"/>
  <c r="BA110" i="11"/>
  <c r="AZ110" i="11"/>
  <c r="AY110" i="11"/>
  <c r="AX110" i="11"/>
  <c r="AW110" i="11"/>
  <c r="AV110" i="11"/>
  <c r="AT110" i="11"/>
  <c r="AS110" i="11"/>
  <c r="AR110" i="11"/>
  <c r="AQ110" i="11"/>
  <c r="AP110" i="11"/>
  <c r="AO110" i="11"/>
  <c r="AM110" i="11"/>
  <c r="AL110" i="11"/>
  <c r="AK110" i="11"/>
  <c r="AJ110" i="11"/>
  <c r="AI110" i="11"/>
  <c r="AH110" i="11"/>
  <c r="AF110" i="11"/>
  <c r="AE110" i="11"/>
  <c r="AD110" i="11"/>
  <c r="AC110" i="11"/>
  <c r="AB110" i="11"/>
  <c r="AA110" i="11"/>
  <c r="Y110" i="11"/>
  <c r="X110" i="11"/>
  <c r="W110" i="11"/>
  <c r="V110" i="11"/>
  <c r="U110" i="11"/>
  <c r="T110" i="11"/>
  <c r="R110" i="11"/>
  <c r="Q110" i="11"/>
  <c r="P110" i="11"/>
  <c r="O110" i="11"/>
  <c r="N110" i="11"/>
  <c r="M110" i="11"/>
  <c r="K110" i="11"/>
  <c r="J110" i="11"/>
  <c r="I110" i="11"/>
  <c r="H110" i="11"/>
  <c r="G110" i="11"/>
  <c r="F110" i="11"/>
  <c r="BH109" i="11"/>
  <c r="BG109" i="11"/>
  <c r="BF109" i="11"/>
  <c r="BE109" i="11"/>
  <c r="BD109" i="11"/>
  <c r="BC109" i="11"/>
  <c r="BA109" i="11"/>
  <c r="AZ109" i="11"/>
  <c r="AY109" i="11"/>
  <c r="AX109" i="11"/>
  <c r="AW109" i="11"/>
  <c r="AV109" i="11"/>
  <c r="AT109" i="11"/>
  <c r="AS109" i="11"/>
  <c r="AR109" i="11"/>
  <c r="AQ109" i="11"/>
  <c r="AP109" i="11"/>
  <c r="AO109" i="11"/>
  <c r="AM109" i="11"/>
  <c r="AL109" i="11"/>
  <c r="AK109" i="11"/>
  <c r="AJ109" i="11"/>
  <c r="AI109" i="11"/>
  <c r="AH109" i="11"/>
  <c r="AF109" i="11"/>
  <c r="AE109" i="11"/>
  <c r="AD109" i="11"/>
  <c r="AC109" i="11"/>
  <c r="AB109" i="11"/>
  <c r="AA109" i="11"/>
  <c r="Y109" i="11"/>
  <c r="X109" i="11"/>
  <c r="W109" i="11"/>
  <c r="V109" i="11"/>
  <c r="U109" i="11"/>
  <c r="T109" i="11"/>
  <c r="R109" i="11"/>
  <c r="Q109" i="11"/>
  <c r="P109" i="11"/>
  <c r="O109" i="11"/>
  <c r="N109" i="11"/>
  <c r="M109" i="11"/>
  <c r="K109" i="11"/>
  <c r="J109" i="11"/>
  <c r="I109" i="11"/>
  <c r="H109" i="11"/>
  <c r="G109" i="11"/>
  <c r="F109" i="11"/>
  <c r="BH108" i="11"/>
  <c r="BG108" i="11"/>
  <c r="BF108" i="11"/>
  <c r="BE108" i="11"/>
  <c r="BD108" i="11"/>
  <c r="BC108" i="11"/>
  <c r="BA108" i="11"/>
  <c r="AZ108" i="11"/>
  <c r="AY108" i="11"/>
  <c r="AX108" i="11"/>
  <c r="AW108" i="11"/>
  <c r="AV108" i="11"/>
  <c r="AT108" i="11"/>
  <c r="AS108" i="11"/>
  <c r="AR108" i="11"/>
  <c r="AQ108" i="11"/>
  <c r="AP108" i="11"/>
  <c r="AO108" i="11"/>
  <c r="AM108" i="11"/>
  <c r="AL108" i="11"/>
  <c r="AK108" i="11"/>
  <c r="AJ108" i="11"/>
  <c r="AI108" i="11"/>
  <c r="AH108" i="11"/>
  <c r="AF108" i="11"/>
  <c r="AE108" i="11"/>
  <c r="AD108" i="11"/>
  <c r="AC108" i="11"/>
  <c r="AB108" i="11"/>
  <c r="AA108" i="11"/>
  <c r="Y108" i="11"/>
  <c r="X108" i="11"/>
  <c r="W108" i="11"/>
  <c r="V108" i="11"/>
  <c r="U108" i="11"/>
  <c r="T108" i="11"/>
  <c r="R108" i="11"/>
  <c r="Q108" i="11"/>
  <c r="P108" i="11"/>
  <c r="O108" i="11"/>
  <c r="N108" i="11"/>
  <c r="M108" i="11"/>
  <c r="K108" i="11"/>
  <c r="J108" i="11"/>
  <c r="I108" i="11"/>
  <c r="H108" i="11"/>
  <c r="G108" i="11"/>
  <c r="F108" i="11"/>
  <c r="BH107" i="11"/>
  <c r="BG107" i="11"/>
  <c r="BF107" i="11"/>
  <c r="BE107" i="11"/>
  <c r="BD107" i="11"/>
  <c r="BC107" i="11"/>
  <c r="BA107" i="11"/>
  <c r="AZ107" i="11"/>
  <c r="AY107" i="11"/>
  <c r="AX107" i="11"/>
  <c r="AW107" i="11"/>
  <c r="AV107" i="11"/>
  <c r="AT107" i="11"/>
  <c r="AS107" i="11"/>
  <c r="AR107" i="11"/>
  <c r="AQ107" i="11"/>
  <c r="AP107" i="11"/>
  <c r="AO107" i="11"/>
  <c r="AM107" i="11"/>
  <c r="AL107" i="11"/>
  <c r="AK107" i="11"/>
  <c r="AJ107" i="11"/>
  <c r="AI107" i="11"/>
  <c r="AH107" i="11"/>
  <c r="AF107" i="11"/>
  <c r="AE107" i="11"/>
  <c r="AD107" i="11"/>
  <c r="AC107" i="11"/>
  <c r="AB107" i="11"/>
  <c r="AA107" i="11"/>
  <c r="Y107" i="11"/>
  <c r="X107" i="11"/>
  <c r="W107" i="11"/>
  <c r="V107" i="11"/>
  <c r="U107" i="11"/>
  <c r="T107" i="11"/>
  <c r="R107" i="11"/>
  <c r="Q107" i="11"/>
  <c r="P107" i="11"/>
  <c r="O107" i="11"/>
  <c r="N107" i="11"/>
  <c r="M107" i="11"/>
  <c r="K107" i="11"/>
  <c r="J107" i="11"/>
  <c r="I107" i="11"/>
  <c r="H107" i="11"/>
  <c r="G107" i="11"/>
  <c r="F107" i="11"/>
  <c r="BH106" i="11"/>
  <c r="BG106" i="11"/>
  <c r="BF106" i="11"/>
  <c r="BE106" i="11"/>
  <c r="BD106" i="11"/>
  <c r="BC106" i="11"/>
  <c r="BA106" i="11"/>
  <c r="AZ106" i="11"/>
  <c r="AY106" i="11"/>
  <c r="AX106" i="11"/>
  <c r="AW106" i="11"/>
  <c r="AV106" i="11"/>
  <c r="AT106" i="11"/>
  <c r="AS106" i="11"/>
  <c r="AR106" i="11"/>
  <c r="AQ106" i="11"/>
  <c r="AP106" i="11"/>
  <c r="AO106" i="11"/>
  <c r="AM106" i="11"/>
  <c r="AL106" i="11"/>
  <c r="AK106" i="11"/>
  <c r="AJ106" i="11"/>
  <c r="AI106" i="11"/>
  <c r="AH106" i="11"/>
  <c r="AF106" i="11"/>
  <c r="AE106" i="11"/>
  <c r="AD106" i="11"/>
  <c r="AC106" i="11"/>
  <c r="AB106" i="11"/>
  <c r="AA106" i="11"/>
  <c r="Y106" i="11"/>
  <c r="X106" i="11"/>
  <c r="W106" i="11"/>
  <c r="V106" i="11"/>
  <c r="U106" i="11"/>
  <c r="T106" i="11"/>
  <c r="R106" i="11"/>
  <c r="Q106" i="11"/>
  <c r="P106" i="11"/>
  <c r="O106" i="11"/>
  <c r="N106" i="11"/>
  <c r="M106" i="11"/>
  <c r="K106" i="11"/>
  <c r="J106" i="11"/>
  <c r="I106" i="11"/>
  <c r="H106" i="11"/>
  <c r="G106" i="11"/>
  <c r="F106" i="11"/>
  <c r="BH105" i="11"/>
  <c r="BG105" i="11"/>
  <c r="BF105" i="11"/>
  <c r="BE105" i="11"/>
  <c r="BD105" i="11"/>
  <c r="BC105" i="11"/>
  <c r="BA105" i="11"/>
  <c r="AZ105" i="11"/>
  <c r="AY105" i="11"/>
  <c r="AX105" i="11"/>
  <c r="AW105" i="11"/>
  <c r="AV105" i="11"/>
  <c r="AT105" i="11"/>
  <c r="AS105" i="11"/>
  <c r="AR105" i="11"/>
  <c r="AQ105" i="11"/>
  <c r="AP105" i="11"/>
  <c r="AO105" i="11"/>
  <c r="AM105" i="11"/>
  <c r="AL105" i="11"/>
  <c r="AK105" i="11"/>
  <c r="AJ105" i="11"/>
  <c r="AI105" i="11"/>
  <c r="AH105" i="11"/>
  <c r="AF105" i="11"/>
  <c r="AE105" i="11"/>
  <c r="AD105" i="11"/>
  <c r="AC105" i="11"/>
  <c r="AB105" i="11"/>
  <c r="AA105" i="11"/>
  <c r="Y105" i="11"/>
  <c r="X105" i="11"/>
  <c r="W105" i="11"/>
  <c r="V105" i="11"/>
  <c r="U105" i="11"/>
  <c r="T105" i="11"/>
  <c r="R105" i="11"/>
  <c r="Q105" i="11"/>
  <c r="P105" i="11"/>
  <c r="O105" i="11"/>
  <c r="N105" i="11"/>
  <c r="M105" i="11"/>
  <c r="K105" i="11"/>
  <c r="J105" i="11"/>
  <c r="I105" i="11"/>
  <c r="H105" i="11"/>
  <c r="G105" i="11"/>
  <c r="F105" i="11"/>
  <c r="BH104" i="11"/>
  <c r="BG104" i="11"/>
  <c r="BF104" i="11"/>
  <c r="BE104" i="11"/>
  <c r="BD104" i="11"/>
  <c r="BC104" i="11"/>
  <c r="BA104" i="11"/>
  <c r="AZ104" i="11"/>
  <c r="AY104" i="11"/>
  <c r="AX104" i="11"/>
  <c r="AW104" i="11"/>
  <c r="AV104" i="11"/>
  <c r="AT104" i="11"/>
  <c r="AS104" i="11"/>
  <c r="AR104" i="11"/>
  <c r="AQ104" i="11"/>
  <c r="AP104" i="11"/>
  <c r="AO104" i="11"/>
  <c r="AM104" i="11"/>
  <c r="AL104" i="11"/>
  <c r="AK104" i="11"/>
  <c r="AJ104" i="11"/>
  <c r="AI104" i="11"/>
  <c r="AH104" i="11"/>
  <c r="AF104" i="11"/>
  <c r="AE104" i="11"/>
  <c r="AD104" i="11"/>
  <c r="AC104" i="11"/>
  <c r="AB104" i="11"/>
  <c r="AA104" i="11"/>
  <c r="Y104" i="11"/>
  <c r="X104" i="11"/>
  <c r="W104" i="11"/>
  <c r="V104" i="11"/>
  <c r="U104" i="11"/>
  <c r="T104" i="11"/>
  <c r="R104" i="11"/>
  <c r="Q104" i="11"/>
  <c r="P104" i="11"/>
  <c r="O104" i="11"/>
  <c r="N104" i="11"/>
  <c r="M104" i="11"/>
  <c r="K104" i="11"/>
  <c r="J104" i="11"/>
  <c r="I104" i="11"/>
  <c r="H104" i="11"/>
  <c r="G104" i="11"/>
  <c r="F104" i="11"/>
  <c r="BH103" i="11"/>
  <c r="BG103" i="11"/>
  <c r="BF103" i="11"/>
  <c r="BE103" i="11"/>
  <c r="BD103" i="11"/>
  <c r="BC103" i="11"/>
  <c r="BA103" i="11"/>
  <c r="AZ103" i="11"/>
  <c r="AY103" i="11"/>
  <c r="AX103" i="11"/>
  <c r="AW103" i="11"/>
  <c r="AV103" i="11"/>
  <c r="AT103" i="11"/>
  <c r="AS103" i="11"/>
  <c r="AR103" i="11"/>
  <c r="AQ103" i="11"/>
  <c r="AP103" i="11"/>
  <c r="AO103" i="11"/>
  <c r="AM103" i="11"/>
  <c r="AL103" i="11"/>
  <c r="AK103" i="11"/>
  <c r="AJ103" i="11"/>
  <c r="AI103" i="11"/>
  <c r="AH103" i="11"/>
  <c r="AF103" i="11"/>
  <c r="AE103" i="11"/>
  <c r="AD103" i="11"/>
  <c r="AC103" i="11"/>
  <c r="AB103" i="11"/>
  <c r="AA103" i="11"/>
  <c r="Y103" i="11"/>
  <c r="X103" i="11"/>
  <c r="W103" i="11"/>
  <c r="V103" i="11"/>
  <c r="U103" i="11"/>
  <c r="T103" i="11"/>
  <c r="R103" i="11"/>
  <c r="Q103" i="11"/>
  <c r="P103" i="11"/>
  <c r="O103" i="11"/>
  <c r="N103" i="11"/>
  <c r="M103" i="11"/>
  <c r="K103" i="11"/>
  <c r="J103" i="11"/>
  <c r="I103" i="11"/>
  <c r="H103" i="11"/>
  <c r="G103" i="11"/>
  <c r="F103" i="11"/>
  <c r="BH102" i="11"/>
  <c r="BG102" i="11"/>
  <c r="BF102" i="11"/>
  <c r="BE102" i="11"/>
  <c r="BD102" i="11"/>
  <c r="BC102" i="11"/>
  <c r="BA102" i="11"/>
  <c r="AZ102" i="11"/>
  <c r="AY102" i="11"/>
  <c r="AX102" i="11"/>
  <c r="AW102" i="11"/>
  <c r="AV102" i="11"/>
  <c r="AT102" i="11"/>
  <c r="AS102" i="11"/>
  <c r="AR102" i="11"/>
  <c r="AQ102" i="11"/>
  <c r="AP102" i="11"/>
  <c r="AO102" i="11"/>
  <c r="AM102" i="11"/>
  <c r="AL102" i="11"/>
  <c r="AK102" i="11"/>
  <c r="AJ102" i="11"/>
  <c r="AI102" i="11"/>
  <c r="AH102" i="11"/>
  <c r="AF102" i="11"/>
  <c r="AE102" i="11"/>
  <c r="AD102" i="11"/>
  <c r="AC102" i="11"/>
  <c r="AB102" i="11"/>
  <c r="AA102" i="11"/>
  <c r="Y102" i="11"/>
  <c r="X102" i="11"/>
  <c r="W102" i="11"/>
  <c r="V102" i="11"/>
  <c r="U102" i="11"/>
  <c r="T102" i="11"/>
  <c r="R102" i="11"/>
  <c r="Q102" i="11"/>
  <c r="P102" i="11"/>
  <c r="O102" i="11"/>
  <c r="N102" i="11"/>
  <c r="M102" i="11"/>
  <c r="K102" i="11"/>
  <c r="J102" i="11"/>
  <c r="I102" i="11"/>
  <c r="H102" i="11"/>
  <c r="G102" i="11"/>
  <c r="F102" i="11"/>
  <c r="BH101" i="11"/>
  <c r="BG101" i="11"/>
  <c r="BF101" i="11"/>
  <c r="BE101" i="11"/>
  <c r="BD101" i="11"/>
  <c r="BC101" i="11"/>
  <c r="BA101" i="11"/>
  <c r="AZ101" i="11"/>
  <c r="AY101" i="11"/>
  <c r="AX101" i="11"/>
  <c r="AW101" i="11"/>
  <c r="AV101" i="11"/>
  <c r="AT101" i="11"/>
  <c r="AS101" i="11"/>
  <c r="AR101" i="11"/>
  <c r="AQ101" i="11"/>
  <c r="AP101" i="11"/>
  <c r="AO101" i="11"/>
  <c r="AM101" i="11"/>
  <c r="AL101" i="11"/>
  <c r="AK101" i="11"/>
  <c r="AJ101" i="11"/>
  <c r="AI101" i="11"/>
  <c r="AH101" i="11"/>
  <c r="AF101" i="11"/>
  <c r="AE101" i="11"/>
  <c r="AD101" i="11"/>
  <c r="AC101" i="11"/>
  <c r="AB101" i="11"/>
  <c r="AA101" i="11"/>
  <c r="Y101" i="11"/>
  <c r="X101" i="11"/>
  <c r="W101" i="11"/>
  <c r="V101" i="11"/>
  <c r="U101" i="11"/>
  <c r="T101" i="11"/>
  <c r="R101" i="11"/>
  <c r="Q101" i="11"/>
  <c r="P101" i="11"/>
  <c r="O101" i="11"/>
  <c r="N101" i="11"/>
  <c r="M101" i="11"/>
  <c r="K101" i="11"/>
  <c r="J101" i="11"/>
  <c r="I101" i="11"/>
  <c r="H101" i="11"/>
  <c r="G101" i="11"/>
  <c r="F101" i="11"/>
  <c r="BH100" i="11"/>
  <c r="BG100" i="11"/>
  <c r="BF100" i="11"/>
  <c r="BE100" i="11"/>
  <c r="BD100" i="11"/>
  <c r="BC100" i="11"/>
  <c r="BA100" i="11"/>
  <c r="AZ100" i="11"/>
  <c r="AY100" i="11"/>
  <c r="AX100" i="11"/>
  <c r="AW100" i="11"/>
  <c r="AV100" i="11"/>
  <c r="AT100" i="11"/>
  <c r="AS100" i="11"/>
  <c r="AR100" i="11"/>
  <c r="AQ100" i="11"/>
  <c r="AP100" i="11"/>
  <c r="AO100" i="11"/>
  <c r="AM100" i="11"/>
  <c r="AL100" i="11"/>
  <c r="AK100" i="11"/>
  <c r="AJ100" i="11"/>
  <c r="AI100" i="11"/>
  <c r="AH100" i="11"/>
  <c r="AF100" i="11"/>
  <c r="AE100" i="11"/>
  <c r="AD100" i="11"/>
  <c r="AC100" i="11"/>
  <c r="AB100" i="11"/>
  <c r="AA100" i="11"/>
  <c r="Y100" i="11"/>
  <c r="X100" i="11"/>
  <c r="W100" i="11"/>
  <c r="V100" i="11"/>
  <c r="U100" i="11"/>
  <c r="T100" i="11"/>
  <c r="R100" i="11"/>
  <c r="Q100" i="11"/>
  <c r="P100" i="11"/>
  <c r="O100" i="11"/>
  <c r="N100" i="11"/>
  <c r="M100" i="11"/>
  <c r="K100" i="11"/>
  <c r="J100" i="11"/>
  <c r="I100" i="11"/>
  <c r="H100" i="11"/>
  <c r="G100" i="11"/>
  <c r="F100" i="11"/>
  <c r="BH99" i="11"/>
  <c r="BG99" i="11"/>
  <c r="BF99" i="11"/>
  <c r="BE99" i="11"/>
  <c r="BD99" i="11"/>
  <c r="BC99" i="11"/>
  <c r="BA99" i="11"/>
  <c r="AZ99" i="11"/>
  <c r="AY99" i="11"/>
  <c r="AX99" i="11"/>
  <c r="AW99" i="11"/>
  <c r="AV99" i="11"/>
  <c r="AT99" i="11"/>
  <c r="AS99" i="11"/>
  <c r="AR99" i="11"/>
  <c r="AQ99" i="11"/>
  <c r="AP99" i="11"/>
  <c r="AO99" i="11"/>
  <c r="AM99" i="11"/>
  <c r="AL99" i="11"/>
  <c r="AK99" i="11"/>
  <c r="AJ99" i="11"/>
  <c r="AI99" i="11"/>
  <c r="AH99" i="11"/>
  <c r="AF99" i="11"/>
  <c r="AE99" i="11"/>
  <c r="AD99" i="11"/>
  <c r="AC99" i="11"/>
  <c r="AB99" i="11"/>
  <c r="AA99" i="11"/>
  <c r="Y99" i="11"/>
  <c r="X99" i="11"/>
  <c r="W99" i="11"/>
  <c r="V99" i="11"/>
  <c r="U99" i="11"/>
  <c r="T99" i="11"/>
  <c r="R99" i="11"/>
  <c r="Q99" i="11"/>
  <c r="P99" i="11"/>
  <c r="O99" i="11"/>
  <c r="N99" i="11"/>
  <c r="M99" i="11"/>
  <c r="K99" i="11"/>
  <c r="J99" i="11"/>
  <c r="I99" i="11"/>
  <c r="H99" i="11"/>
  <c r="G99" i="11"/>
  <c r="F99" i="11"/>
  <c r="BH98" i="11"/>
  <c r="BG98" i="11"/>
  <c r="BF98" i="11"/>
  <c r="BE98" i="11"/>
  <c r="BD98" i="11"/>
  <c r="BC98" i="11"/>
  <c r="BA98" i="11"/>
  <c r="AZ98" i="11"/>
  <c r="AY98" i="11"/>
  <c r="AX98" i="11"/>
  <c r="AW98" i="11"/>
  <c r="AV98" i="11"/>
  <c r="AT98" i="11"/>
  <c r="AS98" i="11"/>
  <c r="AR98" i="11"/>
  <c r="AQ98" i="11"/>
  <c r="AP98" i="11"/>
  <c r="AO98" i="11"/>
  <c r="AM98" i="11"/>
  <c r="AL98" i="11"/>
  <c r="AK98" i="11"/>
  <c r="AJ98" i="11"/>
  <c r="AI98" i="11"/>
  <c r="AH98" i="11"/>
  <c r="AF98" i="11"/>
  <c r="AE98" i="11"/>
  <c r="AD98" i="11"/>
  <c r="AC98" i="11"/>
  <c r="AB98" i="11"/>
  <c r="AA98" i="11"/>
  <c r="Y98" i="11"/>
  <c r="X98" i="11"/>
  <c r="W98" i="11"/>
  <c r="V98" i="11"/>
  <c r="U98" i="11"/>
  <c r="T98" i="11"/>
  <c r="R98" i="11"/>
  <c r="Q98" i="11"/>
  <c r="P98" i="11"/>
  <c r="O98" i="11"/>
  <c r="N98" i="11"/>
  <c r="M98" i="11"/>
  <c r="K98" i="11"/>
  <c r="J98" i="11"/>
  <c r="I98" i="11"/>
  <c r="H98" i="11"/>
  <c r="G98" i="11"/>
  <c r="F98" i="11"/>
  <c r="BH97" i="11"/>
  <c r="BG97" i="11"/>
  <c r="BF97" i="11"/>
  <c r="BE97" i="11"/>
  <c r="BD97" i="11"/>
  <c r="BC97" i="11"/>
  <c r="BA97" i="11"/>
  <c r="AZ97" i="11"/>
  <c r="AY97" i="11"/>
  <c r="AX97" i="11"/>
  <c r="AW97" i="11"/>
  <c r="AV97" i="11"/>
  <c r="AT97" i="11"/>
  <c r="AS97" i="11"/>
  <c r="AR97" i="11"/>
  <c r="AQ97" i="11"/>
  <c r="AP97" i="11"/>
  <c r="AO97" i="11"/>
  <c r="AM97" i="11"/>
  <c r="AL97" i="11"/>
  <c r="AK97" i="11"/>
  <c r="AJ97" i="11"/>
  <c r="AI97" i="11"/>
  <c r="AH97" i="11"/>
  <c r="AF97" i="11"/>
  <c r="AE97" i="11"/>
  <c r="AD97" i="11"/>
  <c r="AC97" i="11"/>
  <c r="AB97" i="11"/>
  <c r="AA97" i="11"/>
  <c r="Y97" i="11"/>
  <c r="X97" i="11"/>
  <c r="W97" i="11"/>
  <c r="V97" i="11"/>
  <c r="U97" i="11"/>
  <c r="T97" i="11"/>
  <c r="R97" i="11"/>
  <c r="Q97" i="11"/>
  <c r="P97" i="11"/>
  <c r="O97" i="11"/>
  <c r="N97" i="11"/>
  <c r="M97" i="11"/>
  <c r="K97" i="11"/>
  <c r="J97" i="11"/>
  <c r="I97" i="11"/>
  <c r="H97" i="11"/>
  <c r="G97" i="11"/>
  <c r="F97" i="11"/>
  <c r="BH96" i="11"/>
  <c r="BG96" i="11"/>
  <c r="BF96" i="11"/>
  <c r="BE96" i="11"/>
  <c r="BD96" i="11"/>
  <c r="BC96" i="11"/>
  <c r="BA96" i="11"/>
  <c r="AZ96" i="11"/>
  <c r="AY96" i="11"/>
  <c r="AX96" i="11"/>
  <c r="AW96" i="11"/>
  <c r="AV96" i="11"/>
  <c r="AT96" i="11"/>
  <c r="AS96" i="11"/>
  <c r="AR96" i="11"/>
  <c r="AQ96" i="11"/>
  <c r="AP96" i="11"/>
  <c r="AO96" i="11"/>
  <c r="AM96" i="11"/>
  <c r="AL96" i="11"/>
  <c r="AK96" i="11"/>
  <c r="AJ96" i="11"/>
  <c r="AI96" i="11"/>
  <c r="AH96" i="11"/>
  <c r="AF96" i="11"/>
  <c r="AE96" i="11"/>
  <c r="AD96" i="11"/>
  <c r="AC96" i="11"/>
  <c r="AB96" i="11"/>
  <c r="AA96" i="11"/>
  <c r="Y96" i="11"/>
  <c r="X96" i="11"/>
  <c r="W96" i="11"/>
  <c r="V96" i="11"/>
  <c r="U96" i="11"/>
  <c r="T96" i="11"/>
  <c r="R96" i="11"/>
  <c r="Q96" i="11"/>
  <c r="P96" i="11"/>
  <c r="O96" i="11"/>
  <c r="N96" i="11"/>
  <c r="M96" i="11"/>
  <c r="K96" i="11"/>
  <c r="J96" i="11"/>
  <c r="I96" i="11"/>
  <c r="H96" i="11"/>
  <c r="G96" i="11"/>
  <c r="F96" i="11"/>
  <c r="BH95" i="11"/>
  <c r="BG95" i="11"/>
  <c r="BF95" i="11"/>
  <c r="BE95" i="11"/>
  <c r="BD95" i="11"/>
  <c r="BC95" i="11"/>
  <c r="BA95" i="11"/>
  <c r="AZ95" i="11"/>
  <c r="AY95" i="11"/>
  <c r="AX95" i="11"/>
  <c r="AW95" i="11"/>
  <c r="AV95" i="11"/>
  <c r="AT95" i="11"/>
  <c r="AS95" i="11"/>
  <c r="AR95" i="11"/>
  <c r="AQ95" i="11"/>
  <c r="AP95" i="11"/>
  <c r="AO95" i="11"/>
  <c r="AM95" i="11"/>
  <c r="AL95" i="11"/>
  <c r="AK95" i="11"/>
  <c r="AJ95" i="11"/>
  <c r="AI95" i="11"/>
  <c r="AH95" i="11"/>
  <c r="AF95" i="11"/>
  <c r="AE95" i="11"/>
  <c r="AD95" i="11"/>
  <c r="AC95" i="11"/>
  <c r="AB95" i="11"/>
  <c r="AA95" i="11"/>
  <c r="Y95" i="11"/>
  <c r="X95" i="11"/>
  <c r="W95" i="11"/>
  <c r="V95" i="11"/>
  <c r="U95" i="11"/>
  <c r="T95" i="11"/>
  <c r="R95" i="11"/>
  <c r="Q95" i="11"/>
  <c r="P95" i="11"/>
  <c r="O95" i="11"/>
  <c r="N95" i="11"/>
  <c r="M95" i="11"/>
  <c r="K95" i="11"/>
  <c r="J95" i="11"/>
  <c r="I95" i="11"/>
  <c r="H95" i="11"/>
  <c r="G95" i="11"/>
  <c r="F95" i="11"/>
  <c r="BH94" i="11"/>
  <c r="BG94" i="11"/>
  <c r="BF94" i="11"/>
  <c r="BE94" i="11"/>
  <c r="BD94" i="11"/>
  <c r="BC94" i="11"/>
  <c r="BA94" i="11"/>
  <c r="AZ94" i="11"/>
  <c r="AY94" i="11"/>
  <c r="AX94" i="11"/>
  <c r="AW94" i="11"/>
  <c r="AV94" i="11"/>
  <c r="AT94" i="11"/>
  <c r="AS94" i="11"/>
  <c r="AR94" i="11"/>
  <c r="AQ94" i="11"/>
  <c r="AP94" i="11"/>
  <c r="AO94" i="11"/>
  <c r="AM94" i="11"/>
  <c r="AL94" i="11"/>
  <c r="AK94" i="11"/>
  <c r="AJ94" i="11"/>
  <c r="AI94" i="11"/>
  <c r="AH94" i="11"/>
  <c r="AF94" i="11"/>
  <c r="AE94" i="11"/>
  <c r="AD94" i="11"/>
  <c r="AC94" i="11"/>
  <c r="AB94" i="11"/>
  <c r="AA94" i="11"/>
  <c r="Y94" i="11"/>
  <c r="X94" i="11"/>
  <c r="W94" i="11"/>
  <c r="V94" i="11"/>
  <c r="U94" i="11"/>
  <c r="T94" i="11"/>
  <c r="R94" i="11"/>
  <c r="Q94" i="11"/>
  <c r="P94" i="11"/>
  <c r="O94" i="11"/>
  <c r="N94" i="11"/>
  <c r="M94" i="11"/>
  <c r="K94" i="11"/>
  <c r="J94" i="11"/>
  <c r="I94" i="11"/>
  <c r="H94" i="11"/>
  <c r="G94" i="11"/>
  <c r="F94" i="11"/>
  <c r="BH93" i="11"/>
  <c r="BG93" i="11"/>
  <c r="BF93" i="11"/>
  <c r="BE93" i="11"/>
  <c r="BD93" i="11"/>
  <c r="BC93" i="11"/>
  <c r="BA93" i="11"/>
  <c r="AZ93" i="11"/>
  <c r="AY93" i="11"/>
  <c r="AX93" i="11"/>
  <c r="AW93" i="11"/>
  <c r="AV93" i="11"/>
  <c r="AT93" i="11"/>
  <c r="AS93" i="11"/>
  <c r="AR93" i="11"/>
  <c r="AQ93" i="11"/>
  <c r="AP93" i="11"/>
  <c r="AO93" i="11"/>
  <c r="AM93" i="11"/>
  <c r="AL93" i="11"/>
  <c r="AK93" i="11"/>
  <c r="AJ93" i="11"/>
  <c r="AI93" i="11"/>
  <c r="AH93" i="11"/>
  <c r="AF93" i="11"/>
  <c r="AE93" i="11"/>
  <c r="AD93" i="11"/>
  <c r="AC93" i="11"/>
  <c r="AB93" i="11"/>
  <c r="AA93" i="11"/>
  <c r="Y93" i="11"/>
  <c r="X93" i="11"/>
  <c r="W93" i="11"/>
  <c r="V93" i="11"/>
  <c r="U93" i="11"/>
  <c r="T93" i="11"/>
  <c r="R93" i="11"/>
  <c r="Q93" i="11"/>
  <c r="P93" i="11"/>
  <c r="O93" i="11"/>
  <c r="N93" i="11"/>
  <c r="M93" i="11"/>
  <c r="K93" i="11"/>
  <c r="J93" i="11"/>
  <c r="I93" i="11"/>
  <c r="H93" i="11"/>
  <c r="G93" i="11"/>
  <c r="F93" i="11"/>
  <c r="BH92" i="11"/>
  <c r="BG92" i="11"/>
  <c r="BF92" i="11"/>
  <c r="BE92" i="11"/>
  <c r="BD92" i="11"/>
  <c r="BC92" i="11"/>
  <c r="BA92" i="11"/>
  <c r="AZ92" i="11"/>
  <c r="AY92" i="11"/>
  <c r="AX92" i="11"/>
  <c r="AW92" i="11"/>
  <c r="AV92" i="11"/>
  <c r="AT92" i="11"/>
  <c r="AS92" i="11"/>
  <c r="AR92" i="11"/>
  <c r="AQ92" i="11"/>
  <c r="AP92" i="11"/>
  <c r="AO92" i="11"/>
  <c r="AM92" i="11"/>
  <c r="AL92" i="11"/>
  <c r="AK92" i="11"/>
  <c r="AJ92" i="11"/>
  <c r="AI92" i="11"/>
  <c r="AH92" i="11"/>
  <c r="AF92" i="11"/>
  <c r="AE92" i="11"/>
  <c r="AD92" i="11"/>
  <c r="AC92" i="11"/>
  <c r="AB92" i="11"/>
  <c r="AA92" i="11"/>
  <c r="Y92" i="11"/>
  <c r="X92" i="11"/>
  <c r="W92" i="11"/>
  <c r="V92" i="11"/>
  <c r="U92" i="11"/>
  <c r="T92" i="11"/>
  <c r="R92" i="11"/>
  <c r="Q92" i="11"/>
  <c r="P92" i="11"/>
  <c r="O92" i="11"/>
  <c r="N92" i="11"/>
  <c r="M92" i="11"/>
  <c r="K92" i="11"/>
  <c r="J92" i="11"/>
  <c r="I92" i="11"/>
  <c r="H92" i="11"/>
  <c r="G92" i="11"/>
  <c r="F92" i="11"/>
  <c r="BH91" i="11"/>
  <c r="BG91" i="11"/>
  <c r="BF91" i="11"/>
  <c r="BE91" i="11"/>
  <c r="BD91" i="11"/>
  <c r="BC91" i="11"/>
  <c r="BA91" i="11"/>
  <c r="AZ91" i="11"/>
  <c r="AY91" i="11"/>
  <c r="AX91" i="11"/>
  <c r="AW91" i="11"/>
  <c r="AV91" i="11"/>
  <c r="AT91" i="11"/>
  <c r="AS91" i="11"/>
  <c r="AR91" i="11"/>
  <c r="AQ91" i="11"/>
  <c r="AP91" i="11"/>
  <c r="AO91" i="11"/>
  <c r="AM91" i="11"/>
  <c r="AL91" i="11"/>
  <c r="AK91" i="11"/>
  <c r="AJ91" i="11"/>
  <c r="AI91" i="11"/>
  <c r="AH91" i="11"/>
  <c r="AF91" i="11"/>
  <c r="AE91" i="11"/>
  <c r="AD91" i="11"/>
  <c r="AC91" i="11"/>
  <c r="AB91" i="11"/>
  <c r="AA91" i="11"/>
  <c r="Y91" i="11"/>
  <c r="X91" i="11"/>
  <c r="W91" i="11"/>
  <c r="V91" i="11"/>
  <c r="U91" i="11"/>
  <c r="T91" i="11"/>
  <c r="R91" i="11"/>
  <c r="Q91" i="11"/>
  <c r="P91" i="11"/>
  <c r="O91" i="11"/>
  <c r="N91" i="11"/>
  <c r="M91" i="11"/>
  <c r="K91" i="11"/>
  <c r="J91" i="11"/>
  <c r="I91" i="11"/>
  <c r="H91" i="11"/>
  <c r="G91" i="11"/>
  <c r="F91" i="11"/>
  <c r="BH90" i="11"/>
  <c r="BG90" i="11"/>
  <c r="BF90" i="11"/>
  <c r="BE90" i="11"/>
  <c r="BD90" i="11"/>
  <c r="BC90" i="11"/>
  <c r="BA90" i="11"/>
  <c r="AZ90" i="11"/>
  <c r="AY90" i="11"/>
  <c r="AX90" i="11"/>
  <c r="AW90" i="11"/>
  <c r="AV90" i="11"/>
  <c r="AT90" i="11"/>
  <c r="AS90" i="11"/>
  <c r="AR90" i="11"/>
  <c r="AQ90" i="11"/>
  <c r="AP90" i="11"/>
  <c r="AO90" i="11"/>
  <c r="AM90" i="11"/>
  <c r="AL90" i="11"/>
  <c r="AK90" i="11"/>
  <c r="AJ90" i="11"/>
  <c r="AI90" i="11"/>
  <c r="AH90" i="11"/>
  <c r="AF90" i="11"/>
  <c r="AE90" i="11"/>
  <c r="AD90" i="11"/>
  <c r="AC90" i="11"/>
  <c r="AB90" i="11"/>
  <c r="AA90" i="11"/>
  <c r="Y90" i="11"/>
  <c r="X90" i="11"/>
  <c r="W90" i="11"/>
  <c r="V90" i="11"/>
  <c r="U90" i="11"/>
  <c r="T90" i="11"/>
  <c r="R90" i="11"/>
  <c r="Q90" i="11"/>
  <c r="P90" i="11"/>
  <c r="O90" i="11"/>
  <c r="N90" i="11"/>
  <c r="M90" i="11"/>
  <c r="K90" i="11"/>
  <c r="J90" i="11"/>
  <c r="I90" i="11"/>
  <c r="H90" i="11"/>
  <c r="G90" i="11"/>
  <c r="F90" i="11"/>
  <c r="BH89" i="11"/>
  <c r="BG89" i="11"/>
  <c r="BF89" i="11"/>
  <c r="BE89" i="11"/>
  <c r="BD89" i="11"/>
  <c r="BC89" i="11"/>
  <c r="BA89" i="11"/>
  <c r="AZ89" i="11"/>
  <c r="AY89" i="11"/>
  <c r="AX89" i="11"/>
  <c r="AW89" i="11"/>
  <c r="AV89" i="11"/>
  <c r="AT89" i="11"/>
  <c r="AS89" i="11"/>
  <c r="AR89" i="11"/>
  <c r="AQ89" i="11"/>
  <c r="AP89" i="11"/>
  <c r="AO89" i="11"/>
  <c r="AM89" i="11"/>
  <c r="AL89" i="11"/>
  <c r="AK89" i="11"/>
  <c r="AJ89" i="11"/>
  <c r="AI89" i="11"/>
  <c r="AH89" i="11"/>
  <c r="AF89" i="11"/>
  <c r="AE89" i="11"/>
  <c r="AD89" i="11"/>
  <c r="AC89" i="11"/>
  <c r="AB89" i="11"/>
  <c r="AA89" i="11"/>
  <c r="Y89" i="11"/>
  <c r="X89" i="11"/>
  <c r="W89" i="11"/>
  <c r="V89" i="11"/>
  <c r="U89" i="11"/>
  <c r="T89" i="11"/>
  <c r="R89" i="11"/>
  <c r="Q89" i="11"/>
  <c r="P89" i="11"/>
  <c r="O89" i="11"/>
  <c r="N89" i="11"/>
  <c r="M89" i="11"/>
  <c r="K89" i="11"/>
  <c r="J89" i="11"/>
  <c r="I89" i="11"/>
  <c r="H89" i="11"/>
  <c r="G89" i="11"/>
  <c r="F89" i="11"/>
  <c r="BH88" i="11"/>
  <c r="BG88" i="11"/>
  <c r="BF88" i="11"/>
  <c r="BE88" i="11"/>
  <c r="BD88" i="11"/>
  <c r="BC88" i="11"/>
  <c r="BA88" i="11"/>
  <c r="AZ88" i="11"/>
  <c r="AY88" i="11"/>
  <c r="AX88" i="11"/>
  <c r="AW88" i="11"/>
  <c r="AV88" i="11"/>
  <c r="AT88" i="11"/>
  <c r="AS88" i="11"/>
  <c r="AR88" i="11"/>
  <c r="AQ88" i="11"/>
  <c r="AP88" i="11"/>
  <c r="AO88" i="11"/>
  <c r="AM88" i="11"/>
  <c r="AL88" i="11"/>
  <c r="AK88" i="11"/>
  <c r="AJ88" i="11"/>
  <c r="AI88" i="11"/>
  <c r="AH88" i="11"/>
  <c r="AF88" i="11"/>
  <c r="AE88" i="11"/>
  <c r="AD88" i="11"/>
  <c r="AC88" i="11"/>
  <c r="AB88" i="11"/>
  <c r="AA88" i="11"/>
  <c r="Y88" i="11"/>
  <c r="X88" i="11"/>
  <c r="W88" i="11"/>
  <c r="V88" i="11"/>
  <c r="U88" i="11"/>
  <c r="T88" i="11"/>
  <c r="R88" i="11"/>
  <c r="Q88" i="11"/>
  <c r="P88" i="11"/>
  <c r="O88" i="11"/>
  <c r="N88" i="11"/>
  <c r="M88" i="11"/>
  <c r="K88" i="11"/>
  <c r="J88" i="11"/>
  <c r="I88" i="11"/>
  <c r="H88" i="11"/>
  <c r="G88" i="11"/>
  <c r="F88" i="11"/>
  <c r="BH87" i="11"/>
  <c r="BG87" i="11"/>
  <c r="BF87" i="11"/>
  <c r="BE87" i="11"/>
  <c r="BD87" i="11"/>
  <c r="BC87" i="11"/>
  <c r="BA87" i="11"/>
  <c r="AZ87" i="11"/>
  <c r="AY87" i="11"/>
  <c r="AX87" i="11"/>
  <c r="AW87" i="11"/>
  <c r="AV87" i="11"/>
  <c r="AT87" i="11"/>
  <c r="AS87" i="11"/>
  <c r="AR87" i="11"/>
  <c r="AQ87" i="11"/>
  <c r="AP87" i="11"/>
  <c r="AO87" i="11"/>
  <c r="AM87" i="11"/>
  <c r="AL87" i="11"/>
  <c r="AK87" i="11"/>
  <c r="AJ87" i="11"/>
  <c r="AI87" i="11"/>
  <c r="AH87" i="11"/>
  <c r="AF87" i="11"/>
  <c r="AE87" i="11"/>
  <c r="AD87" i="11"/>
  <c r="AC87" i="11"/>
  <c r="AB87" i="11"/>
  <c r="AA87" i="11"/>
  <c r="Y87" i="11"/>
  <c r="X87" i="11"/>
  <c r="W87" i="11"/>
  <c r="V87" i="11"/>
  <c r="U87" i="11"/>
  <c r="T87" i="11"/>
  <c r="R87" i="11"/>
  <c r="Q87" i="11"/>
  <c r="P87" i="11"/>
  <c r="O87" i="11"/>
  <c r="N87" i="11"/>
  <c r="M87" i="11"/>
  <c r="K87" i="11"/>
  <c r="J87" i="11"/>
  <c r="I87" i="11"/>
  <c r="H87" i="11"/>
  <c r="G87" i="11"/>
  <c r="F87" i="11"/>
  <c r="BH86" i="11"/>
  <c r="BG86" i="11"/>
  <c r="BF86" i="11"/>
  <c r="BE86" i="11"/>
  <c r="BD86" i="11"/>
  <c r="BC86" i="11"/>
  <c r="BA86" i="11"/>
  <c r="AZ86" i="11"/>
  <c r="AY86" i="11"/>
  <c r="AX86" i="11"/>
  <c r="AW86" i="11"/>
  <c r="AV86" i="11"/>
  <c r="AT86" i="11"/>
  <c r="AS86" i="11"/>
  <c r="AR86" i="11"/>
  <c r="AQ86" i="11"/>
  <c r="AP86" i="11"/>
  <c r="AO86" i="11"/>
  <c r="AM86" i="11"/>
  <c r="AL86" i="11"/>
  <c r="AK86" i="11"/>
  <c r="AJ86" i="11"/>
  <c r="AI86" i="11"/>
  <c r="AH86" i="11"/>
  <c r="AF86" i="11"/>
  <c r="AE86" i="11"/>
  <c r="AD86" i="11"/>
  <c r="AC86" i="11"/>
  <c r="AB86" i="11"/>
  <c r="AA86" i="11"/>
  <c r="Y86" i="11"/>
  <c r="X86" i="11"/>
  <c r="W86" i="11"/>
  <c r="V86" i="11"/>
  <c r="U86" i="11"/>
  <c r="T86" i="11"/>
  <c r="R86" i="11"/>
  <c r="Q86" i="11"/>
  <c r="P86" i="11"/>
  <c r="O86" i="11"/>
  <c r="N86" i="11"/>
  <c r="M86" i="11"/>
  <c r="K86" i="11"/>
  <c r="J86" i="11"/>
  <c r="I86" i="11"/>
  <c r="H86" i="11"/>
  <c r="G86" i="11"/>
  <c r="F86" i="11"/>
  <c r="BH85" i="11"/>
  <c r="BG85" i="11"/>
  <c r="BF85" i="11"/>
  <c r="BE85" i="11"/>
  <c r="BD85" i="11"/>
  <c r="BC85" i="11"/>
  <c r="BA85" i="11"/>
  <c r="AZ85" i="11"/>
  <c r="AY85" i="11"/>
  <c r="AX85" i="11"/>
  <c r="AW85" i="11"/>
  <c r="AV85" i="11"/>
  <c r="AT85" i="11"/>
  <c r="AS85" i="11"/>
  <c r="AR85" i="11"/>
  <c r="AQ85" i="11"/>
  <c r="AP85" i="11"/>
  <c r="AO85" i="11"/>
  <c r="AM85" i="11"/>
  <c r="AL85" i="11"/>
  <c r="AK85" i="11"/>
  <c r="AJ85" i="11"/>
  <c r="AI85" i="11"/>
  <c r="AH85" i="11"/>
  <c r="AF85" i="11"/>
  <c r="AE85" i="11"/>
  <c r="AD85" i="11"/>
  <c r="AC85" i="11"/>
  <c r="AB85" i="11"/>
  <c r="AA85" i="11"/>
  <c r="Y85" i="11"/>
  <c r="X85" i="11"/>
  <c r="W85" i="11"/>
  <c r="V85" i="11"/>
  <c r="U85" i="11"/>
  <c r="T85" i="11"/>
  <c r="R85" i="11"/>
  <c r="Q85" i="11"/>
  <c r="P85" i="11"/>
  <c r="O85" i="11"/>
  <c r="N85" i="11"/>
  <c r="M85" i="11"/>
  <c r="K85" i="11"/>
  <c r="J85" i="11"/>
  <c r="I85" i="11"/>
  <c r="H85" i="11"/>
  <c r="G85" i="11"/>
  <c r="F85" i="11"/>
  <c r="BH84" i="11"/>
  <c r="BG84" i="11"/>
  <c r="BF84" i="11"/>
  <c r="BE84" i="11"/>
  <c r="BD84" i="11"/>
  <c r="BC84" i="11"/>
  <c r="BA84" i="11"/>
  <c r="AZ84" i="11"/>
  <c r="AY84" i="11"/>
  <c r="AX84" i="11"/>
  <c r="AW84" i="11"/>
  <c r="AV84" i="11"/>
  <c r="AT84" i="11"/>
  <c r="AS84" i="11"/>
  <c r="AR84" i="11"/>
  <c r="AQ84" i="11"/>
  <c r="AP84" i="11"/>
  <c r="AO84" i="11"/>
  <c r="AM84" i="11"/>
  <c r="AL84" i="11"/>
  <c r="AK84" i="11"/>
  <c r="AJ84" i="11"/>
  <c r="AI84" i="11"/>
  <c r="AH84" i="11"/>
  <c r="AF84" i="11"/>
  <c r="AE84" i="11"/>
  <c r="AD84" i="11"/>
  <c r="AC84" i="11"/>
  <c r="AB84" i="11"/>
  <c r="AA84" i="11"/>
  <c r="Y84" i="11"/>
  <c r="X84" i="11"/>
  <c r="W84" i="11"/>
  <c r="V84" i="11"/>
  <c r="U84" i="11"/>
  <c r="T84" i="11"/>
  <c r="R84" i="11"/>
  <c r="Q84" i="11"/>
  <c r="P84" i="11"/>
  <c r="O84" i="11"/>
  <c r="N84" i="11"/>
  <c r="M84" i="11"/>
  <c r="K84" i="11"/>
  <c r="J84" i="11"/>
  <c r="I84" i="11"/>
  <c r="H84" i="11"/>
  <c r="G84" i="11"/>
  <c r="F84" i="11"/>
  <c r="BH83" i="11"/>
  <c r="BG83" i="11"/>
  <c r="BF83" i="11"/>
  <c r="BE83" i="11"/>
  <c r="BD83" i="11"/>
  <c r="BC83" i="11"/>
  <c r="BA83" i="11"/>
  <c r="AZ83" i="11"/>
  <c r="AY83" i="11"/>
  <c r="AX83" i="11"/>
  <c r="AW83" i="11"/>
  <c r="AV83" i="11"/>
  <c r="AT83" i="11"/>
  <c r="AS83" i="11"/>
  <c r="AR83" i="11"/>
  <c r="AQ83" i="11"/>
  <c r="AP83" i="11"/>
  <c r="AO83" i="11"/>
  <c r="AM83" i="11"/>
  <c r="AL83" i="11"/>
  <c r="AK83" i="11"/>
  <c r="AJ83" i="11"/>
  <c r="AI83" i="11"/>
  <c r="AH83" i="11"/>
  <c r="AF83" i="11"/>
  <c r="AE83" i="11"/>
  <c r="AD83" i="11"/>
  <c r="AC83" i="11"/>
  <c r="AB83" i="11"/>
  <c r="AA83" i="11"/>
  <c r="Y83" i="11"/>
  <c r="X83" i="11"/>
  <c r="W83" i="11"/>
  <c r="V83" i="11"/>
  <c r="U83" i="11"/>
  <c r="T83" i="11"/>
  <c r="R83" i="11"/>
  <c r="Q83" i="11"/>
  <c r="P83" i="11"/>
  <c r="O83" i="11"/>
  <c r="N83" i="11"/>
  <c r="M83" i="11"/>
  <c r="K83" i="11"/>
  <c r="J83" i="11"/>
  <c r="I83" i="11"/>
  <c r="H83" i="11"/>
  <c r="G83" i="11"/>
  <c r="F83" i="11"/>
  <c r="BH82" i="11"/>
  <c r="BG82" i="11"/>
  <c r="BF82" i="11"/>
  <c r="BE82" i="11"/>
  <c r="BD82" i="11"/>
  <c r="BC82" i="11"/>
  <c r="BA82" i="11"/>
  <c r="AZ82" i="11"/>
  <c r="AY82" i="11"/>
  <c r="AX82" i="11"/>
  <c r="AW82" i="11"/>
  <c r="AV82" i="11"/>
  <c r="AT82" i="11"/>
  <c r="AS82" i="11"/>
  <c r="AR82" i="11"/>
  <c r="AQ82" i="11"/>
  <c r="AP82" i="11"/>
  <c r="AO82" i="11"/>
  <c r="AM82" i="11"/>
  <c r="AL82" i="11"/>
  <c r="AK82" i="11"/>
  <c r="AJ82" i="11"/>
  <c r="AI82" i="11"/>
  <c r="AH82" i="11"/>
  <c r="AF82" i="11"/>
  <c r="AE82" i="11"/>
  <c r="AD82" i="11"/>
  <c r="AC82" i="11"/>
  <c r="AB82" i="11"/>
  <c r="AA82" i="11"/>
  <c r="Y82" i="11"/>
  <c r="X82" i="11"/>
  <c r="W82" i="11"/>
  <c r="V82" i="11"/>
  <c r="U82" i="11"/>
  <c r="T82" i="11"/>
  <c r="R82" i="11"/>
  <c r="Q82" i="11"/>
  <c r="P82" i="11"/>
  <c r="O82" i="11"/>
  <c r="N82" i="11"/>
  <c r="M82" i="11"/>
  <c r="K82" i="11"/>
  <c r="J82" i="11"/>
  <c r="I82" i="11"/>
  <c r="H82" i="11"/>
  <c r="G82" i="11"/>
  <c r="F82" i="11"/>
  <c r="BH81" i="11"/>
  <c r="BG81" i="11"/>
  <c r="BF81" i="11"/>
  <c r="BE81" i="11"/>
  <c r="BD81" i="11"/>
  <c r="BC81" i="11"/>
  <c r="BA81" i="11"/>
  <c r="AZ81" i="11"/>
  <c r="AY81" i="11"/>
  <c r="AX81" i="11"/>
  <c r="AW81" i="11"/>
  <c r="AV81" i="11"/>
  <c r="AT81" i="11"/>
  <c r="AS81" i="11"/>
  <c r="AR81" i="11"/>
  <c r="AQ81" i="11"/>
  <c r="AP81" i="11"/>
  <c r="AO81" i="11"/>
  <c r="AM81" i="11"/>
  <c r="AL81" i="11"/>
  <c r="AK81" i="11"/>
  <c r="AJ81" i="11"/>
  <c r="AI81" i="11"/>
  <c r="AH81" i="11"/>
  <c r="AF81" i="11"/>
  <c r="AE81" i="11"/>
  <c r="AD81" i="11"/>
  <c r="AC81" i="11"/>
  <c r="AB81" i="11"/>
  <c r="AA81" i="11"/>
  <c r="Y81" i="11"/>
  <c r="X81" i="11"/>
  <c r="W81" i="11"/>
  <c r="V81" i="11"/>
  <c r="U81" i="11"/>
  <c r="T81" i="11"/>
  <c r="R81" i="11"/>
  <c r="Q81" i="11"/>
  <c r="P81" i="11"/>
  <c r="O81" i="11"/>
  <c r="N81" i="11"/>
  <c r="M81" i="11"/>
  <c r="K81" i="11"/>
  <c r="J81" i="11"/>
  <c r="I81" i="11"/>
  <c r="H81" i="11"/>
  <c r="G81" i="11"/>
  <c r="F81" i="11"/>
  <c r="BH80" i="11"/>
  <c r="BG80" i="11"/>
  <c r="BF80" i="11"/>
  <c r="BE80" i="11"/>
  <c r="BD80" i="11"/>
  <c r="BC80" i="11"/>
  <c r="BA80" i="11"/>
  <c r="AZ80" i="11"/>
  <c r="AY80" i="11"/>
  <c r="AX80" i="11"/>
  <c r="AW80" i="11"/>
  <c r="AV80" i="11"/>
  <c r="AT80" i="11"/>
  <c r="AS80" i="11"/>
  <c r="AR80" i="11"/>
  <c r="AQ80" i="11"/>
  <c r="AP80" i="11"/>
  <c r="AO80" i="11"/>
  <c r="AM80" i="11"/>
  <c r="AL80" i="11"/>
  <c r="AK80" i="11"/>
  <c r="AJ80" i="11"/>
  <c r="AI80" i="11"/>
  <c r="AH80" i="11"/>
  <c r="AF80" i="11"/>
  <c r="AE80" i="11"/>
  <c r="AD80" i="11"/>
  <c r="AC80" i="11"/>
  <c r="AB80" i="11"/>
  <c r="AA80" i="11"/>
  <c r="Y80" i="11"/>
  <c r="X80" i="11"/>
  <c r="W80" i="11"/>
  <c r="V80" i="11"/>
  <c r="U80" i="11"/>
  <c r="T80" i="11"/>
  <c r="R80" i="11"/>
  <c r="Q80" i="11"/>
  <c r="P80" i="11"/>
  <c r="O80" i="11"/>
  <c r="N80" i="11"/>
  <c r="M80" i="11"/>
  <c r="K80" i="11"/>
  <c r="J80" i="11"/>
  <c r="I80" i="11"/>
  <c r="H80" i="11"/>
  <c r="G80" i="11"/>
  <c r="F80" i="11"/>
  <c r="BH79" i="11"/>
  <c r="BG79" i="11"/>
  <c r="BF79" i="11"/>
  <c r="BE79" i="11"/>
  <c r="BD79" i="11"/>
  <c r="BC79" i="11"/>
  <c r="BA79" i="11"/>
  <c r="AZ79" i="11"/>
  <c r="AY79" i="11"/>
  <c r="AX79" i="11"/>
  <c r="AW79" i="11"/>
  <c r="AV79" i="11"/>
  <c r="AT79" i="11"/>
  <c r="AS79" i="11"/>
  <c r="AR79" i="11"/>
  <c r="AQ79" i="11"/>
  <c r="AP79" i="11"/>
  <c r="AO79" i="11"/>
  <c r="AM79" i="11"/>
  <c r="AL79" i="11"/>
  <c r="AK79" i="11"/>
  <c r="AJ79" i="11"/>
  <c r="AI79" i="11"/>
  <c r="AH79" i="11"/>
  <c r="AF79" i="11"/>
  <c r="AE79" i="11"/>
  <c r="AD79" i="11"/>
  <c r="AC79" i="11"/>
  <c r="AB79" i="11"/>
  <c r="AA79" i="11"/>
  <c r="Y79" i="11"/>
  <c r="X79" i="11"/>
  <c r="W79" i="11"/>
  <c r="V79" i="11"/>
  <c r="U79" i="11"/>
  <c r="T79" i="11"/>
  <c r="R79" i="11"/>
  <c r="Q79" i="11"/>
  <c r="P79" i="11"/>
  <c r="O79" i="11"/>
  <c r="N79" i="11"/>
  <c r="M79" i="11"/>
  <c r="K79" i="11"/>
  <c r="J79" i="11"/>
  <c r="I79" i="11"/>
  <c r="H79" i="11"/>
  <c r="G79" i="11"/>
  <c r="F79" i="11"/>
  <c r="BH78" i="11"/>
  <c r="BG78" i="11"/>
  <c r="BF78" i="11"/>
  <c r="BE78" i="11"/>
  <c r="BD78" i="11"/>
  <c r="BC78" i="11"/>
  <c r="BA78" i="11"/>
  <c r="AZ78" i="11"/>
  <c r="AY78" i="11"/>
  <c r="AX78" i="11"/>
  <c r="AW78" i="11"/>
  <c r="AV78" i="11"/>
  <c r="AT78" i="11"/>
  <c r="AS78" i="11"/>
  <c r="AR78" i="11"/>
  <c r="AQ78" i="11"/>
  <c r="AP78" i="11"/>
  <c r="AO78" i="11"/>
  <c r="AM78" i="11"/>
  <c r="AL78" i="11"/>
  <c r="AK78" i="11"/>
  <c r="AJ78" i="11"/>
  <c r="AI78" i="11"/>
  <c r="AH78" i="11"/>
  <c r="AF78" i="11"/>
  <c r="AE78" i="11"/>
  <c r="AD78" i="11"/>
  <c r="AC78" i="11"/>
  <c r="AB78" i="11"/>
  <c r="AA78" i="11"/>
  <c r="Y78" i="11"/>
  <c r="X78" i="11"/>
  <c r="W78" i="11"/>
  <c r="V78" i="11"/>
  <c r="U78" i="11"/>
  <c r="T78" i="11"/>
  <c r="R78" i="11"/>
  <c r="Q78" i="11"/>
  <c r="P78" i="11"/>
  <c r="O78" i="11"/>
  <c r="N78" i="11"/>
  <c r="M78" i="11"/>
  <c r="K78" i="11"/>
  <c r="J78" i="11"/>
  <c r="I78" i="11"/>
  <c r="H78" i="11"/>
  <c r="G78" i="11"/>
  <c r="F78" i="11"/>
  <c r="BH77" i="11"/>
  <c r="BG77" i="11"/>
  <c r="BF77" i="11"/>
  <c r="BE77" i="11"/>
  <c r="BD77" i="11"/>
  <c r="BC77" i="11"/>
  <c r="BA77" i="11"/>
  <c r="AZ77" i="11"/>
  <c r="AY77" i="11"/>
  <c r="AX77" i="11"/>
  <c r="AW77" i="11"/>
  <c r="AV77" i="11"/>
  <c r="AT77" i="11"/>
  <c r="AS77" i="11"/>
  <c r="AR77" i="11"/>
  <c r="AQ77" i="11"/>
  <c r="AP77" i="11"/>
  <c r="AO77" i="11"/>
  <c r="AM77" i="11"/>
  <c r="AL77" i="11"/>
  <c r="AK77" i="11"/>
  <c r="AJ77" i="11"/>
  <c r="AI77" i="11"/>
  <c r="AH77" i="11"/>
  <c r="AF77" i="11"/>
  <c r="AE77" i="11"/>
  <c r="AD77" i="11"/>
  <c r="AC77" i="11"/>
  <c r="AB77" i="11"/>
  <c r="AA77" i="11"/>
  <c r="Y77" i="11"/>
  <c r="X77" i="11"/>
  <c r="W77" i="11"/>
  <c r="V77" i="11"/>
  <c r="U77" i="11"/>
  <c r="T77" i="11"/>
  <c r="R77" i="11"/>
  <c r="Q77" i="11"/>
  <c r="P77" i="11"/>
  <c r="O77" i="11"/>
  <c r="N77" i="11"/>
  <c r="M77" i="11"/>
  <c r="K77" i="11"/>
  <c r="J77" i="11"/>
  <c r="I77" i="11"/>
  <c r="H77" i="11"/>
  <c r="G77" i="11"/>
  <c r="F77" i="11"/>
  <c r="BH76" i="11"/>
  <c r="BG76" i="11"/>
  <c r="BF76" i="11"/>
  <c r="BE76" i="11"/>
  <c r="BD76" i="11"/>
  <c r="BC76" i="11"/>
  <c r="BA76" i="11"/>
  <c r="AZ76" i="11"/>
  <c r="AY76" i="11"/>
  <c r="AX76" i="11"/>
  <c r="AW76" i="11"/>
  <c r="AV76" i="11"/>
  <c r="AT76" i="11"/>
  <c r="AS76" i="11"/>
  <c r="AR76" i="11"/>
  <c r="AQ76" i="11"/>
  <c r="AP76" i="11"/>
  <c r="AO76" i="11"/>
  <c r="AM76" i="11"/>
  <c r="AL76" i="11"/>
  <c r="AK76" i="11"/>
  <c r="AJ76" i="11"/>
  <c r="AI76" i="11"/>
  <c r="AH76" i="11"/>
  <c r="AF76" i="11"/>
  <c r="AE76" i="11"/>
  <c r="AD76" i="11"/>
  <c r="AC76" i="11"/>
  <c r="AB76" i="11"/>
  <c r="AA76" i="11"/>
  <c r="Y76" i="11"/>
  <c r="X76" i="11"/>
  <c r="W76" i="11"/>
  <c r="V76" i="11"/>
  <c r="U76" i="11"/>
  <c r="T76" i="11"/>
  <c r="R76" i="11"/>
  <c r="Q76" i="11"/>
  <c r="P76" i="11"/>
  <c r="O76" i="11"/>
  <c r="N76" i="11"/>
  <c r="M76" i="11"/>
  <c r="K76" i="11"/>
  <c r="J76" i="11"/>
  <c r="I76" i="11"/>
  <c r="H76" i="11"/>
  <c r="G76" i="11"/>
  <c r="F76" i="11"/>
  <c r="BH75" i="11"/>
  <c r="BG75" i="11"/>
  <c r="BF75" i="11"/>
  <c r="BE75" i="11"/>
  <c r="BD75" i="11"/>
  <c r="BC75" i="11"/>
  <c r="BA75" i="11"/>
  <c r="AZ75" i="11"/>
  <c r="AY75" i="11"/>
  <c r="AX75" i="11"/>
  <c r="AW75" i="11"/>
  <c r="AV75" i="11"/>
  <c r="AT75" i="11"/>
  <c r="AS75" i="11"/>
  <c r="AR75" i="11"/>
  <c r="AQ75" i="11"/>
  <c r="AP75" i="11"/>
  <c r="AO75" i="11"/>
  <c r="AM75" i="11"/>
  <c r="AL75" i="11"/>
  <c r="AK75" i="11"/>
  <c r="AJ75" i="11"/>
  <c r="AI75" i="11"/>
  <c r="AH75" i="11"/>
  <c r="AF75" i="11"/>
  <c r="AE75" i="11"/>
  <c r="AD75" i="11"/>
  <c r="AC75" i="11"/>
  <c r="AB75" i="11"/>
  <c r="AA75" i="11"/>
  <c r="Y75" i="11"/>
  <c r="X75" i="11"/>
  <c r="W75" i="11"/>
  <c r="V75" i="11"/>
  <c r="U75" i="11"/>
  <c r="T75" i="11"/>
  <c r="R75" i="11"/>
  <c r="Q75" i="11"/>
  <c r="P75" i="11"/>
  <c r="O75" i="11"/>
  <c r="N75" i="11"/>
  <c r="M75" i="11"/>
  <c r="K75" i="11"/>
  <c r="J75" i="11"/>
  <c r="I75" i="11"/>
  <c r="H75" i="11"/>
  <c r="G75" i="11"/>
  <c r="F75" i="11"/>
  <c r="BH74" i="11"/>
  <c r="BG74" i="11"/>
  <c r="BF74" i="11"/>
  <c r="BE74" i="11"/>
  <c r="BD74" i="11"/>
  <c r="BC74" i="11"/>
  <c r="BA74" i="11"/>
  <c r="AZ74" i="11"/>
  <c r="AY74" i="11"/>
  <c r="AX74" i="11"/>
  <c r="AW74" i="11"/>
  <c r="AV74" i="11"/>
  <c r="AT74" i="11"/>
  <c r="AS74" i="11"/>
  <c r="AR74" i="11"/>
  <c r="AQ74" i="11"/>
  <c r="AP74" i="11"/>
  <c r="AO74" i="11"/>
  <c r="AM74" i="11"/>
  <c r="AL74" i="11"/>
  <c r="AK74" i="11"/>
  <c r="AJ74" i="11"/>
  <c r="AI74" i="11"/>
  <c r="AH74" i="11"/>
  <c r="AF74" i="11"/>
  <c r="AE74" i="11"/>
  <c r="AD74" i="11"/>
  <c r="AC74" i="11"/>
  <c r="AB74" i="11"/>
  <c r="AA74" i="11"/>
  <c r="Y74" i="11"/>
  <c r="X74" i="11"/>
  <c r="W74" i="11"/>
  <c r="V74" i="11"/>
  <c r="U74" i="11"/>
  <c r="T74" i="11"/>
  <c r="R74" i="11"/>
  <c r="Q74" i="11"/>
  <c r="P74" i="11"/>
  <c r="O74" i="11"/>
  <c r="N74" i="11"/>
  <c r="M74" i="11"/>
  <c r="K74" i="11"/>
  <c r="J74" i="11"/>
  <c r="I74" i="11"/>
  <c r="H74" i="11"/>
  <c r="G74" i="11"/>
  <c r="F74" i="11"/>
  <c r="BH73" i="11"/>
  <c r="BG73" i="11"/>
  <c r="BF73" i="11"/>
  <c r="BE73" i="11"/>
  <c r="BD73" i="11"/>
  <c r="BC73" i="11"/>
  <c r="BA73" i="11"/>
  <c r="AZ73" i="11"/>
  <c r="AY73" i="11"/>
  <c r="AX73" i="11"/>
  <c r="AW73" i="11"/>
  <c r="AV73" i="11"/>
  <c r="AT73" i="11"/>
  <c r="AS73" i="11"/>
  <c r="AR73" i="11"/>
  <c r="AQ73" i="11"/>
  <c r="AP73" i="11"/>
  <c r="AO73" i="11"/>
  <c r="AM73" i="11"/>
  <c r="AL73" i="11"/>
  <c r="AK73" i="11"/>
  <c r="AJ73" i="11"/>
  <c r="AI73" i="11"/>
  <c r="AH73" i="11"/>
  <c r="AF73" i="11"/>
  <c r="AE73" i="11"/>
  <c r="AD73" i="11"/>
  <c r="AC73" i="11"/>
  <c r="AB73" i="11"/>
  <c r="AA73" i="11"/>
  <c r="Y73" i="11"/>
  <c r="X73" i="11"/>
  <c r="W73" i="11"/>
  <c r="V73" i="11"/>
  <c r="U73" i="11"/>
  <c r="T73" i="11"/>
  <c r="R73" i="11"/>
  <c r="Q73" i="11"/>
  <c r="P73" i="11"/>
  <c r="O73" i="11"/>
  <c r="N73" i="11"/>
  <c r="M73" i="11"/>
  <c r="K73" i="11"/>
  <c r="J73" i="11"/>
  <c r="I73" i="11"/>
  <c r="H73" i="11"/>
  <c r="G73" i="11"/>
  <c r="F73" i="11"/>
  <c r="BH72" i="11"/>
  <c r="BG72" i="11"/>
  <c r="BF72" i="11"/>
  <c r="BE72" i="11"/>
  <c r="BD72" i="11"/>
  <c r="BC72" i="11"/>
  <c r="BA72" i="11"/>
  <c r="AZ72" i="11"/>
  <c r="AY72" i="11"/>
  <c r="AX72" i="11"/>
  <c r="AW72" i="11"/>
  <c r="AV72" i="11"/>
  <c r="AT72" i="11"/>
  <c r="AS72" i="11"/>
  <c r="AR72" i="11"/>
  <c r="AQ72" i="11"/>
  <c r="AP72" i="11"/>
  <c r="AO72" i="11"/>
  <c r="AM72" i="11"/>
  <c r="AL72" i="11"/>
  <c r="AK72" i="11"/>
  <c r="AJ72" i="11"/>
  <c r="AI72" i="11"/>
  <c r="AH72" i="11"/>
  <c r="AF72" i="11"/>
  <c r="AE72" i="11"/>
  <c r="AD72" i="11"/>
  <c r="AC72" i="11"/>
  <c r="AB72" i="11"/>
  <c r="AA72" i="11"/>
  <c r="Y72" i="11"/>
  <c r="X72" i="11"/>
  <c r="W72" i="11"/>
  <c r="V72" i="11"/>
  <c r="U72" i="11"/>
  <c r="T72" i="11"/>
  <c r="R72" i="11"/>
  <c r="Q72" i="11"/>
  <c r="P72" i="11"/>
  <c r="O72" i="11"/>
  <c r="N72" i="11"/>
  <c r="M72" i="11"/>
  <c r="K72" i="11"/>
  <c r="J72" i="11"/>
  <c r="I72" i="11"/>
  <c r="H72" i="11"/>
  <c r="G72" i="11"/>
  <c r="F72" i="11"/>
  <c r="BH71" i="11"/>
  <c r="BG71" i="11"/>
  <c r="BF71" i="11"/>
  <c r="BE71" i="11"/>
  <c r="BD71" i="11"/>
  <c r="BC71" i="11"/>
  <c r="BA71" i="11"/>
  <c r="AZ71" i="11"/>
  <c r="AY71" i="11"/>
  <c r="AX71" i="11"/>
  <c r="AW71" i="11"/>
  <c r="AV71" i="11"/>
  <c r="AT71" i="11"/>
  <c r="AS71" i="11"/>
  <c r="AR71" i="11"/>
  <c r="AQ71" i="11"/>
  <c r="AP71" i="11"/>
  <c r="AO71" i="11"/>
  <c r="AM71" i="11"/>
  <c r="AL71" i="11"/>
  <c r="AK71" i="11"/>
  <c r="AJ71" i="11"/>
  <c r="AI71" i="11"/>
  <c r="AH71" i="11"/>
  <c r="AF71" i="11"/>
  <c r="AE71" i="11"/>
  <c r="AD71" i="11"/>
  <c r="AC71" i="11"/>
  <c r="AB71" i="11"/>
  <c r="AA71" i="11"/>
  <c r="Y71" i="11"/>
  <c r="X71" i="11"/>
  <c r="W71" i="11"/>
  <c r="V71" i="11"/>
  <c r="U71" i="11"/>
  <c r="T71" i="11"/>
  <c r="R71" i="11"/>
  <c r="Q71" i="11"/>
  <c r="P71" i="11"/>
  <c r="O71" i="11"/>
  <c r="N71" i="11"/>
  <c r="M71" i="11"/>
  <c r="K71" i="11"/>
  <c r="J71" i="11"/>
  <c r="I71" i="11"/>
  <c r="H71" i="11"/>
  <c r="G71" i="11"/>
  <c r="F71" i="11"/>
  <c r="BH70" i="11"/>
  <c r="BG70" i="11"/>
  <c r="BF70" i="11"/>
  <c r="BE70" i="11"/>
  <c r="BD70" i="11"/>
  <c r="BC70" i="11"/>
  <c r="BA70" i="11"/>
  <c r="AZ70" i="11"/>
  <c r="AY70" i="11"/>
  <c r="AX70" i="11"/>
  <c r="AW70" i="11"/>
  <c r="AV70" i="11"/>
  <c r="AT70" i="11"/>
  <c r="AS70" i="11"/>
  <c r="AR70" i="11"/>
  <c r="AQ70" i="11"/>
  <c r="AP70" i="11"/>
  <c r="AO70" i="11"/>
  <c r="AM70" i="11"/>
  <c r="AL70" i="11"/>
  <c r="AK70" i="11"/>
  <c r="AJ70" i="11"/>
  <c r="AI70" i="11"/>
  <c r="AH70" i="11"/>
  <c r="AF70" i="11"/>
  <c r="AE70" i="11"/>
  <c r="AD70" i="11"/>
  <c r="AC70" i="11"/>
  <c r="AB70" i="11"/>
  <c r="AA70" i="11"/>
  <c r="Y70" i="11"/>
  <c r="X70" i="11"/>
  <c r="W70" i="11"/>
  <c r="V70" i="11"/>
  <c r="U70" i="11"/>
  <c r="T70" i="11"/>
  <c r="R70" i="11"/>
  <c r="Q70" i="11"/>
  <c r="P70" i="11"/>
  <c r="O70" i="11"/>
  <c r="N70" i="11"/>
  <c r="M70" i="11"/>
  <c r="K70" i="11"/>
  <c r="J70" i="11"/>
  <c r="I70" i="11"/>
  <c r="H70" i="11"/>
  <c r="G70" i="11"/>
  <c r="F70" i="11"/>
  <c r="BH69" i="11"/>
  <c r="BG69" i="11"/>
  <c r="BF69" i="11"/>
  <c r="BE69" i="11"/>
  <c r="BD69" i="11"/>
  <c r="BC69" i="11"/>
  <c r="BA69" i="11"/>
  <c r="AZ69" i="11"/>
  <c r="AY69" i="11"/>
  <c r="AX69" i="11"/>
  <c r="AW69" i="11"/>
  <c r="AV69" i="11"/>
  <c r="AT69" i="11"/>
  <c r="AS69" i="11"/>
  <c r="AR69" i="11"/>
  <c r="AQ69" i="11"/>
  <c r="AP69" i="11"/>
  <c r="AO69" i="11"/>
  <c r="AM69" i="11"/>
  <c r="AL69" i="11"/>
  <c r="AK69" i="11"/>
  <c r="AJ69" i="11"/>
  <c r="AI69" i="11"/>
  <c r="AH69" i="11"/>
  <c r="AF69" i="11"/>
  <c r="AE69" i="11"/>
  <c r="AD69" i="11"/>
  <c r="AC69" i="11"/>
  <c r="AB69" i="11"/>
  <c r="AA69" i="11"/>
  <c r="Y69" i="11"/>
  <c r="X69" i="11"/>
  <c r="W69" i="11"/>
  <c r="V69" i="11"/>
  <c r="U69" i="11"/>
  <c r="T69" i="11"/>
  <c r="R69" i="11"/>
  <c r="Q69" i="11"/>
  <c r="P69" i="11"/>
  <c r="O69" i="11"/>
  <c r="N69" i="11"/>
  <c r="M69" i="11"/>
  <c r="K69" i="11"/>
  <c r="J69" i="11"/>
  <c r="I69" i="11"/>
  <c r="H69" i="11"/>
  <c r="G69" i="11"/>
  <c r="F69" i="11"/>
  <c r="BH68" i="11"/>
  <c r="BG68" i="11"/>
  <c r="BF68" i="11"/>
  <c r="BE68" i="11"/>
  <c r="BD68" i="11"/>
  <c r="BC68" i="11"/>
  <c r="BA68" i="11"/>
  <c r="AZ68" i="11"/>
  <c r="AY68" i="11"/>
  <c r="AX68" i="11"/>
  <c r="AW68" i="11"/>
  <c r="AV68" i="11"/>
  <c r="AT68" i="11"/>
  <c r="AS68" i="11"/>
  <c r="AR68" i="11"/>
  <c r="AQ68" i="11"/>
  <c r="AP68" i="11"/>
  <c r="AO68" i="11"/>
  <c r="AM68" i="11"/>
  <c r="AL68" i="11"/>
  <c r="AK68" i="11"/>
  <c r="AJ68" i="11"/>
  <c r="AI68" i="11"/>
  <c r="AH68" i="11"/>
  <c r="AF68" i="11"/>
  <c r="AE68" i="11"/>
  <c r="AD68" i="11"/>
  <c r="AC68" i="11"/>
  <c r="AB68" i="11"/>
  <c r="AA68" i="11"/>
  <c r="Y68" i="11"/>
  <c r="X68" i="11"/>
  <c r="W68" i="11"/>
  <c r="V68" i="11"/>
  <c r="U68" i="11"/>
  <c r="T68" i="11"/>
  <c r="R68" i="11"/>
  <c r="Q68" i="11"/>
  <c r="P68" i="11"/>
  <c r="O68" i="11"/>
  <c r="N68" i="11"/>
  <c r="M68" i="11"/>
  <c r="K68" i="11"/>
  <c r="J68" i="11"/>
  <c r="I68" i="11"/>
  <c r="H68" i="11"/>
  <c r="G68" i="11"/>
  <c r="F68" i="11"/>
  <c r="BH67" i="11"/>
  <c r="BG67" i="11"/>
  <c r="BF67" i="11"/>
  <c r="BE67" i="11"/>
  <c r="BD67" i="11"/>
  <c r="BC67" i="11"/>
  <c r="BA67" i="11"/>
  <c r="AZ67" i="11"/>
  <c r="AY67" i="11"/>
  <c r="AX67" i="11"/>
  <c r="AW67" i="11"/>
  <c r="AV67" i="11"/>
  <c r="AT67" i="11"/>
  <c r="AS67" i="11"/>
  <c r="AR67" i="11"/>
  <c r="AQ67" i="11"/>
  <c r="AP67" i="11"/>
  <c r="AO67" i="11"/>
  <c r="AM67" i="11"/>
  <c r="AL67" i="11"/>
  <c r="AK67" i="11"/>
  <c r="AJ67" i="11"/>
  <c r="AI67" i="11"/>
  <c r="AH67" i="11"/>
  <c r="AF67" i="11"/>
  <c r="AE67" i="11"/>
  <c r="AD67" i="11"/>
  <c r="AC67" i="11"/>
  <c r="AB67" i="11"/>
  <c r="AA67" i="11"/>
  <c r="Y67" i="11"/>
  <c r="X67" i="11"/>
  <c r="W67" i="11"/>
  <c r="V67" i="11"/>
  <c r="U67" i="11"/>
  <c r="T67" i="11"/>
  <c r="R67" i="11"/>
  <c r="Q67" i="11"/>
  <c r="P67" i="11"/>
  <c r="O67" i="11"/>
  <c r="N67" i="11"/>
  <c r="M67" i="11"/>
  <c r="K67" i="11"/>
  <c r="J67" i="11"/>
  <c r="I67" i="11"/>
  <c r="H67" i="11"/>
  <c r="G67" i="11"/>
  <c r="F67" i="11"/>
  <c r="BH66" i="11"/>
  <c r="BG66" i="11"/>
  <c r="BF66" i="11"/>
  <c r="BE66" i="11"/>
  <c r="BD66" i="11"/>
  <c r="BC66" i="11"/>
  <c r="BA66" i="11"/>
  <c r="AZ66" i="11"/>
  <c r="AY66" i="11"/>
  <c r="AX66" i="11"/>
  <c r="AW66" i="11"/>
  <c r="AV66" i="11"/>
  <c r="AT66" i="11"/>
  <c r="AS66" i="11"/>
  <c r="AR66" i="11"/>
  <c r="AQ66" i="11"/>
  <c r="AP66" i="11"/>
  <c r="AO66" i="11"/>
  <c r="AM66" i="11"/>
  <c r="AL66" i="11"/>
  <c r="AK66" i="11"/>
  <c r="AJ66" i="11"/>
  <c r="AI66" i="11"/>
  <c r="AH66" i="11"/>
  <c r="AF66" i="11"/>
  <c r="AE66" i="11"/>
  <c r="AD66" i="11"/>
  <c r="AC66" i="11"/>
  <c r="AB66" i="11"/>
  <c r="AA66" i="11"/>
  <c r="Y66" i="11"/>
  <c r="X66" i="11"/>
  <c r="W66" i="11"/>
  <c r="V66" i="11"/>
  <c r="U66" i="11"/>
  <c r="T66" i="11"/>
  <c r="R66" i="11"/>
  <c r="Q66" i="11"/>
  <c r="P66" i="11"/>
  <c r="O66" i="11"/>
  <c r="N66" i="11"/>
  <c r="M66" i="11"/>
  <c r="K66" i="11"/>
  <c r="J66" i="11"/>
  <c r="I66" i="11"/>
  <c r="H66" i="11"/>
  <c r="G66" i="11"/>
  <c r="F66" i="11"/>
  <c r="BH65" i="11"/>
  <c r="BG65" i="11"/>
  <c r="BF65" i="11"/>
  <c r="BE65" i="11"/>
  <c r="BD65" i="11"/>
  <c r="BC65" i="11"/>
  <c r="BA65" i="11"/>
  <c r="AZ65" i="11"/>
  <c r="AY65" i="11"/>
  <c r="AX65" i="11"/>
  <c r="AW65" i="11"/>
  <c r="AV65" i="11"/>
  <c r="AT65" i="11"/>
  <c r="AS65" i="11"/>
  <c r="AR65" i="11"/>
  <c r="AQ65" i="11"/>
  <c r="AP65" i="11"/>
  <c r="AO65" i="11"/>
  <c r="AM65" i="11"/>
  <c r="AL65" i="11"/>
  <c r="AK65" i="11"/>
  <c r="AJ65" i="11"/>
  <c r="AI65" i="11"/>
  <c r="AH65" i="11"/>
  <c r="AF65" i="11"/>
  <c r="AE65" i="11"/>
  <c r="AD65" i="11"/>
  <c r="AC65" i="11"/>
  <c r="AB65" i="11"/>
  <c r="AA65" i="11"/>
  <c r="Y65" i="11"/>
  <c r="X65" i="11"/>
  <c r="W65" i="11"/>
  <c r="V65" i="11"/>
  <c r="U65" i="11"/>
  <c r="T65" i="11"/>
  <c r="R65" i="11"/>
  <c r="Q65" i="11"/>
  <c r="P65" i="11"/>
  <c r="O65" i="11"/>
  <c r="N65" i="11"/>
  <c r="M65" i="11"/>
  <c r="K65" i="11"/>
  <c r="J65" i="11"/>
  <c r="I65" i="11"/>
  <c r="H65" i="11"/>
  <c r="G65" i="11"/>
  <c r="F65" i="11"/>
  <c r="BH64" i="11"/>
  <c r="BG64" i="11"/>
  <c r="BF64" i="11"/>
  <c r="BE64" i="11"/>
  <c r="BD64" i="11"/>
  <c r="BC64" i="11"/>
  <c r="BA64" i="11"/>
  <c r="AZ64" i="11"/>
  <c r="AY64" i="11"/>
  <c r="AX64" i="11"/>
  <c r="AW64" i="11"/>
  <c r="AV64" i="11"/>
  <c r="AT64" i="11"/>
  <c r="AS64" i="11"/>
  <c r="AR64" i="11"/>
  <c r="AQ64" i="11"/>
  <c r="AP64" i="11"/>
  <c r="AO64" i="11"/>
  <c r="AM64" i="11"/>
  <c r="AL64" i="11"/>
  <c r="AK64" i="11"/>
  <c r="AJ64" i="11"/>
  <c r="AI64" i="11"/>
  <c r="AH64" i="11"/>
  <c r="AF64" i="11"/>
  <c r="AE64" i="11"/>
  <c r="AD64" i="11"/>
  <c r="AC64" i="11"/>
  <c r="AB64" i="11"/>
  <c r="AA64" i="11"/>
  <c r="Y64" i="11"/>
  <c r="X64" i="11"/>
  <c r="W64" i="11"/>
  <c r="V64" i="11"/>
  <c r="U64" i="11"/>
  <c r="T64" i="11"/>
  <c r="R64" i="11"/>
  <c r="Q64" i="11"/>
  <c r="P64" i="11"/>
  <c r="O64" i="11"/>
  <c r="N64" i="11"/>
  <c r="M64" i="11"/>
  <c r="K64" i="11"/>
  <c r="J64" i="11"/>
  <c r="I64" i="11"/>
  <c r="H64" i="11"/>
  <c r="G64" i="11"/>
  <c r="F64" i="11"/>
  <c r="BH63" i="11"/>
  <c r="BG63" i="11"/>
  <c r="BF63" i="11"/>
  <c r="BE63" i="11"/>
  <c r="BD63" i="11"/>
  <c r="BC63" i="11"/>
  <c r="BA63" i="11"/>
  <c r="AZ63" i="11"/>
  <c r="AY63" i="11"/>
  <c r="AX63" i="11"/>
  <c r="AW63" i="11"/>
  <c r="AV63" i="11"/>
  <c r="AT63" i="11"/>
  <c r="AS63" i="11"/>
  <c r="AR63" i="11"/>
  <c r="AQ63" i="11"/>
  <c r="AP63" i="11"/>
  <c r="AO63" i="11"/>
  <c r="AM63" i="11"/>
  <c r="AL63" i="11"/>
  <c r="AK63" i="11"/>
  <c r="AJ63" i="11"/>
  <c r="AI63" i="11"/>
  <c r="AH63" i="11"/>
  <c r="AF63" i="11"/>
  <c r="AE63" i="11"/>
  <c r="AD63" i="11"/>
  <c r="AC63" i="11"/>
  <c r="AB63" i="11"/>
  <c r="AA63" i="11"/>
  <c r="Y63" i="11"/>
  <c r="X63" i="11"/>
  <c r="W63" i="11"/>
  <c r="V63" i="11"/>
  <c r="U63" i="11"/>
  <c r="T63" i="11"/>
  <c r="R63" i="11"/>
  <c r="Q63" i="11"/>
  <c r="P63" i="11"/>
  <c r="O63" i="11"/>
  <c r="N63" i="11"/>
  <c r="M63" i="11"/>
  <c r="K63" i="11"/>
  <c r="J63" i="11"/>
  <c r="I63" i="11"/>
  <c r="H63" i="11"/>
  <c r="G63" i="11"/>
  <c r="F63" i="11"/>
  <c r="BH62" i="11"/>
  <c r="BG62" i="11"/>
  <c r="BF62" i="11"/>
  <c r="BE62" i="11"/>
  <c r="BD62" i="11"/>
  <c r="BC62" i="11"/>
  <c r="BA62" i="11"/>
  <c r="AZ62" i="11"/>
  <c r="AY62" i="11"/>
  <c r="AX62" i="11"/>
  <c r="AW62" i="11"/>
  <c r="AV62" i="11"/>
  <c r="AT62" i="11"/>
  <c r="AS62" i="11"/>
  <c r="AR62" i="11"/>
  <c r="AQ62" i="11"/>
  <c r="AP62" i="11"/>
  <c r="AO62" i="11"/>
  <c r="AM62" i="11"/>
  <c r="AL62" i="11"/>
  <c r="AK62" i="11"/>
  <c r="AJ62" i="11"/>
  <c r="AI62" i="11"/>
  <c r="AH62" i="11"/>
  <c r="AF62" i="11"/>
  <c r="AE62" i="11"/>
  <c r="AD62" i="11"/>
  <c r="AC62" i="11"/>
  <c r="AB62" i="11"/>
  <c r="AA62" i="11"/>
  <c r="Y62" i="11"/>
  <c r="X62" i="11"/>
  <c r="W62" i="11"/>
  <c r="V62" i="11"/>
  <c r="U62" i="11"/>
  <c r="T62" i="11"/>
  <c r="R62" i="11"/>
  <c r="Q62" i="11"/>
  <c r="P62" i="11"/>
  <c r="O62" i="11"/>
  <c r="N62" i="11"/>
  <c r="M62" i="11"/>
  <c r="K62" i="11"/>
  <c r="J62" i="11"/>
  <c r="I62" i="11"/>
  <c r="H62" i="11"/>
  <c r="G62" i="11"/>
  <c r="F62" i="11"/>
  <c r="BH61" i="11"/>
  <c r="BG61" i="11"/>
  <c r="BF61" i="11"/>
  <c r="BE61" i="11"/>
  <c r="BD61" i="11"/>
  <c r="BC61" i="11"/>
  <c r="BA61" i="11"/>
  <c r="AZ61" i="11"/>
  <c r="AY61" i="11"/>
  <c r="AX61" i="11"/>
  <c r="AW61" i="11"/>
  <c r="AV61" i="11"/>
  <c r="AT61" i="11"/>
  <c r="AS61" i="11"/>
  <c r="AR61" i="11"/>
  <c r="AQ61" i="11"/>
  <c r="AP61" i="11"/>
  <c r="AO61" i="11"/>
  <c r="AM61" i="11"/>
  <c r="AL61" i="11"/>
  <c r="AK61" i="11"/>
  <c r="AJ61" i="11"/>
  <c r="AI61" i="11"/>
  <c r="AH61" i="11"/>
  <c r="AF61" i="11"/>
  <c r="AE61" i="11"/>
  <c r="AD61" i="11"/>
  <c r="AC61" i="11"/>
  <c r="AB61" i="11"/>
  <c r="AA61" i="11"/>
  <c r="Y61" i="11"/>
  <c r="X61" i="11"/>
  <c r="W61" i="11"/>
  <c r="V61" i="11"/>
  <c r="U61" i="11"/>
  <c r="T61" i="11"/>
  <c r="R61" i="11"/>
  <c r="Q61" i="11"/>
  <c r="P61" i="11"/>
  <c r="O61" i="11"/>
  <c r="N61" i="11"/>
  <c r="M61" i="11"/>
  <c r="K61" i="11"/>
  <c r="J61" i="11"/>
  <c r="I61" i="11"/>
  <c r="H61" i="11"/>
  <c r="G61" i="11"/>
  <c r="F61" i="11"/>
  <c r="BH60" i="11"/>
  <c r="BG60" i="11"/>
  <c r="BF60" i="11"/>
  <c r="BE60" i="11"/>
  <c r="BD60" i="11"/>
  <c r="BC60" i="11"/>
  <c r="BA60" i="11"/>
  <c r="AZ60" i="11"/>
  <c r="AY60" i="11"/>
  <c r="AX60" i="11"/>
  <c r="AW60" i="11"/>
  <c r="AV60" i="11"/>
  <c r="AT60" i="11"/>
  <c r="AS60" i="11"/>
  <c r="AR60" i="11"/>
  <c r="AQ60" i="11"/>
  <c r="AP60" i="11"/>
  <c r="AO60" i="11"/>
  <c r="AM60" i="11"/>
  <c r="AL60" i="11"/>
  <c r="AK60" i="11"/>
  <c r="AJ60" i="11"/>
  <c r="AI60" i="11"/>
  <c r="AH60" i="11"/>
  <c r="AF60" i="11"/>
  <c r="AE60" i="11"/>
  <c r="AD60" i="11"/>
  <c r="AC60" i="11"/>
  <c r="AB60" i="11"/>
  <c r="AA60" i="11"/>
  <c r="Y60" i="11"/>
  <c r="X60" i="11"/>
  <c r="W60" i="11"/>
  <c r="V60" i="11"/>
  <c r="U60" i="11"/>
  <c r="T60" i="11"/>
  <c r="R60" i="11"/>
  <c r="Q60" i="11"/>
  <c r="P60" i="11"/>
  <c r="O60" i="11"/>
  <c r="N60" i="11"/>
  <c r="M60" i="11"/>
  <c r="K60" i="11"/>
  <c r="J60" i="11"/>
  <c r="I60" i="11"/>
  <c r="H60" i="11"/>
  <c r="G60" i="11"/>
  <c r="F60" i="11"/>
  <c r="BH59" i="11"/>
  <c r="BG59" i="11"/>
  <c r="BF59" i="11"/>
  <c r="BE59" i="11"/>
  <c r="BD59" i="11"/>
  <c r="BC59" i="11"/>
  <c r="BA59" i="11"/>
  <c r="AZ59" i="11"/>
  <c r="AY59" i="11"/>
  <c r="AX59" i="11"/>
  <c r="AW59" i="11"/>
  <c r="AV59" i="11"/>
  <c r="AT59" i="11"/>
  <c r="AS59" i="11"/>
  <c r="AR59" i="11"/>
  <c r="AQ59" i="11"/>
  <c r="AP59" i="11"/>
  <c r="AO59" i="11"/>
  <c r="AM59" i="11"/>
  <c r="AL59" i="11"/>
  <c r="AK59" i="11"/>
  <c r="AJ59" i="11"/>
  <c r="AI59" i="11"/>
  <c r="AH59" i="11"/>
  <c r="AF59" i="11"/>
  <c r="AE59" i="11"/>
  <c r="AD59" i="11"/>
  <c r="AC59" i="11"/>
  <c r="AB59" i="11"/>
  <c r="AA59" i="11"/>
  <c r="Y59" i="11"/>
  <c r="X59" i="11"/>
  <c r="W59" i="11"/>
  <c r="V59" i="11"/>
  <c r="U59" i="11"/>
  <c r="T59" i="11"/>
  <c r="R59" i="11"/>
  <c r="Q59" i="11"/>
  <c r="P59" i="11"/>
  <c r="O59" i="11"/>
  <c r="N59" i="11"/>
  <c r="M59" i="11"/>
  <c r="K59" i="11"/>
  <c r="J59" i="11"/>
  <c r="I59" i="11"/>
  <c r="H59" i="11"/>
  <c r="G59" i="11"/>
  <c r="F59" i="11"/>
  <c r="BH58" i="11"/>
  <c r="BG58" i="11"/>
  <c r="BF58" i="11"/>
  <c r="BE58" i="11"/>
  <c r="BD58" i="11"/>
  <c r="BC58" i="11"/>
  <c r="BA58" i="11"/>
  <c r="AZ58" i="11"/>
  <c r="AY58" i="11"/>
  <c r="AX58" i="11"/>
  <c r="AW58" i="11"/>
  <c r="AV58" i="11"/>
  <c r="AT58" i="11"/>
  <c r="AS58" i="11"/>
  <c r="AR58" i="11"/>
  <c r="AQ58" i="11"/>
  <c r="AP58" i="11"/>
  <c r="AO58" i="11"/>
  <c r="AM58" i="11"/>
  <c r="AL58" i="11"/>
  <c r="AK58" i="11"/>
  <c r="AJ58" i="11"/>
  <c r="AI58" i="11"/>
  <c r="AH58" i="11"/>
  <c r="AF58" i="11"/>
  <c r="AE58" i="11"/>
  <c r="AD58" i="11"/>
  <c r="AC58" i="11"/>
  <c r="AB58" i="11"/>
  <c r="AA58" i="11"/>
  <c r="Y58" i="11"/>
  <c r="X58" i="11"/>
  <c r="W58" i="11"/>
  <c r="V58" i="11"/>
  <c r="U58" i="11"/>
  <c r="T58" i="11"/>
  <c r="R58" i="11"/>
  <c r="Q58" i="11"/>
  <c r="P58" i="11"/>
  <c r="O58" i="11"/>
  <c r="N58" i="11"/>
  <c r="M58" i="11"/>
  <c r="K58" i="11"/>
  <c r="J58" i="11"/>
  <c r="I58" i="11"/>
  <c r="H58" i="11"/>
  <c r="G58" i="11"/>
  <c r="F58" i="11"/>
  <c r="BH57" i="11"/>
  <c r="BG57" i="11"/>
  <c r="BF57" i="11"/>
  <c r="BE57" i="11"/>
  <c r="BD57" i="11"/>
  <c r="BC57" i="11"/>
  <c r="BA57" i="11"/>
  <c r="AZ57" i="11"/>
  <c r="AY57" i="11"/>
  <c r="AX57" i="11"/>
  <c r="AW57" i="11"/>
  <c r="AV57" i="11"/>
  <c r="AT57" i="11"/>
  <c r="AS57" i="11"/>
  <c r="AR57" i="11"/>
  <c r="AQ57" i="11"/>
  <c r="AP57" i="11"/>
  <c r="AO57" i="11"/>
  <c r="AM57" i="11"/>
  <c r="AL57" i="11"/>
  <c r="AK57" i="11"/>
  <c r="AJ57" i="11"/>
  <c r="AI57" i="11"/>
  <c r="AH57" i="11"/>
  <c r="AF57" i="11"/>
  <c r="AE57" i="11"/>
  <c r="AD57" i="11"/>
  <c r="AC57" i="11"/>
  <c r="AB57" i="11"/>
  <c r="AA57" i="11"/>
  <c r="Y57" i="11"/>
  <c r="X57" i="11"/>
  <c r="W57" i="11"/>
  <c r="V57" i="11"/>
  <c r="U57" i="11"/>
  <c r="T57" i="11"/>
  <c r="R57" i="11"/>
  <c r="Q57" i="11"/>
  <c r="P57" i="11"/>
  <c r="O57" i="11"/>
  <c r="N57" i="11"/>
  <c r="M57" i="11"/>
  <c r="K57" i="11"/>
  <c r="J57" i="11"/>
  <c r="I57" i="11"/>
  <c r="H57" i="11"/>
  <c r="G57" i="11"/>
  <c r="F57" i="11"/>
  <c r="BH56" i="11"/>
  <c r="BG56" i="11"/>
  <c r="BF56" i="11"/>
  <c r="BE56" i="11"/>
  <c r="BD56" i="11"/>
  <c r="BC56" i="11"/>
  <c r="BA56" i="11"/>
  <c r="AZ56" i="11"/>
  <c r="AY56" i="11"/>
  <c r="AX56" i="11"/>
  <c r="AW56" i="11"/>
  <c r="AV56" i="11"/>
  <c r="AT56" i="11"/>
  <c r="AS56" i="11"/>
  <c r="AR56" i="11"/>
  <c r="AQ56" i="11"/>
  <c r="AP56" i="11"/>
  <c r="AO56" i="11"/>
  <c r="AM56" i="11"/>
  <c r="AL56" i="11"/>
  <c r="AK56" i="11"/>
  <c r="AJ56" i="11"/>
  <c r="AI56" i="11"/>
  <c r="AH56" i="11"/>
  <c r="AF56" i="11"/>
  <c r="AE56" i="11"/>
  <c r="AD56" i="11"/>
  <c r="AC56" i="11"/>
  <c r="AB56" i="11"/>
  <c r="AA56" i="11"/>
  <c r="Y56" i="11"/>
  <c r="X56" i="11"/>
  <c r="W56" i="11"/>
  <c r="V56" i="11"/>
  <c r="U56" i="11"/>
  <c r="T56" i="11"/>
  <c r="R56" i="11"/>
  <c r="Q56" i="11"/>
  <c r="P56" i="11"/>
  <c r="O56" i="11"/>
  <c r="N56" i="11"/>
  <c r="M56" i="11"/>
  <c r="K56" i="11"/>
  <c r="J56" i="11"/>
  <c r="I56" i="11"/>
  <c r="H56" i="11"/>
  <c r="G56" i="11"/>
  <c r="F56" i="11"/>
  <c r="BH55" i="11"/>
  <c r="BG55" i="11"/>
  <c r="BF55" i="11"/>
  <c r="BE55" i="11"/>
  <c r="BD55" i="11"/>
  <c r="BC55" i="11"/>
  <c r="BA55" i="11"/>
  <c r="AZ55" i="11"/>
  <c r="AY55" i="11"/>
  <c r="AX55" i="11"/>
  <c r="AW55" i="11"/>
  <c r="AV55" i="11"/>
  <c r="AT55" i="11"/>
  <c r="AS55" i="11"/>
  <c r="AR55" i="11"/>
  <c r="AQ55" i="11"/>
  <c r="AP55" i="11"/>
  <c r="AO55" i="11"/>
  <c r="AM55" i="11"/>
  <c r="AL55" i="11"/>
  <c r="AK55" i="11"/>
  <c r="AJ55" i="11"/>
  <c r="AI55" i="11"/>
  <c r="AH55" i="11"/>
  <c r="AF55" i="11"/>
  <c r="AE55" i="11"/>
  <c r="AD55" i="11"/>
  <c r="AC55" i="11"/>
  <c r="AB55" i="11"/>
  <c r="AA55" i="11"/>
  <c r="Y55" i="11"/>
  <c r="X55" i="11"/>
  <c r="W55" i="11"/>
  <c r="V55" i="11"/>
  <c r="U55" i="11"/>
  <c r="T55" i="11"/>
  <c r="R55" i="11"/>
  <c r="Q55" i="11"/>
  <c r="P55" i="11"/>
  <c r="O55" i="11"/>
  <c r="N55" i="11"/>
  <c r="M55" i="11"/>
  <c r="K55" i="11"/>
  <c r="J55" i="11"/>
  <c r="I55" i="11"/>
  <c r="H55" i="11"/>
  <c r="G55" i="11"/>
  <c r="F55" i="11"/>
  <c r="BH54" i="11"/>
  <c r="BG54" i="11"/>
  <c r="BF54" i="11"/>
  <c r="BE54" i="11"/>
  <c r="BD54" i="11"/>
  <c r="BC54" i="11"/>
  <c r="BA54" i="11"/>
  <c r="AZ54" i="11"/>
  <c r="AY54" i="11"/>
  <c r="AX54" i="11"/>
  <c r="AW54" i="11"/>
  <c r="AV54" i="11"/>
  <c r="AT54" i="11"/>
  <c r="AS54" i="11"/>
  <c r="AR54" i="11"/>
  <c r="AQ54" i="11"/>
  <c r="AP54" i="11"/>
  <c r="AO54" i="11"/>
  <c r="AM54" i="11"/>
  <c r="AL54" i="11"/>
  <c r="AK54" i="11"/>
  <c r="AJ54" i="11"/>
  <c r="AI54" i="11"/>
  <c r="AH54" i="11"/>
  <c r="AF54" i="11"/>
  <c r="AE54" i="11"/>
  <c r="AD54" i="11"/>
  <c r="AC54" i="11"/>
  <c r="AB54" i="11"/>
  <c r="AA54" i="11"/>
  <c r="Y54" i="11"/>
  <c r="X54" i="11"/>
  <c r="W54" i="11"/>
  <c r="V54" i="11"/>
  <c r="U54" i="11"/>
  <c r="T54" i="11"/>
  <c r="R54" i="11"/>
  <c r="Q54" i="11"/>
  <c r="P54" i="11"/>
  <c r="O54" i="11"/>
  <c r="N54" i="11"/>
  <c r="M54" i="11"/>
  <c r="K54" i="11"/>
  <c r="J54" i="11"/>
  <c r="I54" i="11"/>
  <c r="H54" i="11"/>
  <c r="G54" i="11"/>
  <c r="F54" i="11"/>
  <c r="BH53" i="11"/>
  <c r="BG53" i="11"/>
  <c r="BF53" i="11"/>
  <c r="BE53" i="11"/>
  <c r="BD53" i="11"/>
  <c r="BC53" i="11"/>
  <c r="BA53" i="11"/>
  <c r="AZ53" i="11"/>
  <c r="AY53" i="11"/>
  <c r="AX53" i="11"/>
  <c r="AW53" i="11"/>
  <c r="AV53" i="11"/>
  <c r="AT53" i="11"/>
  <c r="AS53" i="11"/>
  <c r="AR53" i="11"/>
  <c r="AQ53" i="11"/>
  <c r="AP53" i="11"/>
  <c r="AO53" i="11"/>
  <c r="AM53" i="11"/>
  <c r="AL53" i="11"/>
  <c r="AK53" i="11"/>
  <c r="AJ53" i="11"/>
  <c r="AI53" i="11"/>
  <c r="AH53" i="11"/>
  <c r="AF53" i="11"/>
  <c r="AE53" i="11"/>
  <c r="AD53" i="11"/>
  <c r="AC53" i="11"/>
  <c r="AB53" i="11"/>
  <c r="AA53" i="11"/>
  <c r="Y53" i="11"/>
  <c r="X53" i="11"/>
  <c r="W53" i="11"/>
  <c r="V53" i="11"/>
  <c r="U53" i="11"/>
  <c r="T53" i="11"/>
  <c r="R53" i="11"/>
  <c r="Q53" i="11"/>
  <c r="P53" i="11"/>
  <c r="O53" i="11"/>
  <c r="N53" i="11"/>
  <c r="M53" i="11"/>
  <c r="K53" i="11"/>
  <c r="J53" i="11"/>
  <c r="I53" i="11"/>
  <c r="H53" i="11"/>
  <c r="G53" i="11"/>
  <c r="F53" i="11"/>
  <c r="BH52" i="11"/>
  <c r="BG52" i="11"/>
  <c r="BF52" i="11"/>
  <c r="BE52" i="11"/>
  <c r="BD52" i="11"/>
  <c r="BC52" i="11"/>
  <c r="BA52" i="11"/>
  <c r="AZ52" i="11"/>
  <c r="AY52" i="11"/>
  <c r="AX52" i="11"/>
  <c r="AW52" i="11"/>
  <c r="AV52" i="11"/>
  <c r="AT52" i="11"/>
  <c r="AS52" i="11"/>
  <c r="AR52" i="11"/>
  <c r="AQ52" i="11"/>
  <c r="AP52" i="11"/>
  <c r="AO52" i="11"/>
  <c r="AM52" i="11"/>
  <c r="AL52" i="11"/>
  <c r="AK52" i="11"/>
  <c r="AJ52" i="11"/>
  <c r="AI52" i="11"/>
  <c r="AH52" i="11"/>
  <c r="AF52" i="11"/>
  <c r="AE52" i="11"/>
  <c r="AD52" i="11"/>
  <c r="AC52" i="11"/>
  <c r="AB52" i="11"/>
  <c r="AA52" i="11"/>
  <c r="Y52" i="11"/>
  <c r="X52" i="11"/>
  <c r="W52" i="11"/>
  <c r="V52" i="11"/>
  <c r="U52" i="11"/>
  <c r="T52" i="11"/>
  <c r="R52" i="11"/>
  <c r="Q52" i="11"/>
  <c r="P52" i="11"/>
  <c r="O52" i="11"/>
  <c r="N52" i="11"/>
  <c r="M52" i="11"/>
  <c r="K52" i="11"/>
  <c r="J52" i="11"/>
  <c r="I52" i="11"/>
  <c r="H52" i="11"/>
  <c r="G52" i="11"/>
  <c r="F52" i="11"/>
  <c r="BH51" i="11"/>
  <c r="BG51" i="11"/>
  <c r="BF51" i="11"/>
  <c r="BE51" i="11"/>
  <c r="BD51" i="11"/>
  <c r="BC51" i="11"/>
  <c r="BA51" i="11"/>
  <c r="AZ51" i="11"/>
  <c r="AY51" i="11"/>
  <c r="AX51" i="11"/>
  <c r="AW51" i="11"/>
  <c r="AV51" i="11"/>
  <c r="AT51" i="11"/>
  <c r="AS51" i="11"/>
  <c r="AR51" i="11"/>
  <c r="AQ51" i="11"/>
  <c r="AP51" i="11"/>
  <c r="AO51" i="11"/>
  <c r="AM51" i="11"/>
  <c r="AL51" i="11"/>
  <c r="AK51" i="11"/>
  <c r="AJ51" i="11"/>
  <c r="AI51" i="11"/>
  <c r="AH51" i="11"/>
  <c r="AF51" i="11"/>
  <c r="AE51" i="11"/>
  <c r="AD51" i="11"/>
  <c r="AC51" i="11"/>
  <c r="AB51" i="11"/>
  <c r="AA51" i="11"/>
  <c r="Y51" i="11"/>
  <c r="X51" i="11"/>
  <c r="W51" i="11"/>
  <c r="V51" i="11"/>
  <c r="U51" i="11"/>
  <c r="T51" i="11"/>
  <c r="R51" i="11"/>
  <c r="Q51" i="11"/>
  <c r="P51" i="11"/>
  <c r="O51" i="11"/>
  <c r="N51" i="11"/>
  <c r="M51" i="11"/>
  <c r="K51" i="11"/>
  <c r="J51" i="11"/>
  <c r="I51" i="11"/>
  <c r="H51" i="11"/>
  <c r="G51" i="11"/>
  <c r="F51" i="11"/>
  <c r="BH50" i="11"/>
  <c r="BG50" i="11"/>
  <c r="BF50" i="11"/>
  <c r="BE50" i="11"/>
  <c r="BD50" i="11"/>
  <c r="BC50" i="11"/>
  <c r="BA50" i="11"/>
  <c r="AZ50" i="11"/>
  <c r="AY50" i="11"/>
  <c r="AX50" i="11"/>
  <c r="AW50" i="11"/>
  <c r="AV50" i="11"/>
  <c r="AT50" i="11"/>
  <c r="AS50" i="11"/>
  <c r="AR50" i="11"/>
  <c r="AQ50" i="11"/>
  <c r="AP50" i="11"/>
  <c r="AO50" i="11"/>
  <c r="AM50" i="11"/>
  <c r="AL50" i="11"/>
  <c r="AK50" i="11"/>
  <c r="AJ50" i="11"/>
  <c r="AI50" i="11"/>
  <c r="AH50" i="11"/>
  <c r="AF50" i="11"/>
  <c r="AE50" i="11"/>
  <c r="AD50" i="11"/>
  <c r="AC50" i="11"/>
  <c r="AB50" i="11"/>
  <c r="AA50" i="11"/>
  <c r="Y50" i="11"/>
  <c r="X50" i="11"/>
  <c r="W50" i="11"/>
  <c r="V50" i="11"/>
  <c r="U50" i="11"/>
  <c r="T50" i="11"/>
  <c r="R50" i="11"/>
  <c r="Q50" i="11"/>
  <c r="P50" i="11"/>
  <c r="O50" i="11"/>
  <c r="N50" i="11"/>
  <c r="M50" i="11"/>
  <c r="K50" i="11"/>
  <c r="J50" i="11"/>
  <c r="I50" i="11"/>
  <c r="H50" i="11"/>
  <c r="G50" i="11"/>
  <c r="F50" i="11"/>
  <c r="BH49" i="11"/>
  <c r="BG49" i="11"/>
  <c r="BF49" i="11"/>
  <c r="BE49" i="11"/>
  <c r="BD49" i="11"/>
  <c r="BC49" i="11"/>
  <c r="BA49" i="11"/>
  <c r="AZ49" i="11"/>
  <c r="AY49" i="11"/>
  <c r="AX49" i="11"/>
  <c r="AW49" i="11"/>
  <c r="AV49" i="11"/>
  <c r="AT49" i="11"/>
  <c r="AS49" i="11"/>
  <c r="AR49" i="11"/>
  <c r="AQ49" i="11"/>
  <c r="AP49" i="11"/>
  <c r="AO49" i="11"/>
  <c r="AM49" i="11"/>
  <c r="AL49" i="11"/>
  <c r="AK49" i="11"/>
  <c r="AJ49" i="11"/>
  <c r="AI49" i="11"/>
  <c r="AH49" i="11"/>
  <c r="AF49" i="11"/>
  <c r="AE49" i="11"/>
  <c r="AD49" i="11"/>
  <c r="AC49" i="11"/>
  <c r="AB49" i="11"/>
  <c r="AA49" i="11"/>
  <c r="Y49" i="11"/>
  <c r="X49" i="11"/>
  <c r="W49" i="11"/>
  <c r="V49" i="11"/>
  <c r="U49" i="11"/>
  <c r="T49" i="11"/>
  <c r="R49" i="11"/>
  <c r="Q49" i="11"/>
  <c r="P49" i="11"/>
  <c r="O49" i="11"/>
  <c r="N49" i="11"/>
  <c r="M49" i="11"/>
  <c r="K49" i="11"/>
  <c r="J49" i="11"/>
  <c r="I49" i="11"/>
  <c r="H49" i="11"/>
  <c r="G49" i="11"/>
  <c r="F49" i="11"/>
  <c r="BH48" i="11"/>
  <c r="BG48" i="11"/>
  <c r="BF48" i="11"/>
  <c r="BE48" i="11"/>
  <c r="BD48" i="11"/>
  <c r="BC48" i="11"/>
  <c r="BA48" i="11"/>
  <c r="AZ48" i="11"/>
  <c r="AY48" i="11"/>
  <c r="AX48" i="11"/>
  <c r="AW48" i="11"/>
  <c r="AV48" i="11"/>
  <c r="AT48" i="11"/>
  <c r="AS48" i="11"/>
  <c r="AR48" i="11"/>
  <c r="AQ48" i="11"/>
  <c r="AP48" i="11"/>
  <c r="AO48" i="11"/>
  <c r="AM48" i="11"/>
  <c r="AL48" i="11"/>
  <c r="AK48" i="11"/>
  <c r="AJ48" i="11"/>
  <c r="AI48" i="11"/>
  <c r="AH48" i="11"/>
  <c r="AF48" i="11"/>
  <c r="AE48" i="11"/>
  <c r="AD48" i="11"/>
  <c r="AC48" i="11"/>
  <c r="AB48" i="11"/>
  <c r="AA48" i="11"/>
  <c r="Y48" i="11"/>
  <c r="X48" i="11"/>
  <c r="W48" i="11"/>
  <c r="V48" i="11"/>
  <c r="U48" i="11"/>
  <c r="T48" i="11"/>
  <c r="R48" i="11"/>
  <c r="Q48" i="11"/>
  <c r="P48" i="11"/>
  <c r="O48" i="11"/>
  <c r="N48" i="11"/>
  <c r="M48" i="11"/>
  <c r="K48" i="11"/>
  <c r="J48" i="11"/>
  <c r="I48" i="11"/>
  <c r="H48" i="11"/>
  <c r="G48" i="11"/>
  <c r="F48" i="11"/>
  <c r="BH47" i="11"/>
  <c r="BG47" i="11"/>
  <c r="BF47" i="11"/>
  <c r="BE47" i="11"/>
  <c r="BD47" i="11"/>
  <c r="BC47" i="11"/>
  <c r="BA47" i="11"/>
  <c r="AZ47" i="11"/>
  <c r="AY47" i="11"/>
  <c r="AX47" i="11"/>
  <c r="AW47" i="11"/>
  <c r="AV47" i="11"/>
  <c r="AT47" i="11"/>
  <c r="AS47" i="11"/>
  <c r="AR47" i="11"/>
  <c r="AQ47" i="11"/>
  <c r="AP47" i="11"/>
  <c r="AO47" i="11"/>
  <c r="AM47" i="11"/>
  <c r="AL47" i="11"/>
  <c r="AK47" i="11"/>
  <c r="AJ47" i="11"/>
  <c r="AI47" i="11"/>
  <c r="AH47" i="11"/>
  <c r="AF47" i="11"/>
  <c r="AE47" i="11"/>
  <c r="AD47" i="11"/>
  <c r="AC47" i="11"/>
  <c r="AB47" i="11"/>
  <c r="AA47" i="11"/>
  <c r="Y47" i="11"/>
  <c r="X47" i="11"/>
  <c r="W47" i="11"/>
  <c r="V47" i="11"/>
  <c r="U47" i="11"/>
  <c r="T47" i="11"/>
  <c r="R47" i="11"/>
  <c r="Q47" i="11"/>
  <c r="P47" i="11"/>
  <c r="O47" i="11"/>
  <c r="N47" i="11"/>
  <c r="M47" i="11"/>
  <c r="K47" i="11"/>
  <c r="J47" i="11"/>
  <c r="I47" i="11"/>
  <c r="H47" i="11"/>
  <c r="G47" i="11"/>
  <c r="F47" i="11"/>
  <c r="BH46" i="11"/>
  <c r="BG46" i="11"/>
  <c r="BF46" i="11"/>
  <c r="BE46" i="11"/>
  <c r="BD46" i="11"/>
  <c r="BC46" i="11"/>
  <c r="BA46" i="11"/>
  <c r="AZ46" i="11"/>
  <c r="AY46" i="11"/>
  <c r="AX46" i="11"/>
  <c r="AW46" i="11"/>
  <c r="AV46" i="11"/>
  <c r="AT46" i="11"/>
  <c r="AS46" i="11"/>
  <c r="AR46" i="11"/>
  <c r="AQ46" i="11"/>
  <c r="AP46" i="11"/>
  <c r="AO46" i="11"/>
  <c r="AM46" i="11"/>
  <c r="AL46" i="11"/>
  <c r="AK46" i="11"/>
  <c r="AJ46" i="11"/>
  <c r="AI46" i="11"/>
  <c r="AH46" i="11"/>
  <c r="AF46" i="11"/>
  <c r="AE46" i="11"/>
  <c r="AD46" i="11"/>
  <c r="AC46" i="11"/>
  <c r="AB46" i="11"/>
  <c r="AA46" i="11"/>
  <c r="Y46" i="11"/>
  <c r="X46" i="11"/>
  <c r="W46" i="11"/>
  <c r="V46" i="11"/>
  <c r="U46" i="11"/>
  <c r="T46" i="11"/>
  <c r="R46" i="11"/>
  <c r="Q46" i="11"/>
  <c r="P46" i="11"/>
  <c r="O46" i="11"/>
  <c r="N46" i="11"/>
  <c r="M46" i="11"/>
  <c r="K46" i="11"/>
  <c r="J46" i="11"/>
  <c r="I46" i="11"/>
  <c r="H46" i="11"/>
  <c r="G46" i="11"/>
  <c r="F46" i="11"/>
  <c r="BH45" i="11"/>
  <c r="BG45" i="11"/>
  <c r="BF45" i="11"/>
  <c r="BE45" i="11"/>
  <c r="BD45" i="11"/>
  <c r="BC45" i="11"/>
  <c r="BA45" i="11"/>
  <c r="AZ45" i="11"/>
  <c r="AY45" i="11"/>
  <c r="AX45" i="11"/>
  <c r="AW45" i="11"/>
  <c r="AV45" i="11"/>
  <c r="AT45" i="11"/>
  <c r="AS45" i="11"/>
  <c r="AR45" i="11"/>
  <c r="AQ45" i="11"/>
  <c r="AP45" i="11"/>
  <c r="AO45" i="11"/>
  <c r="AM45" i="11"/>
  <c r="AL45" i="11"/>
  <c r="AK45" i="11"/>
  <c r="AJ45" i="11"/>
  <c r="AI45" i="11"/>
  <c r="AH45" i="11"/>
  <c r="AF45" i="11"/>
  <c r="AE45" i="11"/>
  <c r="AD45" i="11"/>
  <c r="AC45" i="11"/>
  <c r="AB45" i="11"/>
  <c r="AA45" i="11"/>
  <c r="Y45" i="11"/>
  <c r="X45" i="11"/>
  <c r="W45" i="11"/>
  <c r="V45" i="11"/>
  <c r="U45" i="11"/>
  <c r="T45" i="11"/>
  <c r="R45" i="11"/>
  <c r="Q45" i="11"/>
  <c r="P45" i="11"/>
  <c r="O45" i="11"/>
  <c r="N45" i="11"/>
  <c r="M45" i="11"/>
  <c r="K45" i="11"/>
  <c r="J45" i="11"/>
  <c r="I45" i="11"/>
  <c r="H45" i="11"/>
  <c r="G45" i="11"/>
  <c r="F45" i="11"/>
  <c r="BH44" i="11"/>
  <c r="BG44" i="11"/>
  <c r="BF44" i="11"/>
  <c r="BE44" i="11"/>
  <c r="BD44" i="11"/>
  <c r="BC44" i="11"/>
  <c r="BA44" i="11"/>
  <c r="AZ44" i="11"/>
  <c r="AY44" i="11"/>
  <c r="AX44" i="11"/>
  <c r="AW44" i="11"/>
  <c r="AV44" i="11"/>
  <c r="AT44" i="11"/>
  <c r="AS44" i="11"/>
  <c r="AR44" i="11"/>
  <c r="AQ44" i="11"/>
  <c r="AP44" i="11"/>
  <c r="AO44" i="11"/>
  <c r="AM44" i="11"/>
  <c r="AL44" i="11"/>
  <c r="AK44" i="11"/>
  <c r="AJ44" i="11"/>
  <c r="AI44" i="11"/>
  <c r="AH44" i="11"/>
  <c r="AF44" i="11"/>
  <c r="AE44" i="11"/>
  <c r="AD44" i="11"/>
  <c r="AC44" i="11"/>
  <c r="AB44" i="11"/>
  <c r="AA44" i="11"/>
  <c r="Y44" i="11"/>
  <c r="X44" i="11"/>
  <c r="W44" i="11"/>
  <c r="V44" i="11"/>
  <c r="U44" i="11"/>
  <c r="T44" i="11"/>
  <c r="R44" i="11"/>
  <c r="Q44" i="11"/>
  <c r="P44" i="11"/>
  <c r="O44" i="11"/>
  <c r="N44" i="11"/>
  <c r="M44" i="11"/>
  <c r="K44" i="11"/>
  <c r="J44" i="11"/>
  <c r="I44" i="11"/>
  <c r="H44" i="11"/>
  <c r="G44" i="11"/>
  <c r="F44" i="11"/>
  <c r="BH43" i="11"/>
  <c r="BG43" i="11"/>
  <c r="BF43" i="11"/>
  <c r="BE43" i="11"/>
  <c r="BD43" i="11"/>
  <c r="BC43" i="11"/>
  <c r="BA43" i="11"/>
  <c r="AZ43" i="11"/>
  <c r="AY43" i="11"/>
  <c r="AX43" i="11"/>
  <c r="AW43" i="11"/>
  <c r="AV43" i="11"/>
  <c r="AT43" i="11"/>
  <c r="AS43" i="11"/>
  <c r="AR43" i="11"/>
  <c r="AQ43" i="11"/>
  <c r="AP43" i="11"/>
  <c r="AO43" i="11"/>
  <c r="AM43" i="11"/>
  <c r="AL43" i="11"/>
  <c r="AK43" i="11"/>
  <c r="AJ43" i="11"/>
  <c r="AI43" i="11"/>
  <c r="AH43" i="11"/>
  <c r="AF43" i="11"/>
  <c r="AE43" i="11"/>
  <c r="AD43" i="11"/>
  <c r="AC43" i="11"/>
  <c r="AB43" i="11"/>
  <c r="AA43" i="11"/>
  <c r="Y43" i="11"/>
  <c r="X43" i="11"/>
  <c r="W43" i="11"/>
  <c r="V43" i="11"/>
  <c r="U43" i="11"/>
  <c r="T43" i="11"/>
  <c r="R43" i="11"/>
  <c r="Q43" i="11"/>
  <c r="P43" i="11"/>
  <c r="O43" i="11"/>
  <c r="N43" i="11"/>
  <c r="M43" i="11"/>
  <c r="K43" i="11"/>
  <c r="J43" i="11"/>
  <c r="I43" i="11"/>
  <c r="H43" i="11"/>
  <c r="G43" i="11"/>
  <c r="F43" i="11"/>
  <c r="BH42" i="11"/>
  <c r="BG42" i="11"/>
  <c r="BF42" i="11"/>
  <c r="BE42" i="11"/>
  <c r="BD42" i="11"/>
  <c r="BC42" i="11"/>
  <c r="BA42" i="11"/>
  <c r="AZ42" i="11"/>
  <c r="AY42" i="11"/>
  <c r="AX42" i="11"/>
  <c r="AW42" i="11"/>
  <c r="AV42" i="11"/>
  <c r="AT42" i="11"/>
  <c r="AS42" i="11"/>
  <c r="AR42" i="11"/>
  <c r="AQ42" i="11"/>
  <c r="AP42" i="11"/>
  <c r="AO42" i="11"/>
  <c r="AM42" i="11"/>
  <c r="AL42" i="11"/>
  <c r="AK42" i="11"/>
  <c r="AJ42" i="11"/>
  <c r="AI42" i="11"/>
  <c r="AH42" i="11"/>
  <c r="AF42" i="11"/>
  <c r="AE42" i="11"/>
  <c r="AD42" i="11"/>
  <c r="AC42" i="11"/>
  <c r="AB42" i="11"/>
  <c r="AA42" i="11"/>
  <c r="Y42" i="11"/>
  <c r="X42" i="11"/>
  <c r="W42" i="11"/>
  <c r="V42" i="11"/>
  <c r="U42" i="11"/>
  <c r="T42" i="11"/>
  <c r="R42" i="11"/>
  <c r="Q42" i="11"/>
  <c r="P42" i="11"/>
  <c r="O42" i="11"/>
  <c r="N42" i="11"/>
  <c r="M42" i="11"/>
  <c r="K42" i="11"/>
  <c r="J42" i="11"/>
  <c r="I42" i="11"/>
  <c r="H42" i="11"/>
  <c r="G42" i="11"/>
  <c r="F42" i="11"/>
  <c r="BH41" i="11"/>
  <c r="BG41" i="11"/>
  <c r="BF41" i="11"/>
  <c r="BE41" i="11"/>
  <c r="BD41" i="11"/>
  <c r="BC41" i="11"/>
  <c r="BA41" i="11"/>
  <c r="AZ41" i="11"/>
  <c r="AY41" i="11"/>
  <c r="AX41" i="11"/>
  <c r="AW41" i="11"/>
  <c r="AV41" i="11"/>
  <c r="AT41" i="11"/>
  <c r="AS41" i="11"/>
  <c r="AR41" i="11"/>
  <c r="AQ41" i="11"/>
  <c r="AP41" i="11"/>
  <c r="AO41" i="11"/>
  <c r="AM41" i="11"/>
  <c r="AL41" i="11"/>
  <c r="AK41" i="11"/>
  <c r="AJ41" i="11"/>
  <c r="AI41" i="11"/>
  <c r="AH41" i="11"/>
  <c r="AF41" i="11"/>
  <c r="AE41" i="11"/>
  <c r="AD41" i="11"/>
  <c r="AC41" i="11"/>
  <c r="AB41" i="11"/>
  <c r="AA41" i="11"/>
  <c r="Y41" i="11"/>
  <c r="X41" i="11"/>
  <c r="W41" i="11"/>
  <c r="V41" i="11"/>
  <c r="U41" i="11"/>
  <c r="T41" i="11"/>
  <c r="R41" i="11"/>
  <c r="Q41" i="11"/>
  <c r="P41" i="11"/>
  <c r="O41" i="11"/>
  <c r="N41" i="11"/>
  <c r="M41" i="11"/>
  <c r="K41" i="11"/>
  <c r="J41" i="11"/>
  <c r="I41" i="11"/>
  <c r="H41" i="11"/>
  <c r="G41" i="11"/>
  <c r="F41" i="11"/>
  <c r="BH40" i="11"/>
  <c r="BG40" i="11"/>
  <c r="BF40" i="11"/>
  <c r="BE40" i="11"/>
  <c r="BD40" i="11"/>
  <c r="BC40" i="11"/>
  <c r="BA40" i="11"/>
  <c r="AZ40" i="11"/>
  <c r="AY40" i="11"/>
  <c r="AX40" i="11"/>
  <c r="AW40" i="11"/>
  <c r="AV40" i="11"/>
  <c r="AT40" i="11"/>
  <c r="AS40" i="11"/>
  <c r="AR40" i="11"/>
  <c r="AQ40" i="11"/>
  <c r="AP40" i="11"/>
  <c r="AO40" i="11"/>
  <c r="AM40" i="11"/>
  <c r="AL40" i="11"/>
  <c r="AK40" i="11"/>
  <c r="AJ40" i="11"/>
  <c r="AI40" i="11"/>
  <c r="AH40" i="11"/>
  <c r="AF40" i="11"/>
  <c r="AE40" i="11"/>
  <c r="AD40" i="11"/>
  <c r="AC40" i="11"/>
  <c r="AB40" i="11"/>
  <c r="AA40" i="11"/>
  <c r="Y40" i="11"/>
  <c r="X40" i="11"/>
  <c r="W40" i="11"/>
  <c r="V40" i="11"/>
  <c r="U40" i="11"/>
  <c r="T40" i="11"/>
  <c r="R40" i="11"/>
  <c r="Q40" i="11"/>
  <c r="P40" i="11"/>
  <c r="O40" i="11"/>
  <c r="N40" i="11"/>
  <c r="M40" i="11"/>
  <c r="K40" i="11"/>
  <c r="J40" i="11"/>
  <c r="I40" i="11"/>
  <c r="H40" i="11"/>
  <c r="G40" i="11"/>
  <c r="F40" i="11"/>
  <c r="BH39" i="11"/>
  <c r="BG39" i="11"/>
  <c r="BF39" i="11"/>
  <c r="BE39" i="11"/>
  <c r="BD39" i="11"/>
  <c r="BC39" i="11"/>
  <c r="BA39" i="11"/>
  <c r="AZ39" i="11"/>
  <c r="AY39" i="11"/>
  <c r="AX39" i="11"/>
  <c r="AW39" i="11"/>
  <c r="AV39" i="11"/>
  <c r="AT39" i="11"/>
  <c r="AS39" i="11"/>
  <c r="AR39" i="11"/>
  <c r="AQ39" i="11"/>
  <c r="AP39" i="11"/>
  <c r="AO39" i="11"/>
  <c r="AM39" i="11"/>
  <c r="AL39" i="11"/>
  <c r="AK39" i="11"/>
  <c r="AJ39" i="11"/>
  <c r="AI39" i="11"/>
  <c r="AH39" i="11"/>
  <c r="AF39" i="11"/>
  <c r="AE39" i="11"/>
  <c r="AD39" i="11"/>
  <c r="AC39" i="11"/>
  <c r="AB39" i="11"/>
  <c r="AA39" i="11"/>
  <c r="Y39" i="11"/>
  <c r="X39" i="11"/>
  <c r="W39" i="11"/>
  <c r="V39" i="11"/>
  <c r="U39" i="11"/>
  <c r="T39" i="11"/>
  <c r="R39" i="11"/>
  <c r="Q39" i="11"/>
  <c r="P39" i="11"/>
  <c r="O39" i="11"/>
  <c r="N39" i="11"/>
  <c r="M39" i="11"/>
  <c r="K39" i="11"/>
  <c r="J39" i="11"/>
  <c r="I39" i="11"/>
  <c r="H39" i="11"/>
  <c r="G39" i="11"/>
  <c r="F39" i="11"/>
  <c r="BH38" i="11"/>
  <c r="BG38" i="11"/>
  <c r="BF38" i="11"/>
  <c r="BE38" i="11"/>
  <c r="BD38" i="11"/>
  <c r="BC38" i="11"/>
  <c r="BA38" i="11"/>
  <c r="AZ38" i="11"/>
  <c r="AY38" i="11"/>
  <c r="AX38" i="11"/>
  <c r="AW38" i="11"/>
  <c r="AV38" i="11"/>
  <c r="AT38" i="11"/>
  <c r="AS38" i="11"/>
  <c r="AR38" i="11"/>
  <c r="AQ38" i="11"/>
  <c r="AP38" i="11"/>
  <c r="AO38" i="11"/>
  <c r="AM38" i="11"/>
  <c r="AL38" i="11"/>
  <c r="AK38" i="11"/>
  <c r="AJ38" i="11"/>
  <c r="AI38" i="11"/>
  <c r="AH38" i="11"/>
  <c r="AF38" i="11"/>
  <c r="AE38" i="11"/>
  <c r="AD38" i="11"/>
  <c r="AC38" i="11"/>
  <c r="AB38" i="11"/>
  <c r="AA38" i="11"/>
  <c r="Y38" i="11"/>
  <c r="X38" i="11"/>
  <c r="W38" i="11"/>
  <c r="V38" i="11"/>
  <c r="U38" i="11"/>
  <c r="T38" i="11"/>
  <c r="R38" i="11"/>
  <c r="Q38" i="11"/>
  <c r="P38" i="11"/>
  <c r="O38" i="11"/>
  <c r="N38" i="11"/>
  <c r="M38" i="11"/>
  <c r="K38" i="11"/>
  <c r="J38" i="11"/>
  <c r="I38" i="11"/>
  <c r="H38" i="11"/>
  <c r="G38" i="11"/>
  <c r="F38" i="11"/>
  <c r="BH37" i="11"/>
  <c r="BG37" i="11"/>
  <c r="BF37" i="11"/>
  <c r="BE37" i="11"/>
  <c r="BD37" i="11"/>
  <c r="BC37" i="11"/>
  <c r="BA37" i="11"/>
  <c r="AZ37" i="11"/>
  <c r="AY37" i="11"/>
  <c r="AX37" i="11"/>
  <c r="AW37" i="11"/>
  <c r="AV37" i="11"/>
  <c r="AT37" i="11"/>
  <c r="AS37" i="11"/>
  <c r="AR37" i="11"/>
  <c r="AQ37" i="11"/>
  <c r="AP37" i="11"/>
  <c r="AO37" i="11"/>
  <c r="AM37" i="11"/>
  <c r="AL37" i="11"/>
  <c r="AK37" i="11"/>
  <c r="AJ37" i="11"/>
  <c r="AI37" i="11"/>
  <c r="AH37" i="11"/>
  <c r="AF37" i="11"/>
  <c r="AE37" i="11"/>
  <c r="AD37" i="11"/>
  <c r="AC37" i="11"/>
  <c r="AB37" i="11"/>
  <c r="AA37" i="11"/>
  <c r="Y37" i="11"/>
  <c r="X37" i="11"/>
  <c r="W37" i="11"/>
  <c r="V37" i="11"/>
  <c r="U37" i="11"/>
  <c r="T37" i="11"/>
  <c r="R37" i="11"/>
  <c r="Q37" i="11"/>
  <c r="P37" i="11"/>
  <c r="O37" i="11"/>
  <c r="N37" i="11"/>
  <c r="M37" i="11"/>
  <c r="K37" i="11"/>
  <c r="J37" i="11"/>
  <c r="I37" i="11"/>
  <c r="H37" i="11"/>
  <c r="G37" i="11"/>
  <c r="F37" i="11"/>
  <c r="BH36" i="11"/>
  <c r="BG36" i="11"/>
  <c r="BF36" i="11"/>
  <c r="BE36" i="11"/>
  <c r="BD36" i="11"/>
  <c r="BC36" i="11"/>
  <c r="BA36" i="11"/>
  <c r="AZ36" i="11"/>
  <c r="AY36" i="11"/>
  <c r="AX36" i="11"/>
  <c r="AW36" i="11"/>
  <c r="AV36" i="11"/>
  <c r="AT36" i="11"/>
  <c r="AS36" i="11"/>
  <c r="AR36" i="11"/>
  <c r="AQ36" i="11"/>
  <c r="AP36" i="11"/>
  <c r="AO36" i="11"/>
  <c r="AM36" i="11"/>
  <c r="AL36" i="11"/>
  <c r="AK36" i="11"/>
  <c r="AJ36" i="11"/>
  <c r="AI36" i="11"/>
  <c r="AH36" i="11"/>
  <c r="AF36" i="11"/>
  <c r="AE36" i="11"/>
  <c r="AD36" i="11"/>
  <c r="AC36" i="11"/>
  <c r="AB36" i="11"/>
  <c r="AA36" i="11"/>
  <c r="Y36" i="11"/>
  <c r="X36" i="11"/>
  <c r="W36" i="11"/>
  <c r="V36" i="11"/>
  <c r="U36" i="11"/>
  <c r="T36" i="11"/>
  <c r="R36" i="11"/>
  <c r="Q36" i="11"/>
  <c r="P36" i="11"/>
  <c r="O36" i="11"/>
  <c r="N36" i="11"/>
  <c r="M36" i="11"/>
  <c r="K36" i="11"/>
  <c r="J36" i="11"/>
  <c r="I36" i="11"/>
  <c r="H36" i="11"/>
  <c r="G36" i="11"/>
  <c r="F36" i="11"/>
  <c r="BH35" i="11"/>
  <c r="BG35" i="11"/>
  <c r="BF35" i="11"/>
  <c r="BE35" i="11"/>
  <c r="BD35" i="11"/>
  <c r="BC35" i="11"/>
  <c r="BA35" i="11"/>
  <c r="AZ35" i="11"/>
  <c r="AY35" i="11"/>
  <c r="AX35" i="11"/>
  <c r="AW35" i="11"/>
  <c r="AV35" i="11"/>
  <c r="AT35" i="11"/>
  <c r="AS35" i="11"/>
  <c r="AR35" i="11"/>
  <c r="AQ35" i="11"/>
  <c r="AP35" i="11"/>
  <c r="AO35" i="11"/>
  <c r="AM35" i="11"/>
  <c r="AL35" i="11"/>
  <c r="AK35" i="11"/>
  <c r="AJ35" i="11"/>
  <c r="AI35" i="11"/>
  <c r="AH35" i="11"/>
  <c r="AF35" i="11"/>
  <c r="AE35" i="11"/>
  <c r="AD35" i="11"/>
  <c r="AC35" i="11"/>
  <c r="AB35" i="11"/>
  <c r="AA35" i="11"/>
  <c r="Y35" i="11"/>
  <c r="X35" i="11"/>
  <c r="W35" i="11"/>
  <c r="V35" i="11"/>
  <c r="U35" i="11"/>
  <c r="T35" i="11"/>
  <c r="R35" i="11"/>
  <c r="Q35" i="11"/>
  <c r="P35" i="11"/>
  <c r="O35" i="11"/>
  <c r="N35" i="11"/>
  <c r="M35" i="11"/>
  <c r="K35" i="11"/>
  <c r="J35" i="11"/>
  <c r="I35" i="11"/>
  <c r="H35" i="11"/>
  <c r="G35" i="11"/>
  <c r="F35" i="11"/>
  <c r="BH34" i="11"/>
  <c r="BG34" i="11"/>
  <c r="BF34" i="11"/>
  <c r="BE34" i="11"/>
  <c r="BD34" i="11"/>
  <c r="BC34" i="11"/>
  <c r="BA34" i="11"/>
  <c r="AZ34" i="11"/>
  <c r="AY34" i="11"/>
  <c r="AX34" i="11"/>
  <c r="AW34" i="11"/>
  <c r="AV34" i="11"/>
  <c r="AT34" i="11"/>
  <c r="AS34" i="11"/>
  <c r="AR34" i="11"/>
  <c r="AQ34" i="11"/>
  <c r="AP34" i="11"/>
  <c r="AO34" i="11"/>
  <c r="AM34" i="11"/>
  <c r="AL34" i="11"/>
  <c r="AK34" i="11"/>
  <c r="AJ34" i="11"/>
  <c r="AI34" i="11"/>
  <c r="AH34" i="11"/>
  <c r="AF34" i="11"/>
  <c r="AE34" i="11"/>
  <c r="AD34" i="11"/>
  <c r="AC34" i="11"/>
  <c r="AB34" i="11"/>
  <c r="AA34" i="11"/>
  <c r="Y34" i="11"/>
  <c r="X34" i="11"/>
  <c r="W34" i="11"/>
  <c r="V34" i="11"/>
  <c r="U34" i="11"/>
  <c r="T34" i="11"/>
  <c r="R34" i="11"/>
  <c r="Q34" i="11"/>
  <c r="P34" i="11"/>
  <c r="O34" i="11"/>
  <c r="N34" i="11"/>
  <c r="M34" i="11"/>
  <c r="K34" i="11"/>
  <c r="J34" i="11"/>
  <c r="I34" i="11"/>
  <c r="H34" i="11"/>
  <c r="G34" i="11"/>
  <c r="F34" i="11"/>
  <c r="BH33" i="11"/>
  <c r="BG33" i="11"/>
  <c r="BF33" i="11"/>
  <c r="BE33" i="11"/>
  <c r="BD33" i="11"/>
  <c r="BC33" i="11"/>
  <c r="BA33" i="11"/>
  <c r="AZ33" i="11"/>
  <c r="AY33" i="11"/>
  <c r="AX33" i="11"/>
  <c r="AW33" i="11"/>
  <c r="AV33" i="11"/>
  <c r="AT33" i="11"/>
  <c r="AS33" i="11"/>
  <c r="AR33" i="11"/>
  <c r="AQ33" i="11"/>
  <c r="AP33" i="11"/>
  <c r="AO33" i="11"/>
  <c r="AM33" i="11"/>
  <c r="AL33" i="11"/>
  <c r="AK33" i="11"/>
  <c r="AJ33" i="11"/>
  <c r="AI33" i="11"/>
  <c r="AH33" i="11"/>
  <c r="AF33" i="11"/>
  <c r="AE33" i="11"/>
  <c r="AD33" i="11"/>
  <c r="AC33" i="11"/>
  <c r="AB33" i="11"/>
  <c r="AA33" i="11"/>
  <c r="Y33" i="11"/>
  <c r="X33" i="11"/>
  <c r="W33" i="11"/>
  <c r="V33" i="11"/>
  <c r="U33" i="11"/>
  <c r="T33" i="11"/>
  <c r="R33" i="11"/>
  <c r="Q33" i="11"/>
  <c r="P33" i="11"/>
  <c r="O33" i="11"/>
  <c r="N33" i="11"/>
  <c r="M33" i="11"/>
  <c r="K33" i="11"/>
  <c r="J33" i="11"/>
  <c r="I33" i="11"/>
  <c r="H33" i="11"/>
  <c r="G33" i="11"/>
  <c r="F33" i="11"/>
  <c r="BH32" i="11"/>
  <c r="BG32" i="11"/>
  <c r="BF32" i="11"/>
  <c r="BE32" i="11"/>
  <c r="BD32" i="11"/>
  <c r="BC32" i="11"/>
  <c r="BA32" i="11"/>
  <c r="AZ32" i="11"/>
  <c r="AY32" i="11"/>
  <c r="AX32" i="11"/>
  <c r="AW32" i="11"/>
  <c r="AV32" i="11"/>
  <c r="AT32" i="11"/>
  <c r="AS32" i="11"/>
  <c r="AR32" i="11"/>
  <c r="AQ32" i="11"/>
  <c r="AP32" i="11"/>
  <c r="AO32" i="11"/>
  <c r="AM32" i="11"/>
  <c r="AL32" i="11"/>
  <c r="AK32" i="11"/>
  <c r="AJ32" i="11"/>
  <c r="AI32" i="11"/>
  <c r="AH32" i="11"/>
  <c r="AF32" i="11"/>
  <c r="AE32" i="11"/>
  <c r="AD32" i="11"/>
  <c r="AC32" i="11"/>
  <c r="AB32" i="11"/>
  <c r="AA32" i="11"/>
  <c r="Y32" i="11"/>
  <c r="X32" i="11"/>
  <c r="W32" i="11"/>
  <c r="V32" i="11"/>
  <c r="U32" i="11"/>
  <c r="T32" i="11"/>
  <c r="R32" i="11"/>
  <c r="Q32" i="11"/>
  <c r="P32" i="11"/>
  <c r="O32" i="11"/>
  <c r="N32" i="11"/>
  <c r="M32" i="11"/>
  <c r="K32" i="11"/>
  <c r="J32" i="11"/>
  <c r="I32" i="11"/>
  <c r="H32" i="11"/>
  <c r="G32" i="11"/>
  <c r="F32" i="11"/>
  <c r="BH31" i="11"/>
  <c r="BG31" i="11"/>
  <c r="BF31" i="11"/>
  <c r="BE31" i="11"/>
  <c r="BD31" i="11"/>
  <c r="BC31" i="11"/>
  <c r="BA31" i="11"/>
  <c r="AZ31" i="11"/>
  <c r="AY31" i="11"/>
  <c r="AX31" i="11"/>
  <c r="AW31" i="11"/>
  <c r="AV31" i="11"/>
  <c r="AT31" i="11"/>
  <c r="AS31" i="11"/>
  <c r="AR31" i="11"/>
  <c r="AQ31" i="11"/>
  <c r="AP31" i="11"/>
  <c r="AO31" i="11"/>
  <c r="AM31" i="11"/>
  <c r="AL31" i="11"/>
  <c r="AK31" i="11"/>
  <c r="AJ31" i="11"/>
  <c r="AI31" i="11"/>
  <c r="AH31" i="11"/>
  <c r="AF31" i="11"/>
  <c r="AE31" i="11"/>
  <c r="AD31" i="11"/>
  <c r="AC31" i="11"/>
  <c r="AB31" i="11"/>
  <c r="AA31" i="11"/>
  <c r="Y31" i="11"/>
  <c r="X31" i="11"/>
  <c r="W31" i="11"/>
  <c r="V31" i="11"/>
  <c r="U31" i="11"/>
  <c r="T31" i="11"/>
  <c r="R31" i="11"/>
  <c r="Q31" i="11"/>
  <c r="P31" i="11"/>
  <c r="O31" i="11"/>
  <c r="N31" i="11"/>
  <c r="M31" i="11"/>
  <c r="K31" i="11"/>
  <c r="J31" i="11"/>
  <c r="I31" i="11"/>
  <c r="H31" i="11"/>
  <c r="G31" i="11"/>
  <c r="F31" i="11"/>
  <c r="BH30" i="11"/>
  <c r="BG30" i="11"/>
  <c r="BF30" i="11"/>
  <c r="BE30" i="11"/>
  <c r="BD30" i="11"/>
  <c r="BC30" i="11"/>
  <c r="BA30" i="11"/>
  <c r="AZ30" i="11"/>
  <c r="AY30" i="11"/>
  <c r="AX30" i="11"/>
  <c r="AW30" i="11"/>
  <c r="AV30" i="11"/>
  <c r="AT30" i="11"/>
  <c r="AS30" i="11"/>
  <c r="AR30" i="11"/>
  <c r="AQ30" i="11"/>
  <c r="AP30" i="11"/>
  <c r="AO30" i="11"/>
  <c r="AM30" i="11"/>
  <c r="AL30" i="11"/>
  <c r="AK30" i="11"/>
  <c r="AJ30" i="11"/>
  <c r="AI30" i="11"/>
  <c r="AH30" i="11"/>
  <c r="AF30" i="11"/>
  <c r="AE30" i="11"/>
  <c r="AD30" i="11"/>
  <c r="AC30" i="11"/>
  <c r="AB30" i="11"/>
  <c r="AA30" i="11"/>
  <c r="Y30" i="11"/>
  <c r="X30" i="11"/>
  <c r="W30" i="11"/>
  <c r="V30" i="11"/>
  <c r="U30" i="11"/>
  <c r="T30" i="11"/>
  <c r="R30" i="11"/>
  <c r="Q30" i="11"/>
  <c r="P30" i="11"/>
  <c r="O30" i="11"/>
  <c r="N30" i="11"/>
  <c r="M30" i="11"/>
  <c r="K30" i="11"/>
  <c r="J30" i="11"/>
  <c r="I30" i="11"/>
  <c r="H30" i="11"/>
  <c r="G30" i="11"/>
  <c r="F30" i="11"/>
  <c r="BH29" i="11"/>
  <c r="BG29" i="11"/>
  <c r="BF29" i="11"/>
  <c r="BE29" i="11"/>
  <c r="BD29" i="11"/>
  <c r="BC29" i="11"/>
  <c r="BA29" i="11"/>
  <c r="AZ29" i="11"/>
  <c r="AY29" i="11"/>
  <c r="AX29" i="11"/>
  <c r="AW29" i="11"/>
  <c r="AV29" i="11"/>
  <c r="AT29" i="11"/>
  <c r="AS29" i="11"/>
  <c r="AR29" i="11"/>
  <c r="AQ29" i="11"/>
  <c r="AP29" i="11"/>
  <c r="AO29" i="11"/>
  <c r="AM29" i="11"/>
  <c r="AL29" i="11"/>
  <c r="AK29" i="11"/>
  <c r="AJ29" i="11"/>
  <c r="AI29" i="11"/>
  <c r="AH29" i="11"/>
  <c r="AF29" i="11"/>
  <c r="AE29" i="11"/>
  <c r="AD29" i="11"/>
  <c r="AC29" i="11"/>
  <c r="AB29" i="11"/>
  <c r="AA29" i="11"/>
  <c r="Y29" i="11"/>
  <c r="X29" i="11"/>
  <c r="W29" i="11"/>
  <c r="V29" i="11"/>
  <c r="U29" i="11"/>
  <c r="T29" i="11"/>
  <c r="R29" i="11"/>
  <c r="Q29" i="11"/>
  <c r="P29" i="11"/>
  <c r="O29" i="11"/>
  <c r="N29" i="11"/>
  <c r="M29" i="11"/>
  <c r="K29" i="11"/>
  <c r="J29" i="11"/>
  <c r="I29" i="11"/>
  <c r="H29" i="11"/>
  <c r="G29" i="11"/>
  <c r="F29" i="11"/>
  <c r="BH28" i="11"/>
  <c r="BG28" i="11"/>
  <c r="BF28" i="11"/>
  <c r="BE28" i="11"/>
  <c r="BD28" i="11"/>
  <c r="BC28" i="11"/>
  <c r="BA28" i="11"/>
  <c r="AZ28" i="11"/>
  <c r="AY28" i="11"/>
  <c r="AX28" i="11"/>
  <c r="AW28" i="11"/>
  <c r="AV28" i="11"/>
  <c r="AT28" i="11"/>
  <c r="AS28" i="11"/>
  <c r="AR28" i="11"/>
  <c r="AQ28" i="11"/>
  <c r="AP28" i="11"/>
  <c r="AO28" i="11"/>
  <c r="AM28" i="11"/>
  <c r="AL28" i="11"/>
  <c r="AK28" i="11"/>
  <c r="AJ28" i="11"/>
  <c r="AI28" i="11"/>
  <c r="AH28" i="11"/>
  <c r="AF28" i="11"/>
  <c r="AE28" i="11"/>
  <c r="AD28" i="11"/>
  <c r="AC28" i="11"/>
  <c r="AB28" i="11"/>
  <c r="AA28" i="11"/>
  <c r="Y28" i="11"/>
  <c r="X28" i="11"/>
  <c r="W28" i="11"/>
  <c r="V28" i="11"/>
  <c r="U28" i="11"/>
  <c r="T28" i="11"/>
  <c r="R28" i="11"/>
  <c r="Q28" i="11"/>
  <c r="P28" i="11"/>
  <c r="O28" i="11"/>
  <c r="N28" i="11"/>
  <c r="M28" i="11"/>
  <c r="K28" i="11"/>
  <c r="J28" i="11"/>
  <c r="I28" i="11"/>
  <c r="H28" i="11"/>
  <c r="G28" i="11"/>
  <c r="F28" i="11"/>
  <c r="BH27" i="11"/>
  <c r="BG27" i="11"/>
  <c r="BF27" i="11"/>
  <c r="BE27" i="11"/>
  <c r="BD27" i="11"/>
  <c r="BC27" i="11"/>
  <c r="BA27" i="11"/>
  <c r="AZ27" i="11"/>
  <c r="AY27" i="11"/>
  <c r="AX27" i="11"/>
  <c r="AW27" i="11"/>
  <c r="AV27" i="11"/>
  <c r="AT27" i="11"/>
  <c r="AS27" i="11"/>
  <c r="AR27" i="11"/>
  <c r="AQ27" i="11"/>
  <c r="AP27" i="11"/>
  <c r="AO27" i="11"/>
  <c r="AM27" i="11"/>
  <c r="AL27" i="11"/>
  <c r="AK27" i="11"/>
  <c r="AJ27" i="11"/>
  <c r="AI27" i="11"/>
  <c r="AH27" i="11"/>
  <c r="AF27" i="11"/>
  <c r="AE27" i="11"/>
  <c r="AD27" i="11"/>
  <c r="AC27" i="11"/>
  <c r="AB27" i="11"/>
  <c r="AA27" i="11"/>
  <c r="Y27" i="11"/>
  <c r="X27" i="11"/>
  <c r="W27" i="11"/>
  <c r="V27" i="11"/>
  <c r="U27" i="11"/>
  <c r="T27" i="11"/>
  <c r="R27" i="11"/>
  <c r="Q27" i="11"/>
  <c r="P27" i="11"/>
  <c r="O27" i="11"/>
  <c r="N27" i="11"/>
  <c r="M27" i="11"/>
  <c r="K27" i="11"/>
  <c r="J27" i="11"/>
  <c r="I27" i="11"/>
  <c r="H27" i="11"/>
  <c r="G27" i="11"/>
  <c r="F27" i="11"/>
  <c r="BH26" i="11"/>
  <c r="BG26" i="11"/>
  <c r="BF26" i="11"/>
  <c r="BE26" i="11"/>
  <c r="BD26" i="11"/>
  <c r="BC26" i="11"/>
  <c r="BA26" i="11"/>
  <c r="AZ26" i="11"/>
  <c r="AY26" i="11"/>
  <c r="AX26" i="11"/>
  <c r="AW26" i="11"/>
  <c r="AV26" i="11"/>
  <c r="AT26" i="11"/>
  <c r="AS26" i="11"/>
  <c r="AR26" i="11"/>
  <c r="AQ26" i="11"/>
  <c r="AP26" i="11"/>
  <c r="AO26" i="11"/>
  <c r="AM26" i="11"/>
  <c r="AL26" i="11"/>
  <c r="AK26" i="11"/>
  <c r="AJ26" i="11"/>
  <c r="AI26" i="11"/>
  <c r="AH26" i="11"/>
  <c r="AF26" i="11"/>
  <c r="AE26" i="11"/>
  <c r="AD26" i="11"/>
  <c r="AC26" i="11"/>
  <c r="AB26" i="11"/>
  <c r="AA26" i="11"/>
  <c r="Y26" i="11"/>
  <c r="X26" i="11"/>
  <c r="W26" i="11"/>
  <c r="V26" i="11"/>
  <c r="U26" i="11"/>
  <c r="T26" i="11"/>
  <c r="R26" i="11"/>
  <c r="Q26" i="11"/>
  <c r="P26" i="11"/>
  <c r="O26" i="11"/>
  <c r="N26" i="11"/>
  <c r="M26" i="11"/>
  <c r="K26" i="11"/>
  <c r="J26" i="11"/>
  <c r="I26" i="11"/>
  <c r="H26" i="11"/>
  <c r="G26" i="11"/>
  <c r="F26" i="11"/>
  <c r="BH25" i="11"/>
  <c r="BG25" i="11"/>
  <c r="BF25" i="11"/>
  <c r="BE25" i="11"/>
  <c r="BD25" i="11"/>
  <c r="BC25" i="11"/>
  <c r="BA25" i="11"/>
  <c r="AZ25" i="11"/>
  <c r="AY25" i="11"/>
  <c r="AX25" i="11"/>
  <c r="AW25" i="11"/>
  <c r="AV25" i="11"/>
  <c r="AT25" i="11"/>
  <c r="AS25" i="11"/>
  <c r="AR25" i="11"/>
  <c r="AQ25" i="11"/>
  <c r="AP25" i="11"/>
  <c r="AO25" i="11"/>
  <c r="AM25" i="11"/>
  <c r="AL25" i="11"/>
  <c r="AK25" i="11"/>
  <c r="AJ25" i="11"/>
  <c r="AI25" i="11"/>
  <c r="AH25" i="11"/>
  <c r="AF25" i="11"/>
  <c r="AE25" i="11"/>
  <c r="AD25" i="11"/>
  <c r="AC25" i="11"/>
  <c r="AB25" i="11"/>
  <c r="AA25" i="11"/>
  <c r="Y25" i="11"/>
  <c r="X25" i="11"/>
  <c r="W25" i="11"/>
  <c r="V25" i="11"/>
  <c r="U25" i="11"/>
  <c r="T25" i="11"/>
  <c r="R25" i="11"/>
  <c r="Q25" i="11"/>
  <c r="P25" i="11"/>
  <c r="O25" i="11"/>
  <c r="N25" i="11"/>
  <c r="M25" i="11"/>
  <c r="K25" i="11"/>
  <c r="J25" i="11"/>
  <c r="I25" i="11"/>
  <c r="H25" i="11"/>
  <c r="G25" i="11"/>
  <c r="F25" i="11"/>
  <c r="BH24" i="11"/>
  <c r="BG24" i="11"/>
  <c r="BF24" i="11"/>
  <c r="BE24" i="11"/>
  <c r="BD24" i="11"/>
  <c r="BC24" i="11"/>
  <c r="BA24" i="11"/>
  <c r="AZ24" i="11"/>
  <c r="AY24" i="11"/>
  <c r="AX24" i="11"/>
  <c r="AW24" i="11"/>
  <c r="AV24" i="11"/>
  <c r="AT24" i="11"/>
  <c r="AS24" i="11"/>
  <c r="AR24" i="11"/>
  <c r="AQ24" i="11"/>
  <c r="AP24" i="11"/>
  <c r="AO24" i="11"/>
  <c r="AM24" i="11"/>
  <c r="AL24" i="11"/>
  <c r="AK24" i="11"/>
  <c r="AJ24" i="11"/>
  <c r="AI24" i="11"/>
  <c r="AH24" i="11"/>
  <c r="AF24" i="11"/>
  <c r="AE24" i="11"/>
  <c r="AD24" i="11"/>
  <c r="AC24" i="11"/>
  <c r="AB24" i="11"/>
  <c r="AA24" i="11"/>
  <c r="Y24" i="11"/>
  <c r="X24" i="11"/>
  <c r="W24" i="11"/>
  <c r="V24" i="11"/>
  <c r="U24" i="11"/>
  <c r="T24" i="11"/>
  <c r="R24" i="11"/>
  <c r="Q24" i="11"/>
  <c r="P24" i="11"/>
  <c r="O24" i="11"/>
  <c r="N24" i="11"/>
  <c r="M24" i="11"/>
  <c r="K24" i="11"/>
  <c r="J24" i="11"/>
  <c r="I24" i="11"/>
  <c r="H24" i="11"/>
  <c r="G24" i="11"/>
  <c r="F24" i="11"/>
  <c r="BH23" i="11"/>
  <c r="BG23" i="11"/>
  <c r="BF23" i="11"/>
  <c r="BE23" i="11"/>
  <c r="BD23" i="11"/>
  <c r="BC23" i="11"/>
  <c r="BA23" i="11"/>
  <c r="AZ23" i="11"/>
  <c r="AY23" i="11"/>
  <c r="AX23" i="11"/>
  <c r="AW23" i="11"/>
  <c r="AV23" i="11"/>
  <c r="AT23" i="11"/>
  <c r="AS23" i="11"/>
  <c r="AR23" i="11"/>
  <c r="AQ23" i="11"/>
  <c r="AP23" i="11"/>
  <c r="AO23" i="11"/>
  <c r="AM23" i="11"/>
  <c r="AL23" i="11"/>
  <c r="AK23" i="11"/>
  <c r="AJ23" i="11"/>
  <c r="AI23" i="11"/>
  <c r="AH23" i="11"/>
  <c r="AF23" i="11"/>
  <c r="AE23" i="11"/>
  <c r="AD23" i="11"/>
  <c r="AC23" i="11"/>
  <c r="AB23" i="11"/>
  <c r="AA23" i="11"/>
  <c r="Y23" i="11"/>
  <c r="X23" i="11"/>
  <c r="W23" i="11"/>
  <c r="V23" i="11"/>
  <c r="U23" i="11"/>
  <c r="T23" i="11"/>
  <c r="R23" i="11"/>
  <c r="Q23" i="11"/>
  <c r="P23" i="11"/>
  <c r="O23" i="11"/>
  <c r="N23" i="11"/>
  <c r="M23" i="11"/>
  <c r="K23" i="11"/>
  <c r="J23" i="11"/>
  <c r="I23" i="11"/>
  <c r="H23" i="11"/>
  <c r="G23" i="11"/>
  <c r="F23" i="11"/>
  <c r="BH22" i="11"/>
  <c r="BG22" i="11"/>
  <c r="BF22" i="11"/>
  <c r="BE22" i="11"/>
  <c r="BD22" i="11"/>
  <c r="BC22" i="11"/>
  <c r="BA22" i="11"/>
  <c r="AZ22" i="11"/>
  <c r="AY22" i="11"/>
  <c r="AX22" i="11"/>
  <c r="AW22" i="11"/>
  <c r="AV22" i="11"/>
  <c r="AT22" i="11"/>
  <c r="AS22" i="11"/>
  <c r="AR22" i="11"/>
  <c r="AQ22" i="11"/>
  <c r="AP22" i="11"/>
  <c r="AO22" i="11"/>
  <c r="AM22" i="11"/>
  <c r="AL22" i="11"/>
  <c r="AK22" i="11"/>
  <c r="AJ22" i="11"/>
  <c r="AI22" i="11"/>
  <c r="AH22" i="11"/>
  <c r="AF22" i="11"/>
  <c r="AE22" i="11"/>
  <c r="AD22" i="11"/>
  <c r="AC22" i="11"/>
  <c r="AB22" i="11"/>
  <c r="AA22" i="11"/>
  <c r="Y22" i="11"/>
  <c r="X22" i="11"/>
  <c r="W22" i="11"/>
  <c r="V22" i="11"/>
  <c r="U22" i="11"/>
  <c r="T22" i="11"/>
  <c r="R22" i="11"/>
  <c r="Q22" i="11"/>
  <c r="P22" i="11"/>
  <c r="O22" i="11"/>
  <c r="N22" i="11"/>
  <c r="M22" i="11"/>
  <c r="K22" i="11"/>
  <c r="J22" i="11"/>
  <c r="I22" i="11"/>
  <c r="H22" i="11"/>
  <c r="G22" i="11"/>
  <c r="F22" i="11"/>
  <c r="BH21" i="11"/>
  <c r="BG21" i="11"/>
  <c r="BF21" i="11"/>
  <c r="BE21" i="11"/>
  <c r="BD21" i="11"/>
  <c r="BC21" i="11"/>
  <c r="BA21" i="11"/>
  <c r="AZ21" i="11"/>
  <c r="AY21" i="11"/>
  <c r="AX21" i="11"/>
  <c r="AW21" i="11"/>
  <c r="AV21" i="11"/>
  <c r="AT21" i="11"/>
  <c r="AS21" i="11"/>
  <c r="AR21" i="11"/>
  <c r="AQ21" i="11"/>
  <c r="AP21" i="11"/>
  <c r="AO21" i="11"/>
  <c r="AM21" i="11"/>
  <c r="AL21" i="11"/>
  <c r="AK21" i="11"/>
  <c r="AJ21" i="11"/>
  <c r="AI21" i="11"/>
  <c r="AH21" i="11"/>
  <c r="AF21" i="11"/>
  <c r="AE21" i="11"/>
  <c r="AD21" i="11"/>
  <c r="AC21" i="11"/>
  <c r="AB21" i="11"/>
  <c r="AA21" i="11"/>
  <c r="Y21" i="11"/>
  <c r="X21" i="11"/>
  <c r="W21" i="11"/>
  <c r="V21" i="11"/>
  <c r="U21" i="11"/>
  <c r="T21" i="11"/>
  <c r="R21" i="11"/>
  <c r="Q21" i="11"/>
  <c r="P21" i="11"/>
  <c r="O21" i="11"/>
  <c r="N21" i="11"/>
  <c r="M21" i="11"/>
  <c r="K21" i="11"/>
  <c r="J21" i="11"/>
  <c r="I21" i="11"/>
  <c r="H21" i="11"/>
  <c r="G21" i="11"/>
  <c r="F21" i="11"/>
  <c r="BH20" i="11"/>
  <c r="BG20" i="11"/>
  <c r="BF20" i="11"/>
  <c r="BE20" i="11"/>
  <c r="BD20" i="11"/>
  <c r="BC20" i="11"/>
  <c r="BA20" i="11"/>
  <c r="AZ20" i="11"/>
  <c r="AY20" i="11"/>
  <c r="AX20" i="11"/>
  <c r="AW20" i="11"/>
  <c r="AV20" i="11"/>
  <c r="AT20" i="11"/>
  <c r="AS20" i="11"/>
  <c r="AR20" i="11"/>
  <c r="AQ20" i="11"/>
  <c r="AP20" i="11"/>
  <c r="AO20" i="11"/>
  <c r="AM20" i="11"/>
  <c r="AL20" i="11"/>
  <c r="AK20" i="11"/>
  <c r="AJ20" i="11"/>
  <c r="AI20" i="11"/>
  <c r="AH20" i="11"/>
  <c r="AF20" i="11"/>
  <c r="AE20" i="11"/>
  <c r="AD20" i="11"/>
  <c r="AC20" i="11"/>
  <c r="AB20" i="11"/>
  <c r="AA20" i="11"/>
  <c r="Y20" i="11"/>
  <c r="X20" i="11"/>
  <c r="W20" i="11"/>
  <c r="V20" i="11"/>
  <c r="U20" i="11"/>
  <c r="T20" i="11"/>
  <c r="R20" i="11"/>
  <c r="Q20" i="11"/>
  <c r="P20" i="11"/>
  <c r="O20" i="11"/>
  <c r="N20" i="11"/>
  <c r="M20" i="11"/>
  <c r="K20" i="11"/>
  <c r="J20" i="11"/>
  <c r="I20" i="11"/>
  <c r="H20" i="11"/>
  <c r="G20" i="11"/>
  <c r="F20" i="11"/>
  <c r="BH19" i="11"/>
  <c r="BG19" i="11"/>
  <c r="BF19" i="11"/>
  <c r="BE19" i="11"/>
  <c r="BD19" i="11"/>
  <c r="BC19" i="11"/>
  <c r="BA19" i="11"/>
  <c r="AZ19" i="11"/>
  <c r="AY19" i="11"/>
  <c r="AX19" i="11"/>
  <c r="AW19" i="11"/>
  <c r="AV19" i="11"/>
  <c r="AT19" i="11"/>
  <c r="AS19" i="11"/>
  <c r="AR19" i="11"/>
  <c r="AQ19" i="11"/>
  <c r="AP19" i="11"/>
  <c r="AO19" i="11"/>
  <c r="AM19" i="11"/>
  <c r="AL19" i="11"/>
  <c r="AK19" i="11"/>
  <c r="AJ19" i="11"/>
  <c r="AI19" i="11"/>
  <c r="AH19" i="11"/>
  <c r="AF19" i="11"/>
  <c r="AE19" i="11"/>
  <c r="AD19" i="11"/>
  <c r="AC19" i="11"/>
  <c r="AB19" i="11"/>
  <c r="AA19" i="11"/>
  <c r="Y19" i="11"/>
  <c r="X19" i="11"/>
  <c r="W19" i="11"/>
  <c r="V19" i="11"/>
  <c r="U19" i="11"/>
  <c r="T19" i="11"/>
  <c r="R19" i="11"/>
  <c r="Q19" i="11"/>
  <c r="P19" i="11"/>
  <c r="O19" i="11"/>
  <c r="N19" i="11"/>
  <c r="M19" i="11"/>
  <c r="K19" i="11"/>
  <c r="J19" i="11"/>
  <c r="I19" i="11"/>
  <c r="H19" i="11"/>
  <c r="G19" i="11"/>
  <c r="F19" i="11"/>
  <c r="BH18" i="11"/>
  <c r="BG18" i="11"/>
  <c r="BF18" i="11"/>
  <c r="BE18" i="11"/>
  <c r="BD18" i="11"/>
  <c r="BC18" i="11"/>
  <c r="BA18" i="11"/>
  <c r="AZ18" i="11"/>
  <c r="AY18" i="11"/>
  <c r="AX18" i="11"/>
  <c r="AW18" i="11"/>
  <c r="AV18" i="11"/>
  <c r="AT18" i="11"/>
  <c r="AS18" i="11"/>
  <c r="AR18" i="11"/>
  <c r="AQ18" i="11"/>
  <c r="AP18" i="11"/>
  <c r="AO18" i="11"/>
  <c r="AM18" i="11"/>
  <c r="AL18" i="11"/>
  <c r="AK18" i="11"/>
  <c r="AJ18" i="11"/>
  <c r="AI18" i="11"/>
  <c r="AH18" i="11"/>
  <c r="AF18" i="11"/>
  <c r="AE18" i="11"/>
  <c r="AD18" i="11"/>
  <c r="AC18" i="11"/>
  <c r="AB18" i="11"/>
  <c r="AA18" i="11"/>
  <c r="Y18" i="11"/>
  <c r="X18" i="11"/>
  <c r="W18" i="11"/>
  <c r="V18" i="11"/>
  <c r="U18" i="11"/>
  <c r="T18" i="11"/>
  <c r="R18" i="11"/>
  <c r="Q18" i="11"/>
  <c r="P18" i="11"/>
  <c r="O18" i="11"/>
  <c r="N18" i="11"/>
  <c r="M18" i="11"/>
  <c r="K18" i="11"/>
  <c r="J18" i="11"/>
  <c r="I18" i="11"/>
  <c r="H18" i="11"/>
  <c r="G18" i="11"/>
  <c r="F18" i="11"/>
  <c r="BH17" i="11"/>
  <c r="BG17" i="11"/>
  <c r="BF17" i="11"/>
  <c r="BE17" i="11"/>
  <c r="BD17" i="11"/>
  <c r="BC17" i="11"/>
  <c r="BA17" i="11"/>
  <c r="AZ17" i="11"/>
  <c r="AY17" i="11"/>
  <c r="AX17" i="11"/>
  <c r="AW17" i="11"/>
  <c r="AV17" i="11"/>
  <c r="AT17" i="11"/>
  <c r="AS17" i="11"/>
  <c r="AR17" i="11"/>
  <c r="AQ17" i="11"/>
  <c r="AP17" i="11"/>
  <c r="AO17" i="11"/>
  <c r="AM17" i="11"/>
  <c r="AL17" i="11"/>
  <c r="AK17" i="11"/>
  <c r="AJ17" i="11"/>
  <c r="AI17" i="11"/>
  <c r="AH17" i="11"/>
  <c r="AF17" i="11"/>
  <c r="AE17" i="11"/>
  <c r="AD17" i="11"/>
  <c r="AC17" i="11"/>
  <c r="AB17" i="11"/>
  <c r="AA17" i="11"/>
  <c r="Y17" i="11"/>
  <c r="X17" i="11"/>
  <c r="W17" i="11"/>
  <c r="V17" i="11"/>
  <c r="U17" i="11"/>
  <c r="T17" i="11"/>
  <c r="R17" i="11"/>
  <c r="Q17" i="11"/>
  <c r="P17" i="11"/>
  <c r="O17" i="11"/>
  <c r="N17" i="11"/>
  <c r="M17" i="11"/>
  <c r="K17" i="11"/>
  <c r="J17" i="11"/>
  <c r="I17" i="11"/>
  <c r="H17" i="11"/>
  <c r="G17" i="11"/>
  <c r="F17" i="11"/>
  <c r="BH16" i="11"/>
  <c r="BG16" i="11"/>
  <c r="BF16" i="11"/>
  <c r="BE16" i="11"/>
  <c r="BD16" i="11"/>
  <c r="BC16" i="11"/>
  <c r="BA16" i="11"/>
  <c r="AZ16" i="11"/>
  <c r="AY16" i="11"/>
  <c r="AX16" i="11"/>
  <c r="AW16" i="11"/>
  <c r="AV16" i="11"/>
  <c r="AT16" i="11"/>
  <c r="AS16" i="11"/>
  <c r="AR16" i="11"/>
  <c r="AQ16" i="11"/>
  <c r="AP16" i="11"/>
  <c r="AO16" i="11"/>
  <c r="AM16" i="11"/>
  <c r="AL16" i="11"/>
  <c r="AK16" i="11"/>
  <c r="AJ16" i="11"/>
  <c r="AI16" i="11"/>
  <c r="AH16" i="11"/>
  <c r="AF16" i="11"/>
  <c r="AE16" i="11"/>
  <c r="AD16" i="11"/>
  <c r="AC16" i="11"/>
  <c r="AB16" i="11"/>
  <c r="AA16" i="11"/>
  <c r="Y16" i="11"/>
  <c r="X16" i="11"/>
  <c r="W16" i="11"/>
  <c r="V16" i="11"/>
  <c r="U16" i="11"/>
  <c r="T16" i="11"/>
  <c r="R16" i="11"/>
  <c r="Q16" i="11"/>
  <c r="P16" i="11"/>
  <c r="O16" i="11"/>
  <c r="N16" i="11"/>
  <c r="M16" i="11"/>
  <c r="K16" i="11"/>
  <c r="J16" i="11"/>
  <c r="I16" i="11"/>
  <c r="H16" i="11"/>
  <c r="G16" i="11"/>
  <c r="F16" i="11"/>
  <c r="BH15" i="11"/>
  <c r="BG15" i="11"/>
  <c r="BF15" i="11"/>
  <c r="BE15" i="11"/>
  <c r="BD15" i="11"/>
  <c r="BC15" i="11"/>
  <c r="BA15" i="11"/>
  <c r="AZ15" i="11"/>
  <c r="AY15" i="11"/>
  <c r="AX15" i="11"/>
  <c r="AW15" i="11"/>
  <c r="AV15" i="11"/>
  <c r="AT15" i="11"/>
  <c r="AS15" i="11"/>
  <c r="AR15" i="11"/>
  <c r="AQ15" i="11"/>
  <c r="AP15" i="11"/>
  <c r="AO15" i="11"/>
  <c r="AM15" i="11"/>
  <c r="AL15" i="11"/>
  <c r="AK15" i="11"/>
  <c r="AJ15" i="11"/>
  <c r="AI15" i="11"/>
  <c r="AH15" i="11"/>
  <c r="AF15" i="11"/>
  <c r="AE15" i="11"/>
  <c r="AD15" i="11"/>
  <c r="AC15" i="11"/>
  <c r="AB15" i="11"/>
  <c r="AA15" i="11"/>
  <c r="Y15" i="11"/>
  <c r="X15" i="11"/>
  <c r="W15" i="11"/>
  <c r="V15" i="11"/>
  <c r="U15" i="11"/>
  <c r="T15" i="11"/>
  <c r="R15" i="11"/>
  <c r="Q15" i="11"/>
  <c r="P15" i="11"/>
  <c r="O15" i="11"/>
  <c r="N15" i="11"/>
  <c r="M15" i="11"/>
  <c r="K15" i="11"/>
  <c r="J15" i="11"/>
  <c r="I15" i="11"/>
  <c r="H15" i="11"/>
  <c r="G15" i="11"/>
  <c r="F15" i="11"/>
  <c r="BH14" i="11"/>
  <c r="BG14" i="11"/>
  <c r="BF14" i="11"/>
  <c r="BE14" i="11"/>
  <c r="BD14" i="11"/>
  <c r="BC14" i="11"/>
  <c r="BA14" i="11"/>
  <c r="AZ14" i="11"/>
  <c r="AY14" i="11"/>
  <c r="AX14" i="11"/>
  <c r="AW14" i="11"/>
  <c r="AV14" i="11"/>
  <c r="AT14" i="11"/>
  <c r="AS14" i="11"/>
  <c r="AR14" i="11"/>
  <c r="AQ14" i="11"/>
  <c r="AP14" i="11"/>
  <c r="AO14" i="11"/>
  <c r="AM14" i="11"/>
  <c r="AL14" i="11"/>
  <c r="AK14" i="11"/>
  <c r="AJ14" i="11"/>
  <c r="AI14" i="11"/>
  <c r="AH14" i="11"/>
  <c r="AF14" i="11"/>
  <c r="AE14" i="11"/>
  <c r="AD14" i="11"/>
  <c r="AC14" i="11"/>
  <c r="AB14" i="11"/>
  <c r="AA14" i="11"/>
  <c r="Y14" i="11"/>
  <c r="X14" i="11"/>
  <c r="W14" i="11"/>
  <c r="V14" i="11"/>
  <c r="U14" i="11"/>
  <c r="T14" i="11"/>
  <c r="R14" i="11"/>
  <c r="Q14" i="11"/>
  <c r="P14" i="11"/>
  <c r="O14" i="11"/>
  <c r="N14" i="11"/>
  <c r="M14" i="11"/>
  <c r="K14" i="11"/>
  <c r="J14" i="11"/>
  <c r="I14" i="11"/>
  <c r="H14" i="11"/>
  <c r="G14" i="11"/>
  <c r="F14" i="11"/>
  <c r="BH13" i="11"/>
  <c r="BG13" i="11"/>
  <c r="BF13" i="11"/>
  <c r="BE13" i="11"/>
  <c r="BD13" i="11"/>
  <c r="BC13" i="11"/>
  <c r="BA13" i="11"/>
  <c r="AZ13" i="11"/>
  <c r="AY13" i="11"/>
  <c r="AX13" i="11"/>
  <c r="AW13" i="11"/>
  <c r="AV13" i="11"/>
  <c r="AT13" i="11"/>
  <c r="AS13" i="11"/>
  <c r="AR13" i="11"/>
  <c r="AQ13" i="11"/>
  <c r="AP13" i="11"/>
  <c r="AO13" i="11"/>
  <c r="AM13" i="11"/>
  <c r="AL13" i="11"/>
  <c r="AK13" i="11"/>
  <c r="AJ13" i="11"/>
  <c r="AI13" i="11"/>
  <c r="AH13" i="11"/>
  <c r="AF13" i="11"/>
  <c r="AE13" i="11"/>
  <c r="AD13" i="11"/>
  <c r="AC13" i="11"/>
  <c r="AB13" i="11"/>
  <c r="AA13" i="11"/>
  <c r="Y13" i="11"/>
  <c r="X13" i="11"/>
  <c r="W13" i="11"/>
  <c r="V13" i="11"/>
  <c r="U13" i="11"/>
  <c r="T13" i="11"/>
  <c r="R13" i="11"/>
  <c r="Q13" i="11"/>
  <c r="P13" i="11"/>
  <c r="O13" i="11"/>
  <c r="N13" i="11"/>
  <c r="M13" i="11"/>
  <c r="K13" i="11"/>
  <c r="J13" i="11"/>
  <c r="I13" i="11"/>
  <c r="H13" i="11"/>
  <c r="G13" i="11"/>
  <c r="F13" i="11"/>
  <c r="BH12" i="11"/>
  <c r="BG12" i="11"/>
  <c r="BF12" i="11"/>
  <c r="BE12" i="11"/>
  <c r="BD12" i="11"/>
  <c r="BC12" i="11"/>
  <c r="BA12" i="11"/>
  <c r="AZ12" i="11"/>
  <c r="AY12" i="11"/>
  <c r="AX12" i="11"/>
  <c r="AW12" i="11"/>
  <c r="AV12" i="11"/>
  <c r="AT12" i="11"/>
  <c r="AS12" i="11"/>
  <c r="AR12" i="11"/>
  <c r="AQ12" i="11"/>
  <c r="AP12" i="11"/>
  <c r="AO12" i="11"/>
  <c r="AM12" i="11"/>
  <c r="AL12" i="11"/>
  <c r="AK12" i="11"/>
  <c r="AJ12" i="11"/>
  <c r="AI12" i="11"/>
  <c r="AH12" i="11"/>
  <c r="AF12" i="11"/>
  <c r="AE12" i="11"/>
  <c r="AD12" i="11"/>
  <c r="AC12" i="11"/>
  <c r="AB12" i="11"/>
  <c r="AA12" i="11"/>
  <c r="Y12" i="11"/>
  <c r="X12" i="11"/>
  <c r="W12" i="11"/>
  <c r="V12" i="11"/>
  <c r="U12" i="11"/>
  <c r="T12" i="11"/>
  <c r="R12" i="11"/>
  <c r="Q12" i="11"/>
  <c r="P12" i="11"/>
  <c r="O12" i="11"/>
  <c r="N12" i="11"/>
  <c r="M12" i="11"/>
  <c r="K12" i="11"/>
  <c r="J12" i="11"/>
  <c r="I12" i="11"/>
  <c r="H12" i="11"/>
  <c r="G12" i="11"/>
  <c r="F12" i="11"/>
  <c r="BH11" i="11"/>
  <c r="BG11" i="11"/>
  <c r="BF11" i="11"/>
  <c r="BE11" i="11"/>
  <c r="BD11" i="11"/>
  <c r="BC11" i="11"/>
  <c r="BA11" i="11"/>
  <c r="AZ11" i="11"/>
  <c r="AY11" i="11"/>
  <c r="AX11" i="11"/>
  <c r="AW11" i="11"/>
  <c r="AV11" i="11"/>
  <c r="AT11" i="11"/>
  <c r="AS11" i="11"/>
  <c r="AR11" i="11"/>
  <c r="AQ11" i="11"/>
  <c r="AP11" i="11"/>
  <c r="AO11" i="11"/>
  <c r="AM11" i="11"/>
  <c r="AL11" i="11"/>
  <c r="AK11" i="11"/>
  <c r="AJ11" i="11"/>
  <c r="AI11" i="11"/>
  <c r="AH11" i="11"/>
  <c r="AF11" i="11"/>
  <c r="AE11" i="11"/>
  <c r="AD11" i="11"/>
  <c r="AC11" i="11"/>
  <c r="AB11" i="11"/>
  <c r="AA11" i="11"/>
  <c r="Y11" i="11"/>
  <c r="X11" i="11"/>
  <c r="W11" i="11"/>
  <c r="V11" i="11"/>
  <c r="U11" i="11"/>
  <c r="T11" i="11"/>
  <c r="R11" i="11"/>
  <c r="Q11" i="11"/>
  <c r="P11" i="11"/>
  <c r="O11" i="11"/>
  <c r="N11" i="11"/>
  <c r="M11" i="11"/>
  <c r="K11" i="11"/>
  <c r="J11" i="11"/>
  <c r="I11" i="11"/>
  <c r="H11" i="11"/>
  <c r="G11" i="11"/>
  <c r="F11" i="11"/>
  <c r="BH10" i="11"/>
  <c r="BG10" i="11"/>
  <c r="BF10" i="11"/>
  <c r="BE10" i="11"/>
  <c r="BD10" i="11"/>
  <c r="BC10" i="11"/>
  <c r="BA10" i="11"/>
  <c r="AZ10" i="11"/>
  <c r="AY10" i="11"/>
  <c r="AX10" i="11"/>
  <c r="AW10" i="11"/>
  <c r="AV10" i="11"/>
  <c r="AT10" i="11"/>
  <c r="AS10" i="11"/>
  <c r="AR10" i="11"/>
  <c r="AQ10" i="11"/>
  <c r="AP10" i="11"/>
  <c r="AO10" i="11"/>
  <c r="AM10" i="11"/>
  <c r="AL10" i="11"/>
  <c r="AK10" i="11"/>
  <c r="AJ10" i="11"/>
  <c r="AI10" i="11"/>
  <c r="AH10" i="11"/>
  <c r="AF10" i="11"/>
  <c r="AE10" i="11"/>
  <c r="AD10" i="11"/>
  <c r="AC10" i="11"/>
  <c r="AB10" i="11"/>
  <c r="AA10" i="11"/>
  <c r="Y10" i="11"/>
  <c r="X10" i="11"/>
  <c r="W10" i="11"/>
  <c r="V10" i="11"/>
  <c r="U10" i="11"/>
  <c r="T10" i="11"/>
  <c r="R10" i="11"/>
  <c r="Q10" i="11"/>
  <c r="P10" i="11"/>
  <c r="O10" i="11"/>
  <c r="N10" i="11"/>
  <c r="M10" i="11"/>
  <c r="K10" i="11"/>
  <c r="J10" i="11"/>
  <c r="I10" i="11"/>
  <c r="H10" i="11"/>
  <c r="G10" i="11"/>
  <c r="F10" i="11"/>
  <c r="BA181" i="12"/>
  <c r="AZ181" i="12"/>
  <c r="AY181" i="12"/>
  <c r="AX181" i="12"/>
  <c r="AW181" i="12"/>
  <c r="AV181" i="12"/>
  <c r="AT181" i="12"/>
  <c r="AS181" i="12"/>
  <c r="AR181" i="12"/>
  <c r="AQ181" i="12"/>
  <c r="AP181" i="12"/>
  <c r="AO181" i="12"/>
  <c r="AM181" i="12"/>
  <c r="AL181" i="12"/>
  <c r="AK181" i="12"/>
  <c r="AJ181" i="12"/>
  <c r="AI181" i="12"/>
  <c r="AH181" i="12"/>
  <c r="AF181" i="12"/>
  <c r="AE181" i="12"/>
  <c r="AD181" i="12"/>
  <c r="AC181" i="12"/>
  <c r="AB181" i="12"/>
  <c r="AA181" i="12"/>
  <c r="Y181" i="12"/>
  <c r="X181" i="12"/>
  <c r="W181" i="12"/>
  <c r="V181" i="12"/>
  <c r="U181" i="12"/>
  <c r="T181" i="12"/>
  <c r="R181" i="12"/>
  <c r="Q181" i="12"/>
  <c r="P181" i="12"/>
  <c r="O181" i="12"/>
  <c r="N181" i="12"/>
  <c r="M181" i="12"/>
  <c r="K181" i="12"/>
  <c r="J181" i="12"/>
  <c r="I181" i="12"/>
  <c r="H181" i="12"/>
  <c r="G181" i="12"/>
  <c r="F181" i="12"/>
  <c r="BA180" i="12"/>
  <c r="AZ180" i="12"/>
  <c r="AY180" i="12"/>
  <c r="AX180" i="12"/>
  <c r="AW180" i="12"/>
  <c r="AV180" i="12"/>
  <c r="AT180" i="12"/>
  <c r="AS180" i="12"/>
  <c r="AR180" i="12"/>
  <c r="AQ180" i="12"/>
  <c r="AP180" i="12"/>
  <c r="AO180" i="12"/>
  <c r="AM180" i="12"/>
  <c r="AL180" i="12"/>
  <c r="AK180" i="12"/>
  <c r="AJ180" i="12"/>
  <c r="AI180" i="12"/>
  <c r="AH180" i="12"/>
  <c r="AF180" i="12"/>
  <c r="AE180" i="12"/>
  <c r="AD180" i="12"/>
  <c r="AC180" i="12"/>
  <c r="AB180" i="12"/>
  <c r="AA180" i="12"/>
  <c r="Y180" i="12"/>
  <c r="X180" i="12"/>
  <c r="W180" i="12"/>
  <c r="V180" i="12"/>
  <c r="U180" i="12"/>
  <c r="T180" i="12"/>
  <c r="R180" i="12"/>
  <c r="Q180" i="12"/>
  <c r="P180" i="12"/>
  <c r="O180" i="12"/>
  <c r="N180" i="12"/>
  <c r="M180" i="12"/>
  <c r="K180" i="12"/>
  <c r="J180" i="12"/>
  <c r="I180" i="12"/>
  <c r="H180" i="12"/>
  <c r="G180" i="12"/>
  <c r="F180" i="12"/>
  <c r="BA179" i="12"/>
  <c r="AZ179" i="12"/>
  <c r="AY179" i="12"/>
  <c r="AX179" i="12"/>
  <c r="AW179" i="12"/>
  <c r="AV179" i="12"/>
  <c r="AT179" i="12"/>
  <c r="AS179" i="12"/>
  <c r="AR179" i="12"/>
  <c r="AQ179" i="12"/>
  <c r="AP179" i="12"/>
  <c r="AO179" i="12"/>
  <c r="AM179" i="12"/>
  <c r="AL179" i="12"/>
  <c r="AK179" i="12"/>
  <c r="AJ179" i="12"/>
  <c r="AI179" i="12"/>
  <c r="AH179" i="12"/>
  <c r="AF179" i="12"/>
  <c r="AE179" i="12"/>
  <c r="AD179" i="12"/>
  <c r="AC179" i="12"/>
  <c r="AB179" i="12"/>
  <c r="AA179" i="12"/>
  <c r="Y179" i="12"/>
  <c r="X179" i="12"/>
  <c r="W179" i="12"/>
  <c r="V179" i="12"/>
  <c r="U179" i="12"/>
  <c r="T179" i="12"/>
  <c r="R179" i="12"/>
  <c r="Q179" i="12"/>
  <c r="P179" i="12"/>
  <c r="O179" i="12"/>
  <c r="N179" i="12"/>
  <c r="M179" i="12"/>
  <c r="K179" i="12"/>
  <c r="J179" i="12"/>
  <c r="I179" i="12"/>
  <c r="H179" i="12"/>
  <c r="G179" i="12"/>
  <c r="F179" i="12"/>
  <c r="BA178" i="12"/>
  <c r="AZ178" i="12"/>
  <c r="AY178" i="12"/>
  <c r="AX178" i="12"/>
  <c r="AW178" i="12"/>
  <c r="AV178" i="12"/>
  <c r="AT178" i="12"/>
  <c r="AS178" i="12"/>
  <c r="AR178" i="12"/>
  <c r="AQ178" i="12"/>
  <c r="AP178" i="12"/>
  <c r="AO178" i="12"/>
  <c r="AM178" i="12"/>
  <c r="AL178" i="12"/>
  <c r="AK178" i="12"/>
  <c r="AJ178" i="12"/>
  <c r="AI178" i="12"/>
  <c r="AH178" i="12"/>
  <c r="AF178" i="12"/>
  <c r="AE178" i="12"/>
  <c r="AD178" i="12"/>
  <c r="AC178" i="12"/>
  <c r="AB178" i="12"/>
  <c r="AA178" i="12"/>
  <c r="Y178" i="12"/>
  <c r="X178" i="12"/>
  <c r="W178" i="12"/>
  <c r="V178" i="12"/>
  <c r="U178" i="12"/>
  <c r="T178" i="12"/>
  <c r="R178" i="12"/>
  <c r="Q178" i="12"/>
  <c r="P178" i="12"/>
  <c r="O178" i="12"/>
  <c r="N178" i="12"/>
  <c r="M178" i="12"/>
  <c r="K178" i="12"/>
  <c r="J178" i="12"/>
  <c r="I178" i="12"/>
  <c r="H178" i="12"/>
  <c r="G178" i="12"/>
  <c r="F178" i="12"/>
  <c r="BA177" i="12"/>
  <c r="AZ177" i="12"/>
  <c r="AY177" i="12"/>
  <c r="AX177" i="12"/>
  <c r="AW177" i="12"/>
  <c r="AV177" i="12"/>
  <c r="AT177" i="12"/>
  <c r="AS177" i="12"/>
  <c r="AR177" i="12"/>
  <c r="AQ177" i="12"/>
  <c r="AP177" i="12"/>
  <c r="AO177" i="12"/>
  <c r="AM177" i="12"/>
  <c r="AL177" i="12"/>
  <c r="AK177" i="12"/>
  <c r="AJ177" i="12"/>
  <c r="AI177" i="12"/>
  <c r="AH177" i="12"/>
  <c r="AF177" i="12"/>
  <c r="AE177" i="12"/>
  <c r="AD177" i="12"/>
  <c r="AC177" i="12"/>
  <c r="AB177" i="12"/>
  <c r="AA177" i="12"/>
  <c r="Y177" i="12"/>
  <c r="X177" i="12"/>
  <c r="W177" i="12"/>
  <c r="V177" i="12"/>
  <c r="U177" i="12"/>
  <c r="T177" i="12"/>
  <c r="R177" i="12"/>
  <c r="Q177" i="12"/>
  <c r="P177" i="12"/>
  <c r="O177" i="12"/>
  <c r="N177" i="12"/>
  <c r="M177" i="12"/>
  <c r="K177" i="12"/>
  <c r="J177" i="12"/>
  <c r="I177" i="12"/>
  <c r="H177" i="12"/>
  <c r="G177" i="12"/>
  <c r="F177" i="12"/>
  <c r="BA176" i="12"/>
  <c r="AZ176" i="12"/>
  <c r="AY176" i="12"/>
  <c r="AX176" i="12"/>
  <c r="AW176" i="12"/>
  <c r="AV176" i="12"/>
  <c r="AT176" i="12"/>
  <c r="AS176" i="12"/>
  <c r="AR176" i="12"/>
  <c r="AQ176" i="12"/>
  <c r="AP176" i="12"/>
  <c r="AO176" i="12"/>
  <c r="AM176" i="12"/>
  <c r="AL176" i="12"/>
  <c r="AK176" i="12"/>
  <c r="AJ176" i="12"/>
  <c r="AI176" i="12"/>
  <c r="AH176" i="12"/>
  <c r="AF176" i="12"/>
  <c r="AE176" i="12"/>
  <c r="AD176" i="12"/>
  <c r="AC176" i="12"/>
  <c r="AB176" i="12"/>
  <c r="AA176" i="12"/>
  <c r="Y176" i="12"/>
  <c r="X176" i="12"/>
  <c r="W176" i="12"/>
  <c r="V176" i="12"/>
  <c r="U176" i="12"/>
  <c r="T176" i="12"/>
  <c r="R176" i="12"/>
  <c r="Q176" i="12"/>
  <c r="P176" i="12"/>
  <c r="O176" i="12"/>
  <c r="N176" i="12"/>
  <c r="M176" i="12"/>
  <c r="K176" i="12"/>
  <c r="J176" i="12"/>
  <c r="I176" i="12"/>
  <c r="H176" i="12"/>
  <c r="G176" i="12"/>
  <c r="F176" i="12"/>
  <c r="BA175" i="12"/>
  <c r="AZ175" i="12"/>
  <c r="AY175" i="12"/>
  <c r="AX175" i="12"/>
  <c r="AW175" i="12"/>
  <c r="AV175" i="12"/>
  <c r="AT175" i="12"/>
  <c r="AS175" i="12"/>
  <c r="AR175" i="12"/>
  <c r="AQ175" i="12"/>
  <c r="AP175" i="12"/>
  <c r="AO175" i="12"/>
  <c r="AM175" i="12"/>
  <c r="AL175" i="12"/>
  <c r="AK175" i="12"/>
  <c r="AJ175" i="12"/>
  <c r="AI175" i="12"/>
  <c r="AH175" i="12"/>
  <c r="AF175" i="12"/>
  <c r="AE175" i="12"/>
  <c r="AD175" i="12"/>
  <c r="AC175" i="12"/>
  <c r="AB175" i="12"/>
  <c r="AA175" i="12"/>
  <c r="Y175" i="12"/>
  <c r="X175" i="12"/>
  <c r="W175" i="12"/>
  <c r="V175" i="12"/>
  <c r="U175" i="12"/>
  <c r="T175" i="12"/>
  <c r="R175" i="12"/>
  <c r="Q175" i="12"/>
  <c r="P175" i="12"/>
  <c r="O175" i="12"/>
  <c r="N175" i="12"/>
  <c r="M175" i="12"/>
  <c r="K175" i="12"/>
  <c r="J175" i="12"/>
  <c r="I175" i="12"/>
  <c r="H175" i="12"/>
  <c r="G175" i="12"/>
  <c r="F175" i="12"/>
  <c r="BA174" i="12"/>
  <c r="AZ174" i="12"/>
  <c r="AY174" i="12"/>
  <c r="AX174" i="12"/>
  <c r="AW174" i="12"/>
  <c r="AV174" i="12"/>
  <c r="AT174" i="12"/>
  <c r="AS174" i="12"/>
  <c r="AR174" i="12"/>
  <c r="AQ174" i="12"/>
  <c r="AP174" i="12"/>
  <c r="AO174" i="12"/>
  <c r="AM174" i="12"/>
  <c r="AL174" i="12"/>
  <c r="AK174" i="12"/>
  <c r="AJ174" i="12"/>
  <c r="AI174" i="12"/>
  <c r="AH174" i="12"/>
  <c r="AF174" i="12"/>
  <c r="AE174" i="12"/>
  <c r="AD174" i="12"/>
  <c r="AC174" i="12"/>
  <c r="AB174" i="12"/>
  <c r="AA174" i="12"/>
  <c r="Y174" i="12"/>
  <c r="X174" i="12"/>
  <c r="W174" i="12"/>
  <c r="V174" i="12"/>
  <c r="U174" i="12"/>
  <c r="T174" i="12"/>
  <c r="R174" i="12"/>
  <c r="Q174" i="12"/>
  <c r="P174" i="12"/>
  <c r="O174" i="12"/>
  <c r="N174" i="12"/>
  <c r="M174" i="12"/>
  <c r="K174" i="12"/>
  <c r="J174" i="12"/>
  <c r="I174" i="12"/>
  <c r="H174" i="12"/>
  <c r="G174" i="12"/>
  <c r="F174" i="12"/>
  <c r="BA173" i="12"/>
  <c r="AZ173" i="12"/>
  <c r="AY173" i="12"/>
  <c r="AX173" i="12"/>
  <c r="AW173" i="12"/>
  <c r="AV173" i="12"/>
  <c r="AT173" i="12"/>
  <c r="AS173" i="12"/>
  <c r="AR173" i="12"/>
  <c r="AQ173" i="12"/>
  <c r="AP173" i="12"/>
  <c r="AO173" i="12"/>
  <c r="AM173" i="12"/>
  <c r="AL173" i="12"/>
  <c r="AK173" i="12"/>
  <c r="AJ173" i="12"/>
  <c r="AI173" i="12"/>
  <c r="AH173" i="12"/>
  <c r="AF173" i="12"/>
  <c r="AE173" i="12"/>
  <c r="AD173" i="12"/>
  <c r="AC173" i="12"/>
  <c r="AB173" i="12"/>
  <c r="AA173" i="12"/>
  <c r="Y173" i="12"/>
  <c r="X173" i="12"/>
  <c r="W173" i="12"/>
  <c r="V173" i="12"/>
  <c r="U173" i="12"/>
  <c r="T173" i="12"/>
  <c r="R173" i="12"/>
  <c r="Q173" i="12"/>
  <c r="P173" i="12"/>
  <c r="O173" i="12"/>
  <c r="N173" i="12"/>
  <c r="M173" i="12"/>
  <c r="K173" i="12"/>
  <c r="J173" i="12"/>
  <c r="I173" i="12"/>
  <c r="H173" i="12"/>
  <c r="G173" i="12"/>
  <c r="F173" i="12"/>
  <c r="BA172" i="12"/>
  <c r="AZ172" i="12"/>
  <c r="AY172" i="12"/>
  <c r="AX172" i="12"/>
  <c r="AW172" i="12"/>
  <c r="AV172" i="12"/>
  <c r="AT172" i="12"/>
  <c r="AS172" i="12"/>
  <c r="AR172" i="12"/>
  <c r="AQ172" i="12"/>
  <c r="AP172" i="12"/>
  <c r="AO172" i="12"/>
  <c r="AM172" i="12"/>
  <c r="AL172" i="12"/>
  <c r="AK172" i="12"/>
  <c r="AJ172" i="12"/>
  <c r="AI172" i="12"/>
  <c r="AH172" i="12"/>
  <c r="AF172" i="12"/>
  <c r="AE172" i="12"/>
  <c r="AD172" i="12"/>
  <c r="AC172" i="12"/>
  <c r="AB172" i="12"/>
  <c r="AA172" i="12"/>
  <c r="Y172" i="12"/>
  <c r="X172" i="12"/>
  <c r="W172" i="12"/>
  <c r="V172" i="12"/>
  <c r="U172" i="12"/>
  <c r="T172" i="12"/>
  <c r="R172" i="12"/>
  <c r="Q172" i="12"/>
  <c r="P172" i="12"/>
  <c r="O172" i="12"/>
  <c r="N172" i="12"/>
  <c r="M172" i="12"/>
  <c r="K172" i="12"/>
  <c r="J172" i="12"/>
  <c r="I172" i="12"/>
  <c r="H172" i="12"/>
  <c r="G172" i="12"/>
  <c r="F172" i="12"/>
  <c r="BA171" i="12"/>
  <c r="AZ171" i="12"/>
  <c r="AY171" i="12"/>
  <c r="AX171" i="12"/>
  <c r="AW171" i="12"/>
  <c r="AV171" i="12"/>
  <c r="AT171" i="12"/>
  <c r="AS171" i="12"/>
  <c r="AR171" i="12"/>
  <c r="AQ171" i="12"/>
  <c r="AP171" i="12"/>
  <c r="AO171" i="12"/>
  <c r="AM171" i="12"/>
  <c r="AL171" i="12"/>
  <c r="AK171" i="12"/>
  <c r="AJ171" i="12"/>
  <c r="AI171" i="12"/>
  <c r="AH171" i="12"/>
  <c r="AF171" i="12"/>
  <c r="AE171" i="12"/>
  <c r="AD171" i="12"/>
  <c r="AC171" i="12"/>
  <c r="AB171" i="12"/>
  <c r="AA171" i="12"/>
  <c r="Y171" i="12"/>
  <c r="X171" i="12"/>
  <c r="W171" i="12"/>
  <c r="V171" i="12"/>
  <c r="U171" i="12"/>
  <c r="T171" i="12"/>
  <c r="R171" i="12"/>
  <c r="Q171" i="12"/>
  <c r="P171" i="12"/>
  <c r="O171" i="12"/>
  <c r="N171" i="12"/>
  <c r="M171" i="12"/>
  <c r="K171" i="12"/>
  <c r="J171" i="12"/>
  <c r="I171" i="12"/>
  <c r="H171" i="12"/>
  <c r="G171" i="12"/>
  <c r="F171" i="12"/>
  <c r="BA170" i="12"/>
  <c r="AZ170" i="12"/>
  <c r="AY170" i="12"/>
  <c r="AX170" i="12"/>
  <c r="AW170" i="12"/>
  <c r="AV170" i="12"/>
  <c r="AT170" i="12"/>
  <c r="AS170" i="12"/>
  <c r="AR170" i="12"/>
  <c r="AQ170" i="12"/>
  <c r="AP170" i="12"/>
  <c r="AO170" i="12"/>
  <c r="AM170" i="12"/>
  <c r="AL170" i="12"/>
  <c r="AK170" i="12"/>
  <c r="AJ170" i="12"/>
  <c r="AI170" i="12"/>
  <c r="AH170" i="12"/>
  <c r="AF170" i="12"/>
  <c r="AE170" i="12"/>
  <c r="AD170" i="12"/>
  <c r="AC170" i="12"/>
  <c r="AB170" i="12"/>
  <c r="AA170" i="12"/>
  <c r="Y170" i="12"/>
  <c r="X170" i="12"/>
  <c r="W170" i="12"/>
  <c r="V170" i="12"/>
  <c r="U170" i="12"/>
  <c r="T170" i="12"/>
  <c r="R170" i="12"/>
  <c r="Q170" i="12"/>
  <c r="P170" i="12"/>
  <c r="O170" i="12"/>
  <c r="N170" i="12"/>
  <c r="M170" i="12"/>
  <c r="K170" i="12"/>
  <c r="J170" i="12"/>
  <c r="I170" i="12"/>
  <c r="H170" i="12"/>
  <c r="G170" i="12"/>
  <c r="F170" i="12"/>
  <c r="BA169" i="12"/>
  <c r="AZ169" i="12"/>
  <c r="AY169" i="12"/>
  <c r="AX169" i="12"/>
  <c r="AW169" i="12"/>
  <c r="AV169" i="12"/>
  <c r="AT169" i="12"/>
  <c r="AS169" i="12"/>
  <c r="AR169" i="12"/>
  <c r="AQ169" i="12"/>
  <c r="AP169" i="12"/>
  <c r="AO169" i="12"/>
  <c r="AM169" i="12"/>
  <c r="AL169" i="12"/>
  <c r="AK169" i="12"/>
  <c r="AJ169" i="12"/>
  <c r="AI169" i="12"/>
  <c r="AH169" i="12"/>
  <c r="AF169" i="12"/>
  <c r="AE169" i="12"/>
  <c r="AD169" i="12"/>
  <c r="AC169" i="12"/>
  <c r="AB169" i="12"/>
  <c r="AA169" i="12"/>
  <c r="Y169" i="12"/>
  <c r="X169" i="12"/>
  <c r="W169" i="12"/>
  <c r="V169" i="12"/>
  <c r="U169" i="12"/>
  <c r="T169" i="12"/>
  <c r="R169" i="12"/>
  <c r="Q169" i="12"/>
  <c r="P169" i="12"/>
  <c r="O169" i="12"/>
  <c r="N169" i="12"/>
  <c r="M169" i="12"/>
  <c r="K169" i="12"/>
  <c r="J169" i="12"/>
  <c r="I169" i="12"/>
  <c r="H169" i="12"/>
  <c r="G169" i="12"/>
  <c r="F169" i="12"/>
  <c r="BA168" i="12"/>
  <c r="AZ168" i="12"/>
  <c r="AY168" i="12"/>
  <c r="AX168" i="12"/>
  <c r="AW168" i="12"/>
  <c r="AV168" i="12"/>
  <c r="AT168" i="12"/>
  <c r="AS168" i="12"/>
  <c r="AR168" i="12"/>
  <c r="AQ168" i="12"/>
  <c r="AP168" i="12"/>
  <c r="AO168" i="12"/>
  <c r="AM168" i="12"/>
  <c r="AL168" i="12"/>
  <c r="AK168" i="12"/>
  <c r="AJ168" i="12"/>
  <c r="AI168" i="12"/>
  <c r="AH168" i="12"/>
  <c r="AF168" i="12"/>
  <c r="AE168" i="12"/>
  <c r="AD168" i="12"/>
  <c r="AC168" i="12"/>
  <c r="AB168" i="12"/>
  <c r="AA168" i="12"/>
  <c r="Y168" i="12"/>
  <c r="X168" i="12"/>
  <c r="W168" i="12"/>
  <c r="V168" i="12"/>
  <c r="U168" i="12"/>
  <c r="T168" i="12"/>
  <c r="R168" i="12"/>
  <c r="Q168" i="12"/>
  <c r="P168" i="12"/>
  <c r="O168" i="12"/>
  <c r="N168" i="12"/>
  <c r="M168" i="12"/>
  <c r="K168" i="12"/>
  <c r="J168" i="12"/>
  <c r="I168" i="12"/>
  <c r="H168" i="12"/>
  <c r="G168" i="12"/>
  <c r="F168" i="12"/>
  <c r="BA167" i="12"/>
  <c r="AZ167" i="12"/>
  <c r="AY167" i="12"/>
  <c r="AX167" i="12"/>
  <c r="AW167" i="12"/>
  <c r="AV167" i="12"/>
  <c r="AT167" i="12"/>
  <c r="AS167" i="12"/>
  <c r="AR167" i="12"/>
  <c r="AQ167" i="12"/>
  <c r="AP167" i="12"/>
  <c r="AO167" i="12"/>
  <c r="AM167" i="12"/>
  <c r="AL167" i="12"/>
  <c r="AK167" i="12"/>
  <c r="AJ167" i="12"/>
  <c r="AI167" i="12"/>
  <c r="AH167" i="12"/>
  <c r="AF167" i="12"/>
  <c r="AE167" i="12"/>
  <c r="AD167" i="12"/>
  <c r="AC167" i="12"/>
  <c r="AB167" i="12"/>
  <c r="AA167" i="12"/>
  <c r="Y167" i="12"/>
  <c r="X167" i="12"/>
  <c r="W167" i="12"/>
  <c r="V167" i="12"/>
  <c r="U167" i="12"/>
  <c r="T167" i="12"/>
  <c r="R167" i="12"/>
  <c r="Q167" i="12"/>
  <c r="P167" i="12"/>
  <c r="O167" i="12"/>
  <c r="N167" i="12"/>
  <c r="M167" i="12"/>
  <c r="K167" i="12"/>
  <c r="J167" i="12"/>
  <c r="I167" i="12"/>
  <c r="H167" i="12"/>
  <c r="G167" i="12"/>
  <c r="F167" i="12"/>
  <c r="BA166" i="12"/>
  <c r="AZ166" i="12"/>
  <c r="AY166" i="12"/>
  <c r="AX166" i="12"/>
  <c r="AW166" i="12"/>
  <c r="AV166" i="12"/>
  <c r="AT166" i="12"/>
  <c r="AS166" i="12"/>
  <c r="AR166" i="12"/>
  <c r="AQ166" i="12"/>
  <c r="AP166" i="12"/>
  <c r="AO166" i="12"/>
  <c r="AM166" i="12"/>
  <c r="AL166" i="12"/>
  <c r="AK166" i="12"/>
  <c r="AJ166" i="12"/>
  <c r="AI166" i="12"/>
  <c r="AH166" i="12"/>
  <c r="AF166" i="12"/>
  <c r="AE166" i="12"/>
  <c r="AD166" i="12"/>
  <c r="AC166" i="12"/>
  <c r="AB166" i="12"/>
  <c r="AA166" i="12"/>
  <c r="Y166" i="12"/>
  <c r="X166" i="12"/>
  <c r="W166" i="12"/>
  <c r="V166" i="12"/>
  <c r="U166" i="12"/>
  <c r="T166" i="12"/>
  <c r="R166" i="12"/>
  <c r="Q166" i="12"/>
  <c r="P166" i="12"/>
  <c r="O166" i="12"/>
  <c r="N166" i="12"/>
  <c r="M166" i="12"/>
  <c r="K166" i="12"/>
  <c r="J166" i="12"/>
  <c r="I166" i="12"/>
  <c r="H166" i="12"/>
  <c r="G166" i="12"/>
  <c r="F166" i="12"/>
  <c r="BA165" i="12"/>
  <c r="AZ165" i="12"/>
  <c r="AY165" i="12"/>
  <c r="AX165" i="12"/>
  <c r="AW165" i="12"/>
  <c r="AV165" i="12"/>
  <c r="AT165" i="12"/>
  <c r="AS165" i="12"/>
  <c r="AR165" i="12"/>
  <c r="AQ165" i="12"/>
  <c r="AP165" i="12"/>
  <c r="AO165" i="12"/>
  <c r="AM165" i="12"/>
  <c r="AL165" i="12"/>
  <c r="AK165" i="12"/>
  <c r="AJ165" i="12"/>
  <c r="AI165" i="12"/>
  <c r="AH165" i="12"/>
  <c r="AF165" i="12"/>
  <c r="AE165" i="12"/>
  <c r="AD165" i="12"/>
  <c r="AC165" i="12"/>
  <c r="AB165" i="12"/>
  <c r="AA165" i="12"/>
  <c r="Y165" i="12"/>
  <c r="X165" i="12"/>
  <c r="W165" i="12"/>
  <c r="V165" i="12"/>
  <c r="U165" i="12"/>
  <c r="T165" i="12"/>
  <c r="R165" i="12"/>
  <c r="Q165" i="12"/>
  <c r="P165" i="12"/>
  <c r="O165" i="12"/>
  <c r="N165" i="12"/>
  <c r="M165" i="12"/>
  <c r="K165" i="12"/>
  <c r="J165" i="12"/>
  <c r="I165" i="12"/>
  <c r="H165" i="12"/>
  <c r="G165" i="12"/>
  <c r="F165" i="12"/>
  <c r="BA164" i="12"/>
  <c r="AZ164" i="12"/>
  <c r="AY164" i="12"/>
  <c r="AX164" i="12"/>
  <c r="AW164" i="12"/>
  <c r="AV164" i="12"/>
  <c r="AT164" i="12"/>
  <c r="AS164" i="12"/>
  <c r="AR164" i="12"/>
  <c r="AQ164" i="12"/>
  <c r="AP164" i="12"/>
  <c r="AO164" i="12"/>
  <c r="AM164" i="12"/>
  <c r="AL164" i="12"/>
  <c r="AK164" i="12"/>
  <c r="AJ164" i="12"/>
  <c r="AI164" i="12"/>
  <c r="AH164" i="12"/>
  <c r="AF164" i="12"/>
  <c r="AE164" i="12"/>
  <c r="AD164" i="12"/>
  <c r="AC164" i="12"/>
  <c r="AB164" i="12"/>
  <c r="AA164" i="12"/>
  <c r="Y164" i="12"/>
  <c r="X164" i="12"/>
  <c r="W164" i="12"/>
  <c r="V164" i="12"/>
  <c r="U164" i="12"/>
  <c r="T164" i="12"/>
  <c r="R164" i="12"/>
  <c r="Q164" i="12"/>
  <c r="P164" i="12"/>
  <c r="O164" i="12"/>
  <c r="N164" i="12"/>
  <c r="M164" i="12"/>
  <c r="K164" i="12"/>
  <c r="J164" i="12"/>
  <c r="I164" i="12"/>
  <c r="H164" i="12"/>
  <c r="G164" i="12"/>
  <c r="F164" i="12"/>
  <c r="BA163" i="12"/>
  <c r="AZ163" i="12"/>
  <c r="AY163" i="12"/>
  <c r="AX163" i="12"/>
  <c r="AW163" i="12"/>
  <c r="AV163" i="12"/>
  <c r="AT163" i="12"/>
  <c r="AS163" i="12"/>
  <c r="AR163" i="12"/>
  <c r="AQ163" i="12"/>
  <c r="AP163" i="12"/>
  <c r="AO163" i="12"/>
  <c r="AM163" i="12"/>
  <c r="AL163" i="12"/>
  <c r="AK163" i="12"/>
  <c r="AJ163" i="12"/>
  <c r="AI163" i="12"/>
  <c r="AH163" i="12"/>
  <c r="AF163" i="12"/>
  <c r="AE163" i="12"/>
  <c r="AD163" i="12"/>
  <c r="AC163" i="12"/>
  <c r="AB163" i="12"/>
  <c r="AA163" i="12"/>
  <c r="Y163" i="12"/>
  <c r="X163" i="12"/>
  <c r="W163" i="12"/>
  <c r="V163" i="12"/>
  <c r="U163" i="12"/>
  <c r="T163" i="12"/>
  <c r="R163" i="12"/>
  <c r="Q163" i="12"/>
  <c r="P163" i="12"/>
  <c r="O163" i="12"/>
  <c r="N163" i="12"/>
  <c r="M163" i="12"/>
  <c r="K163" i="12"/>
  <c r="J163" i="12"/>
  <c r="I163" i="12"/>
  <c r="H163" i="12"/>
  <c r="G163" i="12"/>
  <c r="F163" i="12"/>
  <c r="BA162" i="12"/>
  <c r="AZ162" i="12"/>
  <c r="AY162" i="12"/>
  <c r="AX162" i="12"/>
  <c r="AW162" i="12"/>
  <c r="AV162" i="12"/>
  <c r="AT162" i="12"/>
  <c r="AS162" i="12"/>
  <c r="AR162" i="12"/>
  <c r="AQ162" i="12"/>
  <c r="AP162" i="12"/>
  <c r="AO162" i="12"/>
  <c r="AM162" i="12"/>
  <c r="AL162" i="12"/>
  <c r="AK162" i="12"/>
  <c r="AJ162" i="12"/>
  <c r="AI162" i="12"/>
  <c r="AH162" i="12"/>
  <c r="AF162" i="12"/>
  <c r="AE162" i="12"/>
  <c r="AD162" i="12"/>
  <c r="AC162" i="12"/>
  <c r="AB162" i="12"/>
  <c r="AA162" i="12"/>
  <c r="Y162" i="12"/>
  <c r="X162" i="12"/>
  <c r="W162" i="12"/>
  <c r="V162" i="12"/>
  <c r="U162" i="12"/>
  <c r="T162" i="12"/>
  <c r="R162" i="12"/>
  <c r="Q162" i="12"/>
  <c r="P162" i="12"/>
  <c r="O162" i="12"/>
  <c r="N162" i="12"/>
  <c r="M162" i="12"/>
  <c r="K162" i="12"/>
  <c r="J162" i="12"/>
  <c r="I162" i="12"/>
  <c r="H162" i="12"/>
  <c r="G162" i="12"/>
  <c r="F162" i="12"/>
  <c r="BA161" i="12"/>
  <c r="AZ161" i="12"/>
  <c r="AY161" i="12"/>
  <c r="AX161" i="12"/>
  <c r="AW161" i="12"/>
  <c r="AV161" i="12"/>
  <c r="AT161" i="12"/>
  <c r="AS161" i="12"/>
  <c r="AR161" i="12"/>
  <c r="AQ161" i="12"/>
  <c r="AP161" i="12"/>
  <c r="AO161" i="12"/>
  <c r="AM161" i="12"/>
  <c r="AL161" i="12"/>
  <c r="AK161" i="12"/>
  <c r="AJ161" i="12"/>
  <c r="AI161" i="12"/>
  <c r="AH161" i="12"/>
  <c r="AF161" i="12"/>
  <c r="AE161" i="12"/>
  <c r="AD161" i="12"/>
  <c r="AC161" i="12"/>
  <c r="AB161" i="12"/>
  <c r="AA161" i="12"/>
  <c r="Y161" i="12"/>
  <c r="X161" i="12"/>
  <c r="W161" i="12"/>
  <c r="V161" i="12"/>
  <c r="U161" i="12"/>
  <c r="T161" i="12"/>
  <c r="R161" i="12"/>
  <c r="Q161" i="12"/>
  <c r="P161" i="12"/>
  <c r="O161" i="12"/>
  <c r="N161" i="12"/>
  <c r="M161" i="12"/>
  <c r="K161" i="12"/>
  <c r="J161" i="12"/>
  <c r="I161" i="12"/>
  <c r="H161" i="12"/>
  <c r="G161" i="12"/>
  <c r="F161" i="12"/>
  <c r="BA160" i="12"/>
  <c r="AZ160" i="12"/>
  <c r="AY160" i="12"/>
  <c r="AX160" i="12"/>
  <c r="AW160" i="12"/>
  <c r="AV160" i="12"/>
  <c r="AT160" i="12"/>
  <c r="AS160" i="12"/>
  <c r="AR160" i="12"/>
  <c r="AQ160" i="12"/>
  <c r="AP160" i="12"/>
  <c r="AO160" i="12"/>
  <c r="AM160" i="12"/>
  <c r="AL160" i="12"/>
  <c r="AK160" i="12"/>
  <c r="AJ160" i="12"/>
  <c r="AI160" i="12"/>
  <c r="AH160" i="12"/>
  <c r="AF160" i="12"/>
  <c r="AE160" i="12"/>
  <c r="AD160" i="12"/>
  <c r="AC160" i="12"/>
  <c r="AB160" i="12"/>
  <c r="AA160" i="12"/>
  <c r="Y160" i="12"/>
  <c r="X160" i="12"/>
  <c r="W160" i="12"/>
  <c r="V160" i="12"/>
  <c r="U160" i="12"/>
  <c r="T160" i="12"/>
  <c r="R160" i="12"/>
  <c r="Q160" i="12"/>
  <c r="P160" i="12"/>
  <c r="O160" i="12"/>
  <c r="N160" i="12"/>
  <c r="M160" i="12"/>
  <c r="K160" i="12"/>
  <c r="J160" i="12"/>
  <c r="I160" i="12"/>
  <c r="H160" i="12"/>
  <c r="G160" i="12"/>
  <c r="F160" i="12"/>
  <c r="BA159" i="12"/>
  <c r="AZ159" i="12"/>
  <c r="AY159" i="12"/>
  <c r="AX159" i="12"/>
  <c r="AW159" i="12"/>
  <c r="AV159" i="12"/>
  <c r="AT159" i="12"/>
  <c r="AS159" i="12"/>
  <c r="AR159" i="12"/>
  <c r="AQ159" i="12"/>
  <c r="AP159" i="12"/>
  <c r="AO159" i="12"/>
  <c r="AM159" i="12"/>
  <c r="AL159" i="12"/>
  <c r="AK159" i="12"/>
  <c r="AJ159" i="12"/>
  <c r="AI159" i="12"/>
  <c r="AH159" i="12"/>
  <c r="AF159" i="12"/>
  <c r="AE159" i="12"/>
  <c r="AD159" i="12"/>
  <c r="AC159" i="12"/>
  <c r="AB159" i="12"/>
  <c r="AA159" i="12"/>
  <c r="Y159" i="12"/>
  <c r="X159" i="12"/>
  <c r="W159" i="12"/>
  <c r="V159" i="12"/>
  <c r="U159" i="12"/>
  <c r="T159" i="12"/>
  <c r="R159" i="12"/>
  <c r="Q159" i="12"/>
  <c r="P159" i="12"/>
  <c r="O159" i="12"/>
  <c r="N159" i="12"/>
  <c r="M159" i="12"/>
  <c r="K159" i="12"/>
  <c r="J159" i="12"/>
  <c r="I159" i="12"/>
  <c r="H159" i="12"/>
  <c r="G159" i="12"/>
  <c r="F159" i="12"/>
  <c r="BA158" i="12"/>
  <c r="AZ158" i="12"/>
  <c r="AY158" i="12"/>
  <c r="AX158" i="12"/>
  <c r="AW158" i="12"/>
  <c r="AV158" i="12"/>
  <c r="AT158" i="12"/>
  <c r="AS158" i="12"/>
  <c r="AR158" i="12"/>
  <c r="AQ158" i="12"/>
  <c r="AP158" i="12"/>
  <c r="AO158" i="12"/>
  <c r="AM158" i="12"/>
  <c r="AL158" i="12"/>
  <c r="AK158" i="12"/>
  <c r="AJ158" i="12"/>
  <c r="AI158" i="12"/>
  <c r="AH158" i="12"/>
  <c r="AF158" i="12"/>
  <c r="AE158" i="12"/>
  <c r="AD158" i="12"/>
  <c r="AC158" i="12"/>
  <c r="AB158" i="12"/>
  <c r="AA158" i="12"/>
  <c r="Y158" i="12"/>
  <c r="X158" i="12"/>
  <c r="W158" i="12"/>
  <c r="V158" i="12"/>
  <c r="U158" i="12"/>
  <c r="T158" i="12"/>
  <c r="R158" i="12"/>
  <c r="Q158" i="12"/>
  <c r="P158" i="12"/>
  <c r="O158" i="12"/>
  <c r="N158" i="12"/>
  <c r="M158" i="12"/>
  <c r="K158" i="12"/>
  <c r="J158" i="12"/>
  <c r="I158" i="12"/>
  <c r="H158" i="12"/>
  <c r="G158" i="12"/>
  <c r="F158" i="12"/>
  <c r="BA157" i="12"/>
  <c r="AZ157" i="12"/>
  <c r="AY157" i="12"/>
  <c r="AX157" i="12"/>
  <c r="AW157" i="12"/>
  <c r="AV157" i="12"/>
  <c r="AT157" i="12"/>
  <c r="AS157" i="12"/>
  <c r="AR157" i="12"/>
  <c r="AQ157" i="12"/>
  <c r="AP157" i="12"/>
  <c r="AO157" i="12"/>
  <c r="AM157" i="12"/>
  <c r="AL157" i="12"/>
  <c r="AK157" i="12"/>
  <c r="AJ157" i="12"/>
  <c r="AI157" i="12"/>
  <c r="AH157" i="12"/>
  <c r="AF157" i="12"/>
  <c r="AE157" i="12"/>
  <c r="AD157" i="12"/>
  <c r="AC157" i="12"/>
  <c r="AB157" i="12"/>
  <c r="AA157" i="12"/>
  <c r="Y157" i="12"/>
  <c r="X157" i="12"/>
  <c r="W157" i="12"/>
  <c r="V157" i="12"/>
  <c r="U157" i="12"/>
  <c r="T157" i="12"/>
  <c r="R157" i="12"/>
  <c r="Q157" i="12"/>
  <c r="P157" i="12"/>
  <c r="O157" i="12"/>
  <c r="N157" i="12"/>
  <c r="M157" i="12"/>
  <c r="K157" i="12"/>
  <c r="J157" i="12"/>
  <c r="I157" i="12"/>
  <c r="H157" i="12"/>
  <c r="G157" i="12"/>
  <c r="F157" i="12"/>
  <c r="BA156" i="12"/>
  <c r="AZ156" i="12"/>
  <c r="AY156" i="12"/>
  <c r="AX156" i="12"/>
  <c r="AW156" i="12"/>
  <c r="AV156" i="12"/>
  <c r="AT156" i="12"/>
  <c r="AS156" i="12"/>
  <c r="AR156" i="12"/>
  <c r="AQ156" i="12"/>
  <c r="AP156" i="12"/>
  <c r="AO156" i="12"/>
  <c r="AM156" i="12"/>
  <c r="AL156" i="12"/>
  <c r="AK156" i="12"/>
  <c r="AJ156" i="12"/>
  <c r="AI156" i="12"/>
  <c r="AH156" i="12"/>
  <c r="AF156" i="12"/>
  <c r="AE156" i="12"/>
  <c r="AD156" i="12"/>
  <c r="AC156" i="12"/>
  <c r="AB156" i="12"/>
  <c r="AA156" i="12"/>
  <c r="Y156" i="12"/>
  <c r="X156" i="12"/>
  <c r="W156" i="12"/>
  <c r="V156" i="12"/>
  <c r="U156" i="12"/>
  <c r="T156" i="12"/>
  <c r="R156" i="12"/>
  <c r="Q156" i="12"/>
  <c r="P156" i="12"/>
  <c r="O156" i="12"/>
  <c r="N156" i="12"/>
  <c r="M156" i="12"/>
  <c r="K156" i="12"/>
  <c r="J156" i="12"/>
  <c r="I156" i="12"/>
  <c r="H156" i="12"/>
  <c r="G156" i="12"/>
  <c r="F156" i="12"/>
  <c r="BA155" i="12"/>
  <c r="AZ155" i="12"/>
  <c r="AY155" i="12"/>
  <c r="AX155" i="12"/>
  <c r="AW155" i="12"/>
  <c r="AV155" i="12"/>
  <c r="AT155" i="12"/>
  <c r="AS155" i="12"/>
  <c r="AR155" i="12"/>
  <c r="AQ155" i="12"/>
  <c r="AP155" i="12"/>
  <c r="AO155" i="12"/>
  <c r="AM155" i="12"/>
  <c r="AL155" i="12"/>
  <c r="AK155" i="12"/>
  <c r="AJ155" i="12"/>
  <c r="AI155" i="12"/>
  <c r="AH155" i="12"/>
  <c r="AF155" i="12"/>
  <c r="AE155" i="12"/>
  <c r="AD155" i="12"/>
  <c r="AC155" i="12"/>
  <c r="AB155" i="12"/>
  <c r="AA155" i="12"/>
  <c r="Y155" i="12"/>
  <c r="X155" i="12"/>
  <c r="W155" i="12"/>
  <c r="V155" i="12"/>
  <c r="U155" i="12"/>
  <c r="T155" i="12"/>
  <c r="R155" i="12"/>
  <c r="Q155" i="12"/>
  <c r="P155" i="12"/>
  <c r="O155" i="12"/>
  <c r="N155" i="12"/>
  <c r="M155" i="12"/>
  <c r="K155" i="12"/>
  <c r="J155" i="12"/>
  <c r="I155" i="12"/>
  <c r="H155" i="12"/>
  <c r="G155" i="12"/>
  <c r="F155" i="12"/>
  <c r="BA154" i="12"/>
  <c r="AZ154" i="12"/>
  <c r="AY154" i="12"/>
  <c r="AX154" i="12"/>
  <c r="AW154" i="12"/>
  <c r="AV154" i="12"/>
  <c r="AT154" i="12"/>
  <c r="AS154" i="12"/>
  <c r="AR154" i="12"/>
  <c r="AQ154" i="12"/>
  <c r="AP154" i="12"/>
  <c r="AO154" i="12"/>
  <c r="AM154" i="12"/>
  <c r="AL154" i="12"/>
  <c r="AK154" i="12"/>
  <c r="AJ154" i="12"/>
  <c r="AI154" i="12"/>
  <c r="AH154" i="12"/>
  <c r="AF154" i="12"/>
  <c r="AE154" i="12"/>
  <c r="AD154" i="12"/>
  <c r="AC154" i="12"/>
  <c r="AB154" i="12"/>
  <c r="AA154" i="12"/>
  <c r="Y154" i="12"/>
  <c r="X154" i="12"/>
  <c r="W154" i="12"/>
  <c r="V154" i="12"/>
  <c r="U154" i="12"/>
  <c r="T154" i="12"/>
  <c r="R154" i="12"/>
  <c r="Q154" i="12"/>
  <c r="P154" i="12"/>
  <c r="O154" i="12"/>
  <c r="N154" i="12"/>
  <c r="M154" i="12"/>
  <c r="K154" i="12"/>
  <c r="J154" i="12"/>
  <c r="I154" i="12"/>
  <c r="H154" i="12"/>
  <c r="G154" i="12"/>
  <c r="F154" i="12"/>
  <c r="BA153" i="12"/>
  <c r="AZ153" i="12"/>
  <c r="AY153" i="12"/>
  <c r="AX153" i="12"/>
  <c r="AW153" i="12"/>
  <c r="AV153" i="12"/>
  <c r="AT153" i="12"/>
  <c r="AS153" i="12"/>
  <c r="AR153" i="12"/>
  <c r="AQ153" i="12"/>
  <c r="AP153" i="12"/>
  <c r="AO153" i="12"/>
  <c r="AM153" i="12"/>
  <c r="AL153" i="12"/>
  <c r="AK153" i="12"/>
  <c r="AJ153" i="12"/>
  <c r="AI153" i="12"/>
  <c r="AH153" i="12"/>
  <c r="AF153" i="12"/>
  <c r="AE153" i="12"/>
  <c r="AD153" i="12"/>
  <c r="AC153" i="12"/>
  <c r="AB153" i="12"/>
  <c r="AA153" i="12"/>
  <c r="Y153" i="12"/>
  <c r="X153" i="12"/>
  <c r="W153" i="12"/>
  <c r="V153" i="12"/>
  <c r="U153" i="12"/>
  <c r="T153" i="12"/>
  <c r="R153" i="12"/>
  <c r="Q153" i="12"/>
  <c r="P153" i="12"/>
  <c r="O153" i="12"/>
  <c r="N153" i="12"/>
  <c r="M153" i="12"/>
  <c r="K153" i="12"/>
  <c r="J153" i="12"/>
  <c r="I153" i="12"/>
  <c r="H153" i="12"/>
  <c r="G153" i="12"/>
  <c r="F153" i="12"/>
  <c r="BA152" i="12"/>
  <c r="AZ152" i="12"/>
  <c r="AY152" i="12"/>
  <c r="AX152" i="12"/>
  <c r="AW152" i="12"/>
  <c r="AV152" i="12"/>
  <c r="AT152" i="12"/>
  <c r="AS152" i="12"/>
  <c r="AR152" i="12"/>
  <c r="AQ152" i="12"/>
  <c r="AP152" i="12"/>
  <c r="AO152" i="12"/>
  <c r="AM152" i="12"/>
  <c r="AL152" i="12"/>
  <c r="AK152" i="12"/>
  <c r="AJ152" i="12"/>
  <c r="AI152" i="12"/>
  <c r="AH152" i="12"/>
  <c r="AF152" i="12"/>
  <c r="AE152" i="12"/>
  <c r="AD152" i="12"/>
  <c r="AC152" i="12"/>
  <c r="AB152" i="12"/>
  <c r="AA152" i="12"/>
  <c r="Y152" i="12"/>
  <c r="X152" i="12"/>
  <c r="W152" i="12"/>
  <c r="V152" i="12"/>
  <c r="U152" i="12"/>
  <c r="T152" i="12"/>
  <c r="R152" i="12"/>
  <c r="Q152" i="12"/>
  <c r="P152" i="12"/>
  <c r="O152" i="12"/>
  <c r="N152" i="12"/>
  <c r="M152" i="12"/>
  <c r="K152" i="12"/>
  <c r="J152" i="12"/>
  <c r="I152" i="12"/>
  <c r="H152" i="12"/>
  <c r="G152" i="12"/>
  <c r="F152" i="12"/>
  <c r="BA151" i="12"/>
  <c r="AZ151" i="12"/>
  <c r="AY151" i="12"/>
  <c r="AX151" i="12"/>
  <c r="AW151" i="12"/>
  <c r="AV151" i="12"/>
  <c r="AT151" i="12"/>
  <c r="AS151" i="12"/>
  <c r="AR151" i="12"/>
  <c r="AQ151" i="12"/>
  <c r="AP151" i="12"/>
  <c r="AO151" i="12"/>
  <c r="AM151" i="12"/>
  <c r="AL151" i="12"/>
  <c r="AK151" i="12"/>
  <c r="AJ151" i="12"/>
  <c r="AI151" i="12"/>
  <c r="AH151" i="12"/>
  <c r="AF151" i="12"/>
  <c r="AE151" i="12"/>
  <c r="AD151" i="12"/>
  <c r="AC151" i="12"/>
  <c r="AB151" i="12"/>
  <c r="AA151" i="12"/>
  <c r="Y151" i="12"/>
  <c r="X151" i="12"/>
  <c r="W151" i="12"/>
  <c r="V151" i="12"/>
  <c r="U151" i="12"/>
  <c r="T151" i="12"/>
  <c r="R151" i="12"/>
  <c r="Q151" i="12"/>
  <c r="P151" i="12"/>
  <c r="O151" i="12"/>
  <c r="N151" i="12"/>
  <c r="M151" i="12"/>
  <c r="K151" i="12"/>
  <c r="J151" i="12"/>
  <c r="I151" i="12"/>
  <c r="H151" i="12"/>
  <c r="G151" i="12"/>
  <c r="F151" i="12"/>
  <c r="BA150" i="12"/>
  <c r="AZ150" i="12"/>
  <c r="AY150" i="12"/>
  <c r="AX150" i="12"/>
  <c r="AW150" i="12"/>
  <c r="AV150" i="12"/>
  <c r="AT150" i="12"/>
  <c r="AS150" i="12"/>
  <c r="AR150" i="12"/>
  <c r="AQ150" i="12"/>
  <c r="AP150" i="12"/>
  <c r="AO150" i="12"/>
  <c r="AM150" i="12"/>
  <c r="AL150" i="12"/>
  <c r="AK150" i="12"/>
  <c r="AJ150" i="12"/>
  <c r="AI150" i="12"/>
  <c r="AH150" i="12"/>
  <c r="AF150" i="12"/>
  <c r="AE150" i="12"/>
  <c r="AD150" i="12"/>
  <c r="AC150" i="12"/>
  <c r="AB150" i="12"/>
  <c r="AA150" i="12"/>
  <c r="Y150" i="12"/>
  <c r="X150" i="12"/>
  <c r="W150" i="12"/>
  <c r="V150" i="12"/>
  <c r="U150" i="12"/>
  <c r="T150" i="12"/>
  <c r="R150" i="12"/>
  <c r="Q150" i="12"/>
  <c r="P150" i="12"/>
  <c r="O150" i="12"/>
  <c r="N150" i="12"/>
  <c r="M150" i="12"/>
  <c r="K150" i="12"/>
  <c r="J150" i="12"/>
  <c r="I150" i="12"/>
  <c r="H150" i="12"/>
  <c r="G150" i="12"/>
  <c r="F150" i="12"/>
  <c r="BA149" i="12"/>
  <c r="AZ149" i="12"/>
  <c r="AY149" i="12"/>
  <c r="AX149" i="12"/>
  <c r="AW149" i="12"/>
  <c r="AV149" i="12"/>
  <c r="AT149" i="12"/>
  <c r="AS149" i="12"/>
  <c r="AR149" i="12"/>
  <c r="AQ149" i="12"/>
  <c r="AP149" i="12"/>
  <c r="AO149" i="12"/>
  <c r="AM149" i="12"/>
  <c r="AL149" i="12"/>
  <c r="AK149" i="12"/>
  <c r="AJ149" i="12"/>
  <c r="AI149" i="12"/>
  <c r="AH149" i="12"/>
  <c r="AF149" i="12"/>
  <c r="AE149" i="12"/>
  <c r="AD149" i="12"/>
  <c r="AC149" i="12"/>
  <c r="AB149" i="12"/>
  <c r="AA149" i="12"/>
  <c r="Y149" i="12"/>
  <c r="X149" i="12"/>
  <c r="W149" i="12"/>
  <c r="V149" i="12"/>
  <c r="U149" i="12"/>
  <c r="T149" i="12"/>
  <c r="R149" i="12"/>
  <c r="Q149" i="12"/>
  <c r="P149" i="12"/>
  <c r="O149" i="12"/>
  <c r="N149" i="12"/>
  <c r="M149" i="12"/>
  <c r="K149" i="12"/>
  <c r="J149" i="12"/>
  <c r="I149" i="12"/>
  <c r="H149" i="12"/>
  <c r="G149" i="12"/>
  <c r="F149" i="12"/>
  <c r="BA148" i="12"/>
  <c r="AZ148" i="12"/>
  <c r="AY148" i="12"/>
  <c r="AX148" i="12"/>
  <c r="AW148" i="12"/>
  <c r="AV148" i="12"/>
  <c r="AT148" i="12"/>
  <c r="AS148" i="12"/>
  <c r="AR148" i="12"/>
  <c r="AQ148" i="12"/>
  <c r="AP148" i="12"/>
  <c r="AO148" i="12"/>
  <c r="AM148" i="12"/>
  <c r="AL148" i="12"/>
  <c r="AK148" i="12"/>
  <c r="AJ148" i="12"/>
  <c r="AI148" i="12"/>
  <c r="AH148" i="12"/>
  <c r="AF148" i="12"/>
  <c r="AE148" i="12"/>
  <c r="AD148" i="12"/>
  <c r="AC148" i="12"/>
  <c r="AB148" i="12"/>
  <c r="AA148" i="12"/>
  <c r="Y148" i="12"/>
  <c r="X148" i="12"/>
  <c r="W148" i="12"/>
  <c r="V148" i="12"/>
  <c r="U148" i="12"/>
  <c r="T148" i="12"/>
  <c r="R148" i="12"/>
  <c r="Q148" i="12"/>
  <c r="P148" i="12"/>
  <c r="O148" i="12"/>
  <c r="N148" i="12"/>
  <c r="M148" i="12"/>
  <c r="K148" i="12"/>
  <c r="J148" i="12"/>
  <c r="I148" i="12"/>
  <c r="H148" i="12"/>
  <c r="G148" i="12"/>
  <c r="F148" i="12"/>
  <c r="BA147" i="12"/>
  <c r="AZ147" i="12"/>
  <c r="AY147" i="12"/>
  <c r="AX147" i="12"/>
  <c r="AW147" i="12"/>
  <c r="AV147" i="12"/>
  <c r="AT147" i="12"/>
  <c r="AS147" i="12"/>
  <c r="AR147" i="12"/>
  <c r="AQ147" i="12"/>
  <c r="AP147" i="12"/>
  <c r="AO147" i="12"/>
  <c r="AM147" i="12"/>
  <c r="AL147" i="12"/>
  <c r="AK147" i="12"/>
  <c r="AJ147" i="12"/>
  <c r="AI147" i="12"/>
  <c r="AH147" i="12"/>
  <c r="AF147" i="12"/>
  <c r="AE147" i="12"/>
  <c r="AD147" i="12"/>
  <c r="AC147" i="12"/>
  <c r="AB147" i="12"/>
  <c r="AA147" i="12"/>
  <c r="Y147" i="12"/>
  <c r="X147" i="12"/>
  <c r="W147" i="12"/>
  <c r="V147" i="12"/>
  <c r="U147" i="12"/>
  <c r="T147" i="12"/>
  <c r="R147" i="12"/>
  <c r="Q147" i="12"/>
  <c r="P147" i="12"/>
  <c r="O147" i="12"/>
  <c r="N147" i="12"/>
  <c r="M147" i="12"/>
  <c r="K147" i="12"/>
  <c r="J147" i="12"/>
  <c r="I147" i="12"/>
  <c r="H147" i="12"/>
  <c r="G147" i="12"/>
  <c r="F147" i="12"/>
  <c r="BA146" i="12"/>
  <c r="AZ146" i="12"/>
  <c r="AY146" i="12"/>
  <c r="AX146" i="12"/>
  <c r="AW146" i="12"/>
  <c r="AV146" i="12"/>
  <c r="AT146" i="12"/>
  <c r="AS146" i="12"/>
  <c r="AR146" i="12"/>
  <c r="AQ146" i="12"/>
  <c r="AP146" i="12"/>
  <c r="AO146" i="12"/>
  <c r="AM146" i="12"/>
  <c r="AL146" i="12"/>
  <c r="AK146" i="12"/>
  <c r="AJ146" i="12"/>
  <c r="AI146" i="12"/>
  <c r="AH146" i="12"/>
  <c r="AF146" i="12"/>
  <c r="AE146" i="12"/>
  <c r="AD146" i="12"/>
  <c r="AC146" i="12"/>
  <c r="AB146" i="12"/>
  <c r="AA146" i="12"/>
  <c r="Y146" i="12"/>
  <c r="X146" i="12"/>
  <c r="W146" i="12"/>
  <c r="V146" i="12"/>
  <c r="U146" i="12"/>
  <c r="T146" i="12"/>
  <c r="R146" i="12"/>
  <c r="Q146" i="12"/>
  <c r="P146" i="12"/>
  <c r="O146" i="12"/>
  <c r="N146" i="12"/>
  <c r="M146" i="12"/>
  <c r="K146" i="12"/>
  <c r="J146" i="12"/>
  <c r="I146" i="12"/>
  <c r="H146" i="12"/>
  <c r="G146" i="12"/>
  <c r="F146" i="12"/>
  <c r="BA145" i="12"/>
  <c r="AZ145" i="12"/>
  <c r="AY145" i="12"/>
  <c r="AX145" i="12"/>
  <c r="AW145" i="12"/>
  <c r="AV145" i="12"/>
  <c r="AT145" i="12"/>
  <c r="AS145" i="12"/>
  <c r="AR145" i="12"/>
  <c r="AQ145" i="12"/>
  <c r="AP145" i="12"/>
  <c r="AO145" i="12"/>
  <c r="AM145" i="12"/>
  <c r="AL145" i="12"/>
  <c r="AK145" i="12"/>
  <c r="AJ145" i="12"/>
  <c r="AI145" i="12"/>
  <c r="AH145" i="12"/>
  <c r="AF145" i="12"/>
  <c r="AE145" i="12"/>
  <c r="AD145" i="12"/>
  <c r="AC145" i="12"/>
  <c r="AB145" i="12"/>
  <c r="AA145" i="12"/>
  <c r="Y145" i="12"/>
  <c r="X145" i="12"/>
  <c r="W145" i="12"/>
  <c r="V145" i="12"/>
  <c r="U145" i="12"/>
  <c r="T145" i="12"/>
  <c r="R145" i="12"/>
  <c r="Q145" i="12"/>
  <c r="P145" i="12"/>
  <c r="O145" i="12"/>
  <c r="N145" i="12"/>
  <c r="M145" i="12"/>
  <c r="K145" i="12"/>
  <c r="J145" i="12"/>
  <c r="I145" i="12"/>
  <c r="H145" i="12"/>
  <c r="G145" i="12"/>
  <c r="F145" i="12"/>
  <c r="BA144" i="12"/>
  <c r="AZ144" i="12"/>
  <c r="AY144" i="12"/>
  <c r="AX144" i="12"/>
  <c r="AW144" i="12"/>
  <c r="AV144" i="12"/>
  <c r="AT144" i="12"/>
  <c r="AS144" i="12"/>
  <c r="AR144" i="12"/>
  <c r="AQ144" i="12"/>
  <c r="AP144" i="12"/>
  <c r="AO144" i="12"/>
  <c r="AM144" i="12"/>
  <c r="AL144" i="12"/>
  <c r="AK144" i="12"/>
  <c r="AJ144" i="12"/>
  <c r="AI144" i="12"/>
  <c r="AH144" i="12"/>
  <c r="AF144" i="12"/>
  <c r="AE144" i="12"/>
  <c r="AD144" i="12"/>
  <c r="AC144" i="12"/>
  <c r="AB144" i="12"/>
  <c r="AA144" i="12"/>
  <c r="Y144" i="12"/>
  <c r="X144" i="12"/>
  <c r="W144" i="12"/>
  <c r="V144" i="12"/>
  <c r="U144" i="12"/>
  <c r="T144" i="12"/>
  <c r="R144" i="12"/>
  <c r="Q144" i="12"/>
  <c r="P144" i="12"/>
  <c r="O144" i="12"/>
  <c r="N144" i="12"/>
  <c r="M144" i="12"/>
  <c r="K144" i="12"/>
  <c r="J144" i="12"/>
  <c r="I144" i="12"/>
  <c r="H144" i="12"/>
  <c r="G144" i="12"/>
  <c r="F144" i="12"/>
  <c r="BA143" i="12"/>
  <c r="AZ143" i="12"/>
  <c r="AY143" i="12"/>
  <c r="AX143" i="12"/>
  <c r="AW143" i="12"/>
  <c r="AV143" i="12"/>
  <c r="AT143" i="12"/>
  <c r="AS143" i="12"/>
  <c r="AR143" i="12"/>
  <c r="AQ143" i="12"/>
  <c r="AP143" i="12"/>
  <c r="AO143" i="12"/>
  <c r="AM143" i="12"/>
  <c r="AL143" i="12"/>
  <c r="AK143" i="12"/>
  <c r="AJ143" i="12"/>
  <c r="AI143" i="12"/>
  <c r="AH143" i="12"/>
  <c r="AF143" i="12"/>
  <c r="AE143" i="12"/>
  <c r="AD143" i="12"/>
  <c r="AC143" i="12"/>
  <c r="AB143" i="12"/>
  <c r="AA143" i="12"/>
  <c r="Y143" i="12"/>
  <c r="X143" i="12"/>
  <c r="W143" i="12"/>
  <c r="V143" i="12"/>
  <c r="U143" i="12"/>
  <c r="T143" i="12"/>
  <c r="R143" i="12"/>
  <c r="Q143" i="12"/>
  <c r="P143" i="12"/>
  <c r="O143" i="12"/>
  <c r="N143" i="12"/>
  <c r="M143" i="12"/>
  <c r="K143" i="12"/>
  <c r="J143" i="12"/>
  <c r="I143" i="12"/>
  <c r="H143" i="12"/>
  <c r="G143" i="12"/>
  <c r="F143" i="12"/>
  <c r="BA142" i="12"/>
  <c r="AZ142" i="12"/>
  <c r="AY142" i="12"/>
  <c r="AX142" i="12"/>
  <c r="AW142" i="12"/>
  <c r="AV142" i="12"/>
  <c r="AT142" i="12"/>
  <c r="AS142" i="12"/>
  <c r="AR142" i="12"/>
  <c r="AQ142" i="12"/>
  <c r="AP142" i="12"/>
  <c r="AO142" i="12"/>
  <c r="AM142" i="12"/>
  <c r="AL142" i="12"/>
  <c r="AK142" i="12"/>
  <c r="AJ142" i="12"/>
  <c r="AI142" i="12"/>
  <c r="AH142" i="12"/>
  <c r="AF142" i="12"/>
  <c r="AE142" i="12"/>
  <c r="AD142" i="12"/>
  <c r="AC142" i="12"/>
  <c r="AB142" i="12"/>
  <c r="AA142" i="12"/>
  <c r="Y142" i="12"/>
  <c r="X142" i="12"/>
  <c r="W142" i="12"/>
  <c r="V142" i="12"/>
  <c r="U142" i="12"/>
  <c r="T142" i="12"/>
  <c r="R142" i="12"/>
  <c r="Q142" i="12"/>
  <c r="P142" i="12"/>
  <c r="O142" i="12"/>
  <c r="N142" i="12"/>
  <c r="M142" i="12"/>
  <c r="K142" i="12"/>
  <c r="J142" i="12"/>
  <c r="I142" i="12"/>
  <c r="H142" i="12"/>
  <c r="G142" i="12"/>
  <c r="F142" i="12"/>
  <c r="BA141" i="12"/>
  <c r="AZ141" i="12"/>
  <c r="AY141" i="12"/>
  <c r="AX141" i="12"/>
  <c r="AW141" i="12"/>
  <c r="AV141" i="12"/>
  <c r="AT141" i="12"/>
  <c r="AS141" i="12"/>
  <c r="AR141" i="12"/>
  <c r="AQ141" i="12"/>
  <c r="AP141" i="12"/>
  <c r="AO141" i="12"/>
  <c r="AM141" i="12"/>
  <c r="AL141" i="12"/>
  <c r="AK141" i="12"/>
  <c r="AJ141" i="12"/>
  <c r="AI141" i="12"/>
  <c r="AH141" i="12"/>
  <c r="AF141" i="12"/>
  <c r="AE141" i="12"/>
  <c r="AD141" i="12"/>
  <c r="AC141" i="12"/>
  <c r="AB141" i="12"/>
  <c r="AA141" i="12"/>
  <c r="Y141" i="12"/>
  <c r="X141" i="12"/>
  <c r="W141" i="12"/>
  <c r="V141" i="12"/>
  <c r="U141" i="12"/>
  <c r="T141" i="12"/>
  <c r="R141" i="12"/>
  <c r="Q141" i="12"/>
  <c r="P141" i="12"/>
  <c r="O141" i="12"/>
  <c r="N141" i="12"/>
  <c r="M141" i="12"/>
  <c r="K141" i="12"/>
  <c r="J141" i="12"/>
  <c r="I141" i="12"/>
  <c r="H141" i="12"/>
  <c r="G141" i="12"/>
  <c r="F141" i="12"/>
  <c r="BA140" i="12"/>
  <c r="AZ140" i="12"/>
  <c r="AY140" i="12"/>
  <c r="AX140" i="12"/>
  <c r="AW140" i="12"/>
  <c r="AV140" i="12"/>
  <c r="AT140" i="12"/>
  <c r="AS140" i="12"/>
  <c r="AR140" i="12"/>
  <c r="AQ140" i="12"/>
  <c r="AP140" i="12"/>
  <c r="AO140" i="12"/>
  <c r="AM140" i="12"/>
  <c r="AL140" i="12"/>
  <c r="AK140" i="12"/>
  <c r="AJ140" i="12"/>
  <c r="AI140" i="12"/>
  <c r="AH140" i="12"/>
  <c r="AF140" i="12"/>
  <c r="AE140" i="12"/>
  <c r="AD140" i="12"/>
  <c r="AC140" i="12"/>
  <c r="AB140" i="12"/>
  <c r="AA140" i="12"/>
  <c r="Y140" i="12"/>
  <c r="X140" i="12"/>
  <c r="W140" i="12"/>
  <c r="V140" i="12"/>
  <c r="U140" i="12"/>
  <c r="T140" i="12"/>
  <c r="R140" i="12"/>
  <c r="Q140" i="12"/>
  <c r="P140" i="12"/>
  <c r="O140" i="12"/>
  <c r="N140" i="12"/>
  <c r="M140" i="12"/>
  <c r="K140" i="12"/>
  <c r="J140" i="12"/>
  <c r="I140" i="12"/>
  <c r="H140" i="12"/>
  <c r="G140" i="12"/>
  <c r="F140" i="12"/>
  <c r="BA139" i="12"/>
  <c r="AZ139" i="12"/>
  <c r="AY139" i="12"/>
  <c r="AX139" i="12"/>
  <c r="AW139" i="12"/>
  <c r="AV139" i="12"/>
  <c r="AT139" i="12"/>
  <c r="AS139" i="12"/>
  <c r="AR139" i="12"/>
  <c r="AQ139" i="12"/>
  <c r="AP139" i="12"/>
  <c r="AO139" i="12"/>
  <c r="AM139" i="12"/>
  <c r="AL139" i="12"/>
  <c r="AK139" i="12"/>
  <c r="AJ139" i="12"/>
  <c r="AI139" i="12"/>
  <c r="AH139" i="12"/>
  <c r="AF139" i="12"/>
  <c r="AE139" i="12"/>
  <c r="AD139" i="12"/>
  <c r="AC139" i="12"/>
  <c r="AB139" i="12"/>
  <c r="AA139" i="12"/>
  <c r="Y139" i="12"/>
  <c r="X139" i="12"/>
  <c r="W139" i="12"/>
  <c r="V139" i="12"/>
  <c r="U139" i="12"/>
  <c r="T139" i="12"/>
  <c r="R139" i="12"/>
  <c r="Q139" i="12"/>
  <c r="P139" i="12"/>
  <c r="O139" i="12"/>
  <c r="N139" i="12"/>
  <c r="M139" i="12"/>
  <c r="K139" i="12"/>
  <c r="J139" i="12"/>
  <c r="I139" i="12"/>
  <c r="H139" i="12"/>
  <c r="G139" i="12"/>
  <c r="F139" i="12"/>
  <c r="BA138" i="12"/>
  <c r="AZ138" i="12"/>
  <c r="AY138" i="12"/>
  <c r="AX138" i="12"/>
  <c r="AW138" i="12"/>
  <c r="AV138" i="12"/>
  <c r="AT138" i="12"/>
  <c r="AS138" i="12"/>
  <c r="AR138" i="12"/>
  <c r="AQ138" i="12"/>
  <c r="AP138" i="12"/>
  <c r="AO138" i="12"/>
  <c r="AM138" i="12"/>
  <c r="AL138" i="12"/>
  <c r="AK138" i="12"/>
  <c r="AJ138" i="12"/>
  <c r="AI138" i="12"/>
  <c r="AH138" i="12"/>
  <c r="AF138" i="12"/>
  <c r="AE138" i="12"/>
  <c r="AD138" i="12"/>
  <c r="AC138" i="12"/>
  <c r="AB138" i="12"/>
  <c r="AA138" i="12"/>
  <c r="Y138" i="12"/>
  <c r="X138" i="12"/>
  <c r="W138" i="12"/>
  <c r="V138" i="12"/>
  <c r="U138" i="12"/>
  <c r="T138" i="12"/>
  <c r="R138" i="12"/>
  <c r="Q138" i="12"/>
  <c r="P138" i="12"/>
  <c r="O138" i="12"/>
  <c r="N138" i="12"/>
  <c r="M138" i="12"/>
  <c r="K138" i="12"/>
  <c r="J138" i="12"/>
  <c r="I138" i="12"/>
  <c r="H138" i="12"/>
  <c r="G138" i="12"/>
  <c r="F138" i="12"/>
  <c r="BA137" i="12"/>
  <c r="AZ137" i="12"/>
  <c r="AY137" i="12"/>
  <c r="AX137" i="12"/>
  <c r="AW137" i="12"/>
  <c r="AV137" i="12"/>
  <c r="AT137" i="12"/>
  <c r="AS137" i="12"/>
  <c r="AR137" i="12"/>
  <c r="AQ137" i="12"/>
  <c r="AP137" i="12"/>
  <c r="AO137" i="12"/>
  <c r="AM137" i="12"/>
  <c r="AL137" i="12"/>
  <c r="AK137" i="12"/>
  <c r="AJ137" i="12"/>
  <c r="AI137" i="12"/>
  <c r="AH137" i="12"/>
  <c r="AF137" i="12"/>
  <c r="AE137" i="12"/>
  <c r="AD137" i="12"/>
  <c r="AC137" i="12"/>
  <c r="AB137" i="12"/>
  <c r="AA137" i="12"/>
  <c r="Y137" i="12"/>
  <c r="X137" i="12"/>
  <c r="W137" i="12"/>
  <c r="V137" i="12"/>
  <c r="U137" i="12"/>
  <c r="T137" i="12"/>
  <c r="R137" i="12"/>
  <c r="Q137" i="12"/>
  <c r="P137" i="12"/>
  <c r="O137" i="12"/>
  <c r="N137" i="12"/>
  <c r="M137" i="12"/>
  <c r="K137" i="12"/>
  <c r="J137" i="12"/>
  <c r="I137" i="12"/>
  <c r="H137" i="12"/>
  <c r="G137" i="12"/>
  <c r="F137" i="12"/>
  <c r="BA136" i="12"/>
  <c r="AZ136" i="12"/>
  <c r="AY136" i="12"/>
  <c r="AX136" i="12"/>
  <c r="AW136" i="12"/>
  <c r="AV136" i="12"/>
  <c r="AT136" i="12"/>
  <c r="AS136" i="12"/>
  <c r="AR136" i="12"/>
  <c r="AQ136" i="12"/>
  <c r="AP136" i="12"/>
  <c r="AO136" i="12"/>
  <c r="AM136" i="12"/>
  <c r="AL136" i="12"/>
  <c r="AK136" i="12"/>
  <c r="AJ136" i="12"/>
  <c r="AI136" i="12"/>
  <c r="AH136" i="12"/>
  <c r="AF136" i="12"/>
  <c r="AE136" i="12"/>
  <c r="AD136" i="12"/>
  <c r="AC136" i="12"/>
  <c r="AB136" i="12"/>
  <c r="AA136" i="12"/>
  <c r="Y136" i="12"/>
  <c r="X136" i="12"/>
  <c r="W136" i="12"/>
  <c r="V136" i="12"/>
  <c r="U136" i="12"/>
  <c r="T136" i="12"/>
  <c r="R136" i="12"/>
  <c r="Q136" i="12"/>
  <c r="P136" i="12"/>
  <c r="O136" i="12"/>
  <c r="N136" i="12"/>
  <c r="M136" i="12"/>
  <c r="K136" i="12"/>
  <c r="J136" i="12"/>
  <c r="I136" i="12"/>
  <c r="H136" i="12"/>
  <c r="G136" i="12"/>
  <c r="F136" i="12"/>
  <c r="BA135" i="12"/>
  <c r="AZ135" i="12"/>
  <c r="AY135" i="12"/>
  <c r="AX135" i="12"/>
  <c r="AW135" i="12"/>
  <c r="AV135" i="12"/>
  <c r="AT135" i="12"/>
  <c r="AS135" i="12"/>
  <c r="AR135" i="12"/>
  <c r="AQ135" i="12"/>
  <c r="AP135" i="12"/>
  <c r="AO135" i="12"/>
  <c r="AM135" i="12"/>
  <c r="AL135" i="12"/>
  <c r="AK135" i="12"/>
  <c r="AJ135" i="12"/>
  <c r="AI135" i="12"/>
  <c r="AH135" i="12"/>
  <c r="AF135" i="12"/>
  <c r="AE135" i="12"/>
  <c r="AD135" i="12"/>
  <c r="AC135" i="12"/>
  <c r="AB135" i="12"/>
  <c r="AA135" i="12"/>
  <c r="Y135" i="12"/>
  <c r="X135" i="12"/>
  <c r="W135" i="12"/>
  <c r="V135" i="12"/>
  <c r="U135" i="12"/>
  <c r="T135" i="12"/>
  <c r="R135" i="12"/>
  <c r="Q135" i="12"/>
  <c r="P135" i="12"/>
  <c r="O135" i="12"/>
  <c r="N135" i="12"/>
  <c r="M135" i="12"/>
  <c r="K135" i="12"/>
  <c r="J135" i="12"/>
  <c r="I135" i="12"/>
  <c r="H135" i="12"/>
  <c r="G135" i="12"/>
  <c r="F135" i="12"/>
  <c r="BA134" i="12"/>
  <c r="AZ134" i="12"/>
  <c r="AY134" i="12"/>
  <c r="AX134" i="12"/>
  <c r="AW134" i="12"/>
  <c r="AV134" i="12"/>
  <c r="AT134" i="12"/>
  <c r="AS134" i="12"/>
  <c r="AR134" i="12"/>
  <c r="AQ134" i="12"/>
  <c r="AP134" i="12"/>
  <c r="AO134" i="12"/>
  <c r="AM134" i="12"/>
  <c r="AL134" i="12"/>
  <c r="AK134" i="12"/>
  <c r="AJ134" i="12"/>
  <c r="AI134" i="12"/>
  <c r="AH134" i="12"/>
  <c r="AF134" i="12"/>
  <c r="AE134" i="12"/>
  <c r="AD134" i="12"/>
  <c r="AC134" i="12"/>
  <c r="AB134" i="12"/>
  <c r="AA134" i="12"/>
  <c r="Y134" i="12"/>
  <c r="X134" i="12"/>
  <c r="W134" i="12"/>
  <c r="V134" i="12"/>
  <c r="U134" i="12"/>
  <c r="T134" i="12"/>
  <c r="R134" i="12"/>
  <c r="Q134" i="12"/>
  <c r="P134" i="12"/>
  <c r="O134" i="12"/>
  <c r="N134" i="12"/>
  <c r="M134" i="12"/>
  <c r="K134" i="12"/>
  <c r="J134" i="12"/>
  <c r="I134" i="12"/>
  <c r="H134" i="12"/>
  <c r="G134" i="12"/>
  <c r="F134" i="12"/>
  <c r="BA133" i="12"/>
  <c r="AZ133" i="12"/>
  <c r="AY133" i="12"/>
  <c r="AX133" i="12"/>
  <c r="AW133" i="12"/>
  <c r="AV133" i="12"/>
  <c r="AT133" i="12"/>
  <c r="AS133" i="12"/>
  <c r="AR133" i="12"/>
  <c r="AQ133" i="12"/>
  <c r="AP133" i="12"/>
  <c r="AO133" i="12"/>
  <c r="AM133" i="12"/>
  <c r="AL133" i="12"/>
  <c r="AK133" i="12"/>
  <c r="AJ133" i="12"/>
  <c r="AI133" i="12"/>
  <c r="AH133" i="12"/>
  <c r="AF133" i="12"/>
  <c r="AE133" i="12"/>
  <c r="AD133" i="12"/>
  <c r="AC133" i="12"/>
  <c r="AB133" i="12"/>
  <c r="AA133" i="12"/>
  <c r="Y133" i="12"/>
  <c r="X133" i="12"/>
  <c r="W133" i="12"/>
  <c r="V133" i="12"/>
  <c r="U133" i="12"/>
  <c r="T133" i="12"/>
  <c r="R133" i="12"/>
  <c r="Q133" i="12"/>
  <c r="P133" i="12"/>
  <c r="O133" i="12"/>
  <c r="N133" i="12"/>
  <c r="M133" i="12"/>
  <c r="K133" i="12"/>
  <c r="J133" i="12"/>
  <c r="I133" i="12"/>
  <c r="H133" i="12"/>
  <c r="G133" i="12"/>
  <c r="F133" i="12"/>
  <c r="BA132" i="12"/>
  <c r="AZ132" i="12"/>
  <c r="AY132" i="12"/>
  <c r="AX132" i="12"/>
  <c r="AW132" i="12"/>
  <c r="AV132" i="12"/>
  <c r="AT132" i="12"/>
  <c r="AS132" i="12"/>
  <c r="AR132" i="12"/>
  <c r="AQ132" i="12"/>
  <c r="AP132" i="12"/>
  <c r="AO132" i="12"/>
  <c r="AM132" i="12"/>
  <c r="AL132" i="12"/>
  <c r="AK132" i="12"/>
  <c r="AJ132" i="12"/>
  <c r="AI132" i="12"/>
  <c r="AH132" i="12"/>
  <c r="AF132" i="12"/>
  <c r="AE132" i="12"/>
  <c r="AD132" i="12"/>
  <c r="AC132" i="12"/>
  <c r="AB132" i="12"/>
  <c r="AA132" i="12"/>
  <c r="Y132" i="12"/>
  <c r="X132" i="12"/>
  <c r="W132" i="12"/>
  <c r="V132" i="12"/>
  <c r="U132" i="12"/>
  <c r="T132" i="12"/>
  <c r="R132" i="12"/>
  <c r="Q132" i="12"/>
  <c r="P132" i="12"/>
  <c r="O132" i="12"/>
  <c r="N132" i="12"/>
  <c r="M132" i="12"/>
  <c r="K132" i="12"/>
  <c r="J132" i="12"/>
  <c r="I132" i="12"/>
  <c r="H132" i="12"/>
  <c r="G132" i="12"/>
  <c r="F132" i="12"/>
  <c r="BA131" i="12"/>
  <c r="AZ131" i="12"/>
  <c r="AY131" i="12"/>
  <c r="AX131" i="12"/>
  <c r="AW131" i="12"/>
  <c r="AV131" i="12"/>
  <c r="AT131" i="12"/>
  <c r="AS131" i="12"/>
  <c r="AR131" i="12"/>
  <c r="AQ131" i="12"/>
  <c r="AP131" i="12"/>
  <c r="AO131" i="12"/>
  <c r="AM131" i="12"/>
  <c r="AL131" i="12"/>
  <c r="AK131" i="12"/>
  <c r="AJ131" i="12"/>
  <c r="AI131" i="12"/>
  <c r="AH131" i="12"/>
  <c r="AF131" i="12"/>
  <c r="AE131" i="12"/>
  <c r="AD131" i="12"/>
  <c r="AC131" i="12"/>
  <c r="AB131" i="12"/>
  <c r="AA131" i="12"/>
  <c r="Y131" i="12"/>
  <c r="X131" i="12"/>
  <c r="W131" i="12"/>
  <c r="V131" i="12"/>
  <c r="U131" i="12"/>
  <c r="T131" i="12"/>
  <c r="R131" i="12"/>
  <c r="Q131" i="12"/>
  <c r="P131" i="12"/>
  <c r="O131" i="12"/>
  <c r="N131" i="12"/>
  <c r="M131" i="12"/>
  <c r="K131" i="12"/>
  <c r="J131" i="12"/>
  <c r="I131" i="12"/>
  <c r="H131" i="12"/>
  <c r="G131" i="12"/>
  <c r="F131" i="12"/>
  <c r="BA130" i="12"/>
  <c r="AZ130" i="12"/>
  <c r="AY130" i="12"/>
  <c r="AX130" i="12"/>
  <c r="AW130" i="12"/>
  <c r="AV130" i="12"/>
  <c r="AT130" i="12"/>
  <c r="AS130" i="12"/>
  <c r="AR130" i="12"/>
  <c r="AQ130" i="12"/>
  <c r="AP130" i="12"/>
  <c r="AO130" i="12"/>
  <c r="AM130" i="12"/>
  <c r="AL130" i="12"/>
  <c r="AK130" i="12"/>
  <c r="AJ130" i="12"/>
  <c r="AI130" i="12"/>
  <c r="AH130" i="12"/>
  <c r="AF130" i="12"/>
  <c r="AE130" i="12"/>
  <c r="AD130" i="12"/>
  <c r="AC130" i="12"/>
  <c r="AB130" i="12"/>
  <c r="AA130" i="12"/>
  <c r="Y130" i="12"/>
  <c r="X130" i="12"/>
  <c r="W130" i="12"/>
  <c r="V130" i="12"/>
  <c r="U130" i="12"/>
  <c r="T130" i="12"/>
  <c r="R130" i="12"/>
  <c r="Q130" i="12"/>
  <c r="P130" i="12"/>
  <c r="O130" i="12"/>
  <c r="N130" i="12"/>
  <c r="M130" i="12"/>
  <c r="K130" i="12"/>
  <c r="J130" i="12"/>
  <c r="I130" i="12"/>
  <c r="H130" i="12"/>
  <c r="G130" i="12"/>
  <c r="F130" i="12"/>
  <c r="BA129" i="12"/>
  <c r="AZ129" i="12"/>
  <c r="AY129" i="12"/>
  <c r="AX129" i="12"/>
  <c r="AW129" i="12"/>
  <c r="AV129" i="12"/>
  <c r="AT129" i="12"/>
  <c r="AS129" i="12"/>
  <c r="AR129" i="12"/>
  <c r="AQ129" i="12"/>
  <c r="AP129" i="12"/>
  <c r="AO129" i="12"/>
  <c r="AM129" i="12"/>
  <c r="AL129" i="12"/>
  <c r="AK129" i="12"/>
  <c r="AJ129" i="12"/>
  <c r="AI129" i="12"/>
  <c r="AH129" i="12"/>
  <c r="AF129" i="12"/>
  <c r="AE129" i="12"/>
  <c r="AD129" i="12"/>
  <c r="AC129" i="12"/>
  <c r="AB129" i="12"/>
  <c r="AA129" i="12"/>
  <c r="Y129" i="12"/>
  <c r="X129" i="12"/>
  <c r="W129" i="12"/>
  <c r="V129" i="12"/>
  <c r="U129" i="12"/>
  <c r="T129" i="12"/>
  <c r="R129" i="12"/>
  <c r="Q129" i="12"/>
  <c r="P129" i="12"/>
  <c r="O129" i="12"/>
  <c r="N129" i="12"/>
  <c r="M129" i="12"/>
  <c r="K129" i="12"/>
  <c r="J129" i="12"/>
  <c r="I129" i="12"/>
  <c r="H129" i="12"/>
  <c r="G129" i="12"/>
  <c r="F129" i="12"/>
  <c r="BA128" i="12"/>
  <c r="AZ128" i="12"/>
  <c r="AY128" i="12"/>
  <c r="AX128" i="12"/>
  <c r="AW128" i="12"/>
  <c r="AV128" i="12"/>
  <c r="AT128" i="12"/>
  <c r="AS128" i="12"/>
  <c r="AR128" i="12"/>
  <c r="AQ128" i="12"/>
  <c r="AP128" i="12"/>
  <c r="AO128" i="12"/>
  <c r="AM128" i="12"/>
  <c r="AL128" i="12"/>
  <c r="AK128" i="12"/>
  <c r="AJ128" i="12"/>
  <c r="AI128" i="12"/>
  <c r="AH128" i="12"/>
  <c r="AF128" i="12"/>
  <c r="AE128" i="12"/>
  <c r="AD128" i="12"/>
  <c r="AC128" i="12"/>
  <c r="AB128" i="12"/>
  <c r="AA128" i="12"/>
  <c r="Y128" i="12"/>
  <c r="X128" i="12"/>
  <c r="W128" i="12"/>
  <c r="V128" i="12"/>
  <c r="U128" i="12"/>
  <c r="T128" i="12"/>
  <c r="R128" i="12"/>
  <c r="Q128" i="12"/>
  <c r="P128" i="12"/>
  <c r="O128" i="12"/>
  <c r="N128" i="12"/>
  <c r="M128" i="12"/>
  <c r="K128" i="12"/>
  <c r="J128" i="12"/>
  <c r="I128" i="12"/>
  <c r="H128" i="12"/>
  <c r="G128" i="12"/>
  <c r="F128" i="12"/>
  <c r="BA127" i="12"/>
  <c r="AZ127" i="12"/>
  <c r="AY127" i="12"/>
  <c r="AX127" i="12"/>
  <c r="AW127" i="12"/>
  <c r="AV127" i="12"/>
  <c r="AT127" i="12"/>
  <c r="AS127" i="12"/>
  <c r="AR127" i="12"/>
  <c r="AQ127" i="12"/>
  <c r="AP127" i="12"/>
  <c r="AO127" i="12"/>
  <c r="AM127" i="12"/>
  <c r="AL127" i="12"/>
  <c r="AK127" i="12"/>
  <c r="AJ127" i="12"/>
  <c r="AI127" i="12"/>
  <c r="AH127" i="12"/>
  <c r="AF127" i="12"/>
  <c r="AE127" i="12"/>
  <c r="AD127" i="12"/>
  <c r="AC127" i="12"/>
  <c r="AB127" i="12"/>
  <c r="AA127" i="12"/>
  <c r="Y127" i="12"/>
  <c r="X127" i="12"/>
  <c r="W127" i="12"/>
  <c r="V127" i="12"/>
  <c r="U127" i="12"/>
  <c r="T127" i="12"/>
  <c r="R127" i="12"/>
  <c r="Q127" i="12"/>
  <c r="P127" i="12"/>
  <c r="O127" i="12"/>
  <c r="N127" i="12"/>
  <c r="M127" i="12"/>
  <c r="K127" i="12"/>
  <c r="J127" i="12"/>
  <c r="I127" i="12"/>
  <c r="H127" i="12"/>
  <c r="G127" i="12"/>
  <c r="F127" i="12"/>
  <c r="BA126" i="12"/>
  <c r="AZ126" i="12"/>
  <c r="AY126" i="12"/>
  <c r="AX126" i="12"/>
  <c r="AW126" i="12"/>
  <c r="AV126" i="12"/>
  <c r="AT126" i="12"/>
  <c r="AS126" i="12"/>
  <c r="AR126" i="12"/>
  <c r="AQ126" i="12"/>
  <c r="AP126" i="12"/>
  <c r="AO126" i="12"/>
  <c r="AM126" i="12"/>
  <c r="AL126" i="12"/>
  <c r="AK126" i="12"/>
  <c r="AJ126" i="12"/>
  <c r="AI126" i="12"/>
  <c r="AH126" i="12"/>
  <c r="AF126" i="12"/>
  <c r="AE126" i="12"/>
  <c r="AD126" i="12"/>
  <c r="AC126" i="12"/>
  <c r="AB126" i="12"/>
  <c r="AA126" i="12"/>
  <c r="Y126" i="12"/>
  <c r="X126" i="12"/>
  <c r="W126" i="12"/>
  <c r="V126" i="12"/>
  <c r="U126" i="12"/>
  <c r="T126" i="12"/>
  <c r="R126" i="12"/>
  <c r="Q126" i="12"/>
  <c r="P126" i="12"/>
  <c r="O126" i="12"/>
  <c r="N126" i="12"/>
  <c r="M126" i="12"/>
  <c r="K126" i="12"/>
  <c r="J126" i="12"/>
  <c r="I126" i="12"/>
  <c r="H126" i="12"/>
  <c r="G126" i="12"/>
  <c r="F126" i="12"/>
  <c r="BA125" i="12"/>
  <c r="AZ125" i="12"/>
  <c r="AY125" i="12"/>
  <c r="AX125" i="12"/>
  <c r="AW125" i="12"/>
  <c r="AV125" i="12"/>
  <c r="AT125" i="12"/>
  <c r="AS125" i="12"/>
  <c r="AR125" i="12"/>
  <c r="AQ125" i="12"/>
  <c r="AP125" i="12"/>
  <c r="AO125" i="12"/>
  <c r="AM125" i="12"/>
  <c r="AL125" i="12"/>
  <c r="AK125" i="12"/>
  <c r="AJ125" i="12"/>
  <c r="AI125" i="12"/>
  <c r="AH125" i="12"/>
  <c r="AF125" i="12"/>
  <c r="AE125" i="12"/>
  <c r="AD125" i="12"/>
  <c r="AC125" i="12"/>
  <c r="AB125" i="12"/>
  <c r="AA125" i="12"/>
  <c r="Y125" i="12"/>
  <c r="X125" i="12"/>
  <c r="W125" i="12"/>
  <c r="V125" i="12"/>
  <c r="U125" i="12"/>
  <c r="T125" i="12"/>
  <c r="R125" i="12"/>
  <c r="Q125" i="12"/>
  <c r="P125" i="12"/>
  <c r="O125" i="12"/>
  <c r="N125" i="12"/>
  <c r="M125" i="12"/>
  <c r="K125" i="12"/>
  <c r="J125" i="12"/>
  <c r="I125" i="12"/>
  <c r="H125" i="12"/>
  <c r="G125" i="12"/>
  <c r="F125" i="12"/>
  <c r="BA124" i="12"/>
  <c r="AZ124" i="12"/>
  <c r="AY124" i="12"/>
  <c r="AX124" i="12"/>
  <c r="AW124" i="12"/>
  <c r="AV124" i="12"/>
  <c r="AT124" i="12"/>
  <c r="AS124" i="12"/>
  <c r="AR124" i="12"/>
  <c r="AQ124" i="12"/>
  <c r="AP124" i="12"/>
  <c r="AO124" i="12"/>
  <c r="AM124" i="12"/>
  <c r="AL124" i="12"/>
  <c r="AK124" i="12"/>
  <c r="AJ124" i="12"/>
  <c r="AI124" i="12"/>
  <c r="AH124" i="12"/>
  <c r="AF124" i="12"/>
  <c r="AE124" i="12"/>
  <c r="AD124" i="12"/>
  <c r="AC124" i="12"/>
  <c r="AB124" i="12"/>
  <c r="AA124" i="12"/>
  <c r="Y124" i="12"/>
  <c r="X124" i="12"/>
  <c r="W124" i="12"/>
  <c r="V124" i="12"/>
  <c r="U124" i="12"/>
  <c r="T124" i="12"/>
  <c r="R124" i="12"/>
  <c r="Q124" i="12"/>
  <c r="P124" i="12"/>
  <c r="O124" i="12"/>
  <c r="N124" i="12"/>
  <c r="M124" i="12"/>
  <c r="K124" i="12"/>
  <c r="J124" i="12"/>
  <c r="I124" i="12"/>
  <c r="H124" i="12"/>
  <c r="G124" i="12"/>
  <c r="F124" i="12"/>
  <c r="BA123" i="12"/>
  <c r="AZ123" i="12"/>
  <c r="AY123" i="12"/>
  <c r="AX123" i="12"/>
  <c r="AW123" i="12"/>
  <c r="AV123" i="12"/>
  <c r="AT123" i="12"/>
  <c r="AS123" i="12"/>
  <c r="AR123" i="12"/>
  <c r="AQ123" i="12"/>
  <c r="AP123" i="12"/>
  <c r="AO123" i="12"/>
  <c r="AM123" i="12"/>
  <c r="AL123" i="12"/>
  <c r="AK123" i="12"/>
  <c r="AJ123" i="12"/>
  <c r="AI123" i="12"/>
  <c r="AH123" i="12"/>
  <c r="AF123" i="12"/>
  <c r="AE123" i="12"/>
  <c r="AD123" i="12"/>
  <c r="AC123" i="12"/>
  <c r="AB123" i="12"/>
  <c r="AA123" i="12"/>
  <c r="Y123" i="12"/>
  <c r="X123" i="12"/>
  <c r="W123" i="12"/>
  <c r="V123" i="12"/>
  <c r="U123" i="12"/>
  <c r="T123" i="12"/>
  <c r="R123" i="12"/>
  <c r="Q123" i="12"/>
  <c r="P123" i="12"/>
  <c r="O123" i="12"/>
  <c r="N123" i="12"/>
  <c r="M123" i="12"/>
  <c r="K123" i="12"/>
  <c r="J123" i="12"/>
  <c r="I123" i="12"/>
  <c r="H123" i="12"/>
  <c r="G123" i="12"/>
  <c r="F123" i="12"/>
  <c r="BA122" i="12"/>
  <c r="AZ122" i="12"/>
  <c r="AY122" i="12"/>
  <c r="AX122" i="12"/>
  <c r="AW122" i="12"/>
  <c r="AV122" i="12"/>
  <c r="AT122" i="12"/>
  <c r="AS122" i="12"/>
  <c r="AR122" i="12"/>
  <c r="AQ122" i="12"/>
  <c r="AP122" i="12"/>
  <c r="AO122" i="12"/>
  <c r="AM122" i="12"/>
  <c r="AL122" i="12"/>
  <c r="AK122" i="12"/>
  <c r="AJ122" i="12"/>
  <c r="AI122" i="12"/>
  <c r="AH122" i="12"/>
  <c r="AF122" i="12"/>
  <c r="AE122" i="12"/>
  <c r="AD122" i="12"/>
  <c r="AC122" i="12"/>
  <c r="AB122" i="12"/>
  <c r="AA122" i="12"/>
  <c r="Y122" i="12"/>
  <c r="X122" i="12"/>
  <c r="W122" i="12"/>
  <c r="V122" i="12"/>
  <c r="U122" i="12"/>
  <c r="T122" i="12"/>
  <c r="R122" i="12"/>
  <c r="Q122" i="12"/>
  <c r="P122" i="12"/>
  <c r="O122" i="12"/>
  <c r="N122" i="12"/>
  <c r="M122" i="12"/>
  <c r="K122" i="12"/>
  <c r="J122" i="12"/>
  <c r="I122" i="12"/>
  <c r="H122" i="12"/>
  <c r="G122" i="12"/>
  <c r="F122" i="12"/>
  <c r="BA121" i="12"/>
  <c r="AZ121" i="12"/>
  <c r="AY121" i="12"/>
  <c r="AX121" i="12"/>
  <c r="AW121" i="12"/>
  <c r="AV121" i="12"/>
  <c r="AT121" i="12"/>
  <c r="AS121" i="12"/>
  <c r="AR121" i="12"/>
  <c r="AQ121" i="12"/>
  <c r="AP121" i="12"/>
  <c r="AO121" i="12"/>
  <c r="AM121" i="12"/>
  <c r="AL121" i="12"/>
  <c r="AK121" i="12"/>
  <c r="AJ121" i="12"/>
  <c r="AI121" i="12"/>
  <c r="AH121" i="12"/>
  <c r="AF121" i="12"/>
  <c r="AE121" i="12"/>
  <c r="AD121" i="12"/>
  <c r="AC121" i="12"/>
  <c r="AB121" i="12"/>
  <c r="AA121" i="12"/>
  <c r="Y121" i="12"/>
  <c r="X121" i="12"/>
  <c r="W121" i="12"/>
  <c r="V121" i="12"/>
  <c r="U121" i="12"/>
  <c r="T121" i="12"/>
  <c r="R121" i="12"/>
  <c r="Q121" i="12"/>
  <c r="P121" i="12"/>
  <c r="O121" i="12"/>
  <c r="N121" i="12"/>
  <c r="M121" i="12"/>
  <c r="K121" i="12"/>
  <c r="J121" i="12"/>
  <c r="I121" i="12"/>
  <c r="H121" i="12"/>
  <c r="G121" i="12"/>
  <c r="F121" i="12"/>
  <c r="BA120" i="12"/>
  <c r="AZ120" i="12"/>
  <c r="AY120" i="12"/>
  <c r="AX120" i="12"/>
  <c r="AW120" i="12"/>
  <c r="AV120" i="12"/>
  <c r="AT120" i="12"/>
  <c r="AS120" i="12"/>
  <c r="AR120" i="12"/>
  <c r="AQ120" i="12"/>
  <c r="AP120" i="12"/>
  <c r="AO120" i="12"/>
  <c r="AM120" i="12"/>
  <c r="AL120" i="12"/>
  <c r="AK120" i="12"/>
  <c r="AJ120" i="12"/>
  <c r="AI120" i="12"/>
  <c r="AH120" i="12"/>
  <c r="AF120" i="12"/>
  <c r="AE120" i="12"/>
  <c r="AD120" i="12"/>
  <c r="AC120" i="12"/>
  <c r="AB120" i="12"/>
  <c r="AA120" i="12"/>
  <c r="Y120" i="12"/>
  <c r="X120" i="12"/>
  <c r="W120" i="12"/>
  <c r="V120" i="12"/>
  <c r="U120" i="12"/>
  <c r="T120" i="12"/>
  <c r="R120" i="12"/>
  <c r="Q120" i="12"/>
  <c r="P120" i="12"/>
  <c r="O120" i="12"/>
  <c r="N120" i="12"/>
  <c r="M120" i="12"/>
  <c r="K120" i="12"/>
  <c r="J120" i="12"/>
  <c r="I120" i="12"/>
  <c r="H120" i="12"/>
  <c r="G120" i="12"/>
  <c r="F120" i="12"/>
  <c r="BA119" i="12"/>
  <c r="AZ119" i="12"/>
  <c r="AY119" i="12"/>
  <c r="AX119" i="12"/>
  <c r="AW119" i="12"/>
  <c r="AV119" i="12"/>
  <c r="AT119" i="12"/>
  <c r="AS119" i="12"/>
  <c r="AR119" i="12"/>
  <c r="AQ119" i="12"/>
  <c r="AP119" i="12"/>
  <c r="AO119" i="12"/>
  <c r="AM119" i="12"/>
  <c r="AL119" i="12"/>
  <c r="AK119" i="12"/>
  <c r="AJ119" i="12"/>
  <c r="AI119" i="12"/>
  <c r="AH119" i="12"/>
  <c r="AF119" i="12"/>
  <c r="AE119" i="12"/>
  <c r="AD119" i="12"/>
  <c r="AC119" i="12"/>
  <c r="AB119" i="12"/>
  <c r="AA119" i="12"/>
  <c r="Y119" i="12"/>
  <c r="X119" i="12"/>
  <c r="W119" i="12"/>
  <c r="V119" i="12"/>
  <c r="U119" i="12"/>
  <c r="T119" i="12"/>
  <c r="R119" i="12"/>
  <c r="Q119" i="12"/>
  <c r="P119" i="12"/>
  <c r="O119" i="12"/>
  <c r="N119" i="12"/>
  <c r="M119" i="12"/>
  <c r="K119" i="12"/>
  <c r="J119" i="12"/>
  <c r="I119" i="12"/>
  <c r="H119" i="12"/>
  <c r="G119" i="12"/>
  <c r="F119" i="12"/>
  <c r="BA118" i="12"/>
  <c r="AZ118" i="12"/>
  <c r="AY118" i="12"/>
  <c r="AX118" i="12"/>
  <c r="AW118" i="12"/>
  <c r="AV118" i="12"/>
  <c r="AT118" i="12"/>
  <c r="AS118" i="12"/>
  <c r="AR118" i="12"/>
  <c r="AQ118" i="12"/>
  <c r="AP118" i="12"/>
  <c r="AO118" i="12"/>
  <c r="AM118" i="12"/>
  <c r="AL118" i="12"/>
  <c r="AK118" i="12"/>
  <c r="AJ118" i="12"/>
  <c r="AI118" i="12"/>
  <c r="AH118" i="12"/>
  <c r="AF118" i="12"/>
  <c r="AE118" i="12"/>
  <c r="AD118" i="12"/>
  <c r="AC118" i="12"/>
  <c r="AB118" i="12"/>
  <c r="AA118" i="12"/>
  <c r="Y118" i="12"/>
  <c r="X118" i="12"/>
  <c r="W118" i="12"/>
  <c r="V118" i="12"/>
  <c r="U118" i="12"/>
  <c r="T118" i="12"/>
  <c r="R118" i="12"/>
  <c r="Q118" i="12"/>
  <c r="P118" i="12"/>
  <c r="O118" i="12"/>
  <c r="N118" i="12"/>
  <c r="M118" i="12"/>
  <c r="K118" i="12"/>
  <c r="J118" i="12"/>
  <c r="I118" i="12"/>
  <c r="H118" i="12"/>
  <c r="G118" i="12"/>
  <c r="F118" i="12"/>
  <c r="BA117" i="12"/>
  <c r="AZ117" i="12"/>
  <c r="AY117" i="12"/>
  <c r="AX117" i="12"/>
  <c r="AW117" i="12"/>
  <c r="AV117" i="12"/>
  <c r="AT117" i="12"/>
  <c r="AS117" i="12"/>
  <c r="AR117" i="12"/>
  <c r="AQ117" i="12"/>
  <c r="AP117" i="12"/>
  <c r="AO117" i="12"/>
  <c r="AM117" i="12"/>
  <c r="AL117" i="12"/>
  <c r="AK117" i="12"/>
  <c r="AJ117" i="12"/>
  <c r="AI117" i="12"/>
  <c r="AH117" i="12"/>
  <c r="AF117" i="12"/>
  <c r="AE117" i="12"/>
  <c r="AD117" i="12"/>
  <c r="AC117" i="12"/>
  <c r="AB117" i="12"/>
  <c r="AA117" i="12"/>
  <c r="Y117" i="12"/>
  <c r="X117" i="12"/>
  <c r="W117" i="12"/>
  <c r="V117" i="12"/>
  <c r="U117" i="12"/>
  <c r="T117" i="12"/>
  <c r="R117" i="12"/>
  <c r="Q117" i="12"/>
  <c r="P117" i="12"/>
  <c r="O117" i="12"/>
  <c r="N117" i="12"/>
  <c r="M117" i="12"/>
  <c r="K117" i="12"/>
  <c r="J117" i="12"/>
  <c r="I117" i="12"/>
  <c r="H117" i="12"/>
  <c r="G117" i="12"/>
  <c r="F117" i="12"/>
  <c r="BA116" i="12"/>
  <c r="AZ116" i="12"/>
  <c r="AY116" i="12"/>
  <c r="AX116" i="12"/>
  <c r="AW116" i="12"/>
  <c r="AV116" i="12"/>
  <c r="AT116" i="12"/>
  <c r="AS116" i="12"/>
  <c r="AR116" i="12"/>
  <c r="AQ116" i="12"/>
  <c r="AP116" i="12"/>
  <c r="AO116" i="12"/>
  <c r="AM116" i="12"/>
  <c r="AL116" i="12"/>
  <c r="AK116" i="12"/>
  <c r="AJ116" i="12"/>
  <c r="AI116" i="12"/>
  <c r="AH116" i="12"/>
  <c r="AF116" i="12"/>
  <c r="AE116" i="12"/>
  <c r="AD116" i="12"/>
  <c r="AC116" i="12"/>
  <c r="AB116" i="12"/>
  <c r="AA116" i="12"/>
  <c r="Y116" i="12"/>
  <c r="X116" i="12"/>
  <c r="W116" i="12"/>
  <c r="V116" i="12"/>
  <c r="U116" i="12"/>
  <c r="T116" i="12"/>
  <c r="R116" i="12"/>
  <c r="Q116" i="12"/>
  <c r="P116" i="12"/>
  <c r="O116" i="12"/>
  <c r="N116" i="12"/>
  <c r="M116" i="12"/>
  <c r="K116" i="12"/>
  <c r="J116" i="12"/>
  <c r="I116" i="12"/>
  <c r="H116" i="12"/>
  <c r="G116" i="12"/>
  <c r="F116" i="12"/>
  <c r="BA115" i="12"/>
  <c r="AZ115" i="12"/>
  <c r="AY115" i="12"/>
  <c r="AX115" i="12"/>
  <c r="AW115" i="12"/>
  <c r="AV115" i="12"/>
  <c r="AT115" i="12"/>
  <c r="AS115" i="12"/>
  <c r="AR115" i="12"/>
  <c r="AQ115" i="12"/>
  <c r="AP115" i="12"/>
  <c r="AO115" i="12"/>
  <c r="AM115" i="12"/>
  <c r="AL115" i="12"/>
  <c r="AK115" i="12"/>
  <c r="AJ115" i="12"/>
  <c r="AI115" i="12"/>
  <c r="AH115" i="12"/>
  <c r="AF115" i="12"/>
  <c r="AE115" i="12"/>
  <c r="AD115" i="12"/>
  <c r="AC115" i="12"/>
  <c r="AB115" i="12"/>
  <c r="AA115" i="12"/>
  <c r="Y115" i="12"/>
  <c r="X115" i="12"/>
  <c r="W115" i="12"/>
  <c r="V115" i="12"/>
  <c r="U115" i="12"/>
  <c r="T115" i="12"/>
  <c r="R115" i="12"/>
  <c r="Q115" i="12"/>
  <c r="P115" i="12"/>
  <c r="O115" i="12"/>
  <c r="N115" i="12"/>
  <c r="M115" i="12"/>
  <c r="K115" i="12"/>
  <c r="J115" i="12"/>
  <c r="I115" i="12"/>
  <c r="H115" i="12"/>
  <c r="G115" i="12"/>
  <c r="F115" i="12"/>
  <c r="BA114" i="12"/>
  <c r="AZ114" i="12"/>
  <c r="AY114" i="12"/>
  <c r="AX114" i="12"/>
  <c r="AW114" i="12"/>
  <c r="AV114" i="12"/>
  <c r="AT114" i="12"/>
  <c r="AS114" i="12"/>
  <c r="AR114" i="12"/>
  <c r="AQ114" i="12"/>
  <c r="AP114" i="12"/>
  <c r="AO114" i="12"/>
  <c r="AM114" i="12"/>
  <c r="AL114" i="12"/>
  <c r="AK114" i="12"/>
  <c r="AJ114" i="12"/>
  <c r="AI114" i="12"/>
  <c r="AH114" i="12"/>
  <c r="AF114" i="12"/>
  <c r="AE114" i="12"/>
  <c r="AD114" i="12"/>
  <c r="AC114" i="12"/>
  <c r="AB114" i="12"/>
  <c r="AA114" i="12"/>
  <c r="Y114" i="12"/>
  <c r="X114" i="12"/>
  <c r="W114" i="12"/>
  <c r="V114" i="12"/>
  <c r="U114" i="12"/>
  <c r="T114" i="12"/>
  <c r="R114" i="12"/>
  <c r="Q114" i="12"/>
  <c r="P114" i="12"/>
  <c r="O114" i="12"/>
  <c r="N114" i="12"/>
  <c r="M114" i="12"/>
  <c r="K114" i="12"/>
  <c r="J114" i="12"/>
  <c r="I114" i="12"/>
  <c r="H114" i="12"/>
  <c r="G114" i="12"/>
  <c r="F114" i="12"/>
  <c r="BA113" i="12"/>
  <c r="AZ113" i="12"/>
  <c r="AY113" i="12"/>
  <c r="AX113" i="12"/>
  <c r="AW113" i="12"/>
  <c r="AV113" i="12"/>
  <c r="AT113" i="12"/>
  <c r="AS113" i="12"/>
  <c r="AR113" i="12"/>
  <c r="AQ113" i="12"/>
  <c r="AP113" i="12"/>
  <c r="AO113" i="12"/>
  <c r="AM113" i="12"/>
  <c r="AL113" i="12"/>
  <c r="AK113" i="12"/>
  <c r="AJ113" i="12"/>
  <c r="AI113" i="12"/>
  <c r="AH113" i="12"/>
  <c r="AF113" i="12"/>
  <c r="AE113" i="12"/>
  <c r="AD113" i="12"/>
  <c r="AC113" i="12"/>
  <c r="AB113" i="12"/>
  <c r="AA113" i="12"/>
  <c r="Y113" i="12"/>
  <c r="X113" i="12"/>
  <c r="W113" i="12"/>
  <c r="V113" i="12"/>
  <c r="U113" i="12"/>
  <c r="T113" i="12"/>
  <c r="R113" i="12"/>
  <c r="Q113" i="12"/>
  <c r="P113" i="12"/>
  <c r="O113" i="12"/>
  <c r="N113" i="12"/>
  <c r="M113" i="12"/>
  <c r="K113" i="12"/>
  <c r="J113" i="12"/>
  <c r="I113" i="12"/>
  <c r="H113" i="12"/>
  <c r="G113" i="12"/>
  <c r="F113" i="12"/>
  <c r="BA112" i="12"/>
  <c r="AZ112" i="12"/>
  <c r="AY112" i="12"/>
  <c r="AX112" i="12"/>
  <c r="AW112" i="12"/>
  <c r="AV112" i="12"/>
  <c r="AT112" i="12"/>
  <c r="AS112" i="12"/>
  <c r="AR112" i="12"/>
  <c r="AQ112" i="12"/>
  <c r="AP112" i="12"/>
  <c r="AO112" i="12"/>
  <c r="AM112" i="12"/>
  <c r="AL112" i="12"/>
  <c r="AK112" i="12"/>
  <c r="AJ112" i="12"/>
  <c r="AI112" i="12"/>
  <c r="AH112" i="12"/>
  <c r="AF112" i="12"/>
  <c r="AE112" i="12"/>
  <c r="AD112" i="12"/>
  <c r="AC112" i="12"/>
  <c r="AB112" i="12"/>
  <c r="AA112" i="12"/>
  <c r="Y112" i="12"/>
  <c r="X112" i="12"/>
  <c r="W112" i="12"/>
  <c r="V112" i="12"/>
  <c r="U112" i="12"/>
  <c r="T112" i="12"/>
  <c r="R112" i="12"/>
  <c r="Q112" i="12"/>
  <c r="P112" i="12"/>
  <c r="O112" i="12"/>
  <c r="N112" i="12"/>
  <c r="M112" i="12"/>
  <c r="K112" i="12"/>
  <c r="J112" i="12"/>
  <c r="I112" i="12"/>
  <c r="H112" i="12"/>
  <c r="G112" i="12"/>
  <c r="F112" i="12"/>
  <c r="BA111" i="12"/>
  <c r="AZ111" i="12"/>
  <c r="AY111" i="12"/>
  <c r="AX111" i="12"/>
  <c r="AW111" i="12"/>
  <c r="AV111" i="12"/>
  <c r="AT111" i="12"/>
  <c r="AS111" i="12"/>
  <c r="AR111" i="12"/>
  <c r="AQ111" i="12"/>
  <c r="AP111" i="12"/>
  <c r="AO111" i="12"/>
  <c r="AM111" i="12"/>
  <c r="AL111" i="12"/>
  <c r="AK111" i="12"/>
  <c r="AJ111" i="12"/>
  <c r="AI111" i="12"/>
  <c r="AH111" i="12"/>
  <c r="AF111" i="12"/>
  <c r="AE111" i="12"/>
  <c r="AD111" i="12"/>
  <c r="AC111" i="12"/>
  <c r="AB111" i="12"/>
  <c r="AA111" i="12"/>
  <c r="Y111" i="12"/>
  <c r="X111" i="12"/>
  <c r="W111" i="12"/>
  <c r="V111" i="12"/>
  <c r="U111" i="12"/>
  <c r="T111" i="12"/>
  <c r="R111" i="12"/>
  <c r="Q111" i="12"/>
  <c r="P111" i="12"/>
  <c r="O111" i="12"/>
  <c r="N111" i="12"/>
  <c r="M111" i="12"/>
  <c r="K111" i="12"/>
  <c r="J111" i="12"/>
  <c r="I111" i="12"/>
  <c r="H111" i="12"/>
  <c r="G111" i="12"/>
  <c r="F111" i="12"/>
  <c r="BA110" i="12"/>
  <c r="AZ110" i="12"/>
  <c r="AY110" i="12"/>
  <c r="AX110" i="12"/>
  <c r="AW110" i="12"/>
  <c r="AV110" i="12"/>
  <c r="AT110" i="12"/>
  <c r="AS110" i="12"/>
  <c r="AR110" i="12"/>
  <c r="AQ110" i="12"/>
  <c r="AP110" i="12"/>
  <c r="AO110" i="12"/>
  <c r="AM110" i="12"/>
  <c r="AL110" i="12"/>
  <c r="AK110" i="12"/>
  <c r="AJ110" i="12"/>
  <c r="AI110" i="12"/>
  <c r="AH110" i="12"/>
  <c r="AF110" i="12"/>
  <c r="AE110" i="12"/>
  <c r="AD110" i="12"/>
  <c r="AC110" i="12"/>
  <c r="AB110" i="12"/>
  <c r="AA110" i="12"/>
  <c r="Y110" i="12"/>
  <c r="X110" i="12"/>
  <c r="W110" i="12"/>
  <c r="V110" i="12"/>
  <c r="U110" i="12"/>
  <c r="T110" i="12"/>
  <c r="R110" i="12"/>
  <c r="Q110" i="12"/>
  <c r="P110" i="12"/>
  <c r="O110" i="12"/>
  <c r="N110" i="12"/>
  <c r="M110" i="12"/>
  <c r="K110" i="12"/>
  <c r="J110" i="12"/>
  <c r="I110" i="12"/>
  <c r="H110" i="12"/>
  <c r="G110" i="12"/>
  <c r="F110" i="12"/>
  <c r="BA109" i="12"/>
  <c r="AZ109" i="12"/>
  <c r="AY109" i="12"/>
  <c r="AX109" i="12"/>
  <c r="AW109" i="12"/>
  <c r="AV109" i="12"/>
  <c r="AT109" i="12"/>
  <c r="AS109" i="12"/>
  <c r="AR109" i="12"/>
  <c r="AQ109" i="12"/>
  <c r="AP109" i="12"/>
  <c r="AO109" i="12"/>
  <c r="AM109" i="12"/>
  <c r="AL109" i="12"/>
  <c r="AK109" i="12"/>
  <c r="AJ109" i="12"/>
  <c r="AI109" i="12"/>
  <c r="AH109" i="12"/>
  <c r="AF109" i="12"/>
  <c r="AE109" i="12"/>
  <c r="AD109" i="12"/>
  <c r="AC109" i="12"/>
  <c r="AB109" i="12"/>
  <c r="AA109" i="12"/>
  <c r="Y109" i="12"/>
  <c r="X109" i="12"/>
  <c r="W109" i="12"/>
  <c r="V109" i="12"/>
  <c r="U109" i="12"/>
  <c r="T109" i="12"/>
  <c r="R109" i="12"/>
  <c r="Q109" i="12"/>
  <c r="P109" i="12"/>
  <c r="O109" i="12"/>
  <c r="N109" i="12"/>
  <c r="M109" i="12"/>
  <c r="K109" i="12"/>
  <c r="J109" i="12"/>
  <c r="I109" i="12"/>
  <c r="H109" i="12"/>
  <c r="G109" i="12"/>
  <c r="F109" i="12"/>
  <c r="BA108" i="12"/>
  <c r="AZ108" i="12"/>
  <c r="AY108" i="12"/>
  <c r="AX108" i="12"/>
  <c r="AW108" i="12"/>
  <c r="AV108" i="12"/>
  <c r="AT108" i="12"/>
  <c r="AS108" i="12"/>
  <c r="AR108" i="12"/>
  <c r="AQ108" i="12"/>
  <c r="AP108" i="12"/>
  <c r="AO108" i="12"/>
  <c r="AM108" i="12"/>
  <c r="AL108" i="12"/>
  <c r="AK108" i="12"/>
  <c r="AJ108" i="12"/>
  <c r="AI108" i="12"/>
  <c r="AH108" i="12"/>
  <c r="AF108" i="12"/>
  <c r="AE108" i="12"/>
  <c r="AD108" i="12"/>
  <c r="AC108" i="12"/>
  <c r="AB108" i="12"/>
  <c r="AA108" i="12"/>
  <c r="Y108" i="12"/>
  <c r="X108" i="12"/>
  <c r="W108" i="12"/>
  <c r="V108" i="12"/>
  <c r="U108" i="12"/>
  <c r="T108" i="12"/>
  <c r="R108" i="12"/>
  <c r="Q108" i="12"/>
  <c r="P108" i="12"/>
  <c r="O108" i="12"/>
  <c r="N108" i="12"/>
  <c r="M108" i="12"/>
  <c r="K108" i="12"/>
  <c r="J108" i="12"/>
  <c r="I108" i="12"/>
  <c r="H108" i="12"/>
  <c r="G108" i="12"/>
  <c r="F108" i="12"/>
  <c r="BA107" i="12"/>
  <c r="AZ107" i="12"/>
  <c r="AY107" i="12"/>
  <c r="AX107" i="12"/>
  <c r="AW107" i="12"/>
  <c r="AV107" i="12"/>
  <c r="AT107" i="12"/>
  <c r="AS107" i="12"/>
  <c r="AR107" i="12"/>
  <c r="AQ107" i="12"/>
  <c r="AP107" i="12"/>
  <c r="AO107" i="12"/>
  <c r="AM107" i="12"/>
  <c r="AL107" i="12"/>
  <c r="AK107" i="12"/>
  <c r="AJ107" i="12"/>
  <c r="AI107" i="12"/>
  <c r="AH107" i="12"/>
  <c r="AF107" i="12"/>
  <c r="AE107" i="12"/>
  <c r="AD107" i="12"/>
  <c r="AC107" i="12"/>
  <c r="AB107" i="12"/>
  <c r="AA107" i="12"/>
  <c r="Y107" i="12"/>
  <c r="X107" i="12"/>
  <c r="W107" i="12"/>
  <c r="V107" i="12"/>
  <c r="U107" i="12"/>
  <c r="T107" i="12"/>
  <c r="R107" i="12"/>
  <c r="Q107" i="12"/>
  <c r="P107" i="12"/>
  <c r="O107" i="12"/>
  <c r="N107" i="12"/>
  <c r="M107" i="12"/>
  <c r="K107" i="12"/>
  <c r="J107" i="12"/>
  <c r="I107" i="12"/>
  <c r="H107" i="12"/>
  <c r="G107" i="12"/>
  <c r="F107" i="12"/>
  <c r="BA106" i="12"/>
  <c r="AZ106" i="12"/>
  <c r="AY106" i="12"/>
  <c r="AX106" i="12"/>
  <c r="AW106" i="12"/>
  <c r="AV106" i="12"/>
  <c r="AT106" i="12"/>
  <c r="AS106" i="12"/>
  <c r="AR106" i="12"/>
  <c r="AQ106" i="12"/>
  <c r="AP106" i="12"/>
  <c r="AO106" i="12"/>
  <c r="AM106" i="12"/>
  <c r="AL106" i="12"/>
  <c r="AK106" i="12"/>
  <c r="AJ106" i="12"/>
  <c r="AI106" i="12"/>
  <c r="AH106" i="12"/>
  <c r="AF106" i="12"/>
  <c r="AE106" i="12"/>
  <c r="AD106" i="12"/>
  <c r="AC106" i="12"/>
  <c r="AB106" i="12"/>
  <c r="AA106" i="12"/>
  <c r="Y106" i="12"/>
  <c r="X106" i="12"/>
  <c r="W106" i="12"/>
  <c r="V106" i="12"/>
  <c r="U106" i="12"/>
  <c r="T106" i="12"/>
  <c r="R106" i="12"/>
  <c r="Q106" i="12"/>
  <c r="P106" i="12"/>
  <c r="O106" i="12"/>
  <c r="N106" i="12"/>
  <c r="M106" i="12"/>
  <c r="K106" i="12"/>
  <c r="J106" i="12"/>
  <c r="I106" i="12"/>
  <c r="H106" i="12"/>
  <c r="G106" i="12"/>
  <c r="F106" i="12"/>
  <c r="BA105" i="12"/>
  <c r="AZ105" i="12"/>
  <c r="AY105" i="12"/>
  <c r="AX105" i="12"/>
  <c r="AW105" i="12"/>
  <c r="AV105" i="12"/>
  <c r="AT105" i="12"/>
  <c r="AS105" i="12"/>
  <c r="AR105" i="12"/>
  <c r="AQ105" i="12"/>
  <c r="AP105" i="12"/>
  <c r="AO105" i="12"/>
  <c r="AM105" i="12"/>
  <c r="AL105" i="12"/>
  <c r="AK105" i="12"/>
  <c r="AJ105" i="12"/>
  <c r="AI105" i="12"/>
  <c r="AH105" i="12"/>
  <c r="AF105" i="12"/>
  <c r="AE105" i="12"/>
  <c r="AD105" i="12"/>
  <c r="AC105" i="12"/>
  <c r="AB105" i="12"/>
  <c r="AA105" i="12"/>
  <c r="Y105" i="12"/>
  <c r="X105" i="12"/>
  <c r="W105" i="12"/>
  <c r="V105" i="12"/>
  <c r="U105" i="12"/>
  <c r="T105" i="12"/>
  <c r="R105" i="12"/>
  <c r="Q105" i="12"/>
  <c r="P105" i="12"/>
  <c r="O105" i="12"/>
  <c r="N105" i="12"/>
  <c r="M105" i="12"/>
  <c r="K105" i="12"/>
  <c r="J105" i="12"/>
  <c r="I105" i="12"/>
  <c r="H105" i="12"/>
  <c r="G105" i="12"/>
  <c r="F105" i="12"/>
  <c r="BA104" i="12"/>
  <c r="AZ104" i="12"/>
  <c r="AY104" i="12"/>
  <c r="AX104" i="12"/>
  <c r="AW104" i="12"/>
  <c r="AV104" i="12"/>
  <c r="AT104" i="12"/>
  <c r="AS104" i="12"/>
  <c r="AR104" i="12"/>
  <c r="AQ104" i="12"/>
  <c r="AP104" i="12"/>
  <c r="AO104" i="12"/>
  <c r="AM104" i="12"/>
  <c r="AL104" i="12"/>
  <c r="AK104" i="12"/>
  <c r="AJ104" i="12"/>
  <c r="AI104" i="12"/>
  <c r="AH104" i="12"/>
  <c r="AF104" i="12"/>
  <c r="AE104" i="12"/>
  <c r="AD104" i="12"/>
  <c r="AC104" i="12"/>
  <c r="AB104" i="12"/>
  <c r="AA104" i="12"/>
  <c r="Y104" i="12"/>
  <c r="X104" i="12"/>
  <c r="W104" i="12"/>
  <c r="V104" i="12"/>
  <c r="U104" i="12"/>
  <c r="T104" i="12"/>
  <c r="R104" i="12"/>
  <c r="Q104" i="12"/>
  <c r="P104" i="12"/>
  <c r="O104" i="12"/>
  <c r="N104" i="12"/>
  <c r="M104" i="12"/>
  <c r="K104" i="12"/>
  <c r="J104" i="12"/>
  <c r="I104" i="12"/>
  <c r="H104" i="12"/>
  <c r="G104" i="12"/>
  <c r="F104" i="12"/>
  <c r="BA103" i="12"/>
  <c r="AZ103" i="12"/>
  <c r="AY103" i="12"/>
  <c r="AX103" i="12"/>
  <c r="AW103" i="12"/>
  <c r="AV103" i="12"/>
  <c r="AT103" i="12"/>
  <c r="AS103" i="12"/>
  <c r="AR103" i="12"/>
  <c r="AQ103" i="12"/>
  <c r="AP103" i="12"/>
  <c r="AO103" i="12"/>
  <c r="AM103" i="12"/>
  <c r="AL103" i="12"/>
  <c r="AK103" i="12"/>
  <c r="AJ103" i="12"/>
  <c r="AI103" i="12"/>
  <c r="AH103" i="12"/>
  <c r="AF103" i="12"/>
  <c r="AE103" i="12"/>
  <c r="AD103" i="12"/>
  <c r="AC103" i="12"/>
  <c r="AB103" i="12"/>
  <c r="AA103" i="12"/>
  <c r="Y103" i="12"/>
  <c r="X103" i="12"/>
  <c r="W103" i="12"/>
  <c r="V103" i="12"/>
  <c r="U103" i="12"/>
  <c r="T103" i="12"/>
  <c r="R103" i="12"/>
  <c r="Q103" i="12"/>
  <c r="P103" i="12"/>
  <c r="O103" i="12"/>
  <c r="N103" i="12"/>
  <c r="M103" i="12"/>
  <c r="K103" i="12"/>
  <c r="J103" i="12"/>
  <c r="I103" i="12"/>
  <c r="H103" i="12"/>
  <c r="G103" i="12"/>
  <c r="F103" i="12"/>
  <c r="BA102" i="12"/>
  <c r="AZ102" i="12"/>
  <c r="AY102" i="12"/>
  <c r="AX102" i="12"/>
  <c r="AW102" i="12"/>
  <c r="AV102" i="12"/>
  <c r="AT102" i="12"/>
  <c r="AS102" i="12"/>
  <c r="AR102" i="12"/>
  <c r="AQ102" i="12"/>
  <c r="AP102" i="12"/>
  <c r="AO102" i="12"/>
  <c r="AM102" i="12"/>
  <c r="AL102" i="12"/>
  <c r="AK102" i="12"/>
  <c r="AJ102" i="12"/>
  <c r="AI102" i="12"/>
  <c r="AH102" i="12"/>
  <c r="AF102" i="12"/>
  <c r="AE102" i="12"/>
  <c r="AD102" i="12"/>
  <c r="AC102" i="12"/>
  <c r="AB102" i="12"/>
  <c r="AA102" i="12"/>
  <c r="Y102" i="12"/>
  <c r="X102" i="12"/>
  <c r="W102" i="12"/>
  <c r="V102" i="12"/>
  <c r="U102" i="12"/>
  <c r="T102" i="12"/>
  <c r="R102" i="12"/>
  <c r="Q102" i="12"/>
  <c r="P102" i="12"/>
  <c r="O102" i="12"/>
  <c r="N102" i="12"/>
  <c r="M102" i="12"/>
  <c r="K102" i="12"/>
  <c r="J102" i="12"/>
  <c r="I102" i="12"/>
  <c r="H102" i="12"/>
  <c r="G102" i="12"/>
  <c r="F102" i="12"/>
  <c r="BA101" i="12"/>
  <c r="AZ101" i="12"/>
  <c r="AY101" i="12"/>
  <c r="AX101" i="12"/>
  <c r="AW101" i="12"/>
  <c r="AV101" i="12"/>
  <c r="AT101" i="12"/>
  <c r="AS101" i="12"/>
  <c r="AR101" i="12"/>
  <c r="AQ101" i="12"/>
  <c r="AP101" i="12"/>
  <c r="AO101" i="12"/>
  <c r="AM101" i="12"/>
  <c r="AL101" i="12"/>
  <c r="AK101" i="12"/>
  <c r="AJ101" i="12"/>
  <c r="AI101" i="12"/>
  <c r="AH101" i="12"/>
  <c r="AF101" i="12"/>
  <c r="AE101" i="12"/>
  <c r="AD101" i="12"/>
  <c r="AC101" i="12"/>
  <c r="AB101" i="12"/>
  <c r="AA101" i="12"/>
  <c r="Y101" i="12"/>
  <c r="X101" i="12"/>
  <c r="W101" i="12"/>
  <c r="V101" i="12"/>
  <c r="U101" i="12"/>
  <c r="T101" i="12"/>
  <c r="R101" i="12"/>
  <c r="Q101" i="12"/>
  <c r="P101" i="12"/>
  <c r="O101" i="12"/>
  <c r="N101" i="12"/>
  <c r="M101" i="12"/>
  <c r="K101" i="12"/>
  <c r="J101" i="12"/>
  <c r="I101" i="12"/>
  <c r="H101" i="12"/>
  <c r="G101" i="12"/>
  <c r="F101" i="12"/>
  <c r="BA100" i="12"/>
  <c r="AZ100" i="12"/>
  <c r="AY100" i="12"/>
  <c r="AX100" i="12"/>
  <c r="AW100" i="12"/>
  <c r="AV100" i="12"/>
  <c r="AT100" i="12"/>
  <c r="AS100" i="12"/>
  <c r="AR100" i="12"/>
  <c r="AQ100" i="12"/>
  <c r="AP100" i="12"/>
  <c r="AO100" i="12"/>
  <c r="AM100" i="12"/>
  <c r="AL100" i="12"/>
  <c r="AK100" i="12"/>
  <c r="AJ100" i="12"/>
  <c r="AI100" i="12"/>
  <c r="AH100" i="12"/>
  <c r="AF100" i="12"/>
  <c r="AE100" i="12"/>
  <c r="AD100" i="12"/>
  <c r="AC100" i="12"/>
  <c r="AB100" i="12"/>
  <c r="AA100" i="12"/>
  <c r="Y100" i="12"/>
  <c r="X100" i="12"/>
  <c r="W100" i="12"/>
  <c r="V100" i="12"/>
  <c r="U100" i="12"/>
  <c r="T100" i="12"/>
  <c r="R100" i="12"/>
  <c r="Q100" i="12"/>
  <c r="P100" i="12"/>
  <c r="O100" i="12"/>
  <c r="N100" i="12"/>
  <c r="M100" i="12"/>
  <c r="K100" i="12"/>
  <c r="J100" i="12"/>
  <c r="I100" i="12"/>
  <c r="H100" i="12"/>
  <c r="G100" i="12"/>
  <c r="F100" i="12"/>
  <c r="BA99" i="12"/>
  <c r="AZ99" i="12"/>
  <c r="AY99" i="12"/>
  <c r="AX99" i="12"/>
  <c r="AW99" i="12"/>
  <c r="AV99" i="12"/>
  <c r="AT99" i="12"/>
  <c r="AS99" i="12"/>
  <c r="AR99" i="12"/>
  <c r="AQ99" i="12"/>
  <c r="AP99" i="12"/>
  <c r="AO99" i="12"/>
  <c r="AM99" i="12"/>
  <c r="AL99" i="12"/>
  <c r="AK99" i="12"/>
  <c r="AJ99" i="12"/>
  <c r="AI99" i="12"/>
  <c r="AH99" i="12"/>
  <c r="AF99" i="12"/>
  <c r="AE99" i="12"/>
  <c r="AD99" i="12"/>
  <c r="AC99" i="12"/>
  <c r="AB99" i="12"/>
  <c r="AA99" i="12"/>
  <c r="Y99" i="12"/>
  <c r="X99" i="12"/>
  <c r="W99" i="12"/>
  <c r="V99" i="12"/>
  <c r="U99" i="12"/>
  <c r="T99" i="12"/>
  <c r="R99" i="12"/>
  <c r="Q99" i="12"/>
  <c r="P99" i="12"/>
  <c r="O99" i="12"/>
  <c r="N99" i="12"/>
  <c r="M99" i="12"/>
  <c r="K99" i="12"/>
  <c r="J99" i="12"/>
  <c r="I99" i="12"/>
  <c r="H99" i="12"/>
  <c r="G99" i="12"/>
  <c r="F99" i="12"/>
  <c r="BA98" i="12"/>
  <c r="AZ98" i="12"/>
  <c r="AY98" i="12"/>
  <c r="AX98" i="12"/>
  <c r="AW98" i="12"/>
  <c r="AV98" i="12"/>
  <c r="AT98" i="12"/>
  <c r="AS98" i="12"/>
  <c r="AR98" i="12"/>
  <c r="AQ98" i="12"/>
  <c r="AP98" i="12"/>
  <c r="AO98" i="12"/>
  <c r="AM98" i="12"/>
  <c r="AL98" i="12"/>
  <c r="AK98" i="12"/>
  <c r="AJ98" i="12"/>
  <c r="AI98" i="12"/>
  <c r="AH98" i="12"/>
  <c r="AF98" i="12"/>
  <c r="AE98" i="12"/>
  <c r="AD98" i="12"/>
  <c r="AC98" i="12"/>
  <c r="AB98" i="12"/>
  <c r="AA98" i="12"/>
  <c r="Y98" i="12"/>
  <c r="X98" i="12"/>
  <c r="W98" i="12"/>
  <c r="V98" i="12"/>
  <c r="U98" i="12"/>
  <c r="T98" i="12"/>
  <c r="R98" i="12"/>
  <c r="Q98" i="12"/>
  <c r="P98" i="12"/>
  <c r="O98" i="12"/>
  <c r="N98" i="12"/>
  <c r="M98" i="12"/>
  <c r="K98" i="12"/>
  <c r="J98" i="12"/>
  <c r="I98" i="12"/>
  <c r="H98" i="12"/>
  <c r="G98" i="12"/>
  <c r="F98" i="12"/>
  <c r="BA97" i="12"/>
  <c r="AZ97" i="12"/>
  <c r="AY97" i="12"/>
  <c r="AX97" i="12"/>
  <c r="AW97" i="12"/>
  <c r="AV97" i="12"/>
  <c r="AT97" i="12"/>
  <c r="AS97" i="12"/>
  <c r="AR97" i="12"/>
  <c r="AQ97" i="12"/>
  <c r="AP97" i="12"/>
  <c r="AO97" i="12"/>
  <c r="AM97" i="12"/>
  <c r="AL97" i="12"/>
  <c r="AK97" i="12"/>
  <c r="AJ97" i="12"/>
  <c r="AI97" i="12"/>
  <c r="AH97" i="12"/>
  <c r="AF97" i="12"/>
  <c r="AE97" i="12"/>
  <c r="AD97" i="12"/>
  <c r="AC97" i="12"/>
  <c r="AB97" i="12"/>
  <c r="AA97" i="12"/>
  <c r="Y97" i="12"/>
  <c r="X97" i="12"/>
  <c r="W97" i="12"/>
  <c r="V97" i="12"/>
  <c r="U97" i="12"/>
  <c r="T97" i="12"/>
  <c r="R97" i="12"/>
  <c r="Q97" i="12"/>
  <c r="P97" i="12"/>
  <c r="O97" i="12"/>
  <c r="N97" i="12"/>
  <c r="M97" i="12"/>
  <c r="K97" i="12"/>
  <c r="J97" i="12"/>
  <c r="I97" i="12"/>
  <c r="H97" i="12"/>
  <c r="G97" i="12"/>
  <c r="F97" i="12"/>
  <c r="BA96" i="12"/>
  <c r="AZ96" i="12"/>
  <c r="AY96" i="12"/>
  <c r="AX96" i="12"/>
  <c r="AW96" i="12"/>
  <c r="AV96" i="12"/>
  <c r="AT96" i="12"/>
  <c r="AS96" i="12"/>
  <c r="AR96" i="12"/>
  <c r="AQ96" i="12"/>
  <c r="AP96" i="12"/>
  <c r="AO96" i="12"/>
  <c r="AM96" i="12"/>
  <c r="AL96" i="12"/>
  <c r="AK96" i="12"/>
  <c r="AJ96" i="12"/>
  <c r="AI96" i="12"/>
  <c r="AH96" i="12"/>
  <c r="AF96" i="12"/>
  <c r="AE96" i="12"/>
  <c r="AD96" i="12"/>
  <c r="AC96" i="12"/>
  <c r="AB96" i="12"/>
  <c r="AA96" i="12"/>
  <c r="Y96" i="12"/>
  <c r="X96" i="12"/>
  <c r="W96" i="12"/>
  <c r="V96" i="12"/>
  <c r="U96" i="12"/>
  <c r="T96" i="12"/>
  <c r="R96" i="12"/>
  <c r="Q96" i="12"/>
  <c r="P96" i="12"/>
  <c r="O96" i="12"/>
  <c r="N96" i="12"/>
  <c r="M96" i="12"/>
  <c r="K96" i="12"/>
  <c r="J96" i="12"/>
  <c r="I96" i="12"/>
  <c r="H96" i="12"/>
  <c r="G96" i="12"/>
  <c r="F96" i="12"/>
  <c r="BA95" i="12"/>
  <c r="AZ95" i="12"/>
  <c r="AY95" i="12"/>
  <c r="AX95" i="12"/>
  <c r="AW95" i="12"/>
  <c r="AV95" i="12"/>
  <c r="AT95" i="12"/>
  <c r="AS95" i="12"/>
  <c r="AR95" i="12"/>
  <c r="AQ95" i="12"/>
  <c r="AP95" i="12"/>
  <c r="AO95" i="12"/>
  <c r="AM95" i="12"/>
  <c r="AL95" i="12"/>
  <c r="AK95" i="12"/>
  <c r="AJ95" i="12"/>
  <c r="AI95" i="12"/>
  <c r="AH95" i="12"/>
  <c r="AF95" i="12"/>
  <c r="AE95" i="12"/>
  <c r="AD95" i="12"/>
  <c r="AC95" i="12"/>
  <c r="AB95" i="12"/>
  <c r="AA95" i="12"/>
  <c r="Y95" i="12"/>
  <c r="X95" i="12"/>
  <c r="W95" i="12"/>
  <c r="V95" i="12"/>
  <c r="U95" i="12"/>
  <c r="T95" i="12"/>
  <c r="R95" i="12"/>
  <c r="Q95" i="12"/>
  <c r="P95" i="12"/>
  <c r="O95" i="12"/>
  <c r="N95" i="12"/>
  <c r="M95" i="12"/>
  <c r="K95" i="12"/>
  <c r="J95" i="12"/>
  <c r="I95" i="12"/>
  <c r="H95" i="12"/>
  <c r="G95" i="12"/>
  <c r="F95" i="12"/>
  <c r="BA94" i="12"/>
  <c r="AZ94" i="12"/>
  <c r="AY94" i="12"/>
  <c r="AX94" i="12"/>
  <c r="AW94" i="12"/>
  <c r="AV94" i="12"/>
  <c r="AT94" i="12"/>
  <c r="AS94" i="12"/>
  <c r="AR94" i="12"/>
  <c r="AQ94" i="12"/>
  <c r="AP94" i="12"/>
  <c r="AO94" i="12"/>
  <c r="AM94" i="12"/>
  <c r="AL94" i="12"/>
  <c r="AK94" i="12"/>
  <c r="AJ94" i="12"/>
  <c r="AI94" i="12"/>
  <c r="AH94" i="12"/>
  <c r="AF94" i="12"/>
  <c r="AE94" i="12"/>
  <c r="AD94" i="12"/>
  <c r="AC94" i="12"/>
  <c r="AB94" i="12"/>
  <c r="AA94" i="12"/>
  <c r="Y94" i="12"/>
  <c r="X94" i="12"/>
  <c r="W94" i="12"/>
  <c r="V94" i="12"/>
  <c r="U94" i="12"/>
  <c r="T94" i="12"/>
  <c r="R94" i="12"/>
  <c r="Q94" i="12"/>
  <c r="P94" i="12"/>
  <c r="O94" i="12"/>
  <c r="N94" i="12"/>
  <c r="M94" i="12"/>
  <c r="K94" i="12"/>
  <c r="J94" i="12"/>
  <c r="I94" i="12"/>
  <c r="H94" i="12"/>
  <c r="G94" i="12"/>
  <c r="F94" i="12"/>
  <c r="BA93" i="12"/>
  <c r="AZ93" i="12"/>
  <c r="AY93" i="12"/>
  <c r="AX93" i="12"/>
  <c r="AW93" i="12"/>
  <c r="AV93" i="12"/>
  <c r="AT93" i="12"/>
  <c r="AS93" i="12"/>
  <c r="AR93" i="12"/>
  <c r="AQ93" i="12"/>
  <c r="AP93" i="12"/>
  <c r="AO93" i="12"/>
  <c r="AM93" i="12"/>
  <c r="AL93" i="12"/>
  <c r="AK93" i="12"/>
  <c r="AJ93" i="12"/>
  <c r="AI93" i="12"/>
  <c r="AH93" i="12"/>
  <c r="AF93" i="12"/>
  <c r="AE93" i="12"/>
  <c r="AD93" i="12"/>
  <c r="AC93" i="12"/>
  <c r="AB93" i="12"/>
  <c r="AA93" i="12"/>
  <c r="Y93" i="12"/>
  <c r="X93" i="12"/>
  <c r="W93" i="12"/>
  <c r="V93" i="12"/>
  <c r="U93" i="12"/>
  <c r="T93" i="12"/>
  <c r="R93" i="12"/>
  <c r="Q93" i="12"/>
  <c r="P93" i="12"/>
  <c r="O93" i="12"/>
  <c r="N93" i="12"/>
  <c r="M93" i="12"/>
  <c r="K93" i="12"/>
  <c r="J93" i="12"/>
  <c r="I93" i="12"/>
  <c r="H93" i="12"/>
  <c r="G93" i="12"/>
  <c r="F93" i="12"/>
  <c r="BA92" i="12"/>
  <c r="AZ92" i="12"/>
  <c r="AY92" i="12"/>
  <c r="AX92" i="12"/>
  <c r="AW92" i="12"/>
  <c r="AV92" i="12"/>
  <c r="AT92" i="12"/>
  <c r="AS92" i="12"/>
  <c r="AR92" i="12"/>
  <c r="AQ92" i="12"/>
  <c r="AP92" i="12"/>
  <c r="AO92" i="12"/>
  <c r="AM92" i="12"/>
  <c r="AL92" i="12"/>
  <c r="AK92" i="12"/>
  <c r="AJ92" i="12"/>
  <c r="AI92" i="12"/>
  <c r="AH92" i="12"/>
  <c r="AF92" i="12"/>
  <c r="AE92" i="12"/>
  <c r="AD92" i="12"/>
  <c r="AC92" i="12"/>
  <c r="AB92" i="12"/>
  <c r="AA92" i="12"/>
  <c r="Y92" i="12"/>
  <c r="X92" i="12"/>
  <c r="W92" i="12"/>
  <c r="V92" i="12"/>
  <c r="U92" i="12"/>
  <c r="T92" i="12"/>
  <c r="R92" i="12"/>
  <c r="Q92" i="12"/>
  <c r="P92" i="12"/>
  <c r="O92" i="12"/>
  <c r="N92" i="12"/>
  <c r="M92" i="12"/>
  <c r="K92" i="12"/>
  <c r="J92" i="12"/>
  <c r="I92" i="12"/>
  <c r="H92" i="12"/>
  <c r="G92" i="12"/>
  <c r="F92" i="12"/>
  <c r="BA91" i="12"/>
  <c r="AZ91" i="12"/>
  <c r="AY91" i="12"/>
  <c r="AX91" i="12"/>
  <c r="AW91" i="12"/>
  <c r="AV91" i="12"/>
  <c r="AT91" i="12"/>
  <c r="AS91" i="12"/>
  <c r="AR91" i="12"/>
  <c r="AQ91" i="12"/>
  <c r="AP91" i="12"/>
  <c r="AO91" i="12"/>
  <c r="AM91" i="12"/>
  <c r="AL91" i="12"/>
  <c r="AK91" i="12"/>
  <c r="AJ91" i="12"/>
  <c r="AI91" i="12"/>
  <c r="AH91" i="12"/>
  <c r="AF91" i="12"/>
  <c r="AE91" i="12"/>
  <c r="AD91" i="12"/>
  <c r="AC91" i="12"/>
  <c r="AB91" i="12"/>
  <c r="AA91" i="12"/>
  <c r="Y91" i="12"/>
  <c r="X91" i="12"/>
  <c r="W91" i="12"/>
  <c r="V91" i="12"/>
  <c r="U91" i="12"/>
  <c r="T91" i="12"/>
  <c r="R91" i="12"/>
  <c r="Q91" i="12"/>
  <c r="P91" i="12"/>
  <c r="O91" i="12"/>
  <c r="N91" i="12"/>
  <c r="M91" i="12"/>
  <c r="K91" i="12"/>
  <c r="J91" i="12"/>
  <c r="I91" i="12"/>
  <c r="H91" i="12"/>
  <c r="G91" i="12"/>
  <c r="F91" i="12"/>
  <c r="BA90" i="12"/>
  <c r="AZ90" i="12"/>
  <c r="AY90" i="12"/>
  <c r="AX90" i="12"/>
  <c r="AW90" i="12"/>
  <c r="AV90" i="12"/>
  <c r="AT90" i="12"/>
  <c r="AS90" i="12"/>
  <c r="AR90" i="12"/>
  <c r="AQ90" i="12"/>
  <c r="AP90" i="12"/>
  <c r="AO90" i="12"/>
  <c r="AM90" i="12"/>
  <c r="AL90" i="12"/>
  <c r="AK90" i="12"/>
  <c r="AJ90" i="12"/>
  <c r="AI90" i="12"/>
  <c r="AH90" i="12"/>
  <c r="AF90" i="12"/>
  <c r="AE90" i="12"/>
  <c r="AD90" i="12"/>
  <c r="AC90" i="12"/>
  <c r="AB90" i="12"/>
  <c r="AA90" i="12"/>
  <c r="Y90" i="12"/>
  <c r="X90" i="12"/>
  <c r="W90" i="12"/>
  <c r="V90" i="12"/>
  <c r="U90" i="12"/>
  <c r="T90" i="12"/>
  <c r="R90" i="12"/>
  <c r="Q90" i="12"/>
  <c r="P90" i="12"/>
  <c r="O90" i="12"/>
  <c r="N90" i="12"/>
  <c r="M90" i="12"/>
  <c r="K90" i="12"/>
  <c r="J90" i="12"/>
  <c r="I90" i="12"/>
  <c r="H90" i="12"/>
  <c r="G90" i="12"/>
  <c r="F90" i="12"/>
  <c r="BA89" i="12"/>
  <c r="AZ89" i="12"/>
  <c r="AY89" i="12"/>
  <c r="AX89" i="12"/>
  <c r="AW89" i="12"/>
  <c r="AV89" i="12"/>
  <c r="AT89" i="12"/>
  <c r="AS89" i="12"/>
  <c r="AR89" i="12"/>
  <c r="AQ89" i="12"/>
  <c r="AP89" i="12"/>
  <c r="AO89" i="12"/>
  <c r="AM89" i="12"/>
  <c r="AL89" i="12"/>
  <c r="AK89" i="12"/>
  <c r="AJ89" i="12"/>
  <c r="AI89" i="12"/>
  <c r="AH89" i="12"/>
  <c r="AF89" i="12"/>
  <c r="AE89" i="12"/>
  <c r="AD89" i="12"/>
  <c r="AC89" i="12"/>
  <c r="AB89" i="12"/>
  <c r="AA89" i="12"/>
  <c r="Y89" i="12"/>
  <c r="X89" i="12"/>
  <c r="W89" i="12"/>
  <c r="V89" i="12"/>
  <c r="U89" i="12"/>
  <c r="T89" i="12"/>
  <c r="R89" i="12"/>
  <c r="Q89" i="12"/>
  <c r="P89" i="12"/>
  <c r="O89" i="12"/>
  <c r="N89" i="12"/>
  <c r="M89" i="12"/>
  <c r="K89" i="12"/>
  <c r="J89" i="12"/>
  <c r="I89" i="12"/>
  <c r="H89" i="12"/>
  <c r="G89" i="12"/>
  <c r="F89" i="12"/>
  <c r="BA88" i="12"/>
  <c r="AZ88" i="12"/>
  <c r="AY88" i="12"/>
  <c r="AX88" i="12"/>
  <c r="AW88" i="12"/>
  <c r="AV88" i="12"/>
  <c r="AT88" i="12"/>
  <c r="AS88" i="12"/>
  <c r="AR88" i="12"/>
  <c r="AQ88" i="12"/>
  <c r="AP88" i="12"/>
  <c r="AO88" i="12"/>
  <c r="AM88" i="12"/>
  <c r="AL88" i="12"/>
  <c r="AK88" i="12"/>
  <c r="AJ88" i="12"/>
  <c r="AI88" i="12"/>
  <c r="AH88" i="12"/>
  <c r="AF88" i="12"/>
  <c r="AE88" i="12"/>
  <c r="AD88" i="12"/>
  <c r="AC88" i="12"/>
  <c r="AB88" i="12"/>
  <c r="AA88" i="12"/>
  <c r="Y88" i="12"/>
  <c r="X88" i="12"/>
  <c r="W88" i="12"/>
  <c r="V88" i="12"/>
  <c r="U88" i="12"/>
  <c r="T88" i="12"/>
  <c r="R88" i="12"/>
  <c r="Q88" i="12"/>
  <c r="P88" i="12"/>
  <c r="O88" i="12"/>
  <c r="N88" i="12"/>
  <c r="M88" i="12"/>
  <c r="K88" i="12"/>
  <c r="J88" i="12"/>
  <c r="I88" i="12"/>
  <c r="H88" i="12"/>
  <c r="G88" i="12"/>
  <c r="F88" i="12"/>
  <c r="BA87" i="12"/>
  <c r="AZ87" i="12"/>
  <c r="AY87" i="12"/>
  <c r="AX87" i="12"/>
  <c r="AW87" i="12"/>
  <c r="AV87" i="12"/>
  <c r="AT87" i="12"/>
  <c r="AS87" i="12"/>
  <c r="AR87" i="12"/>
  <c r="AQ87" i="12"/>
  <c r="AP87" i="12"/>
  <c r="AO87" i="12"/>
  <c r="AM87" i="12"/>
  <c r="AL87" i="12"/>
  <c r="AK87" i="12"/>
  <c r="AJ87" i="12"/>
  <c r="AI87" i="12"/>
  <c r="AH87" i="12"/>
  <c r="AF87" i="12"/>
  <c r="AE87" i="12"/>
  <c r="AD87" i="12"/>
  <c r="AC87" i="12"/>
  <c r="AB87" i="12"/>
  <c r="AA87" i="12"/>
  <c r="Y87" i="12"/>
  <c r="X87" i="12"/>
  <c r="W87" i="12"/>
  <c r="V87" i="12"/>
  <c r="U87" i="12"/>
  <c r="T87" i="12"/>
  <c r="R87" i="12"/>
  <c r="Q87" i="12"/>
  <c r="P87" i="12"/>
  <c r="O87" i="12"/>
  <c r="N87" i="12"/>
  <c r="M87" i="12"/>
  <c r="K87" i="12"/>
  <c r="J87" i="12"/>
  <c r="I87" i="12"/>
  <c r="H87" i="12"/>
  <c r="G87" i="12"/>
  <c r="F87" i="12"/>
  <c r="BA86" i="12"/>
  <c r="AZ86" i="12"/>
  <c r="AY86" i="12"/>
  <c r="AX86" i="12"/>
  <c r="AW86" i="12"/>
  <c r="AV86" i="12"/>
  <c r="AT86" i="12"/>
  <c r="AS86" i="12"/>
  <c r="AR86" i="12"/>
  <c r="AQ86" i="12"/>
  <c r="AP86" i="12"/>
  <c r="AO86" i="12"/>
  <c r="AM86" i="12"/>
  <c r="AL86" i="12"/>
  <c r="AK86" i="12"/>
  <c r="AJ86" i="12"/>
  <c r="AI86" i="12"/>
  <c r="AH86" i="12"/>
  <c r="AF86" i="12"/>
  <c r="AE86" i="12"/>
  <c r="AD86" i="12"/>
  <c r="AC86" i="12"/>
  <c r="AB86" i="12"/>
  <c r="AA86" i="12"/>
  <c r="Y86" i="12"/>
  <c r="X86" i="12"/>
  <c r="W86" i="12"/>
  <c r="V86" i="12"/>
  <c r="U86" i="12"/>
  <c r="T86" i="12"/>
  <c r="R86" i="12"/>
  <c r="Q86" i="12"/>
  <c r="P86" i="12"/>
  <c r="O86" i="12"/>
  <c r="N86" i="12"/>
  <c r="M86" i="12"/>
  <c r="K86" i="12"/>
  <c r="J86" i="12"/>
  <c r="I86" i="12"/>
  <c r="H86" i="12"/>
  <c r="G86" i="12"/>
  <c r="F86" i="12"/>
  <c r="BA85" i="12"/>
  <c r="AZ85" i="12"/>
  <c r="AY85" i="12"/>
  <c r="AX85" i="12"/>
  <c r="AW85" i="12"/>
  <c r="AV85" i="12"/>
  <c r="AT85" i="12"/>
  <c r="AS85" i="12"/>
  <c r="AR85" i="12"/>
  <c r="AQ85" i="12"/>
  <c r="AP85" i="12"/>
  <c r="AO85" i="12"/>
  <c r="AM85" i="12"/>
  <c r="AL85" i="12"/>
  <c r="AK85" i="12"/>
  <c r="AJ85" i="12"/>
  <c r="AI85" i="12"/>
  <c r="AH85" i="12"/>
  <c r="AF85" i="12"/>
  <c r="AE85" i="12"/>
  <c r="AD85" i="12"/>
  <c r="AC85" i="12"/>
  <c r="AB85" i="12"/>
  <c r="AA85" i="12"/>
  <c r="Y85" i="12"/>
  <c r="X85" i="12"/>
  <c r="W85" i="12"/>
  <c r="V85" i="12"/>
  <c r="U85" i="12"/>
  <c r="T85" i="12"/>
  <c r="R85" i="12"/>
  <c r="Q85" i="12"/>
  <c r="P85" i="12"/>
  <c r="O85" i="12"/>
  <c r="N85" i="12"/>
  <c r="M85" i="12"/>
  <c r="K85" i="12"/>
  <c r="J85" i="12"/>
  <c r="I85" i="12"/>
  <c r="H85" i="12"/>
  <c r="G85" i="12"/>
  <c r="F85" i="12"/>
  <c r="BA84" i="12"/>
  <c r="AZ84" i="12"/>
  <c r="AY84" i="12"/>
  <c r="AX84" i="12"/>
  <c r="AW84" i="12"/>
  <c r="AV84" i="12"/>
  <c r="AT84" i="12"/>
  <c r="AS84" i="12"/>
  <c r="AR84" i="12"/>
  <c r="AQ84" i="12"/>
  <c r="AP84" i="12"/>
  <c r="AO84" i="12"/>
  <c r="AM84" i="12"/>
  <c r="AL84" i="12"/>
  <c r="AK84" i="12"/>
  <c r="AJ84" i="12"/>
  <c r="AI84" i="12"/>
  <c r="AH84" i="12"/>
  <c r="AF84" i="12"/>
  <c r="AE84" i="12"/>
  <c r="AD84" i="12"/>
  <c r="AC84" i="12"/>
  <c r="AB84" i="12"/>
  <c r="AA84" i="12"/>
  <c r="Y84" i="12"/>
  <c r="X84" i="12"/>
  <c r="W84" i="12"/>
  <c r="V84" i="12"/>
  <c r="U84" i="12"/>
  <c r="T84" i="12"/>
  <c r="R84" i="12"/>
  <c r="Q84" i="12"/>
  <c r="P84" i="12"/>
  <c r="O84" i="12"/>
  <c r="N84" i="12"/>
  <c r="M84" i="12"/>
  <c r="K84" i="12"/>
  <c r="J84" i="12"/>
  <c r="I84" i="12"/>
  <c r="H84" i="12"/>
  <c r="G84" i="12"/>
  <c r="F84" i="12"/>
  <c r="BA83" i="12"/>
  <c r="AZ83" i="12"/>
  <c r="AY83" i="12"/>
  <c r="AX83" i="12"/>
  <c r="AW83" i="12"/>
  <c r="AV83" i="12"/>
  <c r="AT83" i="12"/>
  <c r="AS83" i="12"/>
  <c r="AR83" i="12"/>
  <c r="AQ83" i="12"/>
  <c r="AP83" i="12"/>
  <c r="AO83" i="12"/>
  <c r="AM83" i="12"/>
  <c r="AL83" i="12"/>
  <c r="AK83" i="12"/>
  <c r="AJ83" i="12"/>
  <c r="AI83" i="12"/>
  <c r="AH83" i="12"/>
  <c r="AF83" i="12"/>
  <c r="AE83" i="12"/>
  <c r="AD83" i="12"/>
  <c r="AC83" i="12"/>
  <c r="AB83" i="12"/>
  <c r="AA83" i="12"/>
  <c r="Y83" i="12"/>
  <c r="X83" i="12"/>
  <c r="W83" i="12"/>
  <c r="V83" i="12"/>
  <c r="U83" i="12"/>
  <c r="T83" i="12"/>
  <c r="R83" i="12"/>
  <c r="Q83" i="12"/>
  <c r="P83" i="12"/>
  <c r="O83" i="12"/>
  <c r="N83" i="12"/>
  <c r="M83" i="12"/>
  <c r="K83" i="12"/>
  <c r="J83" i="12"/>
  <c r="I83" i="12"/>
  <c r="H83" i="12"/>
  <c r="G83" i="12"/>
  <c r="F83" i="12"/>
  <c r="BA82" i="12"/>
  <c r="AZ82" i="12"/>
  <c r="AY82" i="12"/>
  <c r="AX82" i="12"/>
  <c r="AW82" i="12"/>
  <c r="AV82" i="12"/>
  <c r="AT82" i="12"/>
  <c r="AS82" i="12"/>
  <c r="AR82" i="12"/>
  <c r="AQ82" i="12"/>
  <c r="AP82" i="12"/>
  <c r="AO82" i="12"/>
  <c r="AM82" i="12"/>
  <c r="AL82" i="12"/>
  <c r="AK82" i="12"/>
  <c r="AJ82" i="12"/>
  <c r="AI82" i="12"/>
  <c r="AH82" i="12"/>
  <c r="AF82" i="12"/>
  <c r="AE82" i="12"/>
  <c r="AD82" i="12"/>
  <c r="AC82" i="12"/>
  <c r="AB82" i="12"/>
  <c r="AA82" i="12"/>
  <c r="Y82" i="12"/>
  <c r="X82" i="12"/>
  <c r="W82" i="12"/>
  <c r="V82" i="12"/>
  <c r="U82" i="12"/>
  <c r="T82" i="12"/>
  <c r="R82" i="12"/>
  <c r="Q82" i="12"/>
  <c r="P82" i="12"/>
  <c r="O82" i="12"/>
  <c r="N82" i="12"/>
  <c r="M82" i="12"/>
  <c r="K82" i="12"/>
  <c r="J82" i="12"/>
  <c r="I82" i="12"/>
  <c r="H82" i="12"/>
  <c r="G82" i="12"/>
  <c r="F82" i="12"/>
  <c r="BA81" i="12"/>
  <c r="AZ81" i="12"/>
  <c r="AY81" i="12"/>
  <c r="AX81" i="12"/>
  <c r="AW81" i="12"/>
  <c r="AV81" i="12"/>
  <c r="AT81" i="12"/>
  <c r="AS81" i="12"/>
  <c r="AR81" i="12"/>
  <c r="AQ81" i="12"/>
  <c r="AP81" i="12"/>
  <c r="AO81" i="12"/>
  <c r="AM81" i="12"/>
  <c r="AL81" i="12"/>
  <c r="AK81" i="12"/>
  <c r="AJ81" i="12"/>
  <c r="AI81" i="12"/>
  <c r="AH81" i="12"/>
  <c r="AF81" i="12"/>
  <c r="AE81" i="12"/>
  <c r="AD81" i="12"/>
  <c r="AC81" i="12"/>
  <c r="AB81" i="12"/>
  <c r="AA81" i="12"/>
  <c r="Y81" i="12"/>
  <c r="X81" i="12"/>
  <c r="W81" i="12"/>
  <c r="V81" i="12"/>
  <c r="U81" i="12"/>
  <c r="T81" i="12"/>
  <c r="R81" i="12"/>
  <c r="Q81" i="12"/>
  <c r="P81" i="12"/>
  <c r="O81" i="12"/>
  <c r="N81" i="12"/>
  <c r="M81" i="12"/>
  <c r="K81" i="12"/>
  <c r="J81" i="12"/>
  <c r="I81" i="12"/>
  <c r="H81" i="12"/>
  <c r="G81" i="12"/>
  <c r="F81" i="12"/>
  <c r="BA80" i="12"/>
  <c r="AZ80" i="12"/>
  <c r="AY80" i="12"/>
  <c r="AX80" i="12"/>
  <c r="AW80" i="12"/>
  <c r="AV80" i="12"/>
  <c r="AT80" i="12"/>
  <c r="AS80" i="12"/>
  <c r="AR80" i="12"/>
  <c r="AQ80" i="12"/>
  <c r="AP80" i="12"/>
  <c r="AO80" i="12"/>
  <c r="AM80" i="12"/>
  <c r="AL80" i="12"/>
  <c r="AK80" i="12"/>
  <c r="AJ80" i="12"/>
  <c r="AI80" i="12"/>
  <c r="AH80" i="12"/>
  <c r="AF80" i="12"/>
  <c r="AE80" i="12"/>
  <c r="AD80" i="12"/>
  <c r="AC80" i="12"/>
  <c r="AB80" i="12"/>
  <c r="AA80" i="12"/>
  <c r="Y80" i="12"/>
  <c r="X80" i="12"/>
  <c r="W80" i="12"/>
  <c r="V80" i="12"/>
  <c r="U80" i="12"/>
  <c r="T80" i="12"/>
  <c r="R80" i="12"/>
  <c r="Q80" i="12"/>
  <c r="P80" i="12"/>
  <c r="O80" i="12"/>
  <c r="N80" i="12"/>
  <c r="M80" i="12"/>
  <c r="K80" i="12"/>
  <c r="J80" i="12"/>
  <c r="I80" i="12"/>
  <c r="H80" i="12"/>
  <c r="G80" i="12"/>
  <c r="F80" i="12"/>
  <c r="BA79" i="12"/>
  <c r="AZ79" i="12"/>
  <c r="AY79" i="12"/>
  <c r="AX79" i="12"/>
  <c r="AW79" i="12"/>
  <c r="AV79" i="12"/>
  <c r="AT79" i="12"/>
  <c r="AS79" i="12"/>
  <c r="AR79" i="12"/>
  <c r="AQ79" i="12"/>
  <c r="AP79" i="12"/>
  <c r="AO79" i="12"/>
  <c r="AM79" i="12"/>
  <c r="AL79" i="12"/>
  <c r="AK79" i="12"/>
  <c r="AJ79" i="12"/>
  <c r="AI79" i="12"/>
  <c r="AH79" i="12"/>
  <c r="AF79" i="12"/>
  <c r="AE79" i="12"/>
  <c r="AD79" i="12"/>
  <c r="AC79" i="12"/>
  <c r="AB79" i="12"/>
  <c r="AA79" i="12"/>
  <c r="Y79" i="12"/>
  <c r="X79" i="12"/>
  <c r="W79" i="12"/>
  <c r="V79" i="12"/>
  <c r="U79" i="12"/>
  <c r="T79" i="12"/>
  <c r="R79" i="12"/>
  <c r="Q79" i="12"/>
  <c r="P79" i="12"/>
  <c r="O79" i="12"/>
  <c r="N79" i="12"/>
  <c r="M79" i="12"/>
  <c r="K79" i="12"/>
  <c r="J79" i="12"/>
  <c r="I79" i="12"/>
  <c r="H79" i="12"/>
  <c r="G79" i="12"/>
  <c r="F79" i="12"/>
  <c r="BA78" i="12"/>
  <c r="AZ78" i="12"/>
  <c r="AY78" i="12"/>
  <c r="AX78" i="12"/>
  <c r="AW78" i="12"/>
  <c r="AV78" i="12"/>
  <c r="AT78" i="12"/>
  <c r="AS78" i="12"/>
  <c r="AR78" i="12"/>
  <c r="AQ78" i="12"/>
  <c r="AP78" i="12"/>
  <c r="AO78" i="12"/>
  <c r="AM78" i="12"/>
  <c r="AL78" i="12"/>
  <c r="AK78" i="12"/>
  <c r="AJ78" i="12"/>
  <c r="AI78" i="12"/>
  <c r="AH78" i="12"/>
  <c r="AF78" i="12"/>
  <c r="AE78" i="12"/>
  <c r="AD78" i="12"/>
  <c r="AC78" i="12"/>
  <c r="AB78" i="12"/>
  <c r="AA78" i="12"/>
  <c r="Y78" i="12"/>
  <c r="X78" i="12"/>
  <c r="W78" i="12"/>
  <c r="V78" i="12"/>
  <c r="U78" i="12"/>
  <c r="T78" i="12"/>
  <c r="R78" i="12"/>
  <c r="Q78" i="12"/>
  <c r="P78" i="12"/>
  <c r="O78" i="12"/>
  <c r="N78" i="12"/>
  <c r="M78" i="12"/>
  <c r="K78" i="12"/>
  <c r="J78" i="12"/>
  <c r="I78" i="12"/>
  <c r="H78" i="12"/>
  <c r="G78" i="12"/>
  <c r="F78" i="12"/>
  <c r="BA77" i="12"/>
  <c r="AZ77" i="12"/>
  <c r="AY77" i="12"/>
  <c r="AX77" i="12"/>
  <c r="AW77" i="12"/>
  <c r="AV77" i="12"/>
  <c r="AT77" i="12"/>
  <c r="AS77" i="12"/>
  <c r="AR77" i="12"/>
  <c r="AQ77" i="12"/>
  <c r="AP77" i="12"/>
  <c r="AO77" i="12"/>
  <c r="AM77" i="12"/>
  <c r="AL77" i="12"/>
  <c r="AK77" i="12"/>
  <c r="AJ77" i="12"/>
  <c r="AI77" i="12"/>
  <c r="AH77" i="12"/>
  <c r="AF77" i="12"/>
  <c r="AE77" i="12"/>
  <c r="AD77" i="12"/>
  <c r="AC77" i="12"/>
  <c r="AB77" i="12"/>
  <c r="AA77" i="12"/>
  <c r="Y77" i="12"/>
  <c r="X77" i="12"/>
  <c r="W77" i="12"/>
  <c r="V77" i="12"/>
  <c r="U77" i="12"/>
  <c r="T77" i="12"/>
  <c r="R77" i="12"/>
  <c r="Q77" i="12"/>
  <c r="P77" i="12"/>
  <c r="O77" i="12"/>
  <c r="N77" i="12"/>
  <c r="M77" i="12"/>
  <c r="K77" i="12"/>
  <c r="J77" i="12"/>
  <c r="I77" i="12"/>
  <c r="H77" i="12"/>
  <c r="G77" i="12"/>
  <c r="F77" i="12"/>
  <c r="BA76" i="12"/>
  <c r="AZ76" i="12"/>
  <c r="AY76" i="12"/>
  <c r="AX76" i="12"/>
  <c r="AW76" i="12"/>
  <c r="AV76" i="12"/>
  <c r="AT76" i="12"/>
  <c r="AS76" i="12"/>
  <c r="AR76" i="12"/>
  <c r="AQ76" i="12"/>
  <c r="AP76" i="12"/>
  <c r="AO76" i="12"/>
  <c r="AM76" i="12"/>
  <c r="AL76" i="12"/>
  <c r="AK76" i="12"/>
  <c r="AJ76" i="12"/>
  <c r="AI76" i="12"/>
  <c r="AH76" i="12"/>
  <c r="AF76" i="12"/>
  <c r="AE76" i="12"/>
  <c r="AD76" i="12"/>
  <c r="AC76" i="12"/>
  <c r="AB76" i="12"/>
  <c r="AA76" i="12"/>
  <c r="Y76" i="12"/>
  <c r="X76" i="12"/>
  <c r="W76" i="12"/>
  <c r="V76" i="12"/>
  <c r="U76" i="12"/>
  <c r="T76" i="12"/>
  <c r="R76" i="12"/>
  <c r="Q76" i="12"/>
  <c r="P76" i="12"/>
  <c r="O76" i="12"/>
  <c r="N76" i="12"/>
  <c r="M76" i="12"/>
  <c r="K76" i="12"/>
  <c r="J76" i="12"/>
  <c r="I76" i="12"/>
  <c r="H76" i="12"/>
  <c r="G76" i="12"/>
  <c r="F76" i="12"/>
  <c r="BA75" i="12"/>
  <c r="AZ75" i="12"/>
  <c r="AY75" i="12"/>
  <c r="AX75" i="12"/>
  <c r="AW75" i="12"/>
  <c r="AV75" i="12"/>
  <c r="AT75" i="12"/>
  <c r="AS75" i="12"/>
  <c r="AR75" i="12"/>
  <c r="AQ75" i="12"/>
  <c r="AP75" i="12"/>
  <c r="AO75" i="12"/>
  <c r="AM75" i="12"/>
  <c r="AL75" i="12"/>
  <c r="AK75" i="12"/>
  <c r="AJ75" i="12"/>
  <c r="AI75" i="12"/>
  <c r="AH75" i="12"/>
  <c r="AF75" i="12"/>
  <c r="AE75" i="12"/>
  <c r="AD75" i="12"/>
  <c r="AC75" i="12"/>
  <c r="AB75" i="12"/>
  <c r="AA75" i="12"/>
  <c r="Y75" i="12"/>
  <c r="X75" i="12"/>
  <c r="W75" i="12"/>
  <c r="V75" i="12"/>
  <c r="U75" i="12"/>
  <c r="T75" i="12"/>
  <c r="R75" i="12"/>
  <c r="Q75" i="12"/>
  <c r="P75" i="12"/>
  <c r="O75" i="12"/>
  <c r="N75" i="12"/>
  <c r="M75" i="12"/>
  <c r="K75" i="12"/>
  <c r="J75" i="12"/>
  <c r="I75" i="12"/>
  <c r="H75" i="12"/>
  <c r="G75" i="12"/>
  <c r="F75" i="12"/>
  <c r="BA74" i="12"/>
  <c r="AZ74" i="12"/>
  <c r="AY74" i="12"/>
  <c r="AX74" i="12"/>
  <c r="AW74" i="12"/>
  <c r="AV74" i="12"/>
  <c r="AT74" i="12"/>
  <c r="AS74" i="12"/>
  <c r="AR74" i="12"/>
  <c r="AQ74" i="12"/>
  <c r="AP74" i="12"/>
  <c r="AO74" i="12"/>
  <c r="AM74" i="12"/>
  <c r="AL74" i="12"/>
  <c r="AK74" i="12"/>
  <c r="AJ74" i="12"/>
  <c r="AI74" i="12"/>
  <c r="AH74" i="12"/>
  <c r="AF74" i="12"/>
  <c r="AE74" i="12"/>
  <c r="AD74" i="12"/>
  <c r="AC74" i="12"/>
  <c r="AB74" i="12"/>
  <c r="AA74" i="12"/>
  <c r="Y74" i="12"/>
  <c r="X74" i="12"/>
  <c r="W74" i="12"/>
  <c r="V74" i="12"/>
  <c r="U74" i="12"/>
  <c r="T74" i="12"/>
  <c r="R74" i="12"/>
  <c r="Q74" i="12"/>
  <c r="P74" i="12"/>
  <c r="O74" i="12"/>
  <c r="N74" i="12"/>
  <c r="M74" i="12"/>
  <c r="K74" i="12"/>
  <c r="J74" i="12"/>
  <c r="I74" i="12"/>
  <c r="H74" i="12"/>
  <c r="G74" i="12"/>
  <c r="F74" i="12"/>
  <c r="BA73" i="12"/>
  <c r="AZ73" i="12"/>
  <c r="AY73" i="12"/>
  <c r="AX73" i="12"/>
  <c r="AW73" i="12"/>
  <c r="AV73" i="12"/>
  <c r="AT73" i="12"/>
  <c r="AS73" i="12"/>
  <c r="AR73" i="12"/>
  <c r="AQ73" i="12"/>
  <c r="AP73" i="12"/>
  <c r="AO73" i="12"/>
  <c r="AM73" i="12"/>
  <c r="AL73" i="12"/>
  <c r="AK73" i="12"/>
  <c r="AJ73" i="12"/>
  <c r="AI73" i="12"/>
  <c r="AH73" i="12"/>
  <c r="AF73" i="12"/>
  <c r="AE73" i="12"/>
  <c r="AD73" i="12"/>
  <c r="AC73" i="12"/>
  <c r="AB73" i="12"/>
  <c r="AA73" i="12"/>
  <c r="Y73" i="12"/>
  <c r="X73" i="12"/>
  <c r="W73" i="12"/>
  <c r="V73" i="12"/>
  <c r="U73" i="12"/>
  <c r="T73" i="12"/>
  <c r="R73" i="12"/>
  <c r="Q73" i="12"/>
  <c r="P73" i="12"/>
  <c r="O73" i="12"/>
  <c r="N73" i="12"/>
  <c r="M73" i="12"/>
  <c r="K73" i="12"/>
  <c r="J73" i="12"/>
  <c r="I73" i="12"/>
  <c r="H73" i="12"/>
  <c r="G73" i="12"/>
  <c r="F73" i="12"/>
  <c r="BA72" i="12"/>
  <c r="AZ72" i="12"/>
  <c r="AY72" i="12"/>
  <c r="AX72" i="12"/>
  <c r="AW72" i="12"/>
  <c r="AV72" i="12"/>
  <c r="AT72" i="12"/>
  <c r="AS72" i="12"/>
  <c r="AR72" i="12"/>
  <c r="AQ72" i="12"/>
  <c r="AP72" i="12"/>
  <c r="AO72" i="12"/>
  <c r="AM72" i="12"/>
  <c r="AL72" i="12"/>
  <c r="AK72" i="12"/>
  <c r="AJ72" i="12"/>
  <c r="AI72" i="12"/>
  <c r="AH72" i="12"/>
  <c r="AF72" i="12"/>
  <c r="AE72" i="12"/>
  <c r="AD72" i="12"/>
  <c r="AC72" i="12"/>
  <c r="AB72" i="12"/>
  <c r="AA72" i="12"/>
  <c r="Y72" i="12"/>
  <c r="X72" i="12"/>
  <c r="W72" i="12"/>
  <c r="V72" i="12"/>
  <c r="U72" i="12"/>
  <c r="T72" i="12"/>
  <c r="R72" i="12"/>
  <c r="Q72" i="12"/>
  <c r="P72" i="12"/>
  <c r="O72" i="12"/>
  <c r="N72" i="12"/>
  <c r="M72" i="12"/>
  <c r="K72" i="12"/>
  <c r="J72" i="12"/>
  <c r="I72" i="12"/>
  <c r="H72" i="12"/>
  <c r="G72" i="12"/>
  <c r="F72" i="12"/>
  <c r="BA71" i="12"/>
  <c r="AZ71" i="12"/>
  <c r="AY71" i="12"/>
  <c r="AX71" i="12"/>
  <c r="AW71" i="12"/>
  <c r="AV71" i="12"/>
  <c r="AT71" i="12"/>
  <c r="AS71" i="12"/>
  <c r="AR71" i="12"/>
  <c r="AQ71" i="12"/>
  <c r="AP71" i="12"/>
  <c r="AO71" i="12"/>
  <c r="AM71" i="12"/>
  <c r="AL71" i="12"/>
  <c r="AK71" i="12"/>
  <c r="AJ71" i="12"/>
  <c r="AI71" i="12"/>
  <c r="AH71" i="12"/>
  <c r="AF71" i="12"/>
  <c r="AE71" i="12"/>
  <c r="AD71" i="12"/>
  <c r="AC71" i="12"/>
  <c r="AB71" i="12"/>
  <c r="AA71" i="12"/>
  <c r="Y71" i="12"/>
  <c r="X71" i="12"/>
  <c r="W71" i="12"/>
  <c r="V71" i="12"/>
  <c r="U71" i="12"/>
  <c r="T71" i="12"/>
  <c r="R71" i="12"/>
  <c r="Q71" i="12"/>
  <c r="P71" i="12"/>
  <c r="O71" i="12"/>
  <c r="N71" i="12"/>
  <c r="M71" i="12"/>
  <c r="K71" i="12"/>
  <c r="J71" i="12"/>
  <c r="I71" i="12"/>
  <c r="H71" i="12"/>
  <c r="G71" i="12"/>
  <c r="F71" i="12"/>
  <c r="BA70" i="12"/>
  <c r="AZ70" i="12"/>
  <c r="AY70" i="12"/>
  <c r="AX70" i="12"/>
  <c r="AW70" i="12"/>
  <c r="AV70" i="12"/>
  <c r="AT70" i="12"/>
  <c r="AS70" i="12"/>
  <c r="AR70" i="12"/>
  <c r="AQ70" i="12"/>
  <c r="AP70" i="12"/>
  <c r="AO70" i="12"/>
  <c r="AM70" i="12"/>
  <c r="AL70" i="12"/>
  <c r="AK70" i="12"/>
  <c r="AJ70" i="12"/>
  <c r="AI70" i="12"/>
  <c r="AH70" i="12"/>
  <c r="AF70" i="12"/>
  <c r="AE70" i="12"/>
  <c r="AD70" i="12"/>
  <c r="AC70" i="12"/>
  <c r="AB70" i="12"/>
  <c r="AA70" i="12"/>
  <c r="Y70" i="12"/>
  <c r="X70" i="12"/>
  <c r="W70" i="12"/>
  <c r="V70" i="12"/>
  <c r="U70" i="12"/>
  <c r="T70" i="12"/>
  <c r="R70" i="12"/>
  <c r="Q70" i="12"/>
  <c r="P70" i="12"/>
  <c r="O70" i="12"/>
  <c r="N70" i="12"/>
  <c r="M70" i="12"/>
  <c r="K70" i="12"/>
  <c r="J70" i="12"/>
  <c r="I70" i="12"/>
  <c r="H70" i="12"/>
  <c r="G70" i="12"/>
  <c r="F70" i="12"/>
  <c r="BA69" i="12"/>
  <c r="AZ69" i="12"/>
  <c r="AY69" i="12"/>
  <c r="AX69" i="12"/>
  <c r="AW69" i="12"/>
  <c r="AV69" i="12"/>
  <c r="AT69" i="12"/>
  <c r="AS69" i="12"/>
  <c r="AR69" i="12"/>
  <c r="AQ69" i="12"/>
  <c r="AP69" i="12"/>
  <c r="AO69" i="12"/>
  <c r="AM69" i="12"/>
  <c r="AL69" i="12"/>
  <c r="AK69" i="12"/>
  <c r="AJ69" i="12"/>
  <c r="AI69" i="12"/>
  <c r="AH69" i="12"/>
  <c r="AF69" i="12"/>
  <c r="AE69" i="12"/>
  <c r="AD69" i="12"/>
  <c r="AC69" i="12"/>
  <c r="AB69" i="12"/>
  <c r="AA69" i="12"/>
  <c r="Y69" i="12"/>
  <c r="X69" i="12"/>
  <c r="W69" i="12"/>
  <c r="V69" i="12"/>
  <c r="U69" i="12"/>
  <c r="T69" i="12"/>
  <c r="R69" i="12"/>
  <c r="Q69" i="12"/>
  <c r="P69" i="12"/>
  <c r="O69" i="12"/>
  <c r="N69" i="12"/>
  <c r="M69" i="12"/>
  <c r="K69" i="12"/>
  <c r="J69" i="12"/>
  <c r="I69" i="12"/>
  <c r="H69" i="12"/>
  <c r="G69" i="12"/>
  <c r="F69" i="12"/>
  <c r="BA68" i="12"/>
  <c r="AZ68" i="12"/>
  <c r="AY68" i="12"/>
  <c r="AX68" i="12"/>
  <c r="AW68" i="12"/>
  <c r="AV68" i="12"/>
  <c r="AT68" i="12"/>
  <c r="AS68" i="12"/>
  <c r="AR68" i="12"/>
  <c r="AQ68" i="12"/>
  <c r="AP68" i="12"/>
  <c r="AO68" i="12"/>
  <c r="AM68" i="12"/>
  <c r="AL68" i="12"/>
  <c r="AK68" i="12"/>
  <c r="AJ68" i="12"/>
  <c r="AI68" i="12"/>
  <c r="AH68" i="12"/>
  <c r="AF68" i="12"/>
  <c r="AE68" i="12"/>
  <c r="AD68" i="12"/>
  <c r="AC68" i="12"/>
  <c r="AB68" i="12"/>
  <c r="AA68" i="12"/>
  <c r="Y68" i="12"/>
  <c r="X68" i="12"/>
  <c r="W68" i="12"/>
  <c r="V68" i="12"/>
  <c r="U68" i="12"/>
  <c r="T68" i="12"/>
  <c r="R68" i="12"/>
  <c r="Q68" i="12"/>
  <c r="P68" i="12"/>
  <c r="O68" i="12"/>
  <c r="N68" i="12"/>
  <c r="M68" i="12"/>
  <c r="K68" i="12"/>
  <c r="J68" i="12"/>
  <c r="I68" i="12"/>
  <c r="H68" i="12"/>
  <c r="G68" i="12"/>
  <c r="F68" i="12"/>
  <c r="BA67" i="12"/>
  <c r="AZ67" i="12"/>
  <c r="AY67" i="12"/>
  <c r="AX67" i="12"/>
  <c r="AW67" i="12"/>
  <c r="AV67" i="12"/>
  <c r="AT67" i="12"/>
  <c r="AS67" i="12"/>
  <c r="AR67" i="12"/>
  <c r="AQ67" i="12"/>
  <c r="AP67" i="12"/>
  <c r="AO67" i="12"/>
  <c r="AM67" i="12"/>
  <c r="AL67" i="12"/>
  <c r="AK67" i="12"/>
  <c r="AJ67" i="12"/>
  <c r="AI67" i="12"/>
  <c r="AH67" i="12"/>
  <c r="AF67" i="12"/>
  <c r="AE67" i="12"/>
  <c r="AD67" i="12"/>
  <c r="AC67" i="12"/>
  <c r="AB67" i="12"/>
  <c r="AA67" i="12"/>
  <c r="Y67" i="12"/>
  <c r="X67" i="12"/>
  <c r="W67" i="12"/>
  <c r="V67" i="12"/>
  <c r="U67" i="12"/>
  <c r="T67" i="12"/>
  <c r="R67" i="12"/>
  <c r="Q67" i="12"/>
  <c r="P67" i="12"/>
  <c r="O67" i="12"/>
  <c r="N67" i="12"/>
  <c r="M67" i="12"/>
  <c r="K67" i="12"/>
  <c r="J67" i="12"/>
  <c r="I67" i="12"/>
  <c r="H67" i="12"/>
  <c r="G67" i="12"/>
  <c r="F67" i="12"/>
  <c r="BA66" i="12"/>
  <c r="AZ66" i="12"/>
  <c r="AY66" i="12"/>
  <c r="AX66" i="12"/>
  <c r="AW66" i="12"/>
  <c r="AV66" i="12"/>
  <c r="AT66" i="12"/>
  <c r="AS66" i="12"/>
  <c r="AR66" i="12"/>
  <c r="AQ66" i="12"/>
  <c r="AP66" i="12"/>
  <c r="AO66" i="12"/>
  <c r="AM66" i="12"/>
  <c r="AL66" i="12"/>
  <c r="AK66" i="12"/>
  <c r="AJ66" i="12"/>
  <c r="AI66" i="12"/>
  <c r="AH66" i="12"/>
  <c r="AF66" i="12"/>
  <c r="AE66" i="12"/>
  <c r="AD66" i="12"/>
  <c r="AC66" i="12"/>
  <c r="AB66" i="12"/>
  <c r="AA66" i="12"/>
  <c r="Y66" i="12"/>
  <c r="X66" i="12"/>
  <c r="W66" i="12"/>
  <c r="V66" i="12"/>
  <c r="U66" i="12"/>
  <c r="T66" i="12"/>
  <c r="R66" i="12"/>
  <c r="Q66" i="12"/>
  <c r="P66" i="12"/>
  <c r="O66" i="12"/>
  <c r="N66" i="12"/>
  <c r="M66" i="12"/>
  <c r="K66" i="12"/>
  <c r="J66" i="12"/>
  <c r="I66" i="12"/>
  <c r="H66" i="12"/>
  <c r="G66" i="12"/>
  <c r="F66" i="12"/>
  <c r="BA65" i="12"/>
  <c r="AZ65" i="12"/>
  <c r="AY65" i="12"/>
  <c r="AX65" i="12"/>
  <c r="AW65" i="12"/>
  <c r="AV65" i="12"/>
  <c r="AT65" i="12"/>
  <c r="AS65" i="12"/>
  <c r="AR65" i="12"/>
  <c r="AQ65" i="12"/>
  <c r="AP65" i="12"/>
  <c r="AO65" i="12"/>
  <c r="AM65" i="12"/>
  <c r="AL65" i="12"/>
  <c r="AK65" i="12"/>
  <c r="AJ65" i="12"/>
  <c r="AI65" i="12"/>
  <c r="AH65" i="12"/>
  <c r="AF65" i="12"/>
  <c r="AE65" i="12"/>
  <c r="AD65" i="12"/>
  <c r="AC65" i="12"/>
  <c r="AB65" i="12"/>
  <c r="AA65" i="12"/>
  <c r="Y65" i="12"/>
  <c r="X65" i="12"/>
  <c r="W65" i="12"/>
  <c r="V65" i="12"/>
  <c r="U65" i="12"/>
  <c r="T65" i="12"/>
  <c r="R65" i="12"/>
  <c r="Q65" i="12"/>
  <c r="P65" i="12"/>
  <c r="O65" i="12"/>
  <c r="N65" i="12"/>
  <c r="M65" i="12"/>
  <c r="K65" i="12"/>
  <c r="J65" i="12"/>
  <c r="I65" i="12"/>
  <c r="H65" i="12"/>
  <c r="G65" i="12"/>
  <c r="F65" i="12"/>
  <c r="BA64" i="12"/>
  <c r="AZ64" i="12"/>
  <c r="AY64" i="12"/>
  <c r="AX64" i="12"/>
  <c r="AW64" i="12"/>
  <c r="AV64" i="12"/>
  <c r="AT64" i="12"/>
  <c r="AS64" i="12"/>
  <c r="AR64" i="12"/>
  <c r="AQ64" i="12"/>
  <c r="AP64" i="12"/>
  <c r="AO64" i="12"/>
  <c r="AM64" i="12"/>
  <c r="AL64" i="12"/>
  <c r="AK64" i="12"/>
  <c r="AJ64" i="12"/>
  <c r="AI64" i="12"/>
  <c r="AH64" i="12"/>
  <c r="AF64" i="12"/>
  <c r="AE64" i="12"/>
  <c r="AD64" i="12"/>
  <c r="AC64" i="12"/>
  <c r="AB64" i="12"/>
  <c r="AA64" i="12"/>
  <c r="Y64" i="12"/>
  <c r="X64" i="12"/>
  <c r="W64" i="12"/>
  <c r="V64" i="12"/>
  <c r="U64" i="12"/>
  <c r="T64" i="12"/>
  <c r="R64" i="12"/>
  <c r="Q64" i="12"/>
  <c r="P64" i="12"/>
  <c r="O64" i="12"/>
  <c r="N64" i="12"/>
  <c r="M64" i="12"/>
  <c r="K64" i="12"/>
  <c r="J64" i="12"/>
  <c r="I64" i="12"/>
  <c r="H64" i="12"/>
  <c r="G64" i="12"/>
  <c r="F64" i="12"/>
  <c r="BA63" i="12"/>
  <c r="AZ63" i="12"/>
  <c r="AY63" i="12"/>
  <c r="AX63" i="12"/>
  <c r="AW63" i="12"/>
  <c r="AV63" i="12"/>
  <c r="AT63" i="12"/>
  <c r="AS63" i="12"/>
  <c r="AR63" i="12"/>
  <c r="AQ63" i="12"/>
  <c r="AP63" i="12"/>
  <c r="AO63" i="12"/>
  <c r="AM63" i="12"/>
  <c r="AL63" i="12"/>
  <c r="AK63" i="12"/>
  <c r="AJ63" i="12"/>
  <c r="AI63" i="12"/>
  <c r="AH63" i="12"/>
  <c r="AF63" i="12"/>
  <c r="AE63" i="12"/>
  <c r="AD63" i="12"/>
  <c r="AC63" i="12"/>
  <c r="AB63" i="12"/>
  <c r="AA63" i="12"/>
  <c r="Y63" i="12"/>
  <c r="X63" i="12"/>
  <c r="W63" i="12"/>
  <c r="V63" i="12"/>
  <c r="U63" i="12"/>
  <c r="T63" i="12"/>
  <c r="R63" i="12"/>
  <c r="Q63" i="12"/>
  <c r="P63" i="12"/>
  <c r="O63" i="12"/>
  <c r="N63" i="12"/>
  <c r="M63" i="12"/>
  <c r="K63" i="12"/>
  <c r="J63" i="12"/>
  <c r="I63" i="12"/>
  <c r="H63" i="12"/>
  <c r="G63" i="12"/>
  <c r="F63" i="12"/>
  <c r="BA62" i="12"/>
  <c r="AZ62" i="12"/>
  <c r="AY62" i="12"/>
  <c r="AX62" i="12"/>
  <c r="AW62" i="12"/>
  <c r="AV62" i="12"/>
  <c r="AT62" i="12"/>
  <c r="AS62" i="12"/>
  <c r="AR62" i="12"/>
  <c r="AQ62" i="12"/>
  <c r="AP62" i="12"/>
  <c r="AO62" i="12"/>
  <c r="AM62" i="12"/>
  <c r="AL62" i="12"/>
  <c r="AK62" i="12"/>
  <c r="AJ62" i="12"/>
  <c r="AI62" i="12"/>
  <c r="AH62" i="12"/>
  <c r="AF62" i="12"/>
  <c r="AE62" i="12"/>
  <c r="AD62" i="12"/>
  <c r="AC62" i="12"/>
  <c r="AB62" i="12"/>
  <c r="AA62" i="12"/>
  <c r="Y62" i="12"/>
  <c r="X62" i="12"/>
  <c r="W62" i="12"/>
  <c r="V62" i="12"/>
  <c r="U62" i="12"/>
  <c r="T62" i="12"/>
  <c r="R62" i="12"/>
  <c r="Q62" i="12"/>
  <c r="P62" i="12"/>
  <c r="O62" i="12"/>
  <c r="N62" i="12"/>
  <c r="M62" i="12"/>
  <c r="K62" i="12"/>
  <c r="J62" i="12"/>
  <c r="I62" i="12"/>
  <c r="H62" i="12"/>
  <c r="G62" i="12"/>
  <c r="F62" i="12"/>
  <c r="BA61" i="12"/>
  <c r="AZ61" i="12"/>
  <c r="AY61" i="12"/>
  <c r="AX61" i="12"/>
  <c r="AW61" i="12"/>
  <c r="AV61" i="12"/>
  <c r="AT61" i="12"/>
  <c r="AS61" i="12"/>
  <c r="AR61" i="12"/>
  <c r="AQ61" i="12"/>
  <c r="AP61" i="12"/>
  <c r="AO61" i="12"/>
  <c r="AM61" i="12"/>
  <c r="AL61" i="12"/>
  <c r="AK61" i="12"/>
  <c r="AJ61" i="12"/>
  <c r="AI61" i="12"/>
  <c r="AH61" i="12"/>
  <c r="AF61" i="12"/>
  <c r="AE61" i="12"/>
  <c r="AD61" i="12"/>
  <c r="AC61" i="12"/>
  <c r="AB61" i="12"/>
  <c r="AA61" i="12"/>
  <c r="Y61" i="12"/>
  <c r="X61" i="12"/>
  <c r="W61" i="12"/>
  <c r="V61" i="12"/>
  <c r="U61" i="12"/>
  <c r="T61" i="12"/>
  <c r="R61" i="12"/>
  <c r="Q61" i="12"/>
  <c r="P61" i="12"/>
  <c r="O61" i="12"/>
  <c r="N61" i="12"/>
  <c r="M61" i="12"/>
  <c r="K61" i="12"/>
  <c r="J61" i="12"/>
  <c r="I61" i="12"/>
  <c r="H61" i="12"/>
  <c r="G61" i="12"/>
  <c r="F61" i="12"/>
  <c r="BA60" i="12"/>
  <c r="AZ60" i="12"/>
  <c r="AY60" i="12"/>
  <c r="AX60" i="12"/>
  <c r="AW60" i="12"/>
  <c r="AV60" i="12"/>
  <c r="AT60" i="12"/>
  <c r="AS60" i="12"/>
  <c r="AR60" i="12"/>
  <c r="AQ60" i="12"/>
  <c r="AP60" i="12"/>
  <c r="AO60" i="12"/>
  <c r="AM60" i="12"/>
  <c r="AL60" i="12"/>
  <c r="AK60" i="12"/>
  <c r="AJ60" i="12"/>
  <c r="AI60" i="12"/>
  <c r="AH60" i="12"/>
  <c r="AF60" i="12"/>
  <c r="AE60" i="12"/>
  <c r="AD60" i="12"/>
  <c r="AC60" i="12"/>
  <c r="AB60" i="12"/>
  <c r="AA60" i="12"/>
  <c r="Y60" i="12"/>
  <c r="X60" i="12"/>
  <c r="W60" i="12"/>
  <c r="V60" i="12"/>
  <c r="U60" i="12"/>
  <c r="T60" i="12"/>
  <c r="R60" i="12"/>
  <c r="Q60" i="12"/>
  <c r="P60" i="12"/>
  <c r="O60" i="12"/>
  <c r="N60" i="12"/>
  <c r="M60" i="12"/>
  <c r="K60" i="12"/>
  <c r="J60" i="12"/>
  <c r="I60" i="12"/>
  <c r="H60" i="12"/>
  <c r="G60" i="12"/>
  <c r="F60" i="12"/>
  <c r="BA59" i="12"/>
  <c r="AZ59" i="12"/>
  <c r="AY59" i="12"/>
  <c r="AX59" i="12"/>
  <c r="AW59" i="12"/>
  <c r="AV59" i="12"/>
  <c r="AT59" i="12"/>
  <c r="AS59" i="12"/>
  <c r="AR59" i="12"/>
  <c r="AQ59" i="12"/>
  <c r="AP59" i="12"/>
  <c r="AO59" i="12"/>
  <c r="AM59" i="12"/>
  <c r="AL59" i="12"/>
  <c r="AK59" i="12"/>
  <c r="AJ59" i="12"/>
  <c r="AI59" i="12"/>
  <c r="AH59" i="12"/>
  <c r="AF59" i="12"/>
  <c r="AE59" i="12"/>
  <c r="AD59" i="12"/>
  <c r="AC59" i="12"/>
  <c r="AB59" i="12"/>
  <c r="AA59" i="12"/>
  <c r="Y59" i="12"/>
  <c r="X59" i="12"/>
  <c r="W59" i="12"/>
  <c r="V59" i="12"/>
  <c r="U59" i="12"/>
  <c r="T59" i="12"/>
  <c r="R59" i="12"/>
  <c r="Q59" i="12"/>
  <c r="P59" i="12"/>
  <c r="O59" i="12"/>
  <c r="N59" i="12"/>
  <c r="M59" i="12"/>
  <c r="K59" i="12"/>
  <c r="J59" i="12"/>
  <c r="I59" i="12"/>
  <c r="H59" i="12"/>
  <c r="G59" i="12"/>
  <c r="F59" i="12"/>
  <c r="BA58" i="12"/>
  <c r="AZ58" i="12"/>
  <c r="AY58" i="12"/>
  <c r="AX58" i="12"/>
  <c r="AW58" i="12"/>
  <c r="AV58" i="12"/>
  <c r="AT58" i="12"/>
  <c r="AS58" i="12"/>
  <c r="AR58" i="12"/>
  <c r="AQ58" i="12"/>
  <c r="AP58" i="12"/>
  <c r="AO58" i="12"/>
  <c r="AM58" i="12"/>
  <c r="AL58" i="12"/>
  <c r="AK58" i="12"/>
  <c r="AJ58" i="12"/>
  <c r="AI58" i="12"/>
  <c r="AH58" i="12"/>
  <c r="AF58" i="12"/>
  <c r="AE58" i="12"/>
  <c r="AD58" i="12"/>
  <c r="AC58" i="12"/>
  <c r="AB58" i="12"/>
  <c r="AA58" i="12"/>
  <c r="Y58" i="12"/>
  <c r="X58" i="12"/>
  <c r="W58" i="12"/>
  <c r="V58" i="12"/>
  <c r="U58" i="12"/>
  <c r="T58" i="12"/>
  <c r="R58" i="12"/>
  <c r="Q58" i="12"/>
  <c r="P58" i="12"/>
  <c r="O58" i="12"/>
  <c r="N58" i="12"/>
  <c r="M58" i="12"/>
  <c r="K58" i="12"/>
  <c r="J58" i="12"/>
  <c r="I58" i="12"/>
  <c r="H58" i="12"/>
  <c r="G58" i="12"/>
  <c r="F58" i="12"/>
  <c r="BA57" i="12"/>
  <c r="AZ57" i="12"/>
  <c r="AY57" i="12"/>
  <c r="AX57" i="12"/>
  <c r="AW57" i="12"/>
  <c r="AV57" i="12"/>
  <c r="AT57" i="12"/>
  <c r="AS57" i="12"/>
  <c r="AR57" i="12"/>
  <c r="AQ57" i="12"/>
  <c r="AP57" i="12"/>
  <c r="AO57" i="12"/>
  <c r="AM57" i="12"/>
  <c r="AL57" i="12"/>
  <c r="AK57" i="12"/>
  <c r="AJ57" i="12"/>
  <c r="AI57" i="12"/>
  <c r="AH57" i="12"/>
  <c r="AF57" i="12"/>
  <c r="AE57" i="12"/>
  <c r="AD57" i="12"/>
  <c r="AC57" i="12"/>
  <c r="AB57" i="12"/>
  <c r="AA57" i="12"/>
  <c r="Y57" i="12"/>
  <c r="X57" i="12"/>
  <c r="W57" i="12"/>
  <c r="V57" i="12"/>
  <c r="U57" i="12"/>
  <c r="T57" i="12"/>
  <c r="R57" i="12"/>
  <c r="Q57" i="12"/>
  <c r="P57" i="12"/>
  <c r="O57" i="12"/>
  <c r="N57" i="12"/>
  <c r="M57" i="12"/>
  <c r="K57" i="12"/>
  <c r="J57" i="12"/>
  <c r="I57" i="12"/>
  <c r="H57" i="12"/>
  <c r="G57" i="12"/>
  <c r="F57" i="12"/>
  <c r="BA56" i="12"/>
  <c r="AZ56" i="12"/>
  <c r="AY56" i="12"/>
  <c r="AX56" i="12"/>
  <c r="AW56" i="12"/>
  <c r="AV56" i="12"/>
  <c r="AT56" i="12"/>
  <c r="AS56" i="12"/>
  <c r="AR56" i="12"/>
  <c r="AQ56" i="12"/>
  <c r="AP56" i="12"/>
  <c r="AO56" i="12"/>
  <c r="AM56" i="12"/>
  <c r="AL56" i="12"/>
  <c r="AK56" i="12"/>
  <c r="AJ56" i="12"/>
  <c r="AI56" i="12"/>
  <c r="AH56" i="12"/>
  <c r="AF56" i="12"/>
  <c r="AE56" i="12"/>
  <c r="AD56" i="12"/>
  <c r="AC56" i="12"/>
  <c r="AB56" i="12"/>
  <c r="AA56" i="12"/>
  <c r="Y56" i="12"/>
  <c r="X56" i="12"/>
  <c r="W56" i="12"/>
  <c r="V56" i="12"/>
  <c r="U56" i="12"/>
  <c r="T56" i="12"/>
  <c r="R56" i="12"/>
  <c r="Q56" i="12"/>
  <c r="P56" i="12"/>
  <c r="O56" i="12"/>
  <c r="N56" i="12"/>
  <c r="M56" i="12"/>
  <c r="K56" i="12"/>
  <c r="J56" i="12"/>
  <c r="I56" i="12"/>
  <c r="H56" i="12"/>
  <c r="G56" i="12"/>
  <c r="F56" i="12"/>
  <c r="BA55" i="12"/>
  <c r="AZ55" i="12"/>
  <c r="AY55" i="12"/>
  <c r="AX55" i="12"/>
  <c r="AW55" i="12"/>
  <c r="AV55" i="12"/>
  <c r="AT55" i="12"/>
  <c r="AS55" i="12"/>
  <c r="AR55" i="12"/>
  <c r="AQ55" i="12"/>
  <c r="AP55" i="12"/>
  <c r="AO55" i="12"/>
  <c r="AM55" i="12"/>
  <c r="AL55" i="12"/>
  <c r="AK55" i="12"/>
  <c r="AJ55" i="12"/>
  <c r="AI55" i="12"/>
  <c r="AH55" i="12"/>
  <c r="AF55" i="12"/>
  <c r="AE55" i="12"/>
  <c r="AD55" i="12"/>
  <c r="AC55" i="12"/>
  <c r="AB55" i="12"/>
  <c r="AA55" i="12"/>
  <c r="Y55" i="12"/>
  <c r="X55" i="12"/>
  <c r="W55" i="12"/>
  <c r="V55" i="12"/>
  <c r="U55" i="12"/>
  <c r="T55" i="12"/>
  <c r="R55" i="12"/>
  <c r="Q55" i="12"/>
  <c r="P55" i="12"/>
  <c r="O55" i="12"/>
  <c r="N55" i="12"/>
  <c r="M55" i="12"/>
  <c r="K55" i="12"/>
  <c r="J55" i="12"/>
  <c r="I55" i="12"/>
  <c r="H55" i="12"/>
  <c r="G55" i="12"/>
  <c r="F55" i="12"/>
  <c r="BA54" i="12"/>
  <c r="AZ54" i="12"/>
  <c r="AY54" i="12"/>
  <c r="AX54" i="12"/>
  <c r="AW54" i="12"/>
  <c r="AV54" i="12"/>
  <c r="AT54" i="12"/>
  <c r="AS54" i="12"/>
  <c r="AR54" i="12"/>
  <c r="AQ54" i="12"/>
  <c r="AP54" i="12"/>
  <c r="AO54" i="12"/>
  <c r="AM54" i="12"/>
  <c r="AL54" i="12"/>
  <c r="AK54" i="12"/>
  <c r="AJ54" i="12"/>
  <c r="AI54" i="12"/>
  <c r="AH54" i="12"/>
  <c r="AF54" i="12"/>
  <c r="AE54" i="12"/>
  <c r="AD54" i="12"/>
  <c r="AC54" i="12"/>
  <c r="AB54" i="12"/>
  <c r="AA54" i="12"/>
  <c r="Y54" i="12"/>
  <c r="X54" i="12"/>
  <c r="W54" i="12"/>
  <c r="V54" i="12"/>
  <c r="U54" i="12"/>
  <c r="T54" i="12"/>
  <c r="R54" i="12"/>
  <c r="Q54" i="12"/>
  <c r="P54" i="12"/>
  <c r="O54" i="12"/>
  <c r="N54" i="12"/>
  <c r="M54" i="12"/>
  <c r="K54" i="12"/>
  <c r="J54" i="12"/>
  <c r="I54" i="12"/>
  <c r="H54" i="12"/>
  <c r="G54" i="12"/>
  <c r="F54" i="12"/>
  <c r="BA53" i="12"/>
  <c r="AZ53" i="12"/>
  <c r="AY53" i="12"/>
  <c r="AX53" i="12"/>
  <c r="AW53" i="12"/>
  <c r="AV53" i="12"/>
  <c r="AT53" i="12"/>
  <c r="AS53" i="12"/>
  <c r="AR53" i="12"/>
  <c r="AQ53" i="12"/>
  <c r="AP53" i="12"/>
  <c r="AO53" i="12"/>
  <c r="AM53" i="12"/>
  <c r="AL53" i="12"/>
  <c r="AK53" i="12"/>
  <c r="AJ53" i="12"/>
  <c r="AI53" i="12"/>
  <c r="AH53" i="12"/>
  <c r="AF53" i="12"/>
  <c r="AE53" i="12"/>
  <c r="AD53" i="12"/>
  <c r="AC53" i="12"/>
  <c r="AB53" i="12"/>
  <c r="AA53" i="12"/>
  <c r="Y53" i="12"/>
  <c r="X53" i="12"/>
  <c r="W53" i="12"/>
  <c r="V53" i="12"/>
  <c r="U53" i="12"/>
  <c r="T53" i="12"/>
  <c r="R53" i="12"/>
  <c r="Q53" i="12"/>
  <c r="P53" i="12"/>
  <c r="O53" i="12"/>
  <c r="N53" i="12"/>
  <c r="M53" i="12"/>
  <c r="K53" i="12"/>
  <c r="J53" i="12"/>
  <c r="I53" i="12"/>
  <c r="H53" i="12"/>
  <c r="G53" i="12"/>
  <c r="F53" i="12"/>
  <c r="BA52" i="12"/>
  <c r="AZ52" i="12"/>
  <c r="AY52" i="12"/>
  <c r="AX52" i="12"/>
  <c r="AW52" i="12"/>
  <c r="AV52" i="12"/>
  <c r="AT52" i="12"/>
  <c r="AS52" i="12"/>
  <c r="AR52" i="12"/>
  <c r="AQ52" i="12"/>
  <c r="AP52" i="12"/>
  <c r="AO52" i="12"/>
  <c r="AM52" i="12"/>
  <c r="AL52" i="12"/>
  <c r="AK52" i="12"/>
  <c r="AJ52" i="12"/>
  <c r="AI52" i="12"/>
  <c r="AH52" i="12"/>
  <c r="AF52" i="12"/>
  <c r="AE52" i="12"/>
  <c r="AD52" i="12"/>
  <c r="AC52" i="12"/>
  <c r="AB52" i="12"/>
  <c r="AA52" i="12"/>
  <c r="Y52" i="12"/>
  <c r="X52" i="12"/>
  <c r="W52" i="12"/>
  <c r="V52" i="12"/>
  <c r="U52" i="12"/>
  <c r="T52" i="12"/>
  <c r="R52" i="12"/>
  <c r="Q52" i="12"/>
  <c r="P52" i="12"/>
  <c r="O52" i="12"/>
  <c r="N52" i="12"/>
  <c r="M52" i="12"/>
  <c r="K52" i="12"/>
  <c r="J52" i="12"/>
  <c r="I52" i="12"/>
  <c r="H52" i="12"/>
  <c r="G52" i="12"/>
  <c r="F52" i="12"/>
  <c r="BA51" i="12"/>
  <c r="AZ51" i="12"/>
  <c r="AY51" i="12"/>
  <c r="AX51" i="12"/>
  <c r="AW51" i="12"/>
  <c r="AV51" i="12"/>
  <c r="AT51" i="12"/>
  <c r="AS51" i="12"/>
  <c r="AR51" i="12"/>
  <c r="AQ51" i="12"/>
  <c r="AP51" i="12"/>
  <c r="AO51" i="12"/>
  <c r="AM51" i="12"/>
  <c r="AL51" i="12"/>
  <c r="AK51" i="12"/>
  <c r="AJ51" i="12"/>
  <c r="AI51" i="12"/>
  <c r="AH51" i="12"/>
  <c r="AF51" i="12"/>
  <c r="AE51" i="12"/>
  <c r="AD51" i="12"/>
  <c r="AC51" i="12"/>
  <c r="AB51" i="12"/>
  <c r="AA51" i="12"/>
  <c r="Y51" i="12"/>
  <c r="X51" i="12"/>
  <c r="W51" i="12"/>
  <c r="V51" i="12"/>
  <c r="U51" i="12"/>
  <c r="T51" i="12"/>
  <c r="R51" i="12"/>
  <c r="Q51" i="12"/>
  <c r="P51" i="12"/>
  <c r="O51" i="12"/>
  <c r="N51" i="12"/>
  <c r="M51" i="12"/>
  <c r="K51" i="12"/>
  <c r="J51" i="12"/>
  <c r="I51" i="12"/>
  <c r="H51" i="12"/>
  <c r="G51" i="12"/>
  <c r="F51" i="12"/>
  <c r="BA50" i="12"/>
  <c r="AZ50" i="12"/>
  <c r="AY50" i="12"/>
  <c r="AX50" i="12"/>
  <c r="AW50" i="12"/>
  <c r="AV50" i="12"/>
  <c r="AT50" i="12"/>
  <c r="AS50" i="12"/>
  <c r="AR50" i="12"/>
  <c r="AQ50" i="12"/>
  <c r="AP50" i="12"/>
  <c r="AO50" i="12"/>
  <c r="AM50" i="12"/>
  <c r="AL50" i="12"/>
  <c r="AK50" i="12"/>
  <c r="AJ50" i="12"/>
  <c r="AI50" i="12"/>
  <c r="AH50" i="12"/>
  <c r="AF50" i="12"/>
  <c r="AE50" i="12"/>
  <c r="AD50" i="12"/>
  <c r="AC50" i="12"/>
  <c r="AB50" i="12"/>
  <c r="AA50" i="12"/>
  <c r="Y50" i="12"/>
  <c r="X50" i="12"/>
  <c r="W50" i="12"/>
  <c r="V50" i="12"/>
  <c r="U50" i="12"/>
  <c r="T50" i="12"/>
  <c r="R50" i="12"/>
  <c r="Q50" i="12"/>
  <c r="P50" i="12"/>
  <c r="O50" i="12"/>
  <c r="N50" i="12"/>
  <c r="M50" i="12"/>
  <c r="K50" i="12"/>
  <c r="J50" i="12"/>
  <c r="I50" i="12"/>
  <c r="H50" i="12"/>
  <c r="G50" i="12"/>
  <c r="F50" i="12"/>
  <c r="BA49" i="12"/>
  <c r="AZ49" i="12"/>
  <c r="AY49" i="12"/>
  <c r="AX49" i="12"/>
  <c r="AW49" i="12"/>
  <c r="AV49" i="12"/>
  <c r="AT49" i="12"/>
  <c r="AS49" i="12"/>
  <c r="AR49" i="12"/>
  <c r="AQ49" i="12"/>
  <c r="AP49" i="12"/>
  <c r="AO49" i="12"/>
  <c r="AM49" i="12"/>
  <c r="AL49" i="12"/>
  <c r="AK49" i="12"/>
  <c r="AJ49" i="12"/>
  <c r="AI49" i="12"/>
  <c r="AH49" i="12"/>
  <c r="AF49" i="12"/>
  <c r="AE49" i="12"/>
  <c r="AD49" i="12"/>
  <c r="AC49" i="12"/>
  <c r="AB49" i="12"/>
  <c r="AA49" i="12"/>
  <c r="Y49" i="12"/>
  <c r="X49" i="12"/>
  <c r="W49" i="12"/>
  <c r="V49" i="12"/>
  <c r="U49" i="12"/>
  <c r="T49" i="12"/>
  <c r="R49" i="12"/>
  <c r="Q49" i="12"/>
  <c r="P49" i="12"/>
  <c r="O49" i="12"/>
  <c r="N49" i="12"/>
  <c r="M49" i="12"/>
  <c r="K49" i="12"/>
  <c r="J49" i="12"/>
  <c r="I49" i="12"/>
  <c r="H49" i="12"/>
  <c r="G49" i="12"/>
  <c r="F49" i="12"/>
  <c r="BA48" i="12"/>
  <c r="AZ48" i="12"/>
  <c r="AY48" i="12"/>
  <c r="AX48" i="12"/>
  <c r="AW48" i="12"/>
  <c r="AV48" i="12"/>
  <c r="AT48" i="12"/>
  <c r="AS48" i="12"/>
  <c r="AR48" i="12"/>
  <c r="AQ48" i="12"/>
  <c r="AP48" i="12"/>
  <c r="AO48" i="12"/>
  <c r="AM48" i="12"/>
  <c r="AL48" i="12"/>
  <c r="AK48" i="12"/>
  <c r="AJ48" i="12"/>
  <c r="AI48" i="12"/>
  <c r="AH48" i="12"/>
  <c r="AF48" i="12"/>
  <c r="AE48" i="12"/>
  <c r="AD48" i="12"/>
  <c r="AC48" i="12"/>
  <c r="AB48" i="12"/>
  <c r="AA48" i="12"/>
  <c r="Y48" i="12"/>
  <c r="X48" i="12"/>
  <c r="W48" i="12"/>
  <c r="V48" i="12"/>
  <c r="U48" i="12"/>
  <c r="T48" i="12"/>
  <c r="R48" i="12"/>
  <c r="Q48" i="12"/>
  <c r="P48" i="12"/>
  <c r="O48" i="12"/>
  <c r="N48" i="12"/>
  <c r="M48" i="12"/>
  <c r="K48" i="12"/>
  <c r="J48" i="12"/>
  <c r="I48" i="12"/>
  <c r="H48" i="12"/>
  <c r="G48" i="12"/>
  <c r="F48" i="12"/>
  <c r="BA47" i="12"/>
  <c r="AZ47" i="12"/>
  <c r="AY47" i="12"/>
  <c r="AX47" i="12"/>
  <c r="AW47" i="12"/>
  <c r="AV47" i="12"/>
  <c r="AT47" i="12"/>
  <c r="AS47" i="12"/>
  <c r="AR47" i="12"/>
  <c r="AQ47" i="12"/>
  <c r="AP47" i="12"/>
  <c r="AO47" i="12"/>
  <c r="AM47" i="12"/>
  <c r="AL47" i="12"/>
  <c r="AK47" i="12"/>
  <c r="AJ47" i="12"/>
  <c r="AI47" i="12"/>
  <c r="AH47" i="12"/>
  <c r="AF47" i="12"/>
  <c r="AE47" i="12"/>
  <c r="AD47" i="12"/>
  <c r="AC47" i="12"/>
  <c r="AB47" i="12"/>
  <c r="AA47" i="12"/>
  <c r="Y47" i="12"/>
  <c r="X47" i="12"/>
  <c r="W47" i="12"/>
  <c r="V47" i="12"/>
  <c r="U47" i="12"/>
  <c r="T47" i="12"/>
  <c r="R47" i="12"/>
  <c r="Q47" i="12"/>
  <c r="P47" i="12"/>
  <c r="O47" i="12"/>
  <c r="N47" i="12"/>
  <c r="M47" i="12"/>
  <c r="K47" i="12"/>
  <c r="J47" i="12"/>
  <c r="I47" i="12"/>
  <c r="H47" i="12"/>
  <c r="G47" i="12"/>
  <c r="F47" i="12"/>
  <c r="BA46" i="12"/>
  <c r="AZ46" i="12"/>
  <c r="AY46" i="12"/>
  <c r="AX46" i="12"/>
  <c r="AW46" i="12"/>
  <c r="AV46" i="12"/>
  <c r="AT46" i="12"/>
  <c r="AS46" i="12"/>
  <c r="AR46" i="12"/>
  <c r="AQ46" i="12"/>
  <c r="AP46" i="12"/>
  <c r="AO46" i="12"/>
  <c r="AM46" i="12"/>
  <c r="AL46" i="12"/>
  <c r="AK46" i="12"/>
  <c r="AJ46" i="12"/>
  <c r="AI46" i="12"/>
  <c r="AH46" i="12"/>
  <c r="AF46" i="12"/>
  <c r="AE46" i="12"/>
  <c r="AD46" i="12"/>
  <c r="AC46" i="12"/>
  <c r="AB46" i="12"/>
  <c r="AA46" i="12"/>
  <c r="Y46" i="12"/>
  <c r="X46" i="12"/>
  <c r="W46" i="12"/>
  <c r="V46" i="12"/>
  <c r="U46" i="12"/>
  <c r="T46" i="12"/>
  <c r="R46" i="12"/>
  <c r="Q46" i="12"/>
  <c r="P46" i="12"/>
  <c r="O46" i="12"/>
  <c r="N46" i="12"/>
  <c r="M46" i="12"/>
  <c r="K46" i="12"/>
  <c r="J46" i="12"/>
  <c r="I46" i="12"/>
  <c r="H46" i="12"/>
  <c r="G46" i="12"/>
  <c r="F46" i="12"/>
  <c r="BA45" i="12"/>
  <c r="AZ45" i="12"/>
  <c r="AY45" i="12"/>
  <c r="AX45" i="12"/>
  <c r="AW45" i="12"/>
  <c r="AV45" i="12"/>
  <c r="AT45" i="12"/>
  <c r="AS45" i="12"/>
  <c r="AR45" i="12"/>
  <c r="AQ45" i="12"/>
  <c r="AP45" i="12"/>
  <c r="AO45" i="12"/>
  <c r="AM45" i="12"/>
  <c r="AL45" i="12"/>
  <c r="AK45" i="12"/>
  <c r="AJ45" i="12"/>
  <c r="AI45" i="12"/>
  <c r="AH45" i="12"/>
  <c r="AF45" i="12"/>
  <c r="AE45" i="12"/>
  <c r="AD45" i="12"/>
  <c r="AC45" i="12"/>
  <c r="AB45" i="12"/>
  <c r="AA45" i="12"/>
  <c r="Y45" i="12"/>
  <c r="X45" i="12"/>
  <c r="W45" i="12"/>
  <c r="V45" i="12"/>
  <c r="U45" i="12"/>
  <c r="T45" i="12"/>
  <c r="R45" i="12"/>
  <c r="Q45" i="12"/>
  <c r="P45" i="12"/>
  <c r="O45" i="12"/>
  <c r="N45" i="12"/>
  <c r="M45" i="12"/>
  <c r="K45" i="12"/>
  <c r="J45" i="12"/>
  <c r="I45" i="12"/>
  <c r="H45" i="12"/>
  <c r="G45" i="12"/>
  <c r="F45" i="12"/>
  <c r="BA44" i="12"/>
  <c r="AZ44" i="12"/>
  <c r="AY44" i="12"/>
  <c r="AX44" i="12"/>
  <c r="AW44" i="12"/>
  <c r="AV44" i="12"/>
  <c r="AT44" i="12"/>
  <c r="AS44" i="12"/>
  <c r="AR44" i="12"/>
  <c r="AQ44" i="12"/>
  <c r="AP44" i="12"/>
  <c r="AO44" i="12"/>
  <c r="AM44" i="12"/>
  <c r="AL44" i="12"/>
  <c r="AK44" i="12"/>
  <c r="AJ44" i="12"/>
  <c r="AI44" i="12"/>
  <c r="AH44" i="12"/>
  <c r="AF44" i="12"/>
  <c r="AE44" i="12"/>
  <c r="AD44" i="12"/>
  <c r="AC44" i="12"/>
  <c r="AB44" i="12"/>
  <c r="AA44" i="12"/>
  <c r="Y44" i="12"/>
  <c r="X44" i="12"/>
  <c r="W44" i="12"/>
  <c r="V44" i="12"/>
  <c r="U44" i="12"/>
  <c r="T44" i="12"/>
  <c r="R44" i="12"/>
  <c r="Q44" i="12"/>
  <c r="P44" i="12"/>
  <c r="O44" i="12"/>
  <c r="N44" i="12"/>
  <c r="M44" i="12"/>
  <c r="K44" i="12"/>
  <c r="J44" i="12"/>
  <c r="I44" i="12"/>
  <c r="H44" i="12"/>
  <c r="G44" i="12"/>
  <c r="F44" i="12"/>
  <c r="BA43" i="12"/>
  <c r="AZ43" i="12"/>
  <c r="AY43" i="12"/>
  <c r="AX43" i="12"/>
  <c r="AW43" i="12"/>
  <c r="AV43" i="12"/>
  <c r="AT43" i="12"/>
  <c r="AS43" i="12"/>
  <c r="AR43" i="12"/>
  <c r="AQ43" i="12"/>
  <c r="AP43" i="12"/>
  <c r="AO43" i="12"/>
  <c r="AM43" i="12"/>
  <c r="AL43" i="12"/>
  <c r="AK43" i="12"/>
  <c r="AJ43" i="12"/>
  <c r="AI43" i="12"/>
  <c r="AH43" i="12"/>
  <c r="AF43" i="12"/>
  <c r="AE43" i="12"/>
  <c r="AD43" i="12"/>
  <c r="AC43" i="12"/>
  <c r="AB43" i="12"/>
  <c r="AA43" i="12"/>
  <c r="Y43" i="12"/>
  <c r="X43" i="12"/>
  <c r="W43" i="12"/>
  <c r="V43" i="12"/>
  <c r="U43" i="12"/>
  <c r="T43" i="12"/>
  <c r="R43" i="12"/>
  <c r="Q43" i="12"/>
  <c r="P43" i="12"/>
  <c r="O43" i="12"/>
  <c r="N43" i="12"/>
  <c r="M43" i="12"/>
  <c r="K43" i="12"/>
  <c r="J43" i="12"/>
  <c r="I43" i="12"/>
  <c r="H43" i="12"/>
  <c r="G43" i="12"/>
  <c r="F43" i="12"/>
  <c r="BA42" i="12"/>
  <c r="AZ42" i="12"/>
  <c r="AY42" i="12"/>
  <c r="AX42" i="12"/>
  <c r="AW42" i="12"/>
  <c r="AV42" i="12"/>
  <c r="AT42" i="12"/>
  <c r="AS42" i="12"/>
  <c r="AR42" i="12"/>
  <c r="AQ42" i="12"/>
  <c r="AP42" i="12"/>
  <c r="AO42" i="12"/>
  <c r="AM42" i="12"/>
  <c r="AL42" i="12"/>
  <c r="AK42" i="12"/>
  <c r="AJ42" i="12"/>
  <c r="AI42" i="12"/>
  <c r="AH42" i="12"/>
  <c r="AF42" i="12"/>
  <c r="AE42" i="12"/>
  <c r="AD42" i="12"/>
  <c r="AC42" i="12"/>
  <c r="AB42" i="12"/>
  <c r="AA42" i="12"/>
  <c r="Y42" i="12"/>
  <c r="X42" i="12"/>
  <c r="W42" i="12"/>
  <c r="V42" i="12"/>
  <c r="U42" i="12"/>
  <c r="T42" i="12"/>
  <c r="R42" i="12"/>
  <c r="Q42" i="12"/>
  <c r="P42" i="12"/>
  <c r="O42" i="12"/>
  <c r="N42" i="12"/>
  <c r="M42" i="12"/>
  <c r="K42" i="12"/>
  <c r="J42" i="12"/>
  <c r="I42" i="12"/>
  <c r="H42" i="12"/>
  <c r="G42" i="12"/>
  <c r="F42" i="12"/>
  <c r="BA41" i="12"/>
  <c r="AZ41" i="12"/>
  <c r="AY41" i="12"/>
  <c r="AX41" i="12"/>
  <c r="AW41" i="12"/>
  <c r="AV41" i="12"/>
  <c r="AT41" i="12"/>
  <c r="AS41" i="12"/>
  <c r="AR41" i="12"/>
  <c r="AQ41" i="12"/>
  <c r="AP41" i="12"/>
  <c r="AO41" i="12"/>
  <c r="AM41" i="12"/>
  <c r="AL41" i="12"/>
  <c r="AK41" i="12"/>
  <c r="AJ41" i="12"/>
  <c r="AI41" i="12"/>
  <c r="AH41" i="12"/>
  <c r="AF41" i="12"/>
  <c r="AE41" i="12"/>
  <c r="AD41" i="12"/>
  <c r="AC41" i="12"/>
  <c r="AB41" i="12"/>
  <c r="AA41" i="12"/>
  <c r="Y41" i="12"/>
  <c r="X41" i="12"/>
  <c r="W41" i="12"/>
  <c r="V41" i="12"/>
  <c r="U41" i="12"/>
  <c r="T41" i="12"/>
  <c r="R41" i="12"/>
  <c r="Q41" i="12"/>
  <c r="P41" i="12"/>
  <c r="O41" i="12"/>
  <c r="N41" i="12"/>
  <c r="M41" i="12"/>
  <c r="K41" i="12"/>
  <c r="J41" i="12"/>
  <c r="I41" i="12"/>
  <c r="H41" i="12"/>
  <c r="G41" i="12"/>
  <c r="F41" i="12"/>
  <c r="BA40" i="12"/>
  <c r="AZ40" i="12"/>
  <c r="AY40" i="12"/>
  <c r="AX40" i="12"/>
  <c r="AW40" i="12"/>
  <c r="AV40" i="12"/>
  <c r="AT40" i="12"/>
  <c r="AS40" i="12"/>
  <c r="AR40" i="12"/>
  <c r="AQ40" i="12"/>
  <c r="AP40" i="12"/>
  <c r="AO40" i="12"/>
  <c r="AM40" i="12"/>
  <c r="AL40" i="12"/>
  <c r="AK40" i="12"/>
  <c r="AJ40" i="12"/>
  <c r="AI40" i="12"/>
  <c r="AH40" i="12"/>
  <c r="AF40" i="12"/>
  <c r="AE40" i="12"/>
  <c r="AD40" i="12"/>
  <c r="AC40" i="12"/>
  <c r="AB40" i="12"/>
  <c r="AA40" i="12"/>
  <c r="Y40" i="12"/>
  <c r="X40" i="12"/>
  <c r="W40" i="12"/>
  <c r="V40" i="12"/>
  <c r="U40" i="12"/>
  <c r="T40" i="12"/>
  <c r="R40" i="12"/>
  <c r="Q40" i="12"/>
  <c r="P40" i="12"/>
  <c r="O40" i="12"/>
  <c r="N40" i="12"/>
  <c r="M40" i="12"/>
  <c r="K40" i="12"/>
  <c r="J40" i="12"/>
  <c r="I40" i="12"/>
  <c r="H40" i="12"/>
  <c r="G40" i="12"/>
  <c r="F40" i="12"/>
  <c r="BA39" i="12"/>
  <c r="AZ39" i="12"/>
  <c r="AY39" i="12"/>
  <c r="AX39" i="12"/>
  <c r="AW39" i="12"/>
  <c r="AV39" i="12"/>
  <c r="AT39" i="12"/>
  <c r="AS39" i="12"/>
  <c r="AR39" i="12"/>
  <c r="AQ39" i="12"/>
  <c r="AP39" i="12"/>
  <c r="AO39" i="12"/>
  <c r="AM39" i="12"/>
  <c r="AL39" i="12"/>
  <c r="AK39" i="12"/>
  <c r="AJ39" i="12"/>
  <c r="AI39" i="12"/>
  <c r="AH39" i="12"/>
  <c r="AF39" i="12"/>
  <c r="AE39" i="12"/>
  <c r="AD39" i="12"/>
  <c r="AC39" i="12"/>
  <c r="AB39" i="12"/>
  <c r="AA39" i="12"/>
  <c r="Y39" i="12"/>
  <c r="X39" i="12"/>
  <c r="W39" i="12"/>
  <c r="V39" i="12"/>
  <c r="U39" i="12"/>
  <c r="T39" i="12"/>
  <c r="R39" i="12"/>
  <c r="Q39" i="12"/>
  <c r="P39" i="12"/>
  <c r="O39" i="12"/>
  <c r="N39" i="12"/>
  <c r="M39" i="12"/>
  <c r="K39" i="12"/>
  <c r="J39" i="12"/>
  <c r="I39" i="12"/>
  <c r="H39" i="12"/>
  <c r="G39" i="12"/>
  <c r="F39" i="12"/>
  <c r="BA38" i="12"/>
  <c r="AZ38" i="12"/>
  <c r="AY38" i="12"/>
  <c r="AX38" i="12"/>
  <c r="AW38" i="12"/>
  <c r="AV38" i="12"/>
  <c r="AT38" i="12"/>
  <c r="AS38" i="12"/>
  <c r="AR38" i="12"/>
  <c r="AQ38" i="12"/>
  <c r="AP38" i="12"/>
  <c r="AO38" i="12"/>
  <c r="AM38" i="12"/>
  <c r="AL38" i="12"/>
  <c r="AK38" i="12"/>
  <c r="AJ38" i="12"/>
  <c r="AI38" i="12"/>
  <c r="AH38" i="12"/>
  <c r="AF38" i="12"/>
  <c r="AE38" i="12"/>
  <c r="AD38" i="12"/>
  <c r="AC38" i="12"/>
  <c r="AB38" i="12"/>
  <c r="AA38" i="12"/>
  <c r="Y38" i="12"/>
  <c r="X38" i="12"/>
  <c r="W38" i="12"/>
  <c r="V38" i="12"/>
  <c r="U38" i="12"/>
  <c r="T38" i="12"/>
  <c r="R38" i="12"/>
  <c r="Q38" i="12"/>
  <c r="P38" i="12"/>
  <c r="O38" i="12"/>
  <c r="N38" i="12"/>
  <c r="M38" i="12"/>
  <c r="K38" i="12"/>
  <c r="J38" i="12"/>
  <c r="I38" i="12"/>
  <c r="H38" i="12"/>
  <c r="G38" i="12"/>
  <c r="F38" i="12"/>
  <c r="BA37" i="12"/>
  <c r="AZ37" i="12"/>
  <c r="AY37" i="12"/>
  <c r="AX37" i="12"/>
  <c r="AW37" i="12"/>
  <c r="AV37" i="12"/>
  <c r="AT37" i="12"/>
  <c r="AS37" i="12"/>
  <c r="AR37" i="12"/>
  <c r="AQ37" i="12"/>
  <c r="AP37" i="12"/>
  <c r="AO37" i="12"/>
  <c r="AM37" i="12"/>
  <c r="AL37" i="12"/>
  <c r="AK37" i="12"/>
  <c r="AJ37" i="12"/>
  <c r="AI37" i="12"/>
  <c r="AH37" i="12"/>
  <c r="AF37" i="12"/>
  <c r="AE37" i="12"/>
  <c r="AD37" i="12"/>
  <c r="AC37" i="12"/>
  <c r="AB37" i="12"/>
  <c r="AA37" i="12"/>
  <c r="Y37" i="12"/>
  <c r="X37" i="12"/>
  <c r="W37" i="12"/>
  <c r="V37" i="12"/>
  <c r="U37" i="12"/>
  <c r="T37" i="12"/>
  <c r="R37" i="12"/>
  <c r="Q37" i="12"/>
  <c r="P37" i="12"/>
  <c r="O37" i="12"/>
  <c r="N37" i="12"/>
  <c r="M37" i="12"/>
  <c r="K37" i="12"/>
  <c r="J37" i="12"/>
  <c r="I37" i="12"/>
  <c r="H37" i="12"/>
  <c r="G37" i="12"/>
  <c r="F37" i="12"/>
  <c r="BA36" i="12"/>
  <c r="AZ36" i="12"/>
  <c r="AY36" i="12"/>
  <c r="AX36" i="12"/>
  <c r="AW36" i="12"/>
  <c r="AV36" i="12"/>
  <c r="AT36" i="12"/>
  <c r="AS36" i="12"/>
  <c r="AR36" i="12"/>
  <c r="AQ36" i="12"/>
  <c r="AP36" i="12"/>
  <c r="AO36" i="12"/>
  <c r="AM36" i="12"/>
  <c r="AL36" i="12"/>
  <c r="AK36" i="12"/>
  <c r="AJ36" i="12"/>
  <c r="AI36" i="12"/>
  <c r="AH36" i="12"/>
  <c r="AF36" i="12"/>
  <c r="AE36" i="12"/>
  <c r="AD36" i="12"/>
  <c r="AC36" i="12"/>
  <c r="AB36" i="12"/>
  <c r="AA36" i="12"/>
  <c r="Y36" i="12"/>
  <c r="X36" i="12"/>
  <c r="W36" i="12"/>
  <c r="V36" i="12"/>
  <c r="U36" i="12"/>
  <c r="T36" i="12"/>
  <c r="R36" i="12"/>
  <c r="Q36" i="12"/>
  <c r="P36" i="12"/>
  <c r="O36" i="12"/>
  <c r="N36" i="12"/>
  <c r="M36" i="12"/>
  <c r="K36" i="12"/>
  <c r="J36" i="12"/>
  <c r="I36" i="12"/>
  <c r="H36" i="12"/>
  <c r="G36" i="12"/>
  <c r="F36" i="12"/>
  <c r="BA35" i="12"/>
  <c r="AZ35" i="12"/>
  <c r="AY35" i="12"/>
  <c r="AX35" i="12"/>
  <c r="AW35" i="12"/>
  <c r="AV35" i="12"/>
  <c r="AT35" i="12"/>
  <c r="AS35" i="12"/>
  <c r="AR35" i="12"/>
  <c r="AQ35" i="12"/>
  <c r="AP35" i="12"/>
  <c r="AO35" i="12"/>
  <c r="AM35" i="12"/>
  <c r="AL35" i="12"/>
  <c r="AK35" i="12"/>
  <c r="AJ35" i="12"/>
  <c r="AI35" i="12"/>
  <c r="AH35" i="12"/>
  <c r="AF35" i="12"/>
  <c r="AE35" i="12"/>
  <c r="AD35" i="12"/>
  <c r="AC35" i="12"/>
  <c r="AB35" i="12"/>
  <c r="AA35" i="12"/>
  <c r="Y35" i="12"/>
  <c r="X35" i="12"/>
  <c r="W35" i="12"/>
  <c r="V35" i="12"/>
  <c r="U35" i="12"/>
  <c r="T35" i="12"/>
  <c r="R35" i="12"/>
  <c r="Q35" i="12"/>
  <c r="P35" i="12"/>
  <c r="O35" i="12"/>
  <c r="N35" i="12"/>
  <c r="M35" i="12"/>
  <c r="K35" i="12"/>
  <c r="J35" i="12"/>
  <c r="I35" i="12"/>
  <c r="H35" i="12"/>
  <c r="G35" i="12"/>
  <c r="F35" i="12"/>
  <c r="BA34" i="12"/>
  <c r="AZ34" i="12"/>
  <c r="AY34" i="12"/>
  <c r="AX34" i="12"/>
  <c r="AW34" i="12"/>
  <c r="AV34" i="12"/>
  <c r="AT34" i="12"/>
  <c r="AS34" i="12"/>
  <c r="AR34" i="12"/>
  <c r="AQ34" i="12"/>
  <c r="AP34" i="12"/>
  <c r="AO34" i="12"/>
  <c r="AM34" i="12"/>
  <c r="AL34" i="12"/>
  <c r="AK34" i="12"/>
  <c r="AJ34" i="12"/>
  <c r="AI34" i="12"/>
  <c r="AH34" i="12"/>
  <c r="AF34" i="12"/>
  <c r="AE34" i="12"/>
  <c r="AD34" i="12"/>
  <c r="AC34" i="12"/>
  <c r="AB34" i="12"/>
  <c r="AA34" i="12"/>
  <c r="Y34" i="12"/>
  <c r="X34" i="12"/>
  <c r="W34" i="12"/>
  <c r="V34" i="12"/>
  <c r="U34" i="12"/>
  <c r="T34" i="12"/>
  <c r="R34" i="12"/>
  <c r="Q34" i="12"/>
  <c r="P34" i="12"/>
  <c r="O34" i="12"/>
  <c r="N34" i="12"/>
  <c r="M34" i="12"/>
  <c r="K34" i="12"/>
  <c r="J34" i="12"/>
  <c r="I34" i="12"/>
  <c r="H34" i="12"/>
  <c r="G34" i="12"/>
  <c r="F34" i="12"/>
  <c r="BA33" i="12"/>
  <c r="AZ33" i="12"/>
  <c r="AY33" i="12"/>
  <c r="AX33" i="12"/>
  <c r="AW33" i="12"/>
  <c r="AV33" i="12"/>
  <c r="AT33" i="12"/>
  <c r="AS33" i="12"/>
  <c r="AR33" i="12"/>
  <c r="AQ33" i="12"/>
  <c r="AP33" i="12"/>
  <c r="AO33" i="12"/>
  <c r="AM33" i="12"/>
  <c r="AL33" i="12"/>
  <c r="AK33" i="12"/>
  <c r="AJ33" i="12"/>
  <c r="AI33" i="12"/>
  <c r="AH33" i="12"/>
  <c r="AF33" i="12"/>
  <c r="AE33" i="12"/>
  <c r="AD33" i="12"/>
  <c r="AC33" i="12"/>
  <c r="AB33" i="12"/>
  <c r="AA33" i="12"/>
  <c r="Y33" i="12"/>
  <c r="X33" i="12"/>
  <c r="W33" i="12"/>
  <c r="V33" i="12"/>
  <c r="U33" i="12"/>
  <c r="T33" i="12"/>
  <c r="R33" i="12"/>
  <c r="Q33" i="12"/>
  <c r="P33" i="12"/>
  <c r="O33" i="12"/>
  <c r="N33" i="12"/>
  <c r="M33" i="12"/>
  <c r="K33" i="12"/>
  <c r="J33" i="12"/>
  <c r="I33" i="12"/>
  <c r="H33" i="12"/>
  <c r="G33" i="12"/>
  <c r="F33" i="12"/>
  <c r="BA32" i="12"/>
  <c r="AZ32" i="12"/>
  <c r="AY32" i="12"/>
  <c r="AX32" i="12"/>
  <c r="AW32" i="12"/>
  <c r="AV32" i="12"/>
  <c r="AT32" i="12"/>
  <c r="AS32" i="12"/>
  <c r="AR32" i="12"/>
  <c r="AQ32" i="12"/>
  <c r="AP32" i="12"/>
  <c r="AO32" i="12"/>
  <c r="AM32" i="12"/>
  <c r="AL32" i="12"/>
  <c r="AK32" i="12"/>
  <c r="AJ32" i="12"/>
  <c r="AI32" i="12"/>
  <c r="AH32" i="12"/>
  <c r="AF32" i="12"/>
  <c r="AE32" i="12"/>
  <c r="AD32" i="12"/>
  <c r="AC32" i="12"/>
  <c r="AB32" i="12"/>
  <c r="AA32" i="12"/>
  <c r="Y32" i="12"/>
  <c r="X32" i="12"/>
  <c r="W32" i="12"/>
  <c r="V32" i="12"/>
  <c r="U32" i="12"/>
  <c r="T32" i="12"/>
  <c r="R32" i="12"/>
  <c r="Q32" i="12"/>
  <c r="P32" i="12"/>
  <c r="O32" i="12"/>
  <c r="N32" i="12"/>
  <c r="M32" i="12"/>
  <c r="K32" i="12"/>
  <c r="J32" i="12"/>
  <c r="I32" i="12"/>
  <c r="H32" i="12"/>
  <c r="G32" i="12"/>
  <c r="F32" i="12"/>
  <c r="BA31" i="12"/>
  <c r="AZ31" i="12"/>
  <c r="AY31" i="12"/>
  <c r="AX31" i="12"/>
  <c r="AW31" i="12"/>
  <c r="AV31" i="12"/>
  <c r="AT31" i="12"/>
  <c r="AS31" i="12"/>
  <c r="AR31" i="12"/>
  <c r="AQ31" i="12"/>
  <c r="AP31" i="12"/>
  <c r="AO31" i="12"/>
  <c r="AM31" i="12"/>
  <c r="AL31" i="12"/>
  <c r="AK31" i="12"/>
  <c r="AJ31" i="12"/>
  <c r="AI31" i="12"/>
  <c r="AH31" i="12"/>
  <c r="AF31" i="12"/>
  <c r="AE31" i="12"/>
  <c r="AD31" i="12"/>
  <c r="AC31" i="12"/>
  <c r="AB31" i="12"/>
  <c r="AA31" i="12"/>
  <c r="Y31" i="12"/>
  <c r="X31" i="12"/>
  <c r="W31" i="12"/>
  <c r="V31" i="12"/>
  <c r="U31" i="12"/>
  <c r="T31" i="12"/>
  <c r="R31" i="12"/>
  <c r="Q31" i="12"/>
  <c r="P31" i="12"/>
  <c r="O31" i="12"/>
  <c r="N31" i="12"/>
  <c r="M31" i="12"/>
  <c r="K31" i="12"/>
  <c r="J31" i="12"/>
  <c r="I31" i="12"/>
  <c r="H31" i="12"/>
  <c r="G31" i="12"/>
  <c r="F31" i="12"/>
  <c r="BA30" i="12"/>
  <c r="AZ30" i="12"/>
  <c r="AY30" i="12"/>
  <c r="AX30" i="12"/>
  <c r="AW30" i="12"/>
  <c r="AV30" i="12"/>
  <c r="AT30" i="12"/>
  <c r="AS30" i="12"/>
  <c r="AR30" i="12"/>
  <c r="AQ30" i="12"/>
  <c r="AP30" i="12"/>
  <c r="AO30" i="12"/>
  <c r="AM30" i="12"/>
  <c r="AL30" i="12"/>
  <c r="AK30" i="12"/>
  <c r="AJ30" i="12"/>
  <c r="AI30" i="12"/>
  <c r="AH30" i="12"/>
  <c r="AF30" i="12"/>
  <c r="AE30" i="12"/>
  <c r="AD30" i="12"/>
  <c r="AC30" i="12"/>
  <c r="AB30" i="12"/>
  <c r="AA30" i="12"/>
  <c r="Y30" i="12"/>
  <c r="X30" i="12"/>
  <c r="W30" i="12"/>
  <c r="V30" i="12"/>
  <c r="U30" i="12"/>
  <c r="T30" i="12"/>
  <c r="R30" i="12"/>
  <c r="Q30" i="12"/>
  <c r="P30" i="12"/>
  <c r="O30" i="12"/>
  <c r="N30" i="12"/>
  <c r="M30" i="12"/>
  <c r="K30" i="12"/>
  <c r="J30" i="12"/>
  <c r="I30" i="12"/>
  <c r="H30" i="12"/>
  <c r="G30" i="12"/>
  <c r="F30" i="12"/>
  <c r="BA29" i="12"/>
  <c r="AZ29" i="12"/>
  <c r="AY29" i="12"/>
  <c r="AX29" i="12"/>
  <c r="AW29" i="12"/>
  <c r="AV29" i="12"/>
  <c r="AT29" i="12"/>
  <c r="AS29" i="12"/>
  <c r="AR29" i="12"/>
  <c r="AQ29" i="12"/>
  <c r="AP29" i="12"/>
  <c r="AO29" i="12"/>
  <c r="AM29" i="12"/>
  <c r="AL29" i="12"/>
  <c r="AK29" i="12"/>
  <c r="AJ29" i="12"/>
  <c r="AI29" i="12"/>
  <c r="AH29" i="12"/>
  <c r="AF29" i="12"/>
  <c r="AE29" i="12"/>
  <c r="AD29" i="12"/>
  <c r="AC29" i="12"/>
  <c r="AB29" i="12"/>
  <c r="AA29" i="12"/>
  <c r="Y29" i="12"/>
  <c r="X29" i="12"/>
  <c r="W29" i="12"/>
  <c r="V29" i="12"/>
  <c r="U29" i="12"/>
  <c r="T29" i="12"/>
  <c r="R29" i="12"/>
  <c r="Q29" i="12"/>
  <c r="P29" i="12"/>
  <c r="O29" i="12"/>
  <c r="N29" i="12"/>
  <c r="M29" i="12"/>
  <c r="K29" i="12"/>
  <c r="J29" i="12"/>
  <c r="I29" i="12"/>
  <c r="H29" i="12"/>
  <c r="G29" i="12"/>
  <c r="F29" i="12"/>
  <c r="BA28" i="12"/>
  <c r="AZ28" i="12"/>
  <c r="AY28" i="12"/>
  <c r="AX28" i="12"/>
  <c r="AW28" i="12"/>
  <c r="AV28" i="12"/>
  <c r="AT28" i="12"/>
  <c r="AS28" i="12"/>
  <c r="AR28" i="12"/>
  <c r="AQ28" i="12"/>
  <c r="AP28" i="12"/>
  <c r="AO28" i="12"/>
  <c r="AM28" i="12"/>
  <c r="AL28" i="12"/>
  <c r="AK28" i="12"/>
  <c r="AJ28" i="12"/>
  <c r="AI28" i="12"/>
  <c r="AH28" i="12"/>
  <c r="AF28" i="12"/>
  <c r="AE28" i="12"/>
  <c r="AD28" i="12"/>
  <c r="AC28" i="12"/>
  <c r="AB28" i="12"/>
  <c r="AA28" i="12"/>
  <c r="Y28" i="12"/>
  <c r="X28" i="12"/>
  <c r="W28" i="12"/>
  <c r="V28" i="12"/>
  <c r="U28" i="12"/>
  <c r="T28" i="12"/>
  <c r="R28" i="12"/>
  <c r="Q28" i="12"/>
  <c r="P28" i="12"/>
  <c r="O28" i="12"/>
  <c r="N28" i="12"/>
  <c r="M28" i="12"/>
  <c r="K28" i="12"/>
  <c r="J28" i="12"/>
  <c r="I28" i="12"/>
  <c r="H28" i="12"/>
  <c r="G28" i="12"/>
  <c r="F28" i="12"/>
  <c r="BA27" i="12"/>
  <c r="AZ27" i="12"/>
  <c r="AY27" i="12"/>
  <c r="AX27" i="12"/>
  <c r="AW27" i="12"/>
  <c r="AV27" i="12"/>
  <c r="AT27" i="12"/>
  <c r="AS27" i="12"/>
  <c r="AR27" i="12"/>
  <c r="AQ27" i="12"/>
  <c r="AP27" i="12"/>
  <c r="AO27" i="12"/>
  <c r="AM27" i="12"/>
  <c r="AL27" i="12"/>
  <c r="AK27" i="12"/>
  <c r="AJ27" i="12"/>
  <c r="AI27" i="12"/>
  <c r="AH27" i="12"/>
  <c r="AF27" i="12"/>
  <c r="AE27" i="12"/>
  <c r="AD27" i="12"/>
  <c r="AC27" i="12"/>
  <c r="AB27" i="12"/>
  <c r="AA27" i="12"/>
  <c r="Y27" i="12"/>
  <c r="X27" i="12"/>
  <c r="W27" i="12"/>
  <c r="V27" i="12"/>
  <c r="U27" i="12"/>
  <c r="T27" i="12"/>
  <c r="R27" i="12"/>
  <c r="Q27" i="12"/>
  <c r="P27" i="12"/>
  <c r="O27" i="12"/>
  <c r="N27" i="12"/>
  <c r="M27" i="12"/>
  <c r="K27" i="12"/>
  <c r="J27" i="12"/>
  <c r="I27" i="12"/>
  <c r="H27" i="12"/>
  <c r="G27" i="12"/>
  <c r="F27" i="12"/>
  <c r="BA26" i="12"/>
  <c r="AZ26" i="12"/>
  <c r="AY26" i="12"/>
  <c r="AX26" i="12"/>
  <c r="AW26" i="12"/>
  <c r="AV26" i="12"/>
  <c r="AT26" i="12"/>
  <c r="AS26" i="12"/>
  <c r="AR26" i="12"/>
  <c r="AQ26" i="12"/>
  <c r="AP26" i="12"/>
  <c r="AO26" i="12"/>
  <c r="AM26" i="12"/>
  <c r="AL26" i="12"/>
  <c r="AK26" i="12"/>
  <c r="AJ26" i="12"/>
  <c r="AI26" i="12"/>
  <c r="AH26" i="12"/>
  <c r="AF26" i="12"/>
  <c r="AE26" i="12"/>
  <c r="AD26" i="12"/>
  <c r="AC26" i="12"/>
  <c r="AB26" i="12"/>
  <c r="AA26" i="12"/>
  <c r="Y26" i="12"/>
  <c r="X26" i="12"/>
  <c r="W26" i="12"/>
  <c r="V26" i="12"/>
  <c r="U26" i="12"/>
  <c r="T26" i="12"/>
  <c r="R26" i="12"/>
  <c r="Q26" i="12"/>
  <c r="P26" i="12"/>
  <c r="O26" i="12"/>
  <c r="N26" i="12"/>
  <c r="M26" i="12"/>
  <c r="K26" i="12"/>
  <c r="J26" i="12"/>
  <c r="I26" i="12"/>
  <c r="H26" i="12"/>
  <c r="G26" i="12"/>
  <c r="F26" i="12"/>
  <c r="BA25" i="12"/>
  <c r="AZ25" i="12"/>
  <c r="AY25" i="12"/>
  <c r="AX25" i="12"/>
  <c r="AW25" i="12"/>
  <c r="AV25" i="12"/>
  <c r="AT25" i="12"/>
  <c r="AS25" i="12"/>
  <c r="AR25" i="12"/>
  <c r="AQ25" i="12"/>
  <c r="AP25" i="12"/>
  <c r="AO25" i="12"/>
  <c r="AM25" i="12"/>
  <c r="AL25" i="12"/>
  <c r="AK25" i="12"/>
  <c r="AJ25" i="12"/>
  <c r="AI25" i="12"/>
  <c r="AH25" i="12"/>
  <c r="AF25" i="12"/>
  <c r="AE25" i="12"/>
  <c r="AD25" i="12"/>
  <c r="AC25" i="12"/>
  <c r="AB25" i="12"/>
  <c r="AA25" i="12"/>
  <c r="Y25" i="12"/>
  <c r="X25" i="12"/>
  <c r="W25" i="12"/>
  <c r="V25" i="12"/>
  <c r="U25" i="12"/>
  <c r="T25" i="12"/>
  <c r="R25" i="12"/>
  <c r="Q25" i="12"/>
  <c r="P25" i="12"/>
  <c r="O25" i="12"/>
  <c r="N25" i="12"/>
  <c r="M25" i="12"/>
  <c r="K25" i="12"/>
  <c r="J25" i="12"/>
  <c r="I25" i="12"/>
  <c r="H25" i="12"/>
  <c r="G25" i="12"/>
  <c r="F25" i="12"/>
  <c r="BA24" i="12"/>
  <c r="AZ24" i="12"/>
  <c r="AY24" i="12"/>
  <c r="AX24" i="12"/>
  <c r="AW24" i="12"/>
  <c r="AV24" i="12"/>
  <c r="AT24" i="12"/>
  <c r="AS24" i="12"/>
  <c r="AR24" i="12"/>
  <c r="AQ24" i="12"/>
  <c r="AP24" i="12"/>
  <c r="AO24" i="12"/>
  <c r="AM24" i="12"/>
  <c r="AL24" i="12"/>
  <c r="AK24" i="12"/>
  <c r="AJ24" i="12"/>
  <c r="AI24" i="12"/>
  <c r="AH24" i="12"/>
  <c r="AF24" i="12"/>
  <c r="AE24" i="12"/>
  <c r="AD24" i="12"/>
  <c r="AC24" i="12"/>
  <c r="AB24" i="12"/>
  <c r="AA24" i="12"/>
  <c r="Y24" i="12"/>
  <c r="X24" i="12"/>
  <c r="W24" i="12"/>
  <c r="V24" i="12"/>
  <c r="U24" i="12"/>
  <c r="T24" i="12"/>
  <c r="R24" i="12"/>
  <c r="Q24" i="12"/>
  <c r="P24" i="12"/>
  <c r="O24" i="12"/>
  <c r="N24" i="12"/>
  <c r="M24" i="12"/>
  <c r="K24" i="12"/>
  <c r="J24" i="12"/>
  <c r="I24" i="12"/>
  <c r="H24" i="12"/>
  <c r="G24" i="12"/>
  <c r="F24" i="12"/>
  <c r="BA23" i="12"/>
  <c r="AZ23" i="12"/>
  <c r="AY23" i="12"/>
  <c r="AX23" i="12"/>
  <c r="AW23" i="12"/>
  <c r="AV23" i="12"/>
  <c r="AT23" i="12"/>
  <c r="AS23" i="12"/>
  <c r="AR23" i="12"/>
  <c r="AQ23" i="12"/>
  <c r="AP23" i="12"/>
  <c r="AO23" i="12"/>
  <c r="AM23" i="12"/>
  <c r="AL23" i="12"/>
  <c r="AK23" i="12"/>
  <c r="AJ23" i="12"/>
  <c r="AI23" i="12"/>
  <c r="AH23" i="12"/>
  <c r="AF23" i="12"/>
  <c r="AE23" i="12"/>
  <c r="AD23" i="12"/>
  <c r="AC23" i="12"/>
  <c r="AB23" i="12"/>
  <c r="AA23" i="12"/>
  <c r="Y23" i="12"/>
  <c r="X23" i="12"/>
  <c r="W23" i="12"/>
  <c r="V23" i="12"/>
  <c r="U23" i="12"/>
  <c r="T23" i="12"/>
  <c r="R23" i="12"/>
  <c r="Q23" i="12"/>
  <c r="P23" i="12"/>
  <c r="O23" i="12"/>
  <c r="N23" i="12"/>
  <c r="M23" i="12"/>
  <c r="K23" i="12"/>
  <c r="J23" i="12"/>
  <c r="I23" i="12"/>
  <c r="H23" i="12"/>
  <c r="G23" i="12"/>
  <c r="F23" i="12"/>
  <c r="BA22" i="12"/>
  <c r="AZ22" i="12"/>
  <c r="AY22" i="12"/>
  <c r="AX22" i="12"/>
  <c r="AW22" i="12"/>
  <c r="AV22" i="12"/>
  <c r="AT22" i="12"/>
  <c r="AS22" i="12"/>
  <c r="AR22" i="12"/>
  <c r="AQ22" i="12"/>
  <c r="AP22" i="12"/>
  <c r="AO22" i="12"/>
  <c r="AM22" i="12"/>
  <c r="AL22" i="12"/>
  <c r="AK22" i="12"/>
  <c r="AJ22" i="12"/>
  <c r="AI22" i="12"/>
  <c r="AH22" i="12"/>
  <c r="AF22" i="12"/>
  <c r="AE22" i="12"/>
  <c r="AD22" i="12"/>
  <c r="AC22" i="12"/>
  <c r="AB22" i="12"/>
  <c r="AA22" i="12"/>
  <c r="Y22" i="12"/>
  <c r="X22" i="12"/>
  <c r="W22" i="12"/>
  <c r="V22" i="12"/>
  <c r="U22" i="12"/>
  <c r="T22" i="12"/>
  <c r="R22" i="12"/>
  <c r="Q22" i="12"/>
  <c r="P22" i="12"/>
  <c r="O22" i="12"/>
  <c r="N22" i="12"/>
  <c r="M22" i="12"/>
  <c r="K22" i="12"/>
  <c r="J22" i="12"/>
  <c r="I22" i="12"/>
  <c r="H22" i="12"/>
  <c r="G22" i="12"/>
  <c r="F22" i="12"/>
  <c r="BA21" i="12"/>
  <c r="AZ21" i="12"/>
  <c r="AY21" i="12"/>
  <c r="AX21" i="12"/>
  <c r="AW21" i="12"/>
  <c r="AV21" i="12"/>
  <c r="AT21" i="12"/>
  <c r="AS21" i="12"/>
  <c r="AR21" i="12"/>
  <c r="AQ21" i="12"/>
  <c r="AP21" i="12"/>
  <c r="AO21" i="12"/>
  <c r="AM21" i="12"/>
  <c r="AL21" i="12"/>
  <c r="AK21" i="12"/>
  <c r="AJ21" i="12"/>
  <c r="AI21" i="12"/>
  <c r="AH21" i="12"/>
  <c r="AF21" i="12"/>
  <c r="AE21" i="12"/>
  <c r="AD21" i="12"/>
  <c r="AC21" i="12"/>
  <c r="AB21" i="12"/>
  <c r="AA21" i="12"/>
  <c r="Y21" i="12"/>
  <c r="X21" i="12"/>
  <c r="W21" i="12"/>
  <c r="V21" i="12"/>
  <c r="U21" i="12"/>
  <c r="T21" i="12"/>
  <c r="R21" i="12"/>
  <c r="Q21" i="12"/>
  <c r="P21" i="12"/>
  <c r="O21" i="12"/>
  <c r="N21" i="12"/>
  <c r="M21" i="12"/>
  <c r="K21" i="12"/>
  <c r="J21" i="12"/>
  <c r="I21" i="12"/>
  <c r="H21" i="12"/>
  <c r="G21" i="12"/>
  <c r="F21" i="12"/>
  <c r="BA20" i="12"/>
  <c r="AZ20" i="12"/>
  <c r="AY20" i="12"/>
  <c r="AX20" i="12"/>
  <c r="AW20" i="12"/>
  <c r="AV20" i="12"/>
  <c r="AT20" i="12"/>
  <c r="AS20" i="12"/>
  <c r="AR20" i="12"/>
  <c r="AQ20" i="12"/>
  <c r="AP20" i="12"/>
  <c r="AO20" i="12"/>
  <c r="AM20" i="12"/>
  <c r="AL20" i="12"/>
  <c r="AK20" i="12"/>
  <c r="AJ20" i="12"/>
  <c r="AI20" i="12"/>
  <c r="AH20" i="12"/>
  <c r="AF20" i="12"/>
  <c r="AE20" i="12"/>
  <c r="AD20" i="12"/>
  <c r="AC20" i="12"/>
  <c r="AB20" i="12"/>
  <c r="AA20" i="12"/>
  <c r="Y20" i="12"/>
  <c r="X20" i="12"/>
  <c r="W20" i="12"/>
  <c r="V20" i="12"/>
  <c r="U20" i="12"/>
  <c r="T20" i="12"/>
  <c r="R20" i="12"/>
  <c r="Q20" i="12"/>
  <c r="P20" i="12"/>
  <c r="O20" i="12"/>
  <c r="N20" i="12"/>
  <c r="M20" i="12"/>
  <c r="K20" i="12"/>
  <c r="J20" i="12"/>
  <c r="I20" i="12"/>
  <c r="H20" i="12"/>
  <c r="G20" i="12"/>
  <c r="F20" i="12"/>
  <c r="BA19" i="12"/>
  <c r="AZ19" i="12"/>
  <c r="AY19" i="12"/>
  <c r="AX19" i="12"/>
  <c r="AW19" i="12"/>
  <c r="AV19" i="12"/>
  <c r="AT19" i="12"/>
  <c r="AS19" i="12"/>
  <c r="AR19" i="12"/>
  <c r="AQ19" i="12"/>
  <c r="AP19" i="12"/>
  <c r="AO19" i="12"/>
  <c r="AM19" i="12"/>
  <c r="AL19" i="12"/>
  <c r="AK19" i="12"/>
  <c r="AJ19" i="12"/>
  <c r="AI19" i="12"/>
  <c r="AH19" i="12"/>
  <c r="AF19" i="12"/>
  <c r="AE19" i="12"/>
  <c r="AD19" i="12"/>
  <c r="AC19" i="12"/>
  <c r="AB19" i="12"/>
  <c r="AA19" i="12"/>
  <c r="Y19" i="12"/>
  <c r="X19" i="12"/>
  <c r="W19" i="12"/>
  <c r="V19" i="12"/>
  <c r="U19" i="12"/>
  <c r="T19" i="12"/>
  <c r="R19" i="12"/>
  <c r="Q19" i="12"/>
  <c r="P19" i="12"/>
  <c r="O19" i="12"/>
  <c r="N19" i="12"/>
  <c r="M19" i="12"/>
  <c r="K19" i="12"/>
  <c r="J19" i="12"/>
  <c r="I19" i="12"/>
  <c r="H19" i="12"/>
  <c r="G19" i="12"/>
  <c r="F19" i="12"/>
  <c r="BA18" i="12"/>
  <c r="AZ18" i="12"/>
  <c r="AY18" i="12"/>
  <c r="AX18" i="12"/>
  <c r="AW18" i="12"/>
  <c r="AV18" i="12"/>
  <c r="AT18" i="12"/>
  <c r="AS18" i="12"/>
  <c r="AR18" i="12"/>
  <c r="AQ18" i="12"/>
  <c r="AP18" i="12"/>
  <c r="AO18" i="12"/>
  <c r="AM18" i="12"/>
  <c r="AL18" i="12"/>
  <c r="AK18" i="12"/>
  <c r="AJ18" i="12"/>
  <c r="AI18" i="12"/>
  <c r="AH18" i="12"/>
  <c r="AF18" i="12"/>
  <c r="AE18" i="12"/>
  <c r="AD18" i="12"/>
  <c r="AC18" i="12"/>
  <c r="AB18" i="12"/>
  <c r="AA18" i="12"/>
  <c r="Y18" i="12"/>
  <c r="X18" i="12"/>
  <c r="W18" i="12"/>
  <c r="V18" i="12"/>
  <c r="U18" i="12"/>
  <c r="T18" i="12"/>
  <c r="R18" i="12"/>
  <c r="Q18" i="12"/>
  <c r="P18" i="12"/>
  <c r="O18" i="12"/>
  <c r="N18" i="12"/>
  <c r="M18" i="12"/>
  <c r="K18" i="12"/>
  <c r="J18" i="12"/>
  <c r="I18" i="12"/>
  <c r="H18" i="12"/>
  <c r="G18" i="12"/>
  <c r="F18" i="12"/>
  <c r="BA17" i="12"/>
  <c r="AZ17" i="12"/>
  <c r="AY17" i="12"/>
  <c r="AX17" i="12"/>
  <c r="AW17" i="12"/>
  <c r="AV17" i="12"/>
  <c r="AT17" i="12"/>
  <c r="AS17" i="12"/>
  <c r="AR17" i="12"/>
  <c r="AQ17" i="12"/>
  <c r="AP17" i="12"/>
  <c r="AO17" i="12"/>
  <c r="AM17" i="12"/>
  <c r="AL17" i="12"/>
  <c r="AK17" i="12"/>
  <c r="AJ17" i="12"/>
  <c r="AI17" i="12"/>
  <c r="AH17" i="12"/>
  <c r="AF17" i="12"/>
  <c r="AE17" i="12"/>
  <c r="AD17" i="12"/>
  <c r="AC17" i="12"/>
  <c r="AB17" i="12"/>
  <c r="AA17" i="12"/>
  <c r="Y17" i="12"/>
  <c r="X17" i="12"/>
  <c r="W17" i="12"/>
  <c r="V17" i="12"/>
  <c r="U17" i="12"/>
  <c r="T17" i="12"/>
  <c r="R17" i="12"/>
  <c r="Q17" i="12"/>
  <c r="P17" i="12"/>
  <c r="O17" i="12"/>
  <c r="N17" i="12"/>
  <c r="M17" i="12"/>
  <c r="K17" i="12"/>
  <c r="J17" i="12"/>
  <c r="I17" i="12"/>
  <c r="H17" i="12"/>
  <c r="G17" i="12"/>
  <c r="F17" i="12"/>
  <c r="BA16" i="12"/>
  <c r="AZ16" i="12"/>
  <c r="AY16" i="12"/>
  <c r="AX16" i="12"/>
  <c r="AW16" i="12"/>
  <c r="AV16" i="12"/>
  <c r="AT16" i="12"/>
  <c r="AS16" i="12"/>
  <c r="AR16" i="12"/>
  <c r="AQ16" i="12"/>
  <c r="AP16" i="12"/>
  <c r="AO16" i="12"/>
  <c r="AM16" i="12"/>
  <c r="AL16" i="12"/>
  <c r="AK16" i="12"/>
  <c r="AJ16" i="12"/>
  <c r="AI16" i="12"/>
  <c r="AH16" i="12"/>
  <c r="AF16" i="12"/>
  <c r="AE16" i="12"/>
  <c r="AD16" i="12"/>
  <c r="AC16" i="12"/>
  <c r="AB16" i="12"/>
  <c r="AA16" i="12"/>
  <c r="Y16" i="12"/>
  <c r="X16" i="12"/>
  <c r="W16" i="12"/>
  <c r="V16" i="12"/>
  <c r="U16" i="12"/>
  <c r="T16" i="12"/>
  <c r="R16" i="12"/>
  <c r="Q16" i="12"/>
  <c r="P16" i="12"/>
  <c r="O16" i="12"/>
  <c r="N16" i="12"/>
  <c r="M16" i="12"/>
  <c r="K16" i="12"/>
  <c r="J16" i="12"/>
  <c r="I16" i="12"/>
  <c r="H16" i="12"/>
  <c r="G16" i="12"/>
  <c r="F16" i="12"/>
  <c r="BA15" i="12"/>
  <c r="AZ15" i="12"/>
  <c r="AY15" i="12"/>
  <c r="AX15" i="12"/>
  <c r="AW15" i="12"/>
  <c r="AV15" i="12"/>
  <c r="AT15" i="12"/>
  <c r="AS15" i="12"/>
  <c r="AR15" i="12"/>
  <c r="AQ15" i="12"/>
  <c r="AP15" i="12"/>
  <c r="AO15" i="12"/>
  <c r="AM15" i="12"/>
  <c r="AL15" i="12"/>
  <c r="AK15" i="12"/>
  <c r="AJ15" i="12"/>
  <c r="AI15" i="12"/>
  <c r="AH15" i="12"/>
  <c r="AF15" i="12"/>
  <c r="AE15" i="12"/>
  <c r="AD15" i="12"/>
  <c r="AC15" i="12"/>
  <c r="AB15" i="12"/>
  <c r="AA15" i="12"/>
  <c r="Y15" i="12"/>
  <c r="X15" i="12"/>
  <c r="W15" i="12"/>
  <c r="V15" i="12"/>
  <c r="U15" i="12"/>
  <c r="T15" i="12"/>
  <c r="R15" i="12"/>
  <c r="Q15" i="12"/>
  <c r="P15" i="12"/>
  <c r="O15" i="12"/>
  <c r="N15" i="12"/>
  <c r="M15" i="12"/>
  <c r="K15" i="12"/>
  <c r="J15" i="12"/>
  <c r="I15" i="12"/>
  <c r="H15" i="12"/>
  <c r="G15" i="12"/>
  <c r="F15" i="12"/>
  <c r="BA14" i="12"/>
  <c r="AZ14" i="12"/>
  <c r="AY14" i="12"/>
  <c r="AX14" i="12"/>
  <c r="AW14" i="12"/>
  <c r="AV14" i="12"/>
  <c r="AT14" i="12"/>
  <c r="AS14" i="12"/>
  <c r="AR14" i="12"/>
  <c r="AQ14" i="12"/>
  <c r="AP14" i="12"/>
  <c r="AO14" i="12"/>
  <c r="AM14" i="12"/>
  <c r="AL14" i="12"/>
  <c r="AK14" i="12"/>
  <c r="AJ14" i="12"/>
  <c r="AI14" i="12"/>
  <c r="AH14" i="12"/>
  <c r="AF14" i="12"/>
  <c r="AE14" i="12"/>
  <c r="AD14" i="12"/>
  <c r="AC14" i="12"/>
  <c r="AB14" i="12"/>
  <c r="AA14" i="12"/>
  <c r="Y14" i="12"/>
  <c r="X14" i="12"/>
  <c r="W14" i="12"/>
  <c r="V14" i="12"/>
  <c r="U14" i="12"/>
  <c r="T14" i="12"/>
  <c r="R14" i="12"/>
  <c r="Q14" i="12"/>
  <c r="P14" i="12"/>
  <c r="O14" i="12"/>
  <c r="N14" i="12"/>
  <c r="M14" i="12"/>
  <c r="K14" i="12"/>
  <c r="J14" i="12"/>
  <c r="I14" i="12"/>
  <c r="H14" i="12"/>
  <c r="G14" i="12"/>
  <c r="F14" i="12"/>
  <c r="BA13" i="12"/>
  <c r="AZ13" i="12"/>
  <c r="AY13" i="12"/>
  <c r="AX13" i="12"/>
  <c r="AW13" i="12"/>
  <c r="AV13" i="12"/>
  <c r="AT13" i="12"/>
  <c r="AS13" i="12"/>
  <c r="AR13" i="12"/>
  <c r="AQ13" i="12"/>
  <c r="AP13" i="12"/>
  <c r="AO13" i="12"/>
  <c r="AM13" i="12"/>
  <c r="AL13" i="12"/>
  <c r="AK13" i="12"/>
  <c r="AJ13" i="12"/>
  <c r="AI13" i="12"/>
  <c r="AH13" i="12"/>
  <c r="AF13" i="12"/>
  <c r="AE13" i="12"/>
  <c r="AD13" i="12"/>
  <c r="AC13" i="12"/>
  <c r="AB13" i="12"/>
  <c r="AA13" i="12"/>
  <c r="Y13" i="12"/>
  <c r="X13" i="12"/>
  <c r="W13" i="12"/>
  <c r="V13" i="12"/>
  <c r="U13" i="12"/>
  <c r="T13" i="12"/>
  <c r="R13" i="12"/>
  <c r="Q13" i="12"/>
  <c r="P13" i="12"/>
  <c r="O13" i="12"/>
  <c r="N13" i="12"/>
  <c r="M13" i="12"/>
  <c r="K13" i="12"/>
  <c r="J13" i="12"/>
  <c r="I13" i="12"/>
  <c r="H13" i="12"/>
  <c r="G13" i="12"/>
  <c r="F13" i="12"/>
  <c r="BA12" i="12"/>
  <c r="AZ12" i="12"/>
  <c r="AY12" i="12"/>
  <c r="AX12" i="12"/>
  <c r="AW12" i="12"/>
  <c r="AV12" i="12"/>
  <c r="AT12" i="12"/>
  <c r="AS12" i="12"/>
  <c r="AR12" i="12"/>
  <c r="AQ12" i="12"/>
  <c r="AP12" i="12"/>
  <c r="AO12" i="12"/>
  <c r="AM12" i="12"/>
  <c r="AL12" i="12"/>
  <c r="AK12" i="12"/>
  <c r="AJ12" i="12"/>
  <c r="AI12" i="12"/>
  <c r="AH12" i="12"/>
  <c r="AF12" i="12"/>
  <c r="AE12" i="12"/>
  <c r="AD12" i="12"/>
  <c r="AC12" i="12"/>
  <c r="AB12" i="12"/>
  <c r="AA12" i="12"/>
  <c r="Y12" i="12"/>
  <c r="X12" i="12"/>
  <c r="W12" i="12"/>
  <c r="V12" i="12"/>
  <c r="U12" i="12"/>
  <c r="T12" i="12"/>
  <c r="R12" i="12"/>
  <c r="Q12" i="12"/>
  <c r="P12" i="12"/>
  <c r="O12" i="12"/>
  <c r="N12" i="12"/>
  <c r="M12" i="12"/>
  <c r="K12" i="12"/>
  <c r="J12" i="12"/>
  <c r="I12" i="12"/>
  <c r="H12" i="12"/>
  <c r="G12" i="12"/>
  <c r="F12" i="12"/>
  <c r="BA11" i="12"/>
  <c r="AZ11" i="12"/>
  <c r="AY11" i="12"/>
  <c r="AX11" i="12"/>
  <c r="AW11" i="12"/>
  <c r="AV11" i="12"/>
  <c r="AT11" i="12"/>
  <c r="AS11" i="12"/>
  <c r="AR11" i="12"/>
  <c r="AQ11" i="12"/>
  <c r="AP11" i="12"/>
  <c r="AO11" i="12"/>
  <c r="AM11" i="12"/>
  <c r="AL11" i="12"/>
  <c r="AK11" i="12"/>
  <c r="AJ11" i="12"/>
  <c r="AI11" i="12"/>
  <c r="AH11" i="12"/>
  <c r="AF11" i="12"/>
  <c r="AE11" i="12"/>
  <c r="AD11" i="12"/>
  <c r="AC11" i="12"/>
  <c r="AB11" i="12"/>
  <c r="AA11" i="12"/>
  <c r="Y11" i="12"/>
  <c r="X11" i="12"/>
  <c r="W11" i="12"/>
  <c r="V11" i="12"/>
  <c r="U11" i="12"/>
  <c r="T11" i="12"/>
  <c r="R11" i="12"/>
  <c r="Q11" i="12"/>
  <c r="P11" i="12"/>
  <c r="O11" i="12"/>
  <c r="N11" i="12"/>
  <c r="M11" i="12"/>
  <c r="K11" i="12"/>
  <c r="J11" i="12"/>
  <c r="I11" i="12"/>
  <c r="H11" i="12"/>
  <c r="G11" i="12"/>
  <c r="F11" i="12"/>
  <c r="BA10" i="12"/>
  <c r="AZ10" i="12"/>
  <c r="AY10" i="12"/>
  <c r="AX10" i="12"/>
  <c r="AW10" i="12"/>
  <c r="AV10" i="12"/>
  <c r="AT10" i="12"/>
  <c r="AS10" i="12"/>
  <c r="AR10" i="12"/>
  <c r="AQ10" i="12"/>
  <c r="AP10" i="12"/>
  <c r="AO10" i="12"/>
  <c r="AM10" i="12"/>
  <c r="AL10" i="12"/>
  <c r="AK10" i="12"/>
  <c r="AJ10" i="12"/>
  <c r="AI10" i="12"/>
  <c r="AH10" i="12"/>
  <c r="AF10" i="12"/>
  <c r="AE10" i="12"/>
  <c r="AD10" i="12"/>
  <c r="AC10" i="12"/>
  <c r="AB10" i="12"/>
  <c r="AA10" i="12"/>
  <c r="Y10" i="12"/>
  <c r="X10" i="12"/>
  <c r="W10" i="12"/>
  <c r="V10" i="12"/>
  <c r="U10" i="12"/>
  <c r="T10" i="12"/>
  <c r="R10" i="12"/>
  <c r="Q10" i="12"/>
  <c r="P10" i="12"/>
  <c r="O10" i="12"/>
  <c r="N10" i="12"/>
  <c r="M10" i="12"/>
  <c r="K10" i="12"/>
  <c r="J10" i="12"/>
  <c r="I10" i="12"/>
  <c r="H10" i="12"/>
  <c r="G10" i="12"/>
  <c r="F10" i="12"/>
  <c r="C3" i="35" l="1"/>
  <c r="BE180" i="17" l="1"/>
  <c r="BC180" i="17"/>
  <c r="BE178" i="17"/>
  <c r="BG174" i="17"/>
  <c r="BG172" i="17"/>
  <c r="BG171" i="17"/>
  <c r="BG166" i="17"/>
  <c r="BC166" i="17"/>
  <c r="BC164" i="17"/>
  <c r="BC160" i="17"/>
  <c r="BE158" i="17"/>
  <c r="BE154" i="17"/>
  <c r="BG152" i="17"/>
  <c r="BG151" i="17"/>
  <c r="BG148" i="17"/>
  <c r="BG146" i="17"/>
  <c r="BC143" i="17"/>
  <c r="BE137" i="17"/>
  <c r="BG135" i="17"/>
  <c r="BG131" i="17"/>
  <c r="BC130" i="17"/>
  <c r="BC126" i="17"/>
  <c r="BC124" i="17"/>
  <c r="BC120" i="17"/>
  <c r="BE118" i="17"/>
  <c r="BC109" i="17"/>
  <c r="BE107" i="17"/>
  <c r="BE103" i="17"/>
  <c r="BE101" i="17"/>
  <c r="BE97" i="17"/>
  <c r="BC96" i="17"/>
  <c r="BC93" i="17"/>
  <c r="BG91" i="17"/>
  <c r="BG84" i="17"/>
  <c r="BE83" i="17"/>
  <c r="BE80" i="17"/>
  <c r="BC79" i="17"/>
  <c r="BC76" i="17"/>
  <c r="BG74" i="17"/>
  <c r="BG71" i="17"/>
  <c r="BE70" i="17"/>
  <c r="BG67" i="17"/>
  <c r="BG66" i="17"/>
  <c r="BC64" i="17"/>
  <c r="BE61" i="17"/>
  <c r="BG58" i="17"/>
  <c r="BC56" i="17"/>
  <c r="BE53" i="17"/>
  <c r="BG50" i="17"/>
  <c r="BC48" i="17"/>
  <c r="BE45" i="17"/>
  <c r="BG42" i="17"/>
  <c r="BC40" i="17"/>
  <c r="BE37" i="17"/>
  <c r="BG34" i="17"/>
  <c r="BC32" i="17"/>
  <c r="BE29" i="17"/>
  <c r="BG26" i="17"/>
  <c r="BC24" i="17"/>
  <c r="BE21" i="17"/>
  <c r="BD19" i="17"/>
  <c r="BC18" i="17"/>
  <c r="BG17" i="17"/>
  <c r="BG16" i="17"/>
  <c r="BE16" i="17"/>
  <c r="BE15" i="17"/>
  <c r="BC15" i="17"/>
  <c r="BC14" i="17"/>
  <c r="BG13" i="17"/>
  <c r="BG12" i="17"/>
  <c r="BE12" i="17"/>
  <c r="BE11" i="17"/>
  <c r="BC11" i="17"/>
  <c r="BC10" i="17"/>
  <c r="BH181" i="17"/>
  <c r="BG181" i="17"/>
  <c r="BF181" i="17"/>
  <c r="BE181" i="17"/>
  <c r="BD181" i="17"/>
  <c r="BC181" i="17"/>
  <c r="BH180" i="17"/>
  <c r="BG180" i="17"/>
  <c r="BF180" i="17"/>
  <c r="BD180" i="17"/>
  <c r="BH179" i="17"/>
  <c r="BG179" i="17"/>
  <c r="BF179" i="17"/>
  <c r="BE179" i="17"/>
  <c r="BD179" i="17"/>
  <c r="BC179" i="17"/>
  <c r="BH178" i="17"/>
  <c r="BG178" i="17"/>
  <c r="BF178" i="17"/>
  <c r="BD178" i="17"/>
  <c r="BC178" i="17"/>
  <c r="BH177" i="17"/>
  <c r="BG177" i="17"/>
  <c r="BF177" i="17"/>
  <c r="BE177" i="17"/>
  <c r="BD177" i="17"/>
  <c r="BC177" i="17"/>
  <c r="BH176" i="17"/>
  <c r="BG176" i="17"/>
  <c r="BF176" i="17"/>
  <c r="BE176" i="17"/>
  <c r="BD176" i="17"/>
  <c r="BC176" i="17"/>
  <c r="BH175" i="17"/>
  <c r="BG175" i="17"/>
  <c r="BF175" i="17"/>
  <c r="BE175" i="17"/>
  <c r="BD175" i="17"/>
  <c r="BC175" i="17"/>
  <c r="BH174" i="17"/>
  <c r="BF174" i="17"/>
  <c r="BE174" i="17"/>
  <c r="BD174" i="17"/>
  <c r="BC174" i="17"/>
  <c r="BH173" i="17"/>
  <c r="BG173" i="17"/>
  <c r="BF173" i="17"/>
  <c r="BE173" i="17"/>
  <c r="BD173" i="17"/>
  <c r="BC173" i="17"/>
  <c r="BH172" i="17"/>
  <c r="BF172" i="17"/>
  <c r="BE172" i="17"/>
  <c r="BD172" i="17"/>
  <c r="BC172" i="17"/>
  <c r="BH171" i="17"/>
  <c r="BF171" i="17"/>
  <c r="BE171" i="17"/>
  <c r="BD171" i="17"/>
  <c r="BC171" i="17"/>
  <c r="BH170" i="17"/>
  <c r="BG170" i="17"/>
  <c r="BF170" i="17"/>
  <c r="BE170" i="17"/>
  <c r="BD170" i="17"/>
  <c r="BC170" i="17"/>
  <c r="BH169" i="17"/>
  <c r="BG169" i="17"/>
  <c r="BF169" i="17"/>
  <c r="BE169" i="17"/>
  <c r="BD169" i="17"/>
  <c r="BC169" i="17"/>
  <c r="BH168" i="17"/>
  <c r="BG168" i="17"/>
  <c r="BF168" i="17"/>
  <c r="BE168" i="17"/>
  <c r="BD168" i="17"/>
  <c r="BC168" i="17"/>
  <c r="BH167" i="17"/>
  <c r="BG167" i="17"/>
  <c r="BF167" i="17"/>
  <c r="BE167" i="17"/>
  <c r="BD167" i="17"/>
  <c r="BC167" i="17"/>
  <c r="BH166" i="17"/>
  <c r="BF166" i="17"/>
  <c r="BE166" i="17"/>
  <c r="BD166" i="17"/>
  <c r="BH165" i="17"/>
  <c r="BG165" i="17"/>
  <c r="BF165" i="17"/>
  <c r="BE165" i="17"/>
  <c r="BD165" i="17"/>
  <c r="BC165" i="17"/>
  <c r="BH164" i="17"/>
  <c r="BG164" i="17"/>
  <c r="BF164" i="17"/>
  <c r="BE164" i="17"/>
  <c r="BD164" i="17"/>
  <c r="BH163" i="17"/>
  <c r="BG163" i="17"/>
  <c r="BF163" i="17"/>
  <c r="BE163" i="17"/>
  <c r="BD163" i="17"/>
  <c r="BC163" i="17"/>
  <c r="BH162" i="17"/>
  <c r="BG162" i="17"/>
  <c r="BF162" i="17"/>
  <c r="BE162" i="17"/>
  <c r="BD162" i="17"/>
  <c r="BC162" i="17"/>
  <c r="BH161" i="17"/>
  <c r="BG161" i="17"/>
  <c r="BF161" i="17"/>
  <c r="BE161" i="17"/>
  <c r="BD161" i="17"/>
  <c r="BC161" i="17"/>
  <c r="BH160" i="17"/>
  <c r="BG160" i="17"/>
  <c r="BF160" i="17"/>
  <c r="BE160" i="17"/>
  <c r="BD160" i="17"/>
  <c r="BH159" i="17"/>
  <c r="BG159" i="17"/>
  <c r="BF159" i="17"/>
  <c r="BE159" i="17"/>
  <c r="BD159" i="17"/>
  <c r="BC159" i="17"/>
  <c r="BH158" i="17"/>
  <c r="BG158" i="17"/>
  <c r="BF158" i="17"/>
  <c r="BD158" i="17"/>
  <c r="BC158" i="17"/>
  <c r="BH157" i="17"/>
  <c r="BG157" i="17"/>
  <c r="BF157" i="17"/>
  <c r="BE157" i="17"/>
  <c r="BD157" i="17"/>
  <c r="BC157" i="17"/>
  <c r="BH156" i="17"/>
  <c r="BG156" i="17"/>
  <c r="BF156" i="17"/>
  <c r="BE156" i="17"/>
  <c r="BD156" i="17"/>
  <c r="BC156" i="17"/>
  <c r="BH155" i="17"/>
  <c r="BG155" i="17"/>
  <c r="BF155" i="17"/>
  <c r="BE155" i="17"/>
  <c r="BD155" i="17"/>
  <c r="BC155" i="17"/>
  <c r="BH154" i="17"/>
  <c r="BG154" i="17"/>
  <c r="BF154" i="17"/>
  <c r="BD154" i="17"/>
  <c r="BC154" i="17"/>
  <c r="BH153" i="17"/>
  <c r="BG153" i="17"/>
  <c r="BF153" i="17"/>
  <c r="BE153" i="17"/>
  <c r="BD153" i="17"/>
  <c r="BC153" i="17"/>
  <c r="BH152" i="17"/>
  <c r="BF152" i="17"/>
  <c r="BE152" i="17"/>
  <c r="BD152" i="17"/>
  <c r="BC152" i="17"/>
  <c r="BH151" i="17"/>
  <c r="BF151" i="17"/>
  <c r="BE151" i="17"/>
  <c r="BD151" i="17"/>
  <c r="BC151" i="17"/>
  <c r="BH150" i="17"/>
  <c r="BG150" i="17"/>
  <c r="BF150" i="17"/>
  <c r="BE150" i="17"/>
  <c r="BD150" i="17"/>
  <c r="BC150" i="17"/>
  <c r="BH149" i="17"/>
  <c r="BG149" i="17"/>
  <c r="BF149" i="17"/>
  <c r="BE149" i="17"/>
  <c r="BD149" i="17"/>
  <c r="BC149" i="17"/>
  <c r="BH148" i="17"/>
  <c r="BF148" i="17"/>
  <c r="BE148" i="17"/>
  <c r="BD148" i="17"/>
  <c r="BC148" i="17"/>
  <c r="BH147" i="17"/>
  <c r="BG147" i="17"/>
  <c r="BF147" i="17"/>
  <c r="BE147" i="17"/>
  <c r="BD147" i="17"/>
  <c r="BC147" i="17"/>
  <c r="BH146" i="17"/>
  <c r="BF146" i="17"/>
  <c r="BE146" i="17"/>
  <c r="BD146" i="17"/>
  <c r="BC146" i="17"/>
  <c r="BH145" i="17"/>
  <c r="BG145" i="17"/>
  <c r="BF145" i="17"/>
  <c r="BE145" i="17"/>
  <c r="BD145" i="17"/>
  <c r="BC145" i="17"/>
  <c r="BH144" i="17"/>
  <c r="BG144" i="17"/>
  <c r="BF144" i="17"/>
  <c r="BE144" i="17"/>
  <c r="BD144" i="17"/>
  <c r="BC144" i="17"/>
  <c r="BH143" i="17"/>
  <c r="BG143" i="17"/>
  <c r="BF143" i="17"/>
  <c r="BE143" i="17"/>
  <c r="BD143" i="17"/>
  <c r="BH142" i="17"/>
  <c r="BG142" i="17"/>
  <c r="BF142" i="17"/>
  <c r="BE142" i="17"/>
  <c r="BD142" i="17"/>
  <c r="BC142" i="17"/>
  <c r="BH141" i="17"/>
  <c r="BG141" i="17"/>
  <c r="BF141" i="17"/>
  <c r="BE141" i="17"/>
  <c r="BD141" i="17"/>
  <c r="BC141" i="17"/>
  <c r="BH140" i="17"/>
  <c r="BG140" i="17"/>
  <c r="BF140" i="17"/>
  <c r="BE140" i="17"/>
  <c r="BD140" i="17"/>
  <c r="BC140" i="17"/>
  <c r="BH139" i="17"/>
  <c r="BG139" i="17"/>
  <c r="BF139" i="17"/>
  <c r="BE139" i="17"/>
  <c r="BD139" i="17"/>
  <c r="BC139" i="17"/>
  <c r="BH138" i="17"/>
  <c r="BG138" i="17"/>
  <c r="BF138" i="17"/>
  <c r="BE138" i="17"/>
  <c r="BD138" i="17"/>
  <c r="BC138" i="17"/>
  <c r="BH137" i="17"/>
  <c r="BG137" i="17"/>
  <c r="BF137" i="17"/>
  <c r="BD137" i="17"/>
  <c r="BC137" i="17"/>
  <c r="BH136" i="17"/>
  <c r="BG136" i="17"/>
  <c r="BF136" i="17"/>
  <c r="BE136" i="17"/>
  <c r="BD136" i="17"/>
  <c r="BC136" i="17"/>
  <c r="BH135" i="17"/>
  <c r="BF135" i="17"/>
  <c r="BE135" i="17"/>
  <c r="BD135" i="17"/>
  <c r="BC135" i="17"/>
  <c r="BH134" i="17"/>
  <c r="BG134" i="17"/>
  <c r="BF134" i="17"/>
  <c r="BE134" i="17"/>
  <c r="BD134" i="17"/>
  <c r="BC134" i="17"/>
  <c r="BH133" i="17"/>
  <c r="BG133" i="17"/>
  <c r="BF133" i="17"/>
  <c r="BE133" i="17"/>
  <c r="BD133" i="17"/>
  <c r="BC133" i="17"/>
  <c r="BH132" i="17"/>
  <c r="BG132" i="17"/>
  <c r="BF132" i="17"/>
  <c r="BE132" i="17"/>
  <c r="BD132" i="17"/>
  <c r="BC132" i="17"/>
  <c r="BH131" i="17"/>
  <c r="BF131" i="17"/>
  <c r="BE131" i="17"/>
  <c r="BD131" i="17"/>
  <c r="BC131" i="17"/>
  <c r="BH130" i="17"/>
  <c r="BG130" i="17"/>
  <c r="BF130" i="17"/>
  <c r="BE130" i="17"/>
  <c r="BD130" i="17"/>
  <c r="BH129" i="17"/>
  <c r="BG129" i="17"/>
  <c r="BF129" i="17"/>
  <c r="BE129" i="17"/>
  <c r="BD129" i="17"/>
  <c r="BC129" i="17"/>
  <c r="BH128" i="17"/>
  <c r="BG128" i="17"/>
  <c r="BF128" i="17"/>
  <c r="BE128" i="17"/>
  <c r="BD128" i="17"/>
  <c r="BC128" i="17"/>
  <c r="BH127" i="17"/>
  <c r="BG127" i="17"/>
  <c r="BF127" i="17"/>
  <c r="BE127" i="17"/>
  <c r="BD127" i="17"/>
  <c r="BC127" i="17"/>
  <c r="BH126" i="17"/>
  <c r="BG126" i="17"/>
  <c r="BF126" i="17"/>
  <c r="BE126" i="17"/>
  <c r="BD126" i="17"/>
  <c r="BH125" i="17"/>
  <c r="BG125" i="17"/>
  <c r="BF125" i="17"/>
  <c r="BE125" i="17"/>
  <c r="BD125" i="17"/>
  <c r="BC125" i="17"/>
  <c r="BH124" i="17"/>
  <c r="BG124" i="17"/>
  <c r="BF124" i="17"/>
  <c r="BE124" i="17"/>
  <c r="BD124" i="17"/>
  <c r="BH123" i="17"/>
  <c r="BG123" i="17"/>
  <c r="BF123" i="17"/>
  <c r="BE123" i="17"/>
  <c r="BD123" i="17"/>
  <c r="BC123" i="17"/>
  <c r="BH122" i="17"/>
  <c r="BG122" i="17"/>
  <c r="BF122" i="17"/>
  <c r="BE122" i="17"/>
  <c r="BD122" i="17"/>
  <c r="BC122" i="17"/>
  <c r="BH121" i="17"/>
  <c r="BG121" i="17"/>
  <c r="BF121" i="17"/>
  <c r="BE121" i="17"/>
  <c r="BD121" i="17"/>
  <c r="BC121" i="17"/>
  <c r="BH120" i="17"/>
  <c r="BG120" i="17"/>
  <c r="BF120" i="17"/>
  <c r="BE120" i="17"/>
  <c r="BD120" i="17"/>
  <c r="BH119" i="17"/>
  <c r="BG119" i="17"/>
  <c r="BF119" i="17"/>
  <c r="BE119" i="17"/>
  <c r="BD119" i="17"/>
  <c r="BC119" i="17"/>
  <c r="BH118" i="17"/>
  <c r="BG118" i="17"/>
  <c r="BF118" i="17"/>
  <c r="BD118" i="17"/>
  <c r="BC118" i="17"/>
  <c r="BH117" i="17"/>
  <c r="BG117" i="17"/>
  <c r="BF117" i="17"/>
  <c r="BE117" i="17"/>
  <c r="BD117" i="17"/>
  <c r="BC117" i="17"/>
  <c r="BH116" i="17"/>
  <c r="BG116" i="17"/>
  <c r="BF116" i="17"/>
  <c r="BE116" i="17"/>
  <c r="BD116" i="17"/>
  <c r="BC116" i="17"/>
  <c r="BH115" i="17"/>
  <c r="BG115" i="17"/>
  <c r="BF115" i="17"/>
  <c r="BE115" i="17"/>
  <c r="BD115" i="17"/>
  <c r="BC115" i="17"/>
  <c r="BH114" i="17"/>
  <c r="BG114" i="17"/>
  <c r="BF114" i="17"/>
  <c r="BE114" i="17"/>
  <c r="BD114" i="17"/>
  <c r="BC114" i="17"/>
  <c r="BH113" i="17"/>
  <c r="BG113" i="17"/>
  <c r="BF113" i="17"/>
  <c r="BE113" i="17"/>
  <c r="BD113" i="17"/>
  <c r="BC113" i="17"/>
  <c r="BH112" i="17"/>
  <c r="BG112" i="17"/>
  <c r="BF112" i="17"/>
  <c r="BE112" i="17"/>
  <c r="BD112" i="17"/>
  <c r="BC112" i="17"/>
  <c r="BH111" i="17"/>
  <c r="BG111" i="17"/>
  <c r="BF111" i="17"/>
  <c r="BE111" i="17"/>
  <c r="BD111" i="17"/>
  <c r="BC111" i="17"/>
  <c r="BH110" i="17"/>
  <c r="BG110" i="17"/>
  <c r="BF110" i="17"/>
  <c r="BE110" i="17"/>
  <c r="BD110" i="17"/>
  <c r="BC110" i="17"/>
  <c r="BH109" i="17"/>
  <c r="BG109" i="17"/>
  <c r="BF109" i="17"/>
  <c r="BE109" i="17"/>
  <c r="BD109" i="17"/>
  <c r="BH108" i="17"/>
  <c r="BG108" i="17"/>
  <c r="BF108" i="17"/>
  <c r="BE108" i="17"/>
  <c r="BD108" i="17"/>
  <c r="BC108" i="17"/>
  <c r="BH107" i="17"/>
  <c r="BG107" i="17"/>
  <c r="BF107" i="17"/>
  <c r="BD107" i="17"/>
  <c r="BC107" i="17"/>
  <c r="BH106" i="17"/>
  <c r="BG106" i="17"/>
  <c r="BF106" i="17"/>
  <c r="BE106" i="17"/>
  <c r="BD106" i="17"/>
  <c r="BC106" i="17"/>
  <c r="BH105" i="17"/>
  <c r="BG105" i="17"/>
  <c r="BF105" i="17"/>
  <c r="BE105" i="17"/>
  <c r="BD105" i="17"/>
  <c r="BC105" i="17"/>
  <c r="BH104" i="17"/>
  <c r="BG104" i="17"/>
  <c r="BF104" i="17"/>
  <c r="BE104" i="17"/>
  <c r="BD104" i="17"/>
  <c r="BC104" i="17"/>
  <c r="BH103" i="17"/>
  <c r="BG103" i="17"/>
  <c r="BF103" i="17"/>
  <c r="BD103" i="17"/>
  <c r="BC103" i="17"/>
  <c r="BH102" i="17"/>
  <c r="BG102" i="17"/>
  <c r="BF102" i="17"/>
  <c r="BE102" i="17"/>
  <c r="BD102" i="17"/>
  <c r="BC102" i="17"/>
  <c r="BH101" i="17"/>
  <c r="BG101" i="17"/>
  <c r="BF101" i="17"/>
  <c r="BD101" i="17"/>
  <c r="BC101" i="17"/>
  <c r="BH100" i="17"/>
  <c r="BG100" i="17"/>
  <c r="BF100" i="17"/>
  <c r="BE100" i="17"/>
  <c r="BD100" i="17"/>
  <c r="BC100" i="17"/>
  <c r="BH99" i="17"/>
  <c r="BG99" i="17"/>
  <c r="BF99" i="17"/>
  <c r="BE99" i="17"/>
  <c r="BD99" i="17"/>
  <c r="BC99" i="17"/>
  <c r="BH98" i="17"/>
  <c r="BG98" i="17"/>
  <c r="BF98" i="17"/>
  <c r="BE98" i="17"/>
  <c r="BD98" i="17"/>
  <c r="BC98" i="17"/>
  <c r="BH97" i="17"/>
  <c r="BG97" i="17"/>
  <c r="BF97" i="17"/>
  <c r="BD97" i="17"/>
  <c r="BC97" i="17"/>
  <c r="BH96" i="17"/>
  <c r="BG96" i="17"/>
  <c r="BF96" i="17"/>
  <c r="BE96" i="17"/>
  <c r="BD96" i="17"/>
  <c r="BH95" i="17"/>
  <c r="BG95" i="17"/>
  <c r="BF95" i="17"/>
  <c r="BE95" i="17"/>
  <c r="BD95" i="17"/>
  <c r="BC95" i="17"/>
  <c r="BH94" i="17"/>
  <c r="BG94" i="17"/>
  <c r="BF94" i="17"/>
  <c r="BE94" i="17"/>
  <c r="BD94" i="17"/>
  <c r="BC94" i="17"/>
  <c r="BH93" i="17"/>
  <c r="BG93" i="17"/>
  <c r="BF93" i="17"/>
  <c r="BE93" i="17"/>
  <c r="BD93" i="17"/>
  <c r="BH92" i="17"/>
  <c r="BG92" i="17"/>
  <c r="BF92" i="17"/>
  <c r="BE92" i="17"/>
  <c r="BD92" i="17"/>
  <c r="BC92" i="17"/>
  <c r="BH91" i="17"/>
  <c r="BF91" i="17"/>
  <c r="BE91" i="17"/>
  <c r="BD91" i="17"/>
  <c r="BC91" i="17"/>
  <c r="BH90" i="17"/>
  <c r="BG90" i="17"/>
  <c r="BF90" i="17"/>
  <c r="BE90" i="17"/>
  <c r="BD90" i="17"/>
  <c r="BC90" i="17"/>
  <c r="BH89" i="17"/>
  <c r="BG89" i="17"/>
  <c r="BF89" i="17"/>
  <c r="BE89" i="17"/>
  <c r="BD89" i="17"/>
  <c r="BC89" i="17"/>
  <c r="BH88" i="17"/>
  <c r="BG88" i="17"/>
  <c r="BF88" i="17"/>
  <c r="BE88" i="17"/>
  <c r="BD88" i="17"/>
  <c r="BC88" i="17"/>
  <c r="BH87" i="17"/>
  <c r="BG87" i="17"/>
  <c r="BF87" i="17"/>
  <c r="BE87" i="17"/>
  <c r="BD87" i="17"/>
  <c r="BC87" i="17"/>
  <c r="BH86" i="17"/>
  <c r="BG86" i="17"/>
  <c r="BF86" i="17"/>
  <c r="BE86" i="17"/>
  <c r="BD86" i="17"/>
  <c r="BC86" i="17"/>
  <c r="BH85" i="17"/>
  <c r="BG85" i="17"/>
  <c r="BF85" i="17"/>
  <c r="BE85" i="17"/>
  <c r="BD85" i="17"/>
  <c r="BC85" i="17"/>
  <c r="BH84" i="17"/>
  <c r="BF84" i="17"/>
  <c r="BE84" i="17"/>
  <c r="BD84" i="17"/>
  <c r="BC84" i="17"/>
  <c r="BH83" i="17"/>
  <c r="BG83" i="17"/>
  <c r="BF83" i="17"/>
  <c r="BD83" i="17"/>
  <c r="BC83" i="17"/>
  <c r="BH82" i="17"/>
  <c r="BG82" i="17"/>
  <c r="BF82" i="17"/>
  <c r="BE82" i="17"/>
  <c r="BD82" i="17"/>
  <c r="BC82" i="17"/>
  <c r="BH81" i="17"/>
  <c r="BG81" i="17"/>
  <c r="BF81" i="17"/>
  <c r="BE81" i="17"/>
  <c r="BD81" i="17"/>
  <c r="BC81" i="17"/>
  <c r="BH80" i="17"/>
  <c r="BG80" i="17"/>
  <c r="BF80" i="17"/>
  <c r="BD80" i="17"/>
  <c r="BC80" i="17"/>
  <c r="BH79" i="17"/>
  <c r="BG79" i="17"/>
  <c r="BF79" i="17"/>
  <c r="BE79" i="17"/>
  <c r="BD79" i="17"/>
  <c r="BH78" i="17"/>
  <c r="BG78" i="17"/>
  <c r="BF78" i="17"/>
  <c r="BE78" i="17"/>
  <c r="BD78" i="17"/>
  <c r="BC78" i="17"/>
  <c r="BH77" i="17"/>
  <c r="BG77" i="17"/>
  <c r="BF77" i="17"/>
  <c r="BE77" i="17"/>
  <c r="BD77" i="17"/>
  <c r="BC77" i="17"/>
  <c r="BH76" i="17"/>
  <c r="BG76" i="17"/>
  <c r="BF76" i="17"/>
  <c r="BE76" i="17"/>
  <c r="BD76" i="17"/>
  <c r="BH75" i="17"/>
  <c r="BG75" i="17"/>
  <c r="BF75" i="17"/>
  <c r="BE75" i="17"/>
  <c r="BD75" i="17"/>
  <c r="BC75" i="17"/>
  <c r="BH74" i="17"/>
  <c r="BF74" i="17"/>
  <c r="BE74" i="17"/>
  <c r="BD74" i="17"/>
  <c r="BC74" i="17"/>
  <c r="BH73" i="17"/>
  <c r="BG73" i="17"/>
  <c r="BF73" i="17"/>
  <c r="BE73" i="17"/>
  <c r="BD73" i="17"/>
  <c r="BC73" i="17"/>
  <c r="BH72" i="17"/>
  <c r="BG72" i="17"/>
  <c r="BF72" i="17"/>
  <c r="BE72" i="17"/>
  <c r="BD72" i="17"/>
  <c r="BC72" i="17"/>
  <c r="BH71" i="17"/>
  <c r="BF71" i="17"/>
  <c r="BE71" i="17"/>
  <c r="BD71" i="17"/>
  <c r="BC71" i="17"/>
  <c r="BH70" i="17"/>
  <c r="BG70" i="17"/>
  <c r="BF70" i="17"/>
  <c r="BD70" i="17"/>
  <c r="BC70" i="17"/>
  <c r="BH69" i="17"/>
  <c r="BG69" i="17"/>
  <c r="BF69" i="17"/>
  <c r="BE69" i="17"/>
  <c r="BD69" i="17"/>
  <c r="BC69" i="17"/>
  <c r="BH68" i="17"/>
  <c r="BG68" i="17"/>
  <c r="BF68" i="17"/>
  <c r="BE68" i="17"/>
  <c r="BD68" i="17"/>
  <c r="BC68" i="17"/>
  <c r="BH67" i="17"/>
  <c r="BF67" i="17"/>
  <c r="BE67" i="17"/>
  <c r="BD67" i="17"/>
  <c r="BC67" i="17"/>
  <c r="BH66" i="17"/>
  <c r="BF66" i="17"/>
  <c r="BE66" i="17"/>
  <c r="BD66" i="17"/>
  <c r="BC66" i="17"/>
  <c r="BH65" i="17"/>
  <c r="BG65" i="17"/>
  <c r="BF65" i="17"/>
  <c r="BE65" i="17"/>
  <c r="BD65" i="17"/>
  <c r="BC65" i="17"/>
  <c r="BH64" i="17"/>
  <c r="BG64" i="17"/>
  <c r="BF64" i="17"/>
  <c r="BE64" i="17"/>
  <c r="BD64" i="17"/>
  <c r="BH63" i="17"/>
  <c r="BG63" i="17"/>
  <c r="BF63" i="17"/>
  <c r="BE63" i="17"/>
  <c r="BD63" i="17"/>
  <c r="BC63" i="17"/>
  <c r="BH62" i="17"/>
  <c r="BG62" i="17"/>
  <c r="BF62" i="17"/>
  <c r="BE62" i="17"/>
  <c r="BD62" i="17"/>
  <c r="BC62" i="17"/>
  <c r="BH61" i="17"/>
  <c r="BG61" i="17"/>
  <c r="BF61" i="17"/>
  <c r="BD61" i="17"/>
  <c r="BC61" i="17"/>
  <c r="BH60" i="17"/>
  <c r="BG60" i="17"/>
  <c r="BF60" i="17"/>
  <c r="BE60" i="17"/>
  <c r="BD60" i="17"/>
  <c r="BC60" i="17"/>
  <c r="BH59" i="17"/>
  <c r="BG59" i="17"/>
  <c r="BF59" i="17"/>
  <c r="BE59" i="17"/>
  <c r="BD59" i="17"/>
  <c r="BC59" i="17"/>
  <c r="BH58" i="17"/>
  <c r="BF58" i="17"/>
  <c r="BE58" i="17"/>
  <c r="BD58" i="17"/>
  <c r="BC58" i="17"/>
  <c r="BH57" i="17"/>
  <c r="BG57" i="17"/>
  <c r="BF57" i="17"/>
  <c r="BE57" i="17"/>
  <c r="BD57" i="17"/>
  <c r="BC57" i="17"/>
  <c r="BH56" i="17"/>
  <c r="BG56" i="17"/>
  <c r="BF56" i="17"/>
  <c r="BE56" i="17"/>
  <c r="BD56" i="17"/>
  <c r="BH55" i="17"/>
  <c r="BG55" i="17"/>
  <c r="BF55" i="17"/>
  <c r="BE55" i="17"/>
  <c r="BD55" i="17"/>
  <c r="BC55" i="17"/>
  <c r="BH54" i="17"/>
  <c r="BG54" i="17"/>
  <c r="BF54" i="17"/>
  <c r="BE54" i="17"/>
  <c r="BD54" i="17"/>
  <c r="BC54" i="17"/>
  <c r="BH53" i="17"/>
  <c r="BG53" i="17"/>
  <c r="BF53" i="17"/>
  <c r="BD53" i="17"/>
  <c r="BC53" i="17"/>
  <c r="BH52" i="17"/>
  <c r="BG52" i="17"/>
  <c r="BF52" i="17"/>
  <c r="BE52" i="17"/>
  <c r="BD52" i="17"/>
  <c r="BC52" i="17"/>
  <c r="BH51" i="17"/>
  <c r="BG51" i="17"/>
  <c r="BF51" i="17"/>
  <c r="BE51" i="17"/>
  <c r="BD51" i="17"/>
  <c r="BC51" i="17"/>
  <c r="BH50" i="17"/>
  <c r="BF50" i="17"/>
  <c r="BE50" i="17"/>
  <c r="BD50" i="17"/>
  <c r="BC50" i="17"/>
  <c r="BH49" i="17"/>
  <c r="BG49" i="17"/>
  <c r="BF49" i="17"/>
  <c r="BE49" i="17"/>
  <c r="BD49" i="17"/>
  <c r="BC49" i="17"/>
  <c r="BH48" i="17"/>
  <c r="BG48" i="17"/>
  <c r="BF48" i="17"/>
  <c r="BE48" i="17"/>
  <c r="BD48" i="17"/>
  <c r="BH47" i="17"/>
  <c r="BG47" i="17"/>
  <c r="BF47" i="17"/>
  <c r="BE47" i="17"/>
  <c r="BD47" i="17"/>
  <c r="BC47" i="17"/>
  <c r="BH46" i="17"/>
  <c r="BG46" i="17"/>
  <c r="BF46" i="17"/>
  <c r="BE46" i="17"/>
  <c r="BD46" i="17"/>
  <c r="BC46" i="17"/>
  <c r="BH45" i="17"/>
  <c r="BG45" i="17"/>
  <c r="BF45" i="17"/>
  <c r="BD45" i="17"/>
  <c r="BC45" i="17"/>
  <c r="BH44" i="17"/>
  <c r="BG44" i="17"/>
  <c r="BF44" i="17"/>
  <c r="BE44" i="17"/>
  <c r="BD44" i="17"/>
  <c r="BC44" i="17"/>
  <c r="BH43" i="17"/>
  <c r="BG43" i="17"/>
  <c r="BF43" i="17"/>
  <c r="BE43" i="17"/>
  <c r="BD43" i="17"/>
  <c r="BC43" i="17"/>
  <c r="BH42" i="17"/>
  <c r="BF42" i="17"/>
  <c r="BE42" i="17"/>
  <c r="BD42" i="17"/>
  <c r="BC42" i="17"/>
  <c r="BH41" i="17"/>
  <c r="BG41" i="17"/>
  <c r="BF41" i="17"/>
  <c r="BE41" i="17"/>
  <c r="BD41" i="17"/>
  <c r="BC41" i="17"/>
  <c r="BH40" i="17"/>
  <c r="BG40" i="17"/>
  <c r="BF40" i="17"/>
  <c r="BE40" i="17"/>
  <c r="BD40" i="17"/>
  <c r="BH39" i="17"/>
  <c r="BG39" i="17"/>
  <c r="BF39" i="17"/>
  <c r="BE39" i="17"/>
  <c r="BD39" i="17"/>
  <c r="BC39" i="17"/>
  <c r="BH38" i="17"/>
  <c r="BG38" i="17"/>
  <c r="BF38" i="17"/>
  <c r="BE38" i="17"/>
  <c r="BD38" i="17"/>
  <c r="BC38" i="17"/>
  <c r="BH37" i="17"/>
  <c r="BG37" i="17"/>
  <c r="BF37" i="17"/>
  <c r="BD37" i="17"/>
  <c r="BC37" i="17"/>
  <c r="BH36" i="17"/>
  <c r="BG36" i="17"/>
  <c r="BF36" i="17"/>
  <c r="BE36" i="17"/>
  <c r="BD36" i="17"/>
  <c r="BC36" i="17"/>
  <c r="BH35" i="17"/>
  <c r="BG35" i="17"/>
  <c r="BF35" i="17"/>
  <c r="BE35" i="17"/>
  <c r="BD35" i="17"/>
  <c r="BC35" i="17"/>
  <c r="BH34" i="17"/>
  <c r="BF34" i="17"/>
  <c r="BE34" i="17"/>
  <c r="BD34" i="17"/>
  <c r="BC34" i="17"/>
  <c r="BH33" i="17"/>
  <c r="BG33" i="17"/>
  <c r="BF33" i="17"/>
  <c r="BE33" i="17"/>
  <c r="BD33" i="17"/>
  <c r="BC33" i="17"/>
  <c r="BH32" i="17"/>
  <c r="BG32" i="17"/>
  <c r="BF32" i="17"/>
  <c r="BE32" i="17"/>
  <c r="BD32" i="17"/>
  <c r="BH31" i="17"/>
  <c r="BG31" i="17"/>
  <c r="BF31" i="17"/>
  <c r="BE31" i="17"/>
  <c r="BD31" i="17"/>
  <c r="BC31" i="17"/>
  <c r="BH30" i="17"/>
  <c r="BG30" i="17"/>
  <c r="BF30" i="17"/>
  <c r="BE30" i="17"/>
  <c r="BD30" i="17"/>
  <c r="BC30" i="17"/>
  <c r="BH29" i="17"/>
  <c r="BG29" i="17"/>
  <c r="BF29" i="17"/>
  <c r="BD29" i="17"/>
  <c r="BC29" i="17"/>
  <c r="BH28" i="17"/>
  <c r="BG28" i="17"/>
  <c r="BF28" i="17"/>
  <c r="BE28" i="17"/>
  <c r="BD28" i="17"/>
  <c r="BC28" i="17"/>
  <c r="BH27" i="17"/>
  <c r="BG27" i="17"/>
  <c r="BF27" i="17"/>
  <c r="BE27" i="17"/>
  <c r="BD27" i="17"/>
  <c r="BC27" i="17"/>
  <c r="BH26" i="17"/>
  <c r="BF26" i="17"/>
  <c r="BE26" i="17"/>
  <c r="BD26" i="17"/>
  <c r="BC26" i="17"/>
  <c r="BH25" i="17"/>
  <c r="BG25" i="17"/>
  <c r="BF25" i="17"/>
  <c r="BE25" i="17"/>
  <c r="BD25" i="17"/>
  <c r="BC25" i="17"/>
  <c r="BH24" i="17"/>
  <c r="BG24" i="17"/>
  <c r="BF24" i="17"/>
  <c r="BE24" i="17"/>
  <c r="BD24" i="17"/>
  <c r="BH23" i="17"/>
  <c r="BG23" i="17"/>
  <c r="BF23" i="17"/>
  <c r="BE23" i="17"/>
  <c r="BD23" i="17"/>
  <c r="BC23" i="17"/>
  <c r="BH22" i="17"/>
  <c r="BG22" i="17"/>
  <c r="BF22" i="17"/>
  <c r="BE22" i="17"/>
  <c r="BD22" i="17"/>
  <c r="BC22" i="17"/>
  <c r="BH21" i="17"/>
  <c r="BG21" i="17"/>
  <c r="BF21" i="17"/>
  <c r="BD21" i="17"/>
  <c r="BC21" i="17"/>
  <c r="BH20" i="17"/>
  <c r="BG20" i="17"/>
  <c r="BF20" i="17"/>
  <c r="BE20" i="17"/>
  <c r="BD20" i="17"/>
  <c r="BC20" i="17"/>
  <c r="BH19" i="17"/>
  <c r="BG19" i="17"/>
  <c r="BF19" i="17"/>
  <c r="BE19" i="17"/>
  <c r="BC19" i="17"/>
  <c r="BH18" i="17"/>
  <c r="BG18" i="17"/>
  <c r="BF18" i="17"/>
  <c r="BE18" i="17"/>
  <c r="BD18" i="17"/>
  <c r="BH17" i="17"/>
  <c r="BF17" i="17"/>
  <c r="BE17" i="17"/>
  <c r="BD17" i="17"/>
  <c r="BC17" i="17"/>
  <c r="BH16" i="17"/>
  <c r="BF16" i="17"/>
  <c r="BD16" i="17"/>
  <c r="BC16" i="17"/>
  <c r="BH15" i="17"/>
  <c r="BG15" i="17"/>
  <c r="BF15" i="17"/>
  <c r="BD15" i="17"/>
  <c r="BH14" i="17"/>
  <c r="BG14" i="17"/>
  <c r="BF14" i="17"/>
  <c r="BE14" i="17"/>
  <c r="BD14" i="17"/>
  <c r="BH13" i="17"/>
  <c r="BF13" i="17"/>
  <c r="BE13" i="17"/>
  <c r="BD13" i="17"/>
  <c r="BC13" i="17"/>
  <c r="BH12" i="17"/>
  <c r="BF12" i="17"/>
  <c r="BD12" i="17"/>
  <c r="BC12" i="17"/>
  <c r="BH11" i="17"/>
  <c r="BG11" i="17"/>
  <c r="BF11" i="17"/>
  <c r="BD11" i="17"/>
  <c r="BH10" i="17"/>
  <c r="BG10" i="17"/>
  <c r="BF10" i="17"/>
  <c r="BE10" i="17"/>
  <c r="BD10" i="17"/>
  <c r="E15" i="34" l="1"/>
  <c r="F15" i="34"/>
  <c r="G15" i="34"/>
  <c r="H15" i="34"/>
  <c r="I15" i="34"/>
  <c r="K15" i="34"/>
  <c r="L15" i="34"/>
  <c r="P15" i="34"/>
  <c r="Q15" i="34"/>
  <c r="R15" i="34"/>
  <c r="S15" i="34"/>
  <c r="T15" i="34"/>
  <c r="U15" i="34"/>
  <c r="W15" i="34"/>
  <c r="X15" i="34"/>
  <c r="Y15" i="34"/>
  <c r="Z15" i="34"/>
  <c r="AA15" i="34"/>
  <c r="AB15" i="34"/>
  <c r="E16" i="34"/>
  <c r="F16" i="34"/>
  <c r="G16" i="34"/>
  <c r="H16" i="34"/>
  <c r="I16" i="34"/>
  <c r="K16" i="34"/>
  <c r="L16" i="34"/>
  <c r="P16" i="34"/>
  <c r="Q16" i="34"/>
  <c r="R16" i="34"/>
  <c r="S16" i="34"/>
  <c r="T16" i="34"/>
  <c r="U16" i="34"/>
  <c r="W16" i="34"/>
  <c r="X16" i="34"/>
  <c r="Y16" i="34"/>
  <c r="Z16" i="34"/>
  <c r="AA16" i="34"/>
  <c r="AB16" i="34"/>
  <c r="E17" i="34"/>
  <c r="F17" i="34"/>
  <c r="G17" i="34"/>
  <c r="H17" i="34"/>
  <c r="I17" i="34"/>
  <c r="K17" i="34"/>
  <c r="L17" i="34"/>
  <c r="P17" i="34"/>
  <c r="Q17" i="34"/>
  <c r="R17" i="34"/>
  <c r="S17" i="34"/>
  <c r="T17" i="34"/>
  <c r="U17" i="34"/>
  <c r="W17" i="34"/>
  <c r="X17" i="34"/>
  <c r="Y17" i="34"/>
  <c r="Z17" i="34"/>
  <c r="AA17" i="34"/>
  <c r="AB17" i="34"/>
  <c r="E19" i="34"/>
  <c r="F19" i="34"/>
  <c r="G19" i="34"/>
  <c r="H19" i="34"/>
  <c r="I19" i="34"/>
  <c r="K19" i="34"/>
  <c r="L19" i="34"/>
  <c r="P19" i="34"/>
  <c r="Q19" i="34"/>
  <c r="R19" i="34"/>
  <c r="S19" i="34"/>
  <c r="T19" i="34"/>
  <c r="U19" i="34"/>
  <c r="W19" i="34"/>
  <c r="X19" i="34"/>
  <c r="Y19" i="34"/>
  <c r="Z19" i="34"/>
  <c r="AA19" i="34"/>
  <c r="AB19" i="34"/>
  <c r="E20" i="34"/>
  <c r="F20" i="34"/>
  <c r="G20" i="34"/>
  <c r="H20" i="34"/>
  <c r="I20" i="34"/>
  <c r="K20" i="34"/>
  <c r="L20" i="34"/>
  <c r="P20" i="34"/>
  <c r="Q20" i="34"/>
  <c r="R20" i="34"/>
  <c r="S20" i="34"/>
  <c r="T20" i="34"/>
  <c r="U20" i="34"/>
  <c r="W20" i="34"/>
  <c r="X20" i="34"/>
  <c r="Y20" i="34"/>
  <c r="Z20" i="34"/>
  <c r="AA20" i="34"/>
  <c r="AB20" i="34"/>
  <c r="E21" i="34"/>
  <c r="F21" i="34"/>
  <c r="G21" i="34"/>
  <c r="H21" i="34"/>
  <c r="I21" i="34"/>
  <c r="K21" i="34"/>
  <c r="L21" i="34"/>
  <c r="P21" i="34"/>
  <c r="Q21" i="34"/>
  <c r="R21" i="34"/>
  <c r="S21" i="34"/>
  <c r="T21" i="34"/>
  <c r="U21" i="34"/>
  <c r="W21" i="34"/>
  <c r="X21" i="34"/>
  <c r="Y21" i="34"/>
  <c r="Z21" i="34"/>
  <c r="AA21" i="34"/>
  <c r="AB21" i="34"/>
  <c r="E23" i="34"/>
  <c r="F23" i="34"/>
  <c r="G23" i="34"/>
  <c r="H23" i="34"/>
  <c r="I23" i="34"/>
  <c r="K23" i="34"/>
  <c r="L23" i="34"/>
  <c r="P23" i="34"/>
  <c r="Q23" i="34"/>
  <c r="R23" i="34"/>
  <c r="S23" i="34"/>
  <c r="T23" i="34"/>
  <c r="U23" i="34"/>
  <c r="W23" i="34"/>
  <c r="X23" i="34"/>
  <c r="Y23" i="34"/>
  <c r="Z23" i="34"/>
  <c r="AA23" i="34"/>
  <c r="AB23" i="34"/>
  <c r="E24" i="34"/>
  <c r="F24" i="34"/>
  <c r="G24" i="34"/>
  <c r="H24" i="34"/>
  <c r="I24" i="34"/>
  <c r="K24" i="34"/>
  <c r="L24" i="34"/>
  <c r="P24" i="34"/>
  <c r="Q24" i="34"/>
  <c r="R24" i="34"/>
  <c r="S24" i="34"/>
  <c r="T24" i="34"/>
  <c r="U24" i="34"/>
  <c r="W24" i="34"/>
  <c r="X24" i="34"/>
  <c r="Y24" i="34"/>
  <c r="Z24" i="34"/>
  <c r="AA24" i="34"/>
  <c r="AB24" i="34"/>
  <c r="E25" i="34"/>
  <c r="F25" i="34"/>
  <c r="G25" i="34"/>
  <c r="H25" i="34"/>
  <c r="I25" i="34"/>
  <c r="K25" i="34"/>
  <c r="L25" i="34"/>
  <c r="P25" i="34"/>
  <c r="Q25" i="34"/>
  <c r="R25" i="34"/>
  <c r="S25" i="34"/>
  <c r="T25" i="34"/>
  <c r="U25" i="34"/>
  <c r="W25" i="34"/>
  <c r="X25" i="34"/>
  <c r="Y25" i="34"/>
  <c r="Z25" i="34"/>
  <c r="AA25" i="34"/>
  <c r="AB25" i="34"/>
  <c r="E27" i="34"/>
  <c r="F27" i="34"/>
  <c r="G27" i="34"/>
  <c r="H27" i="34"/>
  <c r="I27" i="34"/>
  <c r="K27" i="34"/>
  <c r="L27" i="34"/>
  <c r="P27" i="34"/>
  <c r="Q27" i="34"/>
  <c r="R27" i="34"/>
  <c r="S27" i="34"/>
  <c r="T27" i="34"/>
  <c r="U27" i="34"/>
  <c r="W27" i="34"/>
  <c r="X27" i="34"/>
  <c r="Y27" i="34"/>
  <c r="Z27" i="34"/>
  <c r="AA27" i="34"/>
  <c r="AB27" i="34"/>
  <c r="E28" i="34"/>
  <c r="F28" i="34"/>
  <c r="G28" i="34"/>
  <c r="H28" i="34"/>
  <c r="I28" i="34"/>
  <c r="K28" i="34"/>
  <c r="L28" i="34"/>
  <c r="P28" i="34"/>
  <c r="Q28" i="34"/>
  <c r="R28" i="34"/>
  <c r="S28" i="34"/>
  <c r="T28" i="34"/>
  <c r="U28" i="34"/>
  <c r="W28" i="34"/>
  <c r="X28" i="34"/>
  <c r="Y28" i="34"/>
  <c r="Z28" i="34"/>
  <c r="AA28" i="34"/>
  <c r="AB28" i="34"/>
  <c r="E29" i="34"/>
  <c r="F29" i="34"/>
  <c r="G29" i="34"/>
  <c r="H29" i="34"/>
  <c r="I29" i="34"/>
  <c r="K29" i="34"/>
  <c r="L29" i="34"/>
  <c r="P29" i="34"/>
  <c r="Q29" i="34"/>
  <c r="R29" i="34"/>
  <c r="S29" i="34"/>
  <c r="T29" i="34"/>
  <c r="U29" i="34"/>
  <c r="W29" i="34"/>
  <c r="X29" i="34"/>
  <c r="Y29" i="34"/>
  <c r="Z29" i="34"/>
  <c r="AA29" i="34"/>
  <c r="AB29" i="34"/>
  <c r="E31" i="34"/>
  <c r="F31" i="34"/>
  <c r="G31" i="34"/>
  <c r="H31" i="34"/>
  <c r="I31" i="34"/>
  <c r="K31" i="34"/>
  <c r="L31" i="34"/>
  <c r="P31" i="34"/>
  <c r="Q31" i="34"/>
  <c r="R31" i="34"/>
  <c r="S31" i="34"/>
  <c r="T31" i="34"/>
  <c r="U31" i="34"/>
  <c r="W31" i="34"/>
  <c r="X31" i="34"/>
  <c r="Y31" i="34"/>
  <c r="Z31" i="34"/>
  <c r="AA31" i="34"/>
  <c r="AB31" i="34"/>
  <c r="E32" i="34"/>
  <c r="F32" i="34"/>
  <c r="G32" i="34"/>
  <c r="H32" i="34"/>
  <c r="I32" i="34"/>
  <c r="K32" i="34"/>
  <c r="L32" i="34"/>
  <c r="P32" i="34"/>
  <c r="Q32" i="34"/>
  <c r="R32" i="34"/>
  <c r="S32" i="34"/>
  <c r="T32" i="34"/>
  <c r="U32" i="34"/>
  <c r="W32" i="34"/>
  <c r="X32" i="34"/>
  <c r="Y32" i="34"/>
  <c r="Z32" i="34"/>
  <c r="AA32" i="34"/>
  <c r="AB32" i="34"/>
  <c r="E33" i="34"/>
  <c r="F33" i="34"/>
  <c r="G33" i="34"/>
  <c r="H33" i="34"/>
  <c r="I33" i="34"/>
  <c r="K33" i="34"/>
  <c r="L33" i="34"/>
  <c r="P33" i="34"/>
  <c r="Q33" i="34"/>
  <c r="R33" i="34"/>
  <c r="S33" i="34"/>
  <c r="T33" i="34"/>
  <c r="U33" i="34"/>
  <c r="W33" i="34"/>
  <c r="X33" i="34"/>
  <c r="Y33" i="34"/>
  <c r="Z33" i="34"/>
  <c r="AA33" i="34"/>
  <c r="AB33" i="34"/>
  <c r="E35" i="34"/>
  <c r="F35" i="34"/>
  <c r="G35" i="34"/>
  <c r="H35" i="34"/>
  <c r="I35" i="34"/>
  <c r="K35" i="34"/>
  <c r="L35" i="34"/>
  <c r="P35" i="34"/>
  <c r="Q35" i="34"/>
  <c r="R35" i="34"/>
  <c r="S35" i="34"/>
  <c r="T35" i="34"/>
  <c r="U35" i="34"/>
  <c r="W35" i="34"/>
  <c r="X35" i="34"/>
  <c r="Y35" i="34"/>
  <c r="Z35" i="34"/>
  <c r="AA35" i="34"/>
  <c r="AB35" i="34"/>
  <c r="E36" i="34"/>
  <c r="F36" i="34"/>
  <c r="G36" i="34"/>
  <c r="H36" i="34"/>
  <c r="I36" i="34"/>
  <c r="K36" i="34"/>
  <c r="L36" i="34"/>
  <c r="P36" i="34"/>
  <c r="Q36" i="34"/>
  <c r="R36" i="34"/>
  <c r="S36" i="34"/>
  <c r="T36" i="34"/>
  <c r="U36" i="34"/>
  <c r="W36" i="34"/>
  <c r="X36" i="34"/>
  <c r="Y36" i="34"/>
  <c r="Z36" i="34"/>
  <c r="AA36" i="34"/>
  <c r="AB36" i="34"/>
  <c r="E37" i="34"/>
  <c r="F37" i="34"/>
  <c r="G37" i="34"/>
  <c r="H37" i="34"/>
  <c r="I37" i="34"/>
  <c r="K37" i="34"/>
  <c r="L37" i="34"/>
  <c r="P37" i="34"/>
  <c r="Q37" i="34"/>
  <c r="R37" i="34"/>
  <c r="S37" i="34"/>
  <c r="T37" i="34"/>
  <c r="U37" i="34"/>
  <c r="W37" i="34"/>
  <c r="X37" i="34"/>
  <c r="Y37" i="34"/>
  <c r="Z37" i="34"/>
  <c r="AA37" i="34"/>
  <c r="AB37" i="34"/>
  <c r="E39" i="34"/>
  <c r="F39" i="34"/>
  <c r="G39" i="34"/>
  <c r="H39" i="34"/>
  <c r="I39" i="34"/>
  <c r="K39" i="34"/>
  <c r="L39" i="34"/>
  <c r="P39" i="34"/>
  <c r="Q39" i="34"/>
  <c r="R39" i="34"/>
  <c r="S39" i="34"/>
  <c r="T39" i="34"/>
  <c r="U39" i="34"/>
  <c r="W39" i="34"/>
  <c r="X39" i="34"/>
  <c r="Y39" i="34"/>
  <c r="Z39" i="34"/>
  <c r="AA39" i="34"/>
  <c r="AB39" i="34"/>
  <c r="E40" i="34"/>
  <c r="F40" i="34"/>
  <c r="G40" i="34"/>
  <c r="H40" i="34"/>
  <c r="I40" i="34"/>
  <c r="K40" i="34"/>
  <c r="L40" i="34"/>
  <c r="P40" i="34"/>
  <c r="Q40" i="34"/>
  <c r="R40" i="34"/>
  <c r="S40" i="34"/>
  <c r="T40" i="34"/>
  <c r="U40" i="34"/>
  <c r="W40" i="34"/>
  <c r="X40" i="34"/>
  <c r="Y40" i="34"/>
  <c r="Z40" i="34"/>
  <c r="AA40" i="34"/>
  <c r="AB40" i="34"/>
  <c r="E41" i="34"/>
  <c r="F41" i="34"/>
  <c r="G41" i="34"/>
  <c r="H41" i="34"/>
  <c r="I41" i="34"/>
  <c r="K41" i="34"/>
  <c r="L41" i="34"/>
  <c r="P41" i="34"/>
  <c r="Q41" i="34"/>
  <c r="R41" i="34"/>
  <c r="S41" i="34"/>
  <c r="T41" i="34"/>
  <c r="U41" i="34"/>
  <c r="W41" i="34"/>
  <c r="X41" i="34"/>
  <c r="Y41" i="34"/>
  <c r="Z41" i="34"/>
  <c r="AA41" i="34"/>
  <c r="AB41" i="34"/>
  <c r="E43" i="34"/>
  <c r="F43" i="34"/>
  <c r="G43" i="34"/>
  <c r="H43" i="34"/>
  <c r="I43" i="34"/>
  <c r="K43" i="34"/>
  <c r="L43" i="34"/>
  <c r="P43" i="34"/>
  <c r="Q43" i="34"/>
  <c r="R43" i="34"/>
  <c r="S43" i="34"/>
  <c r="T43" i="34"/>
  <c r="U43" i="34"/>
  <c r="W43" i="34"/>
  <c r="X43" i="34"/>
  <c r="Y43" i="34"/>
  <c r="Z43" i="34"/>
  <c r="AA43" i="34"/>
  <c r="AB43" i="34"/>
  <c r="E44" i="34"/>
  <c r="F44" i="34"/>
  <c r="G44" i="34"/>
  <c r="H44" i="34"/>
  <c r="I44" i="34"/>
  <c r="K44" i="34"/>
  <c r="L44" i="34"/>
  <c r="P44" i="34"/>
  <c r="Q44" i="34"/>
  <c r="R44" i="34"/>
  <c r="S44" i="34"/>
  <c r="T44" i="34"/>
  <c r="U44" i="34"/>
  <c r="W44" i="34"/>
  <c r="X44" i="34"/>
  <c r="Y44" i="34"/>
  <c r="Z44" i="34"/>
  <c r="AA44" i="34"/>
  <c r="AB44" i="34"/>
  <c r="E45" i="34"/>
  <c r="F45" i="34"/>
  <c r="G45" i="34"/>
  <c r="H45" i="34"/>
  <c r="I45" i="34"/>
  <c r="K45" i="34"/>
  <c r="L45" i="34"/>
  <c r="P45" i="34"/>
  <c r="Q45" i="34"/>
  <c r="R45" i="34"/>
  <c r="S45" i="34"/>
  <c r="T45" i="34"/>
  <c r="U45" i="34"/>
  <c r="W45" i="34"/>
  <c r="X45" i="34"/>
  <c r="Y45" i="34"/>
  <c r="Z45" i="34"/>
  <c r="AA45" i="34"/>
  <c r="AB45" i="34"/>
  <c r="E47" i="34"/>
  <c r="F47" i="34"/>
  <c r="G47" i="34"/>
  <c r="H47" i="34"/>
  <c r="I47" i="34"/>
  <c r="K47" i="34"/>
  <c r="L47" i="34"/>
  <c r="P47" i="34"/>
  <c r="Q47" i="34"/>
  <c r="R47" i="34"/>
  <c r="S47" i="34"/>
  <c r="T47" i="34"/>
  <c r="U47" i="34"/>
  <c r="W47" i="34"/>
  <c r="X47" i="34"/>
  <c r="Y47" i="34"/>
  <c r="Z47" i="34"/>
  <c r="AA47" i="34"/>
  <c r="AB47" i="34"/>
  <c r="E48" i="34"/>
  <c r="F48" i="34"/>
  <c r="G48" i="34"/>
  <c r="H48" i="34"/>
  <c r="I48" i="34"/>
  <c r="K48" i="34"/>
  <c r="L48" i="34"/>
  <c r="P48" i="34"/>
  <c r="Q48" i="34"/>
  <c r="R48" i="34"/>
  <c r="S48" i="34"/>
  <c r="T48" i="34"/>
  <c r="U48" i="34"/>
  <c r="W48" i="34"/>
  <c r="X48" i="34"/>
  <c r="Y48" i="34"/>
  <c r="Z48" i="34"/>
  <c r="AA48" i="34"/>
  <c r="AB48" i="34"/>
  <c r="E49" i="34"/>
  <c r="F49" i="34"/>
  <c r="G49" i="34"/>
  <c r="H49" i="34"/>
  <c r="I49" i="34"/>
  <c r="K49" i="34"/>
  <c r="L49" i="34"/>
  <c r="P49" i="34"/>
  <c r="Q49" i="34"/>
  <c r="R49" i="34"/>
  <c r="S49" i="34"/>
  <c r="T49" i="34"/>
  <c r="U49" i="34"/>
  <c r="W49" i="34"/>
  <c r="X49" i="34"/>
  <c r="Y49" i="34"/>
  <c r="Z49" i="34"/>
  <c r="AA49" i="34"/>
  <c r="AB49" i="34"/>
  <c r="E51" i="34"/>
  <c r="F51" i="34"/>
  <c r="G51" i="34"/>
  <c r="H51" i="34"/>
  <c r="I51" i="34"/>
  <c r="K51" i="34"/>
  <c r="L51" i="34"/>
  <c r="P51" i="34"/>
  <c r="Q51" i="34"/>
  <c r="R51" i="34"/>
  <c r="S51" i="34"/>
  <c r="T51" i="34"/>
  <c r="U51" i="34"/>
  <c r="W51" i="34"/>
  <c r="X51" i="34"/>
  <c r="Y51" i="34"/>
  <c r="Z51" i="34"/>
  <c r="AA51" i="34"/>
  <c r="AB51" i="34"/>
  <c r="E52" i="34"/>
  <c r="F52" i="34"/>
  <c r="G52" i="34"/>
  <c r="H52" i="34"/>
  <c r="I52" i="34"/>
  <c r="K52" i="34"/>
  <c r="L52" i="34"/>
  <c r="P52" i="34"/>
  <c r="Q52" i="34"/>
  <c r="R52" i="34"/>
  <c r="S52" i="34"/>
  <c r="T52" i="34"/>
  <c r="U52" i="34"/>
  <c r="W52" i="34"/>
  <c r="X52" i="34"/>
  <c r="Y52" i="34"/>
  <c r="Z52" i="34"/>
  <c r="AA52" i="34"/>
  <c r="AB52" i="34"/>
  <c r="E53" i="34"/>
  <c r="F53" i="34"/>
  <c r="G53" i="34"/>
  <c r="H53" i="34"/>
  <c r="I53" i="34"/>
  <c r="K53" i="34"/>
  <c r="L53" i="34"/>
  <c r="P53" i="34"/>
  <c r="Q53" i="34"/>
  <c r="R53" i="34"/>
  <c r="S53" i="34"/>
  <c r="T53" i="34"/>
  <c r="U53" i="34"/>
  <c r="W53" i="34"/>
  <c r="X53" i="34"/>
  <c r="Y53" i="34"/>
  <c r="Z53" i="34"/>
  <c r="AA53" i="34"/>
  <c r="AB53" i="34"/>
  <c r="E55" i="34"/>
  <c r="F55" i="34"/>
  <c r="G55" i="34"/>
  <c r="H55" i="34"/>
  <c r="I55" i="34"/>
  <c r="K55" i="34"/>
  <c r="L55" i="34"/>
  <c r="P55" i="34"/>
  <c r="Q55" i="34"/>
  <c r="R55" i="34"/>
  <c r="S55" i="34"/>
  <c r="T55" i="34"/>
  <c r="U55" i="34"/>
  <c r="W55" i="34"/>
  <c r="X55" i="34"/>
  <c r="Y55" i="34"/>
  <c r="Z55" i="34"/>
  <c r="AA55" i="34"/>
  <c r="AB55" i="34"/>
  <c r="E56" i="34"/>
  <c r="F56" i="34"/>
  <c r="G56" i="34"/>
  <c r="H56" i="34"/>
  <c r="I56" i="34"/>
  <c r="K56" i="34"/>
  <c r="L56" i="34"/>
  <c r="P56" i="34"/>
  <c r="Q56" i="34"/>
  <c r="R56" i="34"/>
  <c r="S56" i="34"/>
  <c r="T56" i="34"/>
  <c r="U56" i="34"/>
  <c r="W56" i="34"/>
  <c r="X56" i="34"/>
  <c r="Y56" i="34"/>
  <c r="Z56" i="34"/>
  <c r="AA56" i="34"/>
  <c r="AB56" i="34"/>
  <c r="E57" i="34"/>
  <c r="F57" i="34"/>
  <c r="G57" i="34"/>
  <c r="H57" i="34"/>
  <c r="I57" i="34"/>
  <c r="K57" i="34"/>
  <c r="L57" i="34"/>
  <c r="P57" i="34"/>
  <c r="Q57" i="34"/>
  <c r="R57" i="34"/>
  <c r="S57" i="34"/>
  <c r="T57" i="34"/>
  <c r="U57" i="34"/>
  <c r="W57" i="34"/>
  <c r="X57" i="34"/>
  <c r="Y57" i="34"/>
  <c r="Z57" i="34"/>
  <c r="AA57" i="34"/>
  <c r="AB57" i="34"/>
  <c r="E59" i="34"/>
  <c r="F59" i="34"/>
  <c r="G59" i="34"/>
  <c r="H59" i="34"/>
  <c r="I59" i="34"/>
  <c r="K59" i="34"/>
  <c r="L59" i="34"/>
  <c r="P59" i="34"/>
  <c r="Q59" i="34"/>
  <c r="R59" i="34"/>
  <c r="S59" i="34"/>
  <c r="T59" i="34"/>
  <c r="U59" i="34"/>
  <c r="W59" i="34"/>
  <c r="X59" i="34"/>
  <c r="Y59" i="34"/>
  <c r="Z59" i="34"/>
  <c r="AA59" i="34"/>
  <c r="AB59" i="34"/>
  <c r="E60" i="34"/>
  <c r="F60" i="34"/>
  <c r="G60" i="34"/>
  <c r="H60" i="34"/>
  <c r="I60" i="34"/>
  <c r="K60" i="34"/>
  <c r="L60" i="34"/>
  <c r="P60" i="34"/>
  <c r="Q60" i="34"/>
  <c r="R60" i="34"/>
  <c r="S60" i="34"/>
  <c r="T60" i="34"/>
  <c r="U60" i="34"/>
  <c r="W60" i="34"/>
  <c r="X60" i="34"/>
  <c r="Y60" i="34"/>
  <c r="Z60" i="34"/>
  <c r="AA60" i="34"/>
  <c r="AB60" i="34"/>
  <c r="E61" i="34"/>
  <c r="F61" i="34"/>
  <c r="G61" i="34"/>
  <c r="H61" i="34"/>
  <c r="I61" i="34"/>
  <c r="K61" i="34"/>
  <c r="L61" i="34"/>
  <c r="P61" i="34"/>
  <c r="Q61" i="34"/>
  <c r="R61" i="34"/>
  <c r="S61" i="34"/>
  <c r="T61" i="34"/>
  <c r="U61" i="34"/>
  <c r="W61" i="34"/>
  <c r="X61" i="34"/>
  <c r="Y61" i="34"/>
  <c r="Z61" i="34"/>
  <c r="AA61" i="34"/>
  <c r="AB61" i="34"/>
  <c r="E63" i="34"/>
  <c r="F63" i="34"/>
  <c r="G63" i="34"/>
  <c r="H63" i="34"/>
  <c r="I63" i="34"/>
  <c r="K63" i="34"/>
  <c r="L63" i="34"/>
  <c r="P63" i="34"/>
  <c r="Q63" i="34"/>
  <c r="R63" i="34"/>
  <c r="S63" i="34"/>
  <c r="T63" i="34"/>
  <c r="U63" i="34"/>
  <c r="W63" i="34"/>
  <c r="X63" i="34"/>
  <c r="Y63" i="34"/>
  <c r="Z63" i="34"/>
  <c r="AA63" i="34"/>
  <c r="AB63" i="34"/>
  <c r="E64" i="34"/>
  <c r="F64" i="34"/>
  <c r="G64" i="34"/>
  <c r="H64" i="34"/>
  <c r="I64" i="34"/>
  <c r="K64" i="34"/>
  <c r="L64" i="34"/>
  <c r="P64" i="34"/>
  <c r="Q64" i="34"/>
  <c r="R64" i="34"/>
  <c r="S64" i="34"/>
  <c r="T64" i="34"/>
  <c r="U64" i="34"/>
  <c r="W64" i="34"/>
  <c r="X64" i="34"/>
  <c r="Y64" i="34"/>
  <c r="Z64" i="34"/>
  <c r="AA64" i="34"/>
  <c r="AB64" i="34"/>
  <c r="E65" i="34"/>
  <c r="F65" i="34"/>
  <c r="G65" i="34"/>
  <c r="H65" i="34"/>
  <c r="I65" i="34"/>
  <c r="K65" i="34"/>
  <c r="L65" i="34"/>
  <c r="P65" i="34"/>
  <c r="Q65" i="34"/>
  <c r="R65" i="34"/>
  <c r="S65" i="34"/>
  <c r="T65" i="34"/>
  <c r="U65" i="34"/>
  <c r="W65" i="34"/>
  <c r="X65" i="34"/>
  <c r="Y65" i="34"/>
  <c r="Z65" i="34"/>
  <c r="AA65" i="34"/>
  <c r="AB65" i="34"/>
  <c r="E67" i="34"/>
  <c r="F67" i="34"/>
  <c r="G67" i="34"/>
  <c r="H67" i="34"/>
  <c r="I67" i="34"/>
  <c r="K67" i="34"/>
  <c r="L67" i="34"/>
  <c r="P67" i="34"/>
  <c r="Q67" i="34"/>
  <c r="R67" i="34"/>
  <c r="S67" i="34"/>
  <c r="T67" i="34"/>
  <c r="U67" i="34"/>
  <c r="W67" i="34"/>
  <c r="X67" i="34"/>
  <c r="Y67" i="34"/>
  <c r="Z67" i="34"/>
  <c r="AA67" i="34"/>
  <c r="AB67" i="34"/>
  <c r="E68" i="34"/>
  <c r="F68" i="34"/>
  <c r="G68" i="34"/>
  <c r="H68" i="34"/>
  <c r="I68" i="34"/>
  <c r="K68" i="34"/>
  <c r="L68" i="34"/>
  <c r="P68" i="34"/>
  <c r="Q68" i="34"/>
  <c r="R68" i="34"/>
  <c r="S68" i="34"/>
  <c r="T68" i="34"/>
  <c r="U68" i="34"/>
  <c r="W68" i="34"/>
  <c r="X68" i="34"/>
  <c r="Y68" i="34"/>
  <c r="Z68" i="34"/>
  <c r="AA68" i="34"/>
  <c r="AB68" i="34"/>
  <c r="E69" i="34"/>
  <c r="F69" i="34"/>
  <c r="G69" i="34"/>
  <c r="H69" i="34"/>
  <c r="I69" i="34"/>
  <c r="K69" i="34"/>
  <c r="L69" i="34"/>
  <c r="P69" i="34"/>
  <c r="Q69" i="34"/>
  <c r="R69" i="34"/>
  <c r="S69" i="34"/>
  <c r="T69" i="34"/>
  <c r="U69" i="34"/>
  <c r="W69" i="34"/>
  <c r="X69" i="34"/>
  <c r="Y69" i="34"/>
  <c r="Z69" i="34"/>
  <c r="AA69" i="34"/>
  <c r="AB69" i="34"/>
  <c r="E71" i="34"/>
  <c r="F71" i="34"/>
  <c r="G71" i="34"/>
  <c r="H71" i="34"/>
  <c r="I71" i="34"/>
  <c r="K71" i="34"/>
  <c r="L71" i="34"/>
  <c r="P71" i="34"/>
  <c r="Q71" i="34"/>
  <c r="R71" i="34"/>
  <c r="S71" i="34"/>
  <c r="T71" i="34"/>
  <c r="U71" i="34"/>
  <c r="W71" i="34"/>
  <c r="X71" i="34"/>
  <c r="Y71" i="34"/>
  <c r="Z71" i="34"/>
  <c r="AA71" i="34"/>
  <c r="AB71" i="34"/>
  <c r="E72" i="34"/>
  <c r="F72" i="34"/>
  <c r="G72" i="34"/>
  <c r="H72" i="34"/>
  <c r="I72" i="34"/>
  <c r="K72" i="34"/>
  <c r="L72" i="34"/>
  <c r="P72" i="34"/>
  <c r="Q72" i="34"/>
  <c r="R72" i="34"/>
  <c r="S72" i="34"/>
  <c r="T72" i="34"/>
  <c r="U72" i="34"/>
  <c r="W72" i="34"/>
  <c r="X72" i="34"/>
  <c r="Y72" i="34"/>
  <c r="Z72" i="34"/>
  <c r="AA72" i="34"/>
  <c r="AB72" i="34"/>
  <c r="E73" i="34"/>
  <c r="F73" i="34"/>
  <c r="G73" i="34"/>
  <c r="H73" i="34"/>
  <c r="I73" i="34"/>
  <c r="K73" i="34"/>
  <c r="L73" i="34"/>
  <c r="P73" i="34"/>
  <c r="Q73" i="34"/>
  <c r="R73" i="34"/>
  <c r="S73" i="34"/>
  <c r="T73" i="34"/>
  <c r="U73" i="34"/>
  <c r="W73" i="34"/>
  <c r="X73" i="34"/>
  <c r="Y73" i="34"/>
  <c r="Z73" i="34"/>
  <c r="AA73" i="34"/>
  <c r="AB73" i="34"/>
  <c r="E75" i="34"/>
  <c r="F75" i="34"/>
  <c r="G75" i="34"/>
  <c r="H75" i="34"/>
  <c r="I75" i="34"/>
  <c r="K75" i="34"/>
  <c r="L75" i="34"/>
  <c r="P75" i="34"/>
  <c r="Q75" i="34"/>
  <c r="R75" i="34"/>
  <c r="S75" i="34"/>
  <c r="T75" i="34"/>
  <c r="U75" i="34"/>
  <c r="W75" i="34"/>
  <c r="X75" i="34"/>
  <c r="Y75" i="34"/>
  <c r="Z75" i="34"/>
  <c r="AA75" i="34"/>
  <c r="AB75" i="34"/>
  <c r="E76" i="34"/>
  <c r="F76" i="34"/>
  <c r="G76" i="34"/>
  <c r="H76" i="34"/>
  <c r="I76" i="34"/>
  <c r="K76" i="34"/>
  <c r="L76" i="34"/>
  <c r="P76" i="34"/>
  <c r="Q76" i="34"/>
  <c r="R76" i="34"/>
  <c r="S76" i="34"/>
  <c r="T76" i="34"/>
  <c r="U76" i="34"/>
  <c r="W76" i="34"/>
  <c r="X76" i="34"/>
  <c r="Y76" i="34"/>
  <c r="Z76" i="34"/>
  <c r="AA76" i="34"/>
  <c r="AB76" i="34"/>
  <c r="E77" i="34"/>
  <c r="F77" i="34"/>
  <c r="G77" i="34"/>
  <c r="H77" i="34"/>
  <c r="I77" i="34"/>
  <c r="K77" i="34"/>
  <c r="L77" i="34"/>
  <c r="P77" i="34"/>
  <c r="Q77" i="34"/>
  <c r="R77" i="34"/>
  <c r="S77" i="34"/>
  <c r="T77" i="34"/>
  <c r="U77" i="34"/>
  <c r="W77" i="34"/>
  <c r="X77" i="34"/>
  <c r="Y77" i="34"/>
  <c r="Z77" i="34"/>
  <c r="AA77" i="34"/>
  <c r="AB77" i="34"/>
  <c r="E79" i="34"/>
  <c r="F79" i="34"/>
  <c r="G79" i="34"/>
  <c r="H79" i="34"/>
  <c r="I79" i="34"/>
  <c r="K79" i="34"/>
  <c r="L79" i="34"/>
  <c r="P79" i="34"/>
  <c r="Q79" i="34"/>
  <c r="R79" i="34"/>
  <c r="S79" i="34"/>
  <c r="T79" i="34"/>
  <c r="U79" i="34"/>
  <c r="W79" i="34"/>
  <c r="X79" i="34"/>
  <c r="Y79" i="34"/>
  <c r="Z79" i="34"/>
  <c r="AA79" i="34"/>
  <c r="AB79" i="34"/>
  <c r="E80" i="34"/>
  <c r="F80" i="34"/>
  <c r="G80" i="34"/>
  <c r="H80" i="34"/>
  <c r="I80" i="34"/>
  <c r="K80" i="34"/>
  <c r="L80" i="34"/>
  <c r="P80" i="34"/>
  <c r="Q80" i="34"/>
  <c r="R80" i="34"/>
  <c r="S80" i="34"/>
  <c r="T80" i="34"/>
  <c r="U80" i="34"/>
  <c r="W80" i="34"/>
  <c r="X80" i="34"/>
  <c r="Y80" i="34"/>
  <c r="Z80" i="34"/>
  <c r="AA80" i="34"/>
  <c r="AB80" i="34"/>
  <c r="E81" i="34"/>
  <c r="F81" i="34"/>
  <c r="G81" i="34"/>
  <c r="H81" i="34"/>
  <c r="I81" i="34"/>
  <c r="K81" i="34"/>
  <c r="L81" i="34"/>
  <c r="P81" i="34"/>
  <c r="Q81" i="34"/>
  <c r="R81" i="34"/>
  <c r="S81" i="34"/>
  <c r="T81" i="34"/>
  <c r="U81" i="34"/>
  <c r="W81" i="34"/>
  <c r="X81" i="34"/>
  <c r="Y81" i="34"/>
  <c r="Z81" i="34"/>
  <c r="AA81" i="34"/>
  <c r="AB81" i="34"/>
  <c r="E83" i="34"/>
  <c r="F83" i="34"/>
  <c r="G83" i="34"/>
  <c r="H83" i="34"/>
  <c r="I83" i="34"/>
  <c r="K83" i="34"/>
  <c r="L83" i="34"/>
  <c r="P83" i="34"/>
  <c r="Q83" i="34"/>
  <c r="R83" i="34"/>
  <c r="S83" i="34"/>
  <c r="T83" i="34"/>
  <c r="U83" i="34"/>
  <c r="W83" i="34"/>
  <c r="X83" i="34"/>
  <c r="Y83" i="34"/>
  <c r="Z83" i="34"/>
  <c r="AA83" i="34"/>
  <c r="AB83" i="34"/>
  <c r="E84" i="34"/>
  <c r="F84" i="34"/>
  <c r="G84" i="34"/>
  <c r="H84" i="34"/>
  <c r="I84" i="34"/>
  <c r="K84" i="34"/>
  <c r="L84" i="34"/>
  <c r="P84" i="34"/>
  <c r="Q84" i="34"/>
  <c r="R84" i="34"/>
  <c r="S84" i="34"/>
  <c r="T84" i="34"/>
  <c r="U84" i="34"/>
  <c r="W84" i="34"/>
  <c r="X84" i="34"/>
  <c r="Y84" i="34"/>
  <c r="Z84" i="34"/>
  <c r="AA84" i="34"/>
  <c r="AB84" i="34"/>
  <c r="E85" i="34"/>
  <c r="F85" i="34"/>
  <c r="G85" i="34"/>
  <c r="H85" i="34"/>
  <c r="I85" i="34"/>
  <c r="K85" i="34"/>
  <c r="L85" i="34"/>
  <c r="P85" i="34"/>
  <c r="Q85" i="34"/>
  <c r="R85" i="34"/>
  <c r="S85" i="34"/>
  <c r="T85" i="34"/>
  <c r="U85" i="34"/>
  <c r="W85" i="34"/>
  <c r="X85" i="34"/>
  <c r="Y85" i="34"/>
  <c r="Z85" i="34"/>
  <c r="AA85" i="34"/>
  <c r="AB85" i="34"/>
  <c r="E87" i="34"/>
  <c r="F87" i="34"/>
  <c r="G87" i="34"/>
  <c r="H87" i="34"/>
  <c r="I87" i="34"/>
  <c r="K87" i="34"/>
  <c r="L87" i="34"/>
  <c r="P87" i="34"/>
  <c r="Q87" i="34"/>
  <c r="R87" i="34"/>
  <c r="S87" i="34"/>
  <c r="T87" i="34"/>
  <c r="U87" i="34"/>
  <c r="W87" i="34"/>
  <c r="X87" i="34"/>
  <c r="Y87" i="34"/>
  <c r="Z87" i="34"/>
  <c r="AA87" i="34"/>
  <c r="AB87" i="34"/>
  <c r="E88" i="34"/>
  <c r="F88" i="34"/>
  <c r="G88" i="34"/>
  <c r="H88" i="34"/>
  <c r="I88" i="34"/>
  <c r="K88" i="34"/>
  <c r="L88" i="34"/>
  <c r="P88" i="34"/>
  <c r="Q88" i="34"/>
  <c r="R88" i="34"/>
  <c r="S88" i="34"/>
  <c r="T88" i="34"/>
  <c r="U88" i="34"/>
  <c r="W88" i="34"/>
  <c r="X88" i="34"/>
  <c r="Y88" i="34"/>
  <c r="Z88" i="34"/>
  <c r="AA88" i="34"/>
  <c r="AB88" i="34"/>
  <c r="E89" i="34"/>
  <c r="F89" i="34"/>
  <c r="G89" i="34"/>
  <c r="H89" i="34"/>
  <c r="I89" i="34"/>
  <c r="K89" i="34"/>
  <c r="L89" i="34"/>
  <c r="P89" i="34"/>
  <c r="Q89" i="34"/>
  <c r="R89" i="34"/>
  <c r="S89" i="34"/>
  <c r="T89" i="34"/>
  <c r="U89" i="34"/>
  <c r="W89" i="34"/>
  <c r="X89" i="34"/>
  <c r="Y89" i="34"/>
  <c r="Z89" i="34"/>
  <c r="AA89" i="34"/>
  <c r="AB89" i="34"/>
  <c r="E91" i="34"/>
  <c r="F91" i="34"/>
  <c r="G91" i="34"/>
  <c r="H91" i="34"/>
  <c r="I91" i="34"/>
  <c r="K91" i="34"/>
  <c r="L91" i="34"/>
  <c r="P91" i="34"/>
  <c r="Q91" i="34"/>
  <c r="R91" i="34"/>
  <c r="S91" i="34"/>
  <c r="T91" i="34"/>
  <c r="U91" i="34"/>
  <c r="W91" i="34"/>
  <c r="X91" i="34"/>
  <c r="Y91" i="34"/>
  <c r="Z91" i="34"/>
  <c r="AA91" i="34"/>
  <c r="AB91" i="34"/>
  <c r="E92" i="34"/>
  <c r="F92" i="34"/>
  <c r="G92" i="34"/>
  <c r="H92" i="34"/>
  <c r="I92" i="34"/>
  <c r="K92" i="34"/>
  <c r="L92" i="34"/>
  <c r="P92" i="34"/>
  <c r="Q92" i="34"/>
  <c r="R92" i="34"/>
  <c r="S92" i="34"/>
  <c r="T92" i="34"/>
  <c r="U92" i="34"/>
  <c r="W92" i="34"/>
  <c r="X92" i="34"/>
  <c r="Y92" i="34"/>
  <c r="Z92" i="34"/>
  <c r="AA92" i="34"/>
  <c r="AB92" i="34"/>
  <c r="E93" i="34"/>
  <c r="F93" i="34"/>
  <c r="G93" i="34"/>
  <c r="H93" i="34"/>
  <c r="I93" i="34"/>
  <c r="K93" i="34"/>
  <c r="L93" i="34"/>
  <c r="P93" i="34"/>
  <c r="Q93" i="34"/>
  <c r="R93" i="34"/>
  <c r="S93" i="34"/>
  <c r="T93" i="34"/>
  <c r="U93" i="34"/>
  <c r="W93" i="34"/>
  <c r="X93" i="34"/>
  <c r="Y93" i="34"/>
  <c r="Z93" i="34"/>
  <c r="AA93" i="34"/>
  <c r="AB93" i="34"/>
  <c r="E95" i="34"/>
  <c r="F95" i="34"/>
  <c r="G95" i="34"/>
  <c r="H95" i="34"/>
  <c r="I95" i="34"/>
  <c r="K95" i="34"/>
  <c r="L95" i="34"/>
  <c r="P95" i="34"/>
  <c r="Q95" i="34"/>
  <c r="R95" i="34"/>
  <c r="S95" i="34"/>
  <c r="T95" i="34"/>
  <c r="U95" i="34"/>
  <c r="W95" i="34"/>
  <c r="X95" i="34"/>
  <c r="Y95" i="34"/>
  <c r="Z95" i="34"/>
  <c r="AA95" i="34"/>
  <c r="AB95" i="34"/>
  <c r="E96" i="34"/>
  <c r="F96" i="34"/>
  <c r="G96" i="34"/>
  <c r="H96" i="34"/>
  <c r="I96" i="34"/>
  <c r="K96" i="34"/>
  <c r="L96" i="34"/>
  <c r="P96" i="34"/>
  <c r="Q96" i="34"/>
  <c r="R96" i="34"/>
  <c r="S96" i="34"/>
  <c r="T96" i="34"/>
  <c r="U96" i="34"/>
  <c r="W96" i="34"/>
  <c r="X96" i="34"/>
  <c r="Y96" i="34"/>
  <c r="Z96" i="34"/>
  <c r="AA96" i="34"/>
  <c r="AB96" i="34"/>
  <c r="E97" i="34"/>
  <c r="F97" i="34"/>
  <c r="G97" i="34"/>
  <c r="H97" i="34"/>
  <c r="I97" i="34"/>
  <c r="K97" i="34"/>
  <c r="L97" i="34"/>
  <c r="P97" i="34"/>
  <c r="Q97" i="34"/>
  <c r="R97" i="34"/>
  <c r="S97" i="34"/>
  <c r="T97" i="34"/>
  <c r="U97" i="34"/>
  <c r="W97" i="34"/>
  <c r="X97" i="34"/>
  <c r="Y97" i="34"/>
  <c r="Z97" i="34"/>
  <c r="AA97" i="34"/>
  <c r="AB97" i="34"/>
  <c r="E99" i="34"/>
  <c r="F99" i="34"/>
  <c r="G99" i="34"/>
  <c r="H99" i="34"/>
  <c r="I99" i="34"/>
  <c r="K99" i="34"/>
  <c r="L99" i="34"/>
  <c r="P99" i="34"/>
  <c r="Q99" i="34"/>
  <c r="R99" i="34"/>
  <c r="S99" i="34"/>
  <c r="T99" i="34"/>
  <c r="U99" i="34"/>
  <c r="W99" i="34"/>
  <c r="X99" i="34"/>
  <c r="Y99" i="34"/>
  <c r="Z99" i="34"/>
  <c r="AA99" i="34"/>
  <c r="AB99" i="34"/>
  <c r="E100" i="34"/>
  <c r="F100" i="34"/>
  <c r="G100" i="34"/>
  <c r="H100" i="34"/>
  <c r="I100" i="34"/>
  <c r="K100" i="34"/>
  <c r="L100" i="34"/>
  <c r="P100" i="34"/>
  <c r="Q100" i="34"/>
  <c r="R100" i="34"/>
  <c r="S100" i="34"/>
  <c r="T100" i="34"/>
  <c r="U100" i="34"/>
  <c r="W100" i="34"/>
  <c r="X100" i="34"/>
  <c r="Y100" i="34"/>
  <c r="Z100" i="34"/>
  <c r="AA100" i="34"/>
  <c r="AB100" i="34"/>
  <c r="E101" i="34"/>
  <c r="F101" i="34"/>
  <c r="G101" i="34"/>
  <c r="H101" i="34"/>
  <c r="I101" i="34"/>
  <c r="K101" i="34"/>
  <c r="L101" i="34"/>
  <c r="P101" i="34"/>
  <c r="Q101" i="34"/>
  <c r="R101" i="34"/>
  <c r="S101" i="34"/>
  <c r="T101" i="34"/>
  <c r="U101" i="34"/>
  <c r="W101" i="34"/>
  <c r="X101" i="34"/>
  <c r="Y101" i="34"/>
  <c r="Z101" i="34"/>
  <c r="AA101" i="34"/>
  <c r="AB101" i="34"/>
  <c r="E103" i="34"/>
  <c r="F103" i="34"/>
  <c r="G103" i="34"/>
  <c r="H103" i="34"/>
  <c r="I103" i="34"/>
  <c r="K103" i="34"/>
  <c r="L103" i="34"/>
  <c r="P103" i="34"/>
  <c r="Q103" i="34"/>
  <c r="R103" i="34"/>
  <c r="S103" i="34"/>
  <c r="T103" i="34"/>
  <c r="U103" i="34"/>
  <c r="W103" i="34"/>
  <c r="X103" i="34"/>
  <c r="Y103" i="34"/>
  <c r="Z103" i="34"/>
  <c r="AA103" i="34"/>
  <c r="AB103" i="34"/>
  <c r="E104" i="34"/>
  <c r="F104" i="34"/>
  <c r="G104" i="34"/>
  <c r="H104" i="34"/>
  <c r="I104" i="34"/>
  <c r="K104" i="34"/>
  <c r="L104" i="34"/>
  <c r="P104" i="34"/>
  <c r="Q104" i="34"/>
  <c r="R104" i="34"/>
  <c r="S104" i="34"/>
  <c r="T104" i="34"/>
  <c r="U104" i="34"/>
  <c r="W104" i="34"/>
  <c r="X104" i="34"/>
  <c r="Y104" i="34"/>
  <c r="Z104" i="34"/>
  <c r="AA104" i="34"/>
  <c r="AB104" i="34"/>
  <c r="E105" i="34"/>
  <c r="F105" i="34"/>
  <c r="G105" i="34"/>
  <c r="H105" i="34"/>
  <c r="I105" i="34"/>
  <c r="K105" i="34"/>
  <c r="L105" i="34"/>
  <c r="P105" i="34"/>
  <c r="Q105" i="34"/>
  <c r="R105" i="34"/>
  <c r="S105" i="34"/>
  <c r="T105" i="34"/>
  <c r="U105" i="34"/>
  <c r="W105" i="34"/>
  <c r="X105" i="34"/>
  <c r="Y105" i="34"/>
  <c r="Z105" i="34"/>
  <c r="AA105" i="34"/>
  <c r="AB105" i="34"/>
  <c r="E107" i="34"/>
  <c r="F107" i="34"/>
  <c r="G107" i="34"/>
  <c r="H107" i="34"/>
  <c r="I107" i="34"/>
  <c r="K107" i="34"/>
  <c r="L107" i="34"/>
  <c r="P107" i="34"/>
  <c r="Q107" i="34"/>
  <c r="R107" i="34"/>
  <c r="S107" i="34"/>
  <c r="T107" i="34"/>
  <c r="U107" i="34"/>
  <c r="W107" i="34"/>
  <c r="X107" i="34"/>
  <c r="Y107" i="34"/>
  <c r="Z107" i="34"/>
  <c r="AA107" i="34"/>
  <c r="AB107" i="34"/>
  <c r="E108" i="34"/>
  <c r="F108" i="34"/>
  <c r="G108" i="34"/>
  <c r="H108" i="34"/>
  <c r="I108" i="34"/>
  <c r="K108" i="34"/>
  <c r="L108" i="34"/>
  <c r="P108" i="34"/>
  <c r="Q108" i="34"/>
  <c r="R108" i="34"/>
  <c r="S108" i="34"/>
  <c r="T108" i="34"/>
  <c r="U108" i="34"/>
  <c r="W108" i="34"/>
  <c r="X108" i="34"/>
  <c r="Y108" i="34"/>
  <c r="Z108" i="34"/>
  <c r="AA108" i="34"/>
  <c r="AB108" i="34"/>
  <c r="E109" i="34"/>
  <c r="F109" i="34"/>
  <c r="G109" i="34"/>
  <c r="H109" i="34"/>
  <c r="I109" i="34"/>
  <c r="K109" i="34"/>
  <c r="L109" i="34"/>
  <c r="P109" i="34"/>
  <c r="Q109" i="34"/>
  <c r="R109" i="34"/>
  <c r="S109" i="34"/>
  <c r="T109" i="34"/>
  <c r="U109" i="34"/>
  <c r="W109" i="34"/>
  <c r="X109" i="34"/>
  <c r="Y109" i="34"/>
  <c r="Z109" i="34"/>
  <c r="AA109" i="34"/>
  <c r="AB109" i="34"/>
  <c r="E111" i="34"/>
  <c r="F111" i="34"/>
  <c r="G111" i="34"/>
  <c r="H111" i="34"/>
  <c r="I111" i="34"/>
  <c r="K111" i="34"/>
  <c r="L111" i="34"/>
  <c r="P111" i="34"/>
  <c r="Q111" i="34"/>
  <c r="R111" i="34"/>
  <c r="S111" i="34"/>
  <c r="T111" i="34"/>
  <c r="U111" i="34"/>
  <c r="W111" i="34"/>
  <c r="X111" i="34"/>
  <c r="Y111" i="34"/>
  <c r="Z111" i="34"/>
  <c r="AA111" i="34"/>
  <c r="AB111" i="34"/>
  <c r="E112" i="34"/>
  <c r="F112" i="34"/>
  <c r="G112" i="34"/>
  <c r="H112" i="34"/>
  <c r="I112" i="34"/>
  <c r="K112" i="34"/>
  <c r="L112" i="34"/>
  <c r="P112" i="34"/>
  <c r="Q112" i="34"/>
  <c r="R112" i="34"/>
  <c r="S112" i="34"/>
  <c r="T112" i="34"/>
  <c r="U112" i="34"/>
  <c r="W112" i="34"/>
  <c r="X112" i="34"/>
  <c r="Y112" i="34"/>
  <c r="Z112" i="34"/>
  <c r="AA112" i="34"/>
  <c r="AB112" i="34"/>
  <c r="E113" i="34"/>
  <c r="F113" i="34"/>
  <c r="G113" i="34"/>
  <c r="H113" i="34"/>
  <c r="I113" i="34"/>
  <c r="K113" i="34"/>
  <c r="L113" i="34"/>
  <c r="P113" i="34"/>
  <c r="Q113" i="34"/>
  <c r="R113" i="34"/>
  <c r="S113" i="34"/>
  <c r="T113" i="34"/>
  <c r="U113" i="34"/>
  <c r="W113" i="34"/>
  <c r="X113" i="34"/>
  <c r="Y113" i="34"/>
  <c r="Z113" i="34"/>
  <c r="AA113" i="34"/>
  <c r="AB113" i="34"/>
  <c r="E115" i="34"/>
  <c r="F115" i="34"/>
  <c r="G115" i="34"/>
  <c r="H115" i="34"/>
  <c r="I115" i="34"/>
  <c r="K115" i="34"/>
  <c r="L115" i="34"/>
  <c r="P115" i="34"/>
  <c r="Q115" i="34"/>
  <c r="R115" i="34"/>
  <c r="S115" i="34"/>
  <c r="T115" i="34"/>
  <c r="U115" i="34"/>
  <c r="W115" i="34"/>
  <c r="X115" i="34"/>
  <c r="Y115" i="34"/>
  <c r="Z115" i="34"/>
  <c r="AA115" i="34"/>
  <c r="AB115" i="34"/>
  <c r="E116" i="34"/>
  <c r="F116" i="34"/>
  <c r="G116" i="34"/>
  <c r="H116" i="34"/>
  <c r="I116" i="34"/>
  <c r="K116" i="34"/>
  <c r="L116" i="34"/>
  <c r="P116" i="34"/>
  <c r="Q116" i="34"/>
  <c r="R116" i="34"/>
  <c r="S116" i="34"/>
  <c r="T116" i="34"/>
  <c r="U116" i="34"/>
  <c r="W116" i="34"/>
  <c r="X116" i="34"/>
  <c r="Y116" i="34"/>
  <c r="Z116" i="34"/>
  <c r="AA116" i="34"/>
  <c r="AB116" i="34"/>
  <c r="E117" i="34"/>
  <c r="F117" i="34"/>
  <c r="G117" i="34"/>
  <c r="H117" i="34"/>
  <c r="I117" i="34"/>
  <c r="K117" i="34"/>
  <c r="L117" i="34"/>
  <c r="P117" i="34"/>
  <c r="Q117" i="34"/>
  <c r="R117" i="34"/>
  <c r="S117" i="34"/>
  <c r="T117" i="34"/>
  <c r="U117" i="34"/>
  <c r="W117" i="34"/>
  <c r="X117" i="34"/>
  <c r="Y117" i="34"/>
  <c r="Z117" i="34"/>
  <c r="AA117" i="34"/>
  <c r="AB117" i="34"/>
  <c r="E119" i="34"/>
  <c r="F119" i="34"/>
  <c r="G119" i="34"/>
  <c r="H119" i="34"/>
  <c r="I119" i="34"/>
  <c r="K119" i="34"/>
  <c r="L119" i="34"/>
  <c r="P119" i="34"/>
  <c r="Q119" i="34"/>
  <c r="R119" i="34"/>
  <c r="S119" i="34"/>
  <c r="T119" i="34"/>
  <c r="U119" i="34"/>
  <c r="W119" i="34"/>
  <c r="X119" i="34"/>
  <c r="Y119" i="34"/>
  <c r="Z119" i="34"/>
  <c r="AA119" i="34"/>
  <c r="AB119" i="34"/>
  <c r="E120" i="34"/>
  <c r="F120" i="34"/>
  <c r="G120" i="34"/>
  <c r="H120" i="34"/>
  <c r="I120" i="34"/>
  <c r="K120" i="34"/>
  <c r="L120" i="34"/>
  <c r="P120" i="34"/>
  <c r="Q120" i="34"/>
  <c r="R120" i="34"/>
  <c r="S120" i="34"/>
  <c r="T120" i="34"/>
  <c r="U120" i="34"/>
  <c r="W120" i="34"/>
  <c r="X120" i="34"/>
  <c r="Y120" i="34"/>
  <c r="Z120" i="34"/>
  <c r="AA120" i="34"/>
  <c r="AB120" i="34"/>
  <c r="E121" i="34"/>
  <c r="F121" i="34"/>
  <c r="G121" i="34"/>
  <c r="H121" i="34"/>
  <c r="I121" i="34"/>
  <c r="K121" i="34"/>
  <c r="L121" i="34"/>
  <c r="P121" i="34"/>
  <c r="Q121" i="34"/>
  <c r="R121" i="34"/>
  <c r="S121" i="34"/>
  <c r="T121" i="34"/>
  <c r="U121" i="34"/>
  <c r="W121" i="34"/>
  <c r="X121" i="34"/>
  <c r="Y121" i="34"/>
  <c r="Z121" i="34"/>
  <c r="AA121" i="34"/>
  <c r="AB121" i="34"/>
  <c r="E123" i="34"/>
  <c r="F123" i="34"/>
  <c r="G123" i="34"/>
  <c r="H123" i="34"/>
  <c r="I123" i="34"/>
  <c r="K123" i="34"/>
  <c r="L123" i="34"/>
  <c r="P123" i="34"/>
  <c r="Q123" i="34"/>
  <c r="R123" i="34"/>
  <c r="S123" i="34"/>
  <c r="T123" i="34"/>
  <c r="U123" i="34"/>
  <c r="W123" i="34"/>
  <c r="X123" i="34"/>
  <c r="Y123" i="34"/>
  <c r="Z123" i="34"/>
  <c r="AA123" i="34"/>
  <c r="AB123" i="34"/>
  <c r="E124" i="34"/>
  <c r="F124" i="34"/>
  <c r="G124" i="34"/>
  <c r="H124" i="34"/>
  <c r="I124" i="34"/>
  <c r="K124" i="34"/>
  <c r="L124" i="34"/>
  <c r="P124" i="34"/>
  <c r="Q124" i="34"/>
  <c r="R124" i="34"/>
  <c r="S124" i="34"/>
  <c r="T124" i="34"/>
  <c r="U124" i="34"/>
  <c r="W124" i="34"/>
  <c r="X124" i="34"/>
  <c r="Y124" i="34"/>
  <c r="Z124" i="34"/>
  <c r="AA124" i="34"/>
  <c r="AB124" i="34"/>
  <c r="E125" i="34"/>
  <c r="F125" i="34"/>
  <c r="G125" i="34"/>
  <c r="H125" i="34"/>
  <c r="I125" i="34"/>
  <c r="K125" i="34"/>
  <c r="L125" i="34"/>
  <c r="P125" i="34"/>
  <c r="Q125" i="34"/>
  <c r="R125" i="34"/>
  <c r="S125" i="34"/>
  <c r="T125" i="34"/>
  <c r="U125" i="34"/>
  <c r="W125" i="34"/>
  <c r="X125" i="34"/>
  <c r="Y125" i="34"/>
  <c r="Z125" i="34"/>
  <c r="AA125" i="34"/>
  <c r="AB125" i="34"/>
  <c r="E127" i="34"/>
  <c r="F127" i="34"/>
  <c r="G127" i="34"/>
  <c r="H127" i="34"/>
  <c r="I127" i="34"/>
  <c r="K127" i="34"/>
  <c r="L127" i="34"/>
  <c r="P127" i="34"/>
  <c r="Q127" i="34"/>
  <c r="R127" i="34"/>
  <c r="S127" i="34"/>
  <c r="T127" i="34"/>
  <c r="U127" i="34"/>
  <c r="W127" i="34"/>
  <c r="X127" i="34"/>
  <c r="Y127" i="34"/>
  <c r="Z127" i="34"/>
  <c r="AA127" i="34"/>
  <c r="AB127" i="34"/>
  <c r="E128" i="34"/>
  <c r="F128" i="34"/>
  <c r="G128" i="34"/>
  <c r="H128" i="34"/>
  <c r="I128" i="34"/>
  <c r="K128" i="34"/>
  <c r="L128" i="34"/>
  <c r="P128" i="34"/>
  <c r="Q128" i="34"/>
  <c r="R128" i="34"/>
  <c r="S128" i="34"/>
  <c r="T128" i="34"/>
  <c r="U128" i="34"/>
  <c r="W128" i="34"/>
  <c r="X128" i="34"/>
  <c r="Y128" i="34"/>
  <c r="Z128" i="34"/>
  <c r="AA128" i="34"/>
  <c r="AB128" i="34"/>
  <c r="E129" i="34"/>
  <c r="F129" i="34"/>
  <c r="G129" i="34"/>
  <c r="H129" i="34"/>
  <c r="I129" i="34"/>
  <c r="K129" i="34"/>
  <c r="L129" i="34"/>
  <c r="P129" i="34"/>
  <c r="Q129" i="34"/>
  <c r="R129" i="34"/>
  <c r="S129" i="34"/>
  <c r="T129" i="34"/>
  <c r="U129" i="34"/>
  <c r="W129" i="34"/>
  <c r="X129" i="34"/>
  <c r="Y129" i="34"/>
  <c r="Z129" i="34"/>
  <c r="AA129" i="34"/>
  <c r="AB129" i="34"/>
  <c r="E131" i="34"/>
  <c r="F131" i="34"/>
  <c r="G131" i="34"/>
  <c r="H131" i="34"/>
  <c r="I131" i="34"/>
  <c r="K131" i="34"/>
  <c r="L131" i="34"/>
  <c r="P131" i="34"/>
  <c r="Q131" i="34"/>
  <c r="R131" i="34"/>
  <c r="S131" i="34"/>
  <c r="T131" i="34"/>
  <c r="U131" i="34"/>
  <c r="W131" i="34"/>
  <c r="X131" i="34"/>
  <c r="Y131" i="34"/>
  <c r="Z131" i="34"/>
  <c r="AA131" i="34"/>
  <c r="AB131" i="34"/>
  <c r="E132" i="34"/>
  <c r="F132" i="34"/>
  <c r="G132" i="34"/>
  <c r="H132" i="34"/>
  <c r="I132" i="34"/>
  <c r="K132" i="34"/>
  <c r="L132" i="34"/>
  <c r="P132" i="34"/>
  <c r="Q132" i="34"/>
  <c r="R132" i="34"/>
  <c r="S132" i="34"/>
  <c r="T132" i="34"/>
  <c r="U132" i="34"/>
  <c r="W132" i="34"/>
  <c r="X132" i="34"/>
  <c r="Y132" i="34"/>
  <c r="Z132" i="34"/>
  <c r="AA132" i="34"/>
  <c r="AB132" i="34"/>
  <c r="E133" i="34"/>
  <c r="F133" i="34"/>
  <c r="G133" i="34"/>
  <c r="H133" i="34"/>
  <c r="I133" i="34"/>
  <c r="K133" i="34"/>
  <c r="L133" i="34"/>
  <c r="P133" i="34"/>
  <c r="Q133" i="34"/>
  <c r="R133" i="34"/>
  <c r="S133" i="34"/>
  <c r="T133" i="34"/>
  <c r="U133" i="34"/>
  <c r="W133" i="34"/>
  <c r="X133" i="34"/>
  <c r="Y133" i="34"/>
  <c r="Z133" i="34"/>
  <c r="AA133" i="34"/>
  <c r="AB133" i="34"/>
  <c r="E135" i="34"/>
  <c r="F135" i="34"/>
  <c r="G135" i="34"/>
  <c r="H135" i="34"/>
  <c r="I135" i="34"/>
  <c r="K135" i="34"/>
  <c r="L135" i="34"/>
  <c r="P135" i="34"/>
  <c r="Q135" i="34"/>
  <c r="R135" i="34"/>
  <c r="S135" i="34"/>
  <c r="T135" i="34"/>
  <c r="U135" i="34"/>
  <c r="W135" i="34"/>
  <c r="X135" i="34"/>
  <c r="Y135" i="34"/>
  <c r="Z135" i="34"/>
  <c r="AA135" i="34"/>
  <c r="AB135" i="34"/>
  <c r="E136" i="34"/>
  <c r="F136" i="34"/>
  <c r="G136" i="34"/>
  <c r="H136" i="34"/>
  <c r="I136" i="34"/>
  <c r="K136" i="34"/>
  <c r="L136" i="34"/>
  <c r="P136" i="34"/>
  <c r="Q136" i="34"/>
  <c r="R136" i="34"/>
  <c r="S136" i="34"/>
  <c r="T136" i="34"/>
  <c r="U136" i="34"/>
  <c r="W136" i="34"/>
  <c r="X136" i="34"/>
  <c r="Y136" i="34"/>
  <c r="Z136" i="34"/>
  <c r="AA136" i="34"/>
  <c r="AB136" i="34"/>
  <c r="E137" i="34"/>
  <c r="F137" i="34"/>
  <c r="G137" i="34"/>
  <c r="H137" i="34"/>
  <c r="I137" i="34"/>
  <c r="K137" i="34"/>
  <c r="L137" i="34"/>
  <c r="P137" i="34"/>
  <c r="Q137" i="34"/>
  <c r="R137" i="34"/>
  <c r="S137" i="34"/>
  <c r="T137" i="34"/>
  <c r="U137" i="34"/>
  <c r="W137" i="34"/>
  <c r="X137" i="34"/>
  <c r="Y137" i="34"/>
  <c r="Z137" i="34"/>
  <c r="AA137" i="34"/>
  <c r="AB137" i="34"/>
  <c r="E139" i="34"/>
  <c r="F139" i="34"/>
  <c r="G139" i="34"/>
  <c r="H139" i="34"/>
  <c r="I139" i="34"/>
  <c r="K139" i="34"/>
  <c r="L139" i="34"/>
  <c r="P139" i="34"/>
  <c r="Q139" i="34"/>
  <c r="R139" i="34"/>
  <c r="S139" i="34"/>
  <c r="T139" i="34"/>
  <c r="U139" i="34"/>
  <c r="W139" i="34"/>
  <c r="X139" i="34"/>
  <c r="Y139" i="34"/>
  <c r="Z139" i="34"/>
  <c r="AA139" i="34"/>
  <c r="AB139" i="34"/>
  <c r="E140" i="34"/>
  <c r="F140" i="34"/>
  <c r="G140" i="34"/>
  <c r="H140" i="34"/>
  <c r="I140" i="34"/>
  <c r="K140" i="34"/>
  <c r="L140" i="34"/>
  <c r="P140" i="34"/>
  <c r="Q140" i="34"/>
  <c r="R140" i="34"/>
  <c r="S140" i="34"/>
  <c r="T140" i="34"/>
  <c r="U140" i="34"/>
  <c r="W140" i="34"/>
  <c r="X140" i="34"/>
  <c r="Y140" i="34"/>
  <c r="Z140" i="34"/>
  <c r="AA140" i="34"/>
  <c r="AB140" i="34"/>
  <c r="E141" i="34"/>
  <c r="F141" i="34"/>
  <c r="G141" i="34"/>
  <c r="H141" i="34"/>
  <c r="I141" i="34"/>
  <c r="K141" i="34"/>
  <c r="L141" i="34"/>
  <c r="P141" i="34"/>
  <c r="Q141" i="34"/>
  <c r="R141" i="34"/>
  <c r="S141" i="34"/>
  <c r="T141" i="34"/>
  <c r="U141" i="34"/>
  <c r="W141" i="34"/>
  <c r="X141" i="34"/>
  <c r="Y141" i="34"/>
  <c r="Z141" i="34"/>
  <c r="AA141" i="34"/>
  <c r="AB141" i="34"/>
  <c r="E143" i="34"/>
  <c r="F143" i="34"/>
  <c r="G143" i="34"/>
  <c r="H143" i="34"/>
  <c r="I143" i="34"/>
  <c r="K143" i="34"/>
  <c r="L143" i="34"/>
  <c r="P143" i="34"/>
  <c r="Q143" i="34"/>
  <c r="R143" i="34"/>
  <c r="S143" i="34"/>
  <c r="T143" i="34"/>
  <c r="U143" i="34"/>
  <c r="W143" i="34"/>
  <c r="X143" i="34"/>
  <c r="Y143" i="34"/>
  <c r="Z143" i="34"/>
  <c r="AA143" i="34"/>
  <c r="AB143" i="34"/>
  <c r="E144" i="34"/>
  <c r="F144" i="34"/>
  <c r="G144" i="34"/>
  <c r="H144" i="34"/>
  <c r="I144" i="34"/>
  <c r="K144" i="34"/>
  <c r="L144" i="34"/>
  <c r="P144" i="34"/>
  <c r="Q144" i="34"/>
  <c r="R144" i="34"/>
  <c r="S144" i="34"/>
  <c r="T144" i="34"/>
  <c r="U144" i="34"/>
  <c r="W144" i="34"/>
  <c r="X144" i="34"/>
  <c r="Y144" i="34"/>
  <c r="Z144" i="34"/>
  <c r="AA144" i="34"/>
  <c r="AB144" i="34"/>
  <c r="E145" i="34"/>
  <c r="F145" i="34"/>
  <c r="G145" i="34"/>
  <c r="H145" i="34"/>
  <c r="I145" i="34"/>
  <c r="K145" i="34"/>
  <c r="L145" i="34"/>
  <c r="P145" i="34"/>
  <c r="Q145" i="34"/>
  <c r="R145" i="34"/>
  <c r="S145" i="34"/>
  <c r="T145" i="34"/>
  <c r="U145" i="34"/>
  <c r="W145" i="34"/>
  <c r="X145" i="34"/>
  <c r="Y145" i="34"/>
  <c r="Z145" i="34"/>
  <c r="AA145" i="34"/>
  <c r="AB145" i="34"/>
  <c r="E147" i="34"/>
  <c r="F147" i="34"/>
  <c r="G147" i="34"/>
  <c r="H147" i="34"/>
  <c r="I147" i="34"/>
  <c r="K147" i="34"/>
  <c r="L147" i="34"/>
  <c r="P147" i="34"/>
  <c r="Q147" i="34"/>
  <c r="R147" i="34"/>
  <c r="S147" i="34"/>
  <c r="T147" i="34"/>
  <c r="U147" i="34"/>
  <c r="W147" i="34"/>
  <c r="X147" i="34"/>
  <c r="Y147" i="34"/>
  <c r="Z147" i="34"/>
  <c r="AA147" i="34"/>
  <c r="AB147" i="34"/>
  <c r="E148" i="34"/>
  <c r="F148" i="34"/>
  <c r="G148" i="34"/>
  <c r="H148" i="34"/>
  <c r="I148" i="34"/>
  <c r="K148" i="34"/>
  <c r="L148" i="34"/>
  <c r="P148" i="34"/>
  <c r="Q148" i="34"/>
  <c r="R148" i="34"/>
  <c r="S148" i="34"/>
  <c r="T148" i="34"/>
  <c r="U148" i="34"/>
  <c r="W148" i="34"/>
  <c r="X148" i="34"/>
  <c r="Y148" i="34"/>
  <c r="Z148" i="34"/>
  <c r="AA148" i="34"/>
  <c r="AB148" i="34"/>
  <c r="E149" i="34"/>
  <c r="F149" i="34"/>
  <c r="G149" i="34"/>
  <c r="H149" i="34"/>
  <c r="I149" i="34"/>
  <c r="K149" i="34"/>
  <c r="L149" i="34"/>
  <c r="P149" i="34"/>
  <c r="Q149" i="34"/>
  <c r="R149" i="34"/>
  <c r="S149" i="34"/>
  <c r="T149" i="34"/>
  <c r="U149" i="34"/>
  <c r="W149" i="34"/>
  <c r="X149" i="34"/>
  <c r="Y149" i="34"/>
  <c r="Z149" i="34"/>
  <c r="AA149" i="34"/>
  <c r="AB149" i="34"/>
  <c r="E151" i="34"/>
  <c r="F151" i="34"/>
  <c r="G151" i="34"/>
  <c r="H151" i="34"/>
  <c r="I151" i="34"/>
  <c r="K151" i="34"/>
  <c r="L151" i="34"/>
  <c r="P151" i="34"/>
  <c r="Q151" i="34"/>
  <c r="R151" i="34"/>
  <c r="S151" i="34"/>
  <c r="T151" i="34"/>
  <c r="U151" i="34"/>
  <c r="W151" i="34"/>
  <c r="X151" i="34"/>
  <c r="Y151" i="34"/>
  <c r="Z151" i="34"/>
  <c r="AA151" i="34"/>
  <c r="AB151" i="34"/>
  <c r="E152" i="34"/>
  <c r="F152" i="34"/>
  <c r="G152" i="34"/>
  <c r="H152" i="34"/>
  <c r="I152" i="34"/>
  <c r="K152" i="34"/>
  <c r="L152" i="34"/>
  <c r="P152" i="34"/>
  <c r="Q152" i="34"/>
  <c r="R152" i="34"/>
  <c r="S152" i="34"/>
  <c r="T152" i="34"/>
  <c r="U152" i="34"/>
  <c r="W152" i="34"/>
  <c r="X152" i="34"/>
  <c r="Y152" i="34"/>
  <c r="Z152" i="34"/>
  <c r="AA152" i="34"/>
  <c r="AB152" i="34"/>
  <c r="E153" i="34"/>
  <c r="F153" i="34"/>
  <c r="G153" i="34"/>
  <c r="H153" i="34"/>
  <c r="I153" i="34"/>
  <c r="K153" i="34"/>
  <c r="L153" i="34"/>
  <c r="P153" i="34"/>
  <c r="Q153" i="34"/>
  <c r="R153" i="34"/>
  <c r="S153" i="34"/>
  <c r="T153" i="34"/>
  <c r="U153" i="34"/>
  <c r="W153" i="34"/>
  <c r="X153" i="34"/>
  <c r="Y153" i="34"/>
  <c r="Z153" i="34"/>
  <c r="AA153" i="34"/>
  <c r="AB153" i="34"/>
  <c r="E155" i="34"/>
  <c r="F155" i="34"/>
  <c r="G155" i="34"/>
  <c r="H155" i="34"/>
  <c r="I155" i="34"/>
  <c r="K155" i="34"/>
  <c r="L155" i="34"/>
  <c r="P155" i="34"/>
  <c r="Q155" i="34"/>
  <c r="R155" i="34"/>
  <c r="S155" i="34"/>
  <c r="T155" i="34"/>
  <c r="U155" i="34"/>
  <c r="W155" i="34"/>
  <c r="X155" i="34"/>
  <c r="Y155" i="34"/>
  <c r="Z155" i="34"/>
  <c r="AA155" i="34"/>
  <c r="AB155" i="34"/>
  <c r="E156" i="34"/>
  <c r="F156" i="34"/>
  <c r="G156" i="34"/>
  <c r="H156" i="34"/>
  <c r="I156" i="34"/>
  <c r="K156" i="34"/>
  <c r="L156" i="34"/>
  <c r="P156" i="34"/>
  <c r="Q156" i="34"/>
  <c r="R156" i="34"/>
  <c r="S156" i="34"/>
  <c r="T156" i="34"/>
  <c r="U156" i="34"/>
  <c r="W156" i="34"/>
  <c r="X156" i="34"/>
  <c r="Y156" i="34"/>
  <c r="Z156" i="34"/>
  <c r="AA156" i="34"/>
  <c r="AB156" i="34"/>
  <c r="E157" i="34"/>
  <c r="F157" i="34"/>
  <c r="G157" i="34"/>
  <c r="H157" i="34"/>
  <c r="I157" i="34"/>
  <c r="K157" i="34"/>
  <c r="L157" i="34"/>
  <c r="P157" i="34"/>
  <c r="Q157" i="34"/>
  <c r="R157" i="34"/>
  <c r="S157" i="34"/>
  <c r="T157" i="34"/>
  <c r="U157" i="34"/>
  <c r="W157" i="34"/>
  <c r="X157" i="34"/>
  <c r="Y157" i="34"/>
  <c r="Z157" i="34"/>
  <c r="AA157" i="34"/>
  <c r="AB157" i="34"/>
  <c r="E159" i="34"/>
  <c r="F159" i="34"/>
  <c r="G159" i="34"/>
  <c r="H159" i="34"/>
  <c r="I159" i="34"/>
  <c r="K159" i="34"/>
  <c r="L159" i="34"/>
  <c r="P159" i="34"/>
  <c r="Q159" i="34"/>
  <c r="R159" i="34"/>
  <c r="S159" i="34"/>
  <c r="T159" i="34"/>
  <c r="U159" i="34"/>
  <c r="W159" i="34"/>
  <c r="X159" i="34"/>
  <c r="Y159" i="34"/>
  <c r="Z159" i="34"/>
  <c r="AA159" i="34"/>
  <c r="AB159" i="34"/>
  <c r="E160" i="34"/>
  <c r="F160" i="34"/>
  <c r="G160" i="34"/>
  <c r="H160" i="34"/>
  <c r="I160" i="34"/>
  <c r="K160" i="34"/>
  <c r="L160" i="34"/>
  <c r="P160" i="34"/>
  <c r="Q160" i="34"/>
  <c r="R160" i="34"/>
  <c r="S160" i="34"/>
  <c r="T160" i="34"/>
  <c r="U160" i="34"/>
  <c r="W160" i="34"/>
  <c r="X160" i="34"/>
  <c r="Y160" i="34"/>
  <c r="Z160" i="34"/>
  <c r="AA160" i="34"/>
  <c r="AB160" i="34"/>
  <c r="E161" i="34"/>
  <c r="F161" i="34"/>
  <c r="G161" i="34"/>
  <c r="H161" i="34"/>
  <c r="I161" i="34"/>
  <c r="K161" i="34"/>
  <c r="L161" i="34"/>
  <c r="P161" i="34"/>
  <c r="Q161" i="34"/>
  <c r="R161" i="34"/>
  <c r="S161" i="34"/>
  <c r="T161" i="34"/>
  <c r="U161" i="34"/>
  <c r="W161" i="34"/>
  <c r="X161" i="34"/>
  <c r="Y161" i="34"/>
  <c r="Z161" i="34"/>
  <c r="AA161" i="34"/>
  <c r="AB161" i="34"/>
  <c r="E163" i="34"/>
  <c r="F163" i="34"/>
  <c r="G163" i="34"/>
  <c r="H163" i="34"/>
  <c r="I163" i="34"/>
  <c r="K163" i="34"/>
  <c r="L163" i="34"/>
  <c r="P163" i="34"/>
  <c r="Q163" i="34"/>
  <c r="R163" i="34"/>
  <c r="S163" i="34"/>
  <c r="T163" i="34"/>
  <c r="U163" i="34"/>
  <c r="W163" i="34"/>
  <c r="X163" i="34"/>
  <c r="Y163" i="34"/>
  <c r="Z163" i="34"/>
  <c r="AA163" i="34"/>
  <c r="AB163" i="34"/>
  <c r="E164" i="34"/>
  <c r="F164" i="34"/>
  <c r="G164" i="34"/>
  <c r="H164" i="34"/>
  <c r="I164" i="34"/>
  <c r="K164" i="34"/>
  <c r="L164" i="34"/>
  <c r="P164" i="34"/>
  <c r="Q164" i="34"/>
  <c r="R164" i="34"/>
  <c r="S164" i="34"/>
  <c r="T164" i="34"/>
  <c r="U164" i="34"/>
  <c r="W164" i="34"/>
  <c r="X164" i="34"/>
  <c r="Y164" i="34"/>
  <c r="Z164" i="34"/>
  <c r="AA164" i="34"/>
  <c r="AB164" i="34"/>
  <c r="E165" i="34"/>
  <c r="F165" i="34"/>
  <c r="G165" i="34"/>
  <c r="H165" i="34"/>
  <c r="I165" i="34"/>
  <c r="K165" i="34"/>
  <c r="L165" i="34"/>
  <c r="P165" i="34"/>
  <c r="Q165" i="34"/>
  <c r="R165" i="34"/>
  <c r="S165" i="34"/>
  <c r="T165" i="34"/>
  <c r="U165" i="34"/>
  <c r="W165" i="34"/>
  <c r="X165" i="34"/>
  <c r="Y165" i="34"/>
  <c r="Z165" i="34"/>
  <c r="AA165" i="34"/>
  <c r="AB165" i="34"/>
  <c r="E167" i="34"/>
  <c r="F167" i="34"/>
  <c r="G167" i="34"/>
  <c r="H167" i="34"/>
  <c r="I167" i="34"/>
  <c r="K167" i="34"/>
  <c r="L167" i="34"/>
  <c r="P167" i="34"/>
  <c r="Q167" i="34"/>
  <c r="R167" i="34"/>
  <c r="S167" i="34"/>
  <c r="T167" i="34"/>
  <c r="U167" i="34"/>
  <c r="W167" i="34"/>
  <c r="X167" i="34"/>
  <c r="Y167" i="34"/>
  <c r="Z167" i="34"/>
  <c r="AA167" i="34"/>
  <c r="AB167" i="34"/>
  <c r="E168" i="34"/>
  <c r="F168" i="34"/>
  <c r="G168" i="34"/>
  <c r="H168" i="34"/>
  <c r="I168" i="34"/>
  <c r="K168" i="34"/>
  <c r="L168" i="34"/>
  <c r="P168" i="34"/>
  <c r="Q168" i="34"/>
  <c r="R168" i="34"/>
  <c r="S168" i="34"/>
  <c r="T168" i="34"/>
  <c r="U168" i="34"/>
  <c r="W168" i="34"/>
  <c r="X168" i="34"/>
  <c r="Y168" i="34"/>
  <c r="Z168" i="34"/>
  <c r="AA168" i="34"/>
  <c r="AB168" i="34"/>
  <c r="E169" i="34"/>
  <c r="F169" i="34"/>
  <c r="G169" i="34"/>
  <c r="H169" i="34"/>
  <c r="I169" i="34"/>
  <c r="K169" i="34"/>
  <c r="L169" i="34"/>
  <c r="P169" i="34"/>
  <c r="Q169" i="34"/>
  <c r="R169" i="34"/>
  <c r="S169" i="34"/>
  <c r="T169" i="34"/>
  <c r="U169" i="34"/>
  <c r="W169" i="34"/>
  <c r="X169" i="34"/>
  <c r="Y169" i="34"/>
  <c r="Z169" i="34"/>
  <c r="AA169" i="34"/>
  <c r="AB169" i="34"/>
  <c r="E171" i="34"/>
  <c r="F171" i="34"/>
  <c r="G171" i="34"/>
  <c r="H171" i="34"/>
  <c r="I171" i="34"/>
  <c r="K171" i="34"/>
  <c r="L171" i="34"/>
  <c r="P171" i="34"/>
  <c r="Q171" i="34"/>
  <c r="R171" i="34"/>
  <c r="S171" i="34"/>
  <c r="T171" i="34"/>
  <c r="U171" i="34"/>
  <c r="W171" i="34"/>
  <c r="X171" i="34"/>
  <c r="Y171" i="34"/>
  <c r="Z171" i="34"/>
  <c r="AA171" i="34"/>
  <c r="AB171" i="34"/>
  <c r="E172" i="34"/>
  <c r="F172" i="34"/>
  <c r="G172" i="34"/>
  <c r="H172" i="34"/>
  <c r="I172" i="34"/>
  <c r="K172" i="34"/>
  <c r="L172" i="34"/>
  <c r="P172" i="34"/>
  <c r="Q172" i="34"/>
  <c r="R172" i="34"/>
  <c r="S172" i="34"/>
  <c r="T172" i="34"/>
  <c r="U172" i="34"/>
  <c r="W172" i="34"/>
  <c r="X172" i="34"/>
  <c r="Y172" i="34"/>
  <c r="Z172" i="34"/>
  <c r="AA172" i="34"/>
  <c r="AB172" i="34"/>
  <c r="E173" i="34"/>
  <c r="F173" i="34"/>
  <c r="G173" i="34"/>
  <c r="H173" i="34"/>
  <c r="I173" i="34"/>
  <c r="K173" i="34"/>
  <c r="L173" i="34"/>
  <c r="P173" i="34"/>
  <c r="Q173" i="34"/>
  <c r="R173" i="34"/>
  <c r="S173" i="34"/>
  <c r="T173" i="34"/>
  <c r="U173" i="34"/>
  <c r="W173" i="34"/>
  <c r="X173" i="34"/>
  <c r="Y173" i="34"/>
  <c r="Z173" i="34"/>
  <c r="AA173" i="34"/>
  <c r="AB173" i="34"/>
  <c r="E175" i="34"/>
  <c r="F175" i="34"/>
  <c r="G175" i="34"/>
  <c r="H175" i="34"/>
  <c r="I175" i="34"/>
  <c r="K175" i="34"/>
  <c r="L175" i="34"/>
  <c r="P175" i="34"/>
  <c r="Q175" i="34"/>
  <c r="R175" i="34"/>
  <c r="S175" i="34"/>
  <c r="T175" i="34"/>
  <c r="U175" i="34"/>
  <c r="W175" i="34"/>
  <c r="X175" i="34"/>
  <c r="Y175" i="34"/>
  <c r="Z175" i="34"/>
  <c r="AA175" i="34"/>
  <c r="AB175" i="34"/>
  <c r="E176" i="34"/>
  <c r="F176" i="34"/>
  <c r="G176" i="34"/>
  <c r="H176" i="34"/>
  <c r="I176" i="34"/>
  <c r="K176" i="34"/>
  <c r="L176" i="34"/>
  <c r="P176" i="34"/>
  <c r="Q176" i="34"/>
  <c r="R176" i="34"/>
  <c r="S176" i="34"/>
  <c r="T176" i="34"/>
  <c r="U176" i="34"/>
  <c r="W176" i="34"/>
  <c r="X176" i="34"/>
  <c r="Y176" i="34"/>
  <c r="Z176" i="34"/>
  <c r="AA176" i="34"/>
  <c r="AB176" i="34"/>
  <c r="E177" i="34"/>
  <c r="F177" i="34"/>
  <c r="G177" i="34"/>
  <c r="H177" i="34"/>
  <c r="I177" i="34"/>
  <c r="K177" i="34"/>
  <c r="L177" i="34"/>
  <c r="P177" i="34"/>
  <c r="Q177" i="34"/>
  <c r="R177" i="34"/>
  <c r="S177" i="34"/>
  <c r="T177" i="34"/>
  <c r="U177" i="34"/>
  <c r="W177" i="34"/>
  <c r="X177" i="34"/>
  <c r="Y177" i="34"/>
  <c r="Z177" i="34"/>
  <c r="AA177" i="34"/>
  <c r="AB177" i="34"/>
  <c r="E179" i="34"/>
  <c r="F179" i="34"/>
  <c r="G179" i="34"/>
  <c r="H179" i="34"/>
  <c r="I179" i="34"/>
  <c r="K179" i="34"/>
  <c r="L179" i="34"/>
  <c r="P179" i="34"/>
  <c r="Q179" i="34"/>
  <c r="R179" i="34"/>
  <c r="S179" i="34"/>
  <c r="T179" i="34"/>
  <c r="U179" i="34"/>
  <c r="W179" i="34"/>
  <c r="X179" i="34"/>
  <c r="Y179" i="34"/>
  <c r="Z179" i="34"/>
  <c r="AA179" i="34"/>
  <c r="AB179" i="34"/>
  <c r="E180" i="34"/>
  <c r="F180" i="34"/>
  <c r="G180" i="34"/>
  <c r="H180" i="34"/>
  <c r="I180" i="34"/>
  <c r="K180" i="34"/>
  <c r="L180" i="34"/>
  <c r="P180" i="34"/>
  <c r="Q180" i="34"/>
  <c r="R180" i="34"/>
  <c r="S180" i="34"/>
  <c r="T180" i="34"/>
  <c r="U180" i="34"/>
  <c r="W180" i="34"/>
  <c r="X180" i="34"/>
  <c r="Y180" i="34"/>
  <c r="Z180" i="34"/>
  <c r="AA180" i="34"/>
  <c r="AB180" i="34"/>
  <c r="E181" i="34"/>
  <c r="F181" i="34"/>
  <c r="G181" i="34"/>
  <c r="H181" i="34"/>
  <c r="I181" i="34"/>
  <c r="K181" i="34"/>
  <c r="L181" i="34"/>
  <c r="P181" i="34"/>
  <c r="Q181" i="34"/>
  <c r="R181" i="34"/>
  <c r="S181" i="34"/>
  <c r="T181" i="34"/>
  <c r="U181" i="34"/>
  <c r="W181" i="34"/>
  <c r="X181" i="34"/>
  <c r="Y181" i="34"/>
  <c r="Z181" i="34"/>
  <c r="AA181" i="34"/>
  <c r="AB181" i="34"/>
  <c r="BA181" i="18"/>
  <c r="AZ181" i="18"/>
  <c r="AY181" i="18"/>
  <c r="AX181" i="18"/>
  <c r="AW181" i="18"/>
  <c r="AV181" i="18"/>
  <c r="BA180" i="18"/>
  <c r="AZ180" i="18"/>
  <c r="AY180" i="18"/>
  <c r="AX180" i="18"/>
  <c r="AW180" i="18"/>
  <c r="AV180" i="18"/>
  <c r="BA179" i="18"/>
  <c r="AZ179" i="18"/>
  <c r="AY179" i="18"/>
  <c r="AX179" i="18"/>
  <c r="AW179" i="18"/>
  <c r="AV179" i="18"/>
  <c r="BA178" i="18"/>
  <c r="AZ178" i="18"/>
  <c r="AY178" i="18"/>
  <c r="AX178" i="18"/>
  <c r="AW178" i="18"/>
  <c r="AV178" i="18"/>
  <c r="BA177" i="18"/>
  <c r="AZ177" i="18"/>
  <c r="AY177" i="18"/>
  <c r="AX177" i="18"/>
  <c r="AW177" i="18"/>
  <c r="AV177" i="18"/>
  <c r="BA176" i="18"/>
  <c r="AZ176" i="18"/>
  <c r="AY176" i="18"/>
  <c r="AX176" i="18"/>
  <c r="AW176" i="18"/>
  <c r="AV176" i="18"/>
  <c r="BA175" i="18"/>
  <c r="AZ175" i="18"/>
  <c r="AY175" i="18"/>
  <c r="AX175" i="18"/>
  <c r="AW175" i="18"/>
  <c r="AV175" i="18"/>
  <c r="BA174" i="18"/>
  <c r="AZ174" i="18"/>
  <c r="AY174" i="18"/>
  <c r="AX174" i="18"/>
  <c r="AW174" i="18"/>
  <c r="AV174" i="18"/>
  <c r="BA173" i="18"/>
  <c r="AZ173" i="18"/>
  <c r="AY173" i="18"/>
  <c r="AX173" i="18"/>
  <c r="AW173" i="18"/>
  <c r="AV173" i="18"/>
  <c r="BA172" i="18"/>
  <c r="AZ172" i="18"/>
  <c r="AY172" i="18"/>
  <c r="AX172" i="18"/>
  <c r="AW172" i="18"/>
  <c r="AV172" i="18"/>
  <c r="BA171" i="18"/>
  <c r="AZ171" i="18"/>
  <c r="AY171" i="18"/>
  <c r="AX171" i="18"/>
  <c r="AW171" i="18"/>
  <c r="AV171" i="18"/>
  <c r="BA170" i="18"/>
  <c r="AZ170" i="18"/>
  <c r="AY170" i="18"/>
  <c r="AX170" i="18"/>
  <c r="AW170" i="18"/>
  <c r="AV170" i="18"/>
  <c r="BA169" i="18"/>
  <c r="AZ169" i="18"/>
  <c r="AY169" i="18"/>
  <c r="AX169" i="18"/>
  <c r="AW169" i="18"/>
  <c r="AV169" i="18"/>
  <c r="BA168" i="18"/>
  <c r="AZ168" i="18"/>
  <c r="AY168" i="18"/>
  <c r="AX168" i="18"/>
  <c r="AW168" i="18"/>
  <c r="AV168" i="18"/>
  <c r="BA167" i="18"/>
  <c r="AZ167" i="18"/>
  <c r="AY167" i="18"/>
  <c r="AX167" i="18"/>
  <c r="AW167" i="18"/>
  <c r="AV167" i="18"/>
  <c r="BA166" i="18"/>
  <c r="AZ166" i="18"/>
  <c r="AY166" i="18"/>
  <c r="AX166" i="18"/>
  <c r="AW166" i="18"/>
  <c r="AV166" i="18"/>
  <c r="BA165" i="18"/>
  <c r="AZ165" i="18"/>
  <c r="AY165" i="18"/>
  <c r="AX165" i="18"/>
  <c r="AW165" i="18"/>
  <c r="AV165" i="18"/>
  <c r="BA164" i="18"/>
  <c r="AZ164" i="18"/>
  <c r="AY164" i="18"/>
  <c r="AX164" i="18"/>
  <c r="AW164" i="18"/>
  <c r="AV164" i="18"/>
  <c r="BA163" i="18"/>
  <c r="AZ163" i="18"/>
  <c r="AY163" i="18"/>
  <c r="AX163" i="18"/>
  <c r="AW163" i="18"/>
  <c r="AV163" i="18"/>
  <c r="BA162" i="18"/>
  <c r="AZ162" i="18"/>
  <c r="AY162" i="18"/>
  <c r="AX162" i="18"/>
  <c r="AW162" i="18"/>
  <c r="AV162" i="18"/>
  <c r="BA161" i="18"/>
  <c r="AZ161" i="18"/>
  <c r="AY161" i="18"/>
  <c r="AX161" i="18"/>
  <c r="AW161" i="18"/>
  <c r="AV161" i="18"/>
  <c r="BA160" i="18"/>
  <c r="AZ160" i="18"/>
  <c r="AY160" i="18"/>
  <c r="AX160" i="18"/>
  <c r="AW160" i="18"/>
  <c r="AV160" i="18"/>
  <c r="BA159" i="18"/>
  <c r="AZ159" i="18"/>
  <c r="AY159" i="18"/>
  <c r="AX159" i="18"/>
  <c r="AW159" i="18"/>
  <c r="AV159" i="18"/>
  <c r="BA158" i="18"/>
  <c r="AZ158" i="18"/>
  <c r="AY158" i="18"/>
  <c r="AX158" i="18"/>
  <c r="AW158" i="18"/>
  <c r="AV158" i="18"/>
  <c r="BA157" i="18"/>
  <c r="AZ157" i="18"/>
  <c r="AY157" i="18"/>
  <c r="AX157" i="18"/>
  <c r="AW157" i="18"/>
  <c r="AV157" i="18"/>
  <c r="BA156" i="18"/>
  <c r="AZ156" i="18"/>
  <c r="AY156" i="18"/>
  <c r="AX156" i="18"/>
  <c r="AW156" i="18"/>
  <c r="AV156" i="18"/>
  <c r="BA155" i="18"/>
  <c r="AZ155" i="18"/>
  <c r="AY155" i="18"/>
  <c r="AX155" i="18"/>
  <c r="AW155" i="18"/>
  <c r="AV155" i="18"/>
  <c r="BA154" i="18"/>
  <c r="AZ154" i="18"/>
  <c r="AY154" i="18"/>
  <c r="AX154" i="18"/>
  <c r="AW154" i="18"/>
  <c r="AV154" i="18"/>
  <c r="BA153" i="18"/>
  <c r="AZ153" i="18"/>
  <c r="AY153" i="18"/>
  <c r="AX153" i="18"/>
  <c r="AW153" i="18"/>
  <c r="AV153" i="18"/>
  <c r="BA152" i="18"/>
  <c r="AZ152" i="18"/>
  <c r="AY152" i="18"/>
  <c r="AX152" i="18"/>
  <c r="AW152" i="18"/>
  <c r="AV152" i="18"/>
  <c r="BA151" i="18"/>
  <c r="AZ151" i="18"/>
  <c r="AY151" i="18"/>
  <c r="AX151" i="18"/>
  <c r="AW151" i="18"/>
  <c r="AV151" i="18"/>
  <c r="BA150" i="18"/>
  <c r="AZ150" i="18"/>
  <c r="AY150" i="18"/>
  <c r="AX150" i="18"/>
  <c r="AW150" i="18"/>
  <c r="AV150" i="18"/>
  <c r="BA149" i="18"/>
  <c r="AZ149" i="18"/>
  <c r="AY149" i="18"/>
  <c r="AX149" i="18"/>
  <c r="AW149" i="18"/>
  <c r="AV149" i="18"/>
  <c r="BA148" i="18"/>
  <c r="AZ148" i="18"/>
  <c r="AY148" i="18"/>
  <c r="AX148" i="18"/>
  <c r="AW148" i="18"/>
  <c r="AV148" i="18"/>
  <c r="BA147" i="18"/>
  <c r="AZ147" i="18"/>
  <c r="AY147" i="18"/>
  <c r="AX147" i="18"/>
  <c r="AW147" i="18"/>
  <c r="AV147" i="18"/>
  <c r="BA146" i="18"/>
  <c r="AZ146" i="18"/>
  <c r="AY146" i="18"/>
  <c r="AX146" i="18"/>
  <c r="AW146" i="18"/>
  <c r="AV146" i="18"/>
  <c r="BA145" i="18"/>
  <c r="AZ145" i="18"/>
  <c r="AY145" i="18"/>
  <c r="AX145" i="18"/>
  <c r="AW145" i="18"/>
  <c r="AV145" i="18"/>
  <c r="BA144" i="18"/>
  <c r="AZ144" i="18"/>
  <c r="AY144" i="18"/>
  <c r="AX144" i="18"/>
  <c r="AW144" i="18"/>
  <c r="AV144" i="18"/>
  <c r="BA143" i="18"/>
  <c r="AZ143" i="18"/>
  <c r="AY143" i="18"/>
  <c r="AX143" i="18"/>
  <c r="AW143" i="18"/>
  <c r="AV143" i="18"/>
  <c r="BA142" i="18"/>
  <c r="AZ142" i="18"/>
  <c r="AY142" i="18"/>
  <c r="AX142" i="18"/>
  <c r="AW142" i="18"/>
  <c r="AV142" i="18"/>
  <c r="BA141" i="18"/>
  <c r="AZ141" i="18"/>
  <c r="AY141" i="18"/>
  <c r="AX141" i="18"/>
  <c r="AW141" i="18"/>
  <c r="AV141" i="18"/>
  <c r="BA140" i="18"/>
  <c r="AZ140" i="18"/>
  <c r="AY140" i="18"/>
  <c r="AX140" i="18"/>
  <c r="AW140" i="18"/>
  <c r="AV140" i="18"/>
  <c r="BA139" i="18"/>
  <c r="AZ139" i="18"/>
  <c r="AY139" i="18"/>
  <c r="AX139" i="18"/>
  <c r="AW139" i="18"/>
  <c r="AV139" i="18"/>
  <c r="BA138" i="18"/>
  <c r="AZ138" i="18"/>
  <c r="AY138" i="18"/>
  <c r="AX138" i="18"/>
  <c r="AW138" i="18"/>
  <c r="AV138" i="18"/>
  <c r="BA137" i="18"/>
  <c r="AZ137" i="18"/>
  <c r="AY137" i="18"/>
  <c r="AX137" i="18"/>
  <c r="AW137" i="18"/>
  <c r="AV137" i="18"/>
  <c r="BA136" i="18"/>
  <c r="AZ136" i="18"/>
  <c r="AY136" i="18"/>
  <c r="AX136" i="18"/>
  <c r="AW136" i="18"/>
  <c r="AV136" i="18"/>
  <c r="BA135" i="18"/>
  <c r="AZ135" i="18"/>
  <c r="AY135" i="18"/>
  <c r="AX135" i="18"/>
  <c r="AW135" i="18"/>
  <c r="AV135" i="18"/>
  <c r="BA134" i="18"/>
  <c r="AZ134" i="18"/>
  <c r="AY134" i="18"/>
  <c r="AX134" i="18"/>
  <c r="AW134" i="18"/>
  <c r="AV134" i="18"/>
  <c r="BA133" i="18"/>
  <c r="AZ133" i="18"/>
  <c r="AY133" i="18"/>
  <c r="AX133" i="18"/>
  <c r="AW133" i="18"/>
  <c r="AV133" i="18"/>
  <c r="BA132" i="18"/>
  <c r="AZ132" i="18"/>
  <c r="AY132" i="18"/>
  <c r="AX132" i="18"/>
  <c r="AW132" i="18"/>
  <c r="AV132" i="18"/>
  <c r="BA131" i="18"/>
  <c r="AZ131" i="18"/>
  <c r="AY131" i="18"/>
  <c r="AX131" i="18"/>
  <c r="AW131" i="18"/>
  <c r="AV131" i="18"/>
  <c r="BA130" i="18"/>
  <c r="AZ130" i="18"/>
  <c r="AY130" i="18"/>
  <c r="AX130" i="18"/>
  <c r="AW130" i="18"/>
  <c r="AV130" i="18"/>
  <c r="BA129" i="18"/>
  <c r="AZ129" i="18"/>
  <c r="AY129" i="18"/>
  <c r="AX129" i="18"/>
  <c r="AW129" i="18"/>
  <c r="AV129" i="18"/>
  <c r="BA128" i="18"/>
  <c r="AZ128" i="18"/>
  <c r="AY128" i="18"/>
  <c r="AX128" i="18"/>
  <c r="AW128" i="18"/>
  <c r="AV128" i="18"/>
  <c r="BA127" i="18"/>
  <c r="AZ127" i="18"/>
  <c r="AY127" i="18"/>
  <c r="AX127" i="18"/>
  <c r="AW127" i="18"/>
  <c r="AV127" i="18"/>
  <c r="BA126" i="18"/>
  <c r="AZ126" i="18"/>
  <c r="AY126" i="18"/>
  <c r="AX126" i="18"/>
  <c r="AW126" i="18"/>
  <c r="AV126" i="18"/>
  <c r="BA125" i="18"/>
  <c r="AZ125" i="18"/>
  <c r="AY125" i="18"/>
  <c r="AX125" i="18"/>
  <c r="AW125" i="18"/>
  <c r="AV125" i="18"/>
  <c r="BA124" i="18"/>
  <c r="AZ124" i="18"/>
  <c r="AY124" i="18"/>
  <c r="AX124" i="18"/>
  <c r="AW124" i="18"/>
  <c r="AV124" i="18"/>
  <c r="BA123" i="18"/>
  <c r="AZ123" i="18"/>
  <c r="AY123" i="18"/>
  <c r="AX123" i="18"/>
  <c r="AW123" i="18"/>
  <c r="AV123" i="18"/>
  <c r="BA122" i="18"/>
  <c r="AZ122" i="18"/>
  <c r="AY122" i="18"/>
  <c r="AX122" i="18"/>
  <c r="AW122" i="18"/>
  <c r="AV122" i="18"/>
  <c r="BA121" i="18"/>
  <c r="AZ121" i="18"/>
  <c r="AY121" i="18"/>
  <c r="AX121" i="18"/>
  <c r="AW121" i="18"/>
  <c r="AV121" i="18"/>
  <c r="BA120" i="18"/>
  <c r="AZ120" i="18"/>
  <c r="AY120" i="18"/>
  <c r="AX120" i="18"/>
  <c r="AW120" i="18"/>
  <c r="AV120" i="18"/>
  <c r="BA119" i="18"/>
  <c r="AZ119" i="18"/>
  <c r="AY119" i="18"/>
  <c r="AX119" i="18"/>
  <c r="AW119" i="18"/>
  <c r="AV119" i="18"/>
  <c r="BA118" i="18"/>
  <c r="AZ118" i="18"/>
  <c r="AY118" i="18"/>
  <c r="AX118" i="18"/>
  <c r="AW118" i="18"/>
  <c r="AV118" i="18"/>
  <c r="BA117" i="18"/>
  <c r="AZ117" i="18"/>
  <c r="AY117" i="18"/>
  <c r="AX117" i="18"/>
  <c r="AW117" i="18"/>
  <c r="AV117" i="18"/>
  <c r="BA116" i="18"/>
  <c r="AZ116" i="18"/>
  <c r="AY116" i="18"/>
  <c r="AX116" i="18"/>
  <c r="AW116" i="18"/>
  <c r="AV116" i="18"/>
  <c r="BA115" i="18"/>
  <c r="AZ115" i="18"/>
  <c r="AY115" i="18"/>
  <c r="AX115" i="18"/>
  <c r="AW115" i="18"/>
  <c r="AV115" i="18"/>
  <c r="BA114" i="18"/>
  <c r="AZ114" i="18"/>
  <c r="AY114" i="18"/>
  <c r="AX114" i="18"/>
  <c r="AW114" i="18"/>
  <c r="AV114" i="18"/>
  <c r="BA113" i="18"/>
  <c r="AZ113" i="18"/>
  <c r="AY113" i="18"/>
  <c r="AX113" i="18"/>
  <c r="AW113" i="18"/>
  <c r="AV113" i="18"/>
  <c r="BA112" i="18"/>
  <c r="AZ112" i="18"/>
  <c r="AY112" i="18"/>
  <c r="AX112" i="18"/>
  <c r="AW112" i="18"/>
  <c r="AV112" i="18"/>
  <c r="BA111" i="18"/>
  <c r="AZ111" i="18"/>
  <c r="AY111" i="18"/>
  <c r="AX111" i="18"/>
  <c r="AW111" i="18"/>
  <c r="AV111" i="18"/>
  <c r="BA110" i="18"/>
  <c r="AZ110" i="18"/>
  <c r="AY110" i="18"/>
  <c r="AX110" i="18"/>
  <c r="AW110" i="18"/>
  <c r="AV110" i="18"/>
  <c r="BA109" i="18"/>
  <c r="AZ109" i="18"/>
  <c r="AY109" i="18"/>
  <c r="AX109" i="18"/>
  <c r="AW109" i="18"/>
  <c r="AV109" i="18"/>
  <c r="BA108" i="18"/>
  <c r="AZ108" i="18"/>
  <c r="AY108" i="18"/>
  <c r="AX108" i="18"/>
  <c r="AW108" i="18"/>
  <c r="AV108" i="18"/>
  <c r="BA107" i="18"/>
  <c r="AZ107" i="18"/>
  <c r="AY107" i="18"/>
  <c r="AX107" i="18"/>
  <c r="AW107" i="18"/>
  <c r="AV107" i="18"/>
  <c r="BA106" i="18"/>
  <c r="AZ106" i="18"/>
  <c r="AY106" i="18"/>
  <c r="AX106" i="18"/>
  <c r="AW106" i="18"/>
  <c r="AV106" i="18"/>
  <c r="BA105" i="18"/>
  <c r="AZ105" i="18"/>
  <c r="AY105" i="18"/>
  <c r="AX105" i="18"/>
  <c r="AW105" i="18"/>
  <c r="AV105" i="18"/>
  <c r="BA104" i="18"/>
  <c r="AZ104" i="18"/>
  <c r="AY104" i="18"/>
  <c r="AX104" i="18"/>
  <c r="AW104" i="18"/>
  <c r="AV104" i="18"/>
  <c r="BA103" i="18"/>
  <c r="AZ103" i="18"/>
  <c r="AY103" i="18"/>
  <c r="AX103" i="18"/>
  <c r="AW103" i="18"/>
  <c r="AV103" i="18"/>
  <c r="BA102" i="18"/>
  <c r="AZ102" i="18"/>
  <c r="AY102" i="18"/>
  <c r="AX102" i="18"/>
  <c r="AW102" i="18"/>
  <c r="AV102" i="18"/>
  <c r="BA101" i="18"/>
  <c r="AZ101" i="18"/>
  <c r="AY101" i="18"/>
  <c r="AX101" i="18"/>
  <c r="AW101" i="18"/>
  <c r="AV101" i="18"/>
  <c r="BA100" i="18"/>
  <c r="AZ100" i="18"/>
  <c r="AY100" i="18"/>
  <c r="AX100" i="18"/>
  <c r="AW100" i="18"/>
  <c r="AV100" i="18"/>
  <c r="BA99" i="18"/>
  <c r="AZ99" i="18"/>
  <c r="AY99" i="18"/>
  <c r="AX99" i="18"/>
  <c r="AW99" i="18"/>
  <c r="AV99" i="18"/>
  <c r="BA98" i="18"/>
  <c r="AZ98" i="18"/>
  <c r="AY98" i="18"/>
  <c r="AX98" i="18"/>
  <c r="AW98" i="18"/>
  <c r="AV98" i="18"/>
  <c r="BA97" i="18"/>
  <c r="AZ97" i="18"/>
  <c r="AY97" i="18"/>
  <c r="AX97" i="18"/>
  <c r="AW97" i="18"/>
  <c r="AV97" i="18"/>
  <c r="BA96" i="18"/>
  <c r="AZ96" i="18"/>
  <c r="AY96" i="18"/>
  <c r="AX96" i="18"/>
  <c r="AW96" i="18"/>
  <c r="AV96" i="18"/>
  <c r="BA95" i="18"/>
  <c r="AZ95" i="18"/>
  <c r="AY95" i="18"/>
  <c r="AX95" i="18"/>
  <c r="AW95" i="18"/>
  <c r="AV95" i="18"/>
  <c r="BA94" i="18"/>
  <c r="AZ94" i="18"/>
  <c r="AY94" i="18"/>
  <c r="AX94" i="18"/>
  <c r="AW94" i="18"/>
  <c r="AV94" i="18"/>
  <c r="BA93" i="18"/>
  <c r="AZ93" i="18"/>
  <c r="AY93" i="18"/>
  <c r="AX93" i="18"/>
  <c r="AW93" i="18"/>
  <c r="AV93" i="18"/>
  <c r="BA92" i="18"/>
  <c r="AZ92" i="18"/>
  <c r="AY92" i="18"/>
  <c r="AX92" i="18"/>
  <c r="AW92" i="18"/>
  <c r="AV92" i="18"/>
  <c r="BA91" i="18"/>
  <c r="AZ91" i="18"/>
  <c r="AY91" i="18"/>
  <c r="AX91" i="18"/>
  <c r="AW91" i="18"/>
  <c r="AV91" i="18"/>
  <c r="BA90" i="18"/>
  <c r="AZ90" i="18"/>
  <c r="AY90" i="18"/>
  <c r="AX90" i="18"/>
  <c r="AW90" i="18"/>
  <c r="AV90" i="18"/>
  <c r="BA89" i="18"/>
  <c r="AZ89" i="18"/>
  <c r="AY89" i="18"/>
  <c r="AX89" i="18"/>
  <c r="AW89" i="18"/>
  <c r="AV89" i="18"/>
  <c r="BA88" i="18"/>
  <c r="AZ88" i="18"/>
  <c r="AY88" i="18"/>
  <c r="AX88" i="18"/>
  <c r="AW88" i="18"/>
  <c r="AV88" i="18"/>
  <c r="BA87" i="18"/>
  <c r="AZ87" i="18"/>
  <c r="AY87" i="18"/>
  <c r="AX87" i="18"/>
  <c r="AW87" i="18"/>
  <c r="AV87" i="18"/>
  <c r="BA86" i="18"/>
  <c r="AZ86" i="18"/>
  <c r="AY86" i="18"/>
  <c r="AX86" i="18"/>
  <c r="AW86" i="18"/>
  <c r="AV86" i="18"/>
  <c r="BA85" i="18"/>
  <c r="AZ85" i="18"/>
  <c r="AY85" i="18"/>
  <c r="AX85" i="18"/>
  <c r="AW85" i="18"/>
  <c r="AV85" i="18"/>
  <c r="BA84" i="18"/>
  <c r="AZ84" i="18"/>
  <c r="AY84" i="18"/>
  <c r="AX84" i="18"/>
  <c r="AW84" i="18"/>
  <c r="AV84" i="18"/>
  <c r="BA83" i="18"/>
  <c r="AZ83" i="18"/>
  <c r="AY83" i="18"/>
  <c r="AX83" i="18"/>
  <c r="AW83" i="18"/>
  <c r="AV83" i="18"/>
  <c r="BA82" i="18"/>
  <c r="AZ82" i="18"/>
  <c r="AY82" i="18"/>
  <c r="AX82" i="18"/>
  <c r="AW82" i="18"/>
  <c r="AV82" i="18"/>
  <c r="BA81" i="18"/>
  <c r="AZ81" i="18"/>
  <c r="AY81" i="18"/>
  <c r="AX81" i="18"/>
  <c r="AW81" i="18"/>
  <c r="AV81" i="18"/>
  <c r="BA80" i="18"/>
  <c r="AZ80" i="18"/>
  <c r="AY80" i="18"/>
  <c r="AX80" i="18"/>
  <c r="AW80" i="18"/>
  <c r="AV80" i="18"/>
  <c r="BA79" i="18"/>
  <c r="AZ79" i="18"/>
  <c r="AY79" i="18"/>
  <c r="AX79" i="18"/>
  <c r="AW79" i="18"/>
  <c r="AV79" i="18"/>
  <c r="BA78" i="18"/>
  <c r="AZ78" i="18"/>
  <c r="AY78" i="18"/>
  <c r="AX78" i="18"/>
  <c r="AW78" i="18"/>
  <c r="AV78" i="18"/>
  <c r="BA77" i="18"/>
  <c r="AZ77" i="18"/>
  <c r="AY77" i="18"/>
  <c r="AX77" i="18"/>
  <c r="AW77" i="18"/>
  <c r="AV77" i="18"/>
  <c r="BA76" i="18"/>
  <c r="AZ76" i="18"/>
  <c r="AY76" i="18"/>
  <c r="AX76" i="18"/>
  <c r="AW76" i="18"/>
  <c r="AV76" i="18"/>
  <c r="BA75" i="18"/>
  <c r="AZ75" i="18"/>
  <c r="AY75" i="18"/>
  <c r="AX75" i="18"/>
  <c r="AW75" i="18"/>
  <c r="AV75" i="18"/>
  <c r="BA74" i="18"/>
  <c r="AZ74" i="18"/>
  <c r="AY74" i="18"/>
  <c r="AX74" i="18"/>
  <c r="AW74" i="18"/>
  <c r="AV74" i="18"/>
  <c r="BA73" i="18"/>
  <c r="AZ73" i="18"/>
  <c r="AY73" i="18"/>
  <c r="AX73" i="18"/>
  <c r="AW73" i="18"/>
  <c r="AV73" i="18"/>
  <c r="BA72" i="18"/>
  <c r="AZ72" i="18"/>
  <c r="AY72" i="18"/>
  <c r="AX72" i="18"/>
  <c r="AW72" i="18"/>
  <c r="AV72" i="18"/>
  <c r="BA71" i="18"/>
  <c r="AZ71" i="18"/>
  <c r="AY71" i="18"/>
  <c r="AX71" i="18"/>
  <c r="AW71" i="18"/>
  <c r="AV71" i="18"/>
  <c r="BA70" i="18"/>
  <c r="AZ70" i="18"/>
  <c r="AY70" i="18"/>
  <c r="AX70" i="18"/>
  <c r="AW70" i="18"/>
  <c r="AV70" i="18"/>
  <c r="BA69" i="18"/>
  <c r="AZ69" i="18"/>
  <c r="AY69" i="18"/>
  <c r="AX69" i="18"/>
  <c r="AW69" i="18"/>
  <c r="AV69" i="18"/>
  <c r="BA68" i="18"/>
  <c r="AZ68" i="18"/>
  <c r="AY68" i="18"/>
  <c r="AX68" i="18"/>
  <c r="AW68" i="18"/>
  <c r="AV68" i="18"/>
  <c r="BA67" i="18"/>
  <c r="AZ67" i="18"/>
  <c r="AY67" i="18"/>
  <c r="AX67" i="18"/>
  <c r="AW67" i="18"/>
  <c r="AV67" i="18"/>
  <c r="BA66" i="18"/>
  <c r="AZ66" i="18"/>
  <c r="AY66" i="18"/>
  <c r="AX66" i="18"/>
  <c r="AW66" i="18"/>
  <c r="AV66" i="18"/>
  <c r="BA65" i="18"/>
  <c r="AZ65" i="18"/>
  <c r="AY65" i="18"/>
  <c r="AX65" i="18"/>
  <c r="AW65" i="18"/>
  <c r="AV65" i="18"/>
  <c r="BA64" i="18"/>
  <c r="AZ64" i="18"/>
  <c r="AY64" i="18"/>
  <c r="AX64" i="18"/>
  <c r="AW64" i="18"/>
  <c r="AV64" i="18"/>
  <c r="BA63" i="18"/>
  <c r="AZ63" i="18"/>
  <c r="AY63" i="18"/>
  <c r="AX63" i="18"/>
  <c r="AW63" i="18"/>
  <c r="AV63" i="18"/>
  <c r="BA62" i="18"/>
  <c r="AZ62" i="18"/>
  <c r="AY62" i="18"/>
  <c r="AX62" i="18"/>
  <c r="AW62" i="18"/>
  <c r="AV62" i="18"/>
  <c r="BA61" i="18"/>
  <c r="AZ61" i="18"/>
  <c r="AY61" i="18"/>
  <c r="AX61" i="18"/>
  <c r="AW61" i="18"/>
  <c r="AV61" i="18"/>
  <c r="BA60" i="18"/>
  <c r="AZ60" i="18"/>
  <c r="AY60" i="18"/>
  <c r="AX60" i="18"/>
  <c r="AW60" i="18"/>
  <c r="AV60" i="18"/>
  <c r="BA59" i="18"/>
  <c r="AZ59" i="18"/>
  <c r="AY59" i="18"/>
  <c r="AX59" i="18"/>
  <c r="AW59" i="18"/>
  <c r="AV59" i="18"/>
  <c r="BA58" i="18"/>
  <c r="AZ58" i="18"/>
  <c r="AY58" i="18"/>
  <c r="AX58" i="18"/>
  <c r="AW58" i="18"/>
  <c r="AV58" i="18"/>
  <c r="BA57" i="18"/>
  <c r="AZ57" i="18"/>
  <c r="AY57" i="18"/>
  <c r="AX57" i="18"/>
  <c r="AW57" i="18"/>
  <c r="AV57" i="18"/>
  <c r="BA56" i="18"/>
  <c r="AZ56" i="18"/>
  <c r="AY56" i="18"/>
  <c r="AX56" i="18"/>
  <c r="AW56" i="18"/>
  <c r="AV56" i="18"/>
  <c r="BA55" i="18"/>
  <c r="AZ55" i="18"/>
  <c r="AY55" i="18"/>
  <c r="AX55" i="18"/>
  <c r="AW55" i="18"/>
  <c r="AV55" i="18"/>
  <c r="BA54" i="18"/>
  <c r="AZ54" i="18"/>
  <c r="AY54" i="18"/>
  <c r="AX54" i="18"/>
  <c r="AW54" i="18"/>
  <c r="AV54" i="18"/>
  <c r="BA53" i="18"/>
  <c r="AZ53" i="18"/>
  <c r="AY53" i="18"/>
  <c r="AX53" i="18"/>
  <c r="AW53" i="18"/>
  <c r="AV53" i="18"/>
  <c r="BA52" i="18"/>
  <c r="AZ52" i="18"/>
  <c r="AY52" i="18"/>
  <c r="AX52" i="18"/>
  <c r="AW52" i="18"/>
  <c r="AV52" i="18"/>
  <c r="BA51" i="18"/>
  <c r="AZ51" i="18"/>
  <c r="AY51" i="18"/>
  <c r="AX51" i="18"/>
  <c r="AW51" i="18"/>
  <c r="AV51" i="18"/>
  <c r="BA50" i="18"/>
  <c r="AZ50" i="18"/>
  <c r="AY50" i="18"/>
  <c r="AX50" i="18"/>
  <c r="AW50" i="18"/>
  <c r="AV50" i="18"/>
  <c r="BA49" i="18"/>
  <c r="AZ49" i="18"/>
  <c r="AY49" i="18"/>
  <c r="AX49" i="18"/>
  <c r="AW49" i="18"/>
  <c r="AV49" i="18"/>
  <c r="BA48" i="18"/>
  <c r="AZ48" i="18"/>
  <c r="AY48" i="18"/>
  <c r="AX48" i="18"/>
  <c r="AW48" i="18"/>
  <c r="AV48" i="18"/>
  <c r="BA47" i="18"/>
  <c r="AZ47" i="18"/>
  <c r="AY47" i="18"/>
  <c r="AX47" i="18"/>
  <c r="AW47" i="18"/>
  <c r="AV47" i="18"/>
  <c r="BA46" i="18"/>
  <c r="AZ46" i="18"/>
  <c r="AY46" i="18"/>
  <c r="AX46" i="18"/>
  <c r="AW46" i="18"/>
  <c r="AV46" i="18"/>
  <c r="BA45" i="18"/>
  <c r="AZ45" i="18"/>
  <c r="AY45" i="18"/>
  <c r="AX45" i="18"/>
  <c r="AW45" i="18"/>
  <c r="AV45" i="18"/>
  <c r="BA44" i="18"/>
  <c r="AZ44" i="18"/>
  <c r="AY44" i="18"/>
  <c r="AX44" i="18"/>
  <c r="AW44" i="18"/>
  <c r="AV44" i="18"/>
  <c r="BA43" i="18"/>
  <c r="AZ43" i="18"/>
  <c r="AY43" i="18"/>
  <c r="AX43" i="18"/>
  <c r="AW43" i="18"/>
  <c r="AV43" i="18"/>
  <c r="BA42" i="18"/>
  <c r="AZ42" i="18"/>
  <c r="AY42" i="18"/>
  <c r="AX42" i="18"/>
  <c r="AW42" i="18"/>
  <c r="AV42" i="18"/>
  <c r="BA41" i="18"/>
  <c r="AZ41" i="18"/>
  <c r="AY41" i="18"/>
  <c r="AX41" i="18"/>
  <c r="AW41" i="18"/>
  <c r="AV41" i="18"/>
  <c r="BA40" i="18"/>
  <c r="AZ40" i="18"/>
  <c r="AY40" i="18"/>
  <c r="AX40" i="18"/>
  <c r="AW40" i="18"/>
  <c r="AV40" i="18"/>
  <c r="BA39" i="18"/>
  <c r="AZ39" i="18"/>
  <c r="AY39" i="18"/>
  <c r="AX39" i="18"/>
  <c r="AW39" i="18"/>
  <c r="AV39" i="18"/>
  <c r="BA38" i="18"/>
  <c r="AZ38" i="18"/>
  <c r="AY38" i="18"/>
  <c r="AX38" i="18"/>
  <c r="AW38" i="18"/>
  <c r="AV38" i="18"/>
  <c r="BA37" i="18"/>
  <c r="AZ37" i="18"/>
  <c r="AY37" i="18"/>
  <c r="AX37" i="18"/>
  <c r="AW37" i="18"/>
  <c r="AV37" i="18"/>
  <c r="BA36" i="18"/>
  <c r="AZ36" i="18"/>
  <c r="AY36" i="18"/>
  <c r="AX36" i="18"/>
  <c r="AW36" i="18"/>
  <c r="AV36" i="18"/>
  <c r="BA35" i="18"/>
  <c r="AZ35" i="18"/>
  <c r="AY35" i="18"/>
  <c r="AX35" i="18"/>
  <c r="AW35" i="18"/>
  <c r="AV35" i="18"/>
  <c r="BA34" i="18"/>
  <c r="AZ34" i="18"/>
  <c r="AY34" i="18"/>
  <c r="AX34" i="18"/>
  <c r="AW34" i="18"/>
  <c r="AV34" i="18"/>
  <c r="BA33" i="18"/>
  <c r="AZ33" i="18"/>
  <c r="AY33" i="18"/>
  <c r="AX33" i="18"/>
  <c r="AW33" i="18"/>
  <c r="AV33" i="18"/>
  <c r="BA32" i="18"/>
  <c r="AZ32" i="18"/>
  <c r="AY32" i="18"/>
  <c r="AX32" i="18"/>
  <c r="AW32" i="18"/>
  <c r="AV32" i="18"/>
  <c r="BA31" i="18"/>
  <c r="AZ31" i="18"/>
  <c r="AY31" i="18"/>
  <c r="AX31" i="18"/>
  <c r="AW31" i="18"/>
  <c r="AV31" i="18"/>
  <c r="BA30" i="18"/>
  <c r="AZ30" i="18"/>
  <c r="AY30" i="18"/>
  <c r="AX30" i="18"/>
  <c r="AW30" i="18"/>
  <c r="AV30" i="18"/>
  <c r="BA29" i="18"/>
  <c r="AZ29" i="18"/>
  <c r="AY29" i="18"/>
  <c r="AX29" i="18"/>
  <c r="AW29" i="18"/>
  <c r="AV29" i="18"/>
  <c r="BA28" i="18"/>
  <c r="AZ28" i="18"/>
  <c r="AY28" i="18"/>
  <c r="AX28" i="18"/>
  <c r="AW28" i="18"/>
  <c r="AV28" i="18"/>
  <c r="BA27" i="18"/>
  <c r="AZ27" i="18"/>
  <c r="AY27" i="18"/>
  <c r="AX27" i="18"/>
  <c r="AW27" i="18"/>
  <c r="AV27" i="18"/>
  <c r="BA26" i="18"/>
  <c r="AZ26" i="18"/>
  <c r="AY26" i="18"/>
  <c r="AX26" i="18"/>
  <c r="AW26" i="18"/>
  <c r="AV26" i="18"/>
  <c r="BA25" i="18"/>
  <c r="AZ25" i="18"/>
  <c r="AY25" i="18"/>
  <c r="AX25" i="18"/>
  <c r="AW25" i="18"/>
  <c r="AV25" i="18"/>
  <c r="BA24" i="18"/>
  <c r="AZ24" i="18"/>
  <c r="AY24" i="18"/>
  <c r="AX24" i="18"/>
  <c r="AW24" i="18"/>
  <c r="AV24" i="18"/>
  <c r="BA23" i="18"/>
  <c r="AZ23" i="18"/>
  <c r="AY23" i="18"/>
  <c r="AX23" i="18"/>
  <c r="AW23" i="18"/>
  <c r="AV23" i="18"/>
  <c r="BA22" i="18"/>
  <c r="AZ22" i="18"/>
  <c r="AY22" i="18"/>
  <c r="AX22" i="18"/>
  <c r="AW22" i="18"/>
  <c r="AV22" i="18"/>
  <c r="BA21" i="18"/>
  <c r="AZ21" i="18"/>
  <c r="AY21" i="18"/>
  <c r="AX21" i="18"/>
  <c r="AW21" i="18"/>
  <c r="AV21" i="18"/>
  <c r="BA20" i="18"/>
  <c r="AZ20" i="18"/>
  <c r="AY20" i="18"/>
  <c r="AX20" i="18"/>
  <c r="AW20" i="18"/>
  <c r="AV20" i="18"/>
  <c r="BA19" i="18"/>
  <c r="AZ19" i="18"/>
  <c r="AY19" i="18"/>
  <c r="AX19" i="18"/>
  <c r="AW19" i="18"/>
  <c r="AV19" i="18"/>
  <c r="BA18" i="18"/>
  <c r="AZ18" i="18"/>
  <c r="AY18" i="18"/>
  <c r="AX18" i="18"/>
  <c r="AW18" i="18"/>
  <c r="AV18" i="18"/>
  <c r="BA17" i="18"/>
  <c r="AZ17" i="18"/>
  <c r="AY17" i="18"/>
  <c r="AX17" i="18"/>
  <c r="AW17" i="18"/>
  <c r="AV17" i="18"/>
  <c r="BA16" i="18"/>
  <c r="AZ16" i="18"/>
  <c r="AY16" i="18"/>
  <c r="AX16" i="18"/>
  <c r="AW16" i="18"/>
  <c r="AV16" i="18"/>
  <c r="BA15" i="18"/>
  <c r="AZ15" i="18"/>
  <c r="AY15" i="18"/>
  <c r="AX15" i="18"/>
  <c r="AW15" i="18"/>
  <c r="AV15" i="18"/>
  <c r="BA14" i="18"/>
  <c r="AZ14" i="18"/>
  <c r="AY14" i="18"/>
  <c r="AX14" i="18"/>
  <c r="AW14" i="18"/>
  <c r="AV14" i="18"/>
  <c r="BA13" i="18"/>
  <c r="AZ13" i="18"/>
  <c r="AY13" i="18"/>
  <c r="AX13" i="18"/>
  <c r="AW13" i="18"/>
  <c r="AV13" i="18"/>
  <c r="BA12" i="18"/>
  <c r="AZ12" i="18"/>
  <c r="AY12" i="18"/>
  <c r="AX12" i="18"/>
  <c r="AW12" i="18"/>
  <c r="AV12" i="18"/>
  <c r="BA11" i="18"/>
  <c r="AZ11" i="18"/>
  <c r="AY11" i="18"/>
  <c r="AX11" i="18"/>
  <c r="AW11" i="18"/>
  <c r="AV11" i="18"/>
  <c r="BA10" i="18"/>
  <c r="AZ10" i="18"/>
  <c r="AY10" i="18"/>
  <c r="AX10" i="18"/>
  <c r="AW10" i="18"/>
  <c r="BA181" i="17"/>
  <c r="AZ181" i="17"/>
  <c r="AY181" i="17"/>
  <c r="AX181" i="17"/>
  <c r="AW181" i="17"/>
  <c r="AV181" i="17"/>
  <c r="BA180" i="17"/>
  <c r="AZ180" i="17"/>
  <c r="AY180" i="17"/>
  <c r="AX180" i="17"/>
  <c r="AW180" i="17"/>
  <c r="AV180" i="17"/>
  <c r="BA179" i="17"/>
  <c r="AZ179" i="17"/>
  <c r="AY179" i="17"/>
  <c r="AX179" i="17"/>
  <c r="AW179" i="17"/>
  <c r="AV179" i="17"/>
  <c r="BA178" i="17"/>
  <c r="AZ178" i="17"/>
  <c r="AY178" i="17"/>
  <c r="AX178" i="17"/>
  <c r="AW178" i="17"/>
  <c r="AV178" i="17"/>
  <c r="BA177" i="17"/>
  <c r="AZ177" i="17"/>
  <c r="AY177" i="17"/>
  <c r="AX177" i="17"/>
  <c r="AW177" i="17"/>
  <c r="AV177" i="17"/>
  <c r="BA176" i="17"/>
  <c r="AZ176" i="17"/>
  <c r="AY176" i="17"/>
  <c r="AX176" i="17"/>
  <c r="AW176" i="17"/>
  <c r="AV176" i="17"/>
  <c r="BA175" i="17"/>
  <c r="AZ175" i="17"/>
  <c r="AY175" i="17"/>
  <c r="AX175" i="17"/>
  <c r="AW175" i="17"/>
  <c r="AV175" i="17"/>
  <c r="BA174" i="17"/>
  <c r="AZ174" i="17"/>
  <c r="AY174" i="17"/>
  <c r="AX174" i="17"/>
  <c r="AW174" i="17"/>
  <c r="AV174" i="17"/>
  <c r="BA173" i="17"/>
  <c r="AZ173" i="17"/>
  <c r="AY173" i="17"/>
  <c r="AX173" i="17"/>
  <c r="AW173" i="17"/>
  <c r="AV173" i="17"/>
  <c r="BA172" i="17"/>
  <c r="AZ172" i="17"/>
  <c r="AY172" i="17"/>
  <c r="AX172" i="17"/>
  <c r="AW172" i="17"/>
  <c r="AV172" i="17"/>
  <c r="BA171" i="17"/>
  <c r="AZ171" i="17"/>
  <c r="AY171" i="17"/>
  <c r="AX171" i="17"/>
  <c r="AW171" i="17"/>
  <c r="AV171" i="17"/>
  <c r="BA170" i="17"/>
  <c r="AZ170" i="17"/>
  <c r="AY170" i="17"/>
  <c r="AX170" i="17"/>
  <c r="AW170" i="17"/>
  <c r="AV170" i="17"/>
  <c r="BA169" i="17"/>
  <c r="AZ169" i="17"/>
  <c r="AY169" i="17"/>
  <c r="AX169" i="17"/>
  <c r="AW169" i="17"/>
  <c r="AV169" i="17"/>
  <c r="BA168" i="17"/>
  <c r="AZ168" i="17"/>
  <c r="AY168" i="17"/>
  <c r="AX168" i="17"/>
  <c r="AW168" i="17"/>
  <c r="AV168" i="17"/>
  <c r="BA167" i="17"/>
  <c r="AZ167" i="17"/>
  <c r="AY167" i="17"/>
  <c r="AX167" i="17"/>
  <c r="AW167" i="17"/>
  <c r="AV167" i="17"/>
  <c r="BA166" i="17"/>
  <c r="AZ166" i="17"/>
  <c r="AY166" i="17"/>
  <c r="AX166" i="17"/>
  <c r="AW166" i="17"/>
  <c r="AV166" i="17"/>
  <c r="BA165" i="17"/>
  <c r="AZ165" i="17"/>
  <c r="AY165" i="17"/>
  <c r="AX165" i="17"/>
  <c r="AW165" i="17"/>
  <c r="AV165" i="17"/>
  <c r="BA164" i="17"/>
  <c r="AZ164" i="17"/>
  <c r="AY164" i="17"/>
  <c r="AX164" i="17"/>
  <c r="AW164" i="17"/>
  <c r="AV164" i="17"/>
  <c r="BA163" i="17"/>
  <c r="AZ163" i="17"/>
  <c r="AY163" i="17"/>
  <c r="AX163" i="17"/>
  <c r="AW163" i="17"/>
  <c r="AV163" i="17"/>
  <c r="BA162" i="17"/>
  <c r="AZ162" i="17"/>
  <c r="AY162" i="17"/>
  <c r="AX162" i="17"/>
  <c r="AW162" i="17"/>
  <c r="AV162" i="17"/>
  <c r="BA161" i="17"/>
  <c r="AZ161" i="17"/>
  <c r="AY161" i="17"/>
  <c r="AX161" i="17"/>
  <c r="AW161" i="17"/>
  <c r="AV161" i="17"/>
  <c r="BA160" i="17"/>
  <c r="AZ160" i="17"/>
  <c r="AY160" i="17"/>
  <c r="AX160" i="17"/>
  <c r="AW160" i="17"/>
  <c r="AV160" i="17"/>
  <c r="BA159" i="17"/>
  <c r="AZ159" i="17"/>
  <c r="AY159" i="17"/>
  <c r="AX159" i="17"/>
  <c r="AW159" i="17"/>
  <c r="AV159" i="17"/>
  <c r="BA158" i="17"/>
  <c r="AZ158" i="17"/>
  <c r="AY158" i="17"/>
  <c r="AX158" i="17"/>
  <c r="AW158" i="17"/>
  <c r="AV158" i="17"/>
  <c r="BA157" i="17"/>
  <c r="AZ157" i="17"/>
  <c r="AY157" i="17"/>
  <c r="AX157" i="17"/>
  <c r="AW157" i="17"/>
  <c r="AV157" i="17"/>
  <c r="BA156" i="17"/>
  <c r="AZ156" i="17"/>
  <c r="AY156" i="17"/>
  <c r="AX156" i="17"/>
  <c r="AW156" i="17"/>
  <c r="AV156" i="17"/>
  <c r="BA155" i="17"/>
  <c r="AZ155" i="17"/>
  <c r="AY155" i="17"/>
  <c r="AX155" i="17"/>
  <c r="AW155" i="17"/>
  <c r="AV155" i="17"/>
  <c r="BA154" i="17"/>
  <c r="AZ154" i="17"/>
  <c r="AY154" i="17"/>
  <c r="AX154" i="17"/>
  <c r="AW154" i="17"/>
  <c r="AV154" i="17"/>
  <c r="BA153" i="17"/>
  <c r="AZ153" i="17"/>
  <c r="AY153" i="17"/>
  <c r="AX153" i="17"/>
  <c r="AW153" i="17"/>
  <c r="AV153" i="17"/>
  <c r="BA152" i="17"/>
  <c r="AZ152" i="17"/>
  <c r="AY152" i="17"/>
  <c r="AX152" i="17"/>
  <c r="AW152" i="17"/>
  <c r="AV152" i="17"/>
  <c r="BA151" i="17"/>
  <c r="AZ151" i="17"/>
  <c r="AY151" i="17"/>
  <c r="AX151" i="17"/>
  <c r="AW151" i="17"/>
  <c r="AV151" i="17"/>
  <c r="BA150" i="17"/>
  <c r="AZ150" i="17"/>
  <c r="AY150" i="17"/>
  <c r="AX150" i="17"/>
  <c r="AW150" i="17"/>
  <c r="AV150" i="17"/>
  <c r="BA149" i="17"/>
  <c r="AZ149" i="17"/>
  <c r="AY149" i="17"/>
  <c r="AX149" i="17"/>
  <c r="AW149" i="17"/>
  <c r="AV149" i="17"/>
  <c r="BA148" i="17"/>
  <c r="AZ148" i="17"/>
  <c r="AY148" i="17"/>
  <c r="AX148" i="17"/>
  <c r="AW148" i="17"/>
  <c r="AV148" i="17"/>
  <c r="BA147" i="17"/>
  <c r="AZ147" i="17"/>
  <c r="AY147" i="17"/>
  <c r="AX147" i="17"/>
  <c r="AW147" i="17"/>
  <c r="AV147" i="17"/>
  <c r="BA146" i="17"/>
  <c r="AZ146" i="17"/>
  <c r="AY146" i="17"/>
  <c r="AX146" i="17"/>
  <c r="AW146" i="17"/>
  <c r="AV146" i="17"/>
  <c r="BA145" i="17"/>
  <c r="AZ145" i="17"/>
  <c r="AY145" i="17"/>
  <c r="AX145" i="17"/>
  <c r="AW145" i="17"/>
  <c r="AV145" i="17"/>
  <c r="BA144" i="17"/>
  <c r="AZ144" i="17"/>
  <c r="AY144" i="17"/>
  <c r="AX144" i="17"/>
  <c r="AW144" i="17"/>
  <c r="AV144" i="17"/>
  <c r="BA143" i="17"/>
  <c r="AZ143" i="17"/>
  <c r="AY143" i="17"/>
  <c r="AX143" i="17"/>
  <c r="AW143" i="17"/>
  <c r="AV143" i="17"/>
  <c r="BA142" i="17"/>
  <c r="AZ142" i="17"/>
  <c r="AY142" i="17"/>
  <c r="AX142" i="17"/>
  <c r="AW142" i="17"/>
  <c r="AV142" i="17"/>
  <c r="BA141" i="17"/>
  <c r="AZ141" i="17"/>
  <c r="AY141" i="17"/>
  <c r="AX141" i="17"/>
  <c r="AW141" i="17"/>
  <c r="AV141" i="17"/>
  <c r="BA140" i="17"/>
  <c r="AZ140" i="17"/>
  <c r="AY140" i="17"/>
  <c r="AX140" i="17"/>
  <c r="AW140" i="17"/>
  <c r="AV140" i="17"/>
  <c r="BA139" i="17"/>
  <c r="AZ139" i="17"/>
  <c r="AY139" i="17"/>
  <c r="AX139" i="17"/>
  <c r="AW139" i="17"/>
  <c r="AV139" i="17"/>
  <c r="BA138" i="17"/>
  <c r="AZ138" i="17"/>
  <c r="AY138" i="17"/>
  <c r="AX138" i="17"/>
  <c r="AW138" i="17"/>
  <c r="AV138" i="17"/>
  <c r="BA137" i="17"/>
  <c r="AZ137" i="17"/>
  <c r="AY137" i="17"/>
  <c r="AX137" i="17"/>
  <c r="AW137" i="17"/>
  <c r="AV137" i="17"/>
  <c r="BA136" i="17"/>
  <c r="AZ136" i="17"/>
  <c r="AY136" i="17"/>
  <c r="AX136" i="17"/>
  <c r="AW136" i="17"/>
  <c r="AV136" i="17"/>
  <c r="BA135" i="17"/>
  <c r="AZ135" i="17"/>
  <c r="AY135" i="17"/>
  <c r="AX135" i="17"/>
  <c r="AW135" i="17"/>
  <c r="AV135" i="17"/>
  <c r="BA134" i="17"/>
  <c r="AZ134" i="17"/>
  <c r="AY134" i="17"/>
  <c r="AX134" i="17"/>
  <c r="AW134" i="17"/>
  <c r="AV134" i="17"/>
  <c r="BA133" i="17"/>
  <c r="AZ133" i="17"/>
  <c r="AY133" i="17"/>
  <c r="AX133" i="17"/>
  <c r="AW133" i="17"/>
  <c r="AV133" i="17"/>
  <c r="BA132" i="17"/>
  <c r="AZ132" i="17"/>
  <c r="AY132" i="17"/>
  <c r="AX132" i="17"/>
  <c r="AW132" i="17"/>
  <c r="AV132" i="17"/>
  <c r="BA131" i="17"/>
  <c r="AZ131" i="17"/>
  <c r="AY131" i="17"/>
  <c r="AX131" i="17"/>
  <c r="AW131" i="17"/>
  <c r="AV131" i="17"/>
  <c r="BA130" i="17"/>
  <c r="AZ130" i="17"/>
  <c r="AY130" i="17"/>
  <c r="AX130" i="17"/>
  <c r="AW130" i="17"/>
  <c r="AV130" i="17"/>
  <c r="BA129" i="17"/>
  <c r="AZ129" i="17"/>
  <c r="AY129" i="17"/>
  <c r="AX129" i="17"/>
  <c r="AW129" i="17"/>
  <c r="AV129" i="17"/>
  <c r="BA128" i="17"/>
  <c r="AZ128" i="17"/>
  <c r="AY128" i="17"/>
  <c r="AX128" i="17"/>
  <c r="AW128" i="17"/>
  <c r="AV128" i="17"/>
  <c r="BA127" i="17"/>
  <c r="AZ127" i="17"/>
  <c r="AY127" i="17"/>
  <c r="AX127" i="17"/>
  <c r="AW127" i="17"/>
  <c r="AV127" i="17"/>
  <c r="BA126" i="17"/>
  <c r="AZ126" i="17"/>
  <c r="AY126" i="17"/>
  <c r="AX126" i="17"/>
  <c r="AW126" i="17"/>
  <c r="AV126" i="17"/>
  <c r="BA125" i="17"/>
  <c r="AZ125" i="17"/>
  <c r="AY125" i="17"/>
  <c r="AX125" i="17"/>
  <c r="AW125" i="17"/>
  <c r="AV125" i="17"/>
  <c r="BA124" i="17"/>
  <c r="AZ124" i="17"/>
  <c r="AY124" i="17"/>
  <c r="AX124" i="17"/>
  <c r="AW124" i="17"/>
  <c r="AV124" i="17"/>
  <c r="BA123" i="17"/>
  <c r="AZ123" i="17"/>
  <c r="AY123" i="17"/>
  <c r="AX123" i="17"/>
  <c r="AW123" i="17"/>
  <c r="AV123" i="17"/>
  <c r="BA122" i="17"/>
  <c r="AZ122" i="17"/>
  <c r="AY122" i="17"/>
  <c r="AX122" i="17"/>
  <c r="AW122" i="17"/>
  <c r="AV122" i="17"/>
  <c r="BA121" i="17"/>
  <c r="AZ121" i="17"/>
  <c r="AY121" i="17"/>
  <c r="AX121" i="17"/>
  <c r="AW121" i="17"/>
  <c r="AV121" i="17"/>
  <c r="BA120" i="17"/>
  <c r="AZ120" i="17"/>
  <c r="AY120" i="17"/>
  <c r="AX120" i="17"/>
  <c r="AW120" i="17"/>
  <c r="AV120" i="17"/>
  <c r="BA119" i="17"/>
  <c r="AZ119" i="17"/>
  <c r="AY119" i="17"/>
  <c r="AX119" i="17"/>
  <c r="AW119" i="17"/>
  <c r="AV119" i="17"/>
  <c r="BA118" i="17"/>
  <c r="AZ118" i="17"/>
  <c r="AY118" i="17"/>
  <c r="AX118" i="17"/>
  <c r="AW118" i="17"/>
  <c r="AV118" i="17"/>
  <c r="BA117" i="17"/>
  <c r="AZ117" i="17"/>
  <c r="AY117" i="17"/>
  <c r="AX117" i="17"/>
  <c r="AW117" i="17"/>
  <c r="AV117" i="17"/>
  <c r="BA116" i="17"/>
  <c r="AZ116" i="17"/>
  <c r="AY116" i="17"/>
  <c r="AX116" i="17"/>
  <c r="AW116" i="17"/>
  <c r="AV116" i="17"/>
  <c r="BA115" i="17"/>
  <c r="AZ115" i="17"/>
  <c r="AY115" i="17"/>
  <c r="AX115" i="17"/>
  <c r="AW115" i="17"/>
  <c r="AV115" i="17"/>
  <c r="BA114" i="17"/>
  <c r="AZ114" i="17"/>
  <c r="AY114" i="17"/>
  <c r="AX114" i="17"/>
  <c r="AW114" i="17"/>
  <c r="AV114" i="17"/>
  <c r="BA113" i="17"/>
  <c r="AZ113" i="17"/>
  <c r="AY113" i="17"/>
  <c r="AX113" i="17"/>
  <c r="AW113" i="17"/>
  <c r="AV113" i="17"/>
  <c r="BA112" i="17"/>
  <c r="AZ112" i="17"/>
  <c r="AY112" i="17"/>
  <c r="AX112" i="17"/>
  <c r="AW112" i="17"/>
  <c r="AV112" i="17"/>
  <c r="BA111" i="17"/>
  <c r="AZ111" i="17"/>
  <c r="AY111" i="17"/>
  <c r="AX111" i="17"/>
  <c r="AW111" i="17"/>
  <c r="AV111" i="17"/>
  <c r="BA110" i="17"/>
  <c r="AZ110" i="17"/>
  <c r="AY110" i="17"/>
  <c r="AX110" i="17"/>
  <c r="AW110" i="17"/>
  <c r="AV110" i="17"/>
  <c r="BA109" i="17"/>
  <c r="AZ109" i="17"/>
  <c r="AY109" i="17"/>
  <c r="AX109" i="17"/>
  <c r="AW109" i="17"/>
  <c r="AV109" i="17"/>
  <c r="BA108" i="17"/>
  <c r="AZ108" i="17"/>
  <c r="AY108" i="17"/>
  <c r="AX108" i="17"/>
  <c r="AW108" i="17"/>
  <c r="AV108" i="17"/>
  <c r="BA107" i="17"/>
  <c r="AZ107" i="17"/>
  <c r="AY107" i="17"/>
  <c r="AX107" i="17"/>
  <c r="AW107" i="17"/>
  <c r="AV107" i="17"/>
  <c r="BA106" i="17"/>
  <c r="AZ106" i="17"/>
  <c r="AY106" i="17"/>
  <c r="AX106" i="17"/>
  <c r="AW106" i="17"/>
  <c r="AV106" i="17"/>
  <c r="BA105" i="17"/>
  <c r="AZ105" i="17"/>
  <c r="AY105" i="17"/>
  <c r="AX105" i="17"/>
  <c r="AW105" i="17"/>
  <c r="AV105" i="17"/>
  <c r="BA104" i="17"/>
  <c r="AZ104" i="17"/>
  <c r="AY104" i="17"/>
  <c r="AX104" i="17"/>
  <c r="AW104" i="17"/>
  <c r="AV104" i="17"/>
  <c r="BA103" i="17"/>
  <c r="AZ103" i="17"/>
  <c r="AY103" i="17"/>
  <c r="AX103" i="17"/>
  <c r="AW103" i="17"/>
  <c r="AV103" i="17"/>
  <c r="BA102" i="17"/>
  <c r="AZ102" i="17"/>
  <c r="AY102" i="17"/>
  <c r="AX102" i="17"/>
  <c r="AW102" i="17"/>
  <c r="AV102" i="17"/>
  <c r="BA101" i="17"/>
  <c r="AZ101" i="17"/>
  <c r="AY101" i="17"/>
  <c r="AX101" i="17"/>
  <c r="AW101" i="17"/>
  <c r="AV101" i="17"/>
  <c r="BA100" i="17"/>
  <c r="AZ100" i="17"/>
  <c r="AY100" i="17"/>
  <c r="AX100" i="17"/>
  <c r="AW100" i="17"/>
  <c r="AV100" i="17"/>
  <c r="BA99" i="17"/>
  <c r="AZ99" i="17"/>
  <c r="AY99" i="17"/>
  <c r="AX99" i="17"/>
  <c r="AW99" i="17"/>
  <c r="AV99" i="17"/>
  <c r="BA98" i="17"/>
  <c r="AZ98" i="17"/>
  <c r="AY98" i="17"/>
  <c r="AX98" i="17"/>
  <c r="AW98" i="17"/>
  <c r="AV98" i="17"/>
  <c r="BA97" i="17"/>
  <c r="AZ97" i="17"/>
  <c r="AY97" i="17"/>
  <c r="AX97" i="17"/>
  <c r="AW97" i="17"/>
  <c r="AV97" i="17"/>
  <c r="BA96" i="17"/>
  <c r="AZ96" i="17"/>
  <c r="AY96" i="17"/>
  <c r="AX96" i="17"/>
  <c r="AW96" i="17"/>
  <c r="AV96" i="17"/>
  <c r="BA95" i="17"/>
  <c r="AZ95" i="17"/>
  <c r="AY95" i="17"/>
  <c r="AX95" i="17"/>
  <c r="AW95" i="17"/>
  <c r="AV95" i="17"/>
  <c r="BA94" i="17"/>
  <c r="AZ94" i="17"/>
  <c r="AY94" i="17"/>
  <c r="AX94" i="17"/>
  <c r="AW94" i="17"/>
  <c r="AV94" i="17"/>
  <c r="BA93" i="17"/>
  <c r="AZ93" i="17"/>
  <c r="AY93" i="17"/>
  <c r="AX93" i="17"/>
  <c r="AW93" i="17"/>
  <c r="AV93" i="17"/>
  <c r="BA92" i="17"/>
  <c r="AZ92" i="17"/>
  <c r="AY92" i="17"/>
  <c r="AX92" i="17"/>
  <c r="AW92" i="17"/>
  <c r="AV92" i="17"/>
  <c r="BA91" i="17"/>
  <c r="AZ91" i="17"/>
  <c r="AY91" i="17"/>
  <c r="AX91" i="17"/>
  <c r="AW91" i="17"/>
  <c r="AV91" i="17"/>
  <c r="BA90" i="17"/>
  <c r="AZ90" i="17"/>
  <c r="AY90" i="17"/>
  <c r="AX90" i="17"/>
  <c r="AW90" i="17"/>
  <c r="AV90" i="17"/>
  <c r="BA89" i="17"/>
  <c r="AZ89" i="17"/>
  <c r="AY89" i="17"/>
  <c r="AX89" i="17"/>
  <c r="AW89" i="17"/>
  <c r="AV89" i="17"/>
  <c r="BA88" i="17"/>
  <c r="AZ88" i="17"/>
  <c r="AY88" i="17"/>
  <c r="AX88" i="17"/>
  <c r="AW88" i="17"/>
  <c r="AV88" i="17"/>
  <c r="BA87" i="17"/>
  <c r="AZ87" i="17"/>
  <c r="AY87" i="17"/>
  <c r="AX87" i="17"/>
  <c r="AW87" i="17"/>
  <c r="AV87" i="17"/>
  <c r="BA86" i="17"/>
  <c r="AZ86" i="17"/>
  <c r="AY86" i="17"/>
  <c r="AX86" i="17"/>
  <c r="AW86" i="17"/>
  <c r="AV86" i="17"/>
  <c r="BA85" i="17"/>
  <c r="AZ85" i="17"/>
  <c r="AY85" i="17"/>
  <c r="AX85" i="17"/>
  <c r="AW85" i="17"/>
  <c r="AV85" i="17"/>
  <c r="BA84" i="17"/>
  <c r="AZ84" i="17"/>
  <c r="AY84" i="17"/>
  <c r="AX84" i="17"/>
  <c r="AW84" i="17"/>
  <c r="AV84" i="17"/>
  <c r="BA83" i="17"/>
  <c r="AZ83" i="17"/>
  <c r="AY83" i="17"/>
  <c r="AX83" i="17"/>
  <c r="AW83" i="17"/>
  <c r="AV83" i="17"/>
  <c r="BA82" i="17"/>
  <c r="AZ82" i="17"/>
  <c r="AY82" i="17"/>
  <c r="AX82" i="17"/>
  <c r="AW82" i="17"/>
  <c r="AV82" i="17"/>
  <c r="BA81" i="17"/>
  <c r="AZ81" i="17"/>
  <c r="AY81" i="17"/>
  <c r="AX81" i="17"/>
  <c r="AW81" i="17"/>
  <c r="AV81" i="17"/>
  <c r="BA80" i="17"/>
  <c r="AZ80" i="17"/>
  <c r="AY80" i="17"/>
  <c r="AX80" i="17"/>
  <c r="AW80" i="17"/>
  <c r="AV80" i="17"/>
  <c r="BA79" i="17"/>
  <c r="AZ79" i="17"/>
  <c r="AY79" i="17"/>
  <c r="AX79" i="17"/>
  <c r="AW79" i="17"/>
  <c r="AV79" i="17"/>
  <c r="BA78" i="17"/>
  <c r="AZ78" i="17"/>
  <c r="AY78" i="17"/>
  <c r="AX78" i="17"/>
  <c r="AW78" i="17"/>
  <c r="AV78" i="17"/>
  <c r="BA77" i="17"/>
  <c r="AZ77" i="17"/>
  <c r="AY77" i="17"/>
  <c r="AX77" i="17"/>
  <c r="AW77" i="17"/>
  <c r="AV77" i="17"/>
  <c r="BA76" i="17"/>
  <c r="AZ76" i="17"/>
  <c r="AY76" i="17"/>
  <c r="AX76" i="17"/>
  <c r="AW76" i="17"/>
  <c r="AV76" i="17"/>
  <c r="BA75" i="17"/>
  <c r="AZ75" i="17"/>
  <c r="AY75" i="17"/>
  <c r="AX75" i="17"/>
  <c r="AW75" i="17"/>
  <c r="AV75" i="17"/>
  <c r="BA74" i="17"/>
  <c r="AZ74" i="17"/>
  <c r="AY74" i="17"/>
  <c r="AX74" i="17"/>
  <c r="AW74" i="17"/>
  <c r="AV74" i="17"/>
  <c r="BA73" i="17"/>
  <c r="AZ73" i="17"/>
  <c r="AY73" i="17"/>
  <c r="AX73" i="17"/>
  <c r="AW73" i="17"/>
  <c r="AV73" i="17"/>
  <c r="BA72" i="17"/>
  <c r="AZ72" i="17"/>
  <c r="AY72" i="17"/>
  <c r="AX72" i="17"/>
  <c r="AW72" i="17"/>
  <c r="AV72" i="17"/>
  <c r="BA71" i="17"/>
  <c r="AZ71" i="17"/>
  <c r="AY71" i="17"/>
  <c r="AX71" i="17"/>
  <c r="AW71" i="17"/>
  <c r="AV71" i="17"/>
  <c r="BA70" i="17"/>
  <c r="AZ70" i="17"/>
  <c r="AY70" i="17"/>
  <c r="AX70" i="17"/>
  <c r="AW70" i="17"/>
  <c r="AV70" i="17"/>
  <c r="BA69" i="17"/>
  <c r="AZ69" i="17"/>
  <c r="AY69" i="17"/>
  <c r="AX69" i="17"/>
  <c r="AW69" i="17"/>
  <c r="AV69" i="17"/>
  <c r="BA68" i="17"/>
  <c r="AZ68" i="17"/>
  <c r="AY68" i="17"/>
  <c r="AX68" i="17"/>
  <c r="AW68" i="17"/>
  <c r="AV68" i="17"/>
  <c r="BA67" i="17"/>
  <c r="AZ67" i="17"/>
  <c r="AY67" i="17"/>
  <c r="AX67" i="17"/>
  <c r="AW67" i="17"/>
  <c r="AV67" i="17"/>
  <c r="BA66" i="17"/>
  <c r="AZ66" i="17"/>
  <c r="AY66" i="17"/>
  <c r="AX66" i="17"/>
  <c r="AW66" i="17"/>
  <c r="AV66" i="17"/>
  <c r="BA65" i="17"/>
  <c r="AZ65" i="17"/>
  <c r="AY65" i="17"/>
  <c r="AX65" i="17"/>
  <c r="AW65" i="17"/>
  <c r="AV65" i="17"/>
  <c r="BA64" i="17"/>
  <c r="AZ64" i="17"/>
  <c r="AY64" i="17"/>
  <c r="AX64" i="17"/>
  <c r="AW64" i="17"/>
  <c r="AV64" i="17"/>
  <c r="BA63" i="17"/>
  <c r="AZ63" i="17"/>
  <c r="AY63" i="17"/>
  <c r="AX63" i="17"/>
  <c r="AW63" i="17"/>
  <c r="AV63" i="17"/>
  <c r="BA62" i="17"/>
  <c r="AZ62" i="17"/>
  <c r="AY62" i="17"/>
  <c r="AX62" i="17"/>
  <c r="AW62" i="17"/>
  <c r="AV62" i="17"/>
  <c r="BA61" i="17"/>
  <c r="AZ61" i="17"/>
  <c r="AY61" i="17"/>
  <c r="AX61" i="17"/>
  <c r="AW61" i="17"/>
  <c r="AV61" i="17"/>
  <c r="BA60" i="17"/>
  <c r="AZ60" i="17"/>
  <c r="AY60" i="17"/>
  <c r="AX60" i="17"/>
  <c r="AW60" i="17"/>
  <c r="AV60" i="17"/>
  <c r="BA59" i="17"/>
  <c r="AZ59" i="17"/>
  <c r="AY59" i="17"/>
  <c r="AX59" i="17"/>
  <c r="AW59" i="17"/>
  <c r="AV59" i="17"/>
  <c r="BA58" i="17"/>
  <c r="AZ58" i="17"/>
  <c r="AY58" i="17"/>
  <c r="AX58" i="17"/>
  <c r="AW58" i="17"/>
  <c r="AV58" i="17"/>
  <c r="BA57" i="17"/>
  <c r="AZ57" i="17"/>
  <c r="AY57" i="17"/>
  <c r="AX57" i="17"/>
  <c r="AW57" i="17"/>
  <c r="AV57" i="17"/>
  <c r="BA56" i="17"/>
  <c r="AZ56" i="17"/>
  <c r="AY56" i="17"/>
  <c r="AX56" i="17"/>
  <c r="AW56" i="17"/>
  <c r="AV56" i="17"/>
  <c r="BA55" i="17"/>
  <c r="AZ55" i="17"/>
  <c r="AY55" i="17"/>
  <c r="AX55" i="17"/>
  <c r="AW55" i="17"/>
  <c r="AV55" i="17"/>
  <c r="BA54" i="17"/>
  <c r="AZ54" i="17"/>
  <c r="AY54" i="17"/>
  <c r="AX54" i="17"/>
  <c r="AW54" i="17"/>
  <c r="AV54" i="17"/>
  <c r="BA53" i="17"/>
  <c r="AZ53" i="17"/>
  <c r="AY53" i="17"/>
  <c r="AX53" i="17"/>
  <c r="AW53" i="17"/>
  <c r="AV53" i="17"/>
  <c r="BA52" i="17"/>
  <c r="AZ52" i="17"/>
  <c r="AY52" i="17"/>
  <c r="AX52" i="17"/>
  <c r="AW52" i="17"/>
  <c r="AV52" i="17"/>
  <c r="BA51" i="17"/>
  <c r="AZ51" i="17"/>
  <c r="AY51" i="17"/>
  <c r="AX51" i="17"/>
  <c r="AW51" i="17"/>
  <c r="AV51" i="17"/>
  <c r="BA50" i="17"/>
  <c r="AZ50" i="17"/>
  <c r="AY50" i="17"/>
  <c r="AX50" i="17"/>
  <c r="AW50" i="17"/>
  <c r="AV50" i="17"/>
  <c r="BA49" i="17"/>
  <c r="AZ49" i="17"/>
  <c r="AY49" i="17"/>
  <c r="AX49" i="17"/>
  <c r="AW49" i="17"/>
  <c r="AV49" i="17"/>
  <c r="BA48" i="17"/>
  <c r="AZ48" i="17"/>
  <c r="AY48" i="17"/>
  <c r="AX48" i="17"/>
  <c r="AW48" i="17"/>
  <c r="AV48" i="17"/>
  <c r="BA47" i="17"/>
  <c r="AZ47" i="17"/>
  <c r="AY47" i="17"/>
  <c r="AX47" i="17"/>
  <c r="AW47" i="17"/>
  <c r="AV47" i="17"/>
  <c r="BA46" i="17"/>
  <c r="AZ46" i="17"/>
  <c r="AY46" i="17"/>
  <c r="AX46" i="17"/>
  <c r="AW46" i="17"/>
  <c r="AV46" i="17"/>
  <c r="BA45" i="17"/>
  <c r="AZ45" i="17"/>
  <c r="AY45" i="17"/>
  <c r="AX45" i="17"/>
  <c r="AW45" i="17"/>
  <c r="AV45" i="17"/>
  <c r="BA44" i="17"/>
  <c r="AZ44" i="17"/>
  <c r="AY44" i="17"/>
  <c r="AX44" i="17"/>
  <c r="AW44" i="17"/>
  <c r="AV44" i="17"/>
  <c r="BA43" i="17"/>
  <c r="AZ43" i="17"/>
  <c r="AY43" i="17"/>
  <c r="AX43" i="17"/>
  <c r="AW43" i="17"/>
  <c r="AV43" i="17"/>
  <c r="BA42" i="17"/>
  <c r="AZ42" i="17"/>
  <c r="AY42" i="17"/>
  <c r="AX42" i="17"/>
  <c r="AW42" i="17"/>
  <c r="AV42" i="17"/>
  <c r="BA41" i="17"/>
  <c r="AZ41" i="17"/>
  <c r="AY41" i="17"/>
  <c r="AX41" i="17"/>
  <c r="AW41" i="17"/>
  <c r="AV41" i="17"/>
  <c r="BA40" i="17"/>
  <c r="AZ40" i="17"/>
  <c r="AY40" i="17"/>
  <c r="AX40" i="17"/>
  <c r="AW40" i="17"/>
  <c r="AV40" i="17"/>
  <c r="BA39" i="17"/>
  <c r="AZ39" i="17"/>
  <c r="AY39" i="17"/>
  <c r="AX39" i="17"/>
  <c r="AW39" i="17"/>
  <c r="AV39" i="17"/>
  <c r="BA38" i="17"/>
  <c r="AZ38" i="17"/>
  <c r="AY38" i="17"/>
  <c r="AX38" i="17"/>
  <c r="AW38" i="17"/>
  <c r="AV38" i="17"/>
  <c r="BA37" i="17"/>
  <c r="AZ37" i="17"/>
  <c r="AY37" i="17"/>
  <c r="AX37" i="17"/>
  <c r="AW37" i="17"/>
  <c r="AV37" i="17"/>
  <c r="BA36" i="17"/>
  <c r="AZ36" i="17"/>
  <c r="AY36" i="17"/>
  <c r="AX36" i="17"/>
  <c r="AW36" i="17"/>
  <c r="AV36" i="17"/>
  <c r="BA35" i="17"/>
  <c r="AZ35" i="17"/>
  <c r="AY35" i="17"/>
  <c r="AX35" i="17"/>
  <c r="AW35" i="17"/>
  <c r="AV35" i="17"/>
  <c r="BA34" i="17"/>
  <c r="AZ34" i="17"/>
  <c r="AY34" i="17"/>
  <c r="AX34" i="17"/>
  <c r="AW34" i="17"/>
  <c r="AV34" i="17"/>
  <c r="BA33" i="17"/>
  <c r="AZ33" i="17"/>
  <c r="AY33" i="17"/>
  <c r="AX33" i="17"/>
  <c r="AW33" i="17"/>
  <c r="AV33" i="17"/>
  <c r="BA32" i="17"/>
  <c r="AZ32" i="17"/>
  <c r="AY32" i="17"/>
  <c r="AX32" i="17"/>
  <c r="AW32" i="17"/>
  <c r="AV32" i="17"/>
  <c r="BA31" i="17"/>
  <c r="AZ31" i="17"/>
  <c r="AY31" i="17"/>
  <c r="AX31" i="17"/>
  <c r="AW31" i="17"/>
  <c r="AV31" i="17"/>
  <c r="BA30" i="17"/>
  <c r="AZ30" i="17"/>
  <c r="AY30" i="17"/>
  <c r="AX30" i="17"/>
  <c r="AW30" i="17"/>
  <c r="AV30" i="17"/>
  <c r="BA29" i="17"/>
  <c r="AZ29" i="17"/>
  <c r="AY29" i="17"/>
  <c r="AX29" i="17"/>
  <c r="AW29" i="17"/>
  <c r="AV29" i="17"/>
  <c r="BA28" i="17"/>
  <c r="AZ28" i="17"/>
  <c r="AY28" i="17"/>
  <c r="AX28" i="17"/>
  <c r="AW28" i="17"/>
  <c r="AV28" i="17"/>
  <c r="BA27" i="17"/>
  <c r="AZ27" i="17"/>
  <c r="AY27" i="17"/>
  <c r="AX27" i="17"/>
  <c r="AW27" i="17"/>
  <c r="AV27" i="17"/>
  <c r="BA26" i="17"/>
  <c r="AZ26" i="17"/>
  <c r="AY26" i="17"/>
  <c r="AX26" i="17"/>
  <c r="AW26" i="17"/>
  <c r="AV26" i="17"/>
  <c r="BA25" i="17"/>
  <c r="AZ25" i="17"/>
  <c r="AY25" i="17"/>
  <c r="AX25" i="17"/>
  <c r="AW25" i="17"/>
  <c r="AV25" i="17"/>
  <c r="BA24" i="17"/>
  <c r="AZ24" i="17"/>
  <c r="AY24" i="17"/>
  <c r="AX24" i="17"/>
  <c r="AW24" i="17"/>
  <c r="AV24" i="17"/>
  <c r="BA23" i="17"/>
  <c r="AZ23" i="17"/>
  <c r="AY23" i="17"/>
  <c r="AX23" i="17"/>
  <c r="AW23" i="17"/>
  <c r="AV23" i="17"/>
  <c r="BA22" i="17"/>
  <c r="AZ22" i="17"/>
  <c r="AY22" i="17"/>
  <c r="AX22" i="17"/>
  <c r="AW22" i="17"/>
  <c r="AV22" i="17"/>
  <c r="BA21" i="17"/>
  <c r="AZ21" i="17"/>
  <c r="AY21" i="17"/>
  <c r="AX21" i="17"/>
  <c r="AW21" i="17"/>
  <c r="AV21" i="17"/>
  <c r="BA20" i="17"/>
  <c r="AZ20" i="17"/>
  <c r="AY20" i="17"/>
  <c r="AX20" i="17"/>
  <c r="AW20" i="17"/>
  <c r="AV20" i="17"/>
  <c r="BA19" i="17"/>
  <c r="AZ19" i="17"/>
  <c r="AY19" i="17"/>
  <c r="AX19" i="17"/>
  <c r="AW19" i="17"/>
  <c r="AV19" i="17"/>
  <c r="BA18" i="17"/>
  <c r="AZ18" i="17"/>
  <c r="AY18" i="17"/>
  <c r="AX18" i="17"/>
  <c r="AW18" i="17"/>
  <c r="AV18" i="17"/>
  <c r="BA17" i="17"/>
  <c r="AZ17" i="17"/>
  <c r="AY17" i="17"/>
  <c r="AX17" i="17"/>
  <c r="AW17" i="17"/>
  <c r="AV17" i="17"/>
  <c r="BA16" i="17"/>
  <c r="AZ16" i="17"/>
  <c r="AY16" i="17"/>
  <c r="AX16" i="17"/>
  <c r="AW16" i="17"/>
  <c r="AV16" i="17"/>
  <c r="BA15" i="17"/>
  <c r="AZ15" i="17"/>
  <c r="AY15" i="17"/>
  <c r="AX15" i="17"/>
  <c r="AW15" i="17"/>
  <c r="AV15" i="17"/>
  <c r="BA14" i="17"/>
  <c r="AZ14" i="17"/>
  <c r="AY14" i="17"/>
  <c r="AX14" i="17"/>
  <c r="AW14" i="17"/>
  <c r="AV14" i="17"/>
  <c r="BA13" i="17"/>
  <c r="AZ13" i="17"/>
  <c r="AY13" i="17"/>
  <c r="AX13" i="17"/>
  <c r="AW13" i="17"/>
  <c r="AV13" i="17"/>
  <c r="BA12" i="17"/>
  <c r="AZ12" i="17"/>
  <c r="AY12" i="17"/>
  <c r="AX12" i="17"/>
  <c r="AW12" i="17"/>
  <c r="AV12" i="17"/>
  <c r="BA11" i="17"/>
  <c r="AZ11" i="17"/>
  <c r="AY11" i="17"/>
  <c r="AX11" i="17"/>
  <c r="AW11" i="17"/>
  <c r="AV11" i="17"/>
  <c r="BA10" i="17"/>
  <c r="AZ10" i="17"/>
  <c r="AY10" i="17"/>
  <c r="AX10" i="17"/>
  <c r="AW10" i="17"/>
  <c r="BA181" i="16"/>
  <c r="AZ181" i="16"/>
  <c r="AY181" i="16"/>
  <c r="AX181" i="16"/>
  <c r="AW181" i="16"/>
  <c r="AV181" i="16"/>
  <c r="BA180" i="16"/>
  <c r="AZ180" i="16"/>
  <c r="AY180" i="16"/>
  <c r="AX180" i="16"/>
  <c r="AW180" i="16"/>
  <c r="AV180" i="16"/>
  <c r="BA179" i="16"/>
  <c r="AZ179" i="16"/>
  <c r="AY179" i="16"/>
  <c r="AX179" i="16"/>
  <c r="AW179" i="16"/>
  <c r="AV179" i="16"/>
  <c r="BA178" i="16"/>
  <c r="AZ178" i="16"/>
  <c r="AY178" i="16"/>
  <c r="AX178" i="16"/>
  <c r="AW178" i="16"/>
  <c r="AV178" i="16"/>
  <c r="BA177" i="16"/>
  <c r="AZ177" i="16"/>
  <c r="AY177" i="16"/>
  <c r="AX177" i="16"/>
  <c r="AW177" i="16"/>
  <c r="AV177" i="16"/>
  <c r="BA176" i="16"/>
  <c r="AZ176" i="16"/>
  <c r="AY176" i="16"/>
  <c r="AX176" i="16"/>
  <c r="AW176" i="16"/>
  <c r="AV176" i="16"/>
  <c r="BA175" i="16"/>
  <c r="AZ175" i="16"/>
  <c r="AY175" i="16"/>
  <c r="AX175" i="16"/>
  <c r="AW175" i="16"/>
  <c r="AV175" i="16"/>
  <c r="BA174" i="16"/>
  <c r="AZ174" i="16"/>
  <c r="AY174" i="16"/>
  <c r="AX174" i="16"/>
  <c r="AW174" i="16"/>
  <c r="AV174" i="16"/>
  <c r="BA173" i="16"/>
  <c r="AZ173" i="16"/>
  <c r="AY173" i="16"/>
  <c r="AX173" i="16"/>
  <c r="AW173" i="16"/>
  <c r="AV173" i="16"/>
  <c r="BA172" i="16"/>
  <c r="AZ172" i="16"/>
  <c r="AY172" i="16"/>
  <c r="AX172" i="16"/>
  <c r="AW172" i="16"/>
  <c r="AV172" i="16"/>
  <c r="BA171" i="16"/>
  <c r="AZ171" i="16"/>
  <c r="AY171" i="16"/>
  <c r="AX171" i="16"/>
  <c r="AW171" i="16"/>
  <c r="AV171" i="16"/>
  <c r="BA170" i="16"/>
  <c r="AZ170" i="16"/>
  <c r="AY170" i="16"/>
  <c r="AX170" i="16"/>
  <c r="AW170" i="16"/>
  <c r="AV170" i="16"/>
  <c r="BA169" i="16"/>
  <c r="AZ169" i="16"/>
  <c r="AY169" i="16"/>
  <c r="AX169" i="16"/>
  <c r="AW169" i="16"/>
  <c r="AV169" i="16"/>
  <c r="BA168" i="16"/>
  <c r="AZ168" i="16"/>
  <c r="AY168" i="16"/>
  <c r="AX168" i="16"/>
  <c r="AW168" i="16"/>
  <c r="AV168" i="16"/>
  <c r="BA167" i="16"/>
  <c r="AZ167" i="16"/>
  <c r="AY167" i="16"/>
  <c r="AX167" i="16"/>
  <c r="AW167" i="16"/>
  <c r="AV167" i="16"/>
  <c r="BA166" i="16"/>
  <c r="AZ166" i="16"/>
  <c r="AY166" i="16"/>
  <c r="AX166" i="16"/>
  <c r="AW166" i="16"/>
  <c r="AV166" i="16"/>
  <c r="BA165" i="16"/>
  <c r="AZ165" i="16"/>
  <c r="AY165" i="16"/>
  <c r="AX165" i="16"/>
  <c r="AW165" i="16"/>
  <c r="AV165" i="16"/>
  <c r="BA164" i="16"/>
  <c r="AZ164" i="16"/>
  <c r="AY164" i="16"/>
  <c r="AX164" i="16"/>
  <c r="AW164" i="16"/>
  <c r="AV164" i="16"/>
  <c r="BA163" i="16"/>
  <c r="AZ163" i="16"/>
  <c r="AY163" i="16"/>
  <c r="AX163" i="16"/>
  <c r="AW163" i="16"/>
  <c r="AV163" i="16"/>
  <c r="BA162" i="16"/>
  <c r="AZ162" i="16"/>
  <c r="AY162" i="16"/>
  <c r="AX162" i="16"/>
  <c r="AW162" i="16"/>
  <c r="AV162" i="16"/>
  <c r="BA161" i="16"/>
  <c r="AZ161" i="16"/>
  <c r="AY161" i="16"/>
  <c r="AX161" i="16"/>
  <c r="AW161" i="16"/>
  <c r="AV161" i="16"/>
  <c r="BA160" i="16"/>
  <c r="AZ160" i="16"/>
  <c r="AY160" i="16"/>
  <c r="AX160" i="16"/>
  <c r="AW160" i="16"/>
  <c r="AV160" i="16"/>
  <c r="BA159" i="16"/>
  <c r="AZ159" i="16"/>
  <c r="AY159" i="16"/>
  <c r="AX159" i="16"/>
  <c r="AW159" i="16"/>
  <c r="AV159" i="16"/>
  <c r="BA158" i="16"/>
  <c r="AZ158" i="16"/>
  <c r="AY158" i="16"/>
  <c r="AX158" i="16"/>
  <c r="AW158" i="16"/>
  <c r="AV158" i="16"/>
  <c r="BA157" i="16"/>
  <c r="AZ157" i="16"/>
  <c r="AY157" i="16"/>
  <c r="AX157" i="16"/>
  <c r="AW157" i="16"/>
  <c r="AV157" i="16"/>
  <c r="BA156" i="16"/>
  <c r="AZ156" i="16"/>
  <c r="AY156" i="16"/>
  <c r="AX156" i="16"/>
  <c r="AW156" i="16"/>
  <c r="AV156" i="16"/>
  <c r="BA155" i="16"/>
  <c r="AZ155" i="16"/>
  <c r="AY155" i="16"/>
  <c r="AX155" i="16"/>
  <c r="AW155" i="16"/>
  <c r="AV155" i="16"/>
  <c r="BA154" i="16"/>
  <c r="AZ154" i="16"/>
  <c r="AY154" i="16"/>
  <c r="AX154" i="16"/>
  <c r="AW154" i="16"/>
  <c r="AV154" i="16"/>
  <c r="BA153" i="16"/>
  <c r="AZ153" i="16"/>
  <c r="AY153" i="16"/>
  <c r="AX153" i="16"/>
  <c r="AW153" i="16"/>
  <c r="AV153" i="16"/>
  <c r="BA152" i="16"/>
  <c r="AZ152" i="16"/>
  <c r="AY152" i="16"/>
  <c r="AX152" i="16"/>
  <c r="AW152" i="16"/>
  <c r="AV152" i="16"/>
  <c r="BA151" i="16"/>
  <c r="AZ151" i="16"/>
  <c r="AY151" i="16"/>
  <c r="AX151" i="16"/>
  <c r="AW151" i="16"/>
  <c r="AV151" i="16"/>
  <c r="BA150" i="16"/>
  <c r="AZ150" i="16"/>
  <c r="AY150" i="16"/>
  <c r="AX150" i="16"/>
  <c r="AW150" i="16"/>
  <c r="AV150" i="16"/>
  <c r="BA149" i="16"/>
  <c r="AZ149" i="16"/>
  <c r="AY149" i="16"/>
  <c r="AX149" i="16"/>
  <c r="AW149" i="16"/>
  <c r="AV149" i="16"/>
  <c r="BA148" i="16"/>
  <c r="AZ148" i="16"/>
  <c r="AY148" i="16"/>
  <c r="AX148" i="16"/>
  <c r="AW148" i="16"/>
  <c r="AV148" i="16"/>
  <c r="BA147" i="16"/>
  <c r="AZ147" i="16"/>
  <c r="AY147" i="16"/>
  <c r="AX147" i="16"/>
  <c r="AW147" i="16"/>
  <c r="AV147" i="16"/>
  <c r="BA146" i="16"/>
  <c r="AZ146" i="16"/>
  <c r="AY146" i="16"/>
  <c r="AX146" i="16"/>
  <c r="AW146" i="16"/>
  <c r="AV146" i="16"/>
  <c r="BA145" i="16"/>
  <c r="AZ145" i="16"/>
  <c r="AY145" i="16"/>
  <c r="AX145" i="16"/>
  <c r="AW145" i="16"/>
  <c r="AV145" i="16"/>
  <c r="BA144" i="16"/>
  <c r="AZ144" i="16"/>
  <c r="AY144" i="16"/>
  <c r="AX144" i="16"/>
  <c r="AW144" i="16"/>
  <c r="AV144" i="16"/>
  <c r="BA143" i="16"/>
  <c r="AZ143" i="16"/>
  <c r="AY143" i="16"/>
  <c r="AX143" i="16"/>
  <c r="AW143" i="16"/>
  <c r="AV143" i="16"/>
  <c r="BA142" i="16"/>
  <c r="AZ142" i="16"/>
  <c r="AY142" i="16"/>
  <c r="AX142" i="16"/>
  <c r="AW142" i="16"/>
  <c r="AV142" i="16"/>
  <c r="BA141" i="16"/>
  <c r="AZ141" i="16"/>
  <c r="AY141" i="16"/>
  <c r="AX141" i="16"/>
  <c r="AW141" i="16"/>
  <c r="AV141" i="16"/>
  <c r="BA140" i="16"/>
  <c r="AZ140" i="16"/>
  <c r="AY140" i="16"/>
  <c r="AX140" i="16"/>
  <c r="AW140" i="16"/>
  <c r="AV140" i="16"/>
  <c r="BA139" i="16"/>
  <c r="AZ139" i="16"/>
  <c r="AY139" i="16"/>
  <c r="AX139" i="16"/>
  <c r="AW139" i="16"/>
  <c r="AV139" i="16"/>
  <c r="BA138" i="16"/>
  <c r="AZ138" i="16"/>
  <c r="AY138" i="16"/>
  <c r="AX138" i="16"/>
  <c r="AW138" i="16"/>
  <c r="AV138" i="16"/>
  <c r="BA137" i="16"/>
  <c r="AZ137" i="16"/>
  <c r="AY137" i="16"/>
  <c r="AX137" i="16"/>
  <c r="AW137" i="16"/>
  <c r="AV137" i="16"/>
  <c r="BA136" i="16"/>
  <c r="AZ136" i="16"/>
  <c r="AY136" i="16"/>
  <c r="AX136" i="16"/>
  <c r="AW136" i="16"/>
  <c r="AV136" i="16"/>
  <c r="BA135" i="16"/>
  <c r="AZ135" i="16"/>
  <c r="AY135" i="16"/>
  <c r="AX135" i="16"/>
  <c r="AW135" i="16"/>
  <c r="AV135" i="16"/>
  <c r="BA134" i="16"/>
  <c r="AZ134" i="16"/>
  <c r="AY134" i="16"/>
  <c r="AX134" i="16"/>
  <c r="AW134" i="16"/>
  <c r="AV134" i="16"/>
  <c r="BA133" i="16"/>
  <c r="AZ133" i="16"/>
  <c r="AY133" i="16"/>
  <c r="AX133" i="16"/>
  <c r="AW133" i="16"/>
  <c r="AV133" i="16"/>
  <c r="BA132" i="16"/>
  <c r="AZ132" i="16"/>
  <c r="AY132" i="16"/>
  <c r="AX132" i="16"/>
  <c r="AW132" i="16"/>
  <c r="AV132" i="16"/>
  <c r="BA131" i="16"/>
  <c r="AZ131" i="16"/>
  <c r="AY131" i="16"/>
  <c r="AX131" i="16"/>
  <c r="AW131" i="16"/>
  <c r="AV131" i="16"/>
  <c r="BA130" i="16"/>
  <c r="AZ130" i="16"/>
  <c r="AY130" i="16"/>
  <c r="AX130" i="16"/>
  <c r="AW130" i="16"/>
  <c r="AV130" i="16"/>
  <c r="BA129" i="16"/>
  <c r="AZ129" i="16"/>
  <c r="AY129" i="16"/>
  <c r="AX129" i="16"/>
  <c r="AW129" i="16"/>
  <c r="AV129" i="16"/>
  <c r="BA128" i="16"/>
  <c r="AZ128" i="16"/>
  <c r="AY128" i="16"/>
  <c r="AX128" i="16"/>
  <c r="AW128" i="16"/>
  <c r="AV128" i="16"/>
  <c r="BA127" i="16"/>
  <c r="AZ127" i="16"/>
  <c r="AY127" i="16"/>
  <c r="AX127" i="16"/>
  <c r="AW127" i="16"/>
  <c r="AV127" i="16"/>
  <c r="BA126" i="16"/>
  <c r="AZ126" i="16"/>
  <c r="AY126" i="16"/>
  <c r="AX126" i="16"/>
  <c r="AW126" i="16"/>
  <c r="AV126" i="16"/>
  <c r="BA125" i="16"/>
  <c r="AZ125" i="16"/>
  <c r="AY125" i="16"/>
  <c r="AX125" i="16"/>
  <c r="AW125" i="16"/>
  <c r="AV125" i="16"/>
  <c r="BA124" i="16"/>
  <c r="AZ124" i="16"/>
  <c r="AY124" i="16"/>
  <c r="AX124" i="16"/>
  <c r="AW124" i="16"/>
  <c r="AV124" i="16"/>
  <c r="BA123" i="16"/>
  <c r="AZ123" i="16"/>
  <c r="AY123" i="16"/>
  <c r="AX123" i="16"/>
  <c r="AW123" i="16"/>
  <c r="AV123" i="16"/>
  <c r="BA122" i="16"/>
  <c r="AZ122" i="16"/>
  <c r="AY122" i="16"/>
  <c r="AX122" i="16"/>
  <c r="AW122" i="16"/>
  <c r="AV122" i="16"/>
  <c r="BA121" i="16"/>
  <c r="AZ121" i="16"/>
  <c r="AY121" i="16"/>
  <c r="AX121" i="16"/>
  <c r="AW121" i="16"/>
  <c r="AV121" i="16"/>
  <c r="BA120" i="16"/>
  <c r="AZ120" i="16"/>
  <c r="AY120" i="16"/>
  <c r="AX120" i="16"/>
  <c r="AW120" i="16"/>
  <c r="AV120" i="16"/>
  <c r="BA119" i="16"/>
  <c r="AZ119" i="16"/>
  <c r="AY119" i="16"/>
  <c r="AX119" i="16"/>
  <c r="AW119" i="16"/>
  <c r="AV119" i="16"/>
  <c r="BA118" i="16"/>
  <c r="AZ118" i="16"/>
  <c r="AY118" i="16"/>
  <c r="AX118" i="16"/>
  <c r="AW118" i="16"/>
  <c r="AV118" i="16"/>
  <c r="BA117" i="16"/>
  <c r="AZ117" i="16"/>
  <c r="AY117" i="16"/>
  <c r="AX117" i="16"/>
  <c r="AW117" i="16"/>
  <c r="AV117" i="16"/>
  <c r="BA116" i="16"/>
  <c r="AZ116" i="16"/>
  <c r="AY116" i="16"/>
  <c r="AX116" i="16"/>
  <c r="AW116" i="16"/>
  <c r="AV116" i="16"/>
  <c r="BA115" i="16"/>
  <c r="AZ115" i="16"/>
  <c r="AY115" i="16"/>
  <c r="AX115" i="16"/>
  <c r="AW115" i="16"/>
  <c r="AV115" i="16"/>
  <c r="BA114" i="16"/>
  <c r="AZ114" i="16"/>
  <c r="AY114" i="16"/>
  <c r="AX114" i="16"/>
  <c r="AW114" i="16"/>
  <c r="AV114" i="16"/>
  <c r="BA113" i="16"/>
  <c r="AZ113" i="16"/>
  <c r="AY113" i="16"/>
  <c r="AX113" i="16"/>
  <c r="AW113" i="16"/>
  <c r="AV113" i="16"/>
  <c r="BA112" i="16"/>
  <c r="AZ112" i="16"/>
  <c r="AY112" i="16"/>
  <c r="AX112" i="16"/>
  <c r="AW112" i="16"/>
  <c r="AV112" i="16"/>
  <c r="BA111" i="16"/>
  <c r="AZ111" i="16"/>
  <c r="AY111" i="16"/>
  <c r="AX111" i="16"/>
  <c r="AW111" i="16"/>
  <c r="AV111" i="16"/>
  <c r="BA110" i="16"/>
  <c r="AZ110" i="16"/>
  <c r="AY110" i="16"/>
  <c r="AX110" i="16"/>
  <c r="AW110" i="16"/>
  <c r="AV110" i="16"/>
  <c r="BA109" i="16"/>
  <c r="AZ109" i="16"/>
  <c r="AY109" i="16"/>
  <c r="AX109" i="16"/>
  <c r="AW109" i="16"/>
  <c r="AV109" i="16"/>
  <c r="BA108" i="16"/>
  <c r="AZ108" i="16"/>
  <c r="AY108" i="16"/>
  <c r="AX108" i="16"/>
  <c r="AW108" i="16"/>
  <c r="AV108" i="16"/>
  <c r="BA107" i="16"/>
  <c r="AZ107" i="16"/>
  <c r="AY107" i="16"/>
  <c r="AX107" i="16"/>
  <c r="AW107" i="16"/>
  <c r="AV107" i="16"/>
  <c r="BA106" i="16"/>
  <c r="AZ106" i="16"/>
  <c r="AY106" i="16"/>
  <c r="AX106" i="16"/>
  <c r="AW106" i="16"/>
  <c r="AV106" i="16"/>
  <c r="BA105" i="16"/>
  <c r="AZ105" i="16"/>
  <c r="AY105" i="16"/>
  <c r="AX105" i="16"/>
  <c r="AW105" i="16"/>
  <c r="AV105" i="16"/>
  <c r="BA104" i="16"/>
  <c r="AZ104" i="16"/>
  <c r="AY104" i="16"/>
  <c r="AX104" i="16"/>
  <c r="AW104" i="16"/>
  <c r="AV104" i="16"/>
  <c r="BA103" i="16"/>
  <c r="AZ103" i="16"/>
  <c r="AY103" i="16"/>
  <c r="AX103" i="16"/>
  <c r="AW103" i="16"/>
  <c r="AV103" i="16"/>
  <c r="BA102" i="16"/>
  <c r="AZ102" i="16"/>
  <c r="AY102" i="16"/>
  <c r="AX102" i="16"/>
  <c r="AW102" i="16"/>
  <c r="AV102" i="16"/>
  <c r="BA101" i="16"/>
  <c r="AZ101" i="16"/>
  <c r="AY101" i="16"/>
  <c r="AX101" i="16"/>
  <c r="AW101" i="16"/>
  <c r="AV101" i="16"/>
  <c r="BA100" i="16"/>
  <c r="AZ100" i="16"/>
  <c r="AY100" i="16"/>
  <c r="AX100" i="16"/>
  <c r="AW100" i="16"/>
  <c r="AV100" i="16"/>
  <c r="BA99" i="16"/>
  <c r="AZ99" i="16"/>
  <c r="AY99" i="16"/>
  <c r="AX99" i="16"/>
  <c r="AW99" i="16"/>
  <c r="AV99" i="16"/>
  <c r="BA98" i="16"/>
  <c r="AZ98" i="16"/>
  <c r="AY98" i="16"/>
  <c r="AX98" i="16"/>
  <c r="AW98" i="16"/>
  <c r="AV98" i="16"/>
  <c r="BA97" i="16"/>
  <c r="AZ97" i="16"/>
  <c r="AY97" i="16"/>
  <c r="AX97" i="16"/>
  <c r="AW97" i="16"/>
  <c r="AV97" i="16"/>
  <c r="BA96" i="16"/>
  <c r="AZ96" i="16"/>
  <c r="AY96" i="16"/>
  <c r="AX96" i="16"/>
  <c r="AW96" i="16"/>
  <c r="AV96" i="16"/>
  <c r="BA95" i="16"/>
  <c r="AZ95" i="16"/>
  <c r="AY95" i="16"/>
  <c r="AX95" i="16"/>
  <c r="AW95" i="16"/>
  <c r="AV95" i="16"/>
  <c r="BA94" i="16"/>
  <c r="AZ94" i="16"/>
  <c r="AY94" i="16"/>
  <c r="AX94" i="16"/>
  <c r="AW94" i="16"/>
  <c r="AV94" i="16"/>
  <c r="BA93" i="16"/>
  <c r="AZ93" i="16"/>
  <c r="AY93" i="16"/>
  <c r="AX93" i="16"/>
  <c r="AW93" i="16"/>
  <c r="AV93" i="16"/>
  <c r="BA92" i="16"/>
  <c r="AZ92" i="16"/>
  <c r="AY92" i="16"/>
  <c r="AX92" i="16"/>
  <c r="AW92" i="16"/>
  <c r="AV92" i="16"/>
  <c r="BA91" i="16"/>
  <c r="AZ91" i="16"/>
  <c r="AY91" i="16"/>
  <c r="AX91" i="16"/>
  <c r="AW91" i="16"/>
  <c r="AV91" i="16"/>
  <c r="BA90" i="16"/>
  <c r="AZ90" i="16"/>
  <c r="AY90" i="16"/>
  <c r="AX90" i="16"/>
  <c r="AW90" i="16"/>
  <c r="AV90" i="16"/>
  <c r="BA89" i="16"/>
  <c r="AZ89" i="16"/>
  <c r="AY89" i="16"/>
  <c r="AX89" i="16"/>
  <c r="AW89" i="16"/>
  <c r="AV89" i="16"/>
  <c r="BA88" i="16"/>
  <c r="AZ88" i="16"/>
  <c r="AY88" i="16"/>
  <c r="AX88" i="16"/>
  <c r="AW88" i="16"/>
  <c r="AV88" i="16"/>
  <c r="BA87" i="16"/>
  <c r="AZ87" i="16"/>
  <c r="AY87" i="16"/>
  <c r="AX87" i="16"/>
  <c r="AW87" i="16"/>
  <c r="AV87" i="16"/>
  <c r="BA86" i="16"/>
  <c r="AZ86" i="16"/>
  <c r="AY86" i="16"/>
  <c r="AX86" i="16"/>
  <c r="AW86" i="16"/>
  <c r="AV86" i="16"/>
  <c r="BA85" i="16"/>
  <c r="AZ85" i="16"/>
  <c r="AY85" i="16"/>
  <c r="AX85" i="16"/>
  <c r="AW85" i="16"/>
  <c r="AV85" i="16"/>
  <c r="BA84" i="16"/>
  <c r="AZ84" i="16"/>
  <c r="AY84" i="16"/>
  <c r="AX84" i="16"/>
  <c r="AW84" i="16"/>
  <c r="AV84" i="16"/>
  <c r="BA83" i="16"/>
  <c r="AZ83" i="16"/>
  <c r="AY83" i="16"/>
  <c r="AX83" i="16"/>
  <c r="AW83" i="16"/>
  <c r="AV83" i="16"/>
  <c r="BA82" i="16"/>
  <c r="AZ82" i="16"/>
  <c r="AY82" i="16"/>
  <c r="AX82" i="16"/>
  <c r="AW82" i="16"/>
  <c r="AV82" i="16"/>
  <c r="BA81" i="16"/>
  <c r="AZ81" i="16"/>
  <c r="AY81" i="16"/>
  <c r="AX81" i="16"/>
  <c r="AW81" i="16"/>
  <c r="AV81" i="16"/>
  <c r="BA80" i="16"/>
  <c r="AZ80" i="16"/>
  <c r="AY80" i="16"/>
  <c r="AX80" i="16"/>
  <c r="AW80" i="16"/>
  <c r="AV80" i="16"/>
  <c r="BA79" i="16"/>
  <c r="AZ79" i="16"/>
  <c r="AY79" i="16"/>
  <c r="AX79" i="16"/>
  <c r="AW79" i="16"/>
  <c r="AV79" i="16"/>
  <c r="BA78" i="16"/>
  <c r="AZ78" i="16"/>
  <c r="AY78" i="16"/>
  <c r="AX78" i="16"/>
  <c r="AW78" i="16"/>
  <c r="AV78" i="16"/>
  <c r="BA77" i="16"/>
  <c r="AZ77" i="16"/>
  <c r="AY77" i="16"/>
  <c r="AX77" i="16"/>
  <c r="AW77" i="16"/>
  <c r="AV77" i="16"/>
  <c r="BA76" i="16"/>
  <c r="AZ76" i="16"/>
  <c r="AY76" i="16"/>
  <c r="AX76" i="16"/>
  <c r="AW76" i="16"/>
  <c r="AV76" i="16"/>
  <c r="BA75" i="16"/>
  <c r="AZ75" i="16"/>
  <c r="AY75" i="16"/>
  <c r="AX75" i="16"/>
  <c r="AW75" i="16"/>
  <c r="AV75" i="16"/>
  <c r="BA74" i="16"/>
  <c r="AZ74" i="16"/>
  <c r="AY74" i="16"/>
  <c r="AX74" i="16"/>
  <c r="AW74" i="16"/>
  <c r="AV74" i="16"/>
  <c r="BA73" i="16"/>
  <c r="AZ73" i="16"/>
  <c r="AY73" i="16"/>
  <c r="AX73" i="16"/>
  <c r="AW73" i="16"/>
  <c r="AV73" i="16"/>
  <c r="BA72" i="16"/>
  <c r="AZ72" i="16"/>
  <c r="AY72" i="16"/>
  <c r="AX72" i="16"/>
  <c r="AW72" i="16"/>
  <c r="AV72" i="16"/>
  <c r="BA71" i="16"/>
  <c r="AZ71" i="16"/>
  <c r="AY71" i="16"/>
  <c r="AX71" i="16"/>
  <c r="AW71" i="16"/>
  <c r="AV71" i="16"/>
  <c r="BA70" i="16"/>
  <c r="AZ70" i="16"/>
  <c r="AY70" i="16"/>
  <c r="AX70" i="16"/>
  <c r="AW70" i="16"/>
  <c r="AV70" i="16"/>
  <c r="BA69" i="16"/>
  <c r="AZ69" i="16"/>
  <c r="AY69" i="16"/>
  <c r="AX69" i="16"/>
  <c r="AW69" i="16"/>
  <c r="AV69" i="16"/>
  <c r="BA68" i="16"/>
  <c r="AZ68" i="16"/>
  <c r="AY68" i="16"/>
  <c r="AX68" i="16"/>
  <c r="AW68" i="16"/>
  <c r="AV68" i="16"/>
  <c r="BA67" i="16"/>
  <c r="AZ67" i="16"/>
  <c r="AY67" i="16"/>
  <c r="AX67" i="16"/>
  <c r="AW67" i="16"/>
  <c r="AV67" i="16"/>
  <c r="BA66" i="16"/>
  <c r="AZ66" i="16"/>
  <c r="AY66" i="16"/>
  <c r="AX66" i="16"/>
  <c r="AW66" i="16"/>
  <c r="AV66" i="16"/>
  <c r="BA65" i="16"/>
  <c r="AZ65" i="16"/>
  <c r="AY65" i="16"/>
  <c r="AX65" i="16"/>
  <c r="AW65" i="16"/>
  <c r="AV65" i="16"/>
  <c r="BA64" i="16"/>
  <c r="AZ64" i="16"/>
  <c r="AY64" i="16"/>
  <c r="AX64" i="16"/>
  <c r="AW64" i="16"/>
  <c r="AV64" i="16"/>
  <c r="BA63" i="16"/>
  <c r="AZ63" i="16"/>
  <c r="AY63" i="16"/>
  <c r="AX63" i="16"/>
  <c r="AW63" i="16"/>
  <c r="AV63" i="16"/>
  <c r="BA62" i="16"/>
  <c r="AZ62" i="16"/>
  <c r="AY62" i="16"/>
  <c r="AX62" i="16"/>
  <c r="AW62" i="16"/>
  <c r="AV62" i="16"/>
  <c r="BA61" i="16"/>
  <c r="AZ61" i="16"/>
  <c r="AY61" i="16"/>
  <c r="AX61" i="16"/>
  <c r="AW61" i="16"/>
  <c r="AV61" i="16"/>
  <c r="BA60" i="16"/>
  <c r="AZ60" i="16"/>
  <c r="AY60" i="16"/>
  <c r="AX60" i="16"/>
  <c r="AW60" i="16"/>
  <c r="AV60" i="16"/>
  <c r="BA59" i="16"/>
  <c r="AZ59" i="16"/>
  <c r="AY59" i="16"/>
  <c r="AX59" i="16"/>
  <c r="AW59" i="16"/>
  <c r="AV59" i="16"/>
  <c r="BA58" i="16"/>
  <c r="AZ58" i="16"/>
  <c r="AY58" i="16"/>
  <c r="AX58" i="16"/>
  <c r="AW58" i="16"/>
  <c r="AV58" i="16"/>
  <c r="BA57" i="16"/>
  <c r="AZ57" i="16"/>
  <c r="AY57" i="16"/>
  <c r="AX57" i="16"/>
  <c r="AW57" i="16"/>
  <c r="AV57" i="16"/>
  <c r="BA56" i="16"/>
  <c r="AZ56" i="16"/>
  <c r="AY56" i="16"/>
  <c r="AX56" i="16"/>
  <c r="AW56" i="16"/>
  <c r="AV56" i="16"/>
  <c r="BA55" i="16"/>
  <c r="AZ55" i="16"/>
  <c r="AY55" i="16"/>
  <c r="AX55" i="16"/>
  <c r="AW55" i="16"/>
  <c r="AV55" i="16"/>
  <c r="BA54" i="16"/>
  <c r="AZ54" i="16"/>
  <c r="AY54" i="16"/>
  <c r="AX54" i="16"/>
  <c r="AW54" i="16"/>
  <c r="AV54" i="16"/>
  <c r="BA53" i="16"/>
  <c r="AZ53" i="16"/>
  <c r="AY53" i="16"/>
  <c r="AX53" i="16"/>
  <c r="AW53" i="16"/>
  <c r="AV53" i="16"/>
  <c r="BA52" i="16"/>
  <c r="AZ52" i="16"/>
  <c r="AY52" i="16"/>
  <c r="AX52" i="16"/>
  <c r="AW52" i="16"/>
  <c r="AV52" i="16"/>
  <c r="BA51" i="16"/>
  <c r="AZ51" i="16"/>
  <c r="AY51" i="16"/>
  <c r="AX51" i="16"/>
  <c r="AW51" i="16"/>
  <c r="AV51" i="16"/>
  <c r="BA50" i="16"/>
  <c r="AZ50" i="16"/>
  <c r="AY50" i="16"/>
  <c r="AX50" i="16"/>
  <c r="AW50" i="16"/>
  <c r="AV50" i="16"/>
  <c r="BA49" i="16"/>
  <c r="AZ49" i="16"/>
  <c r="AY49" i="16"/>
  <c r="AX49" i="16"/>
  <c r="AW49" i="16"/>
  <c r="AV49" i="16"/>
  <c r="BA48" i="16"/>
  <c r="AZ48" i="16"/>
  <c r="AY48" i="16"/>
  <c r="AX48" i="16"/>
  <c r="AW48" i="16"/>
  <c r="AV48" i="16"/>
  <c r="BA47" i="16"/>
  <c r="AZ47" i="16"/>
  <c r="AY47" i="16"/>
  <c r="AX47" i="16"/>
  <c r="AW47" i="16"/>
  <c r="AV47" i="16"/>
  <c r="BA46" i="16"/>
  <c r="AZ46" i="16"/>
  <c r="AY46" i="16"/>
  <c r="AX46" i="16"/>
  <c r="AW46" i="16"/>
  <c r="AV46" i="16"/>
  <c r="BA45" i="16"/>
  <c r="AZ45" i="16"/>
  <c r="AY45" i="16"/>
  <c r="AX45" i="16"/>
  <c r="AW45" i="16"/>
  <c r="AV45" i="16"/>
  <c r="BA44" i="16"/>
  <c r="AZ44" i="16"/>
  <c r="AY44" i="16"/>
  <c r="AX44" i="16"/>
  <c r="AW44" i="16"/>
  <c r="AV44" i="16"/>
  <c r="BA43" i="16"/>
  <c r="AZ43" i="16"/>
  <c r="AY43" i="16"/>
  <c r="AX43" i="16"/>
  <c r="AW43" i="16"/>
  <c r="AV43" i="16"/>
  <c r="BA42" i="16"/>
  <c r="AZ42" i="16"/>
  <c r="AY42" i="16"/>
  <c r="AX42" i="16"/>
  <c r="AW42" i="16"/>
  <c r="AV42" i="16"/>
  <c r="BA41" i="16"/>
  <c r="AZ41" i="16"/>
  <c r="AY41" i="16"/>
  <c r="AX41" i="16"/>
  <c r="AW41" i="16"/>
  <c r="AV41" i="16"/>
  <c r="BA40" i="16"/>
  <c r="AZ40" i="16"/>
  <c r="AY40" i="16"/>
  <c r="AX40" i="16"/>
  <c r="AW40" i="16"/>
  <c r="AV40" i="16"/>
  <c r="BA39" i="16"/>
  <c r="AZ39" i="16"/>
  <c r="AY39" i="16"/>
  <c r="AX39" i="16"/>
  <c r="AW39" i="16"/>
  <c r="AV39" i="16"/>
  <c r="BA38" i="16"/>
  <c r="AZ38" i="16"/>
  <c r="AY38" i="16"/>
  <c r="AX38" i="16"/>
  <c r="AW38" i="16"/>
  <c r="AV38" i="16"/>
  <c r="BA37" i="16"/>
  <c r="AZ37" i="16"/>
  <c r="AY37" i="16"/>
  <c r="AX37" i="16"/>
  <c r="AW37" i="16"/>
  <c r="AV37" i="16"/>
  <c r="BA36" i="16"/>
  <c r="AZ36" i="16"/>
  <c r="AY36" i="16"/>
  <c r="AX36" i="16"/>
  <c r="AW36" i="16"/>
  <c r="AV36" i="16"/>
  <c r="BA35" i="16"/>
  <c r="AZ35" i="16"/>
  <c r="AY35" i="16"/>
  <c r="AX35" i="16"/>
  <c r="AW35" i="16"/>
  <c r="AV35" i="16"/>
  <c r="BA34" i="16"/>
  <c r="AZ34" i="16"/>
  <c r="AY34" i="16"/>
  <c r="AX34" i="16"/>
  <c r="AW34" i="16"/>
  <c r="AV34" i="16"/>
  <c r="BA33" i="16"/>
  <c r="AZ33" i="16"/>
  <c r="AY33" i="16"/>
  <c r="AX33" i="16"/>
  <c r="AW33" i="16"/>
  <c r="AV33" i="16"/>
  <c r="BA32" i="16"/>
  <c r="AZ32" i="16"/>
  <c r="AY32" i="16"/>
  <c r="AX32" i="16"/>
  <c r="AW32" i="16"/>
  <c r="AV32" i="16"/>
  <c r="BA31" i="16"/>
  <c r="AZ31" i="16"/>
  <c r="AY31" i="16"/>
  <c r="AX31" i="16"/>
  <c r="AW31" i="16"/>
  <c r="AV31" i="16"/>
  <c r="BA30" i="16"/>
  <c r="AZ30" i="16"/>
  <c r="AY30" i="16"/>
  <c r="AX30" i="16"/>
  <c r="AW30" i="16"/>
  <c r="AV30" i="16"/>
  <c r="BA29" i="16"/>
  <c r="AZ29" i="16"/>
  <c r="AY29" i="16"/>
  <c r="AX29" i="16"/>
  <c r="AW29" i="16"/>
  <c r="AV29" i="16"/>
  <c r="BA28" i="16"/>
  <c r="AZ28" i="16"/>
  <c r="AY28" i="16"/>
  <c r="AX28" i="16"/>
  <c r="AW28" i="16"/>
  <c r="AV28" i="16"/>
  <c r="BA27" i="16"/>
  <c r="AZ27" i="16"/>
  <c r="AY27" i="16"/>
  <c r="AX27" i="16"/>
  <c r="AW27" i="16"/>
  <c r="AV27" i="16"/>
  <c r="BA26" i="16"/>
  <c r="AZ26" i="16"/>
  <c r="AY26" i="16"/>
  <c r="AX26" i="16"/>
  <c r="AW26" i="16"/>
  <c r="AV26" i="16"/>
  <c r="BA25" i="16"/>
  <c r="AZ25" i="16"/>
  <c r="AY25" i="16"/>
  <c r="AX25" i="16"/>
  <c r="AW25" i="16"/>
  <c r="AV25" i="16"/>
  <c r="BA24" i="16"/>
  <c r="AZ24" i="16"/>
  <c r="AY24" i="16"/>
  <c r="AX24" i="16"/>
  <c r="AW24" i="16"/>
  <c r="AV24" i="16"/>
  <c r="BA23" i="16"/>
  <c r="AZ23" i="16"/>
  <c r="AY23" i="16"/>
  <c r="AX23" i="16"/>
  <c r="AW23" i="16"/>
  <c r="AV23" i="16"/>
  <c r="BA22" i="16"/>
  <c r="AZ22" i="16"/>
  <c r="AY22" i="16"/>
  <c r="AX22" i="16"/>
  <c r="AW22" i="16"/>
  <c r="AV22" i="16"/>
  <c r="BA21" i="16"/>
  <c r="AZ21" i="16"/>
  <c r="AY21" i="16"/>
  <c r="AX21" i="16"/>
  <c r="AW21" i="16"/>
  <c r="AV21" i="16"/>
  <c r="BA20" i="16"/>
  <c r="AZ20" i="16"/>
  <c r="AY20" i="16"/>
  <c r="AX20" i="16"/>
  <c r="AW20" i="16"/>
  <c r="AV20" i="16"/>
  <c r="BA19" i="16"/>
  <c r="AZ19" i="16"/>
  <c r="AY19" i="16"/>
  <c r="AX19" i="16"/>
  <c r="AW19" i="16"/>
  <c r="AV19" i="16"/>
  <c r="BA18" i="16"/>
  <c r="AZ18" i="16"/>
  <c r="AY18" i="16"/>
  <c r="AX18" i="16"/>
  <c r="AW18" i="16"/>
  <c r="AV18" i="16"/>
  <c r="BA17" i="16"/>
  <c r="AZ17" i="16"/>
  <c r="AY17" i="16"/>
  <c r="AX17" i="16"/>
  <c r="AW17" i="16"/>
  <c r="AV17" i="16"/>
  <c r="BA16" i="16"/>
  <c r="AZ16" i="16"/>
  <c r="AY16" i="16"/>
  <c r="AX16" i="16"/>
  <c r="AW16" i="16"/>
  <c r="AV16" i="16"/>
  <c r="BA15" i="16"/>
  <c r="AZ15" i="16"/>
  <c r="AY15" i="16"/>
  <c r="AX15" i="16"/>
  <c r="AW15" i="16"/>
  <c r="AV15" i="16"/>
  <c r="BA14" i="16"/>
  <c r="AZ14" i="16"/>
  <c r="AY14" i="16"/>
  <c r="AX14" i="16"/>
  <c r="AW14" i="16"/>
  <c r="AV14" i="16"/>
  <c r="BA13" i="16"/>
  <c r="AZ13" i="16"/>
  <c r="AY13" i="16"/>
  <c r="AX13" i="16"/>
  <c r="AW13" i="16"/>
  <c r="AV13" i="16"/>
  <c r="BA12" i="16"/>
  <c r="AZ12" i="16"/>
  <c r="AY12" i="16"/>
  <c r="AX12" i="16"/>
  <c r="AW12" i="16"/>
  <c r="AV12" i="16"/>
  <c r="BA11" i="16"/>
  <c r="AZ11" i="16"/>
  <c r="AY11" i="16"/>
  <c r="AX11" i="16"/>
  <c r="AW11" i="16"/>
  <c r="AV11" i="16"/>
  <c r="BA10" i="16"/>
  <c r="AZ10" i="16"/>
  <c r="AY10" i="16"/>
  <c r="AX10" i="16"/>
  <c r="AW10" i="16"/>
  <c r="BA181" i="15"/>
  <c r="AZ181" i="15"/>
  <c r="AY181" i="15"/>
  <c r="AX181" i="15"/>
  <c r="AW181" i="15"/>
  <c r="AV181" i="15"/>
  <c r="BA180" i="15"/>
  <c r="AZ180" i="15"/>
  <c r="AY180" i="15"/>
  <c r="AX180" i="15"/>
  <c r="AW180" i="15"/>
  <c r="AV180" i="15"/>
  <c r="BA179" i="15"/>
  <c r="AZ179" i="15"/>
  <c r="AY179" i="15"/>
  <c r="AX179" i="15"/>
  <c r="AW179" i="15"/>
  <c r="AV179" i="15"/>
  <c r="BA178" i="15"/>
  <c r="AZ178" i="15"/>
  <c r="AY178" i="15"/>
  <c r="AX178" i="15"/>
  <c r="AW178" i="15"/>
  <c r="AV178" i="15"/>
  <c r="BA177" i="15"/>
  <c r="AZ177" i="15"/>
  <c r="AY177" i="15"/>
  <c r="AX177" i="15"/>
  <c r="AW177" i="15"/>
  <c r="AV177" i="15"/>
  <c r="BA176" i="15"/>
  <c r="AZ176" i="15"/>
  <c r="AY176" i="15"/>
  <c r="AX176" i="15"/>
  <c r="AW176" i="15"/>
  <c r="AV176" i="15"/>
  <c r="BA175" i="15"/>
  <c r="AZ175" i="15"/>
  <c r="AY175" i="15"/>
  <c r="AX175" i="15"/>
  <c r="AW175" i="15"/>
  <c r="AV175" i="15"/>
  <c r="BA174" i="15"/>
  <c r="AZ174" i="15"/>
  <c r="AY174" i="15"/>
  <c r="AX174" i="15"/>
  <c r="AW174" i="15"/>
  <c r="AV174" i="15"/>
  <c r="BA173" i="15"/>
  <c r="AZ173" i="15"/>
  <c r="AY173" i="15"/>
  <c r="AX173" i="15"/>
  <c r="AW173" i="15"/>
  <c r="AV173" i="15"/>
  <c r="BA172" i="15"/>
  <c r="AZ172" i="15"/>
  <c r="AY172" i="15"/>
  <c r="AX172" i="15"/>
  <c r="AW172" i="15"/>
  <c r="AV172" i="15"/>
  <c r="BA171" i="15"/>
  <c r="AZ171" i="15"/>
  <c r="AY171" i="15"/>
  <c r="AX171" i="15"/>
  <c r="AW171" i="15"/>
  <c r="AV171" i="15"/>
  <c r="BA170" i="15"/>
  <c r="AZ170" i="15"/>
  <c r="AY170" i="15"/>
  <c r="AX170" i="15"/>
  <c r="AW170" i="15"/>
  <c r="AV170" i="15"/>
  <c r="BA169" i="15"/>
  <c r="AZ169" i="15"/>
  <c r="AY169" i="15"/>
  <c r="AX169" i="15"/>
  <c r="AW169" i="15"/>
  <c r="AV169" i="15"/>
  <c r="BA168" i="15"/>
  <c r="AZ168" i="15"/>
  <c r="AY168" i="15"/>
  <c r="AX168" i="15"/>
  <c r="AW168" i="15"/>
  <c r="AV168" i="15"/>
  <c r="BA167" i="15"/>
  <c r="AZ167" i="15"/>
  <c r="AY167" i="15"/>
  <c r="AX167" i="15"/>
  <c r="AW167" i="15"/>
  <c r="AV167" i="15"/>
  <c r="BA166" i="15"/>
  <c r="AZ166" i="15"/>
  <c r="AY166" i="15"/>
  <c r="AX166" i="15"/>
  <c r="AW166" i="15"/>
  <c r="AV166" i="15"/>
  <c r="BA165" i="15"/>
  <c r="AZ165" i="15"/>
  <c r="AY165" i="15"/>
  <c r="AX165" i="15"/>
  <c r="AW165" i="15"/>
  <c r="AV165" i="15"/>
  <c r="BA164" i="15"/>
  <c r="AZ164" i="15"/>
  <c r="AY164" i="15"/>
  <c r="AX164" i="15"/>
  <c r="AW164" i="15"/>
  <c r="AV164" i="15"/>
  <c r="BA163" i="15"/>
  <c r="AZ163" i="15"/>
  <c r="AY163" i="15"/>
  <c r="AX163" i="15"/>
  <c r="AW163" i="15"/>
  <c r="AV163" i="15"/>
  <c r="BA162" i="15"/>
  <c r="AZ162" i="15"/>
  <c r="AY162" i="15"/>
  <c r="AX162" i="15"/>
  <c r="AW162" i="15"/>
  <c r="AV162" i="15"/>
  <c r="BA161" i="15"/>
  <c r="AZ161" i="15"/>
  <c r="AY161" i="15"/>
  <c r="AX161" i="15"/>
  <c r="AW161" i="15"/>
  <c r="AV161" i="15"/>
  <c r="BA160" i="15"/>
  <c r="AZ160" i="15"/>
  <c r="AY160" i="15"/>
  <c r="AX160" i="15"/>
  <c r="AW160" i="15"/>
  <c r="AV160" i="15"/>
  <c r="BA159" i="15"/>
  <c r="AZ159" i="15"/>
  <c r="AY159" i="15"/>
  <c r="AX159" i="15"/>
  <c r="AW159" i="15"/>
  <c r="AV159" i="15"/>
  <c r="BA158" i="15"/>
  <c r="AZ158" i="15"/>
  <c r="AY158" i="15"/>
  <c r="AX158" i="15"/>
  <c r="AW158" i="15"/>
  <c r="AV158" i="15"/>
  <c r="BA157" i="15"/>
  <c r="AZ157" i="15"/>
  <c r="AY157" i="15"/>
  <c r="AX157" i="15"/>
  <c r="AW157" i="15"/>
  <c r="AV157" i="15"/>
  <c r="BA156" i="15"/>
  <c r="AZ156" i="15"/>
  <c r="AY156" i="15"/>
  <c r="AX156" i="15"/>
  <c r="AW156" i="15"/>
  <c r="AV156" i="15"/>
  <c r="BA155" i="15"/>
  <c r="AZ155" i="15"/>
  <c r="AY155" i="15"/>
  <c r="AX155" i="15"/>
  <c r="AW155" i="15"/>
  <c r="AV155" i="15"/>
  <c r="BA154" i="15"/>
  <c r="AZ154" i="15"/>
  <c r="AY154" i="15"/>
  <c r="AX154" i="15"/>
  <c r="AW154" i="15"/>
  <c r="AV154" i="15"/>
  <c r="BA153" i="15"/>
  <c r="AZ153" i="15"/>
  <c r="AY153" i="15"/>
  <c r="AX153" i="15"/>
  <c r="AW153" i="15"/>
  <c r="AV153" i="15"/>
  <c r="BA152" i="15"/>
  <c r="AZ152" i="15"/>
  <c r="AY152" i="15"/>
  <c r="AX152" i="15"/>
  <c r="AW152" i="15"/>
  <c r="AV152" i="15"/>
  <c r="BA151" i="15"/>
  <c r="AZ151" i="15"/>
  <c r="AY151" i="15"/>
  <c r="AX151" i="15"/>
  <c r="AW151" i="15"/>
  <c r="AV151" i="15"/>
  <c r="BA150" i="15"/>
  <c r="AZ150" i="15"/>
  <c r="AY150" i="15"/>
  <c r="AX150" i="15"/>
  <c r="AW150" i="15"/>
  <c r="AV150" i="15"/>
  <c r="BA149" i="15"/>
  <c r="AZ149" i="15"/>
  <c r="AY149" i="15"/>
  <c r="AX149" i="15"/>
  <c r="AW149" i="15"/>
  <c r="AV149" i="15"/>
  <c r="BA148" i="15"/>
  <c r="AZ148" i="15"/>
  <c r="AY148" i="15"/>
  <c r="AX148" i="15"/>
  <c r="AW148" i="15"/>
  <c r="AV148" i="15"/>
  <c r="BA147" i="15"/>
  <c r="AZ147" i="15"/>
  <c r="AY147" i="15"/>
  <c r="AX147" i="15"/>
  <c r="AW147" i="15"/>
  <c r="AV147" i="15"/>
  <c r="BA146" i="15"/>
  <c r="AZ146" i="15"/>
  <c r="AY146" i="15"/>
  <c r="AX146" i="15"/>
  <c r="AW146" i="15"/>
  <c r="AV146" i="15"/>
  <c r="BA145" i="15"/>
  <c r="AZ145" i="15"/>
  <c r="AY145" i="15"/>
  <c r="AX145" i="15"/>
  <c r="AW145" i="15"/>
  <c r="AV145" i="15"/>
  <c r="BA144" i="15"/>
  <c r="AZ144" i="15"/>
  <c r="AY144" i="15"/>
  <c r="AX144" i="15"/>
  <c r="AW144" i="15"/>
  <c r="AV144" i="15"/>
  <c r="BA143" i="15"/>
  <c r="AZ143" i="15"/>
  <c r="AY143" i="15"/>
  <c r="AX143" i="15"/>
  <c r="AW143" i="15"/>
  <c r="AV143" i="15"/>
  <c r="BA142" i="15"/>
  <c r="AZ142" i="15"/>
  <c r="AY142" i="15"/>
  <c r="AX142" i="15"/>
  <c r="AW142" i="15"/>
  <c r="AV142" i="15"/>
  <c r="BA141" i="15"/>
  <c r="AZ141" i="15"/>
  <c r="AY141" i="15"/>
  <c r="AX141" i="15"/>
  <c r="AW141" i="15"/>
  <c r="AV141" i="15"/>
  <c r="BA140" i="15"/>
  <c r="AZ140" i="15"/>
  <c r="AY140" i="15"/>
  <c r="AX140" i="15"/>
  <c r="AW140" i="15"/>
  <c r="AV140" i="15"/>
  <c r="BA139" i="15"/>
  <c r="AZ139" i="15"/>
  <c r="AY139" i="15"/>
  <c r="AX139" i="15"/>
  <c r="AW139" i="15"/>
  <c r="AV139" i="15"/>
  <c r="BA138" i="15"/>
  <c r="AZ138" i="15"/>
  <c r="AY138" i="15"/>
  <c r="AX138" i="15"/>
  <c r="AW138" i="15"/>
  <c r="AV138" i="15"/>
  <c r="BA137" i="15"/>
  <c r="AZ137" i="15"/>
  <c r="AY137" i="15"/>
  <c r="AX137" i="15"/>
  <c r="AW137" i="15"/>
  <c r="AV137" i="15"/>
  <c r="BA136" i="15"/>
  <c r="AZ136" i="15"/>
  <c r="AY136" i="15"/>
  <c r="AX136" i="15"/>
  <c r="AW136" i="15"/>
  <c r="AV136" i="15"/>
  <c r="BA135" i="15"/>
  <c r="AZ135" i="15"/>
  <c r="AY135" i="15"/>
  <c r="AX135" i="15"/>
  <c r="AW135" i="15"/>
  <c r="AV135" i="15"/>
  <c r="BA134" i="15"/>
  <c r="AZ134" i="15"/>
  <c r="AY134" i="15"/>
  <c r="AX134" i="15"/>
  <c r="AW134" i="15"/>
  <c r="AV134" i="15"/>
  <c r="BA133" i="15"/>
  <c r="AZ133" i="15"/>
  <c r="AY133" i="15"/>
  <c r="AX133" i="15"/>
  <c r="AW133" i="15"/>
  <c r="AV133" i="15"/>
  <c r="BA132" i="15"/>
  <c r="AZ132" i="15"/>
  <c r="AY132" i="15"/>
  <c r="AX132" i="15"/>
  <c r="AW132" i="15"/>
  <c r="AV132" i="15"/>
  <c r="BA131" i="15"/>
  <c r="AZ131" i="15"/>
  <c r="AY131" i="15"/>
  <c r="AX131" i="15"/>
  <c r="AW131" i="15"/>
  <c r="AV131" i="15"/>
  <c r="BA130" i="15"/>
  <c r="AZ130" i="15"/>
  <c r="AY130" i="15"/>
  <c r="AX130" i="15"/>
  <c r="AW130" i="15"/>
  <c r="AV130" i="15"/>
  <c r="BA129" i="15"/>
  <c r="AZ129" i="15"/>
  <c r="AY129" i="15"/>
  <c r="AX129" i="15"/>
  <c r="AW129" i="15"/>
  <c r="AV129" i="15"/>
  <c r="BA128" i="15"/>
  <c r="AZ128" i="15"/>
  <c r="AY128" i="15"/>
  <c r="AX128" i="15"/>
  <c r="AW128" i="15"/>
  <c r="AV128" i="15"/>
  <c r="BA127" i="15"/>
  <c r="AZ127" i="15"/>
  <c r="AY127" i="15"/>
  <c r="AX127" i="15"/>
  <c r="AW127" i="15"/>
  <c r="AV127" i="15"/>
  <c r="BA126" i="15"/>
  <c r="AZ126" i="15"/>
  <c r="AY126" i="15"/>
  <c r="AX126" i="15"/>
  <c r="AW126" i="15"/>
  <c r="AV126" i="15"/>
  <c r="BA125" i="15"/>
  <c r="AZ125" i="15"/>
  <c r="AY125" i="15"/>
  <c r="AX125" i="15"/>
  <c r="AW125" i="15"/>
  <c r="AV125" i="15"/>
  <c r="BA124" i="15"/>
  <c r="AZ124" i="15"/>
  <c r="AY124" i="15"/>
  <c r="AX124" i="15"/>
  <c r="AW124" i="15"/>
  <c r="AV124" i="15"/>
  <c r="BA123" i="15"/>
  <c r="AZ123" i="15"/>
  <c r="AY123" i="15"/>
  <c r="AX123" i="15"/>
  <c r="AW123" i="15"/>
  <c r="AV123" i="15"/>
  <c r="BA122" i="15"/>
  <c r="AZ122" i="15"/>
  <c r="AY122" i="15"/>
  <c r="AX122" i="15"/>
  <c r="AW122" i="15"/>
  <c r="AV122" i="15"/>
  <c r="BA121" i="15"/>
  <c r="AZ121" i="15"/>
  <c r="AY121" i="15"/>
  <c r="AX121" i="15"/>
  <c r="AW121" i="15"/>
  <c r="AV121" i="15"/>
  <c r="BA120" i="15"/>
  <c r="AZ120" i="15"/>
  <c r="AY120" i="15"/>
  <c r="AX120" i="15"/>
  <c r="AW120" i="15"/>
  <c r="AV120" i="15"/>
  <c r="BA119" i="15"/>
  <c r="AZ119" i="15"/>
  <c r="AY119" i="15"/>
  <c r="AX119" i="15"/>
  <c r="AW119" i="15"/>
  <c r="AV119" i="15"/>
  <c r="BA118" i="15"/>
  <c r="AZ118" i="15"/>
  <c r="AY118" i="15"/>
  <c r="AX118" i="15"/>
  <c r="AW118" i="15"/>
  <c r="AV118" i="15"/>
  <c r="BA117" i="15"/>
  <c r="AZ117" i="15"/>
  <c r="AY117" i="15"/>
  <c r="AX117" i="15"/>
  <c r="AW117" i="15"/>
  <c r="AV117" i="15"/>
  <c r="BA116" i="15"/>
  <c r="AZ116" i="15"/>
  <c r="AY116" i="15"/>
  <c r="AX116" i="15"/>
  <c r="AW116" i="15"/>
  <c r="AV116" i="15"/>
  <c r="BA115" i="15"/>
  <c r="AZ115" i="15"/>
  <c r="AY115" i="15"/>
  <c r="AX115" i="15"/>
  <c r="AW115" i="15"/>
  <c r="AV115" i="15"/>
  <c r="BA114" i="15"/>
  <c r="AZ114" i="15"/>
  <c r="AY114" i="15"/>
  <c r="AX114" i="15"/>
  <c r="AW114" i="15"/>
  <c r="AV114" i="15"/>
  <c r="BA113" i="15"/>
  <c r="AZ113" i="15"/>
  <c r="AY113" i="15"/>
  <c r="AX113" i="15"/>
  <c r="AW113" i="15"/>
  <c r="AV113" i="15"/>
  <c r="BA112" i="15"/>
  <c r="AZ112" i="15"/>
  <c r="AY112" i="15"/>
  <c r="AX112" i="15"/>
  <c r="AW112" i="15"/>
  <c r="AV112" i="15"/>
  <c r="BA111" i="15"/>
  <c r="AZ111" i="15"/>
  <c r="AY111" i="15"/>
  <c r="AX111" i="15"/>
  <c r="AW111" i="15"/>
  <c r="AV111" i="15"/>
  <c r="BA110" i="15"/>
  <c r="AZ110" i="15"/>
  <c r="AY110" i="15"/>
  <c r="AX110" i="15"/>
  <c r="AW110" i="15"/>
  <c r="AV110" i="15"/>
  <c r="BA109" i="15"/>
  <c r="AZ109" i="15"/>
  <c r="AY109" i="15"/>
  <c r="AX109" i="15"/>
  <c r="AW109" i="15"/>
  <c r="AV109" i="15"/>
  <c r="BA108" i="15"/>
  <c r="AZ108" i="15"/>
  <c r="AY108" i="15"/>
  <c r="AX108" i="15"/>
  <c r="AW108" i="15"/>
  <c r="AV108" i="15"/>
  <c r="BA107" i="15"/>
  <c r="AZ107" i="15"/>
  <c r="AY107" i="15"/>
  <c r="AX107" i="15"/>
  <c r="AW107" i="15"/>
  <c r="AV107" i="15"/>
  <c r="BA106" i="15"/>
  <c r="AZ106" i="15"/>
  <c r="AY106" i="15"/>
  <c r="AX106" i="15"/>
  <c r="AW106" i="15"/>
  <c r="AV106" i="15"/>
  <c r="BA105" i="15"/>
  <c r="AZ105" i="15"/>
  <c r="AY105" i="15"/>
  <c r="AX105" i="15"/>
  <c r="AW105" i="15"/>
  <c r="AV105" i="15"/>
  <c r="BA104" i="15"/>
  <c r="AZ104" i="15"/>
  <c r="AY104" i="15"/>
  <c r="AX104" i="15"/>
  <c r="AW104" i="15"/>
  <c r="AV104" i="15"/>
  <c r="BA103" i="15"/>
  <c r="AZ103" i="15"/>
  <c r="AY103" i="15"/>
  <c r="AX103" i="15"/>
  <c r="AW103" i="15"/>
  <c r="AV103" i="15"/>
  <c r="BA102" i="15"/>
  <c r="AZ102" i="15"/>
  <c r="AY102" i="15"/>
  <c r="AX102" i="15"/>
  <c r="AW102" i="15"/>
  <c r="AV102" i="15"/>
  <c r="BA101" i="15"/>
  <c r="AZ101" i="15"/>
  <c r="AY101" i="15"/>
  <c r="AX101" i="15"/>
  <c r="AW101" i="15"/>
  <c r="AV101" i="15"/>
  <c r="BA100" i="15"/>
  <c r="AZ100" i="15"/>
  <c r="AY100" i="15"/>
  <c r="AX100" i="15"/>
  <c r="AW100" i="15"/>
  <c r="AV100" i="15"/>
  <c r="BA99" i="15"/>
  <c r="AZ99" i="15"/>
  <c r="AY99" i="15"/>
  <c r="AX99" i="15"/>
  <c r="AW99" i="15"/>
  <c r="AV99" i="15"/>
  <c r="BA98" i="15"/>
  <c r="AZ98" i="15"/>
  <c r="AY98" i="15"/>
  <c r="AX98" i="15"/>
  <c r="AW98" i="15"/>
  <c r="AV98" i="15"/>
  <c r="BA97" i="15"/>
  <c r="AZ97" i="15"/>
  <c r="AY97" i="15"/>
  <c r="AX97" i="15"/>
  <c r="AW97" i="15"/>
  <c r="AV97" i="15"/>
  <c r="BA96" i="15"/>
  <c r="AZ96" i="15"/>
  <c r="AY96" i="15"/>
  <c r="AX96" i="15"/>
  <c r="AW96" i="15"/>
  <c r="AV96" i="15"/>
  <c r="BA95" i="15"/>
  <c r="AZ95" i="15"/>
  <c r="AY95" i="15"/>
  <c r="AX95" i="15"/>
  <c r="AW95" i="15"/>
  <c r="AV95" i="15"/>
  <c r="BA94" i="15"/>
  <c r="AZ94" i="15"/>
  <c r="AY94" i="15"/>
  <c r="AX94" i="15"/>
  <c r="AW94" i="15"/>
  <c r="AV94" i="15"/>
  <c r="BA93" i="15"/>
  <c r="AZ93" i="15"/>
  <c r="AY93" i="15"/>
  <c r="AX93" i="15"/>
  <c r="AW93" i="15"/>
  <c r="AV93" i="15"/>
  <c r="BA92" i="15"/>
  <c r="AZ92" i="15"/>
  <c r="AY92" i="15"/>
  <c r="AX92" i="15"/>
  <c r="AW92" i="15"/>
  <c r="AV92" i="15"/>
  <c r="BA91" i="15"/>
  <c r="AZ91" i="15"/>
  <c r="AY91" i="15"/>
  <c r="AX91" i="15"/>
  <c r="AW91" i="15"/>
  <c r="AV91" i="15"/>
  <c r="BA90" i="15"/>
  <c r="AZ90" i="15"/>
  <c r="AY90" i="15"/>
  <c r="AX90" i="15"/>
  <c r="AW90" i="15"/>
  <c r="AV90" i="15"/>
  <c r="BA89" i="15"/>
  <c r="AZ89" i="15"/>
  <c r="AY89" i="15"/>
  <c r="AX89" i="15"/>
  <c r="AW89" i="15"/>
  <c r="AV89" i="15"/>
  <c r="BA88" i="15"/>
  <c r="AZ88" i="15"/>
  <c r="AY88" i="15"/>
  <c r="AX88" i="15"/>
  <c r="AW88" i="15"/>
  <c r="AV88" i="15"/>
  <c r="BA87" i="15"/>
  <c r="AZ87" i="15"/>
  <c r="AY87" i="15"/>
  <c r="AX87" i="15"/>
  <c r="AW87" i="15"/>
  <c r="AV87" i="15"/>
  <c r="BA86" i="15"/>
  <c r="AZ86" i="15"/>
  <c r="AY86" i="15"/>
  <c r="AX86" i="15"/>
  <c r="AW86" i="15"/>
  <c r="AV86" i="15"/>
  <c r="BA85" i="15"/>
  <c r="AZ85" i="15"/>
  <c r="AY85" i="15"/>
  <c r="AX85" i="15"/>
  <c r="AW85" i="15"/>
  <c r="AV85" i="15"/>
  <c r="BA84" i="15"/>
  <c r="AZ84" i="15"/>
  <c r="AY84" i="15"/>
  <c r="AX84" i="15"/>
  <c r="AW84" i="15"/>
  <c r="AV84" i="15"/>
  <c r="BA83" i="15"/>
  <c r="AZ83" i="15"/>
  <c r="AY83" i="15"/>
  <c r="AX83" i="15"/>
  <c r="AW83" i="15"/>
  <c r="AV83" i="15"/>
  <c r="BA82" i="15"/>
  <c r="AZ82" i="15"/>
  <c r="AY82" i="15"/>
  <c r="AX82" i="15"/>
  <c r="AW82" i="15"/>
  <c r="AV82" i="15"/>
  <c r="BA81" i="15"/>
  <c r="AZ81" i="15"/>
  <c r="AY81" i="15"/>
  <c r="AX81" i="15"/>
  <c r="AW81" i="15"/>
  <c r="AV81" i="15"/>
  <c r="BA80" i="15"/>
  <c r="AZ80" i="15"/>
  <c r="AY80" i="15"/>
  <c r="AX80" i="15"/>
  <c r="AW80" i="15"/>
  <c r="AV80" i="15"/>
  <c r="BA79" i="15"/>
  <c r="AZ79" i="15"/>
  <c r="AY79" i="15"/>
  <c r="AX79" i="15"/>
  <c r="AW79" i="15"/>
  <c r="AV79" i="15"/>
  <c r="BA78" i="15"/>
  <c r="AZ78" i="15"/>
  <c r="AY78" i="15"/>
  <c r="AX78" i="15"/>
  <c r="AW78" i="15"/>
  <c r="AV78" i="15"/>
  <c r="BA77" i="15"/>
  <c r="AZ77" i="15"/>
  <c r="AY77" i="15"/>
  <c r="AX77" i="15"/>
  <c r="AW77" i="15"/>
  <c r="AV77" i="15"/>
  <c r="BA76" i="15"/>
  <c r="AZ76" i="15"/>
  <c r="AY76" i="15"/>
  <c r="AX76" i="15"/>
  <c r="AW76" i="15"/>
  <c r="AV76" i="15"/>
  <c r="BA75" i="15"/>
  <c r="AZ75" i="15"/>
  <c r="AY75" i="15"/>
  <c r="AX75" i="15"/>
  <c r="AW75" i="15"/>
  <c r="AV75" i="15"/>
  <c r="BA74" i="15"/>
  <c r="AZ74" i="15"/>
  <c r="AY74" i="15"/>
  <c r="AX74" i="15"/>
  <c r="AW74" i="15"/>
  <c r="AV74" i="15"/>
  <c r="BA73" i="15"/>
  <c r="AZ73" i="15"/>
  <c r="AY73" i="15"/>
  <c r="AX73" i="15"/>
  <c r="AW73" i="15"/>
  <c r="AV73" i="15"/>
  <c r="BA72" i="15"/>
  <c r="AZ72" i="15"/>
  <c r="AY72" i="15"/>
  <c r="AX72" i="15"/>
  <c r="AW72" i="15"/>
  <c r="AV72" i="15"/>
  <c r="BA71" i="15"/>
  <c r="AZ71" i="15"/>
  <c r="AY71" i="15"/>
  <c r="AX71" i="15"/>
  <c r="AW71" i="15"/>
  <c r="AV71" i="15"/>
  <c r="BA70" i="15"/>
  <c r="AZ70" i="15"/>
  <c r="AY70" i="15"/>
  <c r="AX70" i="15"/>
  <c r="AW70" i="15"/>
  <c r="AV70" i="15"/>
  <c r="BA69" i="15"/>
  <c r="AZ69" i="15"/>
  <c r="AY69" i="15"/>
  <c r="AX69" i="15"/>
  <c r="AW69" i="15"/>
  <c r="AV69" i="15"/>
  <c r="BA68" i="15"/>
  <c r="AZ68" i="15"/>
  <c r="AY68" i="15"/>
  <c r="AX68" i="15"/>
  <c r="AW68" i="15"/>
  <c r="AV68" i="15"/>
  <c r="BA67" i="15"/>
  <c r="AZ67" i="15"/>
  <c r="AY67" i="15"/>
  <c r="AX67" i="15"/>
  <c r="AW67" i="15"/>
  <c r="AV67" i="15"/>
  <c r="BA66" i="15"/>
  <c r="AZ66" i="15"/>
  <c r="AY66" i="15"/>
  <c r="AX66" i="15"/>
  <c r="AW66" i="15"/>
  <c r="AV66" i="15"/>
  <c r="BA65" i="15"/>
  <c r="AZ65" i="15"/>
  <c r="AY65" i="15"/>
  <c r="AX65" i="15"/>
  <c r="AW65" i="15"/>
  <c r="AV65" i="15"/>
  <c r="BA64" i="15"/>
  <c r="AZ64" i="15"/>
  <c r="AY64" i="15"/>
  <c r="AX64" i="15"/>
  <c r="AW64" i="15"/>
  <c r="AV64" i="15"/>
  <c r="BA63" i="15"/>
  <c r="AZ63" i="15"/>
  <c r="AY63" i="15"/>
  <c r="AX63" i="15"/>
  <c r="AW63" i="15"/>
  <c r="AV63" i="15"/>
  <c r="BA62" i="15"/>
  <c r="AZ62" i="15"/>
  <c r="AY62" i="15"/>
  <c r="AX62" i="15"/>
  <c r="AW62" i="15"/>
  <c r="AV62" i="15"/>
  <c r="BA61" i="15"/>
  <c r="AZ61" i="15"/>
  <c r="AY61" i="15"/>
  <c r="AX61" i="15"/>
  <c r="AW61" i="15"/>
  <c r="AV61" i="15"/>
  <c r="BA60" i="15"/>
  <c r="AZ60" i="15"/>
  <c r="AY60" i="15"/>
  <c r="AX60" i="15"/>
  <c r="AW60" i="15"/>
  <c r="AV60" i="15"/>
  <c r="BA59" i="15"/>
  <c r="AZ59" i="15"/>
  <c r="AY59" i="15"/>
  <c r="AX59" i="15"/>
  <c r="AW59" i="15"/>
  <c r="AV59" i="15"/>
  <c r="BA58" i="15"/>
  <c r="AZ58" i="15"/>
  <c r="AY58" i="15"/>
  <c r="AX58" i="15"/>
  <c r="AW58" i="15"/>
  <c r="AV58" i="15"/>
  <c r="BA57" i="15"/>
  <c r="AZ57" i="15"/>
  <c r="AY57" i="15"/>
  <c r="AX57" i="15"/>
  <c r="AW57" i="15"/>
  <c r="AV57" i="15"/>
  <c r="BA56" i="15"/>
  <c r="AZ56" i="15"/>
  <c r="AY56" i="15"/>
  <c r="AX56" i="15"/>
  <c r="AW56" i="15"/>
  <c r="AV56" i="15"/>
  <c r="BA55" i="15"/>
  <c r="AZ55" i="15"/>
  <c r="AY55" i="15"/>
  <c r="AX55" i="15"/>
  <c r="AW55" i="15"/>
  <c r="AV55" i="15"/>
  <c r="BA54" i="15"/>
  <c r="AZ54" i="15"/>
  <c r="AY54" i="15"/>
  <c r="AX54" i="15"/>
  <c r="AW54" i="15"/>
  <c r="AV54" i="15"/>
  <c r="BA53" i="15"/>
  <c r="AZ53" i="15"/>
  <c r="AY53" i="15"/>
  <c r="AX53" i="15"/>
  <c r="AW53" i="15"/>
  <c r="AV53" i="15"/>
  <c r="BA52" i="15"/>
  <c r="AZ52" i="15"/>
  <c r="AY52" i="15"/>
  <c r="AX52" i="15"/>
  <c r="AW52" i="15"/>
  <c r="AV52" i="15"/>
  <c r="BA51" i="15"/>
  <c r="AZ51" i="15"/>
  <c r="AY51" i="15"/>
  <c r="AX51" i="15"/>
  <c r="AW51" i="15"/>
  <c r="AV51" i="15"/>
  <c r="BA50" i="15"/>
  <c r="AZ50" i="15"/>
  <c r="AY50" i="15"/>
  <c r="AX50" i="15"/>
  <c r="AW50" i="15"/>
  <c r="AV50" i="15"/>
  <c r="BA49" i="15"/>
  <c r="AZ49" i="15"/>
  <c r="AY49" i="15"/>
  <c r="AX49" i="15"/>
  <c r="AW49" i="15"/>
  <c r="AV49" i="15"/>
  <c r="BA48" i="15"/>
  <c r="AZ48" i="15"/>
  <c r="AY48" i="15"/>
  <c r="AX48" i="15"/>
  <c r="AW48" i="15"/>
  <c r="AV48" i="15"/>
  <c r="BA47" i="15"/>
  <c r="AZ47" i="15"/>
  <c r="AY47" i="15"/>
  <c r="AX47" i="15"/>
  <c r="AW47" i="15"/>
  <c r="AV47" i="15"/>
  <c r="BA46" i="15"/>
  <c r="AZ46" i="15"/>
  <c r="AY46" i="15"/>
  <c r="AX46" i="15"/>
  <c r="AW46" i="15"/>
  <c r="AV46" i="15"/>
  <c r="BA45" i="15"/>
  <c r="AZ45" i="15"/>
  <c r="AY45" i="15"/>
  <c r="AX45" i="15"/>
  <c r="AW45" i="15"/>
  <c r="AV45" i="15"/>
  <c r="BA44" i="15"/>
  <c r="AZ44" i="15"/>
  <c r="AY44" i="15"/>
  <c r="AX44" i="15"/>
  <c r="AW44" i="15"/>
  <c r="AV44" i="15"/>
  <c r="BA43" i="15"/>
  <c r="AZ43" i="15"/>
  <c r="AY43" i="15"/>
  <c r="AX43" i="15"/>
  <c r="AW43" i="15"/>
  <c r="AV43" i="15"/>
  <c r="BA42" i="15"/>
  <c r="AZ42" i="15"/>
  <c r="AY42" i="15"/>
  <c r="AX42" i="15"/>
  <c r="AW42" i="15"/>
  <c r="AV42" i="15"/>
  <c r="BA41" i="15"/>
  <c r="AZ41" i="15"/>
  <c r="AY41" i="15"/>
  <c r="AX41" i="15"/>
  <c r="AW41" i="15"/>
  <c r="AV41" i="15"/>
  <c r="BA40" i="15"/>
  <c r="AZ40" i="15"/>
  <c r="AY40" i="15"/>
  <c r="AX40" i="15"/>
  <c r="AW40" i="15"/>
  <c r="AV40" i="15"/>
  <c r="BA39" i="15"/>
  <c r="AZ39" i="15"/>
  <c r="AY39" i="15"/>
  <c r="AX39" i="15"/>
  <c r="AW39" i="15"/>
  <c r="AV39" i="15"/>
  <c r="BA38" i="15"/>
  <c r="AZ38" i="15"/>
  <c r="AY38" i="15"/>
  <c r="AX38" i="15"/>
  <c r="AW38" i="15"/>
  <c r="AV38" i="15"/>
  <c r="BA37" i="15"/>
  <c r="AZ37" i="15"/>
  <c r="AY37" i="15"/>
  <c r="AX37" i="15"/>
  <c r="AW37" i="15"/>
  <c r="AV37" i="15"/>
  <c r="BA36" i="15"/>
  <c r="AZ36" i="15"/>
  <c r="AY36" i="15"/>
  <c r="AX36" i="15"/>
  <c r="AW36" i="15"/>
  <c r="AV36" i="15"/>
  <c r="BA35" i="15"/>
  <c r="AZ35" i="15"/>
  <c r="AY35" i="15"/>
  <c r="AX35" i="15"/>
  <c r="AW35" i="15"/>
  <c r="AV35" i="15"/>
  <c r="BA34" i="15"/>
  <c r="AZ34" i="15"/>
  <c r="AY34" i="15"/>
  <c r="AX34" i="15"/>
  <c r="AW34" i="15"/>
  <c r="AV34" i="15"/>
  <c r="BA33" i="15"/>
  <c r="AZ33" i="15"/>
  <c r="AY33" i="15"/>
  <c r="AX33" i="15"/>
  <c r="AW33" i="15"/>
  <c r="AV33" i="15"/>
  <c r="BA32" i="15"/>
  <c r="AZ32" i="15"/>
  <c r="AY32" i="15"/>
  <c r="AX32" i="15"/>
  <c r="AW32" i="15"/>
  <c r="AV32" i="15"/>
  <c r="BA31" i="15"/>
  <c r="AZ31" i="15"/>
  <c r="AY31" i="15"/>
  <c r="AX31" i="15"/>
  <c r="AW31" i="15"/>
  <c r="AV31" i="15"/>
  <c r="BA30" i="15"/>
  <c r="AZ30" i="15"/>
  <c r="AY30" i="15"/>
  <c r="AX30" i="15"/>
  <c r="AW30" i="15"/>
  <c r="AV30" i="15"/>
  <c r="BA29" i="15"/>
  <c r="AZ29" i="15"/>
  <c r="AY29" i="15"/>
  <c r="AX29" i="15"/>
  <c r="AW29" i="15"/>
  <c r="AV29" i="15"/>
  <c r="BA28" i="15"/>
  <c r="AZ28" i="15"/>
  <c r="AY28" i="15"/>
  <c r="AX28" i="15"/>
  <c r="AW28" i="15"/>
  <c r="AV28" i="15"/>
  <c r="BA27" i="15"/>
  <c r="AZ27" i="15"/>
  <c r="AY27" i="15"/>
  <c r="AX27" i="15"/>
  <c r="AW27" i="15"/>
  <c r="AV27" i="15"/>
  <c r="BA26" i="15"/>
  <c r="AZ26" i="15"/>
  <c r="AY26" i="15"/>
  <c r="AX26" i="15"/>
  <c r="AW26" i="15"/>
  <c r="AV26" i="15"/>
  <c r="BA25" i="15"/>
  <c r="AZ25" i="15"/>
  <c r="AY25" i="15"/>
  <c r="AX25" i="15"/>
  <c r="AW25" i="15"/>
  <c r="AV25" i="15"/>
  <c r="BA24" i="15"/>
  <c r="AZ24" i="15"/>
  <c r="AY24" i="15"/>
  <c r="AX24" i="15"/>
  <c r="AW24" i="15"/>
  <c r="AV24" i="15"/>
  <c r="BA23" i="15"/>
  <c r="AZ23" i="15"/>
  <c r="AY23" i="15"/>
  <c r="AX23" i="15"/>
  <c r="AW23" i="15"/>
  <c r="AV23" i="15"/>
  <c r="BA22" i="15"/>
  <c r="AZ22" i="15"/>
  <c r="AY22" i="15"/>
  <c r="AX22" i="15"/>
  <c r="AW22" i="15"/>
  <c r="AV22" i="15"/>
  <c r="BA21" i="15"/>
  <c r="AZ21" i="15"/>
  <c r="AY21" i="15"/>
  <c r="AX21" i="15"/>
  <c r="AW21" i="15"/>
  <c r="AV21" i="15"/>
  <c r="BA20" i="15"/>
  <c r="AZ20" i="15"/>
  <c r="AY20" i="15"/>
  <c r="AX20" i="15"/>
  <c r="AW20" i="15"/>
  <c r="AV20" i="15"/>
  <c r="BA19" i="15"/>
  <c r="AZ19" i="15"/>
  <c r="AY19" i="15"/>
  <c r="AX19" i="15"/>
  <c r="AW19" i="15"/>
  <c r="AV19" i="15"/>
  <c r="BA18" i="15"/>
  <c r="AZ18" i="15"/>
  <c r="AY18" i="15"/>
  <c r="AX18" i="15"/>
  <c r="AW18" i="15"/>
  <c r="AV18" i="15"/>
  <c r="BA17" i="15"/>
  <c r="AZ17" i="15"/>
  <c r="AY17" i="15"/>
  <c r="AX17" i="15"/>
  <c r="AW17" i="15"/>
  <c r="AV17" i="15"/>
  <c r="BA16" i="15"/>
  <c r="AZ16" i="15"/>
  <c r="AY16" i="15"/>
  <c r="AX16" i="15"/>
  <c r="AW16" i="15"/>
  <c r="AV16" i="15"/>
  <c r="BA15" i="15"/>
  <c r="AZ15" i="15"/>
  <c r="AY15" i="15"/>
  <c r="AX15" i="15"/>
  <c r="AW15" i="15"/>
  <c r="AV15" i="15"/>
  <c r="BA14" i="15"/>
  <c r="AZ14" i="15"/>
  <c r="AY14" i="15"/>
  <c r="AX14" i="15"/>
  <c r="AW14" i="15"/>
  <c r="AV14" i="15"/>
  <c r="BA13" i="15"/>
  <c r="AZ13" i="15"/>
  <c r="AY13" i="15"/>
  <c r="AX13" i="15"/>
  <c r="AW13" i="15"/>
  <c r="AV13" i="15"/>
  <c r="BA12" i="15"/>
  <c r="AZ12" i="15"/>
  <c r="AY12" i="15"/>
  <c r="AX12" i="15"/>
  <c r="AW12" i="15"/>
  <c r="AV12" i="15"/>
  <c r="BA11" i="15"/>
  <c r="AZ11" i="15"/>
  <c r="AY11" i="15"/>
  <c r="AX11" i="15"/>
  <c r="AW11" i="15"/>
  <c r="AV11" i="15"/>
  <c r="BA10" i="15"/>
  <c r="AZ10" i="15"/>
  <c r="AY10" i="15"/>
  <c r="AX10" i="15"/>
  <c r="AW10" i="15"/>
  <c r="AV10" i="15"/>
  <c r="AV11" i="14"/>
  <c r="AW11" i="14"/>
  <c r="AX11" i="14"/>
  <c r="AY11" i="14"/>
  <c r="AZ11" i="14"/>
  <c r="BA11" i="14"/>
  <c r="AV12" i="14"/>
  <c r="AW12" i="14"/>
  <c r="AX12" i="14"/>
  <c r="AY12" i="14"/>
  <c r="AZ12" i="14"/>
  <c r="BA12" i="14"/>
  <c r="AV13" i="14"/>
  <c r="AW13" i="14"/>
  <c r="AX13" i="14"/>
  <c r="AY13" i="14"/>
  <c r="AZ13" i="14"/>
  <c r="BA13" i="14"/>
  <c r="AV14" i="14"/>
  <c r="AW14" i="14"/>
  <c r="AX14" i="14"/>
  <c r="AY14" i="14"/>
  <c r="AZ14" i="14"/>
  <c r="BA14" i="14"/>
  <c r="AV15" i="14"/>
  <c r="AW15" i="14"/>
  <c r="AX15" i="14"/>
  <c r="AY15" i="14"/>
  <c r="AZ15" i="14"/>
  <c r="BA15" i="14"/>
  <c r="AV16" i="14"/>
  <c r="AW16" i="14"/>
  <c r="AX16" i="14"/>
  <c r="AY16" i="14"/>
  <c r="AZ16" i="14"/>
  <c r="BA16" i="14"/>
  <c r="AV17" i="14"/>
  <c r="AW17" i="14"/>
  <c r="AX17" i="14"/>
  <c r="AY17" i="14"/>
  <c r="AZ17" i="14"/>
  <c r="BA17" i="14"/>
  <c r="AV18" i="14"/>
  <c r="AW18" i="14"/>
  <c r="AX18" i="14"/>
  <c r="AY18" i="14"/>
  <c r="AZ18" i="14"/>
  <c r="BA18" i="14"/>
  <c r="AV19" i="14"/>
  <c r="AW19" i="14"/>
  <c r="AX19" i="14"/>
  <c r="AY19" i="14"/>
  <c r="AZ19" i="14"/>
  <c r="BA19" i="14"/>
  <c r="AV20" i="14"/>
  <c r="AW20" i="14"/>
  <c r="AX20" i="14"/>
  <c r="AY20" i="14"/>
  <c r="AZ20" i="14"/>
  <c r="BA20" i="14"/>
  <c r="AV21" i="14"/>
  <c r="AW21" i="14"/>
  <c r="AX21" i="14"/>
  <c r="AY21" i="14"/>
  <c r="AZ21" i="14"/>
  <c r="BA21" i="14"/>
  <c r="AV22" i="14"/>
  <c r="AW22" i="14"/>
  <c r="AX22" i="14"/>
  <c r="AY22" i="14"/>
  <c r="AZ22" i="14"/>
  <c r="BA22" i="14"/>
  <c r="AV23" i="14"/>
  <c r="AW23" i="14"/>
  <c r="AX23" i="14"/>
  <c r="AY23" i="14"/>
  <c r="AZ23" i="14"/>
  <c r="BA23" i="14"/>
  <c r="AV24" i="14"/>
  <c r="AW24" i="14"/>
  <c r="AX24" i="14"/>
  <c r="AY24" i="14"/>
  <c r="AZ24" i="14"/>
  <c r="BA24" i="14"/>
  <c r="AV25" i="14"/>
  <c r="AW25" i="14"/>
  <c r="AX25" i="14"/>
  <c r="AY25" i="14"/>
  <c r="AZ25" i="14"/>
  <c r="BA25" i="14"/>
  <c r="AV26" i="14"/>
  <c r="AW26" i="14"/>
  <c r="AX26" i="14"/>
  <c r="AY26" i="14"/>
  <c r="AZ26" i="14"/>
  <c r="BA26" i="14"/>
  <c r="AV27" i="14"/>
  <c r="AW27" i="14"/>
  <c r="AX27" i="14"/>
  <c r="AY27" i="14"/>
  <c r="AZ27" i="14"/>
  <c r="BA27" i="14"/>
  <c r="AV28" i="14"/>
  <c r="AW28" i="14"/>
  <c r="AX28" i="14"/>
  <c r="AY28" i="14"/>
  <c r="AZ28" i="14"/>
  <c r="BA28" i="14"/>
  <c r="AV29" i="14"/>
  <c r="AW29" i="14"/>
  <c r="AX29" i="14"/>
  <c r="AY29" i="14"/>
  <c r="AZ29" i="14"/>
  <c r="BA29" i="14"/>
  <c r="AV30" i="14"/>
  <c r="AW30" i="14"/>
  <c r="AX30" i="14"/>
  <c r="AY30" i="14"/>
  <c r="AZ30" i="14"/>
  <c r="BA30" i="14"/>
  <c r="AV31" i="14"/>
  <c r="AW31" i="14"/>
  <c r="AX31" i="14"/>
  <c r="AY31" i="14"/>
  <c r="AZ31" i="14"/>
  <c r="BA31" i="14"/>
  <c r="AV32" i="14"/>
  <c r="AW32" i="14"/>
  <c r="AX32" i="14"/>
  <c r="AY32" i="14"/>
  <c r="AZ32" i="14"/>
  <c r="BA32" i="14"/>
  <c r="AV33" i="14"/>
  <c r="AW33" i="14"/>
  <c r="AX33" i="14"/>
  <c r="AY33" i="14"/>
  <c r="AZ33" i="14"/>
  <c r="BA33" i="14"/>
  <c r="AV34" i="14"/>
  <c r="AW34" i="14"/>
  <c r="AX34" i="14"/>
  <c r="AY34" i="14"/>
  <c r="AZ34" i="14"/>
  <c r="BA34" i="14"/>
  <c r="AV35" i="14"/>
  <c r="AW35" i="14"/>
  <c r="AX35" i="14"/>
  <c r="AY35" i="14"/>
  <c r="AZ35" i="14"/>
  <c r="BA35" i="14"/>
  <c r="AV36" i="14"/>
  <c r="AW36" i="14"/>
  <c r="AX36" i="14"/>
  <c r="AY36" i="14"/>
  <c r="AZ36" i="14"/>
  <c r="BA36" i="14"/>
  <c r="AV37" i="14"/>
  <c r="AW37" i="14"/>
  <c r="AX37" i="14"/>
  <c r="AY37" i="14"/>
  <c r="AZ37" i="14"/>
  <c r="BA37" i="14"/>
  <c r="AV38" i="14"/>
  <c r="AW38" i="14"/>
  <c r="AX38" i="14"/>
  <c r="AY38" i="14"/>
  <c r="AZ38" i="14"/>
  <c r="BA38" i="14"/>
  <c r="AV39" i="14"/>
  <c r="AW39" i="14"/>
  <c r="AX39" i="14"/>
  <c r="AY39" i="14"/>
  <c r="AZ39" i="14"/>
  <c r="BA39" i="14"/>
  <c r="AV40" i="14"/>
  <c r="AW40" i="14"/>
  <c r="AX40" i="14"/>
  <c r="AY40" i="14"/>
  <c r="AZ40" i="14"/>
  <c r="BA40" i="14"/>
  <c r="AV41" i="14"/>
  <c r="AW41" i="14"/>
  <c r="AX41" i="14"/>
  <c r="AY41" i="14"/>
  <c r="AZ41" i="14"/>
  <c r="BA41" i="14"/>
  <c r="AV42" i="14"/>
  <c r="AW42" i="14"/>
  <c r="AX42" i="14"/>
  <c r="AY42" i="14"/>
  <c r="AZ42" i="14"/>
  <c r="BA42" i="14"/>
  <c r="AV43" i="14"/>
  <c r="AW43" i="14"/>
  <c r="AX43" i="14"/>
  <c r="AY43" i="14"/>
  <c r="AZ43" i="14"/>
  <c r="BA43" i="14"/>
  <c r="AV44" i="14"/>
  <c r="AW44" i="14"/>
  <c r="AX44" i="14"/>
  <c r="AY44" i="14"/>
  <c r="AZ44" i="14"/>
  <c r="BA44" i="14"/>
  <c r="AV45" i="14"/>
  <c r="AW45" i="14"/>
  <c r="AX45" i="14"/>
  <c r="AY45" i="14"/>
  <c r="AZ45" i="14"/>
  <c r="BA45" i="14"/>
  <c r="AV46" i="14"/>
  <c r="AW46" i="14"/>
  <c r="AX46" i="14"/>
  <c r="AY46" i="14"/>
  <c r="AZ46" i="14"/>
  <c r="BA46" i="14"/>
  <c r="AV47" i="14"/>
  <c r="AW47" i="14"/>
  <c r="AX47" i="14"/>
  <c r="AY47" i="14"/>
  <c r="AZ47" i="14"/>
  <c r="BA47" i="14"/>
  <c r="AV48" i="14"/>
  <c r="AW48" i="14"/>
  <c r="AX48" i="14"/>
  <c r="AY48" i="14"/>
  <c r="AZ48" i="14"/>
  <c r="BA48" i="14"/>
  <c r="AV49" i="14"/>
  <c r="AW49" i="14"/>
  <c r="AX49" i="14"/>
  <c r="AY49" i="14"/>
  <c r="AZ49" i="14"/>
  <c r="BA49" i="14"/>
  <c r="AV50" i="14"/>
  <c r="AW50" i="14"/>
  <c r="AX50" i="14"/>
  <c r="AY50" i="14"/>
  <c r="AZ50" i="14"/>
  <c r="BA50" i="14"/>
  <c r="AV51" i="14"/>
  <c r="AW51" i="14"/>
  <c r="AX51" i="14"/>
  <c r="AY51" i="14"/>
  <c r="AZ51" i="14"/>
  <c r="BA51" i="14"/>
  <c r="AV52" i="14"/>
  <c r="AW52" i="14"/>
  <c r="AX52" i="14"/>
  <c r="AY52" i="14"/>
  <c r="AZ52" i="14"/>
  <c r="BA52" i="14"/>
  <c r="AV53" i="14"/>
  <c r="AW53" i="14"/>
  <c r="AX53" i="14"/>
  <c r="AY53" i="14"/>
  <c r="AZ53" i="14"/>
  <c r="BA53" i="14"/>
  <c r="AV54" i="14"/>
  <c r="AW54" i="14"/>
  <c r="AX54" i="14"/>
  <c r="AY54" i="14"/>
  <c r="AZ54" i="14"/>
  <c r="BA54" i="14"/>
  <c r="AV55" i="14"/>
  <c r="AW55" i="14"/>
  <c r="AX55" i="14"/>
  <c r="AY55" i="14"/>
  <c r="AZ55" i="14"/>
  <c r="BA55" i="14"/>
  <c r="AV56" i="14"/>
  <c r="AW56" i="14"/>
  <c r="AX56" i="14"/>
  <c r="AY56" i="14"/>
  <c r="AZ56" i="14"/>
  <c r="BA56" i="14"/>
  <c r="AV57" i="14"/>
  <c r="AW57" i="14"/>
  <c r="AX57" i="14"/>
  <c r="AY57" i="14"/>
  <c r="AZ57" i="14"/>
  <c r="BA57" i="14"/>
  <c r="AV58" i="14"/>
  <c r="AW58" i="14"/>
  <c r="AX58" i="14"/>
  <c r="AY58" i="14"/>
  <c r="AZ58" i="14"/>
  <c r="BA58" i="14"/>
  <c r="AV59" i="14"/>
  <c r="AW59" i="14"/>
  <c r="AX59" i="14"/>
  <c r="AY59" i="14"/>
  <c r="AZ59" i="14"/>
  <c r="BA59" i="14"/>
  <c r="AV60" i="14"/>
  <c r="AW60" i="14"/>
  <c r="AX60" i="14"/>
  <c r="AY60" i="14"/>
  <c r="AZ60" i="14"/>
  <c r="BA60" i="14"/>
  <c r="AV61" i="14"/>
  <c r="AW61" i="14"/>
  <c r="AX61" i="14"/>
  <c r="AY61" i="14"/>
  <c r="AZ61" i="14"/>
  <c r="BA61" i="14"/>
  <c r="AV62" i="14"/>
  <c r="AW62" i="14"/>
  <c r="AX62" i="14"/>
  <c r="AY62" i="14"/>
  <c r="AZ62" i="14"/>
  <c r="BA62" i="14"/>
  <c r="AV63" i="14"/>
  <c r="AW63" i="14"/>
  <c r="AX63" i="14"/>
  <c r="AY63" i="14"/>
  <c r="AZ63" i="14"/>
  <c r="BA63" i="14"/>
  <c r="AV64" i="14"/>
  <c r="AW64" i="14"/>
  <c r="AX64" i="14"/>
  <c r="AY64" i="14"/>
  <c r="AZ64" i="14"/>
  <c r="BA64" i="14"/>
  <c r="AV65" i="14"/>
  <c r="AW65" i="14"/>
  <c r="AX65" i="14"/>
  <c r="AY65" i="14"/>
  <c r="AZ65" i="14"/>
  <c r="BA65" i="14"/>
  <c r="AV66" i="14"/>
  <c r="AW66" i="14"/>
  <c r="AX66" i="14"/>
  <c r="AY66" i="14"/>
  <c r="AZ66" i="14"/>
  <c r="BA66" i="14"/>
  <c r="AV67" i="14"/>
  <c r="AW67" i="14"/>
  <c r="AX67" i="14"/>
  <c r="AY67" i="14"/>
  <c r="AZ67" i="14"/>
  <c r="BA67" i="14"/>
  <c r="AV68" i="14"/>
  <c r="AW68" i="14"/>
  <c r="AX68" i="14"/>
  <c r="AY68" i="14"/>
  <c r="AZ68" i="14"/>
  <c r="BA68" i="14"/>
  <c r="AV69" i="14"/>
  <c r="AW69" i="14"/>
  <c r="AX69" i="14"/>
  <c r="AY69" i="14"/>
  <c r="AZ69" i="14"/>
  <c r="BA69" i="14"/>
  <c r="AV70" i="14"/>
  <c r="AW70" i="14"/>
  <c r="AX70" i="14"/>
  <c r="AY70" i="14"/>
  <c r="AZ70" i="14"/>
  <c r="BA70" i="14"/>
  <c r="AV71" i="14"/>
  <c r="AW71" i="14"/>
  <c r="AX71" i="14"/>
  <c r="AY71" i="14"/>
  <c r="AZ71" i="14"/>
  <c r="BA71" i="14"/>
  <c r="AV72" i="14"/>
  <c r="AW72" i="14"/>
  <c r="AX72" i="14"/>
  <c r="AY72" i="14"/>
  <c r="AZ72" i="14"/>
  <c r="BA72" i="14"/>
  <c r="AV73" i="14"/>
  <c r="AW73" i="14"/>
  <c r="AX73" i="14"/>
  <c r="AY73" i="14"/>
  <c r="AZ73" i="14"/>
  <c r="BA73" i="14"/>
  <c r="AV74" i="14"/>
  <c r="AW74" i="14"/>
  <c r="AX74" i="14"/>
  <c r="AY74" i="14"/>
  <c r="AZ74" i="14"/>
  <c r="BA74" i="14"/>
  <c r="AV75" i="14"/>
  <c r="AW75" i="14"/>
  <c r="AX75" i="14"/>
  <c r="AY75" i="14"/>
  <c r="AZ75" i="14"/>
  <c r="BA75" i="14"/>
  <c r="AV76" i="14"/>
  <c r="AW76" i="14"/>
  <c r="AX76" i="14"/>
  <c r="AY76" i="14"/>
  <c r="AZ76" i="14"/>
  <c r="BA76" i="14"/>
  <c r="AV77" i="14"/>
  <c r="AW77" i="14"/>
  <c r="AX77" i="14"/>
  <c r="AY77" i="14"/>
  <c r="AZ77" i="14"/>
  <c r="BA77" i="14"/>
  <c r="AV78" i="14"/>
  <c r="AW78" i="14"/>
  <c r="AX78" i="14"/>
  <c r="AY78" i="14"/>
  <c r="AZ78" i="14"/>
  <c r="BA78" i="14"/>
  <c r="AV79" i="14"/>
  <c r="AW79" i="14"/>
  <c r="AX79" i="14"/>
  <c r="AY79" i="14"/>
  <c r="AZ79" i="14"/>
  <c r="BA79" i="14"/>
  <c r="AV80" i="14"/>
  <c r="AW80" i="14"/>
  <c r="AX80" i="14"/>
  <c r="AY80" i="14"/>
  <c r="AZ80" i="14"/>
  <c r="BA80" i="14"/>
  <c r="AV81" i="14"/>
  <c r="AW81" i="14"/>
  <c r="AX81" i="14"/>
  <c r="AY81" i="14"/>
  <c r="AZ81" i="14"/>
  <c r="BA81" i="14"/>
  <c r="AV82" i="14"/>
  <c r="AW82" i="14"/>
  <c r="AX82" i="14"/>
  <c r="AY82" i="14"/>
  <c r="AZ82" i="14"/>
  <c r="BA82" i="14"/>
  <c r="AV83" i="14"/>
  <c r="AW83" i="14"/>
  <c r="AX83" i="14"/>
  <c r="AY83" i="14"/>
  <c r="AZ83" i="14"/>
  <c r="BA83" i="14"/>
  <c r="AV84" i="14"/>
  <c r="AW84" i="14"/>
  <c r="AX84" i="14"/>
  <c r="AY84" i="14"/>
  <c r="AZ84" i="14"/>
  <c r="BA84" i="14"/>
  <c r="AV85" i="14"/>
  <c r="AW85" i="14"/>
  <c r="AX85" i="14"/>
  <c r="AY85" i="14"/>
  <c r="AZ85" i="14"/>
  <c r="BA85" i="14"/>
  <c r="AV86" i="14"/>
  <c r="AW86" i="14"/>
  <c r="AX86" i="14"/>
  <c r="AY86" i="14"/>
  <c r="AZ86" i="14"/>
  <c r="BA86" i="14"/>
  <c r="AV87" i="14"/>
  <c r="AW87" i="14"/>
  <c r="AX87" i="14"/>
  <c r="AY87" i="14"/>
  <c r="AZ87" i="14"/>
  <c r="BA87" i="14"/>
  <c r="AV88" i="14"/>
  <c r="AW88" i="14"/>
  <c r="AX88" i="14"/>
  <c r="AY88" i="14"/>
  <c r="AZ88" i="14"/>
  <c r="BA88" i="14"/>
  <c r="AV89" i="14"/>
  <c r="AW89" i="14"/>
  <c r="AX89" i="14"/>
  <c r="AY89" i="14"/>
  <c r="AZ89" i="14"/>
  <c r="BA89" i="14"/>
  <c r="AV90" i="14"/>
  <c r="AW90" i="14"/>
  <c r="AX90" i="14"/>
  <c r="AY90" i="14"/>
  <c r="AZ90" i="14"/>
  <c r="BA90" i="14"/>
  <c r="AV91" i="14"/>
  <c r="AW91" i="14"/>
  <c r="AX91" i="14"/>
  <c r="AY91" i="14"/>
  <c r="AZ91" i="14"/>
  <c r="BA91" i="14"/>
  <c r="AV92" i="14"/>
  <c r="AW92" i="14"/>
  <c r="AX92" i="14"/>
  <c r="AY92" i="14"/>
  <c r="AZ92" i="14"/>
  <c r="BA92" i="14"/>
  <c r="AV93" i="14"/>
  <c r="AW93" i="14"/>
  <c r="AX93" i="14"/>
  <c r="AY93" i="14"/>
  <c r="AZ93" i="14"/>
  <c r="BA93" i="14"/>
  <c r="AV94" i="14"/>
  <c r="AW94" i="14"/>
  <c r="AX94" i="14"/>
  <c r="AY94" i="14"/>
  <c r="AZ94" i="14"/>
  <c r="BA94" i="14"/>
  <c r="AV95" i="14"/>
  <c r="AW95" i="14"/>
  <c r="AX95" i="14"/>
  <c r="AY95" i="14"/>
  <c r="AZ95" i="14"/>
  <c r="BA95" i="14"/>
  <c r="AV96" i="14"/>
  <c r="AW96" i="14"/>
  <c r="AX96" i="14"/>
  <c r="AY96" i="14"/>
  <c r="AZ96" i="14"/>
  <c r="BA96" i="14"/>
  <c r="AV97" i="14"/>
  <c r="AW97" i="14"/>
  <c r="AX97" i="14"/>
  <c r="AY97" i="14"/>
  <c r="AZ97" i="14"/>
  <c r="BA97" i="14"/>
  <c r="AV98" i="14"/>
  <c r="AW98" i="14"/>
  <c r="AX98" i="14"/>
  <c r="AY98" i="14"/>
  <c r="AZ98" i="14"/>
  <c r="BA98" i="14"/>
  <c r="AV99" i="14"/>
  <c r="AW99" i="14"/>
  <c r="AX99" i="14"/>
  <c r="AY99" i="14"/>
  <c r="AZ99" i="14"/>
  <c r="BA99" i="14"/>
  <c r="AV100" i="14"/>
  <c r="AW100" i="14"/>
  <c r="AX100" i="14"/>
  <c r="AY100" i="14"/>
  <c r="AZ100" i="14"/>
  <c r="BA100" i="14"/>
  <c r="AV101" i="14"/>
  <c r="AW101" i="14"/>
  <c r="AX101" i="14"/>
  <c r="AY101" i="14"/>
  <c r="AZ101" i="14"/>
  <c r="BA101" i="14"/>
  <c r="AV102" i="14"/>
  <c r="AW102" i="14"/>
  <c r="AX102" i="14"/>
  <c r="AY102" i="14"/>
  <c r="AZ102" i="14"/>
  <c r="BA102" i="14"/>
  <c r="AV103" i="14"/>
  <c r="AW103" i="14"/>
  <c r="AX103" i="14"/>
  <c r="AY103" i="14"/>
  <c r="AZ103" i="14"/>
  <c r="BA103" i="14"/>
  <c r="AV104" i="14"/>
  <c r="AW104" i="14"/>
  <c r="AX104" i="14"/>
  <c r="AY104" i="14"/>
  <c r="AZ104" i="14"/>
  <c r="BA104" i="14"/>
  <c r="AV105" i="14"/>
  <c r="AW105" i="14"/>
  <c r="AX105" i="14"/>
  <c r="AY105" i="14"/>
  <c r="AZ105" i="14"/>
  <c r="BA105" i="14"/>
  <c r="AV106" i="14"/>
  <c r="AW106" i="14"/>
  <c r="AX106" i="14"/>
  <c r="AY106" i="14"/>
  <c r="AZ106" i="14"/>
  <c r="BA106" i="14"/>
  <c r="AV107" i="14"/>
  <c r="AW107" i="14"/>
  <c r="AX107" i="14"/>
  <c r="AY107" i="14"/>
  <c r="AZ107" i="14"/>
  <c r="BA107" i="14"/>
  <c r="AV108" i="14"/>
  <c r="AW108" i="14"/>
  <c r="AX108" i="14"/>
  <c r="AY108" i="14"/>
  <c r="AZ108" i="14"/>
  <c r="BA108" i="14"/>
  <c r="AV109" i="14"/>
  <c r="AW109" i="14"/>
  <c r="AX109" i="14"/>
  <c r="AY109" i="14"/>
  <c r="AZ109" i="14"/>
  <c r="BA109" i="14"/>
  <c r="AV110" i="14"/>
  <c r="AW110" i="14"/>
  <c r="AX110" i="14"/>
  <c r="AY110" i="14"/>
  <c r="AZ110" i="14"/>
  <c r="BA110" i="14"/>
  <c r="AV111" i="14"/>
  <c r="AW111" i="14"/>
  <c r="AX111" i="14"/>
  <c r="AY111" i="14"/>
  <c r="AZ111" i="14"/>
  <c r="BA111" i="14"/>
  <c r="AV112" i="14"/>
  <c r="AW112" i="14"/>
  <c r="AX112" i="14"/>
  <c r="AY112" i="14"/>
  <c r="AZ112" i="14"/>
  <c r="BA112" i="14"/>
  <c r="AV113" i="14"/>
  <c r="AW113" i="14"/>
  <c r="AX113" i="14"/>
  <c r="AY113" i="14"/>
  <c r="AZ113" i="14"/>
  <c r="BA113" i="14"/>
  <c r="AV114" i="14"/>
  <c r="AW114" i="14"/>
  <c r="AX114" i="14"/>
  <c r="AY114" i="14"/>
  <c r="AZ114" i="14"/>
  <c r="BA114" i="14"/>
  <c r="AV115" i="14"/>
  <c r="AW115" i="14"/>
  <c r="AX115" i="14"/>
  <c r="AY115" i="14"/>
  <c r="AZ115" i="14"/>
  <c r="BA115" i="14"/>
  <c r="AV116" i="14"/>
  <c r="AW116" i="14"/>
  <c r="AX116" i="14"/>
  <c r="AY116" i="14"/>
  <c r="AZ116" i="14"/>
  <c r="BA116" i="14"/>
  <c r="AV117" i="14"/>
  <c r="AW117" i="14"/>
  <c r="AX117" i="14"/>
  <c r="AY117" i="14"/>
  <c r="AZ117" i="14"/>
  <c r="BA117" i="14"/>
  <c r="AV118" i="14"/>
  <c r="AW118" i="14"/>
  <c r="AX118" i="14"/>
  <c r="AY118" i="14"/>
  <c r="AZ118" i="14"/>
  <c r="BA118" i="14"/>
  <c r="AV119" i="14"/>
  <c r="AW119" i="14"/>
  <c r="AX119" i="14"/>
  <c r="AY119" i="14"/>
  <c r="AZ119" i="14"/>
  <c r="BA119" i="14"/>
  <c r="AV120" i="14"/>
  <c r="AW120" i="14"/>
  <c r="AX120" i="14"/>
  <c r="AY120" i="14"/>
  <c r="AZ120" i="14"/>
  <c r="BA120" i="14"/>
  <c r="AV121" i="14"/>
  <c r="AW121" i="14"/>
  <c r="AX121" i="14"/>
  <c r="AY121" i="14"/>
  <c r="AZ121" i="14"/>
  <c r="BA121" i="14"/>
  <c r="AV122" i="14"/>
  <c r="AW122" i="14"/>
  <c r="AX122" i="14"/>
  <c r="AY122" i="14"/>
  <c r="AZ122" i="14"/>
  <c r="BA122" i="14"/>
  <c r="AV123" i="14"/>
  <c r="AW123" i="14"/>
  <c r="AX123" i="14"/>
  <c r="AY123" i="14"/>
  <c r="AZ123" i="14"/>
  <c r="BA123" i="14"/>
  <c r="AV124" i="14"/>
  <c r="AW124" i="14"/>
  <c r="AX124" i="14"/>
  <c r="AY124" i="14"/>
  <c r="AZ124" i="14"/>
  <c r="BA124" i="14"/>
  <c r="AV125" i="14"/>
  <c r="AW125" i="14"/>
  <c r="AX125" i="14"/>
  <c r="AY125" i="14"/>
  <c r="AZ125" i="14"/>
  <c r="BA125" i="14"/>
  <c r="AV126" i="14"/>
  <c r="AW126" i="14"/>
  <c r="AX126" i="14"/>
  <c r="AY126" i="14"/>
  <c r="AZ126" i="14"/>
  <c r="BA126" i="14"/>
  <c r="AV127" i="14"/>
  <c r="AW127" i="14"/>
  <c r="AX127" i="14"/>
  <c r="AY127" i="14"/>
  <c r="AZ127" i="14"/>
  <c r="BA127" i="14"/>
  <c r="AV128" i="14"/>
  <c r="AW128" i="14"/>
  <c r="AX128" i="14"/>
  <c r="AY128" i="14"/>
  <c r="AZ128" i="14"/>
  <c r="BA128" i="14"/>
  <c r="AV129" i="14"/>
  <c r="AW129" i="14"/>
  <c r="AX129" i="14"/>
  <c r="AY129" i="14"/>
  <c r="AZ129" i="14"/>
  <c r="BA129" i="14"/>
  <c r="AV130" i="14"/>
  <c r="AW130" i="14"/>
  <c r="AX130" i="14"/>
  <c r="AY130" i="14"/>
  <c r="AZ130" i="14"/>
  <c r="BA130" i="14"/>
  <c r="AV131" i="14"/>
  <c r="AW131" i="14"/>
  <c r="AX131" i="14"/>
  <c r="AY131" i="14"/>
  <c r="AZ131" i="14"/>
  <c r="BA131" i="14"/>
  <c r="AV132" i="14"/>
  <c r="AW132" i="14"/>
  <c r="AX132" i="14"/>
  <c r="AY132" i="14"/>
  <c r="AZ132" i="14"/>
  <c r="BA132" i="14"/>
  <c r="AV133" i="14"/>
  <c r="AW133" i="14"/>
  <c r="AX133" i="14"/>
  <c r="AY133" i="14"/>
  <c r="AZ133" i="14"/>
  <c r="BA133" i="14"/>
  <c r="AV134" i="14"/>
  <c r="AW134" i="14"/>
  <c r="AX134" i="14"/>
  <c r="AY134" i="14"/>
  <c r="AZ134" i="14"/>
  <c r="BA134" i="14"/>
  <c r="AV135" i="14"/>
  <c r="AW135" i="14"/>
  <c r="AX135" i="14"/>
  <c r="AY135" i="14"/>
  <c r="AZ135" i="14"/>
  <c r="BA135" i="14"/>
  <c r="AV136" i="14"/>
  <c r="AW136" i="14"/>
  <c r="AX136" i="14"/>
  <c r="AY136" i="14"/>
  <c r="AZ136" i="14"/>
  <c r="BA136" i="14"/>
  <c r="AV137" i="14"/>
  <c r="AW137" i="14"/>
  <c r="AX137" i="14"/>
  <c r="AY137" i="14"/>
  <c r="AZ137" i="14"/>
  <c r="BA137" i="14"/>
  <c r="AV138" i="14"/>
  <c r="AW138" i="14"/>
  <c r="AX138" i="14"/>
  <c r="AY138" i="14"/>
  <c r="AZ138" i="14"/>
  <c r="BA138" i="14"/>
  <c r="AV139" i="14"/>
  <c r="AW139" i="14"/>
  <c r="AX139" i="14"/>
  <c r="AY139" i="14"/>
  <c r="AZ139" i="14"/>
  <c r="BA139" i="14"/>
  <c r="AV140" i="14"/>
  <c r="AW140" i="14"/>
  <c r="AX140" i="14"/>
  <c r="AY140" i="14"/>
  <c r="AZ140" i="14"/>
  <c r="BA140" i="14"/>
  <c r="AV141" i="14"/>
  <c r="AW141" i="14"/>
  <c r="AX141" i="14"/>
  <c r="AY141" i="14"/>
  <c r="AZ141" i="14"/>
  <c r="BA141" i="14"/>
  <c r="AV142" i="14"/>
  <c r="AW142" i="14"/>
  <c r="AX142" i="14"/>
  <c r="AY142" i="14"/>
  <c r="AZ142" i="14"/>
  <c r="BA142" i="14"/>
  <c r="AV143" i="14"/>
  <c r="AW143" i="14"/>
  <c r="AX143" i="14"/>
  <c r="AY143" i="14"/>
  <c r="AZ143" i="14"/>
  <c r="BA143" i="14"/>
  <c r="AV144" i="14"/>
  <c r="AW144" i="14"/>
  <c r="AX144" i="14"/>
  <c r="AY144" i="14"/>
  <c r="AZ144" i="14"/>
  <c r="BA144" i="14"/>
  <c r="AV145" i="14"/>
  <c r="AW145" i="14"/>
  <c r="AX145" i="14"/>
  <c r="AY145" i="14"/>
  <c r="AZ145" i="14"/>
  <c r="BA145" i="14"/>
  <c r="AV146" i="14"/>
  <c r="AW146" i="14"/>
  <c r="AX146" i="14"/>
  <c r="AY146" i="14"/>
  <c r="AZ146" i="14"/>
  <c r="BA146" i="14"/>
  <c r="AV147" i="14"/>
  <c r="AW147" i="14"/>
  <c r="AX147" i="14"/>
  <c r="AY147" i="14"/>
  <c r="AZ147" i="14"/>
  <c r="BA147" i="14"/>
  <c r="AV148" i="14"/>
  <c r="AW148" i="14"/>
  <c r="AX148" i="14"/>
  <c r="AY148" i="14"/>
  <c r="AZ148" i="14"/>
  <c r="BA148" i="14"/>
  <c r="AV149" i="14"/>
  <c r="AW149" i="14"/>
  <c r="AX149" i="14"/>
  <c r="AY149" i="14"/>
  <c r="AZ149" i="14"/>
  <c r="BA149" i="14"/>
  <c r="AV150" i="14"/>
  <c r="AW150" i="14"/>
  <c r="AX150" i="14"/>
  <c r="AY150" i="14"/>
  <c r="AZ150" i="14"/>
  <c r="BA150" i="14"/>
  <c r="AV151" i="14"/>
  <c r="AW151" i="14"/>
  <c r="AX151" i="14"/>
  <c r="AY151" i="14"/>
  <c r="AZ151" i="14"/>
  <c r="BA151" i="14"/>
  <c r="AV152" i="14"/>
  <c r="AW152" i="14"/>
  <c r="AX152" i="14"/>
  <c r="AY152" i="14"/>
  <c r="AZ152" i="14"/>
  <c r="BA152" i="14"/>
  <c r="AV153" i="14"/>
  <c r="AW153" i="14"/>
  <c r="AX153" i="14"/>
  <c r="AY153" i="14"/>
  <c r="AZ153" i="14"/>
  <c r="BA153" i="14"/>
  <c r="AV154" i="14"/>
  <c r="AW154" i="14"/>
  <c r="AX154" i="14"/>
  <c r="AY154" i="14"/>
  <c r="AZ154" i="14"/>
  <c r="BA154" i="14"/>
  <c r="AV155" i="14"/>
  <c r="AW155" i="14"/>
  <c r="AX155" i="14"/>
  <c r="AY155" i="14"/>
  <c r="AZ155" i="14"/>
  <c r="BA155" i="14"/>
  <c r="AV156" i="14"/>
  <c r="AW156" i="14"/>
  <c r="AX156" i="14"/>
  <c r="AY156" i="14"/>
  <c r="AZ156" i="14"/>
  <c r="BA156" i="14"/>
  <c r="AV157" i="14"/>
  <c r="AW157" i="14"/>
  <c r="AX157" i="14"/>
  <c r="AY157" i="14"/>
  <c r="AZ157" i="14"/>
  <c r="BA157" i="14"/>
  <c r="AV158" i="14"/>
  <c r="AW158" i="14"/>
  <c r="AX158" i="14"/>
  <c r="AY158" i="14"/>
  <c r="AZ158" i="14"/>
  <c r="BA158" i="14"/>
  <c r="AV159" i="14"/>
  <c r="AW159" i="14"/>
  <c r="AX159" i="14"/>
  <c r="AY159" i="14"/>
  <c r="AZ159" i="14"/>
  <c r="BA159" i="14"/>
  <c r="AV160" i="14"/>
  <c r="AW160" i="14"/>
  <c r="AX160" i="14"/>
  <c r="AY160" i="14"/>
  <c r="AZ160" i="14"/>
  <c r="BA160" i="14"/>
  <c r="AV161" i="14"/>
  <c r="AW161" i="14"/>
  <c r="AX161" i="14"/>
  <c r="AY161" i="14"/>
  <c r="AZ161" i="14"/>
  <c r="BA161" i="14"/>
  <c r="AV162" i="14"/>
  <c r="AW162" i="14"/>
  <c r="AX162" i="14"/>
  <c r="AY162" i="14"/>
  <c r="AZ162" i="14"/>
  <c r="BA162" i="14"/>
  <c r="AV163" i="14"/>
  <c r="AW163" i="14"/>
  <c r="AX163" i="14"/>
  <c r="AY163" i="14"/>
  <c r="AZ163" i="14"/>
  <c r="BA163" i="14"/>
  <c r="AV164" i="14"/>
  <c r="AW164" i="14"/>
  <c r="AX164" i="14"/>
  <c r="AY164" i="14"/>
  <c r="AZ164" i="14"/>
  <c r="BA164" i="14"/>
  <c r="AV165" i="14"/>
  <c r="AW165" i="14"/>
  <c r="AX165" i="14"/>
  <c r="AY165" i="14"/>
  <c r="AZ165" i="14"/>
  <c r="BA165" i="14"/>
  <c r="AV166" i="14"/>
  <c r="AW166" i="14"/>
  <c r="AX166" i="14"/>
  <c r="AY166" i="14"/>
  <c r="AZ166" i="14"/>
  <c r="BA166" i="14"/>
  <c r="AV167" i="14"/>
  <c r="AW167" i="14"/>
  <c r="AX167" i="14"/>
  <c r="AY167" i="14"/>
  <c r="AZ167" i="14"/>
  <c r="BA167" i="14"/>
  <c r="AV168" i="14"/>
  <c r="AW168" i="14"/>
  <c r="AX168" i="14"/>
  <c r="AY168" i="14"/>
  <c r="AZ168" i="14"/>
  <c r="BA168" i="14"/>
  <c r="AV169" i="14"/>
  <c r="AW169" i="14"/>
  <c r="AX169" i="14"/>
  <c r="AY169" i="14"/>
  <c r="AZ169" i="14"/>
  <c r="BA169" i="14"/>
  <c r="AV170" i="14"/>
  <c r="AW170" i="14"/>
  <c r="AX170" i="14"/>
  <c r="AY170" i="14"/>
  <c r="AZ170" i="14"/>
  <c r="BA170" i="14"/>
  <c r="AV171" i="14"/>
  <c r="AW171" i="14"/>
  <c r="AX171" i="14"/>
  <c r="AY171" i="14"/>
  <c r="AZ171" i="14"/>
  <c r="BA171" i="14"/>
  <c r="AV172" i="14"/>
  <c r="AW172" i="14"/>
  <c r="AX172" i="14"/>
  <c r="AY172" i="14"/>
  <c r="AZ172" i="14"/>
  <c r="BA172" i="14"/>
  <c r="AV173" i="14"/>
  <c r="AW173" i="14"/>
  <c r="AX173" i="14"/>
  <c r="AY173" i="14"/>
  <c r="AZ173" i="14"/>
  <c r="BA173" i="14"/>
  <c r="AV174" i="14"/>
  <c r="AW174" i="14"/>
  <c r="AX174" i="14"/>
  <c r="AY174" i="14"/>
  <c r="AZ174" i="14"/>
  <c r="BA174" i="14"/>
  <c r="AV175" i="14"/>
  <c r="AW175" i="14"/>
  <c r="AX175" i="14"/>
  <c r="AY175" i="14"/>
  <c r="AZ175" i="14"/>
  <c r="BA175" i="14"/>
  <c r="AV176" i="14"/>
  <c r="AW176" i="14"/>
  <c r="AX176" i="14"/>
  <c r="AY176" i="14"/>
  <c r="AZ176" i="14"/>
  <c r="BA176" i="14"/>
  <c r="AV177" i="14"/>
  <c r="AW177" i="14"/>
  <c r="AX177" i="14"/>
  <c r="AY177" i="14"/>
  <c r="AZ177" i="14"/>
  <c r="BA177" i="14"/>
  <c r="AV178" i="14"/>
  <c r="AW178" i="14"/>
  <c r="AX178" i="14"/>
  <c r="AY178" i="14"/>
  <c r="AZ178" i="14"/>
  <c r="BA178" i="14"/>
  <c r="AV179" i="14"/>
  <c r="AW179" i="14"/>
  <c r="AX179" i="14"/>
  <c r="AY179" i="14"/>
  <c r="AZ179" i="14"/>
  <c r="BA179" i="14"/>
  <c r="AV180" i="14"/>
  <c r="AW180" i="14"/>
  <c r="AX180" i="14"/>
  <c r="AY180" i="14"/>
  <c r="AZ180" i="14"/>
  <c r="BA180" i="14"/>
  <c r="AV181" i="14"/>
  <c r="AW181" i="14"/>
  <c r="AX181" i="14"/>
  <c r="AY181" i="14"/>
  <c r="AZ181" i="14"/>
  <c r="BA181" i="14"/>
  <c r="AW10" i="14"/>
  <c r="AX10" i="14"/>
  <c r="AY10" i="14"/>
  <c r="AZ10" i="14"/>
  <c r="BA10" i="14"/>
  <c r="AV10" i="14"/>
  <c r="AV10" i="17" l="1"/>
  <c r="AV10" i="18"/>
  <c r="AV10" i="16"/>
  <c r="I180" i="28" l="1"/>
  <c r="L180" i="28"/>
  <c r="K180" i="28"/>
  <c r="F23" i="22"/>
  <c r="E23" i="22"/>
  <c r="D23" i="22"/>
  <c r="C23" i="22"/>
  <c r="B23" i="22"/>
  <c r="F22" i="22"/>
  <c r="E22" i="22"/>
  <c r="D22" i="22"/>
  <c r="C22" i="22"/>
  <c r="B22" i="22"/>
  <c r="F21" i="22"/>
  <c r="E21" i="22"/>
  <c r="D21" i="22"/>
  <c r="C21" i="22"/>
  <c r="B21" i="22"/>
  <c r="F20" i="22"/>
  <c r="E20" i="22"/>
  <c r="D20" i="22"/>
  <c r="C20" i="22"/>
  <c r="B20" i="22"/>
  <c r="AT181" i="18" l="1"/>
  <c r="AS181" i="18"/>
  <c r="AR181" i="18"/>
  <c r="AQ181" i="18"/>
  <c r="AP181" i="18"/>
  <c r="AO181" i="18"/>
  <c r="AM181" i="18"/>
  <c r="AL181" i="18"/>
  <c r="AK181" i="18"/>
  <c r="AJ181" i="18"/>
  <c r="AI181" i="18"/>
  <c r="AH181" i="18"/>
  <c r="AF181" i="18"/>
  <c r="AE181" i="18"/>
  <c r="AD181" i="18"/>
  <c r="AC181" i="18"/>
  <c r="AB181" i="18"/>
  <c r="AA181" i="18"/>
  <c r="Y181" i="18"/>
  <c r="X181" i="18"/>
  <c r="W181" i="18"/>
  <c r="V181" i="18"/>
  <c r="U181" i="18"/>
  <c r="T181" i="18"/>
  <c r="R181" i="18"/>
  <c r="Q181" i="18"/>
  <c r="P181" i="18"/>
  <c r="O181" i="18"/>
  <c r="N181" i="18"/>
  <c r="M181" i="18"/>
  <c r="K181" i="18"/>
  <c r="J181" i="18"/>
  <c r="I181" i="18"/>
  <c r="H181" i="18"/>
  <c r="G181" i="18"/>
  <c r="F181" i="18"/>
  <c r="AT180" i="18"/>
  <c r="AS180" i="18"/>
  <c r="AR180" i="18"/>
  <c r="AQ180" i="18"/>
  <c r="AP180" i="18"/>
  <c r="AO180" i="18"/>
  <c r="AM180" i="18"/>
  <c r="AL180" i="18"/>
  <c r="AK180" i="18"/>
  <c r="AJ180" i="18"/>
  <c r="AI180" i="18"/>
  <c r="AH180" i="18"/>
  <c r="AF180" i="18"/>
  <c r="AE180" i="18"/>
  <c r="AD180" i="18"/>
  <c r="AC180" i="18"/>
  <c r="AB180" i="18"/>
  <c r="AA180" i="18"/>
  <c r="Y180" i="18"/>
  <c r="X180" i="18"/>
  <c r="W180" i="18"/>
  <c r="V180" i="18"/>
  <c r="U180" i="18"/>
  <c r="T180" i="18"/>
  <c r="R180" i="18"/>
  <c r="Q180" i="18"/>
  <c r="P180" i="18"/>
  <c r="O180" i="18"/>
  <c r="N180" i="18"/>
  <c r="M180" i="18"/>
  <c r="K180" i="18"/>
  <c r="J180" i="18"/>
  <c r="I180" i="18"/>
  <c r="H180" i="18"/>
  <c r="G180" i="18"/>
  <c r="F180" i="18"/>
  <c r="AT179" i="18"/>
  <c r="AS179" i="18"/>
  <c r="AR179" i="18"/>
  <c r="AQ179" i="18"/>
  <c r="AP179" i="18"/>
  <c r="AO179" i="18"/>
  <c r="AM179" i="18"/>
  <c r="AL179" i="18"/>
  <c r="AK179" i="18"/>
  <c r="AJ179" i="18"/>
  <c r="AI179" i="18"/>
  <c r="AH179" i="18"/>
  <c r="AF179" i="18"/>
  <c r="AE179" i="18"/>
  <c r="AD179" i="18"/>
  <c r="AC179" i="18"/>
  <c r="AB179" i="18"/>
  <c r="AA179" i="18"/>
  <c r="Y179" i="18"/>
  <c r="X179" i="18"/>
  <c r="W179" i="18"/>
  <c r="V179" i="18"/>
  <c r="U179" i="18"/>
  <c r="T179" i="18"/>
  <c r="R179" i="18"/>
  <c r="Q179" i="18"/>
  <c r="P179" i="18"/>
  <c r="O179" i="18"/>
  <c r="N179" i="18"/>
  <c r="M179" i="18"/>
  <c r="K179" i="18"/>
  <c r="J179" i="18"/>
  <c r="I179" i="18"/>
  <c r="H179" i="18"/>
  <c r="G179" i="18"/>
  <c r="F179" i="18"/>
  <c r="AT178" i="18"/>
  <c r="AS178" i="18"/>
  <c r="AR178" i="18"/>
  <c r="AQ178" i="18"/>
  <c r="AP178" i="18"/>
  <c r="AO178" i="18"/>
  <c r="AM178" i="18"/>
  <c r="AL178" i="18"/>
  <c r="AK178" i="18"/>
  <c r="AJ178" i="18"/>
  <c r="AI178" i="18"/>
  <c r="AH178" i="18"/>
  <c r="AF178" i="18"/>
  <c r="AE178" i="18"/>
  <c r="AD178" i="18"/>
  <c r="AC178" i="18"/>
  <c r="AB178" i="18"/>
  <c r="AA178" i="18"/>
  <c r="Y178" i="18"/>
  <c r="X178" i="18"/>
  <c r="W178" i="18"/>
  <c r="V178" i="18"/>
  <c r="U178" i="18"/>
  <c r="T178" i="18"/>
  <c r="R178" i="18"/>
  <c r="Q178" i="18"/>
  <c r="P178" i="18"/>
  <c r="O178" i="18"/>
  <c r="N178" i="18"/>
  <c r="M178" i="18"/>
  <c r="K178" i="18"/>
  <c r="J178" i="18"/>
  <c r="I178" i="18"/>
  <c r="H178" i="18"/>
  <c r="G178" i="18"/>
  <c r="F178" i="18"/>
  <c r="AS177" i="18"/>
  <c r="AQ177" i="18"/>
  <c r="AO177" i="18"/>
  <c r="AM177" i="18"/>
  <c r="AL177" i="18"/>
  <c r="AJ177" i="18"/>
  <c r="AH177" i="18"/>
  <c r="AE177" i="18"/>
  <c r="AD177" i="18"/>
  <c r="AC177" i="18"/>
  <c r="AA177" i="18"/>
  <c r="Y177" i="18"/>
  <c r="X177" i="18"/>
  <c r="V177" i="18"/>
  <c r="U177" i="18"/>
  <c r="T177" i="18"/>
  <c r="Q177" i="18"/>
  <c r="O177" i="18"/>
  <c r="M177" i="18"/>
  <c r="K177" i="18"/>
  <c r="J177" i="18"/>
  <c r="G177" i="18"/>
  <c r="F177" i="18"/>
  <c r="AS176" i="18"/>
  <c r="AR176" i="18"/>
  <c r="AQ176" i="18"/>
  <c r="AM176" i="18"/>
  <c r="AL176" i="18"/>
  <c r="AJ176" i="18"/>
  <c r="AI176" i="18"/>
  <c r="AH176" i="18"/>
  <c r="AD176" i="18"/>
  <c r="AC176" i="18"/>
  <c r="AA176" i="18"/>
  <c r="Y176" i="18"/>
  <c r="X176" i="18"/>
  <c r="T176" i="18"/>
  <c r="Q176" i="18"/>
  <c r="P176" i="18"/>
  <c r="O176" i="18"/>
  <c r="K176" i="18"/>
  <c r="J176" i="18"/>
  <c r="H176" i="18"/>
  <c r="G176" i="18"/>
  <c r="F176" i="18"/>
  <c r="AQ175" i="18"/>
  <c r="AO175" i="18"/>
  <c r="AM175" i="18"/>
  <c r="AL175" i="18"/>
  <c r="AI175" i="18"/>
  <c r="AH175" i="18"/>
  <c r="AE175" i="18"/>
  <c r="AD175" i="18"/>
  <c r="AC175" i="18"/>
  <c r="X175" i="18"/>
  <c r="V175" i="18"/>
  <c r="U175" i="18"/>
  <c r="T175" i="18"/>
  <c r="O175" i="18"/>
  <c r="M175" i="18"/>
  <c r="K175" i="18"/>
  <c r="J175" i="18"/>
  <c r="F175" i="18"/>
  <c r="AS174" i="18"/>
  <c r="AR174" i="18"/>
  <c r="AQ174" i="18"/>
  <c r="AL174" i="18"/>
  <c r="AJ174" i="18"/>
  <c r="AI174" i="18"/>
  <c r="AH174" i="18"/>
  <c r="AC174" i="18"/>
  <c r="AA174" i="18"/>
  <c r="Y174" i="18"/>
  <c r="X174" i="18"/>
  <c r="U174" i="18"/>
  <c r="T174" i="18"/>
  <c r="Q174" i="18"/>
  <c r="P174" i="18"/>
  <c r="O174" i="18"/>
  <c r="J174" i="18"/>
  <c r="H174" i="18"/>
  <c r="G174" i="18"/>
  <c r="F174" i="18"/>
  <c r="AQ173" i="18"/>
  <c r="AO173" i="18"/>
  <c r="AM173" i="18"/>
  <c r="AL173" i="18"/>
  <c r="AH173" i="18"/>
  <c r="AE173" i="18"/>
  <c r="AD173" i="18"/>
  <c r="AC173" i="18"/>
  <c r="X173" i="18"/>
  <c r="V173" i="18"/>
  <c r="U173" i="18"/>
  <c r="T173" i="18"/>
  <c r="P173" i="18"/>
  <c r="O173" i="18"/>
  <c r="M173" i="18"/>
  <c r="K173" i="18"/>
  <c r="J173" i="18"/>
  <c r="G173" i="18"/>
  <c r="F173" i="18"/>
  <c r="AS172" i="18"/>
  <c r="AR172" i="18"/>
  <c r="AQ172" i="18"/>
  <c r="AM172" i="18"/>
  <c r="AL172" i="18"/>
  <c r="AJ172" i="18"/>
  <c r="AI172" i="18"/>
  <c r="AH172" i="18"/>
  <c r="AC172" i="18"/>
  <c r="AA172" i="18"/>
  <c r="Y172" i="18"/>
  <c r="X172" i="18"/>
  <c r="U172" i="18"/>
  <c r="T172" i="18"/>
  <c r="Q172" i="18"/>
  <c r="P172" i="18"/>
  <c r="O172" i="18"/>
  <c r="J172" i="18"/>
  <c r="H172" i="18"/>
  <c r="G172" i="18"/>
  <c r="F172" i="18"/>
  <c r="AR171" i="18"/>
  <c r="AQ171" i="18"/>
  <c r="AO171" i="18"/>
  <c r="AM171" i="18"/>
  <c r="AL171" i="18"/>
  <c r="AJ171" i="18"/>
  <c r="AI171" i="18"/>
  <c r="AH171" i="18"/>
  <c r="AE171" i="18"/>
  <c r="AD171" i="18"/>
  <c r="AC171" i="18"/>
  <c r="AA171" i="18"/>
  <c r="X171" i="18"/>
  <c r="V171" i="18"/>
  <c r="U171" i="18"/>
  <c r="T171" i="18"/>
  <c r="Q171" i="18"/>
  <c r="O171" i="18"/>
  <c r="M171" i="18"/>
  <c r="K171" i="18"/>
  <c r="J171" i="18"/>
  <c r="H171" i="18"/>
  <c r="F171" i="18"/>
  <c r="AS170" i="18"/>
  <c r="AR170" i="18"/>
  <c r="AQ170" i="18"/>
  <c r="AO170" i="18"/>
  <c r="AL170" i="18"/>
  <c r="AJ170" i="18"/>
  <c r="AI170" i="18"/>
  <c r="AH170" i="18"/>
  <c r="AE170" i="18"/>
  <c r="AD170" i="18"/>
  <c r="AC170" i="18"/>
  <c r="AA170" i="18"/>
  <c r="Y170" i="18"/>
  <c r="X170" i="18"/>
  <c r="V170" i="18"/>
  <c r="T170" i="18"/>
  <c r="Q170" i="18"/>
  <c r="P170" i="18"/>
  <c r="O170" i="18"/>
  <c r="M170" i="18"/>
  <c r="J170" i="18"/>
  <c r="H170" i="18"/>
  <c r="G170" i="18"/>
  <c r="F170" i="18"/>
  <c r="AR169" i="18"/>
  <c r="AQ169" i="18"/>
  <c r="AO169" i="18"/>
  <c r="AM169" i="18"/>
  <c r="AL169" i="18"/>
  <c r="AH169" i="18"/>
  <c r="AE169" i="18"/>
  <c r="AD169" i="18"/>
  <c r="AC169" i="18"/>
  <c r="Y169" i="18"/>
  <c r="X169" i="18"/>
  <c r="V169" i="18"/>
  <c r="U169" i="18"/>
  <c r="T169" i="18"/>
  <c r="P169" i="18"/>
  <c r="O169" i="18"/>
  <c r="M169" i="18"/>
  <c r="K169" i="18"/>
  <c r="J169" i="18"/>
  <c r="G169" i="18"/>
  <c r="F169" i="18"/>
  <c r="AS168" i="18"/>
  <c r="AR168" i="18"/>
  <c r="AQ168" i="18"/>
  <c r="AL168" i="18"/>
  <c r="AJ168" i="18"/>
  <c r="AI168" i="18"/>
  <c r="AH168" i="18"/>
  <c r="AD168" i="18"/>
  <c r="AC168" i="18"/>
  <c r="AA168" i="18"/>
  <c r="Y168" i="18"/>
  <c r="X168" i="18"/>
  <c r="T168" i="18"/>
  <c r="P168" i="18"/>
  <c r="O168" i="18"/>
  <c r="J168" i="18"/>
  <c r="H168" i="18"/>
  <c r="G168" i="18"/>
  <c r="F168" i="18"/>
  <c r="AR167" i="18"/>
  <c r="AQ167" i="18"/>
  <c r="AO167" i="18"/>
  <c r="AM167" i="18"/>
  <c r="AL167" i="18"/>
  <c r="AH167" i="18"/>
  <c r="AE167" i="18"/>
  <c r="AD167" i="18"/>
  <c r="AC167" i="18"/>
  <c r="X167" i="18"/>
  <c r="V167" i="18"/>
  <c r="U167" i="18"/>
  <c r="T167" i="18"/>
  <c r="O167" i="18"/>
  <c r="M167" i="18"/>
  <c r="K167" i="18"/>
  <c r="J167" i="18"/>
  <c r="F167" i="18"/>
  <c r="AS166" i="18"/>
  <c r="AR166" i="18"/>
  <c r="AQ166" i="18"/>
  <c r="AM166" i="18"/>
  <c r="AL166" i="18"/>
  <c r="AJ166" i="18"/>
  <c r="AI166" i="18"/>
  <c r="AH166" i="18"/>
  <c r="AC166" i="18"/>
  <c r="AA166" i="18"/>
  <c r="Y166" i="18"/>
  <c r="X166" i="18"/>
  <c r="T166" i="18"/>
  <c r="Q166" i="18"/>
  <c r="P166" i="18"/>
  <c r="O166" i="18"/>
  <c r="K166" i="18"/>
  <c r="J166" i="18"/>
  <c r="H166" i="18"/>
  <c r="G166" i="18"/>
  <c r="F166" i="18"/>
  <c r="AQ165" i="18"/>
  <c r="AO165" i="18"/>
  <c r="AM165" i="18"/>
  <c r="AL165" i="18"/>
  <c r="AI165" i="18"/>
  <c r="AH165" i="18"/>
  <c r="AD165" i="18"/>
  <c r="AC165" i="18"/>
  <c r="Y165" i="18"/>
  <c r="X165" i="18"/>
  <c r="V165" i="18"/>
  <c r="U165" i="18"/>
  <c r="T165" i="18"/>
  <c r="P165" i="18"/>
  <c r="O165" i="18"/>
  <c r="M165" i="18"/>
  <c r="K165" i="18"/>
  <c r="J165" i="18"/>
  <c r="F165" i="18"/>
  <c r="AS164" i="18"/>
  <c r="AR164" i="18"/>
  <c r="AQ164" i="18"/>
  <c r="AM164" i="18"/>
  <c r="AL164" i="18"/>
  <c r="AJ164" i="18"/>
  <c r="AI164" i="18"/>
  <c r="AH164" i="18"/>
  <c r="AE164" i="18"/>
  <c r="AC164" i="18"/>
  <c r="AA164" i="18"/>
  <c r="Y164" i="18"/>
  <c r="X164" i="18"/>
  <c r="V164" i="18"/>
  <c r="T164" i="18"/>
  <c r="Q164" i="18"/>
  <c r="P164" i="18"/>
  <c r="O164" i="18"/>
  <c r="M164" i="18"/>
  <c r="K164" i="18"/>
  <c r="J164" i="18"/>
  <c r="H164" i="18"/>
  <c r="G164" i="18"/>
  <c r="F164" i="18"/>
  <c r="AS163" i="18"/>
  <c r="AQ163" i="18"/>
  <c r="AO163" i="18"/>
  <c r="AM163" i="18"/>
  <c r="AL163" i="18"/>
  <c r="AJ163" i="18"/>
  <c r="AH163" i="18"/>
  <c r="AE163" i="18"/>
  <c r="AD163" i="18"/>
  <c r="AC163" i="18"/>
  <c r="AA163" i="18"/>
  <c r="X163" i="18"/>
  <c r="V163" i="18"/>
  <c r="U163" i="18"/>
  <c r="T163" i="18"/>
  <c r="Q163" i="18"/>
  <c r="O163" i="18"/>
  <c r="M163" i="18"/>
  <c r="K163" i="18"/>
  <c r="J163" i="18"/>
  <c r="H163" i="18"/>
  <c r="F163" i="18"/>
  <c r="AS162" i="18"/>
  <c r="AR162" i="18"/>
  <c r="AQ162" i="18"/>
  <c r="AM162" i="18"/>
  <c r="AL162" i="18"/>
  <c r="AJ162" i="18"/>
  <c r="AI162" i="18"/>
  <c r="AH162" i="18"/>
  <c r="AC162" i="18"/>
  <c r="AA162" i="18"/>
  <c r="Y162" i="18"/>
  <c r="X162" i="18"/>
  <c r="U162" i="18"/>
  <c r="T162" i="18"/>
  <c r="Q162" i="18"/>
  <c r="P162" i="18"/>
  <c r="O162" i="18"/>
  <c r="J162" i="18"/>
  <c r="H162" i="18"/>
  <c r="G162" i="18"/>
  <c r="F162" i="18"/>
  <c r="AR161" i="18"/>
  <c r="AQ161" i="18"/>
  <c r="AO161" i="18"/>
  <c r="AM161" i="18"/>
  <c r="AL161" i="18"/>
  <c r="AI161" i="18"/>
  <c r="AH161" i="18"/>
  <c r="AE161" i="18"/>
  <c r="AD161" i="18"/>
  <c r="AC161" i="18"/>
  <c r="Y161" i="18"/>
  <c r="X161" i="18"/>
  <c r="V161" i="18"/>
  <c r="U161" i="18"/>
  <c r="T161" i="18"/>
  <c r="O161" i="18"/>
  <c r="M161" i="18"/>
  <c r="K161" i="18"/>
  <c r="J161" i="18"/>
  <c r="G161" i="18"/>
  <c r="F161" i="18"/>
  <c r="AS160" i="18"/>
  <c r="AR160" i="18"/>
  <c r="AQ160" i="18"/>
  <c r="AL160" i="18"/>
  <c r="AJ160" i="18"/>
  <c r="AI160" i="18"/>
  <c r="AH160" i="18"/>
  <c r="AC160" i="18"/>
  <c r="AA160" i="18"/>
  <c r="Y160" i="18"/>
  <c r="X160" i="18"/>
  <c r="U160" i="18"/>
  <c r="T160" i="18"/>
  <c r="Q160" i="18"/>
  <c r="P160" i="18"/>
  <c r="O160" i="18"/>
  <c r="J160" i="18"/>
  <c r="H160" i="18"/>
  <c r="G160" i="18"/>
  <c r="F160" i="18"/>
  <c r="AQ159" i="18"/>
  <c r="AO159" i="18"/>
  <c r="AM159" i="18"/>
  <c r="AL159" i="18"/>
  <c r="AH159" i="18"/>
  <c r="AE159" i="18"/>
  <c r="AD159" i="18"/>
  <c r="AC159" i="18"/>
  <c r="X159" i="18"/>
  <c r="V159" i="18"/>
  <c r="U159" i="18"/>
  <c r="T159" i="18"/>
  <c r="O159" i="18"/>
  <c r="M159" i="18"/>
  <c r="K159" i="18"/>
  <c r="J159" i="18"/>
  <c r="G159" i="18"/>
  <c r="F159" i="18"/>
  <c r="AS158" i="18"/>
  <c r="AR158" i="18"/>
  <c r="AQ158" i="18"/>
  <c r="AL158" i="18"/>
  <c r="AJ158" i="18"/>
  <c r="AI158" i="18"/>
  <c r="AH158" i="18"/>
  <c r="AD158" i="18"/>
  <c r="AC158" i="18"/>
  <c r="AA158" i="18"/>
  <c r="Y158" i="18"/>
  <c r="X158" i="18"/>
  <c r="V158" i="18"/>
  <c r="T158" i="18"/>
  <c r="Q158" i="18"/>
  <c r="P158" i="18"/>
  <c r="O158" i="18"/>
  <c r="M158" i="18"/>
  <c r="K158" i="18"/>
  <c r="J158" i="18"/>
  <c r="H158" i="18"/>
  <c r="G158" i="18"/>
  <c r="F158" i="18"/>
  <c r="AS157" i="18"/>
  <c r="AR157" i="18"/>
  <c r="AQ157" i="18"/>
  <c r="AO157" i="18"/>
  <c r="AM157" i="18"/>
  <c r="AL157" i="18"/>
  <c r="AJ157" i="18"/>
  <c r="AI157" i="18"/>
  <c r="AH157" i="18"/>
  <c r="AE157" i="18"/>
  <c r="AD157" i="18"/>
  <c r="AC157" i="18"/>
  <c r="AA157" i="18"/>
  <c r="X157" i="18"/>
  <c r="V157" i="18"/>
  <c r="U157" i="18"/>
  <c r="T157" i="18"/>
  <c r="Q157" i="18"/>
  <c r="P157" i="18"/>
  <c r="O157" i="18"/>
  <c r="M157" i="18"/>
  <c r="K157" i="18"/>
  <c r="J157" i="18"/>
  <c r="H157" i="18"/>
  <c r="F157" i="18"/>
  <c r="AS156" i="18"/>
  <c r="AR156" i="18"/>
  <c r="AQ156" i="18"/>
  <c r="AO156" i="18"/>
  <c r="AM156" i="18"/>
  <c r="AL156" i="18"/>
  <c r="AJ156" i="18"/>
  <c r="AI156" i="18"/>
  <c r="AH156" i="18"/>
  <c r="AC156" i="18"/>
  <c r="AA156" i="18"/>
  <c r="Y156" i="18"/>
  <c r="X156" i="18"/>
  <c r="U156" i="18"/>
  <c r="T156" i="18"/>
  <c r="Q156" i="18"/>
  <c r="P156" i="18"/>
  <c r="O156" i="18"/>
  <c r="K156" i="18"/>
  <c r="J156" i="18"/>
  <c r="H156" i="18"/>
  <c r="G156" i="18"/>
  <c r="F156" i="18"/>
  <c r="AR155" i="18"/>
  <c r="AQ155" i="18"/>
  <c r="AO155" i="18"/>
  <c r="AM155" i="18"/>
  <c r="AL155" i="18"/>
  <c r="AH155" i="18"/>
  <c r="AE155" i="18"/>
  <c r="AD155" i="18"/>
  <c r="AC155" i="18"/>
  <c r="Y155" i="18"/>
  <c r="X155" i="18"/>
  <c r="V155" i="18"/>
  <c r="U155" i="18"/>
  <c r="T155" i="18"/>
  <c r="O155" i="18"/>
  <c r="M155" i="18"/>
  <c r="K155" i="18"/>
  <c r="J155" i="18"/>
  <c r="G155" i="18"/>
  <c r="F155" i="18"/>
  <c r="AS154" i="18"/>
  <c r="AR154" i="18"/>
  <c r="AQ154" i="18"/>
  <c r="AL154" i="18"/>
  <c r="AJ154" i="18"/>
  <c r="AI154" i="18"/>
  <c r="AH154" i="18"/>
  <c r="AD154" i="18"/>
  <c r="AC154" i="18"/>
  <c r="AA154" i="18"/>
  <c r="Y154" i="18"/>
  <c r="X154" i="18"/>
  <c r="U154" i="18"/>
  <c r="T154" i="18"/>
  <c r="Q154" i="18"/>
  <c r="P154" i="18"/>
  <c r="O154" i="18"/>
  <c r="K154" i="18"/>
  <c r="J154" i="18"/>
  <c r="H154" i="18"/>
  <c r="G154" i="18"/>
  <c r="F154" i="18"/>
  <c r="AQ153" i="18"/>
  <c r="AO153" i="18"/>
  <c r="AM153" i="18"/>
  <c r="AL153" i="18"/>
  <c r="AI153" i="18"/>
  <c r="AH153" i="18"/>
  <c r="AE153" i="18"/>
  <c r="AD153" i="18"/>
  <c r="AC153" i="18"/>
  <c r="X153" i="18"/>
  <c r="U153" i="18"/>
  <c r="T153" i="18"/>
  <c r="P153" i="18"/>
  <c r="O153" i="18"/>
  <c r="M153" i="18"/>
  <c r="K153" i="18"/>
  <c r="J153" i="18"/>
  <c r="F153" i="18"/>
  <c r="AS152" i="18"/>
  <c r="AR152" i="18"/>
  <c r="AQ152" i="18"/>
  <c r="AM152" i="18"/>
  <c r="AL152" i="18"/>
  <c r="AJ152" i="18"/>
  <c r="AI152" i="18"/>
  <c r="AH152" i="18"/>
  <c r="AD152" i="18"/>
  <c r="AC152" i="18"/>
  <c r="AA152" i="18"/>
  <c r="Y152" i="18"/>
  <c r="X152" i="18"/>
  <c r="U152" i="18"/>
  <c r="T152" i="18"/>
  <c r="Q152" i="18"/>
  <c r="P152" i="18"/>
  <c r="O152" i="18"/>
  <c r="J152" i="18"/>
  <c r="H152" i="18"/>
  <c r="G152" i="18"/>
  <c r="F152" i="18"/>
  <c r="AR151" i="18"/>
  <c r="AQ151" i="18"/>
  <c r="AO151" i="18"/>
  <c r="AM151" i="18"/>
  <c r="AL151" i="18"/>
  <c r="AH151" i="18"/>
  <c r="AE151" i="18"/>
  <c r="AD151" i="18"/>
  <c r="AC151" i="18"/>
  <c r="Y151" i="18"/>
  <c r="X151" i="18"/>
  <c r="V151" i="18"/>
  <c r="U151" i="18"/>
  <c r="T151" i="18"/>
  <c r="O151" i="18"/>
  <c r="M151" i="18"/>
  <c r="K151" i="18"/>
  <c r="J151" i="18"/>
  <c r="G151" i="18"/>
  <c r="F151" i="18"/>
  <c r="AS150" i="18"/>
  <c r="AR150" i="18"/>
  <c r="AQ150" i="18"/>
  <c r="AM150" i="18"/>
  <c r="AL150" i="18"/>
  <c r="AJ150" i="18"/>
  <c r="AI150" i="18"/>
  <c r="AH150" i="18"/>
  <c r="AD150" i="18"/>
  <c r="AC150" i="18"/>
  <c r="AA150" i="18"/>
  <c r="Y150" i="18"/>
  <c r="X150" i="18"/>
  <c r="T150" i="18"/>
  <c r="Q150" i="18"/>
  <c r="P150" i="18"/>
  <c r="O150" i="18"/>
  <c r="K150" i="18"/>
  <c r="J150" i="18"/>
  <c r="H150" i="18"/>
  <c r="G150" i="18"/>
  <c r="F150" i="18"/>
  <c r="AQ149" i="18"/>
  <c r="AO149" i="18"/>
  <c r="AM149" i="18"/>
  <c r="AL149" i="18"/>
  <c r="AI149" i="18"/>
  <c r="AH149" i="18"/>
  <c r="AE149" i="18"/>
  <c r="AD149" i="18"/>
  <c r="AC149" i="18"/>
  <c r="X149" i="18"/>
  <c r="V149" i="18"/>
  <c r="U149" i="18"/>
  <c r="T149" i="18"/>
  <c r="P149" i="18"/>
  <c r="O149" i="18"/>
  <c r="M149" i="18"/>
  <c r="K149" i="18"/>
  <c r="J149" i="18"/>
  <c r="G149" i="18"/>
  <c r="F149" i="18"/>
  <c r="AS148" i="18"/>
  <c r="AR148" i="18"/>
  <c r="AQ148" i="18"/>
  <c r="AM148" i="18"/>
  <c r="AL148" i="18"/>
  <c r="AJ148" i="18"/>
  <c r="AI148" i="18"/>
  <c r="AH148" i="18"/>
  <c r="AC148" i="18"/>
  <c r="AA148" i="18"/>
  <c r="Y148" i="18"/>
  <c r="X148" i="18"/>
  <c r="U148" i="18"/>
  <c r="T148" i="18"/>
  <c r="Q148" i="18"/>
  <c r="P148" i="18"/>
  <c r="O148" i="18"/>
  <c r="J148" i="18"/>
  <c r="G148" i="18"/>
  <c r="F148" i="18"/>
  <c r="AR147" i="18"/>
  <c r="AQ147" i="18"/>
  <c r="AO147" i="18"/>
  <c r="AM147" i="18"/>
  <c r="AL147" i="18"/>
  <c r="AH147" i="18"/>
  <c r="AE147" i="18"/>
  <c r="AD147" i="18"/>
  <c r="AC147" i="18"/>
  <c r="Y147" i="18"/>
  <c r="X147" i="18"/>
  <c r="V147" i="18"/>
  <c r="U147" i="18"/>
  <c r="T147" i="18"/>
  <c r="P147" i="18"/>
  <c r="O147" i="18"/>
  <c r="M147" i="18"/>
  <c r="K147" i="18"/>
  <c r="J147" i="18"/>
  <c r="G147" i="18"/>
  <c r="F147" i="18"/>
  <c r="AS146" i="18"/>
  <c r="AR146" i="18"/>
  <c r="AQ146" i="18"/>
  <c r="AL146" i="18"/>
  <c r="AJ146" i="18"/>
  <c r="AI146" i="18"/>
  <c r="AH146" i="18"/>
  <c r="AD146" i="18"/>
  <c r="AC146" i="18"/>
  <c r="AA146" i="18"/>
  <c r="Y146" i="18"/>
  <c r="X146" i="18"/>
  <c r="T146" i="18"/>
  <c r="Q146" i="18"/>
  <c r="P146" i="18"/>
  <c r="O146" i="18"/>
  <c r="K146" i="18"/>
  <c r="J146" i="18"/>
  <c r="H146" i="18"/>
  <c r="G146" i="18"/>
  <c r="F146" i="18"/>
  <c r="AQ145" i="18"/>
  <c r="AO145" i="18"/>
  <c r="AM145" i="18"/>
  <c r="AL145" i="18"/>
  <c r="AI145" i="18"/>
  <c r="AH145" i="18"/>
  <c r="AE145" i="18"/>
  <c r="AD145" i="18"/>
  <c r="AC145" i="18"/>
  <c r="Y145" i="18"/>
  <c r="X145" i="18"/>
  <c r="V145" i="18"/>
  <c r="U145" i="18"/>
  <c r="T145" i="18"/>
  <c r="P145" i="18"/>
  <c r="O145" i="18"/>
  <c r="M145" i="18"/>
  <c r="K145" i="18"/>
  <c r="J145" i="18"/>
  <c r="F145" i="18"/>
  <c r="AS144" i="18"/>
  <c r="AR144" i="18"/>
  <c r="AQ144" i="18"/>
  <c r="AM144" i="18"/>
  <c r="AL144" i="18"/>
  <c r="AJ144" i="18"/>
  <c r="AI144" i="18"/>
  <c r="AH144" i="18"/>
  <c r="AC144" i="18"/>
  <c r="Y144" i="18"/>
  <c r="X144" i="18"/>
  <c r="U144" i="18"/>
  <c r="T144" i="18"/>
  <c r="Q144" i="18"/>
  <c r="P144" i="18"/>
  <c r="O144" i="18"/>
  <c r="M144" i="18"/>
  <c r="J144" i="18"/>
  <c r="H144" i="18"/>
  <c r="G144" i="18"/>
  <c r="F144" i="18"/>
  <c r="AS143" i="18"/>
  <c r="AR143" i="18"/>
  <c r="AQ143" i="18"/>
  <c r="AO143" i="18"/>
  <c r="AM143" i="18"/>
  <c r="AL143" i="18"/>
  <c r="AJ143" i="18"/>
  <c r="AI143" i="18"/>
  <c r="AH143" i="18"/>
  <c r="AE143" i="18"/>
  <c r="AD143" i="18"/>
  <c r="AC143" i="18"/>
  <c r="AA143" i="18"/>
  <c r="Y143" i="18"/>
  <c r="X143" i="18"/>
  <c r="V143" i="18"/>
  <c r="U143" i="18"/>
  <c r="T143" i="18"/>
  <c r="Q143" i="18"/>
  <c r="O143" i="18"/>
  <c r="M143" i="18"/>
  <c r="K143" i="18"/>
  <c r="J143" i="18"/>
  <c r="H143" i="18"/>
  <c r="G143" i="18"/>
  <c r="F143" i="18"/>
  <c r="AS142" i="18"/>
  <c r="AR142" i="18"/>
  <c r="AQ142" i="18"/>
  <c r="AO142" i="18"/>
  <c r="AL142" i="18"/>
  <c r="AJ142" i="18"/>
  <c r="AI142" i="18"/>
  <c r="AH142" i="18"/>
  <c r="AE142" i="18"/>
  <c r="AD142" i="18"/>
  <c r="AC142" i="18"/>
  <c r="AA142" i="18"/>
  <c r="Y142" i="18"/>
  <c r="X142" i="18"/>
  <c r="T142" i="18"/>
  <c r="Q142" i="18"/>
  <c r="P142" i="18"/>
  <c r="O142" i="18"/>
  <c r="K142" i="18"/>
  <c r="J142" i="18"/>
  <c r="H142" i="18"/>
  <c r="G142" i="18"/>
  <c r="F142" i="18"/>
  <c r="AR141" i="18"/>
  <c r="AQ141" i="18"/>
  <c r="AO141" i="18"/>
  <c r="AM141" i="18"/>
  <c r="AL141" i="18"/>
  <c r="AI141" i="18"/>
  <c r="AH141" i="18"/>
  <c r="AE141" i="18"/>
  <c r="AD141" i="18"/>
  <c r="AC141" i="18"/>
  <c r="X141" i="18"/>
  <c r="U141" i="18"/>
  <c r="T141" i="18"/>
  <c r="P141" i="18"/>
  <c r="O141" i="18"/>
  <c r="M141" i="18"/>
  <c r="K141" i="18"/>
  <c r="J141" i="18"/>
  <c r="F141" i="18"/>
  <c r="AS140" i="18"/>
  <c r="AR140" i="18"/>
  <c r="AQ140" i="18"/>
  <c r="AM140" i="18"/>
  <c r="AL140" i="18"/>
  <c r="AJ140" i="18"/>
  <c r="AI140" i="18"/>
  <c r="AH140" i="18"/>
  <c r="AC140" i="18"/>
  <c r="AA140" i="18"/>
  <c r="Y140" i="18"/>
  <c r="X140" i="18"/>
  <c r="U140" i="18"/>
  <c r="T140" i="18"/>
  <c r="Q140" i="18"/>
  <c r="P140" i="18"/>
  <c r="O140" i="18"/>
  <c r="K140" i="18"/>
  <c r="J140" i="18"/>
  <c r="H140" i="18"/>
  <c r="G140" i="18"/>
  <c r="F140" i="18"/>
  <c r="AR139" i="18"/>
  <c r="AQ139" i="18"/>
  <c r="AO139" i="18"/>
  <c r="AM139" i="18"/>
  <c r="AL139" i="18"/>
  <c r="AH139" i="18"/>
  <c r="AE139" i="18"/>
  <c r="AD139" i="18"/>
  <c r="AC139" i="18"/>
  <c r="Y139" i="18"/>
  <c r="X139" i="18"/>
  <c r="V139" i="18"/>
  <c r="U139" i="18"/>
  <c r="T139" i="18"/>
  <c r="O139" i="18"/>
  <c r="M139" i="18"/>
  <c r="K139" i="18"/>
  <c r="J139" i="18"/>
  <c r="G139" i="18"/>
  <c r="F139" i="18"/>
  <c r="AS138" i="18"/>
  <c r="AR138" i="18"/>
  <c r="AQ138" i="18"/>
  <c r="AL138" i="18"/>
  <c r="AJ138" i="18"/>
  <c r="AI138" i="18"/>
  <c r="AH138" i="18"/>
  <c r="AD138" i="18"/>
  <c r="AC138" i="18"/>
  <c r="AA138" i="18"/>
  <c r="Y138" i="18"/>
  <c r="X138" i="18"/>
  <c r="U138" i="18"/>
  <c r="T138" i="18"/>
  <c r="Q138" i="18"/>
  <c r="P138" i="18"/>
  <c r="O138" i="18"/>
  <c r="K138" i="18"/>
  <c r="J138" i="18"/>
  <c r="H138" i="18"/>
  <c r="G138" i="18"/>
  <c r="F138" i="18"/>
  <c r="AQ137" i="18"/>
  <c r="AM137" i="18"/>
  <c r="AL137" i="18"/>
  <c r="AI137" i="18"/>
  <c r="AH137" i="18"/>
  <c r="AE137" i="18"/>
  <c r="AD137" i="18"/>
  <c r="AC137" i="18"/>
  <c r="X137" i="18"/>
  <c r="V137" i="18"/>
  <c r="U137" i="18"/>
  <c r="T137" i="18"/>
  <c r="P137" i="18"/>
  <c r="O137" i="18"/>
  <c r="M137" i="18"/>
  <c r="K137" i="18"/>
  <c r="J137" i="18"/>
  <c r="F137" i="18"/>
  <c r="AS136" i="18"/>
  <c r="AR136" i="18"/>
  <c r="AQ136" i="18"/>
  <c r="AM136" i="18"/>
  <c r="AL136" i="18"/>
  <c r="AJ136" i="18"/>
  <c r="AI136" i="18"/>
  <c r="AH136" i="18"/>
  <c r="AD136" i="18"/>
  <c r="AC136" i="18"/>
  <c r="AA136" i="18"/>
  <c r="Y136" i="18"/>
  <c r="X136" i="18"/>
  <c r="U136" i="18"/>
  <c r="T136" i="18"/>
  <c r="Q136" i="18"/>
  <c r="P136" i="18"/>
  <c r="O136" i="18"/>
  <c r="J136" i="18"/>
  <c r="H136" i="18"/>
  <c r="G136" i="18"/>
  <c r="F136" i="18"/>
  <c r="AR135" i="18"/>
  <c r="AQ135" i="18"/>
  <c r="AO135" i="18"/>
  <c r="AM135" i="18"/>
  <c r="AL135" i="18"/>
  <c r="AH135" i="18"/>
  <c r="AE135" i="18"/>
  <c r="AD135" i="18"/>
  <c r="AC135" i="18"/>
  <c r="Y135" i="18"/>
  <c r="X135" i="18"/>
  <c r="V135" i="18"/>
  <c r="U135" i="18"/>
  <c r="T135" i="18"/>
  <c r="O135" i="18"/>
  <c r="M135" i="18"/>
  <c r="K135" i="18"/>
  <c r="J135" i="18"/>
  <c r="G135" i="18"/>
  <c r="F135" i="18"/>
  <c r="AS134" i="18"/>
  <c r="AR134" i="18"/>
  <c r="AQ134" i="18"/>
  <c r="AM134" i="18"/>
  <c r="AL134" i="18"/>
  <c r="AJ134" i="18"/>
  <c r="AI134" i="18"/>
  <c r="AH134" i="18"/>
  <c r="AD134" i="18"/>
  <c r="AC134" i="18"/>
  <c r="AA134" i="18"/>
  <c r="Y134" i="18"/>
  <c r="X134" i="18"/>
  <c r="T134" i="18"/>
  <c r="Q134" i="18"/>
  <c r="P134" i="18"/>
  <c r="O134" i="18"/>
  <c r="K134" i="18"/>
  <c r="J134" i="18"/>
  <c r="H134" i="18"/>
  <c r="G134" i="18"/>
  <c r="F134" i="18"/>
  <c r="AQ133" i="18"/>
  <c r="AO133" i="18"/>
  <c r="AM133" i="18"/>
  <c r="AL133" i="18"/>
  <c r="AI133" i="18"/>
  <c r="AH133" i="18"/>
  <c r="AE133" i="18"/>
  <c r="AD133" i="18"/>
  <c r="AC133" i="18"/>
  <c r="X133" i="18"/>
  <c r="V133" i="18"/>
  <c r="U133" i="18"/>
  <c r="T133" i="18"/>
  <c r="P133" i="18"/>
  <c r="O133" i="18"/>
  <c r="M133" i="18"/>
  <c r="K133" i="18"/>
  <c r="J133" i="18"/>
  <c r="G133" i="18"/>
  <c r="F133" i="18"/>
  <c r="AS132" i="18"/>
  <c r="AR132" i="18"/>
  <c r="AQ132" i="18"/>
  <c r="AM132" i="18"/>
  <c r="AL132" i="18"/>
  <c r="AJ132" i="18"/>
  <c r="AI132" i="18"/>
  <c r="AH132" i="18"/>
  <c r="AC132" i="18"/>
  <c r="Y132" i="18"/>
  <c r="X132" i="18"/>
  <c r="U132" i="18"/>
  <c r="T132" i="18"/>
  <c r="Q132" i="18"/>
  <c r="P132" i="18"/>
  <c r="O132" i="18"/>
  <c r="J132" i="18"/>
  <c r="H132" i="18"/>
  <c r="G132" i="18"/>
  <c r="F132" i="18"/>
  <c r="AR131" i="18"/>
  <c r="AQ131" i="18"/>
  <c r="AO131" i="18"/>
  <c r="AM131" i="18"/>
  <c r="AL131" i="18"/>
  <c r="AH131" i="18"/>
  <c r="AE131" i="18"/>
  <c r="AD131" i="18"/>
  <c r="AC131" i="18"/>
  <c r="Y131" i="18"/>
  <c r="X131" i="18"/>
  <c r="V131" i="18"/>
  <c r="U131" i="18"/>
  <c r="T131" i="18"/>
  <c r="P131" i="18"/>
  <c r="O131" i="18"/>
  <c r="M131" i="18"/>
  <c r="K131" i="18"/>
  <c r="J131" i="18"/>
  <c r="G131" i="18"/>
  <c r="F131" i="18"/>
  <c r="AS130" i="18"/>
  <c r="AR130" i="18"/>
  <c r="AQ130" i="18"/>
  <c r="AL130" i="18"/>
  <c r="AJ130" i="18"/>
  <c r="AI130" i="18"/>
  <c r="AH130" i="18"/>
  <c r="AD130" i="18"/>
  <c r="AC130" i="18"/>
  <c r="AA130" i="18"/>
  <c r="Y130" i="18"/>
  <c r="X130" i="18"/>
  <c r="T130" i="18"/>
  <c r="Q130" i="18"/>
  <c r="P130" i="18"/>
  <c r="O130" i="18"/>
  <c r="K130" i="18"/>
  <c r="J130" i="18"/>
  <c r="H130" i="18"/>
  <c r="G130" i="18"/>
  <c r="F130" i="18"/>
  <c r="AS129" i="18"/>
  <c r="AQ129" i="18"/>
  <c r="AO129" i="18"/>
  <c r="AM129" i="18"/>
  <c r="AL129" i="18"/>
  <c r="AJ129" i="18"/>
  <c r="AI129" i="18"/>
  <c r="AH129" i="18"/>
  <c r="AE129" i="18"/>
  <c r="AD129" i="18"/>
  <c r="AC129" i="18"/>
  <c r="AA129" i="18"/>
  <c r="Y129" i="18"/>
  <c r="X129" i="18"/>
  <c r="V129" i="18"/>
  <c r="U129" i="18"/>
  <c r="T129" i="18"/>
  <c r="Q129" i="18"/>
  <c r="P129" i="18"/>
  <c r="O129" i="18"/>
  <c r="K129" i="18"/>
  <c r="J129" i="18"/>
  <c r="H129" i="18"/>
  <c r="F129" i="18"/>
  <c r="AS128" i="18"/>
  <c r="AR128" i="18"/>
  <c r="AQ128" i="18"/>
  <c r="AO128" i="18"/>
  <c r="AM128" i="18"/>
  <c r="AL128" i="18"/>
  <c r="AJ128" i="18"/>
  <c r="AI128" i="18"/>
  <c r="AH128" i="18"/>
  <c r="AE128" i="18"/>
  <c r="AC128" i="18"/>
  <c r="AA128" i="18"/>
  <c r="Y128" i="18"/>
  <c r="X128" i="18"/>
  <c r="V128" i="18"/>
  <c r="U128" i="18"/>
  <c r="T128" i="18"/>
  <c r="Q128" i="18"/>
  <c r="P128" i="18"/>
  <c r="O128" i="18"/>
  <c r="J128" i="18"/>
  <c r="H128" i="18"/>
  <c r="G128" i="18"/>
  <c r="F128" i="18"/>
  <c r="AR127" i="18"/>
  <c r="AQ127" i="18"/>
  <c r="AO127" i="18"/>
  <c r="AM127" i="18"/>
  <c r="AL127" i="18"/>
  <c r="AI127" i="18"/>
  <c r="AH127" i="18"/>
  <c r="AE127" i="18"/>
  <c r="AD127" i="18"/>
  <c r="AC127" i="18"/>
  <c r="Y127" i="18"/>
  <c r="X127" i="18"/>
  <c r="V127" i="18"/>
  <c r="U127" i="18"/>
  <c r="T127" i="18"/>
  <c r="O127" i="18"/>
  <c r="M127" i="18"/>
  <c r="K127" i="18"/>
  <c r="J127" i="18"/>
  <c r="G127" i="18"/>
  <c r="F127" i="18"/>
  <c r="AS126" i="18"/>
  <c r="AR126" i="18"/>
  <c r="AQ126" i="18"/>
  <c r="AL126" i="18"/>
  <c r="AJ126" i="18"/>
  <c r="AI126" i="18"/>
  <c r="AH126" i="18"/>
  <c r="AD126" i="18"/>
  <c r="AC126" i="18"/>
  <c r="AA126" i="18"/>
  <c r="Y126" i="18"/>
  <c r="X126" i="18"/>
  <c r="T126" i="18"/>
  <c r="Q126" i="18"/>
  <c r="P126" i="18"/>
  <c r="O126" i="18"/>
  <c r="K126" i="18"/>
  <c r="J126" i="18"/>
  <c r="H126" i="18"/>
  <c r="G126" i="18"/>
  <c r="F126" i="18"/>
  <c r="AR125" i="18"/>
  <c r="AQ125" i="18"/>
  <c r="AM125" i="18"/>
  <c r="AL125" i="18"/>
  <c r="AI125" i="18"/>
  <c r="AH125" i="18"/>
  <c r="AE125" i="18"/>
  <c r="AD125" i="18"/>
  <c r="AC125" i="18"/>
  <c r="X125" i="18"/>
  <c r="V125" i="18"/>
  <c r="U125" i="18"/>
  <c r="T125" i="18"/>
  <c r="P125" i="18"/>
  <c r="O125" i="18"/>
  <c r="M125" i="18"/>
  <c r="K125" i="18"/>
  <c r="J125" i="18"/>
  <c r="F125" i="18"/>
  <c r="AS124" i="18"/>
  <c r="AR124" i="18"/>
  <c r="AQ124" i="18"/>
  <c r="AM124" i="18"/>
  <c r="AL124" i="18"/>
  <c r="AJ124" i="18"/>
  <c r="AI124" i="18"/>
  <c r="AH124" i="18"/>
  <c r="AC124" i="18"/>
  <c r="AA124" i="18"/>
  <c r="Y124" i="18"/>
  <c r="X124" i="18"/>
  <c r="U124" i="18"/>
  <c r="T124" i="18"/>
  <c r="Q124" i="18"/>
  <c r="P124" i="18"/>
  <c r="O124" i="18"/>
  <c r="K124" i="18"/>
  <c r="J124" i="18"/>
  <c r="H124" i="18"/>
  <c r="G124" i="18"/>
  <c r="F124" i="18"/>
  <c r="AR123" i="18"/>
  <c r="AQ123" i="18"/>
  <c r="AO123" i="18"/>
  <c r="AM123" i="18"/>
  <c r="AL123" i="18"/>
  <c r="AH123" i="18"/>
  <c r="AE123" i="18"/>
  <c r="AD123" i="18"/>
  <c r="AC123" i="18"/>
  <c r="Y123" i="18"/>
  <c r="X123" i="18"/>
  <c r="V123" i="18"/>
  <c r="U123" i="18"/>
  <c r="T123" i="18"/>
  <c r="O123" i="18"/>
  <c r="M123" i="18"/>
  <c r="K123" i="18"/>
  <c r="J123" i="18"/>
  <c r="G123" i="18"/>
  <c r="F123" i="18"/>
  <c r="AS122" i="18"/>
  <c r="AR122" i="18"/>
  <c r="AQ122" i="18"/>
  <c r="AL122" i="18"/>
  <c r="AJ122" i="18"/>
  <c r="AI122" i="18"/>
  <c r="AH122" i="18"/>
  <c r="AD122" i="18"/>
  <c r="AC122" i="18"/>
  <c r="AA122" i="18"/>
  <c r="Y122" i="18"/>
  <c r="X122" i="18"/>
  <c r="U122" i="18"/>
  <c r="T122" i="18"/>
  <c r="P122" i="18"/>
  <c r="O122" i="18"/>
  <c r="K122" i="18"/>
  <c r="J122" i="18"/>
  <c r="H122" i="18"/>
  <c r="G122" i="18"/>
  <c r="F122" i="18"/>
  <c r="AQ121" i="18"/>
  <c r="AO121" i="18"/>
  <c r="AM121" i="18"/>
  <c r="AL121" i="18"/>
  <c r="AI121" i="18"/>
  <c r="AH121" i="18"/>
  <c r="AE121" i="18"/>
  <c r="AD121" i="18"/>
  <c r="AC121" i="18"/>
  <c r="X121" i="18"/>
  <c r="V121" i="18"/>
  <c r="U121" i="18"/>
  <c r="T121" i="18"/>
  <c r="Q121" i="18"/>
  <c r="P121" i="18"/>
  <c r="O121" i="18"/>
  <c r="M121" i="18"/>
  <c r="K121" i="18"/>
  <c r="J121" i="18"/>
  <c r="H121" i="18"/>
  <c r="F121" i="18"/>
  <c r="AS120" i="18"/>
  <c r="AR120" i="18"/>
  <c r="AQ120" i="18"/>
  <c r="AO120" i="18"/>
  <c r="AM120" i="18"/>
  <c r="AL120" i="18"/>
  <c r="AJ120" i="18"/>
  <c r="AI120" i="18"/>
  <c r="AH120" i="18"/>
  <c r="AE120" i="18"/>
  <c r="AD120" i="18"/>
  <c r="AC120" i="18"/>
  <c r="AA120" i="18"/>
  <c r="Y120" i="18"/>
  <c r="X120" i="18"/>
  <c r="V120" i="18"/>
  <c r="U120" i="18"/>
  <c r="T120" i="18"/>
  <c r="Q120" i="18"/>
  <c r="P120" i="18"/>
  <c r="O120" i="18"/>
  <c r="M120" i="18"/>
  <c r="J120" i="18"/>
  <c r="H120" i="18"/>
  <c r="G120" i="18"/>
  <c r="F120" i="18"/>
  <c r="AS119" i="18"/>
  <c r="AR119" i="18"/>
  <c r="AQ119" i="18"/>
  <c r="AO119" i="18"/>
  <c r="AM119" i="18"/>
  <c r="AL119" i="18"/>
  <c r="AJ119" i="18"/>
  <c r="AH119" i="18"/>
  <c r="AD119" i="18"/>
  <c r="AC119" i="18"/>
  <c r="AA119" i="18"/>
  <c r="Y119" i="18"/>
  <c r="X119" i="18"/>
  <c r="V119" i="18"/>
  <c r="U119" i="18"/>
  <c r="T119" i="18"/>
  <c r="Q119" i="18"/>
  <c r="O119" i="18"/>
  <c r="M119" i="18"/>
  <c r="K119" i="18"/>
  <c r="J119" i="18"/>
  <c r="H119" i="18"/>
  <c r="F119" i="18"/>
  <c r="AS118" i="18"/>
  <c r="AR118" i="18"/>
  <c r="AQ118" i="18"/>
  <c r="AO118" i="18"/>
  <c r="AL118" i="18"/>
  <c r="AJ118" i="18"/>
  <c r="AI118" i="18"/>
  <c r="AH118" i="18"/>
  <c r="AE118" i="18"/>
  <c r="AC118" i="18"/>
  <c r="AA118" i="18"/>
  <c r="Y118" i="18"/>
  <c r="X118" i="18"/>
  <c r="V118" i="18"/>
  <c r="U118" i="18"/>
  <c r="T118" i="18"/>
  <c r="Q118" i="18"/>
  <c r="P118" i="18"/>
  <c r="O118" i="18"/>
  <c r="M118" i="18"/>
  <c r="J118" i="18"/>
  <c r="H118" i="18"/>
  <c r="G118" i="18"/>
  <c r="F118" i="18"/>
  <c r="AS117" i="18"/>
  <c r="AQ117" i="18"/>
  <c r="AO117" i="18"/>
  <c r="AM117" i="18"/>
  <c r="AL117" i="18"/>
  <c r="AJ117" i="18"/>
  <c r="AI117" i="18"/>
  <c r="AH117" i="18"/>
  <c r="AE117" i="18"/>
  <c r="AD117" i="18"/>
  <c r="AC117" i="18"/>
  <c r="AA117" i="18"/>
  <c r="X117" i="18"/>
  <c r="V117" i="18"/>
  <c r="U117" i="18"/>
  <c r="T117" i="18"/>
  <c r="Q117" i="18"/>
  <c r="O117" i="18"/>
  <c r="M117" i="18"/>
  <c r="K117" i="18"/>
  <c r="J117" i="18"/>
  <c r="H117" i="18"/>
  <c r="F117" i="18"/>
  <c r="AS116" i="18"/>
  <c r="AR116" i="18"/>
  <c r="AQ116" i="18"/>
  <c r="AO116" i="18"/>
  <c r="AL116" i="18"/>
  <c r="AJ116" i="18"/>
  <c r="AI116" i="18"/>
  <c r="AH116" i="18"/>
  <c r="AE116" i="18"/>
  <c r="AD116" i="18"/>
  <c r="AC116" i="18"/>
  <c r="AA116" i="18"/>
  <c r="Y116" i="18"/>
  <c r="X116" i="18"/>
  <c r="V116" i="18"/>
  <c r="T116" i="18"/>
  <c r="Q116" i="18"/>
  <c r="P116" i="18"/>
  <c r="O116" i="18"/>
  <c r="M116" i="18"/>
  <c r="J116" i="18"/>
  <c r="H116" i="18"/>
  <c r="G116" i="18"/>
  <c r="F116" i="18"/>
  <c r="AS115" i="18"/>
  <c r="AR115" i="18"/>
  <c r="AQ115" i="18"/>
  <c r="AO115" i="18"/>
  <c r="AM115" i="18"/>
  <c r="AL115" i="18"/>
  <c r="AJ115" i="18"/>
  <c r="AI115" i="18"/>
  <c r="AH115" i="18"/>
  <c r="AE115" i="18"/>
  <c r="AD115" i="18"/>
  <c r="AC115" i="18"/>
  <c r="AA115" i="18"/>
  <c r="Y115" i="18"/>
  <c r="X115" i="18"/>
  <c r="V115" i="18"/>
  <c r="U115" i="18"/>
  <c r="T115" i="18"/>
  <c r="Q115" i="18"/>
  <c r="P115" i="18"/>
  <c r="O115" i="18"/>
  <c r="M115" i="18"/>
  <c r="K115" i="18"/>
  <c r="J115" i="18"/>
  <c r="F115" i="18"/>
  <c r="AS114" i="18"/>
  <c r="AR114" i="18"/>
  <c r="AQ114" i="18"/>
  <c r="AL114" i="18"/>
  <c r="AJ114" i="18"/>
  <c r="AI114" i="18"/>
  <c r="AH114" i="18"/>
  <c r="AC114" i="18"/>
  <c r="AA114" i="18"/>
  <c r="Y114" i="18"/>
  <c r="X114" i="18"/>
  <c r="V114" i="18"/>
  <c r="U114" i="18"/>
  <c r="T114" i="18"/>
  <c r="Q114" i="18"/>
  <c r="P114" i="18"/>
  <c r="O114" i="18"/>
  <c r="J114" i="18"/>
  <c r="H114" i="18"/>
  <c r="G114" i="18"/>
  <c r="F114" i="18"/>
  <c r="AQ113" i="18"/>
  <c r="AO113" i="18"/>
  <c r="AM113" i="18"/>
  <c r="AL113" i="18"/>
  <c r="AH113" i="18"/>
  <c r="AE113" i="18"/>
  <c r="AD113" i="18"/>
  <c r="AC113" i="18"/>
  <c r="AA113" i="18"/>
  <c r="Y113" i="18"/>
  <c r="X113" i="18"/>
  <c r="V113" i="18"/>
  <c r="U113" i="18"/>
  <c r="T113" i="18"/>
  <c r="O113" i="18"/>
  <c r="M113" i="18"/>
  <c r="K113" i="18"/>
  <c r="J113" i="18"/>
  <c r="F113" i="18"/>
  <c r="AS112" i="18"/>
  <c r="AR112" i="18"/>
  <c r="AQ112" i="18"/>
  <c r="AL112" i="18"/>
  <c r="AJ112" i="18"/>
  <c r="AI112" i="18"/>
  <c r="AH112" i="18"/>
  <c r="AE112" i="18"/>
  <c r="AD112" i="18"/>
  <c r="AC112" i="18"/>
  <c r="AA112" i="18"/>
  <c r="Y112" i="18"/>
  <c r="X112" i="18"/>
  <c r="T112" i="18"/>
  <c r="Q112" i="18"/>
  <c r="P112" i="18"/>
  <c r="O112" i="18"/>
  <c r="K112" i="18"/>
  <c r="J112" i="18"/>
  <c r="H112" i="18"/>
  <c r="G112" i="18"/>
  <c r="F112" i="18"/>
  <c r="AQ111" i="18"/>
  <c r="AO111" i="18"/>
  <c r="AM111" i="18"/>
  <c r="AL111" i="18"/>
  <c r="AJ111" i="18"/>
  <c r="AI111" i="18"/>
  <c r="AH111" i="18"/>
  <c r="AE111" i="18"/>
  <c r="AD111" i="18"/>
  <c r="AC111" i="18"/>
  <c r="X111" i="18"/>
  <c r="V111" i="18"/>
  <c r="U111" i="18"/>
  <c r="T111" i="18"/>
  <c r="O111" i="18"/>
  <c r="M111" i="18"/>
  <c r="K111" i="18"/>
  <c r="J111" i="18"/>
  <c r="F111" i="18"/>
  <c r="AS110" i="18"/>
  <c r="AR110" i="18"/>
  <c r="AQ110" i="18"/>
  <c r="AO110" i="18"/>
  <c r="AM110" i="18"/>
  <c r="AL110" i="18"/>
  <c r="AJ110" i="18"/>
  <c r="AI110" i="18"/>
  <c r="AH110" i="18"/>
  <c r="AC110" i="18"/>
  <c r="AA110" i="18"/>
  <c r="Y110" i="18"/>
  <c r="X110" i="18"/>
  <c r="T110" i="18"/>
  <c r="Q110" i="18"/>
  <c r="P110" i="18"/>
  <c r="O110" i="18"/>
  <c r="J110" i="18"/>
  <c r="H110" i="18"/>
  <c r="G110" i="18"/>
  <c r="F110" i="18"/>
  <c r="AS109" i="18"/>
  <c r="AR109" i="18"/>
  <c r="AQ109" i="18"/>
  <c r="AO109" i="18"/>
  <c r="AM109" i="18"/>
  <c r="AL109" i="18"/>
  <c r="AH109" i="18"/>
  <c r="AE109" i="18"/>
  <c r="AD109" i="18"/>
  <c r="AC109" i="18"/>
  <c r="X109" i="18"/>
  <c r="V109" i="18"/>
  <c r="U109" i="18"/>
  <c r="T109" i="18"/>
  <c r="O109" i="18"/>
  <c r="M109" i="18"/>
  <c r="K109" i="18"/>
  <c r="J109" i="18"/>
  <c r="H109" i="18"/>
  <c r="G109" i="18"/>
  <c r="F109" i="18"/>
  <c r="AS108" i="18"/>
  <c r="AR108" i="18"/>
  <c r="AQ108" i="18"/>
  <c r="AL108" i="18"/>
  <c r="AJ108" i="18"/>
  <c r="AI108" i="18"/>
  <c r="AH108" i="18"/>
  <c r="AD108" i="18"/>
  <c r="AC108" i="18"/>
  <c r="AA108" i="18"/>
  <c r="Y108" i="18"/>
  <c r="X108" i="18"/>
  <c r="T108" i="18"/>
  <c r="Q108" i="18"/>
  <c r="P108" i="18"/>
  <c r="O108" i="18"/>
  <c r="M108" i="18"/>
  <c r="K108" i="18"/>
  <c r="J108" i="18"/>
  <c r="H108" i="18"/>
  <c r="G108" i="18"/>
  <c r="F108" i="18"/>
  <c r="AQ107" i="18"/>
  <c r="AO107" i="18"/>
  <c r="AM107" i="18"/>
  <c r="AL107" i="18"/>
  <c r="AH107" i="18"/>
  <c r="AE107" i="18"/>
  <c r="AD107" i="18"/>
  <c r="AC107" i="18"/>
  <c r="X107" i="18"/>
  <c r="V107" i="18"/>
  <c r="U107" i="18"/>
  <c r="T107" i="18"/>
  <c r="Q107" i="18"/>
  <c r="P107" i="18"/>
  <c r="O107" i="18"/>
  <c r="M107" i="18"/>
  <c r="K107" i="18"/>
  <c r="J107" i="18"/>
  <c r="H107" i="18"/>
  <c r="F107" i="18"/>
  <c r="AS106" i="18"/>
  <c r="AR106" i="18"/>
  <c r="AQ106" i="18"/>
  <c r="AO106" i="18"/>
  <c r="AL106" i="18"/>
  <c r="AJ106" i="18"/>
  <c r="AI106" i="18"/>
  <c r="AH106" i="18"/>
  <c r="AE106" i="18"/>
  <c r="AD106" i="18"/>
  <c r="AC106" i="18"/>
  <c r="AA106" i="18"/>
  <c r="Y106" i="18"/>
  <c r="X106" i="18"/>
  <c r="V106" i="18"/>
  <c r="T106" i="18"/>
  <c r="Q106" i="18"/>
  <c r="P106" i="18"/>
  <c r="O106" i="18"/>
  <c r="M106" i="18"/>
  <c r="J106" i="18"/>
  <c r="H106" i="18"/>
  <c r="G106" i="18"/>
  <c r="F106" i="18"/>
  <c r="AS105" i="18"/>
  <c r="AQ105" i="18"/>
  <c r="AO105" i="18"/>
  <c r="AM105" i="18"/>
  <c r="AL105" i="18"/>
  <c r="AJ105" i="18"/>
  <c r="AH105" i="18"/>
  <c r="AE105" i="18"/>
  <c r="AD105" i="18"/>
  <c r="AC105" i="18"/>
  <c r="AA105" i="18"/>
  <c r="Y105" i="18"/>
  <c r="X105" i="18"/>
  <c r="V105" i="18"/>
  <c r="U105" i="18"/>
  <c r="T105" i="18"/>
  <c r="Q105" i="18"/>
  <c r="O105" i="18"/>
  <c r="M105" i="18"/>
  <c r="K105" i="18"/>
  <c r="J105" i="18"/>
  <c r="H105" i="18"/>
  <c r="F105" i="18"/>
  <c r="AS104" i="18"/>
  <c r="AR104" i="18"/>
  <c r="AQ104" i="18"/>
  <c r="AO104" i="18"/>
  <c r="AM104" i="18"/>
  <c r="AL104" i="18"/>
  <c r="AJ104" i="18"/>
  <c r="AI104" i="18"/>
  <c r="AH104" i="18"/>
  <c r="AE104" i="18"/>
  <c r="AC104" i="18"/>
  <c r="AA104" i="18"/>
  <c r="Y104" i="18"/>
  <c r="X104" i="18"/>
  <c r="V104" i="18"/>
  <c r="T104" i="18"/>
  <c r="Q104" i="18"/>
  <c r="P104" i="18"/>
  <c r="O104" i="18"/>
  <c r="M104" i="18"/>
  <c r="J104" i="18"/>
  <c r="H104" i="18"/>
  <c r="G104" i="18"/>
  <c r="F104" i="18"/>
  <c r="AS103" i="18"/>
  <c r="AQ103" i="18"/>
  <c r="AO103" i="18"/>
  <c r="AM103" i="18"/>
  <c r="AL103" i="18"/>
  <c r="AJ103" i="18"/>
  <c r="AH103" i="18"/>
  <c r="AE103" i="18"/>
  <c r="AD103" i="18"/>
  <c r="AC103" i="18"/>
  <c r="Y103" i="18"/>
  <c r="X103" i="18"/>
  <c r="V103" i="18"/>
  <c r="U103" i="18"/>
  <c r="T103" i="18"/>
  <c r="O103" i="18"/>
  <c r="M103" i="18"/>
  <c r="K103" i="18"/>
  <c r="J103" i="18"/>
  <c r="G103" i="18"/>
  <c r="F103" i="18"/>
  <c r="AS102" i="18"/>
  <c r="AR102" i="18"/>
  <c r="AQ102" i="18"/>
  <c r="AL102" i="18"/>
  <c r="AJ102" i="18"/>
  <c r="AI102" i="18"/>
  <c r="AH102" i="18"/>
  <c r="AD102" i="18"/>
  <c r="AC102" i="18"/>
  <c r="AA102" i="18"/>
  <c r="Y102" i="18"/>
  <c r="X102" i="18"/>
  <c r="U102" i="18"/>
  <c r="T102" i="18"/>
  <c r="Q102" i="18"/>
  <c r="P102" i="18"/>
  <c r="O102" i="18"/>
  <c r="K102" i="18"/>
  <c r="J102" i="18"/>
  <c r="H102" i="18"/>
  <c r="G102" i="18"/>
  <c r="F102" i="18"/>
  <c r="AQ101" i="18"/>
  <c r="AO101" i="18"/>
  <c r="AM101" i="18"/>
  <c r="AL101" i="18"/>
  <c r="AI101" i="18"/>
  <c r="AH101" i="18"/>
  <c r="AE101" i="18"/>
  <c r="AD101" i="18"/>
  <c r="AC101" i="18"/>
  <c r="X101" i="18"/>
  <c r="V101" i="18"/>
  <c r="U101" i="18"/>
  <c r="T101" i="18"/>
  <c r="P101" i="18"/>
  <c r="O101" i="18"/>
  <c r="M101" i="18"/>
  <c r="K101" i="18"/>
  <c r="J101" i="18"/>
  <c r="F101" i="18"/>
  <c r="AS100" i="18"/>
  <c r="AR100" i="18"/>
  <c r="AQ100" i="18"/>
  <c r="AM100" i="18"/>
  <c r="AL100" i="18"/>
  <c r="AJ100" i="18"/>
  <c r="AI100" i="18"/>
  <c r="AH100" i="18"/>
  <c r="AD100" i="18"/>
  <c r="AC100" i="18"/>
  <c r="AA100" i="18"/>
  <c r="Y100" i="18"/>
  <c r="X100" i="18"/>
  <c r="U100" i="18"/>
  <c r="T100" i="18"/>
  <c r="Q100" i="18"/>
  <c r="P100" i="18"/>
  <c r="O100" i="18"/>
  <c r="J100" i="18"/>
  <c r="H100" i="18"/>
  <c r="G100" i="18"/>
  <c r="F100" i="18"/>
  <c r="AR99" i="18"/>
  <c r="AQ99" i="18"/>
  <c r="AO99" i="18"/>
  <c r="AM99" i="18"/>
  <c r="AL99" i="18"/>
  <c r="AH99" i="18"/>
  <c r="AE99" i="18"/>
  <c r="AD99" i="18"/>
  <c r="AC99" i="18"/>
  <c r="X99" i="18"/>
  <c r="V99" i="18"/>
  <c r="U99" i="18"/>
  <c r="T99" i="18"/>
  <c r="P99" i="18"/>
  <c r="O99" i="18"/>
  <c r="M99" i="18"/>
  <c r="K99" i="18"/>
  <c r="J99" i="18"/>
  <c r="F99" i="18"/>
  <c r="AS98" i="18"/>
  <c r="AR98" i="18"/>
  <c r="AQ98" i="18"/>
  <c r="AL98" i="18"/>
  <c r="AJ98" i="18"/>
  <c r="AI98" i="18"/>
  <c r="AH98" i="18"/>
  <c r="AE98" i="18"/>
  <c r="AC98" i="18"/>
  <c r="AA98" i="18"/>
  <c r="Y98" i="18"/>
  <c r="X98" i="18"/>
  <c r="U98" i="18"/>
  <c r="T98" i="18"/>
  <c r="Q98" i="18"/>
  <c r="P98" i="18"/>
  <c r="O98" i="18"/>
  <c r="K98" i="18"/>
  <c r="J98" i="18"/>
  <c r="H98" i="18"/>
  <c r="G98" i="18"/>
  <c r="F98" i="18"/>
  <c r="AQ97" i="18"/>
  <c r="AO97" i="18"/>
  <c r="AM97" i="18"/>
  <c r="AL97" i="18"/>
  <c r="AI97" i="18"/>
  <c r="AH97" i="18"/>
  <c r="AE97" i="18"/>
  <c r="AD97" i="18"/>
  <c r="AC97" i="18"/>
  <c r="X97" i="18"/>
  <c r="V97" i="18"/>
  <c r="U97" i="18"/>
  <c r="T97" i="18"/>
  <c r="P97" i="18"/>
  <c r="O97" i="18"/>
  <c r="M97" i="18"/>
  <c r="K97" i="18"/>
  <c r="J97" i="18"/>
  <c r="F97" i="18"/>
  <c r="AS96" i="18"/>
  <c r="AR96" i="18"/>
  <c r="AQ96" i="18"/>
  <c r="AM96" i="18"/>
  <c r="AL96" i="18"/>
  <c r="AJ96" i="18"/>
  <c r="AI96" i="18"/>
  <c r="AH96" i="18"/>
  <c r="AD96" i="18"/>
  <c r="AC96" i="18"/>
  <c r="AA96" i="18"/>
  <c r="Y96" i="18"/>
  <c r="X96" i="18"/>
  <c r="V96" i="18"/>
  <c r="U96" i="18"/>
  <c r="T96" i="18"/>
  <c r="Q96" i="18"/>
  <c r="P96" i="18"/>
  <c r="O96" i="18"/>
  <c r="M96" i="18"/>
  <c r="J96" i="18"/>
  <c r="H96" i="18"/>
  <c r="G96" i="18"/>
  <c r="F96" i="18"/>
  <c r="AS95" i="18"/>
  <c r="AR95" i="18"/>
  <c r="AQ95" i="18"/>
  <c r="AO95" i="18"/>
  <c r="AM95" i="18"/>
  <c r="AL95" i="18"/>
  <c r="AJ95" i="18"/>
  <c r="AH95" i="18"/>
  <c r="AE95" i="18"/>
  <c r="AD95" i="18"/>
  <c r="AC95" i="18"/>
  <c r="AA95" i="18"/>
  <c r="Y95" i="18"/>
  <c r="X95" i="18"/>
  <c r="V95" i="18"/>
  <c r="U95" i="18"/>
  <c r="T95" i="18"/>
  <c r="Q95" i="18"/>
  <c r="O95" i="18"/>
  <c r="M95" i="18"/>
  <c r="K95" i="18"/>
  <c r="J95" i="18"/>
  <c r="H95" i="18"/>
  <c r="G95" i="18"/>
  <c r="F95" i="18"/>
  <c r="AS94" i="18"/>
  <c r="AR94" i="18"/>
  <c r="AQ94" i="18"/>
  <c r="AO94" i="18"/>
  <c r="AM94" i="18"/>
  <c r="AL94" i="18"/>
  <c r="AJ94" i="18"/>
  <c r="AI94" i="18"/>
  <c r="AH94" i="18"/>
  <c r="AE94" i="18"/>
  <c r="AD94" i="18"/>
  <c r="AC94" i="18"/>
  <c r="AA94" i="18"/>
  <c r="Y94" i="18"/>
  <c r="X94" i="18"/>
  <c r="V94" i="18"/>
  <c r="T94" i="18"/>
  <c r="Q94" i="18"/>
  <c r="P94" i="18"/>
  <c r="O94" i="18"/>
  <c r="M94" i="18"/>
  <c r="K94" i="18"/>
  <c r="J94" i="18"/>
  <c r="H94" i="18"/>
  <c r="G94" i="18"/>
  <c r="F94" i="18"/>
  <c r="AS93" i="18"/>
  <c r="AQ93" i="18"/>
  <c r="AO93" i="18"/>
  <c r="AM93" i="18"/>
  <c r="AL93" i="18"/>
  <c r="AJ93" i="18"/>
  <c r="AI93" i="18"/>
  <c r="AH93" i="18"/>
  <c r="AE93" i="18"/>
  <c r="AD93" i="18"/>
  <c r="AC93" i="18"/>
  <c r="AA93" i="18"/>
  <c r="X93" i="18"/>
  <c r="V93" i="18"/>
  <c r="U93" i="18"/>
  <c r="T93" i="18"/>
  <c r="Q93" i="18"/>
  <c r="P93" i="18"/>
  <c r="O93" i="18"/>
  <c r="M93" i="18"/>
  <c r="K93" i="18"/>
  <c r="J93" i="18"/>
  <c r="H93" i="18"/>
  <c r="G93" i="18"/>
  <c r="F93" i="18"/>
  <c r="AS92" i="18"/>
  <c r="AR92" i="18"/>
  <c r="AQ92" i="18"/>
  <c r="AO92" i="18"/>
  <c r="AM92" i="18"/>
  <c r="AL92" i="18"/>
  <c r="AJ92" i="18"/>
  <c r="AI92" i="18"/>
  <c r="AH92" i="18"/>
  <c r="AE92" i="18"/>
  <c r="AC92" i="18"/>
  <c r="AA92" i="18"/>
  <c r="Y92" i="18"/>
  <c r="X92" i="18"/>
  <c r="V92" i="18"/>
  <c r="U92" i="18"/>
  <c r="T92" i="18"/>
  <c r="Q92" i="18"/>
  <c r="P92" i="18"/>
  <c r="O92" i="18"/>
  <c r="M92" i="18"/>
  <c r="J92" i="18"/>
  <c r="H92" i="18"/>
  <c r="G92" i="18"/>
  <c r="F92" i="18"/>
  <c r="AS91" i="18"/>
  <c r="AR91" i="18"/>
  <c r="AQ91" i="18"/>
  <c r="AO91" i="18"/>
  <c r="AM91" i="18"/>
  <c r="AL91" i="18"/>
  <c r="AJ91" i="18"/>
  <c r="AH91" i="18"/>
  <c r="AE91" i="18"/>
  <c r="AD91" i="18"/>
  <c r="AC91" i="18"/>
  <c r="AA91" i="18"/>
  <c r="Y91" i="18"/>
  <c r="X91" i="18"/>
  <c r="V91" i="18"/>
  <c r="U91" i="18"/>
  <c r="T91" i="18"/>
  <c r="Q91" i="18"/>
  <c r="P91" i="18"/>
  <c r="O91" i="18"/>
  <c r="M91" i="18"/>
  <c r="K91" i="18"/>
  <c r="J91" i="18"/>
  <c r="H91" i="18"/>
  <c r="G91" i="18"/>
  <c r="F91" i="18"/>
  <c r="AS90" i="18"/>
  <c r="AR90" i="18"/>
  <c r="AQ90" i="18"/>
  <c r="AO90" i="18"/>
  <c r="AL90" i="18"/>
  <c r="AJ90" i="18"/>
  <c r="AI90" i="18"/>
  <c r="AH90" i="18"/>
  <c r="AE90" i="18"/>
  <c r="AD90" i="18"/>
  <c r="AC90" i="18"/>
  <c r="AA90" i="18"/>
  <c r="Y90" i="18"/>
  <c r="X90" i="18"/>
  <c r="V90" i="18"/>
  <c r="T90" i="18"/>
  <c r="Q90" i="18"/>
  <c r="P90" i="18"/>
  <c r="O90" i="18"/>
  <c r="M90" i="18"/>
  <c r="K90" i="18"/>
  <c r="J90" i="18"/>
  <c r="H90" i="18"/>
  <c r="G90" i="18"/>
  <c r="F90" i="18"/>
  <c r="AS89" i="18"/>
  <c r="AQ89" i="18"/>
  <c r="AO89" i="18"/>
  <c r="AM89" i="18"/>
  <c r="AL89" i="18"/>
  <c r="AJ89" i="18"/>
  <c r="AI89" i="18"/>
  <c r="AH89" i="18"/>
  <c r="AE89" i="18"/>
  <c r="AD89" i="18"/>
  <c r="AC89" i="18"/>
  <c r="AA89" i="18"/>
  <c r="Y89" i="18"/>
  <c r="X89" i="18"/>
  <c r="V89" i="18"/>
  <c r="U89" i="18"/>
  <c r="T89" i="18"/>
  <c r="Q89" i="18"/>
  <c r="P89" i="18"/>
  <c r="O89" i="18"/>
  <c r="M89" i="18"/>
  <c r="K89" i="18"/>
  <c r="J89" i="18"/>
  <c r="H89" i="18"/>
  <c r="F89" i="18"/>
  <c r="AS88" i="18"/>
  <c r="AR88" i="18"/>
  <c r="AQ88" i="18"/>
  <c r="AO88" i="18"/>
  <c r="AM88" i="18"/>
  <c r="AL88" i="18"/>
  <c r="AJ88" i="18"/>
  <c r="AI88" i="18"/>
  <c r="AH88" i="18"/>
  <c r="AE88" i="18"/>
  <c r="AC88" i="18"/>
  <c r="AA88" i="18"/>
  <c r="Y88" i="18"/>
  <c r="X88" i="18"/>
  <c r="V88" i="18"/>
  <c r="U88" i="18"/>
  <c r="T88" i="18"/>
  <c r="Q88" i="18"/>
  <c r="P88" i="18"/>
  <c r="O88" i="18"/>
  <c r="M88" i="18"/>
  <c r="J88" i="18"/>
  <c r="H88" i="18"/>
  <c r="G88" i="18"/>
  <c r="F88" i="18"/>
  <c r="AS87" i="18"/>
  <c r="AR87" i="18"/>
  <c r="AQ87" i="18"/>
  <c r="AO87" i="18"/>
  <c r="AM87" i="18"/>
  <c r="AL87" i="18"/>
  <c r="AJ87" i="18"/>
  <c r="AI87" i="18"/>
  <c r="AH87" i="18"/>
  <c r="AE87" i="18"/>
  <c r="AD87" i="18"/>
  <c r="AC87" i="18"/>
  <c r="AA87" i="18"/>
  <c r="Y87" i="18"/>
  <c r="X87" i="18"/>
  <c r="V87" i="18"/>
  <c r="U87" i="18"/>
  <c r="T87" i="18"/>
  <c r="Q87" i="18"/>
  <c r="O87" i="18"/>
  <c r="M87" i="18"/>
  <c r="K87" i="18"/>
  <c r="J87" i="18"/>
  <c r="H87" i="18"/>
  <c r="G87" i="18"/>
  <c r="F87" i="18"/>
  <c r="AS86" i="18"/>
  <c r="AR86" i="18"/>
  <c r="AQ86" i="18"/>
  <c r="AO86" i="18"/>
  <c r="AL86" i="18"/>
  <c r="AJ86" i="18"/>
  <c r="AI86" i="18"/>
  <c r="AH86" i="18"/>
  <c r="AE86" i="18"/>
  <c r="AD86" i="18"/>
  <c r="AC86" i="18"/>
  <c r="AA86" i="18"/>
  <c r="Y86" i="18"/>
  <c r="X86" i="18"/>
  <c r="V86" i="18"/>
  <c r="T86" i="18"/>
  <c r="Q86" i="18"/>
  <c r="P86" i="18"/>
  <c r="O86" i="18"/>
  <c r="M86" i="18"/>
  <c r="K86" i="18"/>
  <c r="J86" i="18"/>
  <c r="H86" i="18"/>
  <c r="G86" i="18"/>
  <c r="F86" i="18"/>
  <c r="AS85" i="18"/>
  <c r="AR85" i="18"/>
  <c r="AQ85" i="18"/>
  <c r="AO85" i="18"/>
  <c r="AM85" i="18"/>
  <c r="AL85" i="18"/>
  <c r="AJ85" i="18"/>
  <c r="AI85" i="18"/>
  <c r="AH85" i="18"/>
  <c r="AE85" i="18"/>
  <c r="AD85" i="18"/>
  <c r="AC85" i="18"/>
  <c r="AA85" i="18"/>
  <c r="X85" i="18"/>
  <c r="V85" i="18"/>
  <c r="U85" i="18"/>
  <c r="T85" i="18"/>
  <c r="Q85" i="18"/>
  <c r="P85" i="18"/>
  <c r="O85" i="18"/>
  <c r="M85" i="18"/>
  <c r="K85" i="18"/>
  <c r="J85" i="18"/>
  <c r="H85" i="18"/>
  <c r="F85" i="18"/>
  <c r="AS84" i="18"/>
  <c r="AR84" i="18"/>
  <c r="AQ84" i="18"/>
  <c r="AO84" i="18"/>
  <c r="AM84" i="18"/>
  <c r="AL84" i="18"/>
  <c r="AI84" i="18"/>
  <c r="AH84" i="18"/>
  <c r="AE84" i="18"/>
  <c r="AC84" i="18"/>
  <c r="AA84" i="18"/>
  <c r="Y84" i="18"/>
  <c r="X84" i="18"/>
  <c r="V84" i="18"/>
  <c r="U84" i="18"/>
  <c r="T84" i="18"/>
  <c r="Q84" i="18"/>
  <c r="P84" i="18"/>
  <c r="O84" i="18"/>
  <c r="M84" i="18"/>
  <c r="K84" i="18"/>
  <c r="J84" i="18"/>
  <c r="H84" i="18"/>
  <c r="G84" i="18"/>
  <c r="F84" i="18"/>
  <c r="AS83" i="18"/>
  <c r="AR83" i="18"/>
  <c r="AQ83" i="18"/>
  <c r="AO83" i="18"/>
  <c r="AM83" i="18"/>
  <c r="AL83" i="18"/>
  <c r="AJ83" i="18"/>
  <c r="AH83" i="18"/>
  <c r="AE83" i="18"/>
  <c r="AD83" i="18"/>
  <c r="AC83" i="18"/>
  <c r="AA83" i="18"/>
  <c r="Y83" i="18"/>
  <c r="X83" i="18"/>
  <c r="V83" i="18"/>
  <c r="U83" i="18"/>
  <c r="T83" i="18"/>
  <c r="Q83" i="18"/>
  <c r="O83" i="18"/>
  <c r="M83" i="18"/>
  <c r="K83" i="18"/>
  <c r="J83" i="18"/>
  <c r="H83" i="18"/>
  <c r="G83" i="18"/>
  <c r="F83" i="18"/>
  <c r="AS82" i="18"/>
  <c r="AR82" i="18"/>
  <c r="AQ82" i="18"/>
  <c r="AO82" i="18"/>
  <c r="AL82" i="18"/>
  <c r="AJ82" i="18"/>
  <c r="AI82" i="18"/>
  <c r="AH82" i="18"/>
  <c r="AE82" i="18"/>
  <c r="AD82" i="18"/>
  <c r="AC82" i="18"/>
  <c r="AA82" i="18"/>
  <c r="Y82" i="18"/>
  <c r="X82" i="18"/>
  <c r="V82" i="18"/>
  <c r="U82" i="18"/>
  <c r="T82" i="18"/>
  <c r="P82" i="18"/>
  <c r="O82" i="18"/>
  <c r="M82" i="18"/>
  <c r="K82" i="18"/>
  <c r="J82" i="18"/>
  <c r="H82" i="18"/>
  <c r="G82" i="18"/>
  <c r="F82" i="18"/>
  <c r="AS81" i="18"/>
  <c r="AQ81" i="18"/>
  <c r="AO81" i="18"/>
  <c r="AM81" i="18"/>
  <c r="AL81" i="18"/>
  <c r="AJ81" i="18"/>
  <c r="AI81" i="18"/>
  <c r="AH81" i="18"/>
  <c r="AE81" i="18"/>
  <c r="AD81" i="18"/>
  <c r="AC81" i="18"/>
  <c r="AA81" i="18"/>
  <c r="X81" i="18"/>
  <c r="V81" i="18"/>
  <c r="U81" i="18"/>
  <c r="T81" i="18"/>
  <c r="Q81" i="18"/>
  <c r="P81" i="18"/>
  <c r="O81" i="18"/>
  <c r="M81" i="18"/>
  <c r="K81" i="18"/>
  <c r="J81" i="18"/>
  <c r="H81" i="18"/>
  <c r="F81" i="18"/>
  <c r="AS80" i="18"/>
  <c r="AR80" i="18"/>
  <c r="AQ80" i="18"/>
  <c r="AL80" i="18"/>
  <c r="AJ80" i="18"/>
  <c r="AI80" i="18"/>
  <c r="AH80" i="18"/>
  <c r="AD80" i="18"/>
  <c r="AC80" i="18"/>
  <c r="AA80" i="18"/>
  <c r="Y80" i="18"/>
  <c r="X80" i="18"/>
  <c r="U80" i="18"/>
  <c r="T80" i="18"/>
  <c r="Q80" i="18"/>
  <c r="P80" i="18"/>
  <c r="O80" i="18"/>
  <c r="K80" i="18"/>
  <c r="J80" i="18"/>
  <c r="H80" i="18"/>
  <c r="G80" i="18"/>
  <c r="F80" i="18"/>
  <c r="AQ79" i="18"/>
  <c r="AO79" i="18"/>
  <c r="AM79" i="18"/>
  <c r="AL79" i="18"/>
  <c r="AI79" i="18"/>
  <c r="AH79" i="18"/>
  <c r="AE79" i="18"/>
  <c r="AD79" i="18"/>
  <c r="AC79" i="18"/>
  <c r="X79" i="18"/>
  <c r="V79" i="18"/>
  <c r="U79" i="18"/>
  <c r="T79" i="18"/>
  <c r="O79" i="18"/>
  <c r="M79" i="18"/>
  <c r="K79" i="18"/>
  <c r="J79" i="18"/>
  <c r="G79" i="18"/>
  <c r="F79" i="18"/>
  <c r="AS78" i="18"/>
  <c r="AR78" i="18"/>
  <c r="AQ78" i="18"/>
  <c r="AO78" i="18"/>
  <c r="AL78" i="18"/>
  <c r="AJ78" i="18"/>
  <c r="AI78" i="18"/>
  <c r="AH78" i="18"/>
  <c r="AE78" i="18"/>
  <c r="AD78" i="18"/>
  <c r="AC78" i="18"/>
  <c r="AA78" i="18"/>
  <c r="Y78" i="18"/>
  <c r="X78" i="18"/>
  <c r="V78" i="18"/>
  <c r="U78" i="18"/>
  <c r="T78" i="18"/>
  <c r="Q78" i="18"/>
  <c r="P78" i="18"/>
  <c r="O78" i="18"/>
  <c r="M78" i="18"/>
  <c r="K78" i="18"/>
  <c r="J78" i="18"/>
  <c r="H78" i="18"/>
  <c r="G78" i="18"/>
  <c r="F78" i="18"/>
  <c r="AS77" i="18"/>
  <c r="AQ77" i="18"/>
  <c r="AO77" i="18"/>
  <c r="AM77" i="18"/>
  <c r="AL77" i="18"/>
  <c r="AJ77" i="18"/>
  <c r="AI77" i="18"/>
  <c r="AH77" i="18"/>
  <c r="AE77" i="18"/>
  <c r="AD77" i="18"/>
  <c r="AC77" i="18"/>
  <c r="AA77" i="18"/>
  <c r="X77" i="18"/>
  <c r="V77" i="18"/>
  <c r="U77" i="18"/>
  <c r="T77" i="18"/>
  <c r="O77" i="18"/>
  <c r="M77" i="18"/>
  <c r="K77" i="18"/>
  <c r="J77" i="18"/>
  <c r="G77" i="18"/>
  <c r="F77" i="18"/>
  <c r="AS76" i="18"/>
  <c r="AR76" i="18"/>
  <c r="AQ76" i="18"/>
  <c r="AL76" i="18"/>
  <c r="AJ76" i="18"/>
  <c r="AI76" i="18"/>
  <c r="AH76" i="18"/>
  <c r="AD76" i="18"/>
  <c r="AC76" i="18"/>
  <c r="AA76" i="18"/>
  <c r="Y76" i="18"/>
  <c r="X76" i="18"/>
  <c r="U76" i="18"/>
  <c r="T76" i="18"/>
  <c r="Q76" i="18"/>
  <c r="P76" i="18"/>
  <c r="O76" i="18"/>
  <c r="K76" i="18"/>
  <c r="J76" i="18"/>
  <c r="H76" i="18"/>
  <c r="G76" i="18"/>
  <c r="F76" i="18"/>
  <c r="AQ75" i="18"/>
  <c r="AO75" i="18"/>
  <c r="AM75" i="18"/>
  <c r="AL75" i="18"/>
  <c r="AI75" i="18"/>
  <c r="AH75" i="18"/>
  <c r="AE75" i="18"/>
  <c r="AD75" i="18"/>
  <c r="AC75" i="18"/>
  <c r="X75" i="18"/>
  <c r="V75" i="18"/>
  <c r="U75" i="18"/>
  <c r="T75" i="18"/>
  <c r="P75" i="18"/>
  <c r="O75" i="18"/>
  <c r="M75" i="18"/>
  <c r="K75" i="18"/>
  <c r="J75" i="18"/>
  <c r="F75" i="18"/>
  <c r="AS74" i="18"/>
  <c r="AR74" i="18"/>
  <c r="AQ74" i="18"/>
  <c r="AM74" i="18"/>
  <c r="AL74" i="18"/>
  <c r="AJ74" i="18"/>
  <c r="AI74" i="18"/>
  <c r="AH74" i="18"/>
  <c r="AD74" i="18"/>
  <c r="AC74" i="18"/>
  <c r="AA74" i="18"/>
  <c r="Y74" i="18"/>
  <c r="X74" i="18"/>
  <c r="U74" i="18"/>
  <c r="T74" i="18"/>
  <c r="Q74" i="18"/>
  <c r="P74" i="18"/>
  <c r="O74" i="18"/>
  <c r="J74" i="18"/>
  <c r="H74" i="18"/>
  <c r="G74" i="18"/>
  <c r="F74" i="18"/>
  <c r="AR73" i="18"/>
  <c r="AQ73" i="18"/>
  <c r="AO73" i="18"/>
  <c r="AM73" i="18"/>
  <c r="AL73" i="18"/>
  <c r="AH73" i="18"/>
  <c r="AE73" i="18"/>
  <c r="AD73" i="18"/>
  <c r="AC73" i="18"/>
  <c r="Y73" i="18"/>
  <c r="X73" i="18"/>
  <c r="V73" i="18"/>
  <c r="U73" i="18"/>
  <c r="T73" i="18"/>
  <c r="O73" i="18"/>
  <c r="M73" i="18"/>
  <c r="K73" i="18"/>
  <c r="J73" i="18"/>
  <c r="G73" i="18"/>
  <c r="F73" i="18"/>
  <c r="AS72" i="18"/>
  <c r="AR72" i="18"/>
  <c r="AQ72" i="18"/>
  <c r="AM72" i="18"/>
  <c r="AL72" i="18"/>
  <c r="AJ72" i="18"/>
  <c r="AI72" i="18"/>
  <c r="AH72" i="18"/>
  <c r="AD72" i="18"/>
  <c r="AC72" i="18"/>
  <c r="AA72" i="18"/>
  <c r="Y72" i="18"/>
  <c r="X72" i="18"/>
  <c r="T72" i="18"/>
  <c r="Q72" i="18"/>
  <c r="P72" i="18"/>
  <c r="O72" i="18"/>
  <c r="K72" i="18"/>
  <c r="J72" i="18"/>
  <c r="H72" i="18"/>
  <c r="G72" i="18"/>
  <c r="F72" i="18"/>
  <c r="AQ71" i="18"/>
  <c r="AO71" i="18"/>
  <c r="AM71" i="18"/>
  <c r="AL71" i="18"/>
  <c r="AI71" i="18"/>
  <c r="AH71" i="18"/>
  <c r="AE71" i="18"/>
  <c r="AD71" i="18"/>
  <c r="AC71" i="18"/>
  <c r="X71" i="18"/>
  <c r="V71" i="18"/>
  <c r="U71" i="18"/>
  <c r="T71" i="18"/>
  <c r="P71" i="18"/>
  <c r="O71" i="18"/>
  <c r="M71" i="18"/>
  <c r="K71" i="18"/>
  <c r="J71" i="18"/>
  <c r="G71" i="18"/>
  <c r="F71" i="18"/>
  <c r="AS70" i="18"/>
  <c r="AR70" i="18"/>
  <c r="AQ70" i="18"/>
  <c r="AM70" i="18"/>
  <c r="AL70" i="18"/>
  <c r="AJ70" i="18"/>
  <c r="AI70" i="18"/>
  <c r="AH70" i="18"/>
  <c r="AC70" i="18"/>
  <c r="AA70" i="18"/>
  <c r="Y70" i="18"/>
  <c r="X70" i="18"/>
  <c r="U70" i="18"/>
  <c r="T70" i="18"/>
  <c r="Q70" i="18"/>
  <c r="P70" i="18"/>
  <c r="O70" i="18"/>
  <c r="J70" i="18"/>
  <c r="H70" i="18"/>
  <c r="G70" i="18"/>
  <c r="F70" i="18"/>
  <c r="AR69" i="18"/>
  <c r="AQ69" i="18"/>
  <c r="AO69" i="18"/>
  <c r="AM69" i="18"/>
  <c r="AL69" i="18"/>
  <c r="AH69" i="18"/>
  <c r="AE69" i="18"/>
  <c r="AD69" i="18"/>
  <c r="AC69" i="18"/>
  <c r="Y69" i="18"/>
  <c r="X69" i="18"/>
  <c r="V69" i="18"/>
  <c r="U69" i="18"/>
  <c r="T69" i="18"/>
  <c r="P69" i="18"/>
  <c r="O69" i="18"/>
  <c r="M69" i="18"/>
  <c r="K69" i="18"/>
  <c r="J69" i="18"/>
  <c r="F69" i="18"/>
  <c r="AS68" i="18"/>
  <c r="AR68" i="18"/>
  <c r="AQ68" i="18"/>
  <c r="AM68" i="18"/>
  <c r="AL68" i="18"/>
  <c r="AJ68" i="18"/>
  <c r="AI68" i="18"/>
  <c r="AH68" i="18"/>
  <c r="AC68" i="18"/>
  <c r="AA68" i="18"/>
  <c r="Y68" i="18"/>
  <c r="X68" i="18"/>
  <c r="T68" i="18"/>
  <c r="Q68" i="18"/>
  <c r="P68" i="18"/>
  <c r="O68" i="18"/>
  <c r="K68" i="18"/>
  <c r="J68" i="18"/>
  <c r="H68" i="18"/>
  <c r="G68" i="18"/>
  <c r="F68" i="18"/>
  <c r="AQ67" i="18"/>
  <c r="AO67" i="18"/>
  <c r="AM67" i="18"/>
  <c r="AL67" i="18"/>
  <c r="AH67" i="18"/>
  <c r="AE67" i="18"/>
  <c r="AD67" i="18"/>
  <c r="AC67" i="18"/>
  <c r="X67" i="18"/>
  <c r="V67" i="18"/>
  <c r="U67" i="18"/>
  <c r="T67" i="18"/>
  <c r="O67" i="18"/>
  <c r="M67" i="18"/>
  <c r="K67" i="18"/>
  <c r="J67" i="18"/>
  <c r="G67" i="18"/>
  <c r="F67" i="18"/>
  <c r="AS66" i="18"/>
  <c r="AR66" i="18"/>
  <c r="AQ66" i="18"/>
  <c r="AL66" i="18"/>
  <c r="AJ66" i="18"/>
  <c r="AI66" i="18"/>
  <c r="AH66" i="18"/>
  <c r="AC66" i="18"/>
  <c r="AA66" i="18"/>
  <c r="Y66" i="18"/>
  <c r="X66" i="18"/>
  <c r="U66" i="18"/>
  <c r="T66" i="18"/>
  <c r="Q66" i="18"/>
  <c r="P66" i="18"/>
  <c r="O66" i="18"/>
  <c r="J66" i="18"/>
  <c r="H66" i="18"/>
  <c r="G66" i="18"/>
  <c r="F66" i="18"/>
  <c r="AQ65" i="18"/>
  <c r="AO65" i="18"/>
  <c r="AM65" i="18"/>
  <c r="AL65" i="18"/>
  <c r="AH65" i="18"/>
  <c r="AE65" i="18"/>
  <c r="AD65" i="18"/>
  <c r="AC65" i="18"/>
  <c r="X65" i="18"/>
  <c r="V65" i="18"/>
  <c r="U65" i="18"/>
  <c r="T65" i="18"/>
  <c r="P65" i="18"/>
  <c r="O65" i="18"/>
  <c r="M65" i="18"/>
  <c r="K65" i="18"/>
  <c r="J65" i="18"/>
  <c r="F65" i="18"/>
  <c r="AS64" i="18"/>
  <c r="AR64" i="18"/>
  <c r="AQ64" i="18"/>
  <c r="AL64" i="18"/>
  <c r="AJ64" i="18"/>
  <c r="AI64" i="18"/>
  <c r="AH64" i="18"/>
  <c r="AD64" i="18"/>
  <c r="AC64" i="18"/>
  <c r="AA64" i="18"/>
  <c r="Y64" i="18"/>
  <c r="X64" i="18"/>
  <c r="T64" i="18"/>
  <c r="Q64" i="18"/>
  <c r="P64" i="18"/>
  <c r="O64" i="18"/>
  <c r="J64" i="18"/>
  <c r="H64" i="18"/>
  <c r="G64" i="18"/>
  <c r="F64" i="18"/>
  <c r="AQ63" i="18"/>
  <c r="AO63" i="18"/>
  <c r="AM63" i="18"/>
  <c r="AL63" i="18"/>
  <c r="AH63" i="18"/>
  <c r="AE63" i="18"/>
  <c r="AD63" i="18"/>
  <c r="AC63" i="18"/>
  <c r="Y63" i="18"/>
  <c r="X63" i="18"/>
  <c r="V63" i="18"/>
  <c r="U63" i="18"/>
  <c r="T63" i="18"/>
  <c r="O63" i="18"/>
  <c r="M63" i="18"/>
  <c r="K63" i="18"/>
  <c r="J63" i="18"/>
  <c r="F63" i="18"/>
  <c r="AS62" i="18"/>
  <c r="AR62" i="18"/>
  <c r="AQ62" i="18"/>
  <c r="AM62" i="18"/>
  <c r="AL62" i="18"/>
  <c r="AJ62" i="18"/>
  <c r="AI62" i="18"/>
  <c r="AH62" i="18"/>
  <c r="AC62" i="18"/>
  <c r="AA62" i="18"/>
  <c r="Y62" i="18"/>
  <c r="X62" i="18"/>
  <c r="T62" i="18"/>
  <c r="Q62" i="18"/>
  <c r="P62" i="18"/>
  <c r="O62" i="18"/>
  <c r="J62" i="18"/>
  <c r="H62" i="18"/>
  <c r="G62" i="18"/>
  <c r="F62" i="18"/>
  <c r="AQ61" i="18"/>
  <c r="AO61" i="18"/>
  <c r="AM61" i="18"/>
  <c r="AL61" i="18"/>
  <c r="AI61" i="18"/>
  <c r="AH61" i="18"/>
  <c r="AE61" i="18"/>
  <c r="AD61" i="18"/>
  <c r="AC61" i="18"/>
  <c r="X61" i="18"/>
  <c r="V61" i="18"/>
  <c r="U61" i="18"/>
  <c r="T61" i="18"/>
  <c r="O61" i="18"/>
  <c r="M61" i="18"/>
  <c r="K61" i="18"/>
  <c r="J61" i="18"/>
  <c r="F61" i="18"/>
  <c r="AS60" i="18"/>
  <c r="AR60" i="18"/>
  <c r="AQ60" i="18"/>
  <c r="AM60" i="18"/>
  <c r="AL60" i="18"/>
  <c r="AJ60" i="18"/>
  <c r="AI60" i="18"/>
  <c r="AH60" i="18"/>
  <c r="AD60" i="18"/>
  <c r="AC60" i="18"/>
  <c r="AA60" i="18"/>
  <c r="Y60" i="18"/>
  <c r="X60" i="18"/>
  <c r="U60" i="18"/>
  <c r="T60" i="18"/>
  <c r="Q60" i="18"/>
  <c r="P60" i="18"/>
  <c r="O60" i="18"/>
  <c r="J60" i="18"/>
  <c r="H60" i="18"/>
  <c r="G60" i="18"/>
  <c r="F60" i="18"/>
  <c r="AR59" i="18"/>
  <c r="AQ59" i="18"/>
  <c r="AO59" i="18"/>
  <c r="AM59" i="18"/>
  <c r="AL59" i="18"/>
  <c r="AH59" i="18"/>
  <c r="AE59" i="18"/>
  <c r="AD59" i="18"/>
  <c r="AC59" i="18"/>
  <c r="Y59" i="18"/>
  <c r="X59" i="18"/>
  <c r="V59" i="18"/>
  <c r="U59" i="18"/>
  <c r="T59" i="18"/>
  <c r="O59" i="18"/>
  <c r="M59" i="18"/>
  <c r="K59" i="18"/>
  <c r="J59" i="18"/>
  <c r="G59" i="18"/>
  <c r="F59" i="18"/>
  <c r="AS58" i="18"/>
  <c r="AR58" i="18"/>
  <c r="AQ58" i="18"/>
  <c r="AM58" i="18"/>
  <c r="AL58" i="18"/>
  <c r="AJ58" i="18"/>
  <c r="AI58" i="18"/>
  <c r="AH58" i="18"/>
  <c r="AD58" i="18"/>
  <c r="AC58" i="18"/>
  <c r="AA58" i="18"/>
  <c r="Y58" i="18"/>
  <c r="X58" i="18"/>
  <c r="T58" i="18"/>
  <c r="Q58" i="18"/>
  <c r="P58" i="18"/>
  <c r="O58" i="18"/>
  <c r="K58" i="18"/>
  <c r="J58" i="18"/>
  <c r="H58" i="18"/>
  <c r="G58" i="18"/>
  <c r="F58" i="18"/>
  <c r="AQ57" i="18"/>
  <c r="AO57" i="18"/>
  <c r="AM57" i="18"/>
  <c r="AL57" i="18"/>
  <c r="AI57" i="18"/>
  <c r="AH57" i="18"/>
  <c r="AE57" i="18"/>
  <c r="AD57" i="18"/>
  <c r="AC57" i="18"/>
  <c r="X57" i="18"/>
  <c r="V57" i="18"/>
  <c r="U57" i="18"/>
  <c r="T57" i="18"/>
  <c r="P57" i="18"/>
  <c r="O57" i="18"/>
  <c r="M57" i="18"/>
  <c r="K57" i="18"/>
  <c r="J57" i="18"/>
  <c r="G57" i="18"/>
  <c r="F57" i="18"/>
  <c r="AS56" i="18"/>
  <c r="AR56" i="18"/>
  <c r="AQ56" i="18"/>
  <c r="AM56" i="18"/>
  <c r="AL56" i="18"/>
  <c r="AJ56" i="18"/>
  <c r="AI56" i="18"/>
  <c r="AH56" i="18"/>
  <c r="AC56" i="18"/>
  <c r="AA56" i="18"/>
  <c r="Y56" i="18"/>
  <c r="X56" i="18"/>
  <c r="U56" i="18"/>
  <c r="T56" i="18"/>
  <c r="Q56" i="18"/>
  <c r="P56" i="18"/>
  <c r="O56" i="18"/>
  <c r="J56" i="18"/>
  <c r="H56" i="18"/>
  <c r="G56" i="18"/>
  <c r="F56" i="18"/>
  <c r="AR55" i="18"/>
  <c r="AQ55" i="18"/>
  <c r="AO55" i="18"/>
  <c r="AM55" i="18"/>
  <c r="AL55" i="18"/>
  <c r="AH55" i="18"/>
  <c r="AE55" i="18"/>
  <c r="AD55" i="18"/>
  <c r="AC55" i="18"/>
  <c r="Y55" i="18"/>
  <c r="X55" i="18"/>
  <c r="V55" i="18"/>
  <c r="U55" i="18"/>
  <c r="T55" i="18"/>
  <c r="P55" i="18"/>
  <c r="O55" i="18"/>
  <c r="M55" i="18"/>
  <c r="K55" i="18"/>
  <c r="J55" i="18"/>
  <c r="G55" i="18"/>
  <c r="F55" i="18"/>
  <c r="AS54" i="18"/>
  <c r="AR54" i="18"/>
  <c r="AQ54" i="18"/>
  <c r="AL54" i="18"/>
  <c r="AJ54" i="18"/>
  <c r="AI54" i="18"/>
  <c r="AH54" i="18"/>
  <c r="AD54" i="18"/>
  <c r="AC54" i="18"/>
  <c r="AA54" i="18"/>
  <c r="Y54" i="18"/>
  <c r="X54" i="18"/>
  <c r="T54" i="18"/>
  <c r="Q54" i="18"/>
  <c r="P54" i="18"/>
  <c r="O54" i="18"/>
  <c r="K54" i="18"/>
  <c r="J54" i="18"/>
  <c r="H54" i="18"/>
  <c r="G54" i="18"/>
  <c r="F54" i="18"/>
  <c r="AQ53" i="18"/>
  <c r="AO53" i="18"/>
  <c r="AM53" i="18"/>
  <c r="AL53" i="18"/>
  <c r="AI53" i="18"/>
  <c r="AH53" i="18"/>
  <c r="AE53" i="18"/>
  <c r="AD53" i="18"/>
  <c r="AC53" i="18"/>
  <c r="Y53" i="18"/>
  <c r="X53" i="18"/>
  <c r="V53" i="18"/>
  <c r="U53" i="18"/>
  <c r="T53" i="18"/>
  <c r="P53" i="18"/>
  <c r="O53" i="18"/>
  <c r="M53" i="18"/>
  <c r="K53" i="18"/>
  <c r="J53" i="18"/>
  <c r="F53" i="18"/>
  <c r="AS52" i="18"/>
  <c r="AR52" i="18"/>
  <c r="AQ52" i="18"/>
  <c r="AM52" i="18"/>
  <c r="AL52" i="18"/>
  <c r="AJ52" i="18"/>
  <c r="AI52" i="18"/>
  <c r="AH52" i="18"/>
  <c r="AC52" i="18"/>
  <c r="AA52" i="18"/>
  <c r="Y52" i="18"/>
  <c r="X52" i="18"/>
  <c r="U52" i="18"/>
  <c r="T52" i="18"/>
  <c r="Q52" i="18"/>
  <c r="P52" i="18"/>
  <c r="O52" i="18"/>
  <c r="J52" i="18"/>
  <c r="H52" i="18"/>
  <c r="G52" i="18"/>
  <c r="F52" i="18"/>
  <c r="AR51" i="18"/>
  <c r="AQ51" i="18"/>
  <c r="AO51" i="18"/>
  <c r="AM51" i="18"/>
  <c r="AL51" i="18"/>
  <c r="AI51" i="18"/>
  <c r="AH51" i="18"/>
  <c r="AE51" i="18"/>
  <c r="AD51" i="18"/>
  <c r="AC51" i="18"/>
  <c r="Y51" i="18"/>
  <c r="X51" i="18"/>
  <c r="V51" i="18"/>
  <c r="U51" i="18"/>
  <c r="T51" i="18"/>
  <c r="O51" i="18"/>
  <c r="M51" i="18"/>
  <c r="K51" i="18"/>
  <c r="J51" i="18"/>
  <c r="G51" i="18"/>
  <c r="F51" i="18"/>
  <c r="AS50" i="18"/>
  <c r="AR50" i="18"/>
  <c r="AQ50" i="18"/>
  <c r="AL50" i="18"/>
  <c r="AJ50" i="18"/>
  <c r="AI50" i="18"/>
  <c r="AH50" i="18"/>
  <c r="AD50" i="18"/>
  <c r="AC50" i="18"/>
  <c r="AA50" i="18"/>
  <c r="Y50" i="18"/>
  <c r="X50" i="18"/>
  <c r="T50" i="18"/>
  <c r="Q50" i="18"/>
  <c r="P50" i="18"/>
  <c r="O50" i="18"/>
  <c r="K50" i="18"/>
  <c r="J50" i="18"/>
  <c r="H50" i="18"/>
  <c r="G50" i="18"/>
  <c r="F50" i="18"/>
  <c r="AR49" i="18"/>
  <c r="AQ49" i="18"/>
  <c r="AO49" i="18"/>
  <c r="AM49" i="18"/>
  <c r="AL49" i="18"/>
  <c r="AI49" i="18"/>
  <c r="AH49" i="18"/>
  <c r="AE49" i="18"/>
  <c r="AD49" i="18"/>
  <c r="AC49" i="18"/>
  <c r="X49" i="18"/>
  <c r="V49" i="18"/>
  <c r="U49" i="18"/>
  <c r="T49" i="18"/>
  <c r="P49" i="18"/>
  <c r="O49" i="18"/>
  <c r="M49" i="18"/>
  <c r="K49" i="18"/>
  <c r="J49" i="18"/>
  <c r="F49" i="18"/>
  <c r="AS48" i="18"/>
  <c r="AR48" i="18"/>
  <c r="AQ48" i="18"/>
  <c r="AM48" i="18"/>
  <c r="AL48" i="18"/>
  <c r="AJ48" i="18"/>
  <c r="AI48" i="18"/>
  <c r="AH48" i="18"/>
  <c r="AC48" i="18"/>
  <c r="AA48" i="18"/>
  <c r="Y48" i="18"/>
  <c r="X48" i="18"/>
  <c r="T48" i="18"/>
  <c r="Q48" i="18"/>
  <c r="P48" i="18"/>
  <c r="O48" i="18"/>
  <c r="J48" i="18"/>
  <c r="H48" i="18"/>
  <c r="G48" i="18"/>
  <c r="F48" i="18"/>
  <c r="AQ47" i="18"/>
  <c r="AO47" i="18"/>
  <c r="AM47" i="18"/>
  <c r="AL47" i="18"/>
  <c r="AI47" i="18"/>
  <c r="AH47" i="18"/>
  <c r="AE47" i="18"/>
  <c r="AD47" i="18"/>
  <c r="AC47" i="18"/>
  <c r="X47" i="18"/>
  <c r="V47" i="18"/>
  <c r="U47" i="18"/>
  <c r="T47" i="18"/>
  <c r="O47" i="18"/>
  <c r="M47" i="18"/>
  <c r="K47" i="18"/>
  <c r="J47" i="18"/>
  <c r="G47" i="18"/>
  <c r="F47" i="18"/>
  <c r="AS46" i="18"/>
  <c r="AR46" i="18"/>
  <c r="AQ46" i="18"/>
  <c r="AL46" i="18"/>
  <c r="AJ46" i="18"/>
  <c r="AI46" i="18"/>
  <c r="AH46" i="18"/>
  <c r="AC46" i="18"/>
  <c r="AA46" i="18"/>
  <c r="Y46" i="18"/>
  <c r="X46" i="18"/>
  <c r="T46" i="18"/>
  <c r="Q46" i="18"/>
  <c r="P46" i="18"/>
  <c r="O46" i="18"/>
  <c r="J46" i="18"/>
  <c r="H46" i="18"/>
  <c r="G46" i="18"/>
  <c r="F46" i="18"/>
  <c r="AR45" i="18"/>
  <c r="AQ45" i="18"/>
  <c r="AO45" i="18"/>
  <c r="AM45" i="18"/>
  <c r="AL45" i="18"/>
  <c r="AH45" i="18"/>
  <c r="AE45" i="18"/>
  <c r="AD45" i="18"/>
  <c r="AC45" i="18"/>
  <c r="X45" i="18"/>
  <c r="V45" i="18"/>
  <c r="U45" i="18"/>
  <c r="T45" i="18"/>
  <c r="P45" i="18"/>
  <c r="O45" i="18"/>
  <c r="M45" i="18"/>
  <c r="K45" i="18"/>
  <c r="J45" i="18"/>
  <c r="F45" i="18"/>
  <c r="AS44" i="18"/>
  <c r="AR44" i="18"/>
  <c r="AQ44" i="18"/>
  <c r="AL44" i="18"/>
  <c r="AJ44" i="18"/>
  <c r="AI44" i="18"/>
  <c r="AH44" i="18"/>
  <c r="AC44" i="18"/>
  <c r="AA44" i="18"/>
  <c r="Y44" i="18"/>
  <c r="X44" i="18"/>
  <c r="T44" i="18"/>
  <c r="Q44" i="18"/>
  <c r="P44" i="18"/>
  <c r="O44" i="18"/>
  <c r="K44" i="18"/>
  <c r="J44" i="18"/>
  <c r="H44" i="18"/>
  <c r="G44" i="18"/>
  <c r="F44" i="18"/>
  <c r="AQ43" i="18"/>
  <c r="AO43" i="18"/>
  <c r="AM43" i="18"/>
  <c r="AL43" i="18"/>
  <c r="AH43" i="18"/>
  <c r="AE43" i="18"/>
  <c r="AD43" i="18"/>
  <c r="AC43" i="18"/>
  <c r="X43" i="18"/>
  <c r="V43" i="18"/>
  <c r="U43" i="18"/>
  <c r="T43" i="18"/>
  <c r="O43" i="18"/>
  <c r="M43" i="18"/>
  <c r="K43" i="18"/>
  <c r="J43" i="18"/>
  <c r="G43" i="18"/>
  <c r="F43" i="18"/>
  <c r="AS42" i="18"/>
  <c r="AR42" i="18"/>
  <c r="AQ42" i="18"/>
  <c r="AM42" i="18"/>
  <c r="AL42" i="18"/>
  <c r="AJ42" i="18"/>
  <c r="AI42" i="18"/>
  <c r="AH42" i="18"/>
  <c r="AD42" i="18"/>
  <c r="AC42" i="18"/>
  <c r="AA42" i="18"/>
  <c r="Y42" i="18"/>
  <c r="X42" i="18"/>
  <c r="T42" i="18"/>
  <c r="Q42" i="18"/>
  <c r="P42" i="18"/>
  <c r="O42" i="18"/>
  <c r="K42" i="18"/>
  <c r="J42" i="18"/>
  <c r="H42" i="18"/>
  <c r="G42" i="18"/>
  <c r="F42" i="18"/>
  <c r="AQ41" i="18"/>
  <c r="AO41" i="18"/>
  <c r="AM41" i="18"/>
  <c r="AL41" i="18"/>
  <c r="AI41" i="18"/>
  <c r="AH41" i="18"/>
  <c r="AE41" i="18"/>
  <c r="AD41" i="18"/>
  <c r="AC41" i="18"/>
  <c r="X41" i="18"/>
  <c r="V41" i="18"/>
  <c r="U41" i="18"/>
  <c r="T41" i="18"/>
  <c r="P41" i="18"/>
  <c r="O41" i="18"/>
  <c r="M41" i="18"/>
  <c r="K41" i="18"/>
  <c r="J41" i="18"/>
  <c r="G41" i="18"/>
  <c r="F41" i="18"/>
  <c r="AS40" i="18"/>
  <c r="AR40" i="18"/>
  <c r="AQ40" i="18"/>
  <c r="AM40" i="18"/>
  <c r="AL40" i="18"/>
  <c r="AJ40" i="18"/>
  <c r="AI40" i="18"/>
  <c r="AH40" i="18"/>
  <c r="AC40" i="18"/>
  <c r="AA40" i="18"/>
  <c r="Y40" i="18"/>
  <c r="X40" i="18"/>
  <c r="U40" i="18"/>
  <c r="T40" i="18"/>
  <c r="Q40" i="18"/>
  <c r="P40" i="18"/>
  <c r="O40" i="18"/>
  <c r="J40" i="18"/>
  <c r="H40" i="18"/>
  <c r="G40" i="18"/>
  <c r="F40" i="18"/>
  <c r="AR39" i="18"/>
  <c r="AQ39" i="18"/>
  <c r="AO39" i="18"/>
  <c r="AM39" i="18"/>
  <c r="AL39" i="18"/>
  <c r="AH39" i="18"/>
  <c r="AE39" i="18"/>
  <c r="AD39" i="18"/>
  <c r="AC39" i="18"/>
  <c r="Y39" i="18"/>
  <c r="X39" i="18"/>
  <c r="V39" i="18"/>
  <c r="U39" i="18"/>
  <c r="T39" i="18"/>
  <c r="P39" i="18"/>
  <c r="O39" i="18"/>
  <c r="M39" i="18"/>
  <c r="K39" i="18"/>
  <c r="J39" i="18"/>
  <c r="G39" i="18"/>
  <c r="F39" i="18"/>
  <c r="AS38" i="18"/>
  <c r="AR38" i="18"/>
  <c r="AQ38" i="18"/>
  <c r="AL38" i="18"/>
  <c r="AJ38" i="18"/>
  <c r="AI38" i="18"/>
  <c r="AH38" i="18"/>
  <c r="AD38" i="18"/>
  <c r="AC38" i="18"/>
  <c r="AA38" i="18"/>
  <c r="Y38" i="18"/>
  <c r="X38" i="18"/>
  <c r="T38" i="18"/>
  <c r="Q38" i="18"/>
  <c r="P38" i="18"/>
  <c r="O38" i="18"/>
  <c r="K38" i="18"/>
  <c r="J38" i="18"/>
  <c r="H38" i="18"/>
  <c r="G38" i="18"/>
  <c r="F38" i="18"/>
  <c r="AQ37" i="18"/>
  <c r="AO37" i="18"/>
  <c r="AM37" i="18"/>
  <c r="AL37" i="18"/>
  <c r="AI37" i="18"/>
  <c r="AH37" i="18"/>
  <c r="AE37" i="18"/>
  <c r="AD37" i="18"/>
  <c r="AC37" i="18"/>
  <c r="Y37" i="18"/>
  <c r="X37" i="18"/>
  <c r="V37" i="18"/>
  <c r="U37" i="18"/>
  <c r="T37" i="18"/>
  <c r="P37" i="18"/>
  <c r="O37" i="18"/>
  <c r="M37" i="18"/>
  <c r="K37" i="18"/>
  <c r="J37" i="18"/>
  <c r="F37" i="18"/>
  <c r="AS36" i="18"/>
  <c r="AR36" i="18"/>
  <c r="AQ36" i="18"/>
  <c r="AM36" i="18"/>
  <c r="AL36" i="18"/>
  <c r="AJ36" i="18"/>
  <c r="AI36" i="18"/>
  <c r="AH36" i="18"/>
  <c r="AC36" i="18"/>
  <c r="AA36" i="18"/>
  <c r="Y36" i="18"/>
  <c r="X36" i="18"/>
  <c r="U36" i="18"/>
  <c r="T36" i="18"/>
  <c r="Q36" i="18"/>
  <c r="P36" i="18"/>
  <c r="O36" i="18"/>
  <c r="J36" i="18"/>
  <c r="H36" i="18"/>
  <c r="G36" i="18"/>
  <c r="F36" i="18"/>
  <c r="AR35" i="18"/>
  <c r="AQ35" i="18"/>
  <c r="AO35" i="18"/>
  <c r="AM35" i="18"/>
  <c r="AL35" i="18"/>
  <c r="AI35" i="18"/>
  <c r="AH35" i="18"/>
  <c r="AE35" i="18"/>
  <c r="AD35" i="18"/>
  <c r="AC35" i="18"/>
  <c r="Y35" i="18"/>
  <c r="X35" i="18"/>
  <c r="V35" i="18"/>
  <c r="U35" i="18"/>
  <c r="T35" i="18"/>
  <c r="O35" i="18"/>
  <c r="M35" i="18"/>
  <c r="K35" i="18"/>
  <c r="J35" i="18"/>
  <c r="G35" i="18"/>
  <c r="F35" i="18"/>
  <c r="AS34" i="18"/>
  <c r="AR34" i="18"/>
  <c r="AQ34" i="18"/>
  <c r="AL34" i="18"/>
  <c r="AJ34" i="18"/>
  <c r="AI34" i="18"/>
  <c r="AH34" i="18"/>
  <c r="AD34" i="18"/>
  <c r="AC34" i="18"/>
  <c r="AA34" i="18"/>
  <c r="Y34" i="18"/>
  <c r="X34" i="18"/>
  <c r="T34" i="18"/>
  <c r="Q34" i="18"/>
  <c r="P34" i="18"/>
  <c r="O34" i="18"/>
  <c r="K34" i="18"/>
  <c r="J34" i="18"/>
  <c r="H34" i="18"/>
  <c r="G34" i="18"/>
  <c r="F34" i="18"/>
  <c r="AR33" i="18"/>
  <c r="AQ33" i="18"/>
  <c r="AO33" i="18"/>
  <c r="AM33" i="18"/>
  <c r="AL33" i="18"/>
  <c r="AI33" i="18"/>
  <c r="AH33" i="18"/>
  <c r="AE33" i="18"/>
  <c r="AD33" i="18"/>
  <c r="AC33" i="18"/>
  <c r="X33" i="18"/>
  <c r="V33" i="18"/>
  <c r="U33" i="18"/>
  <c r="T33" i="18"/>
  <c r="P33" i="18"/>
  <c r="O33" i="18"/>
  <c r="M33" i="18"/>
  <c r="K33" i="18"/>
  <c r="J33" i="18"/>
  <c r="F33" i="18"/>
  <c r="AS32" i="18"/>
  <c r="AR32" i="18"/>
  <c r="AQ32" i="18"/>
  <c r="AM32" i="18"/>
  <c r="AL32" i="18"/>
  <c r="AJ32" i="18"/>
  <c r="AI32" i="18"/>
  <c r="AH32" i="18"/>
  <c r="AC32" i="18"/>
  <c r="AA32" i="18"/>
  <c r="Y32" i="18"/>
  <c r="X32" i="18"/>
  <c r="U32" i="18"/>
  <c r="T32" i="18"/>
  <c r="Q32" i="18"/>
  <c r="P32" i="18"/>
  <c r="O32" i="18"/>
  <c r="K32" i="18"/>
  <c r="J32" i="18"/>
  <c r="H32" i="18"/>
  <c r="G32" i="18"/>
  <c r="F32" i="18"/>
  <c r="AR31" i="18"/>
  <c r="AQ31" i="18"/>
  <c r="AO31" i="18"/>
  <c r="AM31" i="18"/>
  <c r="AL31" i="18"/>
  <c r="AH31" i="18"/>
  <c r="AE31" i="18"/>
  <c r="AD31" i="18"/>
  <c r="AC31" i="18"/>
  <c r="Y31" i="18"/>
  <c r="X31" i="18"/>
  <c r="U31" i="18"/>
  <c r="T31" i="18"/>
  <c r="O31" i="18"/>
  <c r="M31" i="18"/>
  <c r="K31" i="18"/>
  <c r="J31" i="18"/>
  <c r="G31" i="18"/>
  <c r="F31" i="18"/>
  <c r="AS30" i="18"/>
  <c r="AR30" i="18"/>
  <c r="AQ30" i="18"/>
  <c r="AL30" i="18"/>
  <c r="AJ30" i="18"/>
  <c r="AI30" i="18"/>
  <c r="AH30" i="18"/>
  <c r="AD30" i="18"/>
  <c r="AC30" i="18"/>
  <c r="AA30" i="18"/>
  <c r="Y30" i="18"/>
  <c r="X30" i="18"/>
  <c r="U30" i="18"/>
  <c r="T30" i="18"/>
  <c r="Q30" i="18"/>
  <c r="P30" i="18"/>
  <c r="O30" i="18"/>
  <c r="K30" i="18"/>
  <c r="J30" i="18"/>
  <c r="H30" i="18"/>
  <c r="G30" i="18"/>
  <c r="F30" i="18"/>
  <c r="AQ29" i="18"/>
  <c r="AO29" i="18"/>
  <c r="AM29" i="18"/>
  <c r="AL29" i="18"/>
  <c r="AI29" i="18"/>
  <c r="AH29" i="18"/>
  <c r="AE29" i="18"/>
  <c r="AD29" i="18"/>
  <c r="AC29" i="18"/>
  <c r="X29" i="18"/>
  <c r="V29" i="18"/>
  <c r="U29" i="18"/>
  <c r="T29" i="18"/>
  <c r="P29" i="18"/>
  <c r="O29" i="18"/>
  <c r="M29" i="18"/>
  <c r="K29" i="18"/>
  <c r="J29" i="18"/>
  <c r="F29" i="18"/>
  <c r="AR28" i="18"/>
  <c r="AQ28" i="18"/>
  <c r="AM28" i="18"/>
  <c r="AL28" i="18"/>
  <c r="AI28" i="18"/>
  <c r="AH28" i="18"/>
  <c r="AF28" i="18"/>
  <c r="AD28" i="18"/>
  <c r="AC28" i="18"/>
  <c r="Y28" i="18"/>
  <c r="X28" i="18"/>
  <c r="W28" i="18"/>
  <c r="U28" i="18"/>
  <c r="T28" i="18"/>
  <c r="P28" i="18"/>
  <c r="O28" i="18"/>
  <c r="N28" i="18"/>
  <c r="J28" i="18"/>
  <c r="G28" i="18"/>
  <c r="F28" i="18"/>
  <c r="AT27" i="18"/>
  <c r="AR27" i="18"/>
  <c r="AQ27" i="18"/>
  <c r="AM27" i="18"/>
  <c r="AL27" i="18"/>
  <c r="AK27" i="18"/>
  <c r="AH27" i="18"/>
  <c r="AD27" i="18"/>
  <c r="AC27" i="18"/>
  <c r="AB27" i="18"/>
  <c r="Y27" i="18"/>
  <c r="X27" i="18"/>
  <c r="U27" i="18"/>
  <c r="T27" i="18"/>
  <c r="R27" i="18"/>
  <c r="O27" i="18"/>
  <c r="K27" i="18"/>
  <c r="J27" i="18"/>
  <c r="I27" i="18"/>
  <c r="G27" i="18"/>
  <c r="F27" i="18"/>
  <c r="AR26" i="18"/>
  <c r="AQ26" i="18"/>
  <c r="AP26" i="18"/>
  <c r="AM26" i="18"/>
  <c r="AL26" i="18"/>
  <c r="AI26" i="18"/>
  <c r="AH26" i="18"/>
  <c r="AF26" i="18"/>
  <c r="AD26" i="18"/>
  <c r="AC26" i="18"/>
  <c r="Y26" i="18"/>
  <c r="X26" i="18"/>
  <c r="W26" i="18"/>
  <c r="T26" i="18"/>
  <c r="P26" i="18"/>
  <c r="O26" i="18"/>
  <c r="N26" i="18"/>
  <c r="K26" i="18"/>
  <c r="J26" i="18"/>
  <c r="G26" i="18"/>
  <c r="F26" i="18"/>
  <c r="AT25" i="18"/>
  <c r="AQ25" i="18"/>
  <c r="AM25" i="18"/>
  <c r="AL25" i="18"/>
  <c r="AK25" i="18"/>
  <c r="AI25" i="18"/>
  <c r="AH25" i="18"/>
  <c r="AD25" i="18"/>
  <c r="AC25" i="18"/>
  <c r="AB25" i="18"/>
  <c r="X25" i="18"/>
  <c r="U25" i="18"/>
  <c r="T25" i="18"/>
  <c r="R25" i="18"/>
  <c r="P25" i="18"/>
  <c r="O25" i="18"/>
  <c r="K25" i="18"/>
  <c r="J25" i="18"/>
  <c r="I25" i="18"/>
  <c r="G25" i="18"/>
  <c r="F25" i="18"/>
  <c r="AR24" i="18"/>
  <c r="AQ24" i="18"/>
  <c r="AP24" i="18"/>
  <c r="AM24" i="18"/>
  <c r="AL24" i="18"/>
  <c r="AI24" i="18"/>
  <c r="AH24" i="18"/>
  <c r="AF24" i="18"/>
  <c r="AC24" i="18"/>
  <c r="Y24" i="18"/>
  <c r="X24" i="18"/>
  <c r="U24" i="18"/>
  <c r="T24" i="18"/>
  <c r="P24" i="18"/>
  <c r="O24" i="18"/>
  <c r="N24" i="18"/>
  <c r="J24" i="18"/>
  <c r="G24" i="18"/>
  <c r="F24" i="18"/>
  <c r="AT23" i="18"/>
  <c r="AR23" i="18"/>
  <c r="AQ23" i="18"/>
  <c r="AM23" i="18"/>
  <c r="AL23" i="18"/>
  <c r="AK23" i="18"/>
  <c r="AH23" i="18"/>
  <c r="AD23" i="18"/>
  <c r="AC23" i="18"/>
  <c r="AB23" i="18"/>
  <c r="AA23" i="18"/>
  <c r="Y23" i="18"/>
  <c r="X23" i="18"/>
  <c r="U23" i="18"/>
  <c r="T23" i="18"/>
  <c r="R23" i="18"/>
  <c r="Q23" i="18"/>
  <c r="P23" i="18"/>
  <c r="O23" i="18"/>
  <c r="K23" i="18"/>
  <c r="J23" i="18"/>
  <c r="H23" i="18"/>
  <c r="G23" i="18"/>
  <c r="F23" i="18"/>
  <c r="AR22" i="18"/>
  <c r="AQ22" i="18"/>
  <c r="AP22" i="18"/>
  <c r="AO22" i="18"/>
  <c r="AL22" i="18"/>
  <c r="AI22" i="18"/>
  <c r="AH22" i="18"/>
  <c r="AF22" i="18"/>
  <c r="AE22" i="18"/>
  <c r="AD22" i="18"/>
  <c r="AC22" i="18"/>
  <c r="Y22" i="18"/>
  <c r="X22" i="18"/>
  <c r="V22" i="18"/>
  <c r="T22" i="18"/>
  <c r="P22" i="18"/>
  <c r="O22" i="18"/>
  <c r="N22" i="18"/>
  <c r="M22" i="18"/>
  <c r="K22" i="18"/>
  <c r="J22" i="18"/>
  <c r="G22" i="18"/>
  <c r="F22" i="18"/>
  <c r="AT21" i="18"/>
  <c r="AS21" i="18"/>
  <c r="AQ21" i="18"/>
  <c r="AM21" i="18"/>
  <c r="AL21" i="18"/>
  <c r="AK21" i="18"/>
  <c r="AJ21" i="18"/>
  <c r="AI21" i="18"/>
  <c r="AH21" i="18"/>
  <c r="AD21" i="18"/>
  <c r="AC21" i="18"/>
  <c r="AB21" i="18"/>
  <c r="AA21" i="18"/>
  <c r="Y21" i="18"/>
  <c r="X21" i="18"/>
  <c r="U21" i="18"/>
  <c r="T21" i="18"/>
  <c r="R21" i="18"/>
  <c r="Q21" i="18"/>
  <c r="P21" i="18"/>
  <c r="O21" i="18"/>
  <c r="K21" i="18"/>
  <c r="J21" i="18"/>
  <c r="I21" i="18"/>
  <c r="H21" i="18"/>
  <c r="F21" i="18"/>
  <c r="AR20" i="18"/>
  <c r="AQ20" i="18"/>
  <c r="AP20" i="18"/>
  <c r="AO20" i="18"/>
  <c r="AM20" i="18"/>
  <c r="AL20" i="18"/>
  <c r="AI20" i="18"/>
  <c r="AH20" i="18"/>
  <c r="AF20" i="18"/>
  <c r="AE20" i="18"/>
  <c r="AC20" i="18"/>
  <c r="Y20" i="18"/>
  <c r="X20" i="18"/>
  <c r="W20" i="18"/>
  <c r="V20" i="18"/>
  <c r="U20" i="18"/>
  <c r="T20" i="18"/>
  <c r="P20" i="18"/>
  <c r="O20" i="18"/>
  <c r="N20" i="18"/>
  <c r="M20" i="18"/>
  <c r="J20" i="18"/>
  <c r="G20" i="18"/>
  <c r="F20" i="18"/>
  <c r="AT19" i="18"/>
  <c r="AQ19" i="18"/>
  <c r="AM19" i="18"/>
  <c r="AL19" i="18"/>
  <c r="AK19" i="18"/>
  <c r="AH19" i="18"/>
  <c r="AD19" i="18"/>
  <c r="AC19" i="18"/>
  <c r="AB19" i="18"/>
  <c r="X19" i="18"/>
  <c r="U19" i="18"/>
  <c r="T19" i="18"/>
  <c r="R19" i="18"/>
  <c r="O19" i="18"/>
  <c r="K19" i="18"/>
  <c r="J19" i="18"/>
  <c r="I19" i="18"/>
  <c r="F19" i="18"/>
  <c r="AR18" i="18"/>
  <c r="AQ18" i="18"/>
  <c r="AP18" i="18"/>
  <c r="AL18" i="18"/>
  <c r="AI18" i="18"/>
  <c r="AH18" i="18"/>
  <c r="AF18" i="18"/>
  <c r="AC18" i="18"/>
  <c r="Y18" i="18"/>
  <c r="X18" i="18"/>
  <c r="W18" i="18"/>
  <c r="T18" i="18"/>
  <c r="P18" i="18"/>
  <c r="O18" i="18"/>
  <c r="J18" i="18"/>
  <c r="G18" i="18"/>
  <c r="F18" i="18"/>
  <c r="AT17" i="18"/>
  <c r="AQ17" i="18"/>
  <c r="AM17" i="18"/>
  <c r="AL17" i="18"/>
  <c r="AK17" i="18"/>
  <c r="AH17" i="18"/>
  <c r="AD17" i="18"/>
  <c r="AC17" i="18"/>
  <c r="AB17" i="18"/>
  <c r="X17" i="18"/>
  <c r="U17" i="18"/>
  <c r="T17" i="18"/>
  <c r="R17" i="18"/>
  <c r="O17" i="18"/>
  <c r="K17" i="18"/>
  <c r="J17" i="18"/>
  <c r="I17" i="18"/>
  <c r="F17" i="18"/>
  <c r="AR16" i="18"/>
  <c r="AQ16" i="18"/>
  <c r="AP16" i="18"/>
  <c r="AL16" i="18"/>
  <c r="AI16" i="18"/>
  <c r="AH16" i="18"/>
  <c r="AF16" i="18"/>
  <c r="AC16" i="18"/>
  <c r="AA16" i="18"/>
  <c r="Y16" i="18"/>
  <c r="X16" i="18"/>
  <c r="T16" i="18"/>
  <c r="Q16" i="18"/>
  <c r="P16" i="18"/>
  <c r="O16" i="18"/>
  <c r="N16" i="18"/>
  <c r="J16" i="18"/>
  <c r="H16" i="18"/>
  <c r="G16" i="18"/>
  <c r="F16" i="18"/>
  <c r="AT15" i="18"/>
  <c r="AQ15" i="18"/>
  <c r="AM15" i="18"/>
  <c r="AL15" i="18"/>
  <c r="AK15" i="18"/>
  <c r="AH15" i="18"/>
  <c r="AE15" i="18"/>
  <c r="AD15" i="18"/>
  <c r="AC15" i="18"/>
  <c r="AB15" i="18"/>
  <c r="X15" i="18"/>
  <c r="U15" i="18"/>
  <c r="T15" i="18"/>
  <c r="R15" i="18"/>
  <c r="O15" i="18"/>
  <c r="M15" i="18"/>
  <c r="K15" i="18"/>
  <c r="J15" i="18"/>
  <c r="I15" i="18"/>
  <c r="F15" i="18"/>
  <c r="AR14" i="18"/>
  <c r="AQ14" i="18"/>
  <c r="AP14" i="18"/>
  <c r="AL14" i="18"/>
  <c r="AJ14" i="18"/>
  <c r="AI14" i="18"/>
  <c r="AH14" i="18"/>
  <c r="AF14" i="18"/>
  <c r="AC14" i="18"/>
  <c r="Y14" i="18"/>
  <c r="X14" i="18"/>
  <c r="W14" i="18"/>
  <c r="T14" i="18"/>
  <c r="Q14" i="18"/>
  <c r="P14" i="18"/>
  <c r="O14" i="18"/>
  <c r="N14" i="18"/>
  <c r="J14" i="18"/>
  <c r="G14" i="18"/>
  <c r="F14" i="18"/>
  <c r="AT13" i="18"/>
  <c r="AQ13" i="18"/>
  <c r="AO13" i="18"/>
  <c r="AM13" i="18"/>
  <c r="AL13" i="18"/>
  <c r="AK13" i="18"/>
  <c r="AH13" i="18"/>
  <c r="AD13" i="18"/>
  <c r="AC13" i="18"/>
  <c r="AB13" i="18"/>
  <c r="X13" i="18"/>
  <c r="V13" i="18"/>
  <c r="U13" i="18"/>
  <c r="T13" i="18"/>
  <c r="R13" i="18"/>
  <c r="O13" i="18"/>
  <c r="K13" i="18"/>
  <c r="J13" i="18"/>
  <c r="I13" i="18"/>
  <c r="F13" i="18"/>
  <c r="AS12" i="18"/>
  <c r="AR12" i="18"/>
  <c r="AQ12" i="18"/>
  <c r="AP12" i="18"/>
  <c r="AO12" i="18"/>
  <c r="AL12" i="18"/>
  <c r="AJ12" i="18"/>
  <c r="AI12" i="18"/>
  <c r="AH12" i="18"/>
  <c r="AF12" i="18"/>
  <c r="AE12" i="18"/>
  <c r="AC12" i="18"/>
  <c r="AA12" i="18"/>
  <c r="Y12" i="18"/>
  <c r="X12" i="18"/>
  <c r="W12" i="18"/>
  <c r="V12" i="18"/>
  <c r="T12" i="18"/>
  <c r="Q12" i="18"/>
  <c r="P12" i="18"/>
  <c r="O12" i="18"/>
  <c r="N12" i="18"/>
  <c r="M12" i="18"/>
  <c r="J12" i="18"/>
  <c r="H12" i="18"/>
  <c r="G12" i="18"/>
  <c r="F12" i="18"/>
  <c r="AT11" i="18"/>
  <c r="AS11" i="18"/>
  <c r="AQ11" i="18"/>
  <c r="AO11" i="18"/>
  <c r="AM11" i="18"/>
  <c r="AL11" i="18"/>
  <c r="AK11" i="18"/>
  <c r="AJ11" i="18"/>
  <c r="AH11" i="18"/>
  <c r="AE11" i="18"/>
  <c r="AD11" i="18"/>
  <c r="AC11" i="18"/>
  <c r="AB11" i="18"/>
  <c r="AA11" i="18"/>
  <c r="X11" i="18"/>
  <c r="U11" i="18"/>
  <c r="T11" i="18"/>
  <c r="R11" i="18"/>
  <c r="O11" i="18"/>
  <c r="K11" i="18"/>
  <c r="J11" i="18"/>
  <c r="I11" i="18"/>
  <c r="F11" i="18"/>
  <c r="AR10" i="18"/>
  <c r="AQ10" i="18"/>
  <c r="AP10" i="18"/>
  <c r="AL10" i="18"/>
  <c r="AI10" i="18"/>
  <c r="AF10" i="18"/>
  <c r="AC10" i="18"/>
  <c r="Y10" i="18"/>
  <c r="X10" i="18"/>
  <c r="W10" i="18"/>
  <c r="P10" i="18"/>
  <c r="O10" i="18"/>
  <c r="N10" i="18"/>
  <c r="J10" i="18"/>
  <c r="G10" i="18"/>
  <c r="AT181" i="17"/>
  <c r="AS181" i="17"/>
  <c r="AR181" i="17"/>
  <c r="AQ181" i="17"/>
  <c r="AP181" i="17"/>
  <c r="AO181" i="17"/>
  <c r="AM181" i="17"/>
  <c r="AL181" i="17"/>
  <c r="AK181" i="17"/>
  <c r="AJ181" i="17"/>
  <c r="AI181" i="17"/>
  <c r="AH181" i="17"/>
  <c r="AF181" i="17"/>
  <c r="AE181" i="17"/>
  <c r="AD181" i="17"/>
  <c r="AC181" i="17"/>
  <c r="AB181" i="17"/>
  <c r="AA181" i="17"/>
  <c r="Y181" i="17"/>
  <c r="X181" i="17"/>
  <c r="W181" i="17"/>
  <c r="V181" i="17"/>
  <c r="U181" i="17"/>
  <c r="T181" i="17"/>
  <c r="R181" i="17"/>
  <c r="Q181" i="17"/>
  <c r="P181" i="17"/>
  <c r="O181" i="17"/>
  <c r="N181" i="17"/>
  <c r="M181" i="17"/>
  <c r="K181" i="17"/>
  <c r="J181" i="17"/>
  <c r="I181" i="17"/>
  <c r="H181" i="17"/>
  <c r="G181" i="17"/>
  <c r="F181" i="17"/>
  <c r="AT180" i="17"/>
  <c r="AS180" i="17"/>
  <c r="AR180" i="17"/>
  <c r="AQ180" i="17"/>
  <c r="AP180" i="17"/>
  <c r="AO180" i="17"/>
  <c r="AM180" i="17"/>
  <c r="AL180" i="17"/>
  <c r="AK180" i="17"/>
  <c r="AJ180" i="17"/>
  <c r="AI180" i="17"/>
  <c r="AH180" i="17"/>
  <c r="AF180" i="17"/>
  <c r="AE180" i="17"/>
  <c r="AD180" i="17"/>
  <c r="AC180" i="17"/>
  <c r="AB180" i="17"/>
  <c r="AA180" i="17"/>
  <c r="Y180" i="17"/>
  <c r="X180" i="17"/>
  <c r="W180" i="17"/>
  <c r="V180" i="17"/>
  <c r="U180" i="17"/>
  <c r="T180" i="17"/>
  <c r="R180" i="17"/>
  <c r="Q180" i="17"/>
  <c r="P180" i="17"/>
  <c r="O180" i="17"/>
  <c r="N180" i="17"/>
  <c r="M180" i="17"/>
  <c r="K180" i="17"/>
  <c r="J180" i="17"/>
  <c r="I180" i="17"/>
  <c r="H180" i="17"/>
  <c r="G180" i="17"/>
  <c r="F180" i="17"/>
  <c r="AT179" i="17"/>
  <c r="AS179" i="17"/>
  <c r="AR179" i="17"/>
  <c r="AQ179" i="17"/>
  <c r="AP179" i="17"/>
  <c r="AO179" i="17"/>
  <c r="AM179" i="17"/>
  <c r="AL179" i="17"/>
  <c r="AK179" i="17"/>
  <c r="AJ179" i="17"/>
  <c r="AI179" i="17"/>
  <c r="AH179" i="17"/>
  <c r="AF179" i="17"/>
  <c r="AE179" i="17"/>
  <c r="AD179" i="17"/>
  <c r="AC179" i="17"/>
  <c r="AB179" i="17"/>
  <c r="AA179" i="17"/>
  <c r="Y179" i="17"/>
  <c r="X179" i="17"/>
  <c r="W179" i="17"/>
  <c r="V179" i="17"/>
  <c r="U179" i="17"/>
  <c r="T179" i="17"/>
  <c r="R179" i="17"/>
  <c r="Q179" i="17"/>
  <c r="P179" i="17"/>
  <c r="O179" i="17"/>
  <c r="N179" i="17"/>
  <c r="M179" i="17"/>
  <c r="K179" i="17"/>
  <c r="J179" i="17"/>
  <c r="I179" i="17"/>
  <c r="H179" i="17"/>
  <c r="G179" i="17"/>
  <c r="F179" i="17"/>
  <c r="AT178" i="17"/>
  <c r="AS178" i="17"/>
  <c r="AR178" i="17"/>
  <c r="AQ178" i="17"/>
  <c r="AP178" i="17"/>
  <c r="AO178" i="17"/>
  <c r="AM178" i="17"/>
  <c r="AL178" i="17"/>
  <c r="AK178" i="17"/>
  <c r="AJ178" i="17"/>
  <c r="AI178" i="17"/>
  <c r="AH178" i="17"/>
  <c r="AF178" i="17"/>
  <c r="AE178" i="17"/>
  <c r="AD178" i="17"/>
  <c r="AC178" i="17"/>
  <c r="AB178" i="17"/>
  <c r="AA178" i="17"/>
  <c r="Y178" i="17"/>
  <c r="X178" i="17"/>
  <c r="W178" i="17"/>
  <c r="V178" i="17"/>
  <c r="U178" i="17"/>
  <c r="T178" i="17"/>
  <c r="R178" i="17"/>
  <c r="Q178" i="17"/>
  <c r="P178" i="17"/>
  <c r="O178" i="17"/>
  <c r="N178" i="17"/>
  <c r="M178" i="17"/>
  <c r="K178" i="17"/>
  <c r="J178" i="17"/>
  <c r="I178" i="17"/>
  <c r="H178" i="17"/>
  <c r="G178" i="17"/>
  <c r="F178" i="17"/>
  <c r="AT177" i="17"/>
  <c r="AQ177" i="17"/>
  <c r="AM177" i="17"/>
  <c r="AL177" i="17"/>
  <c r="AK177" i="17"/>
  <c r="AH177" i="17"/>
  <c r="AD177" i="17"/>
  <c r="AC177" i="17"/>
  <c r="AB177" i="17"/>
  <c r="X177" i="17"/>
  <c r="U177" i="17"/>
  <c r="T177" i="17"/>
  <c r="O177" i="17"/>
  <c r="K177" i="17"/>
  <c r="J177" i="17"/>
  <c r="I177" i="17"/>
  <c r="F177" i="17"/>
  <c r="AR176" i="17"/>
  <c r="AQ176" i="17"/>
  <c r="AP176" i="17"/>
  <c r="AL176" i="17"/>
  <c r="AI176" i="17"/>
  <c r="AH176" i="17"/>
  <c r="AF176" i="17"/>
  <c r="AC176" i="17"/>
  <c r="Y176" i="17"/>
  <c r="X176" i="17"/>
  <c r="W176" i="17"/>
  <c r="T176" i="17"/>
  <c r="P176" i="17"/>
  <c r="O176" i="17"/>
  <c r="N176" i="17"/>
  <c r="J176" i="17"/>
  <c r="G176" i="17"/>
  <c r="F176" i="17"/>
  <c r="AT175" i="17"/>
  <c r="AQ175" i="17"/>
  <c r="AM175" i="17"/>
  <c r="AL175" i="17"/>
  <c r="AK175" i="17"/>
  <c r="AH175" i="17"/>
  <c r="AD175" i="17"/>
  <c r="AC175" i="17"/>
  <c r="X175" i="17"/>
  <c r="U175" i="17"/>
  <c r="T175" i="17"/>
  <c r="R175" i="17"/>
  <c r="O175" i="17"/>
  <c r="K175" i="17"/>
  <c r="J175" i="17"/>
  <c r="I175" i="17"/>
  <c r="F175" i="17"/>
  <c r="AR174" i="17"/>
  <c r="AQ174" i="17"/>
  <c r="AP174" i="17"/>
  <c r="AL174" i="17"/>
  <c r="AI174" i="17"/>
  <c r="AH174" i="17"/>
  <c r="AF174" i="17"/>
  <c r="AC174" i="17"/>
  <c r="Y174" i="17"/>
  <c r="X174" i="17"/>
  <c r="W174" i="17"/>
  <c r="T174" i="17"/>
  <c r="P174" i="17"/>
  <c r="O174" i="17"/>
  <c r="N174" i="17"/>
  <c r="J174" i="17"/>
  <c r="G174" i="17"/>
  <c r="F174" i="17"/>
  <c r="AT173" i="17"/>
  <c r="AQ173" i="17"/>
  <c r="AM173" i="17"/>
  <c r="AL173" i="17"/>
  <c r="AK173" i="17"/>
  <c r="AH173" i="17"/>
  <c r="AD173" i="17"/>
  <c r="AC173" i="17"/>
  <c r="AB173" i="17"/>
  <c r="X173" i="17"/>
  <c r="U173" i="17"/>
  <c r="T173" i="17"/>
  <c r="R173" i="17"/>
  <c r="O173" i="17"/>
  <c r="K173" i="17"/>
  <c r="J173" i="17"/>
  <c r="F173" i="17"/>
  <c r="AR172" i="17"/>
  <c r="AQ172" i="17"/>
  <c r="AP172" i="17"/>
  <c r="AL172" i="17"/>
  <c r="AI172" i="17"/>
  <c r="AH172" i="17"/>
  <c r="AF172" i="17"/>
  <c r="AC172" i="17"/>
  <c r="Y172" i="17"/>
  <c r="X172" i="17"/>
  <c r="W172" i="17"/>
  <c r="T172" i="17"/>
  <c r="P172" i="17"/>
  <c r="O172" i="17"/>
  <c r="N172" i="17"/>
  <c r="J172" i="17"/>
  <c r="G172" i="17"/>
  <c r="F172" i="17"/>
  <c r="AT171" i="17"/>
  <c r="AQ171" i="17"/>
  <c r="AM171" i="17"/>
  <c r="AL171" i="17"/>
  <c r="AK171" i="17"/>
  <c r="AH171" i="17"/>
  <c r="AD171" i="17"/>
  <c r="AC171" i="17"/>
  <c r="AB171" i="17"/>
  <c r="X171" i="17"/>
  <c r="U171" i="17"/>
  <c r="T171" i="17"/>
  <c r="R171" i="17"/>
  <c r="O171" i="17"/>
  <c r="K171" i="17"/>
  <c r="J171" i="17"/>
  <c r="I171" i="17"/>
  <c r="F171" i="17"/>
  <c r="AR170" i="17"/>
  <c r="AQ170" i="17"/>
  <c r="AP170" i="17"/>
  <c r="AL170" i="17"/>
  <c r="AI170" i="17"/>
  <c r="AH170" i="17"/>
  <c r="AF170" i="17"/>
  <c r="AC170" i="17"/>
  <c r="Y170" i="17"/>
  <c r="X170" i="17"/>
  <c r="W170" i="17"/>
  <c r="T170" i="17"/>
  <c r="P170" i="17"/>
  <c r="O170" i="17"/>
  <c r="N170" i="17"/>
  <c r="J170" i="17"/>
  <c r="G170" i="17"/>
  <c r="F170" i="17"/>
  <c r="AT169" i="17"/>
  <c r="AQ169" i="17"/>
  <c r="AM169" i="17"/>
  <c r="AL169" i="17"/>
  <c r="AK169" i="17"/>
  <c r="AH169" i="17"/>
  <c r="AD169" i="17"/>
  <c r="AC169" i="17"/>
  <c r="AB169" i="17"/>
  <c r="X169" i="17"/>
  <c r="U169" i="17"/>
  <c r="T169" i="17"/>
  <c r="R169" i="17"/>
  <c r="O169" i="17"/>
  <c r="K169" i="17"/>
  <c r="J169" i="17"/>
  <c r="I169" i="17"/>
  <c r="F169" i="17"/>
  <c r="AR168" i="17"/>
  <c r="AQ168" i="17"/>
  <c r="AP168" i="17"/>
  <c r="AL168" i="17"/>
  <c r="AI168" i="17"/>
  <c r="AH168" i="17"/>
  <c r="AF168" i="17"/>
  <c r="AC168" i="17"/>
  <c r="Y168" i="17"/>
  <c r="X168" i="17"/>
  <c r="W168" i="17"/>
  <c r="T168" i="17"/>
  <c r="P168" i="17"/>
  <c r="O168" i="17"/>
  <c r="N168" i="17"/>
  <c r="J168" i="17"/>
  <c r="G168" i="17"/>
  <c r="F168" i="17"/>
  <c r="AT167" i="17"/>
  <c r="AQ167" i="17"/>
  <c r="AM167" i="17"/>
  <c r="AL167" i="17"/>
  <c r="AK167" i="17"/>
  <c r="AH167" i="17"/>
  <c r="AD167" i="17"/>
  <c r="AC167" i="17"/>
  <c r="AB167" i="17"/>
  <c r="X167" i="17"/>
  <c r="U167" i="17"/>
  <c r="T167" i="17"/>
  <c r="R167" i="17"/>
  <c r="O167" i="17"/>
  <c r="K167" i="17"/>
  <c r="J167" i="17"/>
  <c r="I167" i="17"/>
  <c r="F167" i="17"/>
  <c r="AR166" i="17"/>
  <c r="AQ166" i="17"/>
  <c r="AP166" i="17"/>
  <c r="AL166" i="17"/>
  <c r="AI166" i="17"/>
  <c r="AH166" i="17"/>
  <c r="AF166" i="17"/>
  <c r="AC166" i="17"/>
  <c r="Y166" i="17"/>
  <c r="X166" i="17"/>
  <c r="W166" i="17"/>
  <c r="T166" i="17"/>
  <c r="P166" i="17"/>
  <c r="O166" i="17"/>
  <c r="N166" i="17"/>
  <c r="J166" i="17"/>
  <c r="G166" i="17"/>
  <c r="F166" i="17"/>
  <c r="AT165" i="17"/>
  <c r="AQ165" i="17"/>
  <c r="AM165" i="17"/>
  <c r="AL165" i="17"/>
  <c r="AJ165" i="17"/>
  <c r="AH165" i="17"/>
  <c r="AD165" i="17"/>
  <c r="AC165" i="17"/>
  <c r="AB165" i="17"/>
  <c r="AA165" i="17"/>
  <c r="X165" i="17"/>
  <c r="U165" i="17"/>
  <c r="T165" i="17"/>
  <c r="R165" i="17"/>
  <c r="Q165" i="17"/>
  <c r="O165" i="17"/>
  <c r="K165" i="17"/>
  <c r="J165" i="17"/>
  <c r="I165" i="17"/>
  <c r="H165" i="17"/>
  <c r="F165" i="17"/>
  <c r="AR164" i="17"/>
  <c r="AQ164" i="17"/>
  <c r="AP164" i="17"/>
  <c r="AO164" i="17"/>
  <c r="AL164" i="17"/>
  <c r="AI164" i="17"/>
  <c r="AH164" i="17"/>
  <c r="AF164" i="17"/>
  <c r="AE164" i="17"/>
  <c r="AC164" i="17"/>
  <c r="Y164" i="17"/>
  <c r="X164" i="17"/>
  <c r="W164" i="17"/>
  <c r="V164" i="17"/>
  <c r="T164" i="17"/>
  <c r="P164" i="17"/>
  <c r="O164" i="17"/>
  <c r="N164" i="17"/>
  <c r="M164" i="17"/>
  <c r="J164" i="17"/>
  <c r="G164" i="17"/>
  <c r="F164" i="17"/>
  <c r="AT163" i="17"/>
  <c r="AS163" i="17"/>
  <c r="AQ163" i="17"/>
  <c r="AM163" i="17"/>
  <c r="AL163" i="17"/>
  <c r="AK163" i="17"/>
  <c r="AJ163" i="17"/>
  <c r="AH163" i="17"/>
  <c r="AD163" i="17"/>
  <c r="AC163" i="17"/>
  <c r="AB163" i="17"/>
  <c r="AA163" i="17"/>
  <c r="X163" i="17"/>
  <c r="U163" i="17"/>
  <c r="T163" i="17"/>
  <c r="R163" i="17"/>
  <c r="O163" i="17"/>
  <c r="K163" i="17"/>
  <c r="J163" i="17"/>
  <c r="I163" i="17"/>
  <c r="H163" i="17"/>
  <c r="F163" i="17"/>
  <c r="AR162" i="17"/>
  <c r="AQ162" i="17"/>
  <c r="AP162" i="17"/>
  <c r="AO162" i="17"/>
  <c r="AL162" i="17"/>
  <c r="AI162" i="17"/>
  <c r="AH162" i="17"/>
  <c r="AF162" i="17"/>
  <c r="AE162" i="17"/>
  <c r="AC162" i="17"/>
  <c r="Y162" i="17"/>
  <c r="X162" i="17"/>
  <c r="W162" i="17"/>
  <c r="V162" i="17"/>
  <c r="T162" i="17"/>
  <c r="P162" i="17"/>
  <c r="O162" i="17"/>
  <c r="N162" i="17"/>
  <c r="M162" i="17"/>
  <c r="J162" i="17"/>
  <c r="G162" i="17"/>
  <c r="F162" i="17"/>
  <c r="AT161" i="17"/>
  <c r="AS161" i="17"/>
  <c r="AQ161" i="17"/>
  <c r="AM161" i="17"/>
  <c r="AL161" i="17"/>
  <c r="AK161" i="17"/>
  <c r="AJ161" i="17"/>
  <c r="AH161" i="17"/>
  <c r="AD161" i="17"/>
  <c r="AC161" i="17"/>
  <c r="AB161" i="17"/>
  <c r="AA161" i="17"/>
  <c r="X161" i="17"/>
  <c r="U161" i="17"/>
  <c r="T161" i="17"/>
  <c r="R161" i="17"/>
  <c r="Q161" i="17"/>
  <c r="O161" i="17"/>
  <c r="K161" i="17"/>
  <c r="J161" i="17"/>
  <c r="I161" i="17"/>
  <c r="H161" i="17"/>
  <c r="F161" i="17"/>
  <c r="AR160" i="17"/>
  <c r="AQ160" i="17"/>
  <c r="AP160" i="17"/>
  <c r="AO160" i="17"/>
  <c r="AL160" i="17"/>
  <c r="AI160" i="17"/>
  <c r="AH160" i="17"/>
  <c r="AF160" i="17"/>
  <c r="AE160" i="17"/>
  <c r="AC160" i="17"/>
  <c r="Y160" i="17"/>
  <c r="X160" i="17"/>
  <c r="W160" i="17"/>
  <c r="V160" i="17"/>
  <c r="T160" i="17"/>
  <c r="P160" i="17"/>
  <c r="O160" i="17"/>
  <c r="N160" i="17"/>
  <c r="M160" i="17"/>
  <c r="J160" i="17"/>
  <c r="G160" i="17"/>
  <c r="F160" i="17"/>
  <c r="AT159" i="17"/>
  <c r="AS159" i="17"/>
  <c r="AQ159" i="17"/>
  <c r="AM159" i="17"/>
  <c r="AL159" i="17"/>
  <c r="AK159" i="17"/>
  <c r="AJ159" i="17"/>
  <c r="AH159" i="17"/>
  <c r="AD159" i="17"/>
  <c r="AC159" i="17"/>
  <c r="AB159" i="17"/>
  <c r="AA159" i="17"/>
  <c r="X159" i="17"/>
  <c r="U159" i="17"/>
  <c r="T159" i="17"/>
  <c r="R159" i="17"/>
  <c r="Q159" i="17"/>
  <c r="O159" i="17"/>
  <c r="K159" i="17"/>
  <c r="J159" i="17"/>
  <c r="I159" i="17"/>
  <c r="H159" i="17"/>
  <c r="F159" i="17"/>
  <c r="AR158" i="17"/>
  <c r="AQ158" i="17"/>
  <c r="AP158" i="17"/>
  <c r="AO158" i="17"/>
  <c r="AL158" i="17"/>
  <c r="AI158" i="17"/>
  <c r="AH158" i="17"/>
  <c r="AF158" i="17"/>
  <c r="AE158" i="17"/>
  <c r="AC158" i="17"/>
  <c r="Y158" i="17"/>
  <c r="X158" i="17"/>
  <c r="W158" i="17"/>
  <c r="V158" i="17"/>
  <c r="T158" i="17"/>
  <c r="P158" i="17"/>
  <c r="O158" i="17"/>
  <c r="N158" i="17"/>
  <c r="M158" i="17"/>
  <c r="J158" i="17"/>
  <c r="G158" i="17"/>
  <c r="F158" i="17"/>
  <c r="AT157" i="17"/>
  <c r="AS157" i="17"/>
  <c r="AQ157" i="17"/>
  <c r="AM157" i="17"/>
  <c r="AL157" i="17"/>
  <c r="AK157" i="17"/>
  <c r="AJ157" i="17"/>
  <c r="AH157" i="17"/>
  <c r="AD157" i="17"/>
  <c r="AC157" i="17"/>
  <c r="AB157" i="17"/>
  <c r="AA157" i="17"/>
  <c r="X157" i="17"/>
  <c r="U157" i="17"/>
  <c r="T157" i="17"/>
  <c r="R157" i="17"/>
  <c r="Q157" i="17"/>
  <c r="O157" i="17"/>
  <c r="K157" i="17"/>
  <c r="J157" i="17"/>
  <c r="I157" i="17"/>
  <c r="H157" i="17"/>
  <c r="F157" i="17"/>
  <c r="AR156" i="17"/>
  <c r="AQ156" i="17"/>
  <c r="AP156" i="17"/>
  <c r="AO156" i="17"/>
  <c r="AL156" i="17"/>
  <c r="AI156" i="17"/>
  <c r="AH156" i="17"/>
  <c r="AF156" i="17"/>
  <c r="AE156" i="17"/>
  <c r="AC156" i="17"/>
  <c r="Y156" i="17"/>
  <c r="X156" i="17"/>
  <c r="W156" i="17"/>
  <c r="V156" i="17"/>
  <c r="T156" i="17"/>
  <c r="P156" i="17"/>
  <c r="O156" i="17"/>
  <c r="N156" i="17"/>
  <c r="M156" i="17"/>
  <c r="J156" i="17"/>
  <c r="G156" i="17"/>
  <c r="F156" i="17"/>
  <c r="AT155" i="17"/>
  <c r="AS155" i="17"/>
  <c r="AQ155" i="17"/>
  <c r="AM155" i="17"/>
  <c r="AL155" i="17"/>
  <c r="AK155" i="17"/>
  <c r="AJ155" i="17"/>
  <c r="AH155" i="17"/>
  <c r="AD155" i="17"/>
  <c r="AC155" i="17"/>
  <c r="AB155" i="17"/>
  <c r="AA155" i="17"/>
  <c r="X155" i="17"/>
  <c r="U155" i="17"/>
  <c r="T155" i="17"/>
  <c r="R155" i="17"/>
  <c r="Q155" i="17"/>
  <c r="O155" i="17"/>
  <c r="K155" i="17"/>
  <c r="J155" i="17"/>
  <c r="I155" i="17"/>
  <c r="H155" i="17"/>
  <c r="F155" i="17"/>
  <c r="AR154" i="17"/>
  <c r="AQ154" i="17"/>
  <c r="AP154" i="17"/>
  <c r="AO154" i="17"/>
  <c r="AL154" i="17"/>
  <c r="AI154" i="17"/>
  <c r="AH154" i="17"/>
  <c r="AF154" i="17"/>
  <c r="AE154" i="17"/>
  <c r="AC154" i="17"/>
  <c r="Y154" i="17"/>
  <c r="X154" i="17"/>
  <c r="W154" i="17"/>
  <c r="V154" i="17"/>
  <c r="T154" i="17"/>
  <c r="P154" i="17"/>
  <c r="O154" i="17"/>
  <c r="N154" i="17"/>
  <c r="M154" i="17"/>
  <c r="J154" i="17"/>
  <c r="G154" i="17"/>
  <c r="F154" i="17"/>
  <c r="AT153" i="17"/>
  <c r="AS153" i="17"/>
  <c r="AQ153" i="17"/>
  <c r="AM153" i="17"/>
  <c r="AL153" i="17"/>
  <c r="AK153" i="17"/>
  <c r="AJ153" i="17"/>
  <c r="AH153" i="17"/>
  <c r="AD153" i="17"/>
  <c r="AC153" i="17"/>
  <c r="AB153" i="17"/>
  <c r="AA153" i="17"/>
  <c r="X153" i="17"/>
  <c r="U153" i="17"/>
  <c r="T153" i="17"/>
  <c r="R153" i="17"/>
  <c r="Q153" i="17"/>
  <c r="O153" i="17"/>
  <c r="K153" i="17"/>
  <c r="J153" i="17"/>
  <c r="I153" i="17"/>
  <c r="H153" i="17"/>
  <c r="F153" i="17"/>
  <c r="AR152" i="17"/>
  <c r="AQ152" i="17"/>
  <c r="AP152" i="17"/>
  <c r="AO152" i="17"/>
  <c r="AL152" i="17"/>
  <c r="AI152" i="17"/>
  <c r="AH152" i="17"/>
  <c r="AF152" i="17"/>
  <c r="AE152" i="17"/>
  <c r="AC152" i="17"/>
  <c r="Y152" i="17"/>
  <c r="X152" i="17"/>
  <c r="W152" i="17"/>
  <c r="V152" i="17"/>
  <c r="T152" i="17"/>
  <c r="P152" i="17"/>
  <c r="O152" i="17"/>
  <c r="N152" i="17"/>
  <c r="M152" i="17"/>
  <c r="J152" i="17"/>
  <c r="G152" i="17"/>
  <c r="F152" i="17"/>
  <c r="AT151" i="17"/>
  <c r="AS151" i="17"/>
  <c r="AQ151" i="17"/>
  <c r="AM151" i="17"/>
  <c r="AL151" i="17"/>
  <c r="AJ151" i="17"/>
  <c r="AH151" i="17"/>
  <c r="AD151" i="17"/>
  <c r="AC151" i="17"/>
  <c r="AB151" i="17"/>
  <c r="AA151" i="17"/>
  <c r="X151" i="17"/>
  <c r="U151" i="17"/>
  <c r="T151" i="17"/>
  <c r="R151" i="17"/>
  <c r="Q151" i="17"/>
  <c r="O151" i="17"/>
  <c r="K151" i="17"/>
  <c r="J151" i="17"/>
  <c r="I151" i="17"/>
  <c r="H151" i="17"/>
  <c r="F151" i="17"/>
  <c r="AR150" i="17"/>
  <c r="AQ150" i="17"/>
  <c r="AP150" i="17"/>
  <c r="AO150" i="17"/>
  <c r="AL150" i="17"/>
  <c r="AI150" i="17"/>
  <c r="AH150" i="17"/>
  <c r="AF150" i="17"/>
  <c r="AE150" i="17"/>
  <c r="AC150" i="17"/>
  <c r="Y150" i="17"/>
  <c r="X150" i="17"/>
  <c r="W150" i="17"/>
  <c r="V150" i="17"/>
  <c r="T150" i="17"/>
  <c r="P150" i="17"/>
  <c r="O150" i="17"/>
  <c r="N150" i="17"/>
  <c r="M150" i="17"/>
  <c r="J150" i="17"/>
  <c r="G150" i="17"/>
  <c r="F150" i="17"/>
  <c r="AT149" i="17"/>
  <c r="AS149" i="17"/>
  <c r="AQ149" i="17"/>
  <c r="AM149" i="17"/>
  <c r="AL149" i="17"/>
  <c r="AK149" i="17"/>
  <c r="AJ149" i="17"/>
  <c r="AH149" i="17"/>
  <c r="AD149" i="17"/>
  <c r="AC149" i="17"/>
  <c r="AB149" i="17"/>
  <c r="AA149" i="17"/>
  <c r="X149" i="17"/>
  <c r="U149" i="17"/>
  <c r="T149" i="17"/>
  <c r="R149" i="17"/>
  <c r="Q149" i="17"/>
  <c r="O149" i="17"/>
  <c r="K149" i="17"/>
  <c r="J149" i="17"/>
  <c r="I149" i="17"/>
  <c r="H149" i="17"/>
  <c r="F149" i="17"/>
  <c r="AR148" i="17"/>
  <c r="AQ148" i="17"/>
  <c r="AP148" i="17"/>
  <c r="AO148" i="17"/>
  <c r="AL148" i="17"/>
  <c r="AI148" i="17"/>
  <c r="AH148" i="17"/>
  <c r="AF148" i="17"/>
  <c r="AE148" i="17"/>
  <c r="AC148" i="17"/>
  <c r="Y148" i="17"/>
  <c r="X148" i="17"/>
  <c r="W148" i="17"/>
  <c r="V148" i="17"/>
  <c r="T148" i="17"/>
  <c r="P148" i="17"/>
  <c r="O148" i="17"/>
  <c r="N148" i="17"/>
  <c r="M148" i="17"/>
  <c r="J148" i="17"/>
  <c r="G148" i="17"/>
  <c r="F148" i="17"/>
  <c r="AT147" i="17"/>
  <c r="AS147" i="17"/>
  <c r="AQ147" i="17"/>
  <c r="AM147" i="17"/>
  <c r="AL147" i="17"/>
  <c r="AK147" i="17"/>
  <c r="AJ147" i="17"/>
  <c r="AH147" i="17"/>
  <c r="AD147" i="17"/>
  <c r="AC147" i="17"/>
  <c r="AB147" i="17"/>
  <c r="AA147" i="17"/>
  <c r="X147" i="17"/>
  <c r="U147" i="17"/>
  <c r="T147" i="17"/>
  <c r="R147" i="17"/>
  <c r="Q147" i="17"/>
  <c r="O147" i="17"/>
  <c r="K147" i="17"/>
  <c r="J147" i="17"/>
  <c r="I147" i="17"/>
  <c r="H147" i="17"/>
  <c r="F147" i="17"/>
  <c r="AR146" i="17"/>
  <c r="AQ146" i="17"/>
  <c r="AP146" i="17"/>
  <c r="AO146" i="17"/>
  <c r="AL146" i="17"/>
  <c r="AI146" i="17"/>
  <c r="AH146" i="17"/>
  <c r="AF146" i="17"/>
  <c r="AE146" i="17"/>
  <c r="AC146" i="17"/>
  <c r="Y146" i="17"/>
  <c r="X146" i="17"/>
  <c r="W146" i="17"/>
  <c r="V146" i="17"/>
  <c r="T146" i="17"/>
  <c r="P146" i="17"/>
  <c r="O146" i="17"/>
  <c r="N146" i="17"/>
  <c r="M146" i="17"/>
  <c r="J146" i="17"/>
  <c r="G146" i="17"/>
  <c r="F146" i="17"/>
  <c r="AT145" i="17"/>
  <c r="AS145" i="17"/>
  <c r="AQ145" i="17"/>
  <c r="AM145" i="17"/>
  <c r="AL145" i="17"/>
  <c r="AK145" i="17"/>
  <c r="AH145" i="17"/>
  <c r="AD145" i="17"/>
  <c r="AC145" i="17"/>
  <c r="AB145" i="17"/>
  <c r="AA145" i="17"/>
  <c r="X145" i="17"/>
  <c r="U145" i="17"/>
  <c r="T145" i="17"/>
  <c r="R145" i="17"/>
  <c r="Q145" i="17"/>
  <c r="O145" i="17"/>
  <c r="K145" i="17"/>
  <c r="J145" i="17"/>
  <c r="I145" i="17"/>
  <c r="H145" i="17"/>
  <c r="F145" i="17"/>
  <c r="AR144" i="17"/>
  <c r="AQ144" i="17"/>
  <c r="AP144" i="17"/>
  <c r="AO144" i="17"/>
  <c r="AL144" i="17"/>
  <c r="AI144" i="17"/>
  <c r="AH144" i="17"/>
  <c r="AF144" i="17"/>
  <c r="AE144" i="17"/>
  <c r="AC144" i="17"/>
  <c r="Y144" i="17"/>
  <c r="X144" i="17"/>
  <c r="W144" i="17"/>
  <c r="V144" i="17"/>
  <c r="T144" i="17"/>
  <c r="P144" i="17"/>
  <c r="O144" i="17"/>
  <c r="N144" i="17"/>
  <c r="M144" i="17"/>
  <c r="J144" i="17"/>
  <c r="G144" i="17"/>
  <c r="F144" i="17"/>
  <c r="AT143" i="17"/>
  <c r="AS143" i="17"/>
  <c r="AQ143" i="17"/>
  <c r="AM143" i="17"/>
  <c r="AL143" i="17"/>
  <c r="AK143" i="17"/>
  <c r="AJ143" i="17"/>
  <c r="AH143" i="17"/>
  <c r="AD143" i="17"/>
  <c r="AC143" i="17"/>
  <c r="AB143" i="17"/>
  <c r="AA143" i="17"/>
  <c r="X143" i="17"/>
  <c r="U143" i="17"/>
  <c r="T143" i="17"/>
  <c r="R143" i="17"/>
  <c r="Q143" i="17"/>
  <c r="O143" i="17"/>
  <c r="K143" i="17"/>
  <c r="J143" i="17"/>
  <c r="I143" i="17"/>
  <c r="H143" i="17"/>
  <c r="F143" i="17"/>
  <c r="AR142" i="17"/>
  <c r="AQ142" i="17"/>
  <c r="AP142" i="17"/>
  <c r="AO142" i="17"/>
  <c r="AL142" i="17"/>
  <c r="AI142" i="17"/>
  <c r="AH142" i="17"/>
  <c r="AF142" i="17"/>
  <c r="AE142" i="17"/>
  <c r="AC142" i="17"/>
  <c r="Y142" i="17"/>
  <c r="X142" i="17"/>
  <c r="W142" i="17"/>
  <c r="V142" i="17"/>
  <c r="T142" i="17"/>
  <c r="P142" i="17"/>
  <c r="O142" i="17"/>
  <c r="N142" i="17"/>
  <c r="M142" i="17"/>
  <c r="J142" i="17"/>
  <c r="G142" i="17"/>
  <c r="F142" i="17"/>
  <c r="AT141" i="17"/>
  <c r="AS141" i="17"/>
  <c r="AQ141" i="17"/>
  <c r="AM141" i="17"/>
  <c r="AL141" i="17"/>
  <c r="AK141" i="17"/>
  <c r="AH141" i="17"/>
  <c r="AD141" i="17"/>
  <c r="AC141" i="17"/>
  <c r="AB141" i="17"/>
  <c r="AA141" i="17"/>
  <c r="X141" i="17"/>
  <c r="U141" i="17"/>
  <c r="T141" i="17"/>
  <c r="R141" i="17"/>
  <c r="Q141" i="17"/>
  <c r="O141" i="17"/>
  <c r="K141" i="17"/>
  <c r="J141" i="17"/>
  <c r="I141" i="17"/>
  <c r="H141" i="17"/>
  <c r="F141" i="17"/>
  <c r="AR140" i="17"/>
  <c r="AQ140" i="17"/>
  <c r="AP140" i="17"/>
  <c r="AO140" i="17"/>
  <c r="AL140" i="17"/>
  <c r="AI140" i="17"/>
  <c r="AH140" i="17"/>
  <c r="AF140" i="17"/>
  <c r="AE140" i="17"/>
  <c r="AC140" i="17"/>
  <c r="Y140" i="17"/>
  <c r="X140" i="17"/>
  <c r="W140" i="17"/>
  <c r="V140" i="17"/>
  <c r="T140" i="17"/>
  <c r="P140" i="17"/>
  <c r="O140" i="17"/>
  <c r="N140" i="17"/>
  <c r="M140" i="17"/>
  <c r="J140" i="17"/>
  <c r="G140" i="17"/>
  <c r="F140" i="17"/>
  <c r="AT139" i="17"/>
  <c r="AS139" i="17"/>
  <c r="AQ139" i="17"/>
  <c r="AM139" i="17"/>
  <c r="AL139" i="17"/>
  <c r="AK139" i="17"/>
  <c r="AJ139" i="17"/>
  <c r="AH139" i="17"/>
  <c r="AD139" i="17"/>
  <c r="AC139" i="17"/>
  <c r="AB139" i="17"/>
  <c r="AA139" i="17"/>
  <c r="X139" i="17"/>
  <c r="U139" i="17"/>
  <c r="T139" i="17"/>
  <c r="R139" i="17"/>
  <c r="Q139" i="17"/>
  <c r="O139" i="17"/>
  <c r="K139" i="17"/>
  <c r="J139" i="17"/>
  <c r="I139" i="17"/>
  <c r="H139" i="17"/>
  <c r="F139" i="17"/>
  <c r="AR138" i="17"/>
  <c r="AQ138" i="17"/>
  <c r="AP138" i="17"/>
  <c r="AO138" i="17"/>
  <c r="AL138" i="17"/>
  <c r="AI138" i="17"/>
  <c r="AH138" i="17"/>
  <c r="AF138" i="17"/>
  <c r="AE138" i="17"/>
  <c r="AC138" i="17"/>
  <c r="Y138" i="17"/>
  <c r="X138" i="17"/>
  <c r="W138" i="17"/>
  <c r="V138" i="17"/>
  <c r="T138" i="17"/>
  <c r="P138" i="17"/>
  <c r="O138" i="17"/>
  <c r="N138" i="17"/>
  <c r="M138" i="17"/>
  <c r="J138" i="17"/>
  <c r="G138" i="17"/>
  <c r="F138" i="17"/>
  <c r="AT137" i="17"/>
  <c r="AS137" i="17"/>
  <c r="AQ137" i="17"/>
  <c r="AM137" i="17"/>
  <c r="AL137" i="17"/>
  <c r="AK137" i="17"/>
  <c r="AJ137" i="17"/>
  <c r="AH137" i="17"/>
  <c r="AD137" i="17"/>
  <c r="AC137" i="17"/>
  <c r="AB137" i="17"/>
  <c r="AA137" i="17"/>
  <c r="X137" i="17"/>
  <c r="U137" i="17"/>
  <c r="T137" i="17"/>
  <c r="Q137" i="17"/>
  <c r="O137" i="17"/>
  <c r="K137" i="17"/>
  <c r="J137" i="17"/>
  <c r="I137" i="17"/>
  <c r="H137" i="17"/>
  <c r="F137" i="17"/>
  <c r="AR136" i="17"/>
  <c r="AQ136" i="17"/>
  <c r="AP136" i="17"/>
  <c r="AO136" i="17"/>
  <c r="AL136" i="17"/>
  <c r="AI136" i="17"/>
  <c r="AH136" i="17"/>
  <c r="AF136" i="17"/>
  <c r="AE136" i="17"/>
  <c r="AC136" i="17"/>
  <c r="Y136" i="17"/>
  <c r="X136" i="17"/>
  <c r="W136" i="17"/>
  <c r="V136" i="17"/>
  <c r="T136" i="17"/>
  <c r="P136" i="17"/>
  <c r="O136" i="17"/>
  <c r="N136" i="17"/>
  <c r="M136" i="17"/>
  <c r="J136" i="17"/>
  <c r="G136" i="17"/>
  <c r="F136" i="17"/>
  <c r="AT135" i="17"/>
  <c r="AS135" i="17"/>
  <c r="AQ135" i="17"/>
  <c r="AM135" i="17"/>
  <c r="AL135" i="17"/>
  <c r="AK135" i="17"/>
  <c r="AJ135" i="17"/>
  <c r="AH135" i="17"/>
  <c r="AD135" i="17"/>
  <c r="AC135" i="17"/>
  <c r="AB135" i="17"/>
  <c r="AA135" i="17"/>
  <c r="X135" i="17"/>
  <c r="U135" i="17"/>
  <c r="T135" i="17"/>
  <c r="R135" i="17"/>
  <c r="Q135" i="17"/>
  <c r="O135" i="17"/>
  <c r="K135" i="17"/>
  <c r="J135" i="17"/>
  <c r="I135" i="17"/>
  <c r="H135" i="17"/>
  <c r="F135" i="17"/>
  <c r="AR134" i="17"/>
  <c r="AQ134" i="17"/>
  <c r="AP134" i="17"/>
  <c r="AO134" i="17"/>
  <c r="AL134" i="17"/>
  <c r="AI134" i="17"/>
  <c r="AH134" i="17"/>
  <c r="AF134" i="17"/>
  <c r="AE134" i="17"/>
  <c r="AC134" i="17"/>
  <c r="Y134" i="17"/>
  <c r="X134" i="17"/>
  <c r="W134" i="17"/>
  <c r="V134" i="17"/>
  <c r="T134" i="17"/>
  <c r="P134" i="17"/>
  <c r="O134" i="17"/>
  <c r="N134" i="17"/>
  <c r="M134" i="17"/>
  <c r="J134" i="17"/>
  <c r="G134" i="17"/>
  <c r="F134" i="17"/>
  <c r="AT133" i="17"/>
  <c r="AS133" i="17"/>
  <c r="AQ133" i="17"/>
  <c r="AM133" i="17"/>
  <c r="AL133" i="17"/>
  <c r="AK133" i="17"/>
  <c r="AJ133" i="17"/>
  <c r="AH133" i="17"/>
  <c r="AD133" i="17"/>
  <c r="AC133" i="17"/>
  <c r="AB133" i="17"/>
  <c r="AA133" i="17"/>
  <c r="X133" i="17"/>
  <c r="U133" i="17"/>
  <c r="T133" i="17"/>
  <c r="R133" i="17"/>
  <c r="Q133" i="17"/>
  <c r="O133" i="17"/>
  <c r="K133" i="17"/>
  <c r="J133" i="17"/>
  <c r="I133" i="17"/>
  <c r="H133" i="17"/>
  <c r="F133" i="17"/>
  <c r="AR132" i="17"/>
  <c r="AQ132" i="17"/>
  <c r="AP132" i="17"/>
  <c r="AO132" i="17"/>
  <c r="AL132" i="17"/>
  <c r="AI132" i="17"/>
  <c r="AH132" i="17"/>
  <c r="AF132" i="17"/>
  <c r="AE132" i="17"/>
  <c r="AC132" i="17"/>
  <c r="Y132" i="17"/>
  <c r="X132" i="17"/>
  <c r="W132" i="17"/>
  <c r="V132" i="17"/>
  <c r="T132" i="17"/>
  <c r="P132" i="17"/>
  <c r="O132" i="17"/>
  <c r="N132" i="17"/>
  <c r="M132" i="17"/>
  <c r="J132" i="17"/>
  <c r="G132" i="17"/>
  <c r="F132" i="17"/>
  <c r="AT131" i="17"/>
  <c r="AS131" i="17"/>
  <c r="AQ131" i="17"/>
  <c r="AM131" i="17"/>
  <c r="AL131" i="17"/>
  <c r="AK131" i="17"/>
  <c r="AJ131" i="17"/>
  <c r="AH131" i="17"/>
  <c r="AD131" i="17"/>
  <c r="AC131" i="17"/>
  <c r="AB131" i="17"/>
  <c r="AA131" i="17"/>
  <c r="X131" i="17"/>
  <c r="U131" i="17"/>
  <c r="T131" i="17"/>
  <c r="R131" i="17"/>
  <c r="Q131" i="17"/>
  <c r="O131" i="17"/>
  <c r="K131" i="17"/>
  <c r="J131" i="17"/>
  <c r="I131" i="17"/>
  <c r="H131" i="17"/>
  <c r="F131" i="17"/>
  <c r="AR130" i="17"/>
  <c r="AQ130" i="17"/>
  <c r="AP130" i="17"/>
  <c r="AO130" i="17"/>
  <c r="AL130" i="17"/>
  <c r="AI130" i="17"/>
  <c r="AH130" i="17"/>
  <c r="AF130" i="17"/>
  <c r="AE130" i="17"/>
  <c r="AC130" i="17"/>
  <c r="Y130" i="17"/>
  <c r="X130" i="17"/>
  <c r="V130" i="17"/>
  <c r="T130" i="17"/>
  <c r="P130" i="17"/>
  <c r="O130" i="17"/>
  <c r="N130" i="17"/>
  <c r="M130" i="17"/>
  <c r="J130" i="17"/>
  <c r="G130" i="17"/>
  <c r="F130" i="17"/>
  <c r="AT129" i="17"/>
  <c r="AS129" i="17"/>
  <c r="AQ129" i="17"/>
  <c r="AM129" i="17"/>
  <c r="AL129" i="17"/>
  <c r="AK129" i="17"/>
  <c r="AJ129" i="17"/>
  <c r="AH129" i="17"/>
  <c r="AD129" i="17"/>
  <c r="AC129" i="17"/>
  <c r="AB129" i="17"/>
  <c r="AA129" i="17"/>
  <c r="X129" i="17"/>
  <c r="U129" i="17"/>
  <c r="T129" i="17"/>
  <c r="R129" i="17"/>
  <c r="O129" i="17"/>
  <c r="K129" i="17"/>
  <c r="J129" i="17"/>
  <c r="I129" i="17"/>
  <c r="H129" i="17"/>
  <c r="F129" i="17"/>
  <c r="AR128" i="17"/>
  <c r="AQ128" i="17"/>
  <c r="AP128" i="17"/>
  <c r="AO128" i="17"/>
  <c r="AL128" i="17"/>
  <c r="AI128" i="17"/>
  <c r="AH128" i="17"/>
  <c r="AF128" i="17"/>
  <c r="AE128" i="17"/>
  <c r="AC128" i="17"/>
  <c r="Y128" i="17"/>
  <c r="X128" i="17"/>
  <c r="W128" i="17"/>
  <c r="V128" i="17"/>
  <c r="T128" i="17"/>
  <c r="P128" i="17"/>
  <c r="O128" i="17"/>
  <c r="N128" i="17"/>
  <c r="M128" i="17"/>
  <c r="J128" i="17"/>
  <c r="G128" i="17"/>
  <c r="F128" i="17"/>
  <c r="AT127" i="17"/>
  <c r="AS127" i="17"/>
  <c r="AQ127" i="17"/>
  <c r="AM127" i="17"/>
  <c r="AL127" i="17"/>
  <c r="AK127" i="17"/>
  <c r="AJ127" i="17"/>
  <c r="AH127" i="17"/>
  <c r="AD127" i="17"/>
  <c r="AC127" i="17"/>
  <c r="AB127" i="17"/>
  <c r="AA127" i="17"/>
  <c r="X127" i="17"/>
  <c r="U127" i="17"/>
  <c r="T127" i="17"/>
  <c r="R127" i="17"/>
  <c r="Q127" i="17"/>
  <c r="O127" i="17"/>
  <c r="K127" i="17"/>
  <c r="J127" i="17"/>
  <c r="I127" i="17"/>
  <c r="H127" i="17"/>
  <c r="F127" i="17"/>
  <c r="AR126" i="17"/>
  <c r="AQ126" i="17"/>
  <c r="AP126" i="17"/>
  <c r="AO126" i="17"/>
  <c r="AL126" i="17"/>
  <c r="AI126" i="17"/>
  <c r="AH126" i="17"/>
  <c r="AF126" i="17"/>
  <c r="AE126" i="17"/>
  <c r="AC126" i="17"/>
  <c r="Y126" i="17"/>
  <c r="X126" i="17"/>
  <c r="W126" i="17"/>
  <c r="V126" i="17"/>
  <c r="T126" i="17"/>
  <c r="P126" i="17"/>
  <c r="O126" i="17"/>
  <c r="N126" i="17"/>
  <c r="M126" i="17"/>
  <c r="J126" i="17"/>
  <c r="G126" i="17"/>
  <c r="F126" i="17"/>
  <c r="AS125" i="17"/>
  <c r="AQ125" i="17"/>
  <c r="AM125" i="17"/>
  <c r="AL125" i="17"/>
  <c r="AK125" i="17"/>
  <c r="AJ125" i="17"/>
  <c r="AH125" i="17"/>
  <c r="AD125" i="17"/>
  <c r="AC125" i="17"/>
  <c r="AB125" i="17"/>
  <c r="AA125" i="17"/>
  <c r="X125" i="17"/>
  <c r="U125" i="17"/>
  <c r="T125" i="17"/>
  <c r="R125" i="17"/>
  <c r="Q125" i="17"/>
  <c r="O125" i="17"/>
  <c r="K125" i="17"/>
  <c r="J125" i="17"/>
  <c r="I125" i="17"/>
  <c r="H125" i="17"/>
  <c r="F125" i="17"/>
  <c r="AR124" i="17"/>
  <c r="AQ124" i="17"/>
  <c r="AP124" i="17"/>
  <c r="AO124" i="17"/>
  <c r="AL124" i="17"/>
  <c r="AI124" i="17"/>
  <c r="AH124" i="17"/>
  <c r="AF124" i="17"/>
  <c r="AE124" i="17"/>
  <c r="AC124" i="17"/>
  <c r="Y124" i="17"/>
  <c r="X124" i="17"/>
  <c r="W124" i="17"/>
  <c r="T124" i="17"/>
  <c r="P124" i="17"/>
  <c r="O124" i="17"/>
  <c r="N124" i="17"/>
  <c r="M124" i="17"/>
  <c r="J124" i="17"/>
  <c r="G124" i="17"/>
  <c r="F124" i="17"/>
  <c r="AT123" i="17"/>
  <c r="AS123" i="17"/>
  <c r="AQ123" i="17"/>
  <c r="AM123" i="17"/>
  <c r="AL123" i="17"/>
  <c r="AK123" i="17"/>
  <c r="AJ123" i="17"/>
  <c r="AH123" i="17"/>
  <c r="AD123" i="17"/>
  <c r="AC123" i="17"/>
  <c r="AB123" i="17"/>
  <c r="AA123" i="17"/>
  <c r="X123" i="17"/>
  <c r="U123" i="17"/>
  <c r="T123" i="17"/>
  <c r="R123" i="17"/>
  <c r="Q123" i="17"/>
  <c r="O123" i="17"/>
  <c r="K123" i="17"/>
  <c r="J123" i="17"/>
  <c r="I123" i="17"/>
  <c r="H123" i="17"/>
  <c r="F123" i="17"/>
  <c r="AR122" i="17"/>
  <c r="AQ122" i="17"/>
  <c r="AP122" i="17"/>
  <c r="AO122" i="17"/>
  <c r="AL122" i="17"/>
  <c r="AI122" i="17"/>
  <c r="AH122" i="17"/>
  <c r="AF122" i="17"/>
  <c r="AE122" i="17"/>
  <c r="AC122" i="17"/>
  <c r="Y122" i="17"/>
  <c r="X122" i="17"/>
  <c r="W122" i="17"/>
  <c r="V122" i="17"/>
  <c r="T122" i="17"/>
  <c r="P122" i="17"/>
  <c r="O122" i="17"/>
  <c r="N122" i="17"/>
  <c r="M122" i="17"/>
  <c r="J122" i="17"/>
  <c r="G122" i="17"/>
  <c r="F122" i="17"/>
  <c r="AT121" i="17"/>
  <c r="AS121" i="17"/>
  <c r="AQ121" i="17"/>
  <c r="AM121" i="17"/>
  <c r="AL121" i="17"/>
  <c r="AK121" i="17"/>
  <c r="AJ121" i="17"/>
  <c r="AH121" i="17"/>
  <c r="AD121" i="17"/>
  <c r="AC121" i="17"/>
  <c r="AB121" i="17"/>
  <c r="AA121" i="17"/>
  <c r="X121" i="17"/>
  <c r="U121" i="17"/>
  <c r="T121" i="17"/>
  <c r="R121" i="17"/>
  <c r="Q121" i="17"/>
  <c r="O121" i="17"/>
  <c r="K121" i="17"/>
  <c r="J121" i="17"/>
  <c r="I121" i="17"/>
  <c r="H121" i="17"/>
  <c r="F121" i="17"/>
  <c r="AR120" i="17"/>
  <c r="AQ120" i="17"/>
  <c r="AP120" i="17"/>
  <c r="AO120" i="17"/>
  <c r="AL120" i="17"/>
  <c r="AI120" i="17"/>
  <c r="AH120" i="17"/>
  <c r="AF120" i="17"/>
  <c r="AE120" i="17"/>
  <c r="AC120" i="17"/>
  <c r="Y120" i="17"/>
  <c r="X120" i="17"/>
  <c r="W120" i="17"/>
  <c r="V120" i="17"/>
  <c r="T120" i="17"/>
  <c r="P120" i="17"/>
  <c r="O120" i="17"/>
  <c r="N120" i="17"/>
  <c r="M120" i="17"/>
  <c r="J120" i="17"/>
  <c r="G120" i="17"/>
  <c r="F120" i="17"/>
  <c r="AT119" i="17"/>
  <c r="AS119" i="17"/>
  <c r="AQ119" i="17"/>
  <c r="AM119" i="17"/>
  <c r="AL119" i="17"/>
  <c r="AK119" i="17"/>
  <c r="AJ119" i="17"/>
  <c r="AH119" i="17"/>
  <c r="AD119" i="17"/>
  <c r="AC119" i="17"/>
  <c r="AB119" i="17"/>
  <c r="AA119" i="17"/>
  <c r="X119" i="17"/>
  <c r="U119" i="17"/>
  <c r="T119" i="17"/>
  <c r="R119" i="17"/>
  <c r="Q119" i="17"/>
  <c r="O119" i="17"/>
  <c r="K119" i="17"/>
  <c r="J119" i="17"/>
  <c r="I119" i="17"/>
  <c r="H119" i="17"/>
  <c r="F119" i="17"/>
  <c r="AR118" i="17"/>
  <c r="AQ118" i="17"/>
  <c r="AP118" i="17"/>
  <c r="AO118" i="17"/>
  <c r="AL118" i="17"/>
  <c r="AI118" i="17"/>
  <c r="AH118" i="17"/>
  <c r="AF118" i="17"/>
  <c r="AE118" i="17"/>
  <c r="AC118" i="17"/>
  <c r="Y118" i="17"/>
  <c r="X118" i="17"/>
  <c r="W118" i="17"/>
  <c r="V118" i="17"/>
  <c r="T118" i="17"/>
  <c r="P118" i="17"/>
  <c r="O118" i="17"/>
  <c r="N118" i="17"/>
  <c r="M118" i="17"/>
  <c r="J118" i="17"/>
  <c r="G118" i="17"/>
  <c r="F118" i="17"/>
  <c r="AT117" i="17"/>
  <c r="AS117" i="17"/>
  <c r="AQ117" i="17"/>
  <c r="AM117" i="17"/>
  <c r="AL117" i="17"/>
  <c r="AK117" i="17"/>
  <c r="AJ117" i="17"/>
  <c r="AH117" i="17"/>
  <c r="AD117" i="17"/>
  <c r="AC117" i="17"/>
  <c r="AB117" i="17"/>
  <c r="AA117" i="17"/>
  <c r="X117" i="17"/>
  <c r="U117" i="17"/>
  <c r="T117" i="17"/>
  <c r="R117" i="17"/>
  <c r="Q117" i="17"/>
  <c r="O117" i="17"/>
  <c r="K117" i="17"/>
  <c r="J117" i="17"/>
  <c r="I117" i="17"/>
  <c r="H117" i="17"/>
  <c r="F117" i="17"/>
  <c r="AR116" i="17"/>
  <c r="AQ116" i="17"/>
  <c r="AP116" i="17"/>
  <c r="AO116" i="17"/>
  <c r="AL116" i="17"/>
  <c r="AI116" i="17"/>
  <c r="AH116" i="17"/>
  <c r="AF116" i="17"/>
  <c r="AE116" i="17"/>
  <c r="AC116" i="17"/>
  <c r="Y116" i="17"/>
  <c r="X116" i="17"/>
  <c r="W116" i="17"/>
  <c r="V116" i="17"/>
  <c r="T116" i="17"/>
  <c r="P116" i="17"/>
  <c r="O116" i="17"/>
  <c r="N116" i="17"/>
  <c r="M116" i="17"/>
  <c r="J116" i="17"/>
  <c r="G116" i="17"/>
  <c r="F116" i="17"/>
  <c r="AT115" i="17"/>
  <c r="AS115" i="17"/>
  <c r="AQ115" i="17"/>
  <c r="AM115" i="17"/>
  <c r="AL115" i="17"/>
  <c r="AK115" i="17"/>
  <c r="AJ115" i="17"/>
  <c r="AH115" i="17"/>
  <c r="AD115" i="17"/>
  <c r="AC115" i="17"/>
  <c r="AB115" i="17"/>
  <c r="AA115" i="17"/>
  <c r="X115" i="17"/>
  <c r="U115" i="17"/>
  <c r="T115" i="17"/>
  <c r="R115" i="17"/>
  <c r="Q115" i="17"/>
  <c r="O115" i="17"/>
  <c r="K115" i="17"/>
  <c r="J115" i="17"/>
  <c r="I115" i="17"/>
  <c r="H115" i="17"/>
  <c r="F115" i="17"/>
  <c r="AR114" i="17"/>
  <c r="AQ114" i="17"/>
  <c r="AP114" i="17"/>
  <c r="AO114" i="17"/>
  <c r="AL114" i="17"/>
  <c r="AI114" i="17"/>
  <c r="AH114" i="17"/>
  <c r="AF114" i="17"/>
  <c r="AE114" i="17"/>
  <c r="AC114" i="17"/>
  <c r="Y114" i="17"/>
  <c r="X114" i="17"/>
  <c r="W114" i="17"/>
  <c r="V114" i="17"/>
  <c r="T114" i="17"/>
  <c r="P114" i="17"/>
  <c r="O114" i="17"/>
  <c r="N114" i="17"/>
  <c r="M114" i="17"/>
  <c r="J114" i="17"/>
  <c r="G114" i="17"/>
  <c r="F114" i="17"/>
  <c r="AT113" i="17"/>
  <c r="AS113" i="17"/>
  <c r="AQ113" i="17"/>
  <c r="AM113" i="17"/>
  <c r="AL113" i="17"/>
  <c r="AK113" i="17"/>
  <c r="AJ113" i="17"/>
  <c r="AH113" i="17"/>
  <c r="AD113" i="17"/>
  <c r="AC113" i="17"/>
  <c r="AB113" i="17"/>
  <c r="AA113" i="17"/>
  <c r="X113" i="17"/>
  <c r="U113" i="17"/>
  <c r="T113" i="17"/>
  <c r="R113" i="17"/>
  <c r="Q113" i="17"/>
  <c r="O113" i="17"/>
  <c r="K113" i="17"/>
  <c r="J113" i="17"/>
  <c r="I113" i="17"/>
  <c r="H113" i="17"/>
  <c r="F113" i="17"/>
  <c r="AR112" i="17"/>
  <c r="AQ112" i="17"/>
  <c r="AP112" i="17"/>
  <c r="AO112" i="17"/>
  <c r="AL112" i="17"/>
  <c r="AI112" i="17"/>
  <c r="AH112" i="17"/>
  <c r="AF112" i="17"/>
  <c r="AE112" i="17"/>
  <c r="AC112" i="17"/>
  <c r="Y112" i="17"/>
  <c r="X112" i="17"/>
  <c r="W112" i="17"/>
  <c r="T112" i="17"/>
  <c r="P112" i="17"/>
  <c r="O112" i="17"/>
  <c r="N112" i="17"/>
  <c r="M112" i="17"/>
  <c r="J112" i="17"/>
  <c r="G112" i="17"/>
  <c r="F112" i="17"/>
  <c r="AT111" i="17"/>
  <c r="AS111" i="17"/>
  <c r="AQ111" i="17"/>
  <c r="AM111" i="17"/>
  <c r="AL111" i="17"/>
  <c r="AK111" i="17"/>
  <c r="AJ111" i="17"/>
  <c r="AH111" i="17"/>
  <c r="AD111" i="17"/>
  <c r="AC111" i="17"/>
  <c r="AB111" i="17"/>
  <c r="AA111" i="17"/>
  <c r="X111" i="17"/>
  <c r="U111" i="17"/>
  <c r="T111" i="17"/>
  <c r="R111" i="17"/>
  <c r="Q111" i="17"/>
  <c r="O111" i="17"/>
  <c r="K111" i="17"/>
  <c r="J111" i="17"/>
  <c r="I111" i="17"/>
  <c r="H111" i="17"/>
  <c r="F111" i="17"/>
  <c r="AR110" i="17"/>
  <c r="AQ110" i="17"/>
  <c r="AP110" i="17"/>
  <c r="AO110" i="17"/>
  <c r="AL110" i="17"/>
  <c r="AI110" i="17"/>
  <c r="AH110" i="17"/>
  <c r="AF110" i="17"/>
  <c r="AE110" i="17"/>
  <c r="AC110" i="17"/>
  <c r="Y110" i="17"/>
  <c r="X110" i="17"/>
  <c r="W110" i="17"/>
  <c r="V110" i="17"/>
  <c r="T110" i="17"/>
  <c r="P110" i="17"/>
  <c r="O110" i="17"/>
  <c r="N110" i="17"/>
  <c r="M110" i="17"/>
  <c r="J110" i="17"/>
  <c r="G110" i="17"/>
  <c r="F110" i="17"/>
  <c r="AT109" i="17"/>
  <c r="AS109" i="17"/>
  <c r="AQ109" i="17"/>
  <c r="AM109" i="17"/>
  <c r="AL109" i="17"/>
  <c r="AK109" i="17"/>
  <c r="AJ109" i="17"/>
  <c r="AH109" i="17"/>
  <c r="AD109" i="17"/>
  <c r="AC109" i="17"/>
  <c r="AB109" i="17"/>
  <c r="AA109" i="17"/>
  <c r="X109" i="17"/>
  <c r="U109" i="17"/>
  <c r="T109" i="17"/>
  <c r="R109" i="17"/>
  <c r="Q109" i="17"/>
  <c r="O109" i="17"/>
  <c r="K109" i="17"/>
  <c r="J109" i="17"/>
  <c r="I109" i="17"/>
  <c r="H109" i="17"/>
  <c r="F109" i="17"/>
  <c r="AR108" i="17"/>
  <c r="AQ108" i="17"/>
  <c r="AP108" i="17"/>
  <c r="AO108" i="17"/>
  <c r="AL108" i="17"/>
  <c r="AI108" i="17"/>
  <c r="AH108" i="17"/>
  <c r="AF108" i="17"/>
  <c r="AE108" i="17"/>
  <c r="AC108" i="17"/>
  <c r="Y108" i="17"/>
  <c r="X108" i="17"/>
  <c r="W108" i="17"/>
  <c r="V108" i="17"/>
  <c r="T108" i="17"/>
  <c r="P108" i="17"/>
  <c r="O108" i="17"/>
  <c r="N108" i="17"/>
  <c r="M108" i="17"/>
  <c r="J108" i="17"/>
  <c r="G108" i="17"/>
  <c r="F108" i="17"/>
  <c r="AS107" i="17"/>
  <c r="AQ107" i="17"/>
  <c r="AM107" i="17"/>
  <c r="AL107" i="17"/>
  <c r="AK107" i="17"/>
  <c r="AJ107" i="17"/>
  <c r="AH107" i="17"/>
  <c r="AD107" i="17"/>
  <c r="AC107" i="17"/>
  <c r="AB107" i="17"/>
  <c r="AA107" i="17"/>
  <c r="X107" i="17"/>
  <c r="U107" i="17"/>
  <c r="T107" i="17"/>
  <c r="R107" i="17"/>
  <c r="Q107" i="17"/>
  <c r="O107" i="17"/>
  <c r="K107" i="17"/>
  <c r="J107" i="17"/>
  <c r="I107" i="17"/>
  <c r="H107" i="17"/>
  <c r="F107" i="17"/>
  <c r="AR106" i="17"/>
  <c r="AQ106" i="17"/>
  <c r="AP106" i="17"/>
  <c r="AO106" i="17"/>
  <c r="AL106" i="17"/>
  <c r="AI106" i="17"/>
  <c r="AH106" i="17"/>
  <c r="AF106" i="17"/>
  <c r="AE106" i="17"/>
  <c r="AC106" i="17"/>
  <c r="Y106" i="17"/>
  <c r="X106" i="17"/>
  <c r="W106" i="17"/>
  <c r="V106" i="17"/>
  <c r="T106" i="17"/>
  <c r="P106" i="17"/>
  <c r="O106" i="17"/>
  <c r="N106" i="17"/>
  <c r="M106" i="17"/>
  <c r="J106" i="17"/>
  <c r="G106" i="17"/>
  <c r="F106" i="17"/>
  <c r="AT105" i="17"/>
  <c r="AS105" i="17"/>
  <c r="AQ105" i="17"/>
  <c r="AM105" i="17"/>
  <c r="AL105" i="17"/>
  <c r="AK105" i="17"/>
  <c r="AJ105" i="17"/>
  <c r="AH105" i="17"/>
  <c r="AD105" i="17"/>
  <c r="AC105" i="17"/>
  <c r="AB105" i="17"/>
  <c r="AA105" i="17"/>
  <c r="X105" i="17"/>
  <c r="U105" i="17"/>
  <c r="T105" i="17"/>
  <c r="R105" i="17"/>
  <c r="Q105" i="17"/>
  <c r="O105" i="17"/>
  <c r="K105" i="17"/>
  <c r="J105" i="17"/>
  <c r="I105" i="17"/>
  <c r="H105" i="17"/>
  <c r="F105" i="17"/>
  <c r="AR104" i="17"/>
  <c r="AQ104" i="17"/>
  <c r="AP104" i="17"/>
  <c r="AO104" i="17"/>
  <c r="AL104" i="17"/>
  <c r="AI104" i="17"/>
  <c r="AH104" i="17"/>
  <c r="AF104" i="17"/>
  <c r="AE104" i="17"/>
  <c r="AC104" i="17"/>
  <c r="Y104" i="17"/>
  <c r="X104" i="17"/>
  <c r="W104" i="17"/>
  <c r="V104" i="17"/>
  <c r="T104" i="17"/>
  <c r="P104" i="17"/>
  <c r="O104" i="17"/>
  <c r="N104" i="17"/>
  <c r="M104" i="17"/>
  <c r="J104" i="17"/>
  <c r="G104" i="17"/>
  <c r="F104" i="17"/>
  <c r="AT103" i="17"/>
  <c r="AS103" i="17"/>
  <c r="AQ103" i="17"/>
  <c r="AM103" i="17"/>
  <c r="AL103" i="17"/>
  <c r="AK103" i="17"/>
  <c r="AJ103" i="17"/>
  <c r="AH103" i="17"/>
  <c r="AD103" i="17"/>
  <c r="AC103" i="17"/>
  <c r="AB103" i="17"/>
  <c r="AA103" i="17"/>
  <c r="X103" i="17"/>
  <c r="U103" i="17"/>
  <c r="T103" i="17"/>
  <c r="R103" i="17"/>
  <c r="Q103" i="17"/>
  <c r="O103" i="17"/>
  <c r="K103" i="17"/>
  <c r="J103" i="17"/>
  <c r="I103" i="17"/>
  <c r="H103" i="17"/>
  <c r="F103" i="17"/>
  <c r="AR102" i="17"/>
  <c r="AQ102" i="17"/>
  <c r="AP102" i="17"/>
  <c r="AO102" i="17"/>
  <c r="AL102" i="17"/>
  <c r="AI102" i="17"/>
  <c r="AH102" i="17"/>
  <c r="AF102" i="17"/>
  <c r="AE102" i="17"/>
  <c r="AC102" i="17"/>
  <c r="Y102" i="17"/>
  <c r="X102" i="17"/>
  <c r="W102" i="17"/>
  <c r="V102" i="17"/>
  <c r="T102" i="17"/>
  <c r="P102" i="17"/>
  <c r="O102" i="17"/>
  <c r="N102" i="17"/>
  <c r="M102" i="17"/>
  <c r="J102" i="17"/>
  <c r="G102" i="17"/>
  <c r="F102" i="17"/>
  <c r="AT101" i="17"/>
  <c r="AS101" i="17"/>
  <c r="AQ101" i="17"/>
  <c r="AM101" i="17"/>
  <c r="AL101" i="17"/>
  <c r="AK101" i="17"/>
  <c r="AJ101" i="17"/>
  <c r="AH101" i="17"/>
  <c r="AD101" i="17"/>
  <c r="AC101" i="17"/>
  <c r="AB101" i="17"/>
  <c r="AA101" i="17"/>
  <c r="X101" i="17"/>
  <c r="U101" i="17"/>
  <c r="T101" i="17"/>
  <c r="R101" i="17"/>
  <c r="Q101" i="17"/>
  <c r="O101" i="17"/>
  <c r="K101" i="17"/>
  <c r="J101" i="17"/>
  <c r="H101" i="17"/>
  <c r="F101" i="17"/>
  <c r="AR100" i="17"/>
  <c r="AQ100" i="17"/>
  <c r="AP100" i="17"/>
  <c r="AO100" i="17"/>
  <c r="AL100" i="17"/>
  <c r="AI100" i="17"/>
  <c r="AH100" i="17"/>
  <c r="AF100" i="17"/>
  <c r="AE100" i="17"/>
  <c r="AC100" i="17"/>
  <c r="Y100" i="17"/>
  <c r="X100" i="17"/>
  <c r="W100" i="17"/>
  <c r="V100" i="17"/>
  <c r="T100" i="17"/>
  <c r="P100" i="17"/>
  <c r="O100" i="17"/>
  <c r="N100" i="17"/>
  <c r="M100" i="17"/>
  <c r="J100" i="17"/>
  <c r="G100" i="17"/>
  <c r="F100" i="17"/>
  <c r="AT99" i="17"/>
  <c r="AS99" i="17"/>
  <c r="AQ99" i="17"/>
  <c r="AM99" i="17"/>
  <c r="AL99" i="17"/>
  <c r="AK99" i="17"/>
  <c r="AJ99" i="17"/>
  <c r="AH99" i="17"/>
  <c r="AD99" i="17"/>
  <c r="AC99" i="17"/>
  <c r="AB99" i="17"/>
  <c r="AA99" i="17"/>
  <c r="X99" i="17"/>
  <c r="U99" i="17"/>
  <c r="T99" i="17"/>
  <c r="R99" i="17"/>
  <c r="Q99" i="17"/>
  <c r="O99" i="17"/>
  <c r="K99" i="17"/>
  <c r="J99" i="17"/>
  <c r="I99" i="17"/>
  <c r="H99" i="17"/>
  <c r="F99" i="17"/>
  <c r="AR98" i="17"/>
  <c r="AQ98" i="17"/>
  <c r="AP98" i="17"/>
  <c r="AO98" i="17"/>
  <c r="AL98" i="17"/>
  <c r="AI98" i="17"/>
  <c r="AH98" i="17"/>
  <c r="AF98" i="17"/>
  <c r="AE98" i="17"/>
  <c r="AC98" i="17"/>
  <c r="Y98" i="17"/>
  <c r="X98" i="17"/>
  <c r="W98" i="17"/>
  <c r="V98" i="17"/>
  <c r="T98" i="17"/>
  <c r="P98" i="17"/>
  <c r="O98" i="17"/>
  <c r="N98" i="17"/>
  <c r="M98" i="17"/>
  <c r="J98" i="17"/>
  <c r="G98" i="17"/>
  <c r="F98" i="17"/>
  <c r="AT97" i="17"/>
  <c r="AS97" i="17"/>
  <c r="AQ97" i="17"/>
  <c r="AM97" i="17"/>
  <c r="AL97" i="17"/>
  <c r="AK97" i="17"/>
  <c r="AJ97" i="17"/>
  <c r="AH97" i="17"/>
  <c r="AD97" i="17"/>
  <c r="AC97" i="17"/>
  <c r="AB97" i="17"/>
  <c r="AA97" i="17"/>
  <c r="X97" i="17"/>
  <c r="U97" i="17"/>
  <c r="T97" i="17"/>
  <c r="R97" i="17"/>
  <c r="Q97" i="17"/>
  <c r="O97" i="17"/>
  <c r="K97" i="17"/>
  <c r="J97" i="17"/>
  <c r="I97" i="17"/>
  <c r="H97" i="17"/>
  <c r="F97" i="17"/>
  <c r="AR96" i="17"/>
  <c r="AQ96" i="17"/>
  <c r="AP96" i="17"/>
  <c r="AO96" i="17"/>
  <c r="AL96" i="17"/>
  <c r="AI96" i="17"/>
  <c r="AH96" i="17"/>
  <c r="AF96" i="17"/>
  <c r="AE96" i="17"/>
  <c r="AC96" i="17"/>
  <c r="Y96" i="17"/>
  <c r="X96" i="17"/>
  <c r="W96" i="17"/>
  <c r="V96" i="17"/>
  <c r="T96" i="17"/>
  <c r="P96" i="17"/>
  <c r="O96" i="17"/>
  <c r="N96" i="17"/>
  <c r="M96" i="17"/>
  <c r="J96" i="17"/>
  <c r="G96" i="17"/>
  <c r="F96" i="17"/>
  <c r="AT95" i="17"/>
  <c r="AS95" i="17"/>
  <c r="AQ95" i="17"/>
  <c r="AM95" i="17"/>
  <c r="AL95" i="17"/>
  <c r="AK95" i="17"/>
  <c r="AJ95" i="17"/>
  <c r="AH95" i="17"/>
  <c r="AD95" i="17"/>
  <c r="AC95" i="17"/>
  <c r="AB95" i="17"/>
  <c r="AA95" i="17"/>
  <c r="X95" i="17"/>
  <c r="U95" i="17"/>
  <c r="T95" i="17"/>
  <c r="R95" i="17"/>
  <c r="Q95" i="17"/>
  <c r="O95" i="17"/>
  <c r="K95" i="17"/>
  <c r="J95" i="17"/>
  <c r="I95" i="17"/>
  <c r="H95" i="17"/>
  <c r="F95" i="17"/>
  <c r="AR94" i="17"/>
  <c r="AQ94" i="17"/>
  <c r="AP94" i="17"/>
  <c r="AO94" i="17"/>
  <c r="AL94" i="17"/>
  <c r="AI94" i="17"/>
  <c r="AH94" i="17"/>
  <c r="AF94" i="17"/>
  <c r="AE94" i="17"/>
  <c r="AC94" i="17"/>
  <c r="Y94" i="17"/>
  <c r="X94" i="17"/>
  <c r="W94" i="17"/>
  <c r="V94" i="17"/>
  <c r="T94" i="17"/>
  <c r="P94" i="17"/>
  <c r="O94" i="17"/>
  <c r="N94" i="17"/>
  <c r="M94" i="17"/>
  <c r="J94" i="17"/>
  <c r="G94" i="17"/>
  <c r="F94" i="17"/>
  <c r="AT93" i="17"/>
  <c r="AS93" i="17"/>
  <c r="AQ93" i="17"/>
  <c r="AM93" i="17"/>
  <c r="AL93" i="17"/>
  <c r="AJ93" i="17"/>
  <c r="AH93" i="17"/>
  <c r="AD93" i="17"/>
  <c r="AC93" i="17"/>
  <c r="AB93" i="17"/>
  <c r="AA93" i="17"/>
  <c r="X93" i="17"/>
  <c r="U93" i="17"/>
  <c r="T93" i="17"/>
  <c r="R93" i="17"/>
  <c r="Q93" i="17"/>
  <c r="O93" i="17"/>
  <c r="K93" i="17"/>
  <c r="J93" i="17"/>
  <c r="I93" i="17"/>
  <c r="H93" i="17"/>
  <c r="F93" i="17"/>
  <c r="AR92" i="17"/>
  <c r="AQ92" i="17"/>
  <c r="AP92" i="17"/>
  <c r="AO92" i="17"/>
  <c r="AL92" i="17"/>
  <c r="AI92" i="17"/>
  <c r="AH92" i="17"/>
  <c r="AF92" i="17"/>
  <c r="AE92" i="17"/>
  <c r="AC92" i="17"/>
  <c r="Y92" i="17"/>
  <c r="X92" i="17"/>
  <c r="W92" i="17"/>
  <c r="V92" i="17"/>
  <c r="T92" i="17"/>
  <c r="P92" i="17"/>
  <c r="O92" i="17"/>
  <c r="N92" i="17"/>
  <c r="M92" i="17"/>
  <c r="J92" i="17"/>
  <c r="G92" i="17"/>
  <c r="F92" i="17"/>
  <c r="AT91" i="17"/>
  <c r="AS91" i="17"/>
  <c r="AQ91" i="17"/>
  <c r="AM91" i="17"/>
  <c r="AL91" i="17"/>
  <c r="AK91" i="17"/>
  <c r="AJ91" i="17"/>
  <c r="AH91" i="17"/>
  <c r="AD91" i="17"/>
  <c r="AC91" i="17"/>
  <c r="AB91" i="17"/>
  <c r="AA91" i="17"/>
  <c r="X91" i="17"/>
  <c r="U91" i="17"/>
  <c r="T91" i="17"/>
  <c r="R91" i="17"/>
  <c r="O91" i="17"/>
  <c r="K91" i="17"/>
  <c r="J91" i="17"/>
  <c r="I91" i="17"/>
  <c r="H91" i="17"/>
  <c r="F91" i="17"/>
  <c r="AR90" i="17"/>
  <c r="AQ90" i="17"/>
  <c r="AP90" i="17"/>
  <c r="AO90" i="17"/>
  <c r="AL90" i="17"/>
  <c r="AI90" i="17"/>
  <c r="AH90" i="17"/>
  <c r="AF90" i="17"/>
  <c r="AE90" i="17"/>
  <c r="AC90" i="17"/>
  <c r="Y90" i="17"/>
  <c r="X90" i="17"/>
  <c r="W90" i="17"/>
  <c r="V90" i="17"/>
  <c r="T90" i="17"/>
  <c r="P90" i="17"/>
  <c r="O90" i="17"/>
  <c r="N90" i="17"/>
  <c r="M90" i="17"/>
  <c r="J90" i="17"/>
  <c r="G90" i="17"/>
  <c r="F90" i="17"/>
  <c r="AT89" i="17"/>
  <c r="AS89" i="17"/>
  <c r="AQ89" i="17"/>
  <c r="AM89" i="17"/>
  <c r="AL89" i="17"/>
  <c r="AK89" i="17"/>
  <c r="AJ89" i="17"/>
  <c r="AH89" i="17"/>
  <c r="AD89" i="17"/>
  <c r="AC89" i="17"/>
  <c r="AB89" i="17"/>
  <c r="AA89" i="17"/>
  <c r="X89" i="17"/>
  <c r="U89" i="17"/>
  <c r="T89" i="17"/>
  <c r="R89" i="17"/>
  <c r="Q89" i="17"/>
  <c r="O89" i="17"/>
  <c r="K89" i="17"/>
  <c r="J89" i="17"/>
  <c r="I89" i="17"/>
  <c r="H89" i="17"/>
  <c r="F89" i="17"/>
  <c r="AR88" i="17"/>
  <c r="AQ88" i="17"/>
  <c r="AP88" i="17"/>
  <c r="AO88" i="17"/>
  <c r="AL88" i="17"/>
  <c r="AI88" i="17"/>
  <c r="AH88" i="17"/>
  <c r="AF88" i="17"/>
  <c r="AE88" i="17"/>
  <c r="AC88" i="17"/>
  <c r="Y88" i="17"/>
  <c r="X88" i="17"/>
  <c r="W88" i="17"/>
  <c r="V88" i="17"/>
  <c r="T88" i="17"/>
  <c r="P88" i="17"/>
  <c r="O88" i="17"/>
  <c r="N88" i="17"/>
  <c r="M88" i="17"/>
  <c r="J88" i="17"/>
  <c r="G88" i="17"/>
  <c r="F88" i="17"/>
  <c r="AT87" i="17"/>
  <c r="AS87" i="17"/>
  <c r="AQ87" i="17"/>
  <c r="AM87" i="17"/>
  <c r="AL87" i="17"/>
  <c r="AK87" i="17"/>
  <c r="AJ87" i="17"/>
  <c r="AH87" i="17"/>
  <c r="AD87" i="17"/>
  <c r="AC87" i="17"/>
  <c r="AB87" i="17"/>
  <c r="AA87" i="17"/>
  <c r="X87" i="17"/>
  <c r="U87" i="17"/>
  <c r="T87" i="17"/>
  <c r="R87" i="17"/>
  <c r="Q87" i="17"/>
  <c r="O87" i="17"/>
  <c r="K87" i="17"/>
  <c r="J87" i="17"/>
  <c r="I87" i="17"/>
  <c r="H87" i="17"/>
  <c r="F87" i="17"/>
  <c r="AR86" i="17"/>
  <c r="AQ86" i="17"/>
  <c r="AP86" i="17"/>
  <c r="AO86" i="17"/>
  <c r="AL86" i="17"/>
  <c r="AI86" i="17"/>
  <c r="AH86" i="17"/>
  <c r="AF86" i="17"/>
  <c r="AE86" i="17"/>
  <c r="AC86" i="17"/>
  <c r="Y86" i="17"/>
  <c r="X86" i="17"/>
  <c r="W86" i="17"/>
  <c r="V86" i="17"/>
  <c r="T86" i="17"/>
  <c r="P86" i="17"/>
  <c r="O86" i="17"/>
  <c r="N86" i="17"/>
  <c r="M86" i="17"/>
  <c r="J86" i="17"/>
  <c r="G86" i="17"/>
  <c r="F86" i="17"/>
  <c r="AT85" i="17"/>
  <c r="AS85" i="17"/>
  <c r="AQ85" i="17"/>
  <c r="AM85" i="17"/>
  <c r="AL85" i="17"/>
  <c r="AK85" i="17"/>
  <c r="AJ85" i="17"/>
  <c r="AH85" i="17"/>
  <c r="AD85" i="17"/>
  <c r="AC85" i="17"/>
  <c r="AB85" i="17"/>
  <c r="AA85" i="17"/>
  <c r="X85" i="17"/>
  <c r="U85" i="17"/>
  <c r="T85" i="17"/>
  <c r="R85" i="17"/>
  <c r="Q85" i="17"/>
  <c r="O85" i="17"/>
  <c r="K85" i="17"/>
  <c r="J85" i="17"/>
  <c r="I85" i="17"/>
  <c r="H85" i="17"/>
  <c r="F85" i="17"/>
  <c r="AR84" i="17"/>
  <c r="AQ84" i="17"/>
  <c r="AP84" i="17"/>
  <c r="AO84" i="17"/>
  <c r="AL84" i="17"/>
  <c r="AI84" i="17"/>
  <c r="AH84" i="17"/>
  <c r="AF84" i="17"/>
  <c r="AE84" i="17"/>
  <c r="AC84" i="17"/>
  <c r="Y84" i="17"/>
  <c r="X84" i="17"/>
  <c r="W84" i="17"/>
  <c r="V84" i="17"/>
  <c r="T84" i="17"/>
  <c r="P84" i="17"/>
  <c r="O84" i="17"/>
  <c r="N84" i="17"/>
  <c r="M84" i="17"/>
  <c r="J84" i="17"/>
  <c r="G84" i="17"/>
  <c r="F84" i="17"/>
  <c r="AT83" i="17"/>
  <c r="AS83" i="17"/>
  <c r="AQ83" i="17"/>
  <c r="AM83" i="17"/>
  <c r="AL83" i="17"/>
  <c r="AK83" i="17"/>
  <c r="AJ83" i="17"/>
  <c r="AH83" i="17"/>
  <c r="AD83" i="17"/>
  <c r="AC83" i="17"/>
  <c r="AB83" i="17"/>
  <c r="AA83" i="17"/>
  <c r="X83" i="17"/>
  <c r="U83" i="17"/>
  <c r="T83" i="17"/>
  <c r="R83" i="17"/>
  <c r="Q83" i="17"/>
  <c r="O83" i="17"/>
  <c r="K83" i="17"/>
  <c r="J83" i="17"/>
  <c r="I83" i="17"/>
  <c r="H83" i="17"/>
  <c r="F83" i="17"/>
  <c r="AR82" i="17"/>
  <c r="AQ82" i="17"/>
  <c r="AP82" i="17"/>
  <c r="AO82" i="17"/>
  <c r="AL82" i="17"/>
  <c r="AI82" i="17"/>
  <c r="AH82" i="17"/>
  <c r="AF82" i="17"/>
  <c r="AE82" i="17"/>
  <c r="AC82" i="17"/>
  <c r="Y82" i="17"/>
  <c r="X82" i="17"/>
  <c r="W82" i="17"/>
  <c r="V82" i="17"/>
  <c r="T82" i="17"/>
  <c r="P82" i="17"/>
  <c r="O82" i="17"/>
  <c r="N82" i="17"/>
  <c r="M82" i="17"/>
  <c r="J82" i="17"/>
  <c r="G82" i="17"/>
  <c r="F82" i="17"/>
  <c r="AT81" i="17"/>
  <c r="AS81" i="17"/>
  <c r="AQ81" i="17"/>
  <c r="AM81" i="17"/>
  <c r="AL81" i="17"/>
  <c r="AK81" i="17"/>
  <c r="AH81" i="17"/>
  <c r="AD81" i="17"/>
  <c r="AC81" i="17"/>
  <c r="AB81" i="17"/>
  <c r="AA81" i="17"/>
  <c r="X81" i="17"/>
  <c r="U81" i="17"/>
  <c r="T81" i="17"/>
  <c r="R81" i="17"/>
  <c r="Q81" i="17"/>
  <c r="O81" i="17"/>
  <c r="K81" i="17"/>
  <c r="J81" i="17"/>
  <c r="I81" i="17"/>
  <c r="H81" i="17"/>
  <c r="F81" i="17"/>
  <c r="AR80" i="17"/>
  <c r="AQ80" i="17"/>
  <c r="AP80" i="17"/>
  <c r="AO80" i="17"/>
  <c r="AL80" i="17"/>
  <c r="AI80" i="17"/>
  <c r="AH80" i="17"/>
  <c r="AF80" i="17"/>
  <c r="AE80" i="17"/>
  <c r="AC80" i="17"/>
  <c r="Y80" i="17"/>
  <c r="X80" i="17"/>
  <c r="W80" i="17"/>
  <c r="V80" i="17"/>
  <c r="T80" i="17"/>
  <c r="P80" i="17"/>
  <c r="O80" i="17"/>
  <c r="N80" i="17"/>
  <c r="M80" i="17"/>
  <c r="J80" i="17"/>
  <c r="G80" i="17"/>
  <c r="F80" i="17"/>
  <c r="AT79" i="17"/>
  <c r="AS79" i="17"/>
  <c r="AQ79" i="17"/>
  <c r="AM79" i="17"/>
  <c r="AL79" i="17"/>
  <c r="AK79" i="17"/>
  <c r="AJ79" i="17"/>
  <c r="AH79" i="17"/>
  <c r="AD79" i="17"/>
  <c r="AC79" i="17"/>
  <c r="AB79" i="17"/>
  <c r="AA79" i="17"/>
  <c r="X79" i="17"/>
  <c r="U79" i="17"/>
  <c r="T79" i="17"/>
  <c r="R79" i="17"/>
  <c r="Q79" i="17"/>
  <c r="O79" i="17"/>
  <c r="K79" i="17"/>
  <c r="J79" i="17"/>
  <c r="I79" i="17"/>
  <c r="H79" i="17"/>
  <c r="F79" i="17"/>
  <c r="AR78" i="17"/>
  <c r="AQ78" i="17"/>
  <c r="AP78" i="17"/>
  <c r="AO78" i="17"/>
  <c r="AL78" i="17"/>
  <c r="AI78" i="17"/>
  <c r="AH78" i="17"/>
  <c r="AF78" i="17"/>
  <c r="AE78" i="17"/>
  <c r="AC78" i="17"/>
  <c r="Y78" i="17"/>
  <c r="X78" i="17"/>
  <c r="W78" i="17"/>
  <c r="V78" i="17"/>
  <c r="T78" i="17"/>
  <c r="P78" i="17"/>
  <c r="O78" i="17"/>
  <c r="N78" i="17"/>
  <c r="M78" i="17"/>
  <c r="J78" i="17"/>
  <c r="G78" i="17"/>
  <c r="F78" i="17"/>
  <c r="AT77" i="17"/>
  <c r="AS77" i="17"/>
  <c r="AQ77" i="17"/>
  <c r="AM77" i="17"/>
  <c r="AL77" i="17"/>
  <c r="AK77" i="17"/>
  <c r="AJ77" i="17"/>
  <c r="AH77" i="17"/>
  <c r="AD77" i="17"/>
  <c r="AC77" i="17"/>
  <c r="AB77" i="17"/>
  <c r="AA77" i="17"/>
  <c r="X77" i="17"/>
  <c r="U77" i="17"/>
  <c r="T77" i="17"/>
  <c r="R77" i="17"/>
  <c r="Q77" i="17"/>
  <c r="O77" i="17"/>
  <c r="K77" i="17"/>
  <c r="J77" i="17"/>
  <c r="I77" i="17"/>
  <c r="F77" i="17"/>
  <c r="AR76" i="17"/>
  <c r="AQ76" i="17"/>
  <c r="AP76" i="17"/>
  <c r="AO76" i="17"/>
  <c r="AL76" i="17"/>
  <c r="AI76" i="17"/>
  <c r="AH76" i="17"/>
  <c r="AF76" i="17"/>
  <c r="AE76" i="17"/>
  <c r="AC76" i="17"/>
  <c r="Y76" i="17"/>
  <c r="X76" i="17"/>
  <c r="W76" i="17"/>
  <c r="V76" i="17"/>
  <c r="T76" i="17"/>
  <c r="P76" i="17"/>
  <c r="O76" i="17"/>
  <c r="N76" i="17"/>
  <c r="M76" i="17"/>
  <c r="J76" i="17"/>
  <c r="G76" i="17"/>
  <c r="F76" i="17"/>
  <c r="AT75" i="17"/>
  <c r="AS75" i="17"/>
  <c r="AQ75" i="17"/>
  <c r="AM75" i="17"/>
  <c r="AL75" i="17"/>
  <c r="AK75" i="17"/>
  <c r="AJ75" i="17"/>
  <c r="AH75" i="17"/>
  <c r="AD75" i="17"/>
  <c r="AC75" i="17"/>
  <c r="AB75" i="17"/>
  <c r="X75" i="17"/>
  <c r="U75" i="17"/>
  <c r="T75" i="17"/>
  <c r="R75" i="17"/>
  <c r="Q75" i="17"/>
  <c r="O75" i="17"/>
  <c r="K75" i="17"/>
  <c r="J75" i="17"/>
  <c r="I75" i="17"/>
  <c r="H75" i="17"/>
  <c r="F75" i="17"/>
  <c r="AR74" i="17"/>
  <c r="AQ74" i="17"/>
  <c r="AP74" i="17"/>
  <c r="AO74" i="17"/>
  <c r="AL74" i="17"/>
  <c r="AI74" i="17"/>
  <c r="AH74" i="17"/>
  <c r="AF74" i="17"/>
  <c r="AE74" i="17"/>
  <c r="AC74" i="17"/>
  <c r="Y74" i="17"/>
  <c r="X74" i="17"/>
  <c r="W74" i="17"/>
  <c r="V74" i="17"/>
  <c r="T74" i="17"/>
  <c r="P74" i="17"/>
  <c r="O74" i="17"/>
  <c r="N74" i="17"/>
  <c r="M74" i="17"/>
  <c r="J74" i="17"/>
  <c r="G74" i="17"/>
  <c r="F74" i="17"/>
  <c r="AT73" i="17"/>
  <c r="AS73" i="17"/>
  <c r="AQ73" i="17"/>
  <c r="AM73" i="17"/>
  <c r="AL73" i="17"/>
  <c r="AK73" i="17"/>
  <c r="AJ73" i="17"/>
  <c r="AH73" i="17"/>
  <c r="AD73" i="17"/>
  <c r="AC73" i="17"/>
  <c r="AB73" i="17"/>
  <c r="AA73" i="17"/>
  <c r="X73" i="17"/>
  <c r="U73" i="17"/>
  <c r="T73" i="17"/>
  <c r="R73" i="17"/>
  <c r="Q73" i="17"/>
  <c r="O73" i="17"/>
  <c r="K73" i="17"/>
  <c r="J73" i="17"/>
  <c r="I73" i="17"/>
  <c r="H73" i="17"/>
  <c r="F73" i="17"/>
  <c r="AR72" i="17"/>
  <c r="AQ72" i="17"/>
  <c r="AP72" i="17"/>
  <c r="AO72" i="17"/>
  <c r="AL72" i="17"/>
  <c r="AI72" i="17"/>
  <c r="AH72" i="17"/>
  <c r="AF72" i="17"/>
  <c r="AE72" i="17"/>
  <c r="AC72" i="17"/>
  <c r="Y72" i="17"/>
  <c r="X72" i="17"/>
  <c r="V72" i="17"/>
  <c r="T72" i="17"/>
  <c r="P72" i="17"/>
  <c r="O72" i="17"/>
  <c r="N72" i="17"/>
  <c r="M72" i="17"/>
  <c r="J72" i="17"/>
  <c r="G72" i="17"/>
  <c r="F72" i="17"/>
  <c r="AT71" i="17"/>
  <c r="AS71" i="17"/>
  <c r="AQ71" i="17"/>
  <c r="AM71" i="17"/>
  <c r="AL71" i="17"/>
  <c r="AK71" i="17"/>
  <c r="AJ71" i="17"/>
  <c r="AH71" i="17"/>
  <c r="AD71" i="17"/>
  <c r="AC71" i="17"/>
  <c r="AB71" i="17"/>
  <c r="AA71" i="17"/>
  <c r="X71" i="17"/>
  <c r="U71" i="17"/>
  <c r="T71" i="17"/>
  <c r="R71" i="17"/>
  <c r="Q71" i="17"/>
  <c r="O71" i="17"/>
  <c r="K71" i="17"/>
  <c r="J71" i="17"/>
  <c r="I71" i="17"/>
  <c r="H71" i="17"/>
  <c r="F71" i="17"/>
  <c r="AR70" i="17"/>
  <c r="AQ70" i="17"/>
  <c r="AP70" i="17"/>
  <c r="AO70" i="17"/>
  <c r="AL70" i="17"/>
  <c r="AI70" i="17"/>
  <c r="AH70" i="17"/>
  <c r="AF70" i="17"/>
  <c r="AE70" i="17"/>
  <c r="AC70" i="17"/>
  <c r="Y70" i="17"/>
  <c r="X70" i="17"/>
  <c r="W70" i="17"/>
  <c r="V70" i="17"/>
  <c r="T70" i="17"/>
  <c r="P70" i="17"/>
  <c r="O70" i="17"/>
  <c r="N70" i="17"/>
  <c r="M70" i="17"/>
  <c r="J70" i="17"/>
  <c r="G70" i="17"/>
  <c r="F70" i="17"/>
  <c r="AT69" i="17"/>
  <c r="AS69" i="17"/>
  <c r="AQ69" i="17"/>
  <c r="AM69" i="17"/>
  <c r="AL69" i="17"/>
  <c r="AK69" i="17"/>
  <c r="AJ69" i="17"/>
  <c r="AH69" i="17"/>
  <c r="AD69" i="17"/>
  <c r="AC69" i="17"/>
  <c r="AB69" i="17"/>
  <c r="X69" i="17"/>
  <c r="U69" i="17"/>
  <c r="T69" i="17"/>
  <c r="R69" i="17"/>
  <c r="Q69" i="17"/>
  <c r="O69" i="17"/>
  <c r="K69" i="17"/>
  <c r="J69" i="17"/>
  <c r="I69" i="17"/>
  <c r="H69" i="17"/>
  <c r="F69" i="17"/>
  <c r="AR68" i="17"/>
  <c r="AQ68" i="17"/>
  <c r="AP68" i="17"/>
  <c r="AO68" i="17"/>
  <c r="AL68" i="17"/>
  <c r="AI68" i="17"/>
  <c r="AH68" i="17"/>
  <c r="AF68" i="17"/>
  <c r="AE68" i="17"/>
  <c r="AC68" i="17"/>
  <c r="Y68" i="17"/>
  <c r="X68" i="17"/>
  <c r="W68" i="17"/>
  <c r="V68" i="17"/>
  <c r="T68" i="17"/>
  <c r="P68" i="17"/>
  <c r="O68" i="17"/>
  <c r="N68" i="17"/>
  <c r="M68" i="17"/>
  <c r="J68" i="17"/>
  <c r="G68" i="17"/>
  <c r="F68" i="17"/>
  <c r="AT67" i="17"/>
  <c r="AS67" i="17"/>
  <c r="AQ67" i="17"/>
  <c r="AM67" i="17"/>
  <c r="AL67" i="17"/>
  <c r="AK67" i="17"/>
  <c r="AJ67" i="17"/>
  <c r="AH67" i="17"/>
  <c r="AD67" i="17"/>
  <c r="AC67" i="17"/>
  <c r="AB67" i="17"/>
  <c r="AA67" i="17"/>
  <c r="X67" i="17"/>
  <c r="U67" i="17"/>
  <c r="T67" i="17"/>
  <c r="R67" i="17"/>
  <c r="Q67" i="17"/>
  <c r="O67" i="17"/>
  <c r="K67" i="17"/>
  <c r="J67" i="17"/>
  <c r="I67" i="17"/>
  <c r="H67" i="17"/>
  <c r="F67" i="17"/>
  <c r="AR66" i="17"/>
  <c r="AQ66" i="17"/>
  <c r="AP66" i="17"/>
  <c r="AO66" i="17"/>
  <c r="AL66" i="17"/>
  <c r="AI66" i="17"/>
  <c r="AH66" i="17"/>
  <c r="AF66" i="17"/>
  <c r="AE66" i="17"/>
  <c r="AC66" i="17"/>
  <c r="Y66" i="17"/>
  <c r="X66" i="17"/>
  <c r="W66" i="17"/>
  <c r="V66" i="17"/>
  <c r="T66" i="17"/>
  <c r="P66" i="17"/>
  <c r="O66" i="17"/>
  <c r="N66" i="17"/>
  <c r="M66" i="17"/>
  <c r="J66" i="17"/>
  <c r="G66" i="17"/>
  <c r="F66" i="17"/>
  <c r="AT65" i="17"/>
  <c r="AS65" i="17"/>
  <c r="AQ65" i="17"/>
  <c r="AM65" i="17"/>
  <c r="AL65" i="17"/>
  <c r="AK65" i="17"/>
  <c r="AJ65" i="17"/>
  <c r="AH65" i="17"/>
  <c r="AD65" i="17"/>
  <c r="AC65" i="17"/>
  <c r="AB65" i="17"/>
  <c r="AA65" i="17"/>
  <c r="X65" i="17"/>
  <c r="U65" i="17"/>
  <c r="T65" i="17"/>
  <c r="R65" i="17"/>
  <c r="Q65" i="17"/>
  <c r="O65" i="17"/>
  <c r="K65" i="17"/>
  <c r="J65" i="17"/>
  <c r="I65" i="17"/>
  <c r="H65" i="17"/>
  <c r="F65" i="17"/>
  <c r="AR64" i="17"/>
  <c r="AQ64" i="17"/>
  <c r="AP64" i="17"/>
  <c r="AO64" i="17"/>
  <c r="AL64" i="17"/>
  <c r="AI64" i="17"/>
  <c r="AH64" i="17"/>
  <c r="AF64" i="17"/>
  <c r="AE64" i="17"/>
  <c r="AC64" i="17"/>
  <c r="Y64" i="17"/>
  <c r="X64" i="17"/>
  <c r="W64" i="17"/>
  <c r="V64" i="17"/>
  <c r="T64" i="17"/>
  <c r="P64" i="17"/>
  <c r="O64" i="17"/>
  <c r="N64" i="17"/>
  <c r="M64" i="17"/>
  <c r="J64" i="17"/>
  <c r="G64" i="17"/>
  <c r="F64" i="17"/>
  <c r="AT63" i="17"/>
  <c r="AS63" i="17"/>
  <c r="AQ63" i="17"/>
  <c r="AM63" i="17"/>
  <c r="AL63" i="17"/>
  <c r="AK63" i="17"/>
  <c r="AH63" i="17"/>
  <c r="AD63" i="17"/>
  <c r="AC63" i="17"/>
  <c r="AB63" i="17"/>
  <c r="AA63" i="17"/>
  <c r="X63" i="17"/>
  <c r="U63" i="17"/>
  <c r="T63" i="17"/>
  <c r="R63" i="17"/>
  <c r="Q63" i="17"/>
  <c r="O63" i="17"/>
  <c r="K63" i="17"/>
  <c r="J63" i="17"/>
  <c r="I63" i="17"/>
  <c r="H63" i="17"/>
  <c r="F63" i="17"/>
  <c r="AR62" i="17"/>
  <c r="AQ62" i="17"/>
  <c r="AP62" i="17"/>
  <c r="AO62" i="17"/>
  <c r="AL62" i="17"/>
  <c r="AI62" i="17"/>
  <c r="AH62" i="17"/>
  <c r="AF62" i="17"/>
  <c r="AE62" i="17"/>
  <c r="AC62" i="17"/>
  <c r="Y62" i="17"/>
  <c r="X62" i="17"/>
  <c r="W62" i="17"/>
  <c r="V62" i="17"/>
  <c r="T62" i="17"/>
  <c r="P62" i="17"/>
  <c r="O62" i="17"/>
  <c r="N62" i="17"/>
  <c r="M62" i="17"/>
  <c r="J62" i="17"/>
  <c r="G62" i="17"/>
  <c r="F62" i="17"/>
  <c r="AT61" i="17"/>
  <c r="AS61" i="17"/>
  <c r="AQ61" i="17"/>
  <c r="AM61" i="17"/>
  <c r="AL61" i="17"/>
  <c r="AK61" i="17"/>
  <c r="AH61" i="17"/>
  <c r="AD61" i="17"/>
  <c r="AC61" i="17"/>
  <c r="AB61" i="17"/>
  <c r="AA61" i="17"/>
  <c r="X61" i="17"/>
  <c r="U61" i="17"/>
  <c r="T61" i="17"/>
  <c r="R61" i="17"/>
  <c r="Q61" i="17"/>
  <c r="O61" i="17"/>
  <c r="K61" i="17"/>
  <c r="J61" i="17"/>
  <c r="I61" i="17"/>
  <c r="H61" i="17"/>
  <c r="F61" i="17"/>
  <c r="AR60" i="17"/>
  <c r="AQ60" i="17"/>
  <c r="AP60" i="17"/>
  <c r="AO60" i="17"/>
  <c r="AL60" i="17"/>
  <c r="AI60" i="17"/>
  <c r="AH60" i="17"/>
  <c r="AF60" i="17"/>
  <c r="AE60" i="17"/>
  <c r="AC60" i="17"/>
  <c r="Y60" i="17"/>
  <c r="X60" i="17"/>
  <c r="W60" i="17"/>
  <c r="V60" i="17"/>
  <c r="T60" i="17"/>
  <c r="P60" i="17"/>
  <c r="O60" i="17"/>
  <c r="N60" i="17"/>
  <c r="M60" i="17"/>
  <c r="J60" i="17"/>
  <c r="G60" i="17"/>
  <c r="F60" i="17"/>
  <c r="AT59" i="17"/>
  <c r="AS59" i="17"/>
  <c r="AQ59" i="17"/>
  <c r="AM59" i="17"/>
  <c r="AL59" i="17"/>
  <c r="AK59" i="17"/>
  <c r="AJ59" i="17"/>
  <c r="AH59" i="17"/>
  <c r="AD59" i="17"/>
  <c r="AC59" i="17"/>
  <c r="AB59" i="17"/>
  <c r="AA59" i="17"/>
  <c r="X59" i="17"/>
  <c r="U59" i="17"/>
  <c r="T59" i="17"/>
  <c r="R59" i="17"/>
  <c r="Q59" i="17"/>
  <c r="O59" i="17"/>
  <c r="K59" i="17"/>
  <c r="J59" i="17"/>
  <c r="I59" i="17"/>
  <c r="H59" i="17"/>
  <c r="F59" i="17"/>
  <c r="AR58" i="17"/>
  <c r="AQ58" i="17"/>
  <c r="AP58" i="17"/>
  <c r="AO58" i="17"/>
  <c r="AL58" i="17"/>
  <c r="AI58" i="17"/>
  <c r="AH58" i="17"/>
  <c r="AF58" i="17"/>
  <c r="AE58" i="17"/>
  <c r="AC58" i="17"/>
  <c r="Y58" i="17"/>
  <c r="X58" i="17"/>
  <c r="W58" i="17"/>
  <c r="V58" i="17"/>
  <c r="T58" i="17"/>
  <c r="P58" i="17"/>
  <c r="O58" i="17"/>
  <c r="N58" i="17"/>
  <c r="M58" i="17"/>
  <c r="J58" i="17"/>
  <c r="G58" i="17"/>
  <c r="F58" i="17"/>
  <c r="AT57" i="17"/>
  <c r="AS57" i="17"/>
  <c r="AQ57" i="17"/>
  <c r="AM57" i="17"/>
  <c r="AL57" i="17"/>
  <c r="AK57" i="17"/>
  <c r="AH57" i="17"/>
  <c r="AD57" i="17"/>
  <c r="AC57" i="17"/>
  <c r="AB57" i="17"/>
  <c r="AA57" i="17"/>
  <c r="X57" i="17"/>
  <c r="U57" i="17"/>
  <c r="T57" i="17"/>
  <c r="R57" i="17"/>
  <c r="Q57" i="17"/>
  <c r="O57" i="17"/>
  <c r="K57" i="17"/>
  <c r="J57" i="17"/>
  <c r="I57" i="17"/>
  <c r="H57" i="17"/>
  <c r="F57" i="17"/>
  <c r="AR56" i="17"/>
  <c r="AQ56" i="17"/>
  <c r="AP56" i="17"/>
  <c r="AO56" i="17"/>
  <c r="AL56" i="17"/>
  <c r="AI56" i="17"/>
  <c r="AH56" i="17"/>
  <c r="AF56" i="17"/>
  <c r="AE56" i="17"/>
  <c r="AC56" i="17"/>
  <c r="Y56" i="17"/>
  <c r="X56" i="17"/>
  <c r="W56" i="17"/>
  <c r="V56" i="17"/>
  <c r="T56" i="17"/>
  <c r="P56" i="17"/>
  <c r="O56" i="17"/>
  <c r="N56" i="17"/>
  <c r="M56" i="17"/>
  <c r="J56" i="17"/>
  <c r="G56" i="17"/>
  <c r="F56" i="17"/>
  <c r="AT55" i="17"/>
  <c r="AS55" i="17"/>
  <c r="AQ55" i="17"/>
  <c r="AM55" i="17"/>
  <c r="AL55" i="17"/>
  <c r="AK55" i="17"/>
  <c r="AJ55" i="17"/>
  <c r="AH55" i="17"/>
  <c r="AD55" i="17"/>
  <c r="AC55" i="17"/>
  <c r="AB55" i="17"/>
  <c r="AA55" i="17"/>
  <c r="X55" i="17"/>
  <c r="U55" i="17"/>
  <c r="T55" i="17"/>
  <c r="R55" i="17"/>
  <c r="Q55" i="17"/>
  <c r="O55" i="17"/>
  <c r="K55" i="17"/>
  <c r="J55" i="17"/>
  <c r="I55" i="17"/>
  <c r="H55" i="17"/>
  <c r="F55" i="17"/>
  <c r="AR54" i="17"/>
  <c r="AQ54" i="17"/>
  <c r="AP54" i="17"/>
  <c r="AO54" i="17"/>
  <c r="AL54" i="17"/>
  <c r="AI54" i="17"/>
  <c r="AH54" i="17"/>
  <c r="AF54" i="17"/>
  <c r="AE54" i="17"/>
  <c r="AC54" i="17"/>
  <c r="Y54" i="17"/>
  <c r="X54" i="17"/>
  <c r="W54" i="17"/>
  <c r="V54" i="17"/>
  <c r="T54" i="17"/>
  <c r="P54" i="17"/>
  <c r="O54" i="17"/>
  <c r="N54" i="17"/>
  <c r="M54" i="17"/>
  <c r="J54" i="17"/>
  <c r="G54" i="17"/>
  <c r="F54" i="17"/>
  <c r="AT53" i="17"/>
  <c r="AS53" i="17"/>
  <c r="AQ53" i="17"/>
  <c r="AM53" i="17"/>
  <c r="AL53" i="17"/>
  <c r="AK53" i="17"/>
  <c r="AJ53" i="17"/>
  <c r="AH53" i="17"/>
  <c r="AD53" i="17"/>
  <c r="AC53" i="17"/>
  <c r="AB53" i="17"/>
  <c r="AA53" i="17"/>
  <c r="X53" i="17"/>
  <c r="U53" i="17"/>
  <c r="T53" i="17"/>
  <c r="R53" i="17"/>
  <c r="Q53" i="17"/>
  <c r="O53" i="17"/>
  <c r="K53" i="17"/>
  <c r="J53" i="17"/>
  <c r="I53" i="17"/>
  <c r="H53" i="17"/>
  <c r="F53" i="17"/>
  <c r="AR52" i="17"/>
  <c r="AQ52" i="17"/>
  <c r="AP52" i="17"/>
  <c r="AO52" i="17"/>
  <c r="AL52" i="17"/>
  <c r="AI52" i="17"/>
  <c r="AH52" i="17"/>
  <c r="AF52" i="17"/>
  <c r="AE52" i="17"/>
  <c r="AC52" i="17"/>
  <c r="Y52" i="17"/>
  <c r="X52" i="17"/>
  <c r="W52" i="17"/>
  <c r="V52" i="17"/>
  <c r="T52" i="17"/>
  <c r="P52" i="17"/>
  <c r="O52" i="17"/>
  <c r="N52" i="17"/>
  <c r="M52" i="17"/>
  <c r="J52" i="17"/>
  <c r="G52" i="17"/>
  <c r="F52" i="17"/>
  <c r="AT51" i="17"/>
  <c r="AS51" i="17"/>
  <c r="AQ51" i="17"/>
  <c r="AM51" i="17"/>
  <c r="AL51" i="17"/>
  <c r="AK51" i="17"/>
  <c r="AJ51" i="17"/>
  <c r="AH51" i="17"/>
  <c r="AD51" i="17"/>
  <c r="AC51" i="17"/>
  <c r="AB51" i="17"/>
  <c r="AA51" i="17"/>
  <c r="X51" i="17"/>
  <c r="U51" i="17"/>
  <c r="T51" i="17"/>
  <c r="R51" i="17"/>
  <c r="Q51" i="17"/>
  <c r="O51" i="17"/>
  <c r="K51" i="17"/>
  <c r="J51" i="17"/>
  <c r="H51" i="17"/>
  <c r="F51" i="17"/>
  <c r="AR50" i="17"/>
  <c r="AQ50" i="17"/>
  <c r="AP50" i="17"/>
  <c r="AO50" i="17"/>
  <c r="AL50" i="17"/>
  <c r="AI50" i="17"/>
  <c r="AH50" i="17"/>
  <c r="AF50" i="17"/>
  <c r="AE50" i="17"/>
  <c r="AC50" i="17"/>
  <c r="Y50" i="17"/>
  <c r="X50" i="17"/>
  <c r="W50" i="17"/>
  <c r="V50" i="17"/>
  <c r="T50" i="17"/>
  <c r="P50" i="17"/>
  <c r="O50" i="17"/>
  <c r="N50" i="17"/>
  <c r="M50" i="17"/>
  <c r="J50" i="17"/>
  <c r="G50" i="17"/>
  <c r="F50" i="17"/>
  <c r="AT49" i="17"/>
  <c r="AS49" i="17"/>
  <c r="AQ49" i="17"/>
  <c r="AM49" i="17"/>
  <c r="AL49" i="17"/>
  <c r="AK49" i="17"/>
  <c r="AJ49" i="17"/>
  <c r="AH49" i="17"/>
  <c r="AD49" i="17"/>
  <c r="AC49" i="17"/>
  <c r="AB49" i="17"/>
  <c r="AA49" i="17"/>
  <c r="X49" i="17"/>
  <c r="U49" i="17"/>
  <c r="T49" i="17"/>
  <c r="R49" i="17"/>
  <c r="Q49" i="17"/>
  <c r="O49" i="17"/>
  <c r="K49" i="17"/>
  <c r="J49" i="17"/>
  <c r="I49" i="17"/>
  <c r="H49" i="17"/>
  <c r="F49" i="17"/>
  <c r="AR48" i="17"/>
  <c r="AQ48" i="17"/>
  <c r="AP48" i="17"/>
  <c r="AO48" i="17"/>
  <c r="AL48" i="17"/>
  <c r="AI48" i="17"/>
  <c r="AH48" i="17"/>
  <c r="AF48" i="17"/>
  <c r="AE48" i="17"/>
  <c r="AC48" i="17"/>
  <c r="Y48" i="17"/>
  <c r="X48" i="17"/>
  <c r="W48" i="17"/>
  <c r="V48" i="17"/>
  <c r="T48" i="17"/>
  <c r="P48" i="17"/>
  <c r="O48" i="17"/>
  <c r="N48" i="17"/>
  <c r="M48" i="17"/>
  <c r="J48" i="17"/>
  <c r="G48" i="17"/>
  <c r="F48" i="17"/>
  <c r="AT47" i="17"/>
  <c r="AS47" i="17"/>
  <c r="AQ47" i="17"/>
  <c r="AM47" i="17"/>
  <c r="AL47" i="17"/>
  <c r="AK47" i="17"/>
  <c r="AJ47" i="17"/>
  <c r="AH47" i="17"/>
  <c r="AD47" i="17"/>
  <c r="AC47" i="17"/>
  <c r="AB47" i="17"/>
  <c r="AA47" i="17"/>
  <c r="X47" i="17"/>
  <c r="U47" i="17"/>
  <c r="T47" i="17"/>
  <c r="R47" i="17"/>
  <c r="Q47" i="17"/>
  <c r="O47" i="17"/>
  <c r="K47" i="17"/>
  <c r="J47" i="17"/>
  <c r="I47" i="17"/>
  <c r="H47" i="17"/>
  <c r="F47" i="17"/>
  <c r="AR46" i="17"/>
  <c r="AQ46" i="17"/>
  <c r="AP46" i="17"/>
  <c r="AO46" i="17"/>
  <c r="AL46" i="17"/>
  <c r="AI46" i="17"/>
  <c r="AH46" i="17"/>
  <c r="AF46" i="17"/>
  <c r="AE46" i="17"/>
  <c r="AC46" i="17"/>
  <c r="Y46" i="17"/>
  <c r="X46" i="17"/>
  <c r="W46" i="17"/>
  <c r="V46" i="17"/>
  <c r="T46" i="17"/>
  <c r="P46" i="17"/>
  <c r="O46" i="17"/>
  <c r="N46" i="17"/>
  <c r="M46" i="17"/>
  <c r="J46" i="17"/>
  <c r="G46" i="17"/>
  <c r="F46" i="17"/>
  <c r="AT45" i="17"/>
  <c r="AS45" i="17"/>
  <c r="AQ45" i="17"/>
  <c r="AM45" i="17"/>
  <c r="AL45" i="17"/>
  <c r="AK45" i="17"/>
  <c r="AH45" i="17"/>
  <c r="AD45" i="17"/>
  <c r="AC45" i="17"/>
  <c r="AB45" i="17"/>
  <c r="AA45" i="17"/>
  <c r="X45" i="17"/>
  <c r="U45" i="17"/>
  <c r="T45" i="17"/>
  <c r="R45" i="17"/>
  <c r="Q45" i="17"/>
  <c r="O45" i="17"/>
  <c r="K45" i="17"/>
  <c r="J45" i="17"/>
  <c r="I45" i="17"/>
  <c r="H45" i="17"/>
  <c r="F45" i="17"/>
  <c r="AR44" i="17"/>
  <c r="AQ44" i="17"/>
  <c r="AP44" i="17"/>
  <c r="AO44" i="17"/>
  <c r="AL44" i="17"/>
  <c r="AI44" i="17"/>
  <c r="AH44" i="17"/>
  <c r="AF44" i="17"/>
  <c r="AE44" i="17"/>
  <c r="AC44" i="17"/>
  <c r="Y44" i="17"/>
  <c r="X44" i="17"/>
  <c r="W44" i="17"/>
  <c r="V44" i="17"/>
  <c r="T44" i="17"/>
  <c r="P44" i="17"/>
  <c r="O44" i="17"/>
  <c r="N44" i="17"/>
  <c r="M44" i="17"/>
  <c r="J44" i="17"/>
  <c r="G44" i="17"/>
  <c r="F44" i="17"/>
  <c r="AT43" i="17"/>
  <c r="AS43" i="17"/>
  <c r="AQ43" i="17"/>
  <c r="AM43" i="17"/>
  <c r="AL43" i="17"/>
  <c r="AK43" i="17"/>
  <c r="AJ43" i="17"/>
  <c r="AH43" i="17"/>
  <c r="AD43" i="17"/>
  <c r="AC43" i="17"/>
  <c r="AB43" i="17"/>
  <c r="AA43" i="17"/>
  <c r="X43" i="17"/>
  <c r="U43" i="17"/>
  <c r="T43" i="17"/>
  <c r="R43" i="17"/>
  <c r="Q43" i="17"/>
  <c r="O43" i="17"/>
  <c r="K43" i="17"/>
  <c r="J43" i="17"/>
  <c r="I43" i="17"/>
  <c r="H43" i="17"/>
  <c r="F43" i="17"/>
  <c r="AR42" i="17"/>
  <c r="AQ42" i="17"/>
  <c r="AP42" i="17"/>
  <c r="AO42" i="17"/>
  <c r="AL42" i="17"/>
  <c r="AI42" i="17"/>
  <c r="AH42" i="17"/>
  <c r="AF42" i="17"/>
  <c r="AE42" i="17"/>
  <c r="AC42" i="17"/>
  <c r="Y42" i="17"/>
  <c r="X42" i="17"/>
  <c r="W42" i="17"/>
  <c r="V42" i="17"/>
  <c r="T42" i="17"/>
  <c r="P42" i="17"/>
  <c r="O42" i="17"/>
  <c r="N42" i="17"/>
  <c r="J42" i="17"/>
  <c r="G42" i="17"/>
  <c r="F42" i="17"/>
  <c r="AT41" i="17"/>
  <c r="AS41" i="17"/>
  <c r="AQ41" i="17"/>
  <c r="AM41" i="17"/>
  <c r="AL41" i="17"/>
  <c r="AK41" i="17"/>
  <c r="AJ41" i="17"/>
  <c r="AH41" i="17"/>
  <c r="AD41" i="17"/>
  <c r="AC41" i="17"/>
  <c r="AB41" i="17"/>
  <c r="AA41" i="17"/>
  <c r="X41" i="17"/>
  <c r="U41" i="17"/>
  <c r="T41" i="17"/>
  <c r="R41" i="17"/>
  <c r="Q41" i="17"/>
  <c r="O41" i="17"/>
  <c r="K41" i="17"/>
  <c r="J41" i="17"/>
  <c r="I41" i="17"/>
  <c r="H41" i="17"/>
  <c r="F41" i="17"/>
  <c r="AR40" i="17"/>
  <c r="AQ40" i="17"/>
  <c r="AP40" i="17"/>
  <c r="AO40" i="17"/>
  <c r="AL40" i="17"/>
  <c r="AI40" i="17"/>
  <c r="AH40" i="17"/>
  <c r="AF40" i="17"/>
  <c r="AE40" i="17"/>
  <c r="AC40" i="17"/>
  <c r="Y40" i="17"/>
  <c r="X40" i="17"/>
  <c r="W40" i="17"/>
  <c r="V40" i="17"/>
  <c r="T40" i="17"/>
  <c r="P40" i="17"/>
  <c r="O40" i="17"/>
  <c r="N40" i="17"/>
  <c r="M40" i="17"/>
  <c r="J40" i="17"/>
  <c r="G40" i="17"/>
  <c r="F40" i="17"/>
  <c r="AT39" i="17"/>
  <c r="AS39" i="17"/>
  <c r="AQ39" i="17"/>
  <c r="AM39" i="17"/>
  <c r="AL39" i="17"/>
  <c r="AK39" i="17"/>
  <c r="AJ39" i="17"/>
  <c r="AH39" i="17"/>
  <c r="AD39" i="17"/>
  <c r="AC39" i="17"/>
  <c r="AB39" i="17"/>
  <c r="AA39" i="17"/>
  <c r="X39" i="17"/>
  <c r="U39" i="17"/>
  <c r="T39" i="17"/>
  <c r="R39" i="17"/>
  <c r="Q39" i="17"/>
  <c r="O39" i="17"/>
  <c r="K39" i="17"/>
  <c r="J39" i="17"/>
  <c r="I39" i="17"/>
  <c r="H39" i="17"/>
  <c r="F39" i="17"/>
  <c r="AR38" i="17"/>
  <c r="AQ38" i="17"/>
  <c r="AP38" i="17"/>
  <c r="AO38" i="17"/>
  <c r="AL38" i="17"/>
  <c r="AI38" i="17"/>
  <c r="AH38" i="17"/>
  <c r="AF38" i="17"/>
  <c r="AC38" i="17"/>
  <c r="Y38" i="17"/>
  <c r="X38" i="17"/>
  <c r="W38" i="17"/>
  <c r="V38" i="17"/>
  <c r="T38" i="17"/>
  <c r="P38" i="17"/>
  <c r="O38" i="17"/>
  <c r="N38" i="17"/>
  <c r="M38" i="17"/>
  <c r="J38" i="17"/>
  <c r="G38" i="17"/>
  <c r="F38" i="17"/>
  <c r="AS37" i="17"/>
  <c r="AQ37" i="17"/>
  <c r="AM37" i="17"/>
  <c r="AL37" i="17"/>
  <c r="AK37" i="17"/>
  <c r="AJ37" i="17"/>
  <c r="AH37" i="17"/>
  <c r="AD37" i="17"/>
  <c r="AC37" i="17"/>
  <c r="AB37" i="17"/>
  <c r="AA37" i="17"/>
  <c r="X37" i="17"/>
  <c r="U37" i="17"/>
  <c r="T37" i="17"/>
  <c r="R37" i="17"/>
  <c r="Q37" i="17"/>
  <c r="O37" i="17"/>
  <c r="K37" i="17"/>
  <c r="J37" i="17"/>
  <c r="I37" i="17"/>
  <c r="H37" i="17"/>
  <c r="F37" i="17"/>
  <c r="AR36" i="17"/>
  <c r="AQ36" i="17"/>
  <c r="AP36" i="17"/>
  <c r="AO36" i="17"/>
  <c r="AL36" i="17"/>
  <c r="AI36" i="17"/>
  <c r="AH36" i="17"/>
  <c r="AF36" i="17"/>
  <c r="AE36" i="17"/>
  <c r="AC36" i="17"/>
  <c r="Y36" i="17"/>
  <c r="X36" i="17"/>
  <c r="W36" i="17"/>
  <c r="V36" i="17"/>
  <c r="T36" i="17"/>
  <c r="P36" i="17"/>
  <c r="O36" i="17"/>
  <c r="N36" i="17"/>
  <c r="M36" i="17"/>
  <c r="J36" i="17"/>
  <c r="G36" i="17"/>
  <c r="F36" i="17"/>
  <c r="AT35" i="17"/>
  <c r="AS35" i="17"/>
  <c r="AQ35" i="17"/>
  <c r="AM35" i="17"/>
  <c r="AL35" i="17"/>
  <c r="AK35" i="17"/>
  <c r="AH35" i="17"/>
  <c r="AD35" i="17"/>
  <c r="AC35" i="17"/>
  <c r="AB35" i="17"/>
  <c r="AA35" i="17"/>
  <c r="X35" i="17"/>
  <c r="U35" i="17"/>
  <c r="T35" i="17"/>
  <c r="R35" i="17"/>
  <c r="Q35" i="17"/>
  <c r="O35" i="17"/>
  <c r="K35" i="17"/>
  <c r="J35" i="17"/>
  <c r="I35" i="17"/>
  <c r="H35" i="17"/>
  <c r="F35" i="17"/>
  <c r="AR34" i="17"/>
  <c r="AQ34" i="17"/>
  <c r="AP34" i="17"/>
  <c r="AO34" i="17"/>
  <c r="AL34" i="17"/>
  <c r="AI34" i="17"/>
  <c r="AH34" i="17"/>
  <c r="AF34" i="17"/>
  <c r="AE34" i="17"/>
  <c r="AC34" i="17"/>
  <c r="Y34" i="17"/>
  <c r="X34" i="17"/>
  <c r="W34" i="17"/>
  <c r="V34" i="17"/>
  <c r="T34" i="17"/>
  <c r="P34" i="17"/>
  <c r="O34" i="17"/>
  <c r="N34" i="17"/>
  <c r="M34" i="17"/>
  <c r="J34" i="17"/>
  <c r="G34" i="17"/>
  <c r="F34" i="17"/>
  <c r="AT33" i="17"/>
  <c r="AS33" i="17"/>
  <c r="AQ33" i="17"/>
  <c r="AM33" i="17"/>
  <c r="AL33" i="17"/>
  <c r="AK33" i="17"/>
  <c r="AJ33" i="17"/>
  <c r="AH33" i="17"/>
  <c r="AD33" i="17"/>
  <c r="AC33" i="17"/>
  <c r="AB33" i="17"/>
  <c r="AA33" i="17"/>
  <c r="X33" i="17"/>
  <c r="U33" i="17"/>
  <c r="T33" i="17"/>
  <c r="R33" i="17"/>
  <c r="Q33" i="17"/>
  <c r="O33" i="17"/>
  <c r="K33" i="17"/>
  <c r="J33" i="17"/>
  <c r="I33" i="17"/>
  <c r="H33" i="17"/>
  <c r="F33" i="17"/>
  <c r="AR32" i="17"/>
  <c r="AQ32" i="17"/>
  <c r="AP32" i="17"/>
  <c r="AO32" i="17"/>
  <c r="AL32" i="17"/>
  <c r="AI32" i="17"/>
  <c r="AH32" i="17"/>
  <c r="AF32" i="17"/>
  <c r="AE32" i="17"/>
  <c r="AC32" i="17"/>
  <c r="Y32" i="17"/>
  <c r="X32" i="17"/>
  <c r="W32" i="17"/>
  <c r="V32" i="17"/>
  <c r="T32" i="17"/>
  <c r="P32" i="17"/>
  <c r="O32" i="17"/>
  <c r="N32" i="17"/>
  <c r="M32" i="17"/>
  <c r="J32" i="17"/>
  <c r="G32" i="17"/>
  <c r="F32" i="17"/>
  <c r="AT31" i="17"/>
  <c r="AS31" i="17"/>
  <c r="AQ31" i="17"/>
  <c r="AM31" i="17"/>
  <c r="AL31" i="17"/>
  <c r="AK31" i="17"/>
  <c r="AJ31" i="17"/>
  <c r="AH31" i="17"/>
  <c r="AD31" i="17"/>
  <c r="AC31" i="17"/>
  <c r="AB31" i="17"/>
  <c r="AA31" i="17"/>
  <c r="X31" i="17"/>
  <c r="U31" i="17"/>
  <c r="T31" i="17"/>
  <c r="R31" i="17"/>
  <c r="Q31" i="17"/>
  <c r="O31" i="17"/>
  <c r="K31" i="17"/>
  <c r="J31" i="17"/>
  <c r="I31" i="17"/>
  <c r="H31" i="17"/>
  <c r="F31" i="17"/>
  <c r="AR30" i="17"/>
  <c r="AQ30" i="17"/>
  <c r="AP30" i="17"/>
  <c r="AO30" i="17"/>
  <c r="AL30" i="17"/>
  <c r="AI30" i="17"/>
  <c r="AH30" i="17"/>
  <c r="AF30" i="17"/>
  <c r="AE30" i="17"/>
  <c r="AC30" i="17"/>
  <c r="Y30" i="17"/>
  <c r="X30" i="17"/>
  <c r="W30" i="17"/>
  <c r="V30" i="17"/>
  <c r="T30" i="17"/>
  <c r="P30" i="17"/>
  <c r="O30" i="17"/>
  <c r="N30" i="17"/>
  <c r="M30" i="17"/>
  <c r="J30" i="17"/>
  <c r="G30" i="17"/>
  <c r="F30" i="17"/>
  <c r="AT29" i="17"/>
  <c r="AS29" i="17"/>
  <c r="AQ29" i="17"/>
  <c r="AM29" i="17"/>
  <c r="AL29" i="17"/>
  <c r="AK29" i="17"/>
  <c r="AJ29" i="17"/>
  <c r="AH29" i="17"/>
  <c r="AD29" i="17"/>
  <c r="AC29" i="17"/>
  <c r="AB29" i="17"/>
  <c r="AA29" i="17"/>
  <c r="X29" i="17"/>
  <c r="U29" i="17"/>
  <c r="T29" i="17"/>
  <c r="R29" i="17"/>
  <c r="Q29" i="17"/>
  <c r="O29" i="17"/>
  <c r="K29" i="17"/>
  <c r="J29" i="17"/>
  <c r="I29" i="17"/>
  <c r="F29" i="17"/>
  <c r="AR28" i="17"/>
  <c r="AQ28" i="17"/>
  <c r="AP28" i="17"/>
  <c r="AO28" i="17"/>
  <c r="AL28" i="17"/>
  <c r="AI28" i="17"/>
  <c r="AH28" i="17"/>
  <c r="AF28" i="17"/>
  <c r="AE28" i="17"/>
  <c r="AC28" i="17"/>
  <c r="Y28" i="17"/>
  <c r="X28" i="17"/>
  <c r="W28" i="17"/>
  <c r="V28" i="17"/>
  <c r="T28" i="17"/>
  <c r="P28" i="17"/>
  <c r="O28" i="17"/>
  <c r="N28" i="17"/>
  <c r="M28" i="17"/>
  <c r="J28" i="17"/>
  <c r="G28" i="17"/>
  <c r="F28" i="17"/>
  <c r="AT27" i="17"/>
  <c r="AS27" i="17"/>
  <c r="AQ27" i="17"/>
  <c r="AM27" i="17"/>
  <c r="AL27" i="17"/>
  <c r="AK27" i="17"/>
  <c r="AJ27" i="17"/>
  <c r="AH27" i="17"/>
  <c r="AD27" i="17"/>
  <c r="AC27" i="17"/>
  <c r="AB27" i="17"/>
  <c r="AA27" i="17"/>
  <c r="X27" i="17"/>
  <c r="U27" i="17"/>
  <c r="T27" i="17"/>
  <c r="R27" i="17"/>
  <c r="Q27" i="17"/>
  <c r="O27" i="17"/>
  <c r="K27" i="17"/>
  <c r="J27" i="17"/>
  <c r="I27" i="17"/>
  <c r="H27" i="17"/>
  <c r="F27" i="17"/>
  <c r="AR26" i="17"/>
  <c r="AQ26" i="17"/>
  <c r="AP26" i="17"/>
  <c r="AO26" i="17"/>
  <c r="AL26" i="17"/>
  <c r="AI26" i="17"/>
  <c r="AH26" i="17"/>
  <c r="AF26" i="17"/>
  <c r="AE26" i="17"/>
  <c r="AC26" i="17"/>
  <c r="Y26" i="17"/>
  <c r="X26" i="17"/>
  <c r="W26" i="17"/>
  <c r="V26" i="17"/>
  <c r="T26" i="17"/>
  <c r="P26" i="17"/>
  <c r="O26" i="17"/>
  <c r="N26" i="17"/>
  <c r="M26" i="17"/>
  <c r="J26" i="17"/>
  <c r="G26" i="17"/>
  <c r="F26" i="17"/>
  <c r="AT25" i="17"/>
  <c r="AS25" i="17"/>
  <c r="AQ25" i="17"/>
  <c r="AM25" i="17"/>
  <c r="AL25" i="17"/>
  <c r="AK25" i="17"/>
  <c r="AJ25" i="17"/>
  <c r="AH25" i="17"/>
  <c r="AD25" i="17"/>
  <c r="AC25" i="17"/>
  <c r="AA25" i="17"/>
  <c r="X25" i="17"/>
  <c r="U25" i="17"/>
  <c r="T25" i="17"/>
  <c r="R25" i="17"/>
  <c r="Q25" i="17"/>
  <c r="O25" i="17"/>
  <c r="K25" i="17"/>
  <c r="J25" i="17"/>
  <c r="I25" i="17"/>
  <c r="H25" i="17"/>
  <c r="F25" i="17"/>
  <c r="AR24" i="17"/>
  <c r="AQ24" i="17"/>
  <c r="AP24" i="17"/>
  <c r="AO24" i="17"/>
  <c r="AL24" i="17"/>
  <c r="AI24" i="17"/>
  <c r="AH24" i="17"/>
  <c r="AF24" i="17"/>
  <c r="AE24" i="17"/>
  <c r="AC24" i="17"/>
  <c r="Y24" i="17"/>
  <c r="X24" i="17"/>
  <c r="W24" i="17"/>
  <c r="V24" i="17"/>
  <c r="T24" i="17"/>
  <c r="P24" i="17"/>
  <c r="O24" i="17"/>
  <c r="N24" i="17"/>
  <c r="M24" i="17"/>
  <c r="J24" i="17"/>
  <c r="G24" i="17"/>
  <c r="F24" i="17"/>
  <c r="AT23" i="17"/>
  <c r="AS23" i="17"/>
  <c r="AQ23" i="17"/>
  <c r="AM23" i="17"/>
  <c r="AL23" i="17"/>
  <c r="AK23" i="17"/>
  <c r="AJ23" i="17"/>
  <c r="AH23" i="17"/>
  <c r="AD23" i="17"/>
  <c r="AC23" i="17"/>
  <c r="AB23" i="17"/>
  <c r="AA23" i="17"/>
  <c r="X23" i="17"/>
  <c r="U23" i="17"/>
  <c r="T23" i="17"/>
  <c r="R23" i="17"/>
  <c r="Q23" i="17"/>
  <c r="O23" i="17"/>
  <c r="K23" i="17"/>
  <c r="J23" i="17"/>
  <c r="I23" i="17"/>
  <c r="H23" i="17"/>
  <c r="F23" i="17"/>
  <c r="AR22" i="17"/>
  <c r="AQ22" i="17"/>
  <c r="AP22" i="17"/>
  <c r="AO22" i="17"/>
  <c r="AL22" i="17"/>
  <c r="AI22" i="17"/>
  <c r="AH22" i="17"/>
  <c r="AF22" i="17"/>
  <c r="AE22" i="17"/>
  <c r="AC22" i="17"/>
  <c r="Y22" i="17"/>
  <c r="X22" i="17"/>
  <c r="W22" i="17"/>
  <c r="V22" i="17"/>
  <c r="T22" i="17"/>
  <c r="P22" i="17"/>
  <c r="O22" i="17"/>
  <c r="N22" i="17"/>
  <c r="M22" i="17"/>
  <c r="J22" i="17"/>
  <c r="G22" i="17"/>
  <c r="F22" i="17"/>
  <c r="AT21" i="17"/>
  <c r="AS21" i="17"/>
  <c r="AQ21" i="17"/>
  <c r="AM21" i="17"/>
  <c r="AL21" i="17"/>
  <c r="AK21" i="17"/>
  <c r="AJ21" i="17"/>
  <c r="AH21" i="17"/>
  <c r="AD21" i="17"/>
  <c r="AC21" i="17"/>
  <c r="AB21" i="17"/>
  <c r="AA21" i="17"/>
  <c r="X21" i="17"/>
  <c r="U21" i="17"/>
  <c r="T21" i="17"/>
  <c r="R21" i="17"/>
  <c r="Q21" i="17"/>
  <c r="O21" i="17"/>
  <c r="K21" i="17"/>
  <c r="J21" i="17"/>
  <c r="I21" i="17"/>
  <c r="H21" i="17"/>
  <c r="F21" i="17"/>
  <c r="AR20" i="17"/>
  <c r="AQ20" i="17"/>
  <c r="AP20" i="17"/>
  <c r="AO20" i="17"/>
  <c r="AL20" i="17"/>
  <c r="AI20" i="17"/>
  <c r="AH20" i="17"/>
  <c r="AF20" i="17"/>
  <c r="AE20" i="17"/>
  <c r="AC20" i="17"/>
  <c r="Y20" i="17"/>
  <c r="X20" i="17"/>
  <c r="W20" i="17"/>
  <c r="V20" i="17"/>
  <c r="T20" i="17"/>
  <c r="P20" i="17"/>
  <c r="O20" i="17"/>
  <c r="N20" i="17"/>
  <c r="M20" i="17"/>
  <c r="J20" i="17"/>
  <c r="G20" i="17"/>
  <c r="F20" i="17"/>
  <c r="AT19" i="17"/>
  <c r="AS19" i="17"/>
  <c r="AQ19" i="17"/>
  <c r="AM19" i="17"/>
  <c r="AL19" i="17"/>
  <c r="AK19" i="17"/>
  <c r="AJ19" i="17"/>
  <c r="AH19" i="17"/>
  <c r="AD19" i="17"/>
  <c r="AC19" i="17"/>
  <c r="AB19" i="17"/>
  <c r="AA19" i="17"/>
  <c r="X19" i="17"/>
  <c r="U19" i="17"/>
  <c r="T19" i="17"/>
  <c r="R19" i="17"/>
  <c r="Q19" i="17"/>
  <c r="O19" i="17"/>
  <c r="K19" i="17"/>
  <c r="J19" i="17"/>
  <c r="I19" i="17"/>
  <c r="H19" i="17"/>
  <c r="F19" i="17"/>
  <c r="AR18" i="17"/>
  <c r="AQ18" i="17"/>
  <c r="AP18" i="17"/>
  <c r="AO18" i="17"/>
  <c r="AL18" i="17"/>
  <c r="AI18" i="17"/>
  <c r="AH18" i="17"/>
  <c r="AF18" i="17"/>
  <c r="AE18" i="17"/>
  <c r="AC18" i="17"/>
  <c r="Y18" i="17"/>
  <c r="X18" i="17"/>
  <c r="W18" i="17"/>
  <c r="V18" i="17"/>
  <c r="T18" i="17"/>
  <c r="P18" i="17"/>
  <c r="O18" i="17"/>
  <c r="N18" i="17"/>
  <c r="M18" i="17"/>
  <c r="J18" i="17"/>
  <c r="G18" i="17"/>
  <c r="F18" i="17"/>
  <c r="AT17" i="17"/>
  <c r="AR17" i="17"/>
  <c r="AQ17" i="17"/>
  <c r="AM17" i="17"/>
  <c r="AL17" i="17"/>
  <c r="AK17" i="17"/>
  <c r="AJ17" i="17"/>
  <c r="AI17" i="17"/>
  <c r="AH17" i="17"/>
  <c r="AD17" i="17"/>
  <c r="AC17" i="17"/>
  <c r="AB17" i="17"/>
  <c r="AA17" i="17"/>
  <c r="Y17" i="17"/>
  <c r="X17" i="17"/>
  <c r="U17" i="17"/>
  <c r="T17" i="17"/>
  <c r="R17" i="17"/>
  <c r="Q17" i="17"/>
  <c r="P17" i="17"/>
  <c r="O17" i="17"/>
  <c r="K17" i="17"/>
  <c r="J17" i="17"/>
  <c r="I17" i="17"/>
  <c r="H17" i="17"/>
  <c r="G17" i="17"/>
  <c r="F17" i="17"/>
  <c r="AR16" i="17"/>
  <c r="AQ16" i="17"/>
  <c r="AP16" i="17"/>
  <c r="AO16" i="17"/>
  <c r="AM16" i="17"/>
  <c r="AL16" i="17"/>
  <c r="AI16" i="17"/>
  <c r="AH16" i="17"/>
  <c r="AF16" i="17"/>
  <c r="AE16" i="17"/>
  <c r="AD16" i="17"/>
  <c r="AC16" i="17"/>
  <c r="Y16" i="17"/>
  <c r="X16" i="17"/>
  <c r="W16" i="17"/>
  <c r="V16" i="17"/>
  <c r="U16" i="17"/>
  <c r="T16" i="17"/>
  <c r="P16" i="17"/>
  <c r="O16" i="17"/>
  <c r="N16" i="17"/>
  <c r="M16" i="17"/>
  <c r="K16" i="17"/>
  <c r="J16" i="17"/>
  <c r="G16" i="17"/>
  <c r="F16" i="17"/>
  <c r="AT15" i="17"/>
  <c r="AS15" i="17"/>
  <c r="AR15" i="17"/>
  <c r="AQ15" i="17"/>
  <c r="AM15" i="17"/>
  <c r="AL15" i="17"/>
  <c r="AK15" i="17"/>
  <c r="AJ15" i="17"/>
  <c r="AH15" i="17"/>
  <c r="AD15" i="17"/>
  <c r="AC15" i="17"/>
  <c r="AB15" i="17"/>
  <c r="AA15" i="17"/>
  <c r="Y15" i="17"/>
  <c r="X15" i="17"/>
  <c r="U15" i="17"/>
  <c r="T15" i="17"/>
  <c r="R15" i="17"/>
  <c r="Q15" i="17"/>
  <c r="P15" i="17"/>
  <c r="O15" i="17"/>
  <c r="K15" i="17"/>
  <c r="J15" i="17"/>
  <c r="I15" i="17"/>
  <c r="H15" i="17"/>
  <c r="G15" i="17"/>
  <c r="F15" i="17"/>
  <c r="AR14" i="17"/>
  <c r="AQ14" i="17"/>
  <c r="AP14" i="17"/>
  <c r="AO14" i="17"/>
  <c r="AM14" i="17"/>
  <c r="AL14" i="17"/>
  <c r="AI14" i="17"/>
  <c r="AH14" i="17"/>
  <c r="AF14" i="17"/>
  <c r="AE14" i="17"/>
  <c r="AD14" i="17"/>
  <c r="AC14" i="17"/>
  <c r="Y14" i="17"/>
  <c r="X14" i="17"/>
  <c r="W14" i="17"/>
  <c r="V14" i="17"/>
  <c r="U14" i="17"/>
  <c r="T14" i="17"/>
  <c r="P14" i="17"/>
  <c r="O14" i="17"/>
  <c r="N14" i="17"/>
  <c r="M14" i="17"/>
  <c r="K14" i="17"/>
  <c r="J14" i="17"/>
  <c r="G14" i="17"/>
  <c r="F14" i="17"/>
  <c r="AT13" i="17"/>
  <c r="AS13" i="17"/>
  <c r="AR13" i="17"/>
  <c r="AQ13" i="17"/>
  <c r="AM13" i="17"/>
  <c r="AL13" i="17"/>
  <c r="AK13" i="17"/>
  <c r="AJ13" i="17"/>
  <c r="AI13" i="17"/>
  <c r="AH13" i="17"/>
  <c r="AD13" i="17"/>
  <c r="AC13" i="17"/>
  <c r="AB13" i="17"/>
  <c r="AA13" i="17"/>
  <c r="Y13" i="17"/>
  <c r="X13" i="17"/>
  <c r="U13" i="17"/>
  <c r="T13" i="17"/>
  <c r="R13" i="17"/>
  <c r="Q13" i="17"/>
  <c r="P13" i="17"/>
  <c r="O13" i="17"/>
  <c r="K13" i="17"/>
  <c r="J13" i="17"/>
  <c r="I13" i="17"/>
  <c r="H13" i="17"/>
  <c r="G13" i="17"/>
  <c r="F13" i="17"/>
  <c r="AR12" i="17"/>
  <c r="AQ12" i="17"/>
  <c r="AP12" i="17"/>
  <c r="AO12" i="17"/>
  <c r="AM12" i="17"/>
  <c r="AL12" i="17"/>
  <c r="AI12" i="17"/>
  <c r="AH12" i="17"/>
  <c r="AF12" i="17"/>
  <c r="AE12" i="17"/>
  <c r="AD12" i="17"/>
  <c r="AC12" i="17"/>
  <c r="Y12" i="17"/>
  <c r="X12" i="17"/>
  <c r="W12" i="17"/>
  <c r="V12" i="17"/>
  <c r="U12" i="17"/>
  <c r="T12" i="17"/>
  <c r="P12" i="17"/>
  <c r="O12" i="17"/>
  <c r="N12" i="17"/>
  <c r="M12" i="17"/>
  <c r="K12" i="17"/>
  <c r="J12" i="17"/>
  <c r="G12" i="17"/>
  <c r="F12" i="17"/>
  <c r="AT11" i="17"/>
  <c r="AS11" i="17"/>
  <c r="AR11" i="17"/>
  <c r="AQ11" i="17"/>
  <c r="AM11" i="17"/>
  <c r="AL11" i="17"/>
  <c r="AK11" i="17"/>
  <c r="AJ11" i="17"/>
  <c r="AI11" i="17"/>
  <c r="AH11" i="17"/>
  <c r="AD11" i="17"/>
  <c r="AC11" i="17"/>
  <c r="AB11" i="17"/>
  <c r="AA11" i="17"/>
  <c r="Y11" i="17"/>
  <c r="X11" i="17"/>
  <c r="U11" i="17"/>
  <c r="T11" i="17"/>
  <c r="R11" i="17"/>
  <c r="Q11" i="17"/>
  <c r="P11" i="17"/>
  <c r="O11" i="17"/>
  <c r="K11" i="17"/>
  <c r="J11" i="17"/>
  <c r="I11" i="17"/>
  <c r="H11" i="17"/>
  <c r="G11" i="17"/>
  <c r="F11" i="17"/>
  <c r="AR10" i="17"/>
  <c r="AQ10" i="17"/>
  <c r="AP10" i="17"/>
  <c r="AO10" i="17"/>
  <c r="AM10" i="17"/>
  <c r="AL10" i="17"/>
  <c r="AI10" i="17"/>
  <c r="AF10" i="17"/>
  <c r="AE10" i="17"/>
  <c r="AD10" i="17"/>
  <c r="AC10" i="17"/>
  <c r="Y10" i="17"/>
  <c r="X10" i="17"/>
  <c r="W10" i="17"/>
  <c r="V10" i="17"/>
  <c r="U10" i="17"/>
  <c r="P10" i="17"/>
  <c r="O10" i="17"/>
  <c r="N10" i="17"/>
  <c r="M10" i="17"/>
  <c r="K10" i="17"/>
  <c r="J10" i="17"/>
  <c r="G10" i="17"/>
  <c r="AT181" i="16"/>
  <c r="AS181" i="16"/>
  <c r="AR181" i="16"/>
  <c r="AQ181" i="16"/>
  <c r="AP181" i="16"/>
  <c r="AO181" i="16"/>
  <c r="AM181" i="16"/>
  <c r="AL181" i="16"/>
  <c r="AK181" i="16"/>
  <c r="AJ181" i="16"/>
  <c r="AI181" i="16"/>
  <c r="AH181" i="16"/>
  <c r="AF181" i="16"/>
  <c r="AE181" i="16"/>
  <c r="AD181" i="16"/>
  <c r="AC181" i="16"/>
  <c r="AB181" i="16"/>
  <c r="AA181" i="16"/>
  <c r="Y181" i="16"/>
  <c r="X181" i="16"/>
  <c r="W181" i="16"/>
  <c r="V181" i="16"/>
  <c r="U181" i="16"/>
  <c r="T181" i="16"/>
  <c r="R181" i="16"/>
  <c r="Q181" i="16"/>
  <c r="P181" i="16"/>
  <c r="O181" i="16"/>
  <c r="N181" i="16"/>
  <c r="M181" i="16"/>
  <c r="K181" i="16"/>
  <c r="J181" i="16"/>
  <c r="I181" i="16"/>
  <c r="H181" i="16"/>
  <c r="G181" i="16"/>
  <c r="F181" i="16"/>
  <c r="AT180" i="16"/>
  <c r="AS180" i="16"/>
  <c r="AR180" i="16"/>
  <c r="AQ180" i="16"/>
  <c r="AP180" i="16"/>
  <c r="AO180" i="16"/>
  <c r="AM180" i="16"/>
  <c r="AL180" i="16"/>
  <c r="AK180" i="16"/>
  <c r="AJ180" i="16"/>
  <c r="AI180" i="16"/>
  <c r="AH180" i="16"/>
  <c r="AF180" i="16"/>
  <c r="AE180" i="16"/>
  <c r="AD180" i="16"/>
  <c r="AC180" i="16"/>
  <c r="AB180" i="16"/>
  <c r="AA180" i="16"/>
  <c r="Y180" i="16"/>
  <c r="X180" i="16"/>
  <c r="W180" i="16"/>
  <c r="V180" i="16"/>
  <c r="U180" i="16"/>
  <c r="T180" i="16"/>
  <c r="R180" i="16"/>
  <c r="Q180" i="16"/>
  <c r="P180" i="16"/>
  <c r="O180" i="16"/>
  <c r="N180" i="16"/>
  <c r="M180" i="16"/>
  <c r="K180" i="16"/>
  <c r="J180" i="16"/>
  <c r="I180" i="16"/>
  <c r="H180" i="16"/>
  <c r="G180" i="16"/>
  <c r="F180" i="16"/>
  <c r="AT179" i="16"/>
  <c r="AS179" i="16"/>
  <c r="AR179" i="16"/>
  <c r="AQ179" i="16"/>
  <c r="AP179" i="16"/>
  <c r="AO179" i="16"/>
  <c r="AM179" i="16"/>
  <c r="AL179" i="16"/>
  <c r="AK179" i="16"/>
  <c r="AJ179" i="16"/>
  <c r="AI179" i="16"/>
  <c r="AH179" i="16"/>
  <c r="AF179" i="16"/>
  <c r="AE179" i="16"/>
  <c r="AD179" i="16"/>
  <c r="AC179" i="16"/>
  <c r="AB179" i="16"/>
  <c r="AA179" i="16"/>
  <c r="Y179" i="16"/>
  <c r="X179" i="16"/>
  <c r="W179" i="16"/>
  <c r="V179" i="16"/>
  <c r="U179" i="16"/>
  <c r="T179" i="16"/>
  <c r="R179" i="16"/>
  <c r="Q179" i="16"/>
  <c r="P179" i="16"/>
  <c r="O179" i="16"/>
  <c r="N179" i="16"/>
  <c r="M179" i="16"/>
  <c r="K179" i="16"/>
  <c r="J179" i="16"/>
  <c r="I179" i="16"/>
  <c r="H179" i="16"/>
  <c r="G179" i="16"/>
  <c r="F179" i="16"/>
  <c r="AT178" i="16"/>
  <c r="AS178" i="16"/>
  <c r="AR178" i="16"/>
  <c r="AQ178" i="16"/>
  <c r="AP178" i="16"/>
  <c r="AO178" i="16"/>
  <c r="AM178" i="16"/>
  <c r="AL178" i="16"/>
  <c r="AK178" i="16"/>
  <c r="AJ178" i="16"/>
  <c r="AI178" i="16"/>
  <c r="AH178" i="16"/>
  <c r="AF178" i="16"/>
  <c r="AE178" i="16"/>
  <c r="AD178" i="16"/>
  <c r="AC178" i="16"/>
  <c r="AB178" i="16"/>
  <c r="AA178" i="16"/>
  <c r="Y178" i="16"/>
  <c r="X178" i="16"/>
  <c r="W178" i="16"/>
  <c r="V178" i="16"/>
  <c r="U178" i="16"/>
  <c r="T178" i="16"/>
  <c r="R178" i="16"/>
  <c r="Q178" i="16"/>
  <c r="P178" i="16"/>
  <c r="O178" i="16"/>
  <c r="N178" i="16"/>
  <c r="M178" i="16"/>
  <c r="K178" i="16"/>
  <c r="J178" i="16"/>
  <c r="I178" i="16"/>
  <c r="H178" i="16"/>
  <c r="G178" i="16"/>
  <c r="F178" i="16"/>
  <c r="AT177" i="16"/>
  <c r="AS177" i="16"/>
  <c r="AR177" i="16"/>
  <c r="AO177" i="16"/>
  <c r="AM177" i="16"/>
  <c r="AL177" i="16"/>
  <c r="AK177" i="16"/>
  <c r="AJ177" i="16"/>
  <c r="AI177" i="16"/>
  <c r="AE177" i="16"/>
  <c r="AD177" i="16"/>
  <c r="AC177" i="16"/>
  <c r="AB177" i="16"/>
  <c r="AA177" i="16"/>
  <c r="Y177" i="16"/>
  <c r="V177" i="16"/>
  <c r="U177" i="16"/>
  <c r="T177" i="16"/>
  <c r="R177" i="16"/>
  <c r="Q177" i="16"/>
  <c r="P177" i="16"/>
  <c r="M177" i="16"/>
  <c r="K177" i="16"/>
  <c r="J177" i="16"/>
  <c r="I177" i="16"/>
  <c r="H177" i="16"/>
  <c r="G177" i="16"/>
  <c r="AS176" i="16"/>
  <c r="AR176" i="16"/>
  <c r="AQ176" i="16"/>
  <c r="AP176" i="16"/>
  <c r="AO176" i="16"/>
  <c r="AM176" i="16"/>
  <c r="AJ176" i="16"/>
  <c r="AI176" i="16"/>
  <c r="AH176" i="16"/>
  <c r="AF176" i="16"/>
  <c r="AE176" i="16"/>
  <c r="AD176" i="16"/>
  <c r="AA176" i="16"/>
  <c r="Y176" i="16"/>
  <c r="X176" i="16"/>
  <c r="W176" i="16"/>
  <c r="V176" i="16"/>
  <c r="U176" i="16"/>
  <c r="Q176" i="16"/>
  <c r="P176" i="16"/>
  <c r="O176" i="16"/>
  <c r="N176" i="16"/>
  <c r="M176" i="16"/>
  <c r="K176" i="16"/>
  <c r="H176" i="16"/>
  <c r="G176" i="16"/>
  <c r="F176" i="16"/>
  <c r="AT175" i="16"/>
  <c r="AS175" i="16"/>
  <c r="AR175" i="16"/>
  <c r="AO175" i="16"/>
  <c r="AM175" i="16"/>
  <c r="AL175" i="16"/>
  <c r="AK175" i="16"/>
  <c r="AJ175" i="16"/>
  <c r="AI175" i="16"/>
  <c r="AE175" i="16"/>
  <c r="AD175" i="16"/>
  <c r="AC175" i="16"/>
  <c r="AB175" i="16"/>
  <c r="AA175" i="16"/>
  <c r="Y175" i="16"/>
  <c r="V175" i="16"/>
  <c r="U175" i="16"/>
  <c r="T175" i="16"/>
  <c r="R175" i="16"/>
  <c r="Q175" i="16"/>
  <c r="P175" i="16"/>
  <c r="M175" i="16"/>
  <c r="K175" i="16"/>
  <c r="J175" i="16"/>
  <c r="I175" i="16"/>
  <c r="H175" i="16"/>
  <c r="G175" i="16"/>
  <c r="AS174" i="16"/>
  <c r="AR174" i="16"/>
  <c r="AQ174" i="16"/>
  <c r="AP174" i="16"/>
  <c r="AO174" i="16"/>
  <c r="AM174" i="16"/>
  <c r="AJ174" i="16"/>
  <c r="AI174" i="16"/>
  <c r="AH174" i="16"/>
  <c r="AF174" i="16"/>
  <c r="AE174" i="16"/>
  <c r="AD174" i="16"/>
  <c r="AA174" i="16"/>
  <c r="Y174" i="16"/>
  <c r="X174" i="16"/>
  <c r="W174" i="16"/>
  <c r="V174" i="16"/>
  <c r="U174" i="16"/>
  <c r="Q174" i="16"/>
  <c r="P174" i="16"/>
  <c r="O174" i="16"/>
  <c r="N174" i="16"/>
  <c r="M174" i="16"/>
  <c r="K174" i="16"/>
  <c r="H174" i="16"/>
  <c r="G174" i="16"/>
  <c r="F174" i="16"/>
  <c r="AT173" i="16"/>
  <c r="AS173" i="16"/>
  <c r="AR173" i="16"/>
  <c r="AO173" i="16"/>
  <c r="AM173" i="16"/>
  <c r="AL173" i="16"/>
  <c r="AK173" i="16"/>
  <c r="AJ173" i="16"/>
  <c r="AI173" i="16"/>
  <c r="AE173" i="16"/>
  <c r="AD173" i="16"/>
  <c r="AC173" i="16"/>
  <c r="AB173" i="16"/>
  <c r="AA173" i="16"/>
  <c r="Y173" i="16"/>
  <c r="V173" i="16"/>
  <c r="U173" i="16"/>
  <c r="T173" i="16"/>
  <c r="R173" i="16"/>
  <c r="Q173" i="16"/>
  <c r="P173" i="16"/>
  <c r="M173" i="16"/>
  <c r="K173" i="16"/>
  <c r="J173" i="16"/>
  <c r="I173" i="16"/>
  <c r="H173" i="16"/>
  <c r="G173" i="16"/>
  <c r="AS172" i="16"/>
  <c r="AR172" i="16"/>
  <c r="AQ172" i="16"/>
  <c r="AP172" i="16"/>
  <c r="AO172" i="16"/>
  <c r="AM172" i="16"/>
  <c r="AJ172" i="16"/>
  <c r="AI172" i="16"/>
  <c r="AH172" i="16"/>
  <c r="AF172" i="16"/>
  <c r="AE172" i="16"/>
  <c r="AD172" i="16"/>
  <c r="AA172" i="16"/>
  <c r="Y172" i="16"/>
  <c r="X172" i="16"/>
  <c r="W172" i="16"/>
  <c r="V172" i="16"/>
  <c r="U172" i="16"/>
  <c r="Q172" i="16"/>
  <c r="P172" i="16"/>
  <c r="O172" i="16"/>
  <c r="N172" i="16"/>
  <c r="M172" i="16"/>
  <c r="K172" i="16"/>
  <c r="H172" i="16"/>
  <c r="G172" i="16"/>
  <c r="F172" i="16"/>
  <c r="AT171" i="16"/>
  <c r="AS171" i="16"/>
  <c r="AR171" i="16"/>
  <c r="AO171" i="16"/>
  <c r="AM171" i="16"/>
  <c r="AL171" i="16"/>
  <c r="AK171" i="16"/>
  <c r="AJ171" i="16"/>
  <c r="AI171" i="16"/>
  <c r="AE171" i="16"/>
  <c r="AD171" i="16"/>
  <c r="AC171" i="16"/>
  <c r="AB171" i="16"/>
  <c r="AA171" i="16"/>
  <c r="Y171" i="16"/>
  <c r="V171" i="16"/>
  <c r="U171" i="16"/>
  <c r="T171" i="16"/>
  <c r="R171" i="16"/>
  <c r="Q171" i="16"/>
  <c r="P171" i="16"/>
  <c r="M171" i="16"/>
  <c r="K171" i="16"/>
  <c r="J171" i="16"/>
  <c r="I171" i="16"/>
  <c r="H171" i="16"/>
  <c r="G171" i="16"/>
  <c r="AS170" i="16"/>
  <c r="AR170" i="16"/>
  <c r="AQ170" i="16"/>
  <c r="AP170" i="16"/>
  <c r="AO170" i="16"/>
  <c r="AM170" i="16"/>
  <c r="AJ170" i="16"/>
  <c r="AI170" i="16"/>
  <c r="AH170" i="16"/>
  <c r="AF170" i="16"/>
  <c r="AE170" i="16"/>
  <c r="AD170" i="16"/>
  <c r="AA170" i="16"/>
  <c r="Y170" i="16"/>
  <c r="X170" i="16"/>
  <c r="W170" i="16"/>
  <c r="V170" i="16"/>
  <c r="U170" i="16"/>
  <c r="Q170" i="16"/>
  <c r="P170" i="16"/>
  <c r="O170" i="16"/>
  <c r="N170" i="16"/>
  <c r="M170" i="16"/>
  <c r="K170" i="16"/>
  <c r="H170" i="16"/>
  <c r="G170" i="16"/>
  <c r="F170" i="16"/>
  <c r="AT169" i="16"/>
  <c r="AS169" i="16"/>
  <c r="AR169" i="16"/>
  <c r="AO169" i="16"/>
  <c r="AM169" i="16"/>
  <c r="AL169" i="16"/>
  <c r="AK169" i="16"/>
  <c r="AJ169" i="16"/>
  <c r="AI169" i="16"/>
  <c r="AE169" i="16"/>
  <c r="AD169" i="16"/>
  <c r="AC169" i="16"/>
  <c r="AB169" i="16"/>
  <c r="AA169" i="16"/>
  <c r="Y169" i="16"/>
  <c r="V169" i="16"/>
  <c r="U169" i="16"/>
  <c r="T169" i="16"/>
  <c r="R169" i="16"/>
  <c r="Q169" i="16"/>
  <c r="P169" i="16"/>
  <c r="M169" i="16"/>
  <c r="K169" i="16"/>
  <c r="J169" i="16"/>
  <c r="I169" i="16"/>
  <c r="H169" i="16"/>
  <c r="G169" i="16"/>
  <c r="AS168" i="16"/>
  <c r="AR168" i="16"/>
  <c r="AQ168" i="16"/>
  <c r="AP168" i="16"/>
  <c r="AO168" i="16"/>
  <c r="AM168" i="16"/>
  <c r="AJ168" i="16"/>
  <c r="AI168" i="16"/>
  <c r="AH168" i="16"/>
  <c r="AF168" i="16"/>
  <c r="AE168" i="16"/>
  <c r="AD168" i="16"/>
  <c r="AA168" i="16"/>
  <c r="Y168" i="16"/>
  <c r="X168" i="16"/>
  <c r="W168" i="16"/>
  <c r="V168" i="16"/>
  <c r="U168" i="16"/>
  <c r="Q168" i="16"/>
  <c r="P168" i="16"/>
  <c r="O168" i="16"/>
  <c r="N168" i="16"/>
  <c r="M168" i="16"/>
  <c r="K168" i="16"/>
  <c r="H168" i="16"/>
  <c r="G168" i="16"/>
  <c r="F168" i="16"/>
  <c r="AT167" i="16"/>
  <c r="AS167" i="16"/>
  <c r="AR167" i="16"/>
  <c r="AO167" i="16"/>
  <c r="AM167" i="16"/>
  <c r="AL167" i="16"/>
  <c r="AK167" i="16"/>
  <c r="AJ167" i="16"/>
  <c r="AI167" i="16"/>
  <c r="AE167" i="16"/>
  <c r="AD167" i="16"/>
  <c r="AC167" i="16"/>
  <c r="AB167" i="16"/>
  <c r="AA167" i="16"/>
  <c r="Y167" i="16"/>
  <c r="V167" i="16"/>
  <c r="U167" i="16"/>
  <c r="T167" i="16"/>
  <c r="R167" i="16"/>
  <c r="Q167" i="16"/>
  <c r="P167" i="16"/>
  <c r="M167" i="16"/>
  <c r="K167" i="16"/>
  <c r="J167" i="16"/>
  <c r="I167" i="16"/>
  <c r="H167" i="16"/>
  <c r="G167" i="16"/>
  <c r="AS166" i="16"/>
  <c r="AR166" i="16"/>
  <c r="AQ166" i="16"/>
  <c r="AP166" i="16"/>
  <c r="AO166" i="16"/>
  <c r="AM166" i="16"/>
  <c r="AJ166" i="16"/>
  <c r="AI166" i="16"/>
  <c r="AH166" i="16"/>
  <c r="AF166" i="16"/>
  <c r="AE166" i="16"/>
  <c r="AD166" i="16"/>
  <c r="AA166" i="16"/>
  <c r="Y166" i="16"/>
  <c r="X166" i="16"/>
  <c r="W166" i="16"/>
  <c r="V166" i="16"/>
  <c r="U166" i="16"/>
  <c r="Q166" i="16"/>
  <c r="P166" i="16"/>
  <c r="O166" i="16"/>
  <c r="N166" i="16"/>
  <c r="M166" i="16"/>
  <c r="K166" i="16"/>
  <c r="H166" i="16"/>
  <c r="G166" i="16"/>
  <c r="F166" i="16"/>
  <c r="AT165" i="16"/>
  <c r="AS165" i="16"/>
  <c r="AR165" i="16"/>
  <c r="AO165" i="16"/>
  <c r="AM165" i="16"/>
  <c r="AL165" i="16"/>
  <c r="AK165" i="16"/>
  <c r="AJ165" i="16"/>
  <c r="AI165" i="16"/>
  <c r="AE165" i="16"/>
  <c r="AD165" i="16"/>
  <c r="AC165" i="16"/>
  <c r="AB165" i="16"/>
  <c r="AA165" i="16"/>
  <c r="Y165" i="16"/>
  <c r="V165" i="16"/>
  <c r="U165" i="16"/>
  <c r="T165" i="16"/>
  <c r="R165" i="16"/>
  <c r="Q165" i="16"/>
  <c r="P165" i="16"/>
  <c r="M165" i="16"/>
  <c r="K165" i="16"/>
  <c r="J165" i="16"/>
  <c r="I165" i="16"/>
  <c r="H165" i="16"/>
  <c r="G165" i="16"/>
  <c r="AS164" i="16"/>
  <c r="AR164" i="16"/>
  <c r="AQ164" i="16"/>
  <c r="AP164" i="16"/>
  <c r="AO164" i="16"/>
  <c r="AM164" i="16"/>
  <c r="AJ164" i="16"/>
  <c r="AI164" i="16"/>
  <c r="AH164" i="16"/>
  <c r="AF164" i="16"/>
  <c r="AE164" i="16"/>
  <c r="AD164" i="16"/>
  <c r="AA164" i="16"/>
  <c r="Y164" i="16"/>
  <c r="X164" i="16"/>
  <c r="W164" i="16"/>
  <c r="V164" i="16"/>
  <c r="U164" i="16"/>
  <c r="Q164" i="16"/>
  <c r="P164" i="16"/>
  <c r="O164" i="16"/>
  <c r="N164" i="16"/>
  <c r="M164" i="16"/>
  <c r="K164" i="16"/>
  <c r="H164" i="16"/>
  <c r="G164" i="16"/>
  <c r="F164" i="16"/>
  <c r="AT163" i="16"/>
  <c r="AS163" i="16"/>
  <c r="AR163" i="16"/>
  <c r="AO163" i="16"/>
  <c r="AM163" i="16"/>
  <c r="AK163" i="16"/>
  <c r="AJ163" i="16"/>
  <c r="AI163" i="16"/>
  <c r="AE163" i="16"/>
  <c r="AD163" i="16"/>
  <c r="AB163" i="16"/>
  <c r="AA163" i="16"/>
  <c r="Y163" i="16"/>
  <c r="V163" i="16"/>
  <c r="U163" i="16"/>
  <c r="R163" i="16"/>
  <c r="Q163" i="16"/>
  <c r="P163" i="16"/>
  <c r="M163" i="16"/>
  <c r="K163" i="16"/>
  <c r="I163" i="16"/>
  <c r="H163" i="16"/>
  <c r="G163" i="16"/>
  <c r="AS162" i="16"/>
  <c r="AR162" i="16"/>
  <c r="AP162" i="16"/>
  <c r="AO162" i="16"/>
  <c r="AM162" i="16"/>
  <c r="AJ162" i="16"/>
  <c r="AI162" i="16"/>
  <c r="AF162" i="16"/>
  <c r="AE162" i="16"/>
  <c r="AD162" i="16"/>
  <c r="AA162" i="16"/>
  <c r="Y162" i="16"/>
  <c r="W162" i="16"/>
  <c r="V162" i="16"/>
  <c r="U162" i="16"/>
  <c r="Q162" i="16"/>
  <c r="P162" i="16"/>
  <c r="N162" i="16"/>
  <c r="M162" i="16"/>
  <c r="K162" i="16"/>
  <c r="H162" i="16"/>
  <c r="G162" i="16"/>
  <c r="AT161" i="16"/>
  <c r="AS161" i="16"/>
  <c r="AR161" i="16"/>
  <c r="AO161" i="16"/>
  <c r="AM161" i="16"/>
  <c r="AK161" i="16"/>
  <c r="AJ161" i="16"/>
  <c r="AI161" i="16"/>
  <c r="AE161" i="16"/>
  <c r="AD161" i="16"/>
  <c r="AB161" i="16"/>
  <c r="AA161" i="16"/>
  <c r="Y161" i="16"/>
  <c r="V161" i="16"/>
  <c r="U161" i="16"/>
  <c r="R161" i="16"/>
  <c r="Q161" i="16"/>
  <c r="P161" i="16"/>
  <c r="M161" i="16"/>
  <c r="K161" i="16"/>
  <c r="I161" i="16"/>
  <c r="H161" i="16"/>
  <c r="G161" i="16"/>
  <c r="AS160" i="16"/>
  <c r="AR160" i="16"/>
  <c r="AP160" i="16"/>
  <c r="AO160" i="16"/>
  <c r="AM160" i="16"/>
  <c r="AJ160" i="16"/>
  <c r="AI160" i="16"/>
  <c r="AF160" i="16"/>
  <c r="AE160" i="16"/>
  <c r="AD160" i="16"/>
  <c r="AA160" i="16"/>
  <c r="Y160" i="16"/>
  <c r="W160" i="16"/>
  <c r="V160" i="16"/>
  <c r="U160" i="16"/>
  <c r="Q160" i="16"/>
  <c r="P160" i="16"/>
  <c r="N160" i="16"/>
  <c r="M160" i="16"/>
  <c r="K160" i="16"/>
  <c r="H160" i="16"/>
  <c r="G160" i="16"/>
  <c r="AT159" i="16"/>
  <c r="AS159" i="16"/>
  <c r="AR159" i="16"/>
  <c r="AO159" i="16"/>
  <c r="AM159" i="16"/>
  <c r="AK159" i="16"/>
  <c r="AJ159" i="16"/>
  <c r="AI159" i="16"/>
  <c r="AE159" i="16"/>
  <c r="AD159" i="16"/>
  <c r="AB159" i="16"/>
  <c r="AA159" i="16"/>
  <c r="Y159" i="16"/>
  <c r="V159" i="16"/>
  <c r="U159" i="16"/>
  <c r="R159" i="16"/>
  <c r="Q159" i="16"/>
  <c r="P159" i="16"/>
  <c r="M159" i="16"/>
  <c r="K159" i="16"/>
  <c r="I159" i="16"/>
  <c r="H159" i="16"/>
  <c r="G159" i="16"/>
  <c r="AS158" i="16"/>
  <c r="AR158" i="16"/>
  <c r="AP158" i="16"/>
  <c r="AO158" i="16"/>
  <c r="AM158" i="16"/>
  <c r="AJ158" i="16"/>
  <c r="AI158" i="16"/>
  <c r="AF158" i="16"/>
  <c r="AE158" i="16"/>
  <c r="AD158" i="16"/>
  <c r="AA158" i="16"/>
  <c r="Y158" i="16"/>
  <c r="W158" i="16"/>
  <c r="V158" i="16"/>
  <c r="U158" i="16"/>
  <c r="Q158" i="16"/>
  <c r="P158" i="16"/>
  <c r="N158" i="16"/>
  <c r="M158" i="16"/>
  <c r="K158" i="16"/>
  <c r="H158" i="16"/>
  <c r="G158" i="16"/>
  <c r="AT157" i="16"/>
  <c r="AS157" i="16"/>
  <c r="AR157" i="16"/>
  <c r="AO157" i="16"/>
  <c r="AM157" i="16"/>
  <c r="AK157" i="16"/>
  <c r="AJ157" i="16"/>
  <c r="AI157" i="16"/>
  <c r="AE157" i="16"/>
  <c r="AD157" i="16"/>
  <c r="AB157" i="16"/>
  <c r="AA157" i="16"/>
  <c r="Y157" i="16"/>
  <c r="V157" i="16"/>
  <c r="U157" i="16"/>
  <c r="R157" i="16"/>
  <c r="Q157" i="16"/>
  <c r="P157" i="16"/>
  <c r="M157" i="16"/>
  <c r="K157" i="16"/>
  <c r="I157" i="16"/>
  <c r="H157" i="16"/>
  <c r="G157" i="16"/>
  <c r="AS156" i="16"/>
  <c r="AR156" i="16"/>
  <c r="AP156" i="16"/>
  <c r="AO156" i="16"/>
  <c r="AM156" i="16"/>
  <c r="AJ156" i="16"/>
  <c r="AI156" i="16"/>
  <c r="AF156" i="16"/>
  <c r="AE156" i="16"/>
  <c r="AD156" i="16"/>
  <c r="AA156" i="16"/>
  <c r="Y156" i="16"/>
  <c r="W156" i="16"/>
  <c r="V156" i="16"/>
  <c r="U156" i="16"/>
  <c r="Q156" i="16"/>
  <c r="P156" i="16"/>
  <c r="N156" i="16"/>
  <c r="M156" i="16"/>
  <c r="K156" i="16"/>
  <c r="H156" i="16"/>
  <c r="G156" i="16"/>
  <c r="AT155" i="16"/>
  <c r="AS155" i="16"/>
  <c r="AR155" i="16"/>
  <c r="AO155" i="16"/>
  <c r="AM155" i="16"/>
  <c r="AK155" i="16"/>
  <c r="AJ155" i="16"/>
  <c r="AI155" i="16"/>
  <c r="AE155" i="16"/>
  <c r="AD155" i="16"/>
  <c r="AB155" i="16"/>
  <c r="AA155" i="16"/>
  <c r="Y155" i="16"/>
  <c r="V155" i="16"/>
  <c r="U155" i="16"/>
  <c r="R155" i="16"/>
  <c r="Q155" i="16"/>
  <c r="P155" i="16"/>
  <c r="M155" i="16"/>
  <c r="K155" i="16"/>
  <c r="I155" i="16"/>
  <c r="H155" i="16"/>
  <c r="G155" i="16"/>
  <c r="AS154" i="16"/>
  <c r="AR154" i="16"/>
  <c r="AP154" i="16"/>
  <c r="AO154" i="16"/>
  <c r="AM154" i="16"/>
  <c r="AJ154" i="16"/>
  <c r="AI154" i="16"/>
  <c r="AF154" i="16"/>
  <c r="AE154" i="16"/>
  <c r="AD154" i="16"/>
  <c r="AA154" i="16"/>
  <c r="Y154" i="16"/>
  <c r="W154" i="16"/>
  <c r="V154" i="16"/>
  <c r="U154" i="16"/>
  <c r="Q154" i="16"/>
  <c r="P154" i="16"/>
  <c r="N154" i="16"/>
  <c r="M154" i="16"/>
  <c r="K154" i="16"/>
  <c r="H154" i="16"/>
  <c r="G154" i="16"/>
  <c r="AT153" i="16"/>
  <c r="AS153" i="16"/>
  <c r="AR153" i="16"/>
  <c r="AO153" i="16"/>
  <c r="AM153" i="16"/>
  <c r="AK153" i="16"/>
  <c r="AJ153" i="16"/>
  <c r="AI153" i="16"/>
  <c r="AE153" i="16"/>
  <c r="AD153" i="16"/>
  <c r="AB153" i="16"/>
  <c r="AA153" i="16"/>
  <c r="Y153" i="16"/>
  <c r="V153" i="16"/>
  <c r="U153" i="16"/>
  <c r="R153" i="16"/>
  <c r="Q153" i="16"/>
  <c r="P153" i="16"/>
  <c r="M153" i="16"/>
  <c r="K153" i="16"/>
  <c r="I153" i="16"/>
  <c r="H153" i="16"/>
  <c r="G153" i="16"/>
  <c r="AS152" i="16"/>
  <c r="AR152" i="16"/>
  <c r="AP152" i="16"/>
  <c r="AO152" i="16"/>
  <c r="AM152" i="16"/>
  <c r="AJ152" i="16"/>
  <c r="AI152" i="16"/>
  <c r="AF152" i="16"/>
  <c r="AE152" i="16"/>
  <c r="AD152" i="16"/>
  <c r="AA152" i="16"/>
  <c r="Y152" i="16"/>
  <c r="W152" i="16"/>
  <c r="V152" i="16"/>
  <c r="U152" i="16"/>
  <c r="Q152" i="16"/>
  <c r="P152" i="16"/>
  <c r="N152" i="16"/>
  <c r="M152" i="16"/>
  <c r="K152" i="16"/>
  <c r="H152" i="16"/>
  <c r="G152" i="16"/>
  <c r="AT151" i="16"/>
  <c r="AS151" i="16"/>
  <c r="AR151" i="16"/>
  <c r="AO151" i="16"/>
  <c r="AM151" i="16"/>
  <c r="AK151" i="16"/>
  <c r="AJ151" i="16"/>
  <c r="AI151" i="16"/>
  <c r="AE151" i="16"/>
  <c r="AD151" i="16"/>
  <c r="AB151" i="16"/>
  <c r="AA151" i="16"/>
  <c r="Y151" i="16"/>
  <c r="V151" i="16"/>
  <c r="U151" i="16"/>
  <c r="R151" i="16"/>
  <c r="Q151" i="16"/>
  <c r="P151" i="16"/>
  <c r="M151" i="16"/>
  <c r="K151" i="16"/>
  <c r="I151" i="16"/>
  <c r="H151" i="16"/>
  <c r="G151" i="16"/>
  <c r="AS150" i="16"/>
  <c r="AR150" i="16"/>
  <c r="AP150" i="16"/>
  <c r="AO150" i="16"/>
  <c r="AM150" i="16"/>
  <c r="AJ150" i="16"/>
  <c r="AI150" i="16"/>
  <c r="AF150" i="16"/>
  <c r="AE150" i="16"/>
  <c r="AD150" i="16"/>
  <c r="AA150" i="16"/>
  <c r="Y150" i="16"/>
  <c r="W150" i="16"/>
  <c r="V150" i="16"/>
  <c r="U150" i="16"/>
  <c r="Q150" i="16"/>
  <c r="P150" i="16"/>
  <c r="N150" i="16"/>
  <c r="M150" i="16"/>
  <c r="K150" i="16"/>
  <c r="H150" i="16"/>
  <c r="G150" i="16"/>
  <c r="AT149" i="16"/>
  <c r="AS149" i="16"/>
  <c r="AR149" i="16"/>
  <c r="AO149" i="16"/>
  <c r="AM149" i="16"/>
  <c r="AK149" i="16"/>
  <c r="AJ149" i="16"/>
  <c r="AI149" i="16"/>
  <c r="AE149" i="16"/>
  <c r="AD149" i="16"/>
  <c r="AB149" i="16"/>
  <c r="AA149" i="16"/>
  <c r="Y149" i="16"/>
  <c r="V149" i="16"/>
  <c r="U149" i="16"/>
  <c r="R149" i="16"/>
  <c r="Q149" i="16"/>
  <c r="P149" i="16"/>
  <c r="M149" i="16"/>
  <c r="K149" i="16"/>
  <c r="I149" i="16"/>
  <c r="H149" i="16"/>
  <c r="G149" i="16"/>
  <c r="AS148" i="16"/>
  <c r="AR148" i="16"/>
  <c r="AP148" i="16"/>
  <c r="AO148" i="16"/>
  <c r="AM148" i="16"/>
  <c r="AJ148" i="16"/>
  <c r="AI148" i="16"/>
  <c r="AF148" i="16"/>
  <c r="AE148" i="16"/>
  <c r="AD148" i="16"/>
  <c r="AA148" i="16"/>
  <c r="Y148" i="16"/>
  <c r="W148" i="16"/>
  <c r="V148" i="16"/>
  <c r="U148" i="16"/>
  <c r="Q148" i="16"/>
  <c r="P148" i="16"/>
  <c r="N148" i="16"/>
  <c r="M148" i="16"/>
  <c r="K148" i="16"/>
  <c r="H148" i="16"/>
  <c r="G148" i="16"/>
  <c r="AT147" i="16"/>
  <c r="AS147" i="16"/>
  <c r="AR147" i="16"/>
  <c r="AO147" i="16"/>
  <c r="AM147" i="16"/>
  <c r="AK147" i="16"/>
  <c r="AJ147" i="16"/>
  <c r="AI147" i="16"/>
  <c r="AE147" i="16"/>
  <c r="AD147" i="16"/>
  <c r="AB147" i="16"/>
  <c r="AA147" i="16"/>
  <c r="Y147" i="16"/>
  <c r="V147" i="16"/>
  <c r="U147" i="16"/>
  <c r="R147" i="16"/>
  <c r="Q147" i="16"/>
  <c r="P147" i="16"/>
  <c r="M147" i="16"/>
  <c r="K147" i="16"/>
  <c r="I147" i="16"/>
  <c r="H147" i="16"/>
  <c r="G147" i="16"/>
  <c r="AS146" i="16"/>
  <c r="AR146" i="16"/>
  <c r="AP146" i="16"/>
  <c r="AO146" i="16"/>
  <c r="AM146" i="16"/>
  <c r="AJ146" i="16"/>
  <c r="AI146" i="16"/>
  <c r="AF146" i="16"/>
  <c r="AE146" i="16"/>
  <c r="AD146" i="16"/>
  <c r="AA146" i="16"/>
  <c r="Y146" i="16"/>
  <c r="W146" i="16"/>
  <c r="V146" i="16"/>
  <c r="U146" i="16"/>
  <c r="Q146" i="16"/>
  <c r="P146" i="16"/>
  <c r="N146" i="16"/>
  <c r="M146" i="16"/>
  <c r="K146" i="16"/>
  <c r="H146" i="16"/>
  <c r="G146" i="16"/>
  <c r="AT145" i="16"/>
  <c r="AS145" i="16"/>
  <c r="AR145" i="16"/>
  <c r="AO145" i="16"/>
  <c r="AM145" i="16"/>
  <c r="AK145" i="16"/>
  <c r="AJ145" i="16"/>
  <c r="AI145" i="16"/>
  <c r="AE145" i="16"/>
  <c r="AD145" i="16"/>
  <c r="AB145" i="16"/>
  <c r="AA145" i="16"/>
  <c r="Y145" i="16"/>
  <c r="V145" i="16"/>
  <c r="U145" i="16"/>
  <c r="R145" i="16"/>
  <c r="Q145" i="16"/>
  <c r="P145" i="16"/>
  <c r="M145" i="16"/>
  <c r="K145" i="16"/>
  <c r="I145" i="16"/>
  <c r="H145" i="16"/>
  <c r="G145" i="16"/>
  <c r="AS144" i="16"/>
  <c r="AR144" i="16"/>
  <c r="AP144" i="16"/>
  <c r="AO144" i="16"/>
  <c r="AM144" i="16"/>
  <c r="AJ144" i="16"/>
  <c r="AI144" i="16"/>
  <c r="AF144" i="16"/>
  <c r="AE144" i="16"/>
  <c r="AD144" i="16"/>
  <c r="AA144" i="16"/>
  <c r="Y144" i="16"/>
  <c r="W144" i="16"/>
  <c r="V144" i="16"/>
  <c r="U144" i="16"/>
  <c r="Q144" i="16"/>
  <c r="P144" i="16"/>
  <c r="N144" i="16"/>
  <c r="M144" i="16"/>
  <c r="K144" i="16"/>
  <c r="H144" i="16"/>
  <c r="G144" i="16"/>
  <c r="AT143" i="16"/>
  <c r="AS143" i="16"/>
  <c r="AR143" i="16"/>
  <c r="AO143" i="16"/>
  <c r="AM143" i="16"/>
  <c r="AK143" i="16"/>
  <c r="AJ143" i="16"/>
  <c r="AI143" i="16"/>
  <c r="AE143" i="16"/>
  <c r="AD143" i="16"/>
  <c r="AB143" i="16"/>
  <c r="AA143" i="16"/>
  <c r="Y143" i="16"/>
  <c r="V143" i="16"/>
  <c r="U143" i="16"/>
  <c r="R143" i="16"/>
  <c r="Q143" i="16"/>
  <c r="P143" i="16"/>
  <c r="M143" i="16"/>
  <c r="K143" i="16"/>
  <c r="I143" i="16"/>
  <c r="H143" i="16"/>
  <c r="G143" i="16"/>
  <c r="AS142" i="16"/>
  <c r="AR142" i="16"/>
  <c r="AP142" i="16"/>
  <c r="AO142" i="16"/>
  <c r="AM142" i="16"/>
  <c r="AJ142" i="16"/>
  <c r="AI142" i="16"/>
  <c r="AF142" i="16"/>
  <c r="AE142" i="16"/>
  <c r="AD142" i="16"/>
  <c r="AA142" i="16"/>
  <c r="Y142" i="16"/>
  <c r="W142" i="16"/>
  <c r="U142" i="16"/>
  <c r="Q142" i="16"/>
  <c r="P142" i="16"/>
  <c r="N142" i="16"/>
  <c r="M142" i="16"/>
  <c r="K142" i="16"/>
  <c r="H142" i="16"/>
  <c r="G142" i="16"/>
  <c r="AT141" i="16"/>
  <c r="AS141" i="16"/>
  <c r="AR141" i="16"/>
  <c r="AO141" i="16"/>
  <c r="AM141" i="16"/>
  <c r="AK141" i="16"/>
  <c r="AJ141" i="16"/>
  <c r="AI141" i="16"/>
  <c r="AE141" i="16"/>
  <c r="AD141" i="16"/>
  <c r="AB141" i="16"/>
  <c r="AA141" i="16"/>
  <c r="Y141" i="16"/>
  <c r="V141" i="16"/>
  <c r="U141" i="16"/>
  <c r="R141" i="16"/>
  <c r="Q141" i="16"/>
  <c r="P141" i="16"/>
  <c r="M141" i="16"/>
  <c r="K141" i="16"/>
  <c r="I141" i="16"/>
  <c r="H141" i="16"/>
  <c r="G141" i="16"/>
  <c r="AS140" i="16"/>
  <c r="AR140" i="16"/>
  <c r="AP140" i="16"/>
  <c r="AO140" i="16"/>
  <c r="AM140" i="16"/>
  <c r="AJ140" i="16"/>
  <c r="AI140" i="16"/>
  <c r="AF140" i="16"/>
  <c r="AE140" i="16"/>
  <c r="AD140" i="16"/>
  <c r="AA140" i="16"/>
  <c r="Y140" i="16"/>
  <c r="W140" i="16"/>
  <c r="V140" i="16"/>
  <c r="U140" i="16"/>
  <c r="Q140" i="16"/>
  <c r="P140" i="16"/>
  <c r="N140" i="16"/>
  <c r="M140" i="16"/>
  <c r="K140" i="16"/>
  <c r="H140" i="16"/>
  <c r="G140" i="16"/>
  <c r="AT139" i="16"/>
  <c r="AS139" i="16"/>
  <c r="AR139" i="16"/>
  <c r="AO139" i="16"/>
  <c r="AM139" i="16"/>
  <c r="AK139" i="16"/>
  <c r="AJ139" i="16"/>
  <c r="AI139" i="16"/>
  <c r="AE139" i="16"/>
  <c r="AD139" i="16"/>
  <c r="AB139" i="16"/>
  <c r="AA139" i="16"/>
  <c r="Y139" i="16"/>
  <c r="V139" i="16"/>
  <c r="U139" i="16"/>
  <c r="R139" i="16"/>
  <c r="Q139" i="16"/>
  <c r="P139" i="16"/>
  <c r="M139" i="16"/>
  <c r="K139" i="16"/>
  <c r="I139" i="16"/>
  <c r="H139" i="16"/>
  <c r="G139" i="16"/>
  <c r="AS138" i="16"/>
  <c r="AR138" i="16"/>
  <c r="AP138" i="16"/>
  <c r="AO138" i="16"/>
  <c r="AM138" i="16"/>
  <c r="AJ138" i="16"/>
  <c r="AI138" i="16"/>
  <c r="AF138" i="16"/>
  <c r="AE138" i="16"/>
  <c r="AD138" i="16"/>
  <c r="AA138" i="16"/>
  <c r="Y138" i="16"/>
  <c r="W138" i="16"/>
  <c r="V138" i="16"/>
  <c r="U138" i="16"/>
  <c r="Q138" i="16"/>
  <c r="P138" i="16"/>
  <c r="N138" i="16"/>
  <c r="M138" i="16"/>
  <c r="K138" i="16"/>
  <c r="H138" i="16"/>
  <c r="G138" i="16"/>
  <c r="AT137" i="16"/>
  <c r="AS137" i="16"/>
  <c r="AR137" i="16"/>
  <c r="AO137" i="16"/>
  <c r="AM137" i="16"/>
  <c r="AK137" i="16"/>
  <c r="AJ137" i="16"/>
  <c r="AI137" i="16"/>
  <c r="AE137" i="16"/>
  <c r="AD137" i="16"/>
  <c r="AB137" i="16"/>
  <c r="AA137" i="16"/>
  <c r="Y137" i="16"/>
  <c r="V137" i="16"/>
  <c r="U137" i="16"/>
  <c r="R137" i="16"/>
  <c r="Q137" i="16"/>
  <c r="P137" i="16"/>
  <c r="M137" i="16"/>
  <c r="K137" i="16"/>
  <c r="I137" i="16"/>
  <c r="H137" i="16"/>
  <c r="G137" i="16"/>
  <c r="AS136" i="16"/>
  <c r="AR136" i="16"/>
  <c r="AP136" i="16"/>
  <c r="AO136" i="16"/>
  <c r="AM136" i="16"/>
  <c r="AJ136" i="16"/>
  <c r="AI136" i="16"/>
  <c r="AF136" i="16"/>
  <c r="AE136" i="16"/>
  <c r="AD136" i="16"/>
  <c r="AA136" i="16"/>
  <c r="Y136" i="16"/>
  <c r="W136" i="16"/>
  <c r="V136" i="16"/>
  <c r="U136" i="16"/>
  <c r="Q136" i="16"/>
  <c r="P136" i="16"/>
  <c r="N136" i="16"/>
  <c r="M136" i="16"/>
  <c r="K136" i="16"/>
  <c r="H136" i="16"/>
  <c r="G136" i="16"/>
  <c r="AT135" i="16"/>
  <c r="AS135" i="16"/>
  <c r="AR135" i="16"/>
  <c r="AO135" i="16"/>
  <c r="AM135" i="16"/>
  <c r="AK135" i="16"/>
  <c r="AJ135" i="16"/>
  <c r="AI135" i="16"/>
  <c r="AE135" i="16"/>
  <c r="AD135" i="16"/>
  <c r="AB135" i="16"/>
  <c r="AA135" i="16"/>
  <c r="Y135" i="16"/>
  <c r="V135" i="16"/>
  <c r="U135" i="16"/>
  <c r="R135" i="16"/>
  <c r="Q135" i="16"/>
  <c r="P135" i="16"/>
  <c r="M135" i="16"/>
  <c r="K135" i="16"/>
  <c r="I135" i="16"/>
  <c r="H135" i="16"/>
  <c r="G135" i="16"/>
  <c r="AS134" i="16"/>
  <c r="AR134" i="16"/>
  <c r="AP134" i="16"/>
  <c r="AO134" i="16"/>
  <c r="AM134" i="16"/>
  <c r="AJ134" i="16"/>
  <c r="AI134" i="16"/>
  <c r="AF134" i="16"/>
  <c r="AE134" i="16"/>
  <c r="AD134" i="16"/>
  <c r="AA134" i="16"/>
  <c r="Y134" i="16"/>
  <c r="W134" i="16"/>
  <c r="V134" i="16"/>
  <c r="U134" i="16"/>
  <c r="Q134" i="16"/>
  <c r="P134" i="16"/>
  <c r="N134" i="16"/>
  <c r="M134" i="16"/>
  <c r="K134" i="16"/>
  <c r="H134" i="16"/>
  <c r="G134" i="16"/>
  <c r="AT133" i="16"/>
  <c r="AS133" i="16"/>
  <c r="AR133" i="16"/>
  <c r="AO133" i="16"/>
  <c r="AM133" i="16"/>
  <c r="AK133" i="16"/>
  <c r="AJ133" i="16"/>
  <c r="AI133" i="16"/>
  <c r="AE133" i="16"/>
  <c r="AD133" i="16"/>
  <c r="AB133" i="16"/>
  <c r="Y133" i="16"/>
  <c r="V133" i="16"/>
  <c r="U133" i="16"/>
  <c r="R133" i="16"/>
  <c r="Q133" i="16"/>
  <c r="P133" i="16"/>
  <c r="M133" i="16"/>
  <c r="K133" i="16"/>
  <c r="I133" i="16"/>
  <c r="H133" i="16"/>
  <c r="G133" i="16"/>
  <c r="AS132" i="16"/>
  <c r="AR132" i="16"/>
  <c r="AP132" i="16"/>
  <c r="AO132" i="16"/>
  <c r="AM132" i="16"/>
  <c r="AJ132" i="16"/>
  <c r="AI132" i="16"/>
  <c r="AF132" i="16"/>
  <c r="AE132" i="16"/>
  <c r="AD132" i="16"/>
  <c r="AA132" i="16"/>
  <c r="Y132" i="16"/>
  <c r="W132" i="16"/>
  <c r="V132" i="16"/>
  <c r="U132" i="16"/>
  <c r="Q132" i="16"/>
  <c r="P132" i="16"/>
  <c r="N132" i="16"/>
  <c r="M132" i="16"/>
  <c r="K132" i="16"/>
  <c r="H132" i="16"/>
  <c r="G132" i="16"/>
  <c r="AT131" i="16"/>
  <c r="AS131" i="16"/>
  <c r="AR131" i="16"/>
  <c r="AO131" i="16"/>
  <c r="AM131" i="16"/>
  <c r="AK131" i="16"/>
  <c r="AJ131" i="16"/>
  <c r="AI131" i="16"/>
  <c r="AE131" i="16"/>
  <c r="AD131" i="16"/>
  <c r="AB131" i="16"/>
  <c r="AA131" i="16"/>
  <c r="Y131" i="16"/>
  <c r="V131" i="16"/>
  <c r="U131" i="16"/>
  <c r="R131" i="16"/>
  <c r="P131" i="16"/>
  <c r="M131" i="16"/>
  <c r="K131" i="16"/>
  <c r="I131" i="16"/>
  <c r="H131" i="16"/>
  <c r="G131" i="16"/>
  <c r="AS130" i="16"/>
  <c r="AR130" i="16"/>
  <c r="AP130" i="16"/>
  <c r="AO130" i="16"/>
  <c r="AM130" i="16"/>
  <c r="AJ130" i="16"/>
  <c r="AI130" i="16"/>
  <c r="AF130" i="16"/>
  <c r="AE130" i="16"/>
  <c r="AD130" i="16"/>
  <c r="AA130" i="16"/>
  <c r="Y130" i="16"/>
  <c r="W130" i="16"/>
  <c r="V130" i="16"/>
  <c r="U130" i="16"/>
  <c r="Q130" i="16"/>
  <c r="P130" i="16"/>
  <c r="N130" i="16"/>
  <c r="M130" i="16"/>
  <c r="K130" i="16"/>
  <c r="H130" i="16"/>
  <c r="G130" i="16"/>
  <c r="AT129" i="16"/>
  <c r="AS129" i="16"/>
  <c r="AR129" i="16"/>
  <c r="AO129" i="16"/>
  <c r="AM129" i="16"/>
  <c r="AK129" i="16"/>
  <c r="AJ129" i="16"/>
  <c r="AI129" i="16"/>
  <c r="AE129" i="16"/>
  <c r="AD129" i="16"/>
  <c r="AB129" i="16"/>
  <c r="AA129" i="16"/>
  <c r="Y129" i="16"/>
  <c r="V129" i="16"/>
  <c r="U129" i="16"/>
  <c r="R129" i="16"/>
  <c r="Q129" i="16"/>
  <c r="P129" i="16"/>
  <c r="M129" i="16"/>
  <c r="K129" i="16"/>
  <c r="I129" i="16"/>
  <c r="H129" i="16"/>
  <c r="G129" i="16"/>
  <c r="AS128" i="16"/>
  <c r="AR128" i="16"/>
  <c r="AP128" i="16"/>
  <c r="AO128" i="16"/>
  <c r="AM128" i="16"/>
  <c r="AJ128" i="16"/>
  <c r="AI128" i="16"/>
  <c r="AF128" i="16"/>
  <c r="AE128" i="16"/>
  <c r="AD128" i="16"/>
  <c r="AA128" i="16"/>
  <c r="Y128" i="16"/>
  <c r="W128" i="16"/>
  <c r="V128" i="16"/>
  <c r="U128" i="16"/>
  <c r="Q128" i="16"/>
  <c r="P128" i="16"/>
  <c r="N128" i="16"/>
  <c r="M128" i="16"/>
  <c r="K128" i="16"/>
  <c r="H128" i="16"/>
  <c r="G128" i="16"/>
  <c r="AT127" i="16"/>
  <c r="AS127" i="16"/>
  <c r="AR127" i="16"/>
  <c r="AO127" i="16"/>
  <c r="AM127" i="16"/>
  <c r="AK127" i="16"/>
  <c r="AJ127" i="16"/>
  <c r="AI127" i="16"/>
  <c r="AE127" i="16"/>
  <c r="AD127" i="16"/>
  <c r="AA127" i="16"/>
  <c r="Y127" i="16"/>
  <c r="V127" i="16"/>
  <c r="U127" i="16"/>
  <c r="R127" i="16"/>
  <c r="Q127" i="16"/>
  <c r="P127" i="16"/>
  <c r="M127" i="16"/>
  <c r="K127" i="16"/>
  <c r="I127" i="16"/>
  <c r="H127" i="16"/>
  <c r="G127" i="16"/>
  <c r="AS126" i="16"/>
  <c r="AR126" i="16"/>
  <c r="AP126" i="16"/>
  <c r="AO126" i="16"/>
  <c r="AM126" i="16"/>
  <c r="AJ126" i="16"/>
  <c r="AI126" i="16"/>
  <c r="AF126" i="16"/>
  <c r="AE126" i="16"/>
  <c r="AD126" i="16"/>
  <c r="AA126" i="16"/>
  <c r="Y126" i="16"/>
  <c r="W126" i="16"/>
  <c r="V126" i="16"/>
  <c r="U126" i="16"/>
  <c r="Q126" i="16"/>
  <c r="P126" i="16"/>
  <c r="N126" i="16"/>
  <c r="M126" i="16"/>
  <c r="K126" i="16"/>
  <c r="H126" i="16"/>
  <c r="G126" i="16"/>
  <c r="AT125" i="16"/>
  <c r="AS125" i="16"/>
  <c r="AR125" i="16"/>
  <c r="AO125" i="16"/>
  <c r="AM125" i="16"/>
  <c r="AK125" i="16"/>
  <c r="AJ125" i="16"/>
  <c r="AI125" i="16"/>
  <c r="AE125" i="16"/>
  <c r="AD125" i="16"/>
  <c r="AB125" i="16"/>
  <c r="AA125" i="16"/>
  <c r="Y125" i="16"/>
  <c r="V125" i="16"/>
  <c r="U125" i="16"/>
  <c r="R125" i="16"/>
  <c r="Q125" i="16"/>
  <c r="P125" i="16"/>
  <c r="M125" i="16"/>
  <c r="K125" i="16"/>
  <c r="I125" i="16"/>
  <c r="H125" i="16"/>
  <c r="G125" i="16"/>
  <c r="AS124" i="16"/>
  <c r="AR124" i="16"/>
  <c r="AP124" i="16"/>
  <c r="AO124" i="16"/>
  <c r="AM124" i="16"/>
  <c r="AJ124" i="16"/>
  <c r="AI124" i="16"/>
  <c r="AF124" i="16"/>
  <c r="AE124" i="16"/>
  <c r="AD124" i="16"/>
  <c r="AA124" i="16"/>
  <c r="Y124" i="16"/>
  <c r="W124" i="16"/>
  <c r="V124" i="16"/>
  <c r="U124" i="16"/>
  <c r="Q124" i="16"/>
  <c r="P124" i="16"/>
  <c r="N124" i="16"/>
  <c r="M124" i="16"/>
  <c r="K124" i="16"/>
  <c r="H124" i="16"/>
  <c r="G124" i="16"/>
  <c r="AT123" i="16"/>
  <c r="AS123" i="16"/>
  <c r="AR123" i="16"/>
  <c r="AO123" i="16"/>
  <c r="AM123" i="16"/>
  <c r="AK123" i="16"/>
  <c r="AJ123" i="16"/>
  <c r="AI123" i="16"/>
  <c r="AE123" i="16"/>
  <c r="AD123" i="16"/>
  <c r="AB123" i="16"/>
  <c r="AA123" i="16"/>
  <c r="Y123" i="16"/>
  <c r="V123" i="16"/>
  <c r="U123" i="16"/>
  <c r="R123" i="16"/>
  <c r="Q123" i="16"/>
  <c r="P123" i="16"/>
  <c r="M123" i="16"/>
  <c r="K123" i="16"/>
  <c r="I123" i="16"/>
  <c r="H123" i="16"/>
  <c r="G123" i="16"/>
  <c r="AS122" i="16"/>
  <c r="AR122" i="16"/>
  <c r="AP122" i="16"/>
  <c r="AO122" i="16"/>
  <c r="AM122" i="16"/>
  <c r="AJ122" i="16"/>
  <c r="AI122" i="16"/>
  <c r="AF122" i="16"/>
  <c r="AE122" i="16"/>
  <c r="AD122" i="16"/>
  <c r="AA122" i="16"/>
  <c r="Y122" i="16"/>
  <c r="W122" i="16"/>
  <c r="V122" i="16"/>
  <c r="U122" i="16"/>
  <c r="Q122" i="16"/>
  <c r="P122" i="16"/>
  <c r="N122" i="16"/>
  <c r="M122" i="16"/>
  <c r="K122" i="16"/>
  <c r="H122" i="16"/>
  <c r="G122" i="16"/>
  <c r="AT121" i="16"/>
  <c r="AS121" i="16"/>
  <c r="AR121" i="16"/>
  <c r="AO121" i="16"/>
  <c r="AM121" i="16"/>
  <c r="AK121" i="16"/>
  <c r="AJ121" i="16"/>
  <c r="AI121" i="16"/>
  <c r="AE121" i="16"/>
  <c r="AD121" i="16"/>
  <c r="AB121" i="16"/>
  <c r="AA121" i="16"/>
  <c r="Y121" i="16"/>
  <c r="V121" i="16"/>
  <c r="U121" i="16"/>
  <c r="R121" i="16"/>
  <c r="Q121" i="16"/>
  <c r="P121" i="16"/>
  <c r="M121" i="16"/>
  <c r="K121" i="16"/>
  <c r="I121" i="16"/>
  <c r="H121" i="16"/>
  <c r="G121" i="16"/>
  <c r="AS120" i="16"/>
  <c r="AR120" i="16"/>
  <c r="AP120" i="16"/>
  <c r="AO120" i="16"/>
  <c r="AM120" i="16"/>
  <c r="AJ120" i="16"/>
  <c r="AI120" i="16"/>
  <c r="AF120" i="16"/>
  <c r="AE120" i="16"/>
  <c r="AD120" i="16"/>
  <c r="AA120" i="16"/>
  <c r="Y120" i="16"/>
  <c r="W120" i="16"/>
  <c r="V120" i="16"/>
  <c r="U120" i="16"/>
  <c r="Q120" i="16"/>
  <c r="P120" i="16"/>
  <c r="N120" i="16"/>
  <c r="M120" i="16"/>
  <c r="K120" i="16"/>
  <c r="H120" i="16"/>
  <c r="G120" i="16"/>
  <c r="AT119" i="16"/>
  <c r="AS119" i="16"/>
  <c r="AR119" i="16"/>
  <c r="AO119" i="16"/>
  <c r="AM119" i="16"/>
  <c r="AK119" i="16"/>
  <c r="AJ119" i="16"/>
  <c r="AI119" i="16"/>
  <c r="AE119" i="16"/>
  <c r="AD119" i="16"/>
  <c r="AB119" i="16"/>
  <c r="AA119" i="16"/>
  <c r="Y119" i="16"/>
  <c r="V119" i="16"/>
  <c r="U119" i="16"/>
  <c r="R119" i="16"/>
  <c r="Q119" i="16"/>
  <c r="P119" i="16"/>
  <c r="M119" i="16"/>
  <c r="K119" i="16"/>
  <c r="I119" i="16"/>
  <c r="H119" i="16"/>
  <c r="G119" i="16"/>
  <c r="AS118" i="16"/>
  <c r="AR118" i="16"/>
  <c r="AP118" i="16"/>
  <c r="AO118" i="16"/>
  <c r="AM118" i="16"/>
  <c r="AJ118" i="16"/>
  <c r="AI118" i="16"/>
  <c r="AF118" i="16"/>
  <c r="AE118" i="16"/>
  <c r="AD118" i="16"/>
  <c r="AA118" i="16"/>
  <c r="Y118" i="16"/>
  <c r="W118" i="16"/>
  <c r="V118" i="16"/>
  <c r="U118" i="16"/>
  <c r="Q118" i="16"/>
  <c r="P118" i="16"/>
  <c r="N118" i="16"/>
  <c r="M118" i="16"/>
  <c r="K118" i="16"/>
  <c r="H118" i="16"/>
  <c r="G118" i="16"/>
  <c r="AT117" i="16"/>
  <c r="AS117" i="16"/>
  <c r="AR117" i="16"/>
  <c r="AO117" i="16"/>
  <c r="AM117" i="16"/>
  <c r="AK117" i="16"/>
  <c r="AJ117" i="16"/>
  <c r="AI117" i="16"/>
  <c r="AE117" i="16"/>
  <c r="AD117" i="16"/>
  <c r="AB117" i="16"/>
  <c r="AA117" i="16"/>
  <c r="Y117" i="16"/>
  <c r="V117" i="16"/>
  <c r="U117" i="16"/>
  <c r="R117" i="16"/>
  <c r="Q117" i="16"/>
  <c r="P117" i="16"/>
  <c r="M117" i="16"/>
  <c r="K117" i="16"/>
  <c r="I117" i="16"/>
  <c r="H117" i="16"/>
  <c r="G117" i="16"/>
  <c r="AS116" i="16"/>
  <c r="AR116" i="16"/>
  <c r="AP116" i="16"/>
  <c r="AO116" i="16"/>
  <c r="AM116" i="16"/>
  <c r="AJ116" i="16"/>
  <c r="AI116" i="16"/>
  <c r="AF116" i="16"/>
  <c r="AE116" i="16"/>
  <c r="AD116" i="16"/>
  <c r="AA116" i="16"/>
  <c r="Y116" i="16"/>
  <c r="W116" i="16"/>
  <c r="V116" i="16"/>
  <c r="U116" i="16"/>
  <c r="Q116" i="16"/>
  <c r="P116" i="16"/>
  <c r="N116" i="16"/>
  <c r="M116" i="16"/>
  <c r="K116" i="16"/>
  <c r="H116" i="16"/>
  <c r="G116" i="16"/>
  <c r="AT115" i="16"/>
  <c r="AS115" i="16"/>
  <c r="AR115" i="16"/>
  <c r="AO115" i="16"/>
  <c r="AM115" i="16"/>
  <c r="AK115" i="16"/>
  <c r="AJ115" i="16"/>
  <c r="AI115" i="16"/>
  <c r="AE115" i="16"/>
  <c r="AD115" i="16"/>
  <c r="AB115" i="16"/>
  <c r="AA115" i="16"/>
  <c r="Y115" i="16"/>
  <c r="V115" i="16"/>
  <c r="U115" i="16"/>
  <c r="R115" i="16"/>
  <c r="Q115" i="16"/>
  <c r="P115" i="16"/>
  <c r="M115" i="16"/>
  <c r="K115" i="16"/>
  <c r="I115" i="16"/>
  <c r="H115" i="16"/>
  <c r="G115" i="16"/>
  <c r="AS114" i="16"/>
  <c r="AR114" i="16"/>
  <c r="AP114" i="16"/>
  <c r="AO114" i="16"/>
  <c r="AM114" i="16"/>
  <c r="AJ114" i="16"/>
  <c r="AI114" i="16"/>
  <c r="AF114" i="16"/>
  <c r="AE114" i="16"/>
  <c r="AD114" i="16"/>
  <c r="AA114" i="16"/>
  <c r="Y114" i="16"/>
  <c r="W114" i="16"/>
  <c r="V114" i="16"/>
  <c r="U114" i="16"/>
  <c r="Q114" i="16"/>
  <c r="P114" i="16"/>
  <c r="N114" i="16"/>
  <c r="M114" i="16"/>
  <c r="K114" i="16"/>
  <c r="H114" i="16"/>
  <c r="G114" i="16"/>
  <c r="AT113" i="16"/>
  <c r="AS113" i="16"/>
  <c r="AR113" i="16"/>
  <c r="AO113" i="16"/>
  <c r="AM113" i="16"/>
  <c r="AK113" i="16"/>
  <c r="AJ113" i="16"/>
  <c r="AI113" i="16"/>
  <c r="AE113" i="16"/>
  <c r="AD113" i="16"/>
  <c r="AB113" i="16"/>
  <c r="AA113" i="16"/>
  <c r="Y113" i="16"/>
  <c r="V113" i="16"/>
  <c r="U113" i="16"/>
  <c r="R113" i="16"/>
  <c r="Q113" i="16"/>
  <c r="P113" i="16"/>
  <c r="M113" i="16"/>
  <c r="K113" i="16"/>
  <c r="I113" i="16"/>
  <c r="H113" i="16"/>
  <c r="G113" i="16"/>
  <c r="AS112" i="16"/>
  <c r="AR112" i="16"/>
  <c r="AP112" i="16"/>
  <c r="AO112" i="16"/>
  <c r="AM112" i="16"/>
  <c r="AJ112" i="16"/>
  <c r="AI112" i="16"/>
  <c r="AF112" i="16"/>
  <c r="AE112" i="16"/>
  <c r="AD112" i="16"/>
  <c r="AA112" i="16"/>
  <c r="Y112" i="16"/>
  <c r="W112" i="16"/>
  <c r="V112" i="16"/>
  <c r="U112" i="16"/>
  <c r="Q112" i="16"/>
  <c r="P112" i="16"/>
  <c r="N112" i="16"/>
  <c r="M112" i="16"/>
  <c r="K112" i="16"/>
  <c r="H112" i="16"/>
  <c r="G112" i="16"/>
  <c r="AT111" i="16"/>
  <c r="AS111" i="16"/>
  <c r="AR111" i="16"/>
  <c r="AO111" i="16"/>
  <c r="AM111" i="16"/>
  <c r="AK111" i="16"/>
  <c r="AJ111" i="16"/>
  <c r="AI111" i="16"/>
  <c r="AE111" i="16"/>
  <c r="AD111" i="16"/>
  <c r="AB111" i="16"/>
  <c r="AA111" i="16"/>
  <c r="Y111" i="16"/>
  <c r="V111" i="16"/>
  <c r="U111" i="16"/>
  <c r="R111" i="16"/>
  <c r="Q111" i="16"/>
  <c r="P111" i="16"/>
  <c r="M111" i="16"/>
  <c r="K111" i="16"/>
  <c r="I111" i="16"/>
  <c r="H111" i="16"/>
  <c r="G111" i="16"/>
  <c r="AS110" i="16"/>
  <c r="AR110" i="16"/>
  <c r="AP110" i="16"/>
  <c r="AO110" i="16"/>
  <c r="AM110" i="16"/>
  <c r="AJ110" i="16"/>
  <c r="AI110" i="16"/>
  <c r="AF110" i="16"/>
  <c r="AE110" i="16"/>
  <c r="AD110" i="16"/>
  <c r="AA110" i="16"/>
  <c r="Y110" i="16"/>
  <c r="W110" i="16"/>
  <c r="V110" i="16"/>
  <c r="U110" i="16"/>
  <c r="Q110" i="16"/>
  <c r="P110" i="16"/>
  <c r="N110" i="16"/>
  <c r="M110" i="16"/>
  <c r="K110" i="16"/>
  <c r="H110" i="16"/>
  <c r="G110" i="16"/>
  <c r="AT109" i="16"/>
  <c r="AS109" i="16"/>
  <c r="AR109" i="16"/>
  <c r="AO109" i="16"/>
  <c r="AM109" i="16"/>
  <c r="AK109" i="16"/>
  <c r="AJ109" i="16"/>
  <c r="AI109" i="16"/>
  <c r="AE109" i="16"/>
  <c r="AD109" i="16"/>
  <c r="AB109" i="16"/>
  <c r="AA109" i="16"/>
  <c r="Y109" i="16"/>
  <c r="V109" i="16"/>
  <c r="U109" i="16"/>
  <c r="R109" i="16"/>
  <c r="Q109" i="16"/>
  <c r="P109" i="16"/>
  <c r="M109" i="16"/>
  <c r="K109" i="16"/>
  <c r="I109" i="16"/>
  <c r="H109" i="16"/>
  <c r="G109" i="16"/>
  <c r="AS108" i="16"/>
  <c r="AR108" i="16"/>
  <c r="AP108" i="16"/>
  <c r="AO108" i="16"/>
  <c r="AM108" i="16"/>
  <c r="AJ108" i="16"/>
  <c r="AI108" i="16"/>
  <c r="AF108" i="16"/>
  <c r="AE108" i="16"/>
  <c r="AD108" i="16"/>
  <c r="AA108" i="16"/>
  <c r="Y108" i="16"/>
  <c r="W108" i="16"/>
  <c r="V108" i="16"/>
  <c r="U108" i="16"/>
  <c r="Q108" i="16"/>
  <c r="P108" i="16"/>
  <c r="N108" i="16"/>
  <c r="M108" i="16"/>
  <c r="K108" i="16"/>
  <c r="H108" i="16"/>
  <c r="G108" i="16"/>
  <c r="AT107" i="16"/>
  <c r="AS107" i="16"/>
  <c r="AR107" i="16"/>
  <c r="AO107" i="16"/>
  <c r="AM107" i="16"/>
  <c r="AK107" i="16"/>
  <c r="AJ107" i="16"/>
  <c r="AI107" i="16"/>
  <c r="AE107" i="16"/>
  <c r="AD107" i="16"/>
  <c r="AB107" i="16"/>
  <c r="AA107" i="16"/>
  <c r="Y107" i="16"/>
  <c r="V107" i="16"/>
  <c r="U107" i="16"/>
  <c r="R107" i="16"/>
  <c r="Q107" i="16"/>
  <c r="P107" i="16"/>
  <c r="M107" i="16"/>
  <c r="K107" i="16"/>
  <c r="I107" i="16"/>
  <c r="H107" i="16"/>
  <c r="G107" i="16"/>
  <c r="AS106" i="16"/>
  <c r="AR106" i="16"/>
  <c r="AP106" i="16"/>
  <c r="AO106" i="16"/>
  <c r="AM106" i="16"/>
  <c r="AJ106" i="16"/>
  <c r="AI106" i="16"/>
  <c r="AF106" i="16"/>
  <c r="AE106" i="16"/>
  <c r="AD106" i="16"/>
  <c r="AA106" i="16"/>
  <c r="Y106" i="16"/>
  <c r="W106" i="16"/>
  <c r="V106" i="16"/>
  <c r="U106" i="16"/>
  <c r="Q106" i="16"/>
  <c r="P106" i="16"/>
  <c r="N106" i="16"/>
  <c r="M106" i="16"/>
  <c r="K106" i="16"/>
  <c r="H106" i="16"/>
  <c r="G106" i="16"/>
  <c r="AT105" i="16"/>
  <c r="AS105" i="16"/>
  <c r="AR105" i="16"/>
  <c r="AO105" i="16"/>
  <c r="AM105" i="16"/>
  <c r="AK105" i="16"/>
  <c r="AJ105" i="16"/>
  <c r="AI105" i="16"/>
  <c r="AE105" i="16"/>
  <c r="AD105" i="16"/>
  <c r="AB105" i="16"/>
  <c r="AA105" i="16"/>
  <c r="Y105" i="16"/>
  <c r="V105" i="16"/>
  <c r="U105" i="16"/>
  <c r="R105" i="16"/>
  <c r="Q105" i="16"/>
  <c r="P105" i="16"/>
  <c r="M105" i="16"/>
  <c r="K105" i="16"/>
  <c r="H105" i="16"/>
  <c r="G105" i="16"/>
  <c r="AS104" i="16"/>
  <c r="AR104" i="16"/>
  <c r="AP104" i="16"/>
  <c r="AO104" i="16"/>
  <c r="AM104" i="16"/>
  <c r="AJ104" i="16"/>
  <c r="AI104" i="16"/>
  <c r="AF104" i="16"/>
  <c r="AE104" i="16"/>
  <c r="AD104" i="16"/>
  <c r="AA104" i="16"/>
  <c r="Y104" i="16"/>
  <c r="W104" i="16"/>
  <c r="V104" i="16"/>
  <c r="U104" i="16"/>
  <c r="Q104" i="16"/>
  <c r="P104" i="16"/>
  <c r="N104" i="16"/>
  <c r="M104" i="16"/>
  <c r="K104" i="16"/>
  <c r="H104" i="16"/>
  <c r="G104" i="16"/>
  <c r="AT103" i="16"/>
  <c r="AS103" i="16"/>
  <c r="AR103" i="16"/>
  <c r="AO103" i="16"/>
  <c r="AM103" i="16"/>
  <c r="AK103" i="16"/>
  <c r="AJ103" i="16"/>
  <c r="AI103" i="16"/>
  <c r="AE103" i="16"/>
  <c r="AD103" i="16"/>
  <c r="AB103" i="16"/>
  <c r="AA103" i="16"/>
  <c r="Y103" i="16"/>
  <c r="V103" i="16"/>
  <c r="U103" i="16"/>
  <c r="R103" i="16"/>
  <c r="P103" i="16"/>
  <c r="M103" i="16"/>
  <c r="K103" i="16"/>
  <c r="I103" i="16"/>
  <c r="H103" i="16"/>
  <c r="G103" i="16"/>
  <c r="AS102" i="16"/>
  <c r="AR102" i="16"/>
  <c r="AP102" i="16"/>
  <c r="AO102" i="16"/>
  <c r="AM102" i="16"/>
  <c r="AJ102" i="16"/>
  <c r="AI102" i="16"/>
  <c r="AF102" i="16"/>
  <c r="AE102" i="16"/>
  <c r="AD102" i="16"/>
  <c r="AA102" i="16"/>
  <c r="Y102" i="16"/>
  <c r="W102" i="16"/>
  <c r="V102" i="16"/>
  <c r="U102" i="16"/>
  <c r="Q102" i="16"/>
  <c r="P102" i="16"/>
  <c r="N102" i="16"/>
  <c r="M102" i="16"/>
  <c r="K102" i="16"/>
  <c r="H102" i="16"/>
  <c r="G102" i="16"/>
  <c r="AT101" i="16"/>
  <c r="AS101" i="16"/>
  <c r="AR101" i="16"/>
  <c r="AO101" i="16"/>
  <c r="AM101" i="16"/>
  <c r="AK101" i="16"/>
  <c r="AJ101" i="16"/>
  <c r="AI101" i="16"/>
  <c r="AE101" i="16"/>
  <c r="AD101" i="16"/>
  <c r="AB101" i="16"/>
  <c r="AA101" i="16"/>
  <c r="Y101" i="16"/>
  <c r="V101" i="16"/>
  <c r="U101" i="16"/>
  <c r="R101" i="16"/>
  <c r="Q101" i="16"/>
  <c r="P101" i="16"/>
  <c r="M101" i="16"/>
  <c r="I101" i="16"/>
  <c r="H101" i="16"/>
  <c r="G101" i="16"/>
  <c r="AS100" i="16"/>
  <c r="AP100" i="16"/>
  <c r="AO100" i="16"/>
  <c r="AM100" i="16"/>
  <c r="AJ100" i="16"/>
  <c r="AF100" i="16"/>
  <c r="AE100" i="16"/>
  <c r="AD100" i="16"/>
  <c r="AA100" i="16"/>
  <c r="W100" i="16"/>
  <c r="V100" i="16"/>
  <c r="U100" i="16"/>
  <c r="Q100" i="16"/>
  <c r="N100" i="16"/>
  <c r="M100" i="16"/>
  <c r="K100" i="16"/>
  <c r="H100" i="16"/>
  <c r="AT99" i="16"/>
  <c r="AS99" i="16"/>
  <c r="AR99" i="16"/>
  <c r="AO99" i="16"/>
  <c r="AK99" i="16"/>
  <c r="AJ99" i="16"/>
  <c r="AI99" i="16"/>
  <c r="AE99" i="16"/>
  <c r="AB99" i="16"/>
  <c r="AA99" i="16"/>
  <c r="Y99" i="16"/>
  <c r="V99" i="16"/>
  <c r="R99" i="16"/>
  <c r="Q99" i="16"/>
  <c r="P99" i="16"/>
  <c r="M99" i="16"/>
  <c r="I99" i="16"/>
  <c r="H99" i="16"/>
  <c r="G99" i="16"/>
  <c r="AS98" i="16"/>
  <c r="AP98" i="16"/>
  <c r="AO98" i="16"/>
  <c r="AM98" i="16"/>
  <c r="AJ98" i="16"/>
  <c r="AF98" i="16"/>
  <c r="AE98" i="16"/>
  <c r="AD98" i="16"/>
  <c r="AA98" i="16"/>
  <c r="W98" i="16"/>
  <c r="V98" i="16"/>
  <c r="U98" i="16"/>
  <c r="Q98" i="16"/>
  <c r="N98" i="16"/>
  <c r="M98" i="16"/>
  <c r="K98" i="16"/>
  <c r="H98" i="16"/>
  <c r="AT97" i="16"/>
  <c r="AS97" i="16"/>
  <c r="AR97" i="16"/>
  <c r="AO97" i="16"/>
  <c r="AK97" i="16"/>
  <c r="AJ97" i="16"/>
  <c r="AI97" i="16"/>
  <c r="AE97" i="16"/>
  <c r="AB97" i="16"/>
  <c r="AA97" i="16"/>
  <c r="Y97" i="16"/>
  <c r="V97" i="16"/>
  <c r="R97" i="16"/>
  <c r="Q97" i="16"/>
  <c r="P97" i="16"/>
  <c r="M97" i="16"/>
  <c r="I97" i="16"/>
  <c r="H97" i="16"/>
  <c r="G97" i="16"/>
  <c r="AS96" i="16"/>
  <c r="AP96" i="16"/>
  <c r="AO96" i="16"/>
  <c r="AM96" i="16"/>
  <c r="AJ96" i="16"/>
  <c r="AF96" i="16"/>
  <c r="AE96" i="16"/>
  <c r="AD96" i="16"/>
  <c r="AA96" i="16"/>
  <c r="W96" i="16"/>
  <c r="V96" i="16"/>
  <c r="U96" i="16"/>
  <c r="Q96" i="16"/>
  <c r="N96" i="16"/>
  <c r="M96" i="16"/>
  <c r="K96" i="16"/>
  <c r="H96" i="16"/>
  <c r="AT95" i="16"/>
  <c r="AS95" i="16"/>
  <c r="AR95" i="16"/>
  <c r="AO95" i="16"/>
  <c r="AK95" i="16"/>
  <c r="AJ95" i="16"/>
  <c r="AI95" i="16"/>
  <c r="AE95" i="16"/>
  <c r="AB95" i="16"/>
  <c r="AA95" i="16"/>
  <c r="Y95" i="16"/>
  <c r="V95" i="16"/>
  <c r="R95" i="16"/>
  <c r="Q95" i="16"/>
  <c r="P95" i="16"/>
  <c r="M95" i="16"/>
  <c r="I95" i="16"/>
  <c r="H95" i="16"/>
  <c r="G95" i="16"/>
  <c r="AS94" i="16"/>
  <c r="AP94" i="16"/>
  <c r="AO94" i="16"/>
  <c r="AM94" i="16"/>
  <c r="AJ94" i="16"/>
  <c r="AF94" i="16"/>
  <c r="AE94" i="16"/>
  <c r="AD94" i="16"/>
  <c r="AA94" i="16"/>
  <c r="W94" i="16"/>
  <c r="V94" i="16"/>
  <c r="U94" i="16"/>
  <c r="Q94" i="16"/>
  <c r="N94" i="16"/>
  <c r="M94" i="16"/>
  <c r="K94" i="16"/>
  <c r="H94" i="16"/>
  <c r="AT93" i="16"/>
  <c r="AS93" i="16"/>
  <c r="AR93" i="16"/>
  <c r="AO93" i="16"/>
  <c r="AK93" i="16"/>
  <c r="AJ93" i="16"/>
  <c r="AI93" i="16"/>
  <c r="AE93" i="16"/>
  <c r="AB93" i="16"/>
  <c r="AA93" i="16"/>
  <c r="Y93" i="16"/>
  <c r="V93" i="16"/>
  <c r="R93" i="16"/>
  <c r="Q93" i="16"/>
  <c r="P93" i="16"/>
  <c r="M93" i="16"/>
  <c r="I93" i="16"/>
  <c r="H93" i="16"/>
  <c r="G93" i="16"/>
  <c r="AS92" i="16"/>
  <c r="AP92" i="16"/>
  <c r="AO92" i="16"/>
  <c r="AM92" i="16"/>
  <c r="AJ92" i="16"/>
  <c r="AF92" i="16"/>
  <c r="AE92" i="16"/>
  <c r="AD92" i="16"/>
  <c r="AA92" i="16"/>
  <c r="W92" i="16"/>
  <c r="V92" i="16"/>
  <c r="U92" i="16"/>
  <c r="Q92" i="16"/>
  <c r="N92" i="16"/>
  <c r="M92" i="16"/>
  <c r="K92" i="16"/>
  <c r="H92" i="16"/>
  <c r="AT91" i="16"/>
  <c r="AS91" i="16"/>
  <c r="AR91" i="16"/>
  <c r="AO91" i="16"/>
  <c r="AK91" i="16"/>
  <c r="AJ91" i="16"/>
  <c r="AI91" i="16"/>
  <c r="AE91" i="16"/>
  <c r="AB91" i="16"/>
  <c r="AA91" i="16"/>
  <c r="Y91" i="16"/>
  <c r="V91" i="16"/>
  <c r="R91" i="16"/>
  <c r="Q91" i="16"/>
  <c r="P91" i="16"/>
  <c r="M91" i="16"/>
  <c r="I91" i="16"/>
  <c r="H91" i="16"/>
  <c r="G91" i="16"/>
  <c r="AS90" i="16"/>
  <c r="AP90" i="16"/>
  <c r="AO90" i="16"/>
  <c r="AM90" i="16"/>
  <c r="AJ90" i="16"/>
  <c r="AF90" i="16"/>
  <c r="AE90" i="16"/>
  <c r="AD90" i="16"/>
  <c r="AA90" i="16"/>
  <c r="W90" i="16"/>
  <c r="V90" i="16"/>
  <c r="U90" i="16"/>
  <c r="Q90" i="16"/>
  <c r="N90" i="16"/>
  <c r="M90" i="16"/>
  <c r="K90" i="16"/>
  <c r="H90" i="16"/>
  <c r="AT89" i="16"/>
  <c r="AS89" i="16"/>
  <c r="AR89" i="16"/>
  <c r="AO89" i="16"/>
  <c r="AK89" i="16"/>
  <c r="AJ89" i="16"/>
  <c r="AI89" i="16"/>
  <c r="AE89" i="16"/>
  <c r="AB89" i="16"/>
  <c r="AA89" i="16"/>
  <c r="Y89" i="16"/>
  <c r="V89" i="16"/>
  <c r="R89" i="16"/>
  <c r="Q89" i="16"/>
  <c r="P89" i="16"/>
  <c r="M89" i="16"/>
  <c r="I89" i="16"/>
  <c r="H89" i="16"/>
  <c r="G89" i="16"/>
  <c r="AS88" i="16"/>
  <c r="AP88" i="16"/>
  <c r="AO88" i="16"/>
  <c r="AM88" i="16"/>
  <c r="AJ88" i="16"/>
  <c r="AF88" i="16"/>
  <c r="AE88" i="16"/>
  <c r="AD88" i="16"/>
  <c r="AA88" i="16"/>
  <c r="W88" i="16"/>
  <c r="V88" i="16"/>
  <c r="U88" i="16"/>
  <c r="Q88" i="16"/>
  <c r="N88" i="16"/>
  <c r="M88" i="16"/>
  <c r="K88" i="16"/>
  <c r="H88" i="16"/>
  <c r="AT87" i="16"/>
  <c r="AS87" i="16"/>
  <c r="AR87" i="16"/>
  <c r="AO87" i="16"/>
  <c r="AK87" i="16"/>
  <c r="AJ87" i="16"/>
  <c r="AI87" i="16"/>
  <c r="AE87" i="16"/>
  <c r="AB87" i="16"/>
  <c r="AA87" i="16"/>
  <c r="Y87" i="16"/>
  <c r="V87" i="16"/>
  <c r="R87" i="16"/>
  <c r="Q87" i="16"/>
  <c r="P87" i="16"/>
  <c r="M87" i="16"/>
  <c r="I87" i="16"/>
  <c r="H87" i="16"/>
  <c r="G87" i="16"/>
  <c r="AS86" i="16"/>
  <c r="AP86" i="16"/>
  <c r="AO86" i="16"/>
  <c r="AM86" i="16"/>
  <c r="AJ86" i="16"/>
  <c r="AF86" i="16"/>
  <c r="AE86" i="16"/>
  <c r="AD86" i="16"/>
  <c r="AA86" i="16"/>
  <c r="W86" i="16"/>
  <c r="V86" i="16"/>
  <c r="U86" i="16"/>
  <c r="Q86" i="16"/>
  <c r="N86" i="16"/>
  <c r="M86" i="16"/>
  <c r="K86" i="16"/>
  <c r="H86" i="16"/>
  <c r="AT85" i="16"/>
  <c r="AS85" i="16"/>
  <c r="AR85" i="16"/>
  <c r="AO85" i="16"/>
  <c r="AK85" i="16"/>
  <c r="AJ85" i="16"/>
  <c r="AI85" i="16"/>
  <c r="AE85" i="16"/>
  <c r="AB85" i="16"/>
  <c r="AA85" i="16"/>
  <c r="Y85" i="16"/>
  <c r="V85" i="16"/>
  <c r="R85" i="16"/>
  <c r="Q85" i="16"/>
  <c r="P85" i="16"/>
  <c r="M85" i="16"/>
  <c r="I85" i="16"/>
  <c r="H85" i="16"/>
  <c r="G85" i="16"/>
  <c r="AS84" i="16"/>
  <c r="AP84" i="16"/>
  <c r="AO84" i="16"/>
  <c r="AM84" i="16"/>
  <c r="AJ84" i="16"/>
  <c r="AF84" i="16"/>
  <c r="AE84" i="16"/>
  <c r="AD84" i="16"/>
  <c r="AA84" i="16"/>
  <c r="W84" i="16"/>
  <c r="V84" i="16"/>
  <c r="U84" i="16"/>
  <c r="Q84" i="16"/>
  <c r="N84" i="16"/>
  <c r="M84" i="16"/>
  <c r="K84" i="16"/>
  <c r="H84" i="16"/>
  <c r="AT83" i="16"/>
  <c r="AS83" i="16"/>
  <c r="AR83" i="16"/>
  <c r="AO83" i="16"/>
  <c r="AK83" i="16"/>
  <c r="AJ83" i="16"/>
  <c r="AI83" i="16"/>
  <c r="AE83" i="16"/>
  <c r="AB83" i="16"/>
  <c r="AA83" i="16"/>
  <c r="Y83" i="16"/>
  <c r="V83" i="16"/>
  <c r="R83" i="16"/>
  <c r="Q83" i="16"/>
  <c r="P83" i="16"/>
  <c r="M83" i="16"/>
  <c r="I83" i="16"/>
  <c r="H83" i="16"/>
  <c r="G83" i="16"/>
  <c r="AS82" i="16"/>
  <c r="AP82" i="16"/>
  <c r="AO82" i="16"/>
  <c r="AM82" i="16"/>
  <c r="AJ82" i="16"/>
  <c r="AF82" i="16"/>
  <c r="AE82" i="16"/>
  <c r="AD82" i="16"/>
  <c r="AA82" i="16"/>
  <c r="W82" i="16"/>
  <c r="V82" i="16"/>
  <c r="U82" i="16"/>
  <c r="Q82" i="16"/>
  <c r="N82" i="16"/>
  <c r="M82" i="16"/>
  <c r="K82" i="16"/>
  <c r="H82" i="16"/>
  <c r="AT81" i="16"/>
  <c r="AS81" i="16"/>
  <c r="AR81" i="16"/>
  <c r="AO81" i="16"/>
  <c r="AK81" i="16"/>
  <c r="AJ81" i="16"/>
  <c r="AI81" i="16"/>
  <c r="AE81" i="16"/>
  <c r="AB81" i="16"/>
  <c r="AA81" i="16"/>
  <c r="Y81" i="16"/>
  <c r="V81" i="16"/>
  <c r="R81" i="16"/>
  <c r="Q81" i="16"/>
  <c r="P81" i="16"/>
  <c r="M81" i="16"/>
  <c r="I81" i="16"/>
  <c r="H81" i="16"/>
  <c r="G81" i="16"/>
  <c r="AS80" i="16"/>
  <c r="AP80" i="16"/>
  <c r="AO80" i="16"/>
  <c r="AM80" i="16"/>
  <c r="AJ80" i="16"/>
  <c r="AI80" i="16"/>
  <c r="AF80" i="16"/>
  <c r="AE80" i="16"/>
  <c r="AD80" i="16"/>
  <c r="AA80" i="16"/>
  <c r="Y80" i="16"/>
  <c r="W80" i="16"/>
  <c r="V80" i="16"/>
  <c r="U80" i="16"/>
  <c r="Q80" i="16"/>
  <c r="P80" i="16"/>
  <c r="N80" i="16"/>
  <c r="K80" i="16"/>
  <c r="H80" i="16"/>
  <c r="G80" i="16"/>
  <c r="AT79" i="16"/>
  <c r="AS79" i="16"/>
  <c r="AR79" i="16"/>
  <c r="AO79" i="16"/>
  <c r="AM79" i="16"/>
  <c r="AK79" i="16"/>
  <c r="AJ79" i="16"/>
  <c r="AI79" i="16"/>
  <c r="AE79" i="16"/>
  <c r="AD79" i="16"/>
  <c r="AB79" i="16"/>
  <c r="AA79" i="16"/>
  <c r="Y79" i="16"/>
  <c r="V79" i="16"/>
  <c r="U79" i="16"/>
  <c r="R79" i="16"/>
  <c r="Q79" i="16"/>
  <c r="P79" i="16"/>
  <c r="M79" i="16"/>
  <c r="K79" i="16"/>
  <c r="I79" i="16"/>
  <c r="H79" i="16"/>
  <c r="G79" i="16"/>
  <c r="AS78" i="16"/>
  <c r="AR78" i="16"/>
  <c r="AP78" i="16"/>
  <c r="AO78" i="16"/>
  <c r="AM78" i="16"/>
  <c r="AJ78" i="16"/>
  <c r="AI78" i="16"/>
  <c r="AF78" i="16"/>
  <c r="AE78" i="16"/>
  <c r="AD78" i="16"/>
  <c r="AA78" i="16"/>
  <c r="Y78" i="16"/>
  <c r="W78" i="16"/>
  <c r="V78" i="16"/>
  <c r="U78" i="16"/>
  <c r="Q78" i="16"/>
  <c r="P78" i="16"/>
  <c r="N78" i="16"/>
  <c r="M78" i="16"/>
  <c r="K78" i="16"/>
  <c r="H78" i="16"/>
  <c r="G78" i="16"/>
  <c r="AT77" i="16"/>
  <c r="AS77" i="16"/>
  <c r="AR77" i="16"/>
  <c r="AO77" i="16"/>
  <c r="AM77" i="16"/>
  <c r="AK77" i="16"/>
  <c r="AJ77" i="16"/>
  <c r="AI77" i="16"/>
  <c r="AE77" i="16"/>
  <c r="AD77" i="16"/>
  <c r="AB77" i="16"/>
  <c r="AA77" i="16"/>
  <c r="Y77" i="16"/>
  <c r="V77" i="16"/>
  <c r="U77" i="16"/>
  <c r="R77" i="16"/>
  <c r="Q77" i="16"/>
  <c r="P77" i="16"/>
  <c r="M77" i="16"/>
  <c r="K77" i="16"/>
  <c r="I77" i="16"/>
  <c r="H77" i="16"/>
  <c r="G77" i="16"/>
  <c r="AS76" i="16"/>
  <c r="AR76" i="16"/>
  <c r="AP76" i="16"/>
  <c r="AO76" i="16"/>
  <c r="AM76" i="16"/>
  <c r="AJ76" i="16"/>
  <c r="AI76" i="16"/>
  <c r="AF76" i="16"/>
  <c r="AD76" i="16"/>
  <c r="AA76" i="16"/>
  <c r="Y76" i="16"/>
  <c r="W76" i="16"/>
  <c r="V76" i="16"/>
  <c r="U76" i="16"/>
  <c r="Q76" i="16"/>
  <c r="P76" i="16"/>
  <c r="N76" i="16"/>
  <c r="M76" i="16"/>
  <c r="K76" i="16"/>
  <c r="H76" i="16"/>
  <c r="G76" i="16"/>
  <c r="AT75" i="16"/>
  <c r="AS75" i="16"/>
  <c r="AR75" i="16"/>
  <c r="AO75" i="16"/>
  <c r="AM75" i="16"/>
  <c r="AK75" i="16"/>
  <c r="AJ75" i="16"/>
  <c r="AI75" i="16"/>
  <c r="AE75" i="16"/>
  <c r="AD75" i="16"/>
  <c r="AB75" i="16"/>
  <c r="AA75" i="16"/>
  <c r="Y75" i="16"/>
  <c r="V75" i="16"/>
  <c r="U75" i="16"/>
  <c r="R75" i="16"/>
  <c r="Q75" i="16"/>
  <c r="P75" i="16"/>
  <c r="M75" i="16"/>
  <c r="K75" i="16"/>
  <c r="I75" i="16"/>
  <c r="H75" i="16"/>
  <c r="G75" i="16"/>
  <c r="AS74" i="16"/>
  <c r="AR74" i="16"/>
  <c r="AP74" i="16"/>
  <c r="AO74" i="16"/>
  <c r="AM74" i="16"/>
  <c r="AJ74" i="16"/>
  <c r="AI74" i="16"/>
  <c r="AF74" i="16"/>
  <c r="AE74" i="16"/>
  <c r="AD74" i="16"/>
  <c r="AA74" i="16"/>
  <c r="Y74" i="16"/>
  <c r="W74" i="16"/>
  <c r="V74" i="16"/>
  <c r="U74" i="16"/>
  <c r="Q74" i="16"/>
  <c r="P74" i="16"/>
  <c r="N74" i="16"/>
  <c r="M74" i="16"/>
  <c r="K74" i="16"/>
  <c r="H74" i="16"/>
  <c r="G74" i="16"/>
  <c r="AT73" i="16"/>
  <c r="AS73" i="16"/>
  <c r="AR73" i="16"/>
  <c r="AO73" i="16"/>
  <c r="AM73" i="16"/>
  <c r="AK73" i="16"/>
  <c r="AJ73" i="16"/>
  <c r="AI73" i="16"/>
  <c r="AE73" i="16"/>
  <c r="AD73" i="16"/>
  <c r="AB73" i="16"/>
  <c r="AA73" i="16"/>
  <c r="Y73" i="16"/>
  <c r="V73" i="16"/>
  <c r="U73" i="16"/>
  <c r="R73" i="16"/>
  <c r="Q73" i="16"/>
  <c r="P73" i="16"/>
  <c r="M73" i="16"/>
  <c r="K73" i="16"/>
  <c r="I73" i="16"/>
  <c r="G73" i="16"/>
  <c r="AS72" i="16"/>
  <c r="AR72" i="16"/>
  <c r="AP72" i="16"/>
  <c r="AO72" i="16"/>
  <c r="AM72" i="16"/>
  <c r="AJ72" i="16"/>
  <c r="AI72" i="16"/>
  <c r="AF72" i="16"/>
  <c r="AE72" i="16"/>
  <c r="AD72" i="16"/>
  <c r="AA72" i="16"/>
  <c r="Y72" i="16"/>
  <c r="W72" i="16"/>
  <c r="V72" i="16"/>
  <c r="U72" i="16"/>
  <c r="Q72" i="16"/>
  <c r="P72" i="16"/>
  <c r="N72" i="16"/>
  <c r="M72" i="16"/>
  <c r="K72" i="16"/>
  <c r="H72" i="16"/>
  <c r="G72" i="16"/>
  <c r="AT71" i="16"/>
  <c r="AS71" i="16"/>
  <c r="AR71" i="16"/>
  <c r="AO71" i="16"/>
  <c r="AM71" i="16"/>
  <c r="AK71" i="16"/>
  <c r="AJ71" i="16"/>
  <c r="AI71" i="16"/>
  <c r="AE71" i="16"/>
  <c r="AD71" i="16"/>
  <c r="AB71" i="16"/>
  <c r="AA71" i="16"/>
  <c r="Y71" i="16"/>
  <c r="V71" i="16"/>
  <c r="U71" i="16"/>
  <c r="R71" i="16"/>
  <c r="Q71" i="16"/>
  <c r="P71" i="16"/>
  <c r="M71" i="16"/>
  <c r="K71" i="16"/>
  <c r="I71" i="16"/>
  <c r="H71" i="16"/>
  <c r="G71" i="16"/>
  <c r="AS70" i="16"/>
  <c r="AR70" i="16"/>
  <c r="AP70" i="16"/>
  <c r="AO70" i="16"/>
  <c r="AM70" i="16"/>
  <c r="AJ70" i="16"/>
  <c r="AI70" i="16"/>
  <c r="AF70" i="16"/>
  <c r="AE70" i="16"/>
  <c r="AD70" i="16"/>
  <c r="AA70" i="16"/>
  <c r="Y70" i="16"/>
  <c r="W70" i="16"/>
  <c r="V70" i="16"/>
  <c r="U70" i="16"/>
  <c r="Q70" i="16"/>
  <c r="P70" i="16"/>
  <c r="N70" i="16"/>
  <c r="M70" i="16"/>
  <c r="K70" i="16"/>
  <c r="H70" i="16"/>
  <c r="G70" i="16"/>
  <c r="AT69" i="16"/>
  <c r="AS69" i="16"/>
  <c r="AR69" i="16"/>
  <c r="AO69" i="16"/>
  <c r="AM69" i="16"/>
  <c r="AK69" i="16"/>
  <c r="AJ69" i="16"/>
  <c r="AI69" i="16"/>
  <c r="AE69" i="16"/>
  <c r="AD69" i="16"/>
  <c r="AB69" i="16"/>
  <c r="Y69" i="16"/>
  <c r="V69" i="16"/>
  <c r="U69" i="16"/>
  <c r="R69" i="16"/>
  <c r="Q69" i="16"/>
  <c r="P69" i="16"/>
  <c r="M69" i="16"/>
  <c r="K69" i="16"/>
  <c r="I69" i="16"/>
  <c r="H69" i="16"/>
  <c r="G69" i="16"/>
  <c r="AS68" i="16"/>
  <c r="AR68" i="16"/>
  <c r="AP68" i="16"/>
  <c r="AO68" i="16"/>
  <c r="AM68" i="16"/>
  <c r="AJ68" i="16"/>
  <c r="AI68" i="16"/>
  <c r="AF68" i="16"/>
  <c r="AE68" i="16"/>
  <c r="AD68" i="16"/>
  <c r="AA68" i="16"/>
  <c r="Y68" i="16"/>
  <c r="W68" i="16"/>
  <c r="V68" i="16"/>
  <c r="U68" i="16"/>
  <c r="Q68" i="16"/>
  <c r="P68" i="16"/>
  <c r="N68" i="16"/>
  <c r="M68" i="16"/>
  <c r="K68" i="16"/>
  <c r="H68" i="16"/>
  <c r="G68" i="16"/>
  <c r="AT67" i="16"/>
  <c r="AS67" i="16"/>
  <c r="AR67" i="16"/>
  <c r="AO67" i="16"/>
  <c r="AM67" i="16"/>
  <c r="AK67" i="16"/>
  <c r="AJ67" i="16"/>
  <c r="AI67" i="16"/>
  <c r="AE67" i="16"/>
  <c r="AD67" i="16"/>
  <c r="AB67" i="16"/>
  <c r="AA67" i="16"/>
  <c r="Y67" i="16"/>
  <c r="V67" i="16"/>
  <c r="U67" i="16"/>
  <c r="R67" i="16"/>
  <c r="Q67" i="16"/>
  <c r="P67" i="16"/>
  <c r="M67" i="16"/>
  <c r="K67" i="16"/>
  <c r="I67" i="16"/>
  <c r="H67" i="16"/>
  <c r="G67" i="16"/>
  <c r="AS66" i="16"/>
  <c r="AR66" i="16"/>
  <c r="AP66" i="16"/>
  <c r="AO66" i="16"/>
  <c r="AM66" i="16"/>
  <c r="AJ66" i="16"/>
  <c r="AI66" i="16"/>
  <c r="AF66" i="16"/>
  <c r="AE66" i="16"/>
  <c r="AD66" i="16"/>
  <c r="AA66" i="16"/>
  <c r="Y66" i="16"/>
  <c r="W66" i="16"/>
  <c r="V66" i="16"/>
  <c r="U66" i="16"/>
  <c r="Q66" i="16"/>
  <c r="P66" i="16"/>
  <c r="N66" i="16"/>
  <c r="M66" i="16"/>
  <c r="K66" i="16"/>
  <c r="H66" i="16"/>
  <c r="G66" i="16"/>
  <c r="AT65" i="16"/>
  <c r="AR65" i="16"/>
  <c r="AO65" i="16"/>
  <c r="AM65" i="16"/>
  <c r="AK65" i="16"/>
  <c r="AJ65" i="16"/>
  <c r="AI65" i="16"/>
  <c r="AE65" i="16"/>
  <c r="AD65" i="16"/>
  <c r="AB65" i="16"/>
  <c r="AA65" i="16"/>
  <c r="Y65" i="16"/>
  <c r="V65" i="16"/>
  <c r="U65" i="16"/>
  <c r="R65" i="16"/>
  <c r="Q65" i="16"/>
  <c r="P65" i="16"/>
  <c r="M65" i="16"/>
  <c r="K65" i="16"/>
  <c r="I65" i="16"/>
  <c r="H65" i="16"/>
  <c r="G65" i="16"/>
  <c r="AS64" i="16"/>
  <c r="AR64" i="16"/>
  <c r="AP64" i="16"/>
  <c r="AO64" i="16"/>
  <c r="AM64" i="16"/>
  <c r="AJ64" i="16"/>
  <c r="AI64" i="16"/>
  <c r="AF64" i="16"/>
  <c r="AE64" i="16"/>
  <c r="AD64" i="16"/>
  <c r="AA64" i="16"/>
  <c r="Y64" i="16"/>
  <c r="W64" i="16"/>
  <c r="V64" i="16"/>
  <c r="U64" i="16"/>
  <c r="P64" i="16"/>
  <c r="N64" i="16"/>
  <c r="M64" i="16"/>
  <c r="K64" i="16"/>
  <c r="H64" i="16"/>
  <c r="G64" i="16"/>
  <c r="AT63" i="16"/>
  <c r="AS63" i="16"/>
  <c r="AR63" i="16"/>
  <c r="AO63" i="16"/>
  <c r="AM63" i="16"/>
  <c r="AK63" i="16"/>
  <c r="AJ63" i="16"/>
  <c r="AI63" i="16"/>
  <c r="AE63" i="16"/>
  <c r="AD63" i="16"/>
  <c r="AA63" i="16"/>
  <c r="Y63" i="16"/>
  <c r="V63" i="16"/>
  <c r="U63" i="16"/>
  <c r="R63" i="16"/>
  <c r="Q63" i="16"/>
  <c r="P63" i="16"/>
  <c r="M63" i="16"/>
  <c r="K63" i="16"/>
  <c r="I63" i="16"/>
  <c r="H63" i="16"/>
  <c r="G63" i="16"/>
  <c r="AS62" i="16"/>
  <c r="AR62" i="16"/>
  <c r="AP62" i="16"/>
  <c r="AO62" i="16"/>
  <c r="AM62" i="16"/>
  <c r="AJ62" i="16"/>
  <c r="AI62" i="16"/>
  <c r="AF62" i="16"/>
  <c r="AE62" i="16"/>
  <c r="AD62" i="16"/>
  <c r="AA62" i="16"/>
  <c r="Y62" i="16"/>
  <c r="W62" i="16"/>
  <c r="V62" i="16"/>
  <c r="U62" i="16"/>
  <c r="Q62" i="16"/>
  <c r="P62" i="16"/>
  <c r="N62" i="16"/>
  <c r="M62" i="16"/>
  <c r="K62" i="16"/>
  <c r="H62" i="16"/>
  <c r="G62" i="16"/>
  <c r="AT61" i="16"/>
  <c r="AS61" i="16"/>
  <c r="AR61" i="16"/>
  <c r="AO61" i="16"/>
  <c r="AM61" i="16"/>
  <c r="AK61" i="16"/>
  <c r="AJ61" i="16"/>
  <c r="AI61" i="16"/>
  <c r="AE61" i="16"/>
  <c r="AD61" i="16"/>
  <c r="AB61" i="16"/>
  <c r="AA61" i="16"/>
  <c r="Y61" i="16"/>
  <c r="V61" i="16"/>
  <c r="U61" i="16"/>
  <c r="R61" i="16"/>
  <c r="Q61" i="16"/>
  <c r="P61" i="16"/>
  <c r="M61" i="16"/>
  <c r="K61" i="16"/>
  <c r="I61" i="16"/>
  <c r="H61" i="16"/>
  <c r="G61" i="16"/>
  <c r="AS60" i="16"/>
  <c r="AR60" i="16"/>
  <c r="AP60" i="16"/>
  <c r="AO60" i="16"/>
  <c r="AM60" i="16"/>
  <c r="AJ60" i="16"/>
  <c r="AI60" i="16"/>
  <c r="AF60" i="16"/>
  <c r="AE60" i="16"/>
  <c r="AD60" i="16"/>
  <c r="AA60" i="16"/>
  <c r="Y60" i="16"/>
  <c r="W60" i="16"/>
  <c r="V60" i="16"/>
  <c r="U60" i="16"/>
  <c r="Q60" i="16"/>
  <c r="P60" i="16"/>
  <c r="N60" i="16"/>
  <c r="M60" i="16"/>
  <c r="K60" i="16"/>
  <c r="H60" i="16"/>
  <c r="G60" i="16"/>
  <c r="AT59" i="16"/>
  <c r="AS59" i="16"/>
  <c r="AR59" i="16"/>
  <c r="AO59" i="16"/>
  <c r="AM59" i="16"/>
  <c r="AK59" i="16"/>
  <c r="AJ59" i="16"/>
  <c r="AI59" i="16"/>
  <c r="AE59" i="16"/>
  <c r="AD59" i="16"/>
  <c r="AB59" i="16"/>
  <c r="AA59" i="16"/>
  <c r="Y59" i="16"/>
  <c r="V59" i="16"/>
  <c r="U59" i="16"/>
  <c r="R59" i="16"/>
  <c r="Q59" i="16"/>
  <c r="P59" i="16"/>
  <c r="M59" i="16"/>
  <c r="K59" i="16"/>
  <c r="I59" i="16"/>
  <c r="H59" i="16"/>
  <c r="G59" i="16"/>
  <c r="AS58" i="16"/>
  <c r="AR58" i="16"/>
  <c r="AP58" i="16"/>
  <c r="AO58" i="16"/>
  <c r="AM58" i="16"/>
  <c r="AJ58" i="16"/>
  <c r="AI58" i="16"/>
  <c r="AF58" i="16"/>
  <c r="AE58" i="16"/>
  <c r="AD58" i="16"/>
  <c r="AA58" i="16"/>
  <c r="Y58" i="16"/>
  <c r="W58" i="16"/>
  <c r="V58" i="16"/>
  <c r="U58" i="16"/>
  <c r="Q58" i="16"/>
  <c r="P58" i="16"/>
  <c r="N58" i="16"/>
  <c r="M58" i="16"/>
  <c r="K58" i="16"/>
  <c r="H58" i="16"/>
  <c r="G58" i="16"/>
  <c r="AT57" i="16"/>
  <c r="AS57" i="16"/>
  <c r="AR57" i="16"/>
  <c r="AO57" i="16"/>
  <c r="AM57" i="16"/>
  <c r="AK57" i="16"/>
  <c r="AJ57" i="16"/>
  <c r="AI57" i="16"/>
  <c r="AE57" i="16"/>
  <c r="AD57" i="16"/>
  <c r="AB57" i="16"/>
  <c r="AA57" i="16"/>
  <c r="Y57" i="16"/>
  <c r="V57" i="16"/>
  <c r="U57" i="16"/>
  <c r="R57" i="16"/>
  <c r="Q57" i="16"/>
  <c r="P57" i="16"/>
  <c r="M57" i="16"/>
  <c r="K57" i="16"/>
  <c r="I57" i="16"/>
  <c r="H57" i="16"/>
  <c r="G57" i="16"/>
  <c r="AS56" i="16"/>
  <c r="AR56" i="16"/>
  <c r="AP56" i="16"/>
  <c r="AO56" i="16"/>
  <c r="AM56" i="16"/>
  <c r="AJ56" i="16"/>
  <c r="AI56" i="16"/>
  <c r="AF56" i="16"/>
  <c r="AE56" i="16"/>
  <c r="AD56" i="16"/>
  <c r="AA56" i="16"/>
  <c r="Y56" i="16"/>
  <c r="W56" i="16"/>
  <c r="V56" i="16"/>
  <c r="U56" i="16"/>
  <c r="Q56" i="16"/>
  <c r="P56" i="16"/>
  <c r="N56" i="16"/>
  <c r="M56" i="16"/>
  <c r="K56" i="16"/>
  <c r="H56" i="16"/>
  <c r="G56" i="16"/>
  <c r="AT55" i="16"/>
  <c r="AS55" i="16"/>
  <c r="AR55" i="16"/>
  <c r="AO55" i="16"/>
  <c r="AM55" i="16"/>
  <c r="AK55" i="16"/>
  <c r="AJ55" i="16"/>
  <c r="AI55" i="16"/>
  <c r="AE55" i="16"/>
  <c r="AD55" i="16"/>
  <c r="AB55" i="16"/>
  <c r="AA55" i="16"/>
  <c r="Y55" i="16"/>
  <c r="V55" i="16"/>
  <c r="U55" i="16"/>
  <c r="R55" i="16"/>
  <c r="Q55" i="16"/>
  <c r="P55" i="16"/>
  <c r="M55" i="16"/>
  <c r="K55" i="16"/>
  <c r="I55" i="16"/>
  <c r="H55" i="16"/>
  <c r="G55" i="16"/>
  <c r="AS54" i="16"/>
  <c r="AR54" i="16"/>
  <c r="AP54" i="16"/>
  <c r="AO54" i="16"/>
  <c r="AM54" i="16"/>
  <c r="AJ54" i="16"/>
  <c r="AI54" i="16"/>
  <c r="AF54" i="16"/>
  <c r="AE54" i="16"/>
  <c r="AD54" i="16"/>
  <c r="AA54" i="16"/>
  <c r="Y54" i="16"/>
  <c r="W54" i="16"/>
  <c r="V54" i="16"/>
  <c r="U54" i="16"/>
  <c r="Q54" i="16"/>
  <c r="P54" i="16"/>
  <c r="N54" i="16"/>
  <c r="M54" i="16"/>
  <c r="K54" i="16"/>
  <c r="H54" i="16"/>
  <c r="G54" i="16"/>
  <c r="AT53" i="16"/>
  <c r="AS53" i="16"/>
  <c r="AR53" i="16"/>
  <c r="AO53" i="16"/>
  <c r="AM53" i="16"/>
  <c r="AK53" i="16"/>
  <c r="AJ53" i="16"/>
  <c r="AI53" i="16"/>
  <c r="AE53" i="16"/>
  <c r="AD53" i="16"/>
  <c r="AA53" i="16"/>
  <c r="Y53" i="16"/>
  <c r="V53" i="16"/>
  <c r="U53" i="16"/>
  <c r="R53" i="16"/>
  <c r="Q53" i="16"/>
  <c r="P53" i="16"/>
  <c r="M53" i="16"/>
  <c r="K53" i="16"/>
  <c r="I53" i="16"/>
  <c r="H53" i="16"/>
  <c r="G53" i="16"/>
  <c r="AS52" i="16"/>
  <c r="AR52" i="16"/>
  <c r="AP52" i="16"/>
  <c r="AO52" i="16"/>
  <c r="AM52" i="16"/>
  <c r="AJ52" i="16"/>
  <c r="AI52" i="16"/>
  <c r="AF52" i="16"/>
  <c r="AE52" i="16"/>
  <c r="AD52" i="16"/>
  <c r="AA52" i="16"/>
  <c r="Y52" i="16"/>
  <c r="W52" i="16"/>
  <c r="V52" i="16"/>
  <c r="U52" i="16"/>
  <c r="Q52" i="16"/>
  <c r="P52" i="16"/>
  <c r="N52" i="16"/>
  <c r="M52" i="16"/>
  <c r="K52" i="16"/>
  <c r="H52" i="16"/>
  <c r="G52" i="16"/>
  <c r="AT51" i="16"/>
  <c r="AS51" i="16"/>
  <c r="AR51" i="16"/>
  <c r="AO51" i="16"/>
  <c r="AM51" i="16"/>
  <c r="AK51" i="16"/>
  <c r="AJ51" i="16"/>
  <c r="AI51" i="16"/>
  <c r="AE51" i="16"/>
  <c r="AD51" i="16"/>
  <c r="AB51" i="16"/>
  <c r="AA51" i="16"/>
  <c r="Y51" i="16"/>
  <c r="V51" i="16"/>
  <c r="U51" i="16"/>
  <c r="R51" i="16"/>
  <c r="Q51" i="16"/>
  <c r="P51" i="16"/>
  <c r="M51" i="16"/>
  <c r="K51" i="16"/>
  <c r="I51" i="16"/>
  <c r="H51" i="16"/>
  <c r="G51" i="16"/>
  <c r="AS50" i="16"/>
  <c r="AR50" i="16"/>
  <c r="AP50" i="16"/>
  <c r="AO50" i="16"/>
  <c r="AM50" i="16"/>
  <c r="AJ50" i="16"/>
  <c r="AI50" i="16"/>
  <c r="AF50" i="16"/>
  <c r="AE50" i="16"/>
  <c r="AD50" i="16"/>
  <c r="AA50" i="16"/>
  <c r="Y50" i="16"/>
  <c r="W50" i="16"/>
  <c r="U50" i="16"/>
  <c r="Q50" i="16"/>
  <c r="P50" i="16"/>
  <c r="N50" i="16"/>
  <c r="M50" i="16"/>
  <c r="K50" i="16"/>
  <c r="H50" i="16"/>
  <c r="G50" i="16"/>
  <c r="AT49" i="16"/>
  <c r="AS49" i="16"/>
  <c r="AR49" i="16"/>
  <c r="AO49" i="16"/>
  <c r="AM49" i="16"/>
  <c r="AK49" i="16"/>
  <c r="AJ49" i="16"/>
  <c r="AI49" i="16"/>
  <c r="AE49" i="16"/>
  <c r="AD49" i="16"/>
  <c r="AB49" i="16"/>
  <c r="AA49" i="16"/>
  <c r="Y49" i="16"/>
  <c r="V49" i="16"/>
  <c r="U49" i="16"/>
  <c r="R49" i="16"/>
  <c r="Q49" i="16"/>
  <c r="P49" i="16"/>
  <c r="M49" i="16"/>
  <c r="K49" i="16"/>
  <c r="I49" i="16"/>
  <c r="H49" i="16"/>
  <c r="G49" i="16"/>
  <c r="AS48" i="16"/>
  <c r="AR48" i="16"/>
  <c r="AP48" i="16"/>
  <c r="AO48" i="16"/>
  <c r="AM48" i="16"/>
  <c r="AJ48" i="16"/>
  <c r="AI48" i="16"/>
  <c r="AF48" i="16"/>
  <c r="AE48" i="16"/>
  <c r="AD48" i="16"/>
  <c r="AA48" i="16"/>
  <c r="Y48" i="16"/>
  <c r="W48" i="16"/>
  <c r="V48" i="16"/>
  <c r="U48" i="16"/>
  <c r="Q48" i="16"/>
  <c r="P48" i="16"/>
  <c r="N48" i="16"/>
  <c r="M48" i="16"/>
  <c r="K48" i="16"/>
  <c r="H48" i="16"/>
  <c r="G48" i="16"/>
  <c r="AT47" i="16"/>
  <c r="AS47" i="16"/>
  <c r="AR47" i="16"/>
  <c r="AO47" i="16"/>
  <c r="AM47" i="16"/>
  <c r="AK47" i="16"/>
  <c r="AJ47" i="16"/>
  <c r="AI47" i="16"/>
  <c r="AE47" i="16"/>
  <c r="AD47" i="16"/>
  <c r="AB47" i="16"/>
  <c r="AA47" i="16"/>
  <c r="Y47" i="16"/>
  <c r="V47" i="16"/>
  <c r="U47" i="16"/>
  <c r="R47" i="16"/>
  <c r="Q47" i="16"/>
  <c r="P47" i="16"/>
  <c r="M47" i="16"/>
  <c r="K47" i="16"/>
  <c r="I47" i="16"/>
  <c r="H47" i="16"/>
  <c r="G47" i="16"/>
  <c r="AS46" i="16"/>
  <c r="AR46" i="16"/>
  <c r="AP46" i="16"/>
  <c r="AM46" i="16"/>
  <c r="AJ46" i="16"/>
  <c r="AI46" i="16"/>
  <c r="AF46" i="16"/>
  <c r="AE46" i="16"/>
  <c r="AD46" i="16"/>
  <c r="AA46" i="16"/>
  <c r="Y46" i="16"/>
  <c r="W46" i="16"/>
  <c r="V46" i="16"/>
  <c r="U46" i="16"/>
  <c r="Q46" i="16"/>
  <c r="P46" i="16"/>
  <c r="N46" i="16"/>
  <c r="M46" i="16"/>
  <c r="K46" i="16"/>
  <c r="H46" i="16"/>
  <c r="G46" i="16"/>
  <c r="AT45" i="16"/>
  <c r="AS45" i="16"/>
  <c r="AR45" i="16"/>
  <c r="AO45" i="16"/>
  <c r="AM45" i="16"/>
  <c r="AK45" i="16"/>
  <c r="AJ45" i="16"/>
  <c r="AI45" i="16"/>
  <c r="AE45" i="16"/>
  <c r="AD45" i="16"/>
  <c r="AB45" i="16"/>
  <c r="AA45" i="16"/>
  <c r="Y45" i="16"/>
  <c r="V45" i="16"/>
  <c r="U45" i="16"/>
  <c r="R45" i="16"/>
  <c r="Q45" i="16"/>
  <c r="P45" i="16"/>
  <c r="M45" i="16"/>
  <c r="K45" i="16"/>
  <c r="I45" i="16"/>
  <c r="H45" i="16"/>
  <c r="G45" i="16"/>
  <c r="AS44" i="16"/>
  <c r="AR44" i="16"/>
  <c r="AP44" i="16"/>
  <c r="AO44" i="16"/>
  <c r="AM44" i="16"/>
  <c r="AJ44" i="16"/>
  <c r="AI44" i="16"/>
  <c r="AF44" i="16"/>
  <c r="AE44" i="16"/>
  <c r="AD44" i="16"/>
  <c r="AA44" i="16"/>
  <c r="Y44" i="16"/>
  <c r="W44" i="16"/>
  <c r="V44" i="16"/>
  <c r="U44" i="16"/>
  <c r="Q44" i="16"/>
  <c r="P44" i="16"/>
  <c r="N44" i="16"/>
  <c r="M44" i="16"/>
  <c r="K44" i="16"/>
  <c r="H44" i="16"/>
  <c r="G44" i="16"/>
  <c r="AT43" i="16"/>
  <c r="AS43" i="16"/>
  <c r="AR43" i="16"/>
  <c r="AO43" i="16"/>
  <c r="AM43" i="16"/>
  <c r="AK43" i="16"/>
  <c r="AJ43" i="16"/>
  <c r="AI43" i="16"/>
  <c r="AE43" i="16"/>
  <c r="AD43" i="16"/>
  <c r="AB43" i="16"/>
  <c r="AA43" i="16"/>
  <c r="Y43" i="16"/>
  <c r="V43" i="16"/>
  <c r="U43" i="16"/>
  <c r="R43" i="16"/>
  <c r="P43" i="16"/>
  <c r="M43" i="16"/>
  <c r="K43" i="16"/>
  <c r="I43" i="16"/>
  <c r="H43" i="16"/>
  <c r="G43" i="16"/>
  <c r="AS42" i="16"/>
  <c r="AR42" i="16"/>
  <c r="AP42" i="16"/>
  <c r="AO42" i="16"/>
  <c r="AM42" i="16"/>
  <c r="AJ42" i="16"/>
  <c r="AI42" i="16"/>
  <c r="AF42" i="16"/>
  <c r="AE42" i="16"/>
  <c r="AD42" i="16"/>
  <c r="AA42" i="16"/>
  <c r="Y42" i="16"/>
  <c r="W42" i="16"/>
  <c r="V42" i="16"/>
  <c r="U42" i="16"/>
  <c r="Q42" i="16"/>
  <c r="P42" i="16"/>
  <c r="N42" i="16"/>
  <c r="M42" i="16"/>
  <c r="K42" i="16"/>
  <c r="H42" i="16"/>
  <c r="G42" i="16"/>
  <c r="AT41" i="16"/>
  <c r="AS41" i="16"/>
  <c r="AR41" i="16"/>
  <c r="AO41" i="16"/>
  <c r="AM41" i="16"/>
  <c r="AK41" i="16"/>
  <c r="AJ41" i="16"/>
  <c r="AI41" i="16"/>
  <c r="AE41" i="16"/>
  <c r="AD41" i="16"/>
  <c r="AB41" i="16"/>
  <c r="AA41" i="16"/>
  <c r="Y41" i="16"/>
  <c r="V41" i="16"/>
  <c r="U41" i="16"/>
  <c r="R41" i="16"/>
  <c r="Q41" i="16"/>
  <c r="P41" i="16"/>
  <c r="M41" i="16"/>
  <c r="K41" i="16"/>
  <c r="I41" i="16"/>
  <c r="H41" i="16"/>
  <c r="G41" i="16"/>
  <c r="AS40" i="16"/>
  <c r="AR40" i="16"/>
  <c r="AO40" i="16"/>
  <c r="AM40" i="16"/>
  <c r="AJ40" i="16"/>
  <c r="AI40" i="16"/>
  <c r="AF40" i="16"/>
  <c r="AE40" i="16"/>
  <c r="AD40" i="16"/>
  <c r="AA40" i="16"/>
  <c r="Y40" i="16"/>
  <c r="W40" i="16"/>
  <c r="V40" i="16"/>
  <c r="U40" i="16"/>
  <c r="Q40" i="16"/>
  <c r="P40" i="16"/>
  <c r="N40" i="16"/>
  <c r="M40" i="16"/>
  <c r="K40" i="16"/>
  <c r="H40" i="16"/>
  <c r="G40" i="16"/>
  <c r="AT39" i="16"/>
  <c r="AS39" i="16"/>
  <c r="AR39" i="16"/>
  <c r="AO39" i="16"/>
  <c r="AM39" i="16"/>
  <c r="AK39" i="16"/>
  <c r="AJ39" i="16"/>
  <c r="AI39" i="16"/>
  <c r="AE39" i="16"/>
  <c r="AD39" i="16"/>
  <c r="AB39" i="16"/>
  <c r="AA39" i="16"/>
  <c r="Y39" i="16"/>
  <c r="V39" i="16"/>
  <c r="U39" i="16"/>
  <c r="R39" i="16"/>
  <c r="P39" i="16"/>
  <c r="M39" i="16"/>
  <c r="K39" i="16"/>
  <c r="I39" i="16"/>
  <c r="H39" i="16"/>
  <c r="G39" i="16"/>
  <c r="AS38" i="16"/>
  <c r="AR38" i="16"/>
  <c r="AP38" i="16"/>
  <c r="AO38" i="16"/>
  <c r="AM38" i="16"/>
  <c r="AJ38" i="16"/>
  <c r="AI38" i="16"/>
  <c r="AF38" i="16"/>
  <c r="AE38" i="16"/>
  <c r="AD38" i="16"/>
  <c r="AA38" i="16"/>
  <c r="Y38" i="16"/>
  <c r="W38" i="16"/>
  <c r="V38" i="16"/>
  <c r="U38" i="16"/>
  <c r="Q38" i="16"/>
  <c r="P38" i="16"/>
  <c r="N38" i="16"/>
  <c r="M38" i="16"/>
  <c r="K38" i="16"/>
  <c r="H38" i="16"/>
  <c r="G38" i="16"/>
  <c r="AT37" i="16"/>
  <c r="AS37" i="16"/>
  <c r="AR37" i="16"/>
  <c r="AO37" i="16"/>
  <c r="AM37" i="16"/>
  <c r="AK37" i="16"/>
  <c r="AJ37" i="16"/>
  <c r="AI37" i="16"/>
  <c r="AE37" i="16"/>
  <c r="AD37" i="16"/>
  <c r="AB37" i="16"/>
  <c r="AA37" i="16"/>
  <c r="Y37" i="16"/>
  <c r="V37" i="16"/>
  <c r="U37" i="16"/>
  <c r="R37" i="16"/>
  <c r="Q37" i="16"/>
  <c r="P37" i="16"/>
  <c r="M37" i="16"/>
  <c r="K37" i="16"/>
  <c r="I37" i="16"/>
  <c r="H37" i="16"/>
  <c r="G37" i="16"/>
  <c r="AS36" i="16"/>
  <c r="AR36" i="16"/>
  <c r="AP36" i="16"/>
  <c r="AO36" i="16"/>
  <c r="AM36" i="16"/>
  <c r="AJ36" i="16"/>
  <c r="AI36" i="16"/>
  <c r="AF36" i="16"/>
  <c r="AE36" i="16"/>
  <c r="AD36" i="16"/>
  <c r="AA36" i="16"/>
  <c r="Y36" i="16"/>
  <c r="W36" i="16"/>
  <c r="V36" i="16"/>
  <c r="U36" i="16"/>
  <c r="Q36" i="16"/>
  <c r="P36" i="16"/>
  <c r="N36" i="16"/>
  <c r="M36" i="16"/>
  <c r="K36" i="16"/>
  <c r="H36" i="16"/>
  <c r="G36" i="16"/>
  <c r="AT35" i="16"/>
  <c r="AS35" i="16"/>
  <c r="AR35" i="16"/>
  <c r="AO35" i="16"/>
  <c r="AM35" i="16"/>
  <c r="AK35" i="16"/>
  <c r="AI35" i="16"/>
  <c r="AE35" i="16"/>
  <c r="AD35" i="16"/>
  <c r="AB35" i="16"/>
  <c r="AA35" i="16"/>
  <c r="Y35" i="16"/>
  <c r="V35" i="16"/>
  <c r="U35" i="16"/>
  <c r="R35" i="16"/>
  <c r="Q35" i="16"/>
  <c r="P35" i="16"/>
  <c r="M35" i="16"/>
  <c r="K35" i="16"/>
  <c r="I35" i="16"/>
  <c r="H35" i="16"/>
  <c r="G35" i="16"/>
  <c r="AS34" i="16"/>
  <c r="AR34" i="16"/>
  <c r="AP34" i="16"/>
  <c r="AO34" i="16"/>
  <c r="AM34" i="16"/>
  <c r="AJ34" i="16"/>
  <c r="AI34" i="16"/>
  <c r="AF34" i="16"/>
  <c r="AE34" i="16"/>
  <c r="AD34" i="16"/>
  <c r="AA34" i="16"/>
  <c r="Y34" i="16"/>
  <c r="W34" i="16"/>
  <c r="V34" i="16"/>
  <c r="U34" i="16"/>
  <c r="Q34" i="16"/>
  <c r="P34" i="16"/>
  <c r="N34" i="16"/>
  <c r="M34" i="16"/>
  <c r="K34" i="16"/>
  <c r="H34" i="16"/>
  <c r="G34" i="16"/>
  <c r="AT33" i="16"/>
  <c r="AS33" i="16"/>
  <c r="AR33" i="16"/>
  <c r="AO33" i="16"/>
  <c r="AM33" i="16"/>
  <c r="AK33" i="16"/>
  <c r="AJ33" i="16"/>
  <c r="AI33" i="16"/>
  <c r="AE33" i="16"/>
  <c r="AD33" i="16"/>
  <c r="AB33" i="16"/>
  <c r="AA33" i="16"/>
  <c r="Y33" i="16"/>
  <c r="V33" i="16"/>
  <c r="U33" i="16"/>
  <c r="R33" i="16"/>
  <c r="Q33" i="16"/>
  <c r="P33" i="16"/>
  <c r="M33" i="16"/>
  <c r="K33" i="16"/>
  <c r="I33" i="16"/>
  <c r="H33" i="16"/>
  <c r="G33" i="16"/>
  <c r="AS32" i="16"/>
  <c r="AR32" i="16"/>
  <c r="AP32" i="16"/>
  <c r="AO32" i="16"/>
  <c r="AM32" i="16"/>
  <c r="AJ32" i="16"/>
  <c r="AI32" i="16"/>
  <c r="AF32" i="16"/>
  <c r="AE32" i="16"/>
  <c r="AD32" i="16"/>
  <c r="AA32" i="16"/>
  <c r="Y32" i="16"/>
  <c r="W32" i="16"/>
  <c r="V32" i="16"/>
  <c r="U32" i="16"/>
  <c r="Q32" i="16"/>
  <c r="P32" i="16"/>
  <c r="N32" i="16"/>
  <c r="K32" i="16"/>
  <c r="H32" i="16"/>
  <c r="G32" i="16"/>
  <c r="AT31" i="16"/>
  <c r="AS31" i="16"/>
  <c r="AR31" i="16"/>
  <c r="AO31" i="16"/>
  <c r="AM31" i="16"/>
  <c r="AK31" i="16"/>
  <c r="AJ31" i="16"/>
  <c r="AI31" i="16"/>
  <c r="AE31" i="16"/>
  <c r="AD31" i="16"/>
  <c r="AB31" i="16"/>
  <c r="AA31" i="16"/>
  <c r="Y31" i="16"/>
  <c r="V31" i="16"/>
  <c r="U31" i="16"/>
  <c r="R31" i="16"/>
  <c r="Q31" i="16"/>
  <c r="P31" i="16"/>
  <c r="M31" i="16"/>
  <c r="K31" i="16"/>
  <c r="I31" i="16"/>
  <c r="H31" i="16"/>
  <c r="G31" i="16"/>
  <c r="AS30" i="16"/>
  <c r="AR30" i="16"/>
  <c r="AP30" i="16"/>
  <c r="AO30" i="16"/>
  <c r="AM30" i="16"/>
  <c r="AJ30" i="16"/>
  <c r="AI30" i="16"/>
  <c r="AF30" i="16"/>
  <c r="AE30" i="16"/>
  <c r="AD30" i="16"/>
  <c r="AA30" i="16"/>
  <c r="Y30" i="16"/>
  <c r="W30" i="16"/>
  <c r="V30" i="16"/>
  <c r="U30" i="16"/>
  <c r="Q30" i="16"/>
  <c r="P30" i="16"/>
  <c r="N30" i="16"/>
  <c r="M30" i="16"/>
  <c r="K30" i="16"/>
  <c r="H30" i="16"/>
  <c r="G30" i="16"/>
  <c r="AT29" i="16"/>
  <c r="AS29" i="16"/>
  <c r="AR29" i="16"/>
  <c r="AO29" i="16"/>
  <c r="AM29" i="16"/>
  <c r="AK29" i="16"/>
  <c r="AJ29" i="16"/>
  <c r="AI29" i="16"/>
  <c r="AE29" i="16"/>
  <c r="AD29" i="16"/>
  <c r="AB29" i="16"/>
  <c r="AA29" i="16"/>
  <c r="Y29" i="16"/>
  <c r="V29" i="16"/>
  <c r="U29" i="16"/>
  <c r="R29" i="16"/>
  <c r="Q29" i="16"/>
  <c r="P29" i="16"/>
  <c r="M29" i="16"/>
  <c r="K29" i="16"/>
  <c r="I29" i="16"/>
  <c r="H29" i="16"/>
  <c r="G29" i="16"/>
  <c r="AS28" i="16"/>
  <c r="AR28" i="16"/>
  <c r="AP28" i="16"/>
  <c r="AO28" i="16"/>
  <c r="AM28" i="16"/>
  <c r="AJ28" i="16"/>
  <c r="AI28" i="16"/>
  <c r="AF28" i="16"/>
  <c r="AD28" i="16"/>
  <c r="AA28" i="16"/>
  <c r="Y28" i="16"/>
  <c r="W28" i="16"/>
  <c r="V28" i="16"/>
  <c r="U28" i="16"/>
  <c r="Q28" i="16"/>
  <c r="P28" i="16"/>
  <c r="N28" i="16"/>
  <c r="M28" i="16"/>
  <c r="K28" i="16"/>
  <c r="H28" i="16"/>
  <c r="G28" i="16"/>
  <c r="AT27" i="16"/>
  <c r="AS27" i="16"/>
  <c r="AR27" i="16"/>
  <c r="AO27" i="16"/>
  <c r="AM27" i="16"/>
  <c r="AK27" i="16"/>
  <c r="AJ27" i="16"/>
  <c r="AI27" i="16"/>
  <c r="AE27" i="16"/>
  <c r="AD27" i="16"/>
  <c r="AB27" i="16"/>
  <c r="AA27" i="16"/>
  <c r="Y27" i="16"/>
  <c r="V27" i="16"/>
  <c r="U27" i="16"/>
  <c r="R27" i="16"/>
  <c r="Q27" i="16"/>
  <c r="P27" i="16"/>
  <c r="M27" i="16"/>
  <c r="K27" i="16"/>
  <c r="I27" i="16"/>
  <c r="H27" i="16"/>
  <c r="G27" i="16"/>
  <c r="AS26" i="16"/>
  <c r="AR26" i="16"/>
  <c r="AP26" i="16"/>
  <c r="AO26" i="16"/>
  <c r="AM26" i="16"/>
  <c r="AJ26" i="16"/>
  <c r="AI26" i="16"/>
  <c r="AF26" i="16"/>
  <c r="AE26" i="16"/>
  <c r="AD26" i="16"/>
  <c r="AA26" i="16"/>
  <c r="Y26" i="16"/>
  <c r="W26" i="16"/>
  <c r="V26" i="16"/>
  <c r="U26" i="16"/>
  <c r="Q26" i="16"/>
  <c r="P26" i="16"/>
  <c r="N26" i="16"/>
  <c r="M26" i="16"/>
  <c r="K26" i="16"/>
  <c r="H26" i="16"/>
  <c r="G26" i="16"/>
  <c r="AT25" i="16"/>
  <c r="AS25" i="16"/>
  <c r="AR25" i="16"/>
  <c r="AO25" i="16"/>
  <c r="AM25" i="16"/>
  <c r="AK25" i="16"/>
  <c r="AJ25" i="16"/>
  <c r="AI25" i="16"/>
  <c r="AE25" i="16"/>
  <c r="AD25" i="16"/>
  <c r="AB25" i="16"/>
  <c r="AA25" i="16"/>
  <c r="Y25" i="16"/>
  <c r="V25" i="16"/>
  <c r="U25" i="16"/>
  <c r="R25" i="16"/>
  <c r="Q25" i="16"/>
  <c r="P25" i="16"/>
  <c r="M25" i="16"/>
  <c r="K25" i="16"/>
  <c r="I25" i="16"/>
  <c r="G25" i="16"/>
  <c r="AS24" i="16"/>
  <c r="AR24" i="16"/>
  <c r="AP24" i="16"/>
  <c r="AO24" i="16"/>
  <c r="AM24" i="16"/>
  <c r="AJ24" i="16"/>
  <c r="AI24" i="16"/>
  <c r="AF24" i="16"/>
  <c r="AE24" i="16"/>
  <c r="AD24" i="16"/>
  <c r="AA24" i="16"/>
  <c r="Y24" i="16"/>
  <c r="W24" i="16"/>
  <c r="V24" i="16"/>
  <c r="U24" i="16"/>
  <c r="Q24" i="16"/>
  <c r="P24" i="16"/>
  <c r="N24" i="16"/>
  <c r="M24" i="16"/>
  <c r="K24" i="16"/>
  <c r="H24" i="16"/>
  <c r="G24" i="16"/>
  <c r="AT23" i="16"/>
  <c r="AS23" i="16"/>
  <c r="AR23" i="16"/>
  <c r="AO23" i="16"/>
  <c r="AM23" i="16"/>
  <c r="AK23" i="16"/>
  <c r="AJ23" i="16"/>
  <c r="AI23" i="16"/>
  <c r="AE23" i="16"/>
  <c r="AD23" i="16"/>
  <c r="AB23" i="16"/>
  <c r="AA23" i="16"/>
  <c r="Y23" i="16"/>
  <c r="V23" i="16"/>
  <c r="U23" i="16"/>
  <c r="R23" i="16"/>
  <c r="Q23" i="16"/>
  <c r="P23" i="16"/>
  <c r="M23" i="16"/>
  <c r="K23" i="16"/>
  <c r="I23" i="16"/>
  <c r="H23" i="16"/>
  <c r="G23" i="16"/>
  <c r="AS22" i="16"/>
  <c r="AR22" i="16"/>
  <c r="AP22" i="16"/>
  <c r="AO22" i="16"/>
  <c r="AM22" i="16"/>
  <c r="AJ22" i="16"/>
  <c r="AI22" i="16"/>
  <c r="AF22" i="16"/>
  <c r="AE22" i="16"/>
  <c r="AD22" i="16"/>
  <c r="AA22" i="16"/>
  <c r="Y22" i="16"/>
  <c r="W22" i="16"/>
  <c r="V22" i="16"/>
  <c r="U22" i="16"/>
  <c r="Q22" i="16"/>
  <c r="P22" i="16"/>
  <c r="N22" i="16"/>
  <c r="M22" i="16"/>
  <c r="K22" i="16"/>
  <c r="H22" i="16"/>
  <c r="G22" i="16"/>
  <c r="AT21" i="16"/>
  <c r="AS21" i="16"/>
  <c r="AR21" i="16"/>
  <c r="AO21" i="16"/>
  <c r="AM21" i="16"/>
  <c r="AK21" i="16"/>
  <c r="AJ21" i="16"/>
  <c r="AI21" i="16"/>
  <c r="AE21" i="16"/>
  <c r="AD21" i="16"/>
  <c r="AB21" i="16"/>
  <c r="Y21" i="16"/>
  <c r="V21" i="16"/>
  <c r="U21" i="16"/>
  <c r="R21" i="16"/>
  <c r="Q21" i="16"/>
  <c r="P21" i="16"/>
  <c r="M21" i="16"/>
  <c r="K21" i="16"/>
  <c r="I21" i="16"/>
  <c r="H21" i="16"/>
  <c r="G21" i="16"/>
  <c r="AS20" i="16"/>
  <c r="AR20" i="16"/>
  <c r="AP20" i="16"/>
  <c r="AO20" i="16"/>
  <c r="AM20" i="16"/>
  <c r="AJ20" i="16"/>
  <c r="AI20" i="16"/>
  <c r="AF20" i="16"/>
  <c r="AE20" i="16"/>
  <c r="AD20" i="16"/>
  <c r="AA20" i="16"/>
  <c r="Y20" i="16"/>
  <c r="W20" i="16"/>
  <c r="V20" i="16"/>
  <c r="U20" i="16"/>
  <c r="Q20" i="16"/>
  <c r="P20" i="16"/>
  <c r="N20" i="16"/>
  <c r="M20" i="16"/>
  <c r="K20" i="16"/>
  <c r="H20" i="16"/>
  <c r="G20" i="16"/>
  <c r="AT19" i="16"/>
  <c r="AS19" i="16"/>
  <c r="AR19" i="16"/>
  <c r="AO19" i="16"/>
  <c r="AM19" i="16"/>
  <c r="AK19" i="16"/>
  <c r="AJ19" i="16"/>
  <c r="AI19" i="16"/>
  <c r="AE19" i="16"/>
  <c r="AD19" i="16"/>
  <c r="AB19" i="16"/>
  <c r="AA19" i="16"/>
  <c r="Y19" i="16"/>
  <c r="V19" i="16"/>
  <c r="U19" i="16"/>
  <c r="R19" i="16"/>
  <c r="Q19" i="16"/>
  <c r="P19" i="16"/>
  <c r="M19" i="16"/>
  <c r="K19" i="16"/>
  <c r="I19" i="16"/>
  <c r="H19" i="16"/>
  <c r="G19" i="16"/>
  <c r="AS18" i="16"/>
  <c r="AR18" i="16"/>
  <c r="AP18" i="16"/>
  <c r="AO18" i="16"/>
  <c r="AM18" i="16"/>
  <c r="AJ18" i="16"/>
  <c r="AI18" i="16"/>
  <c r="AF18" i="16"/>
  <c r="AE18" i="16"/>
  <c r="AD18" i="16"/>
  <c r="AA18" i="16"/>
  <c r="Y18" i="16"/>
  <c r="W18" i="16"/>
  <c r="V18" i="16"/>
  <c r="U18" i="16"/>
  <c r="Q18" i="16"/>
  <c r="P18" i="16"/>
  <c r="N18" i="16"/>
  <c r="M18" i="16"/>
  <c r="K18" i="16"/>
  <c r="H18" i="16"/>
  <c r="G18" i="16"/>
  <c r="AT17" i="16"/>
  <c r="AR17" i="16"/>
  <c r="AO17" i="16"/>
  <c r="AM17" i="16"/>
  <c r="AK17" i="16"/>
  <c r="AJ17" i="16"/>
  <c r="AI17" i="16"/>
  <c r="AE17" i="16"/>
  <c r="AD17" i="16"/>
  <c r="AB17" i="16"/>
  <c r="AA17" i="16"/>
  <c r="Y17" i="16"/>
  <c r="V17" i="16"/>
  <c r="U17" i="16"/>
  <c r="R17" i="16"/>
  <c r="Q17" i="16"/>
  <c r="P17" i="16"/>
  <c r="M17" i="16"/>
  <c r="K17" i="16"/>
  <c r="I17" i="16"/>
  <c r="H17" i="16"/>
  <c r="G17" i="16"/>
  <c r="AS16" i="16"/>
  <c r="AR16" i="16"/>
  <c r="AP16" i="16"/>
  <c r="AO16" i="16"/>
  <c r="AM16" i="16"/>
  <c r="AJ16" i="16"/>
  <c r="AI16" i="16"/>
  <c r="AF16" i="16"/>
  <c r="AE16" i="16"/>
  <c r="AD16" i="16"/>
  <c r="AA16" i="16"/>
  <c r="Y16" i="16"/>
  <c r="W16" i="16"/>
  <c r="V16" i="16"/>
  <c r="U16" i="16"/>
  <c r="Q16" i="16"/>
  <c r="P16" i="16"/>
  <c r="N16" i="16"/>
  <c r="M16" i="16"/>
  <c r="K16" i="16"/>
  <c r="H16" i="16"/>
  <c r="G16" i="16"/>
  <c r="AT15" i="16"/>
  <c r="AS15" i="16"/>
  <c r="AR15" i="16"/>
  <c r="AO15" i="16"/>
  <c r="AM15" i="16"/>
  <c r="AK15" i="16"/>
  <c r="AJ15" i="16"/>
  <c r="AI15" i="16"/>
  <c r="AE15" i="16"/>
  <c r="AD15" i="16"/>
  <c r="AB15" i="16"/>
  <c r="AA15" i="16"/>
  <c r="Y15" i="16"/>
  <c r="V15" i="16"/>
  <c r="U15" i="16"/>
  <c r="R15" i="16"/>
  <c r="Q15" i="16"/>
  <c r="P15" i="16"/>
  <c r="M15" i="16"/>
  <c r="K15" i="16"/>
  <c r="I15" i="16"/>
  <c r="H15" i="16"/>
  <c r="G15" i="16"/>
  <c r="AS14" i="16"/>
  <c r="AR14" i="16"/>
  <c r="AP14" i="16"/>
  <c r="AO14" i="16"/>
  <c r="AM14" i="16"/>
  <c r="AJ14" i="16"/>
  <c r="AI14" i="16"/>
  <c r="AF14" i="16"/>
  <c r="AE14" i="16"/>
  <c r="AD14" i="16"/>
  <c r="AA14" i="16"/>
  <c r="Y14" i="16"/>
  <c r="W14" i="16"/>
  <c r="U14" i="16"/>
  <c r="Q14" i="16"/>
  <c r="P14" i="16"/>
  <c r="N14" i="16"/>
  <c r="M14" i="16"/>
  <c r="K14" i="16"/>
  <c r="H14" i="16"/>
  <c r="G14" i="16"/>
  <c r="AT13" i="16"/>
  <c r="AS13" i="16"/>
  <c r="AR13" i="16"/>
  <c r="AO13" i="16"/>
  <c r="AM13" i="16"/>
  <c r="AK13" i="16"/>
  <c r="AJ13" i="16"/>
  <c r="AI13" i="16"/>
  <c r="AE13" i="16"/>
  <c r="AD13" i="16"/>
  <c r="AB13" i="16"/>
  <c r="AA13" i="16"/>
  <c r="Y13" i="16"/>
  <c r="V13" i="16"/>
  <c r="U13" i="16"/>
  <c r="R13" i="16"/>
  <c r="Q13" i="16"/>
  <c r="P13" i="16"/>
  <c r="M13" i="16"/>
  <c r="K13" i="16"/>
  <c r="I13" i="16"/>
  <c r="H13" i="16"/>
  <c r="G13" i="16"/>
  <c r="AS12" i="16"/>
  <c r="AR12" i="16"/>
  <c r="AP12" i="16"/>
  <c r="AO12" i="16"/>
  <c r="AM12" i="16"/>
  <c r="AJ12" i="16"/>
  <c r="AI12" i="16"/>
  <c r="AF12" i="16"/>
  <c r="AE12" i="16"/>
  <c r="AD12" i="16"/>
  <c r="AA12" i="16"/>
  <c r="Y12" i="16"/>
  <c r="W12" i="16"/>
  <c r="V12" i="16"/>
  <c r="U12" i="16"/>
  <c r="Q12" i="16"/>
  <c r="P12" i="16"/>
  <c r="N12" i="16"/>
  <c r="M12" i="16"/>
  <c r="K12" i="16"/>
  <c r="H12" i="16"/>
  <c r="G12" i="16"/>
  <c r="AT11" i="16"/>
  <c r="AS11" i="16"/>
  <c r="AR11" i="16"/>
  <c r="AO11" i="16"/>
  <c r="AM11" i="16"/>
  <c r="AK11" i="16"/>
  <c r="AJ11" i="16"/>
  <c r="AI11" i="16"/>
  <c r="AE11" i="16"/>
  <c r="AD11" i="16"/>
  <c r="AB11" i="16"/>
  <c r="AA11" i="16"/>
  <c r="Y11" i="16"/>
  <c r="V11" i="16"/>
  <c r="U11" i="16"/>
  <c r="R11" i="16"/>
  <c r="Q11" i="16"/>
  <c r="P11" i="16"/>
  <c r="M11" i="16"/>
  <c r="K11" i="16"/>
  <c r="I11" i="16"/>
  <c r="H11" i="16"/>
  <c r="G11" i="16"/>
  <c r="AS10" i="16"/>
  <c r="AR10" i="16"/>
  <c r="AP10" i="16"/>
  <c r="AM10" i="16"/>
  <c r="AJ10" i="16"/>
  <c r="AI10" i="16"/>
  <c r="AF10" i="16"/>
  <c r="AE10" i="16"/>
  <c r="AD10" i="16"/>
  <c r="Y10" i="16"/>
  <c r="W10" i="16"/>
  <c r="V10" i="16"/>
  <c r="U10" i="16"/>
  <c r="Q10" i="16"/>
  <c r="P10" i="16"/>
  <c r="N10" i="16"/>
  <c r="M10" i="16"/>
  <c r="K10" i="16"/>
  <c r="H10" i="16"/>
  <c r="G10" i="16"/>
  <c r="AT181" i="15"/>
  <c r="AS181" i="15"/>
  <c r="AR181" i="15"/>
  <c r="AQ181" i="15"/>
  <c r="AP181" i="15"/>
  <c r="AO181" i="15"/>
  <c r="AM181" i="15"/>
  <c r="AL181" i="15"/>
  <c r="AK181" i="15"/>
  <c r="AJ181" i="15"/>
  <c r="AI181" i="15"/>
  <c r="AH181" i="15"/>
  <c r="AF181" i="15"/>
  <c r="AE181" i="15"/>
  <c r="AD181" i="15"/>
  <c r="AC181" i="15"/>
  <c r="AB181" i="15"/>
  <c r="AA181" i="15"/>
  <c r="Y181" i="15"/>
  <c r="X181" i="15"/>
  <c r="W181" i="15"/>
  <c r="V181" i="15"/>
  <c r="U181" i="15"/>
  <c r="T181" i="15"/>
  <c r="R181" i="15"/>
  <c r="Q181" i="15"/>
  <c r="P181" i="15"/>
  <c r="O181" i="15"/>
  <c r="N181" i="15"/>
  <c r="M181" i="15"/>
  <c r="K181" i="15"/>
  <c r="J181" i="15"/>
  <c r="I181" i="15"/>
  <c r="H181" i="15"/>
  <c r="G181" i="15"/>
  <c r="F181" i="15"/>
  <c r="AT180" i="15"/>
  <c r="AS180" i="15"/>
  <c r="AR180" i="15"/>
  <c r="AQ180" i="15"/>
  <c r="AP180" i="15"/>
  <c r="AO180" i="15"/>
  <c r="AM180" i="15"/>
  <c r="AL180" i="15"/>
  <c r="AK180" i="15"/>
  <c r="AJ180" i="15"/>
  <c r="AI180" i="15"/>
  <c r="AH180" i="15"/>
  <c r="AF180" i="15"/>
  <c r="AE180" i="15"/>
  <c r="AD180" i="15"/>
  <c r="AC180" i="15"/>
  <c r="AB180" i="15"/>
  <c r="AA180" i="15"/>
  <c r="Y180" i="15"/>
  <c r="X180" i="15"/>
  <c r="W180" i="15"/>
  <c r="V180" i="15"/>
  <c r="U180" i="15"/>
  <c r="T180" i="15"/>
  <c r="R180" i="15"/>
  <c r="Q180" i="15"/>
  <c r="P180" i="15"/>
  <c r="O180" i="15"/>
  <c r="N180" i="15"/>
  <c r="M180" i="15"/>
  <c r="K180" i="15"/>
  <c r="J180" i="15"/>
  <c r="I180" i="15"/>
  <c r="H180" i="15"/>
  <c r="G180" i="15"/>
  <c r="F180" i="15"/>
  <c r="AT179" i="15"/>
  <c r="AS179" i="15"/>
  <c r="AR179" i="15"/>
  <c r="AQ179" i="15"/>
  <c r="AP179" i="15"/>
  <c r="AO179" i="15"/>
  <c r="AM179" i="15"/>
  <c r="AL179" i="15"/>
  <c r="AK179" i="15"/>
  <c r="AJ179" i="15"/>
  <c r="AI179" i="15"/>
  <c r="AH179" i="15"/>
  <c r="AF179" i="15"/>
  <c r="AE179" i="15"/>
  <c r="AD179" i="15"/>
  <c r="AC179" i="15"/>
  <c r="AB179" i="15"/>
  <c r="AA179" i="15"/>
  <c r="Y179" i="15"/>
  <c r="X179" i="15"/>
  <c r="W179" i="15"/>
  <c r="V179" i="15"/>
  <c r="U179" i="15"/>
  <c r="T179" i="15"/>
  <c r="R179" i="15"/>
  <c r="Q179" i="15"/>
  <c r="P179" i="15"/>
  <c r="O179" i="15"/>
  <c r="N179" i="15"/>
  <c r="M179" i="15"/>
  <c r="K179" i="15"/>
  <c r="J179" i="15"/>
  <c r="I179" i="15"/>
  <c r="H179" i="15"/>
  <c r="G179" i="15"/>
  <c r="F179" i="15"/>
  <c r="AT178" i="15"/>
  <c r="AS178" i="15"/>
  <c r="AR178" i="15"/>
  <c r="AQ178" i="15"/>
  <c r="AP178" i="15"/>
  <c r="AO178" i="15"/>
  <c r="AM178" i="15"/>
  <c r="AL178" i="15"/>
  <c r="AK178" i="15"/>
  <c r="AJ178" i="15"/>
  <c r="AI178" i="15"/>
  <c r="AH178" i="15"/>
  <c r="AF178" i="15"/>
  <c r="AE178" i="15"/>
  <c r="AD178" i="15"/>
  <c r="AC178" i="15"/>
  <c r="AB178" i="15"/>
  <c r="AA178" i="15"/>
  <c r="Y178" i="15"/>
  <c r="X178" i="15"/>
  <c r="W178" i="15"/>
  <c r="V178" i="15"/>
  <c r="U178" i="15"/>
  <c r="T178" i="15"/>
  <c r="R178" i="15"/>
  <c r="Q178" i="15"/>
  <c r="P178" i="15"/>
  <c r="O178" i="15"/>
  <c r="N178" i="15"/>
  <c r="M178" i="15"/>
  <c r="K178" i="15"/>
  <c r="J178" i="15"/>
  <c r="I178" i="15"/>
  <c r="H178" i="15"/>
  <c r="G178" i="15"/>
  <c r="F178" i="15"/>
  <c r="AT177" i="15"/>
  <c r="AS177" i="15"/>
  <c r="AR177" i="15"/>
  <c r="AQ177" i="15"/>
  <c r="AP177" i="15"/>
  <c r="AO177" i="15"/>
  <c r="AM177" i="15"/>
  <c r="AL177" i="15"/>
  <c r="AK177" i="15"/>
  <c r="AJ177" i="15"/>
  <c r="AI177" i="15"/>
  <c r="AH177" i="15"/>
  <c r="AF177" i="15"/>
  <c r="AE177" i="15"/>
  <c r="AD177" i="15"/>
  <c r="AC177" i="15"/>
  <c r="AB177" i="15"/>
  <c r="AA177" i="15"/>
  <c r="Y177" i="15"/>
  <c r="X177" i="15"/>
  <c r="W177" i="15"/>
  <c r="V177" i="15"/>
  <c r="U177" i="15"/>
  <c r="T177" i="15"/>
  <c r="R177" i="15"/>
  <c r="Q177" i="15"/>
  <c r="P177" i="15"/>
  <c r="O177" i="15"/>
  <c r="N177" i="15"/>
  <c r="M177" i="15"/>
  <c r="K177" i="15"/>
  <c r="J177" i="15"/>
  <c r="I177" i="15"/>
  <c r="H177" i="15"/>
  <c r="G177" i="15"/>
  <c r="F177" i="15"/>
  <c r="AT176" i="15"/>
  <c r="AS176" i="15"/>
  <c r="AR176" i="15"/>
  <c r="AQ176" i="15"/>
  <c r="AP176" i="15"/>
  <c r="AO176" i="15"/>
  <c r="AM176" i="15"/>
  <c r="AL176" i="15"/>
  <c r="AK176" i="15"/>
  <c r="AJ176" i="15"/>
  <c r="AI176" i="15"/>
  <c r="AH176" i="15"/>
  <c r="AF176" i="15"/>
  <c r="AE176" i="15"/>
  <c r="AD176" i="15"/>
  <c r="AC176" i="15"/>
  <c r="AB176" i="15"/>
  <c r="AA176" i="15"/>
  <c r="Y176" i="15"/>
  <c r="X176" i="15"/>
  <c r="W176" i="15"/>
  <c r="V176" i="15"/>
  <c r="U176" i="15"/>
  <c r="T176" i="15"/>
  <c r="R176" i="15"/>
  <c r="Q176" i="15"/>
  <c r="P176" i="15"/>
  <c r="O176" i="15"/>
  <c r="N176" i="15"/>
  <c r="M176" i="15"/>
  <c r="K176" i="15"/>
  <c r="J176" i="15"/>
  <c r="I176" i="15"/>
  <c r="H176" i="15"/>
  <c r="G176" i="15"/>
  <c r="F176" i="15"/>
  <c r="AT175" i="15"/>
  <c r="AS175" i="15"/>
  <c r="AR175" i="15"/>
  <c r="AQ175" i="15"/>
  <c r="AP175" i="15"/>
  <c r="AO175" i="15"/>
  <c r="AM175" i="15"/>
  <c r="AL175" i="15"/>
  <c r="AK175" i="15"/>
  <c r="AJ175" i="15"/>
  <c r="AI175" i="15"/>
  <c r="AH175" i="15"/>
  <c r="AF175" i="15"/>
  <c r="AE175" i="15"/>
  <c r="AD175" i="15"/>
  <c r="AC175" i="15"/>
  <c r="AB175" i="15"/>
  <c r="AA175" i="15"/>
  <c r="Y175" i="15"/>
  <c r="X175" i="15"/>
  <c r="W175" i="15"/>
  <c r="V175" i="15"/>
  <c r="U175" i="15"/>
  <c r="T175" i="15"/>
  <c r="R175" i="15"/>
  <c r="Q175" i="15"/>
  <c r="P175" i="15"/>
  <c r="O175" i="15"/>
  <c r="N175" i="15"/>
  <c r="M175" i="15"/>
  <c r="K175" i="15"/>
  <c r="J175" i="15"/>
  <c r="I175" i="15"/>
  <c r="H175" i="15"/>
  <c r="G175" i="15"/>
  <c r="F175" i="15"/>
  <c r="AT174" i="15"/>
  <c r="AS174" i="15"/>
  <c r="AR174" i="15"/>
  <c r="AQ174" i="15"/>
  <c r="AP174" i="15"/>
  <c r="AO174" i="15"/>
  <c r="AM174" i="15"/>
  <c r="AL174" i="15"/>
  <c r="AK174" i="15"/>
  <c r="AJ174" i="15"/>
  <c r="AI174" i="15"/>
  <c r="AH174" i="15"/>
  <c r="AF174" i="15"/>
  <c r="AE174" i="15"/>
  <c r="AD174" i="15"/>
  <c r="AC174" i="15"/>
  <c r="AB174" i="15"/>
  <c r="AA174" i="15"/>
  <c r="Y174" i="15"/>
  <c r="X174" i="15"/>
  <c r="W174" i="15"/>
  <c r="V174" i="15"/>
  <c r="U174" i="15"/>
  <c r="T174" i="15"/>
  <c r="R174" i="15"/>
  <c r="Q174" i="15"/>
  <c r="P174" i="15"/>
  <c r="O174" i="15"/>
  <c r="N174" i="15"/>
  <c r="M174" i="15"/>
  <c r="K174" i="15"/>
  <c r="J174" i="15"/>
  <c r="I174" i="15"/>
  <c r="H174" i="15"/>
  <c r="G174" i="15"/>
  <c r="F174" i="15"/>
  <c r="AT173" i="15"/>
  <c r="AS173" i="15"/>
  <c r="AR173" i="15"/>
  <c r="AQ173" i="15"/>
  <c r="AP173" i="15"/>
  <c r="AO173" i="15"/>
  <c r="AM173" i="15"/>
  <c r="AL173" i="15"/>
  <c r="AK173" i="15"/>
  <c r="AJ173" i="15"/>
  <c r="AI173" i="15"/>
  <c r="AH173" i="15"/>
  <c r="AF173" i="15"/>
  <c r="AE173" i="15"/>
  <c r="AD173" i="15"/>
  <c r="AC173" i="15"/>
  <c r="AB173" i="15"/>
  <c r="AA173" i="15"/>
  <c r="Y173" i="15"/>
  <c r="X173" i="15"/>
  <c r="W173" i="15"/>
  <c r="V173" i="15"/>
  <c r="U173" i="15"/>
  <c r="T173" i="15"/>
  <c r="R173" i="15"/>
  <c r="Q173" i="15"/>
  <c r="P173" i="15"/>
  <c r="O173" i="15"/>
  <c r="N173" i="15"/>
  <c r="M173" i="15"/>
  <c r="K173" i="15"/>
  <c r="J173" i="15"/>
  <c r="I173" i="15"/>
  <c r="H173" i="15"/>
  <c r="G173" i="15"/>
  <c r="F173" i="15"/>
  <c r="AT172" i="15"/>
  <c r="AS172" i="15"/>
  <c r="AR172" i="15"/>
  <c r="AQ172" i="15"/>
  <c r="AP172" i="15"/>
  <c r="AO172" i="15"/>
  <c r="AM172" i="15"/>
  <c r="AL172" i="15"/>
  <c r="AK172" i="15"/>
  <c r="AJ172" i="15"/>
  <c r="AI172" i="15"/>
  <c r="AH172" i="15"/>
  <c r="AF172" i="15"/>
  <c r="AE172" i="15"/>
  <c r="AD172" i="15"/>
  <c r="AC172" i="15"/>
  <c r="AB172" i="15"/>
  <c r="AA172" i="15"/>
  <c r="Y172" i="15"/>
  <c r="X172" i="15"/>
  <c r="W172" i="15"/>
  <c r="V172" i="15"/>
  <c r="U172" i="15"/>
  <c r="T172" i="15"/>
  <c r="R172" i="15"/>
  <c r="Q172" i="15"/>
  <c r="P172" i="15"/>
  <c r="O172" i="15"/>
  <c r="N172" i="15"/>
  <c r="M172" i="15"/>
  <c r="K172" i="15"/>
  <c r="J172" i="15"/>
  <c r="I172" i="15"/>
  <c r="H172" i="15"/>
  <c r="G172" i="15"/>
  <c r="F172" i="15"/>
  <c r="AT171" i="15"/>
  <c r="AS171" i="15"/>
  <c r="AR171" i="15"/>
  <c r="AQ171" i="15"/>
  <c r="AP171" i="15"/>
  <c r="AO171" i="15"/>
  <c r="AM171" i="15"/>
  <c r="AL171" i="15"/>
  <c r="AK171" i="15"/>
  <c r="AJ171" i="15"/>
  <c r="AI171" i="15"/>
  <c r="AH171" i="15"/>
  <c r="AF171" i="15"/>
  <c r="AE171" i="15"/>
  <c r="AD171" i="15"/>
  <c r="AC171" i="15"/>
  <c r="AB171" i="15"/>
  <c r="AA171" i="15"/>
  <c r="Y171" i="15"/>
  <c r="X171" i="15"/>
  <c r="W171" i="15"/>
  <c r="V171" i="15"/>
  <c r="U171" i="15"/>
  <c r="T171" i="15"/>
  <c r="R171" i="15"/>
  <c r="Q171" i="15"/>
  <c r="P171" i="15"/>
  <c r="O171" i="15"/>
  <c r="N171" i="15"/>
  <c r="M171" i="15"/>
  <c r="K171" i="15"/>
  <c r="J171" i="15"/>
  <c r="I171" i="15"/>
  <c r="H171" i="15"/>
  <c r="G171" i="15"/>
  <c r="F171" i="15"/>
  <c r="AT170" i="15"/>
  <c r="AS170" i="15"/>
  <c r="AR170" i="15"/>
  <c r="AQ170" i="15"/>
  <c r="AP170" i="15"/>
  <c r="AO170" i="15"/>
  <c r="AM170" i="15"/>
  <c r="AL170" i="15"/>
  <c r="AK170" i="15"/>
  <c r="AJ170" i="15"/>
  <c r="AI170" i="15"/>
  <c r="AH170" i="15"/>
  <c r="AF170" i="15"/>
  <c r="AE170" i="15"/>
  <c r="AD170" i="15"/>
  <c r="AC170" i="15"/>
  <c r="AB170" i="15"/>
  <c r="AA170" i="15"/>
  <c r="Y170" i="15"/>
  <c r="X170" i="15"/>
  <c r="W170" i="15"/>
  <c r="V170" i="15"/>
  <c r="U170" i="15"/>
  <c r="T170" i="15"/>
  <c r="R170" i="15"/>
  <c r="Q170" i="15"/>
  <c r="P170" i="15"/>
  <c r="O170" i="15"/>
  <c r="N170" i="15"/>
  <c r="M170" i="15"/>
  <c r="K170" i="15"/>
  <c r="J170" i="15"/>
  <c r="I170" i="15"/>
  <c r="H170" i="15"/>
  <c r="G170" i="15"/>
  <c r="F170" i="15"/>
  <c r="AT169" i="15"/>
  <c r="AS169" i="15"/>
  <c r="AR169" i="15"/>
  <c r="AQ169" i="15"/>
  <c r="AP169" i="15"/>
  <c r="AO169" i="15"/>
  <c r="AM169" i="15"/>
  <c r="AL169" i="15"/>
  <c r="AK169" i="15"/>
  <c r="AJ169" i="15"/>
  <c r="AI169" i="15"/>
  <c r="AH169" i="15"/>
  <c r="AF169" i="15"/>
  <c r="AE169" i="15"/>
  <c r="AD169" i="15"/>
  <c r="AC169" i="15"/>
  <c r="AB169" i="15"/>
  <c r="AA169" i="15"/>
  <c r="Y169" i="15"/>
  <c r="X169" i="15"/>
  <c r="W169" i="15"/>
  <c r="V169" i="15"/>
  <c r="U169" i="15"/>
  <c r="T169" i="15"/>
  <c r="R169" i="15"/>
  <c r="Q169" i="15"/>
  <c r="P169" i="15"/>
  <c r="O169" i="15"/>
  <c r="N169" i="15"/>
  <c r="M169" i="15"/>
  <c r="K169" i="15"/>
  <c r="J169" i="15"/>
  <c r="I169" i="15"/>
  <c r="H169" i="15"/>
  <c r="G169" i="15"/>
  <c r="F169" i="15"/>
  <c r="AT168" i="15"/>
  <c r="AS168" i="15"/>
  <c r="AR168" i="15"/>
  <c r="AQ168" i="15"/>
  <c r="AP168" i="15"/>
  <c r="AO168" i="15"/>
  <c r="AM168" i="15"/>
  <c r="AL168" i="15"/>
  <c r="AK168" i="15"/>
  <c r="AJ168" i="15"/>
  <c r="AI168" i="15"/>
  <c r="AH168" i="15"/>
  <c r="AF168" i="15"/>
  <c r="AE168" i="15"/>
  <c r="AD168" i="15"/>
  <c r="AC168" i="15"/>
  <c r="AB168" i="15"/>
  <c r="AA168" i="15"/>
  <c r="Y168" i="15"/>
  <c r="X168" i="15"/>
  <c r="W168" i="15"/>
  <c r="V168" i="15"/>
  <c r="U168" i="15"/>
  <c r="T168" i="15"/>
  <c r="R168" i="15"/>
  <c r="Q168" i="15"/>
  <c r="P168" i="15"/>
  <c r="O168" i="15"/>
  <c r="N168" i="15"/>
  <c r="M168" i="15"/>
  <c r="K168" i="15"/>
  <c r="J168" i="15"/>
  <c r="I168" i="15"/>
  <c r="H168" i="15"/>
  <c r="G168" i="15"/>
  <c r="F168" i="15"/>
  <c r="AT167" i="15"/>
  <c r="AS167" i="15"/>
  <c r="AR167" i="15"/>
  <c r="AQ167" i="15"/>
  <c r="AP167" i="15"/>
  <c r="AO167" i="15"/>
  <c r="AM167" i="15"/>
  <c r="AL167" i="15"/>
  <c r="AK167" i="15"/>
  <c r="AJ167" i="15"/>
  <c r="AI167" i="15"/>
  <c r="AH167" i="15"/>
  <c r="AF167" i="15"/>
  <c r="AE167" i="15"/>
  <c r="AD167" i="15"/>
  <c r="AC167" i="15"/>
  <c r="AB167" i="15"/>
  <c r="AA167" i="15"/>
  <c r="Y167" i="15"/>
  <c r="X167" i="15"/>
  <c r="W167" i="15"/>
  <c r="V167" i="15"/>
  <c r="U167" i="15"/>
  <c r="T167" i="15"/>
  <c r="R167" i="15"/>
  <c r="Q167" i="15"/>
  <c r="P167" i="15"/>
  <c r="O167" i="15"/>
  <c r="N167" i="15"/>
  <c r="M167" i="15"/>
  <c r="K167" i="15"/>
  <c r="J167" i="15"/>
  <c r="I167" i="15"/>
  <c r="H167" i="15"/>
  <c r="G167" i="15"/>
  <c r="F167" i="15"/>
  <c r="AT166" i="15"/>
  <c r="AS166" i="15"/>
  <c r="AR166" i="15"/>
  <c r="AQ166" i="15"/>
  <c r="AP166" i="15"/>
  <c r="AO166" i="15"/>
  <c r="AM166" i="15"/>
  <c r="AL166" i="15"/>
  <c r="AK166" i="15"/>
  <c r="AJ166" i="15"/>
  <c r="AI166" i="15"/>
  <c r="AH166" i="15"/>
  <c r="AF166" i="15"/>
  <c r="AE166" i="15"/>
  <c r="AD166" i="15"/>
  <c r="AC166" i="15"/>
  <c r="AB166" i="15"/>
  <c r="AA166" i="15"/>
  <c r="Y166" i="15"/>
  <c r="X166" i="15"/>
  <c r="W166" i="15"/>
  <c r="V166" i="15"/>
  <c r="U166" i="15"/>
  <c r="T166" i="15"/>
  <c r="R166" i="15"/>
  <c r="Q166" i="15"/>
  <c r="P166" i="15"/>
  <c r="O166" i="15"/>
  <c r="N166" i="15"/>
  <c r="M166" i="15"/>
  <c r="K166" i="15"/>
  <c r="J166" i="15"/>
  <c r="I166" i="15"/>
  <c r="H166" i="15"/>
  <c r="G166" i="15"/>
  <c r="F166" i="15"/>
  <c r="AT165" i="15"/>
  <c r="AS165" i="15"/>
  <c r="AR165" i="15"/>
  <c r="AQ165" i="15"/>
  <c r="AP165" i="15"/>
  <c r="AO165" i="15"/>
  <c r="AM165" i="15"/>
  <c r="AL165" i="15"/>
  <c r="AK165" i="15"/>
  <c r="AJ165" i="15"/>
  <c r="AI165" i="15"/>
  <c r="AH165" i="15"/>
  <c r="AF165" i="15"/>
  <c r="AE165" i="15"/>
  <c r="AD165" i="15"/>
  <c r="AC165" i="15"/>
  <c r="AB165" i="15"/>
  <c r="AA165" i="15"/>
  <c r="Y165" i="15"/>
  <c r="X165" i="15"/>
  <c r="W165" i="15"/>
  <c r="V165" i="15"/>
  <c r="U165" i="15"/>
  <c r="T165" i="15"/>
  <c r="R165" i="15"/>
  <c r="Q165" i="15"/>
  <c r="P165" i="15"/>
  <c r="O165" i="15"/>
  <c r="N165" i="15"/>
  <c r="M165" i="15"/>
  <c r="K165" i="15"/>
  <c r="J165" i="15"/>
  <c r="I165" i="15"/>
  <c r="H165" i="15"/>
  <c r="G165" i="15"/>
  <c r="F165" i="15"/>
  <c r="AT164" i="15"/>
  <c r="AS164" i="15"/>
  <c r="AR164" i="15"/>
  <c r="AQ164" i="15"/>
  <c r="AP164" i="15"/>
  <c r="AO164" i="15"/>
  <c r="AM164" i="15"/>
  <c r="AL164" i="15"/>
  <c r="AK164" i="15"/>
  <c r="AJ164" i="15"/>
  <c r="AI164" i="15"/>
  <c r="AH164" i="15"/>
  <c r="AF164" i="15"/>
  <c r="AE164" i="15"/>
  <c r="AD164" i="15"/>
  <c r="AC164" i="15"/>
  <c r="AB164" i="15"/>
  <c r="AA164" i="15"/>
  <c r="Y164" i="15"/>
  <c r="X164" i="15"/>
  <c r="W164" i="15"/>
  <c r="V164" i="15"/>
  <c r="U164" i="15"/>
  <c r="T164" i="15"/>
  <c r="R164" i="15"/>
  <c r="Q164" i="15"/>
  <c r="P164" i="15"/>
  <c r="O164" i="15"/>
  <c r="N164" i="15"/>
  <c r="M164" i="15"/>
  <c r="K164" i="15"/>
  <c r="J164" i="15"/>
  <c r="I164" i="15"/>
  <c r="H164" i="15"/>
  <c r="G164" i="15"/>
  <c r="F164" i="15"/>
  <c r="AT163" i="15"/>
  <c r="AS163" i="15"/>
  <c r="AR163" i="15"/>
  <c r="AQ163" i="15"/>
  <c r="AP163" i="15"/>
  <c r="AO163" i="15"/>
  <c r="AM163" i="15"/>
  <c r="AL163" i="15"/>
  <c r="AK163" i="15"/>
  <c r="AJ163" i="15"/>
  <c r="AI163" i="15"/>
  <c r="AH163" i="15"/>
  <c r="AF163" i="15"/>
  <c r="AE163" i="15"/>
  <c r="AD163" i="15"/>
  <c r="AC163" i="15"/>
  <c r="AB163" i="15"/>
  <c r="AA163" i="15"/>
  <c r="Y163" i="15"/>
  <c r="X163" i="15"/>
  <c r="W163" i="15"/>
  <c r="V163" i="15"/>
  <c r="U163" i="15"/>
  <c r="T163" i="15"/>
  <c r="R163" i="15"/>
  <c r="Q163" i="15"/>
  <c r="P163" i="15"/>
  <c r="O163" i="15"/>
  <c r="N163" i="15"/>
  <c r="M163" i="15"/>
  <c r="K163" i="15"/>
  <c r="J163" i="15"/>
  <c r="I163" i="15"/>
  <c r="H163" i="15"/>
  <c r="G163" i="15"/>
  <c r="F163" i="15"/>
  <c r="AT162" i="15"/>
  <c r="AS162" i="15"/>
  <c r="AR162" i="15"/>
  <c r="AQ162" i="15"/>
  <c r="AP162" i="15"/>
  <c r="AO162" i="15"/>
  <c r="AM162" i="15"/>
  <c r="AL162" i="15"/>
  <c r="AK162" i="15"/>
  <c r="AJ162" i="15"/>
  <c r="AI162" i="15"/>
  <c r="AH162" i="15"/>
  <c r="AF162" i="15"/>
  <c r="AE162" i="15"/>
  <c r="AD162" i="15"/>
  <c r="AC162" i="15"/>
  <c r="AB162" i="15"/>
  <c r="AA162" i="15"/>
  <c r="Y162" i="15"/>
  <c r="X162" i="15"/>
  <c r="W162" i="15"/>
  <c r="V162" i="15"/>
  <c r="U162" i="15"/>
  <c r="T162" i="15"/>
  <c r="R162" i="15"/>
  <c r="Q162" i="15"/>
  <c r="P162" i="15"/>
  <c r="O162" i="15"/>
  <c r="N162" i="15"/>
  <c r="M162" i="15"/>
  <c r="K162" i="15"/>
  <c r="J162" i="15"/>
  <c r="I162" i="15"/>
  <c r="H162" i="15"/>
  <c r="G162" i="15"/>
  <c r="F162" i="15"/>
  <c r="AT161" i="15"/>
  <c r="AS161" i="15"/>
  <c r="AR161" i="15"/>
  <c r="AQ161" i="15"/>
  <c r="AP161" i="15"/>
  <c r="AO161" i="15"/>
  <c r="AM161" i="15"/>
  <c r="AL161" i="15"/>
  <c r="AK161" i="15"/>
  <c r="AJ161" i="15"/>
  <c r="AI161" i="15"/>
  <c r="AH161" i="15"/>
  <c r="AF161" i="15"/>
  <c r="AE161" i="15"/>
  <c r="AD161" i="15"/>
  <c r="AC161" i="15"/>
  <c r="AB161" i="15"/>
  <c r="AA161" i="15"/>
  <c r="Y161" i="15"/>
  <c r="X161" i="15"/>
  <c r="W161" i="15"/>
  <c r="V161" i="15"/>
  <c r="U161" i="15"/>
  <c r="T161" i="15"/>
  <c r="R161" i="15"/>
  <c r="Q161" i="15"/>
  <c r="P161" i="15"/>
  <c r="O161" i="15"/>
  <c r="N161" i="15"/>
  <c r="M161" i="15"/>
  <c r="K161" i="15"/>
  <c r="J161" i="15"/>
  <c r="I161" i="15"/>
  <c r="H161" i="15"/>
  <c r="G161" i="15"/>
  <c r="F161" i="15"/>
  <c r="AT160" i="15"/>
  <c r="AS160" i="15"/>
  <c r="AR160" i="15"/>
  <c r="AQ160" i="15"/>
  <c r="AP160" i="15"/>
  <c r="AO160" i="15"/>
  <c r="AM160" i="15"/>
  <c r="AL160" i="15"/>
  <c r="AK160" i="15"/>
  <c r="AJ160" i="15"/>
  <c r="AI160" i="15"/>
  <c r="AH160" i="15"/>
  <c r="AF160" i="15"/>
  <c r="AE160" i="15"/>
  <c r="AD160" i="15"/>
  <c r="AC160" i="15"/>
  <c r="AB160" i="15"/>
  <c r="AA160" i="15"/>
  <c r="Y160" i="15"/>
  <c r="X160" i="15"/>
  <c r="W160" i="15"/>
  <c r="V160" i="15"/>
  <c r="U160" i="15"/>
  <c r="T160" i="15"/>
  <c r="R160" i="15"/>
  <c r="Q160" i="15"/>
  <c r="P160" i="15"/>
  <c r="O160" i="15"/>
  <c r="N160" i="15"/>
  <c r="M160" i="15"/>
  <c r="K160" i="15"/>
  <c r="J160" i="15"/>
  <c r="I160" i="15"/>
  <c r="H160" i="15"/>
  <c r="G160" i="15"/>
  <c r="F160" i="15"/>
  <c r="AT159" i="15"/>
  <c r="AS159" i="15"/>
  <c r="AR159" i="15"/>
  <c r="AQ159" i="15"/>
  <c r="AP159" i="15"/>
  <c r="AO159" i="15"/>
  <c r="AM159" i="15"/>
  <c r="AL159" i="15"/>
  <c r="AK159" i="15"/>
  <c r="AJ159" i="15"/>
  <c r="AI159" i="15"/>
  <c r="AH159" i="15"/>
  <c r="AF159" i="15"/>
  <c r="AE159" i="15"/>
  <c r="AD159" i="15"/>
  <c r="AC159" i="15"/>
  <c r="AB159" i="15"/>
  <c r="AA159" i="15"/>
  <c r="Y159" i="15"/>
  <c r="X159" i="15"/>
  <c r="W159" i="15"/>
  <c r="V159" i="15"/>
  <c r="U159" i="15"/>
  <c r="T159" i="15"/>
  <c r="R159" i="15"/>
  <c r="Q159" i="15"/>
  <c r="P159" i="15"/>
  <c r="O159" i="15"/>
  <c r="N159" i="15"/>
  <c r="M159" i="15"/>
  <c r="K159" i="15"/>
  <c r="J159" i="15"/>
  <c r="I159" i="15"/>
  <c r="H159" i="15"/>
  <c r="G159" i="15"/>
  <c r="F159" i="15"/>
  <c r="AT158" i="15"/>
  <c r="AS158" i="15"/>
  <c r="AR158" i="15"/>
  <c r="AQ158" i="15"/>
  <c r="AP158" i="15"/>
  <c r="AO158" i="15"/>
  <c r="AM158" i="15"/>
  <c r="AL158" i="15"/>
  <c r="AK158" i="15"/>
  <c r="AJ158" i="15"/>
  <c r="AI158" i="15"/>
  <c r="AH158" i="15"/>
  <c r="AF158" i="15"/>
  <c r="AE158" i="15"/>
  <c r="AD158" i="15"/>
  <c r="AC158" i="15"/>
  <c r="AB158" i="15"/>
  <c r="AA158" i="15"/>
  <c r="Y158" i="15"/>
  <c r="X158" i="15"/>
  <c r="W158" i="15"/>
  <c r="V158" i="15"/>
  <c r="U158" i="15"/>
  <c r="T158" i="15"/>
  <c r="R158" i="15"/>
  <c r="Q158" i="15"/>
  <c r="P158" i="15"/>
  <c r="O158" i="15"/>
  <c r="N158" i="15"/>
  <c r="M158" i="15"/>
  <c r="K158" i="15"/>
  <c r="J158" i="15"/>
  <c r="I158" i="15"/>
  <c r="H158" i="15"/>
  <c r="G158" i="15"/>
  <c r="F158" i="15"/>
  <c r="AT157" i="15"/>
  <c r="AS157" i="15"/>
  <c r="AR157" i="15"/>
  <c r="AQ157" i="15"/>
  <c r="AP157" i="15"/>
  <c r="AO157" i="15"/>
  <c r="AM157" i="15"/>
  <c r="AL157" i="15"/>
  <c r="AK157" i="15"/>
  <c r="AJ157" i="15"/>
  <c r="AI157" i="15"/>
  <c r="AH157" i="15"/>
  <c r="AF157" i="15"/>
  <c r="AE157" i="15"/>
  <c r="AD157" i="15"/>
  <c r="AC157" i="15"/>
  <c r="AB157" i="15"/>
  <c r="AA157" i="15"/>
  <c r="Y157" i="15"/>
  <c r="X157" i="15"/>
  <c r="W157" i="15"/>
  <c r="V157" i="15"/>
  <c r="U157" i="15"/>
  <c r="T157" i="15"/>
  <c r="R157" i="15"/>
  <c r="Q157" i="15"/>
  <c r="P157" i="15"/>
  <c r="O157" i="15"/>
  <c r="N157" i="15"/>
  <c r="M157" i="15"/>
  <c r="K157" i="15"/>
  <c r="J157" i="15"/>
  <c r="I157" i="15"/>
  <c r="H157" i="15"/>
  <c r="G157" i="15"/>
  <c r="F157" i="15"/>
  <c r="AT156" i="15"/>
  <c r="AS156" i="15"/>
  <c r="AR156" i="15"/>
  <c r="AQ156" i="15"/>
  <c r="AP156" i="15"/>
  <c r="AO156" i="15"/>
  <c r="AM156" i="15"/>
  <c r="AL156" i="15"/>
  <c r="AK156" i="15"/>
  <c r="AJ156" i="15"/>
  <c r="AI156" i="15"/>
  <c r="AH156" i="15"/>
  <c r="AF156" i="15"/>
  <c r="AE156" i="15"/>
  <c r="AD156" i="15"/>
  <c r="AC156" i="15"/>
  <c r="AB156" i="15"/>
  <c r="AA156" i="15"/>
  <c r="Y156" i="15"/>
  <c r="X156" i="15"/>
  <c r="W156" i="15"/>
  <c r="V156" i="15"/>
  <c r="U156" i="15"/>
  <c r="T156" i="15"/>
  <c r="R156" i="15"/>
  <c r="Q156" i="15"/>
  <c r="P156" i="15"/>
  <c r="O156" i="15"/>
  <c r="N156" i="15"/>
  <c r="M156" i="15"/>
  <c r="K156" i="15"/>
  <c r="J156" i="15"/>
  <c r="I156" i="15"/>
  <c r="H156" i="15"/>
  <c r="G156" i="15"/>
  <c r="F156" i="15"/>
  <c r="AT155" i="15"/>
  <c r="AS155" i="15"/>
  <c r="AR155" i="15"/>
  <c r="AQ155" i="15"/>
  <c r="AP155" i="15"/>
  <c r="AO155" i="15"/>
  <c r="AM155" i="15"/>
  <c r="AL155" i="15"/>
  <c r="AK155" i="15"/>
  <c r="AJ155" i="15"/>
  <c r="AI155" i="15"/>
  <c r="AH155" i="15"/>
  <c r="AF155" i="15"/>
  <c r="AE155" i="15"/>
  <c r="AD155" i="15"/>
  <c r="AC155" i="15"/>
  <c r="AB155" i="15"/>
  <c r="AA155" i="15"/>
  <c r="Y155" i="15"/>
  <c r="X155" i="15"/>
  <c r="W155" i="15"/>
  <c r="V155" i="15"/>
  <c r="U155" i="15"/>
  <c r="T155" i="15"/>
  <c r="R155" i="15"/>
  <c r="Q155" i="15"/>
  <c r="P155" i="15"/>
  <c r="O155" i="15"/>
  <c r="N155" i="15"/>
  <c r="M155" i="15"/>
  <c r="K155" i="15"/>
  <c r="J155" i="15"/>
  <c r="I155" i="15"/>
  <c r="H155" i="15"/>
  <c r="G155" i="15"/>
  <c r="F155" i="15"/>
  <c r="AT154" i="15"/>
  <c r="AS154" i="15"/>
  <c r="AR154" i="15"/>
  <c r="AQ154" i="15"/>
  <c r="AP154" i="15"/>
  <c r="AO154" i="15"/>
  <c r="AM154" i="15"/>
  <c r="AL154" i="15"/>
  <c r="AK154" i="15"/>
  <c r="AJ154" i="15"/>
  <c r="AI154" i="15"/>
  <c r="AH154" i="15"/>
  <c r="AF154" i="15"/>
  <c r="AE154" i="15"/>
  <c r="AD154" i="15"/>
  <c r="AC154" i="15"/>
  <c r="AB154" i="15"/>
  <c r="AA154" i="15"/>
  <c r="Y154" i="15"/>
  <c r="X154" i="15"/>
  <c r="W154" i="15"/>
  <c r="V154" i="15"/>
  <c r="U154" i="15"/>
  <c r="T154" i="15"/>
  <c r="R154" i="15"/>
  <c r="Q154" i="15"/>
  <c r="P154" i="15"/>
  <c r="O154" i="15"/>
  <c r="N154" i="15"/>
  <c r="M154" i="15"/>
  <c r="K154" i="15"/>
  <c r="J154" i="15"/>
  <c r="I154" i="15"/>
  <c r="H154" i="15"/>
  <c r="G154" i="15"/>
  <c r="F154" i="15"/>
  <c r="AT153" i="15"/>
  <c r="AS153" i="15"/>
  <c r="AR153" i="15"/>
  <c r="AQ153" i="15"/>
  <c r="AP153" i="15"/>
  <c r="AO153" i="15"/>
  <c r="AM153" i="15"/>
  <c r="AL153" i="15"/>
  <c r="AK153" i="15"/>
  <c r="AJ153" i="15"/>
  <c r="AI153" i="15"/>
  <c r="AH153" i="15"/>
  <c r="AF153" i="15"/>
  <c r="AE153" i="15"/>
  <c r="AD153" i="15"/>
  <c r="AC153" i="15"/>
  <c r="AB153" i="15"/>
  <c r="AA153" i="15"/>
  <c r="Y153" i="15"/>
  <c r="X153" i="15"/>
  <c r="W153" i="15"/>
  <c r="V153" i="15"/>
  <c r="U153" i="15"/>
  <c r="T153" i="15"/>
  <c r="R153" i="15"/>
  <c r="Q153" i="15"/>
  <c r="P153" i="15"/>
  <c r="O153" i="15"/>
  <c r="N153" i="15"/>
  <c r="M153" i="15"/>
  <c r="K153" i="15"/>
  <c r="J153" i="15"/>
  <c r="I153" i="15"/>
  <c r="H153" i="15"/>
  <c r="G153" i="15"/>
  <c r="F153" i="15"/>
  <c r="AT152" i="15"/>
  <c r="AS152" i="15"/>
  <c r="AR152" i="15"/>
  <c r="AQ152" i="15"/>
  <c r="AP152" i="15"/>
  <c r="AO152" i="15"/>
  <c r="AM152" i="15"/>
  <c r="AL152" i="15"/>
  <c r="AK152" i="15"/>
  <c r="AJ152" i="15"/>
  <c r="AI152" i="15"/>
  <c r="AH152" i="15"/>
  <c r="AF152" i="15"/>
  <c r="AE152" i="15"/>
  <c r="AD152" i="15"/>
  <c r="AC152" i="15"/>
  <c r="AB152" i="15"/>
  <c r="AA152" i="15"/>
  <c r="Y152" i="15"/>
  <c r="X152" i="15"/>
  <c r="W152" i="15"/>
  <c r="V152" i="15"/>
  <c r="U152" i="15"/>
  <c r="T152" i="15"/>
  <c r="R152" i="15"/>
  <c r="Q152" i="15"/>
  <c r="P152" i="15"/>
  <c r="O152" i="15"/>
  <c r="N152" i="15"/>
  <c r="M152" i="15"/>
  <c r="K152" i="15"/>
  <c r="J152" i="15"/>
  <c r="I152" i="15"/>
  <c r="H152" i="15"/>
  <c r="G152" i="15"/>
  <c r="F152" i="15"/>
  <c r="AT151" i="15"/>
  <c r="AS151" i="15"/>
  <c r="AR151" i="15"/>
  <c r="AQ151" i="15"/>
  <c r="AP151" i="15"/>
  <c r="AO151" i="15"/>
  <c r="AM151" i="15"/>
  <c r="AL151" i="15"/>
  <c r="AK151" i="15"/>
  <c r="AJ151" i="15"/>
  <c r="AI151" i="15"/>
  <c r="AH151" i="15"/>
  <c r="AF151" i="15"/>
  <c r="AE151" i="15"/>
  <c r="AD151" i="15"/>
  <c r="AC151" i="15"/>
  <c r="AB151" i="15"/>
  <c r="AA151" i="15"/>
  <c r="Y151" i="15"/>
  <c r="X151" i="15"/>
  <c r="W151" i="15"/>
  <c r="V151" i="15"/>
  <c r="U151" i="15"/>
  <c r="T151" i="15"/>
  <c r="R151" i="15"/>
  <c r="Q151" i="15"/>
  <c r="P151" i="15"/>
  <c r="O151" i="15"/>
  <c r="N151" i="15"/>
  <c r="M151" i="15"/>
  <c r="K151" i="15"/>
  <c r="J151" i="15"/>
  <c r="I151" i="15"/>
  <c r="H151" i="15"/>
  <c r="G151" i="15"/>
  <c r="F151" i="15"/>
  <c r="AT150" i="15"/>
  <c r="AS150" i="15"/>
  <c r="AR150" i="15"/>
  <c r="AQ150" i="15"/>
  <c r="AP150" i="15"/>
  <c r="AO150" i="15"/>
  <c r="AM150" i="15"/>
  <c r="AL150" i="15"/>
  <c r="AK150" i="15"/>
  <c r="AJ150" i="15"/>
  <c r="AI150" i="15"/>
  <c r="AH150" i="15"/>
  <c r="AF150" i="15"/>
  <c r="AE150" i="15"/>
  <c r="AD150" i="15"/>
  <c r="AC150" i="15"/>
  <c r="AB150" i="15"/>
  <c r="AA150" i="15"/>
  <c r="Y150" i="15"/>
  <c r="X150" i="15"/>
  <c r="W150" i="15"/>
  <c r="V150" i="15"/>
  <c r="U150" i="15"/>
  <c r="T150" i="15"/>
  <c r="R150" i="15"/>
  <c r="Q150" i="15"/>
  <c r="P150" i="15"/>
  <c r="O150" i="15"/>
  <c r="N150" i="15"/>
  <c r="M150" i="15"/>
  <c r="K150" i="15"/>
  <c r="J150" i="15"/>
  <c r="I150" i="15"/>
  <c r="H150" i="15"/>
  <c r="G150" i="15"/>
  <c r="F150" i="15"/>
  <c r="AT149" i="15"/>
  <c r="AS149" i="15"/>
  <c r="AR149" i="15"/>
  <c r="AQ149" i="15"/>
  <c r="AP149" i="15"/>
  <c r="AO149" i="15"/>
  <c r="AM149" i="15"/>
  <c r="AL149" i="15"/>
  <c r="AK149" i="15"/>
  <c r="AJ149" i="15"/>
  <c r="AI149" i="15"/>
  <c r="AH149" i="15"/>
  <c r="AF149" i="15"/>
  <c r="AE149" i="15"/>
  <c r="AD149" i="15"/>
  <c r="AC149" i="15"/>
  <c r="AB149" i="15"/>
  <c r="AA149" i="15"/>
  <c r="Y149" i="15"/>
  <c r="X149" i="15"/>
  <c r="W149" i="15"/>
  <c r="V149" i="15"/>
  <c r="U149" i="15"/>
  <c r="T149" i="15"/>
  <c r="R149" i="15"/>
  <c r="Q149" i="15"/>
  <c r="P149" i="15"/>
  <c r="O149" i="15"/>
  <c r="N149" i="15"/>
  <c r="M149" i="15"/>
  <c r="K149" i="15"/>
  <c r="J149" i="15"/>
  <c r="I149" i="15"/>
  <c r="H149" i="15"/>
  <c r="G149" i="15"/>
  <c r="F149" i="15"/>
  <c r="AT148" i="15"/>
  <c r="AS148" i="15"/>
  <c r="AR148" i="15"/>
  <c r="AQ148" i="15"/>
  <c r="AP148" i="15"/>
  <c r="AO148" i="15"/>
  <c r="AM148" i="15"/>
  <c r="AL148" i="15"/>
  <c r="AK148" i="15"/>
  <c r="AJ148" i="15"/>
  <c r="AI148" i="15"/>
  <c r="AH148" i="15"/>
  <c r="AF148" i="15"/>
  <c r="AE148" i="15"/>
  <c r="AD148" i="15"/>
  <c r="AC148" i="15"/>
  <c r="AB148" i="15"/>
  <c r="AA148" i="15"/>
  <c r="Y148" i="15"/>
  <c r="X148" i="15"/>
  <c r="W148" i="15"/>
  <c r="V148" i="15"/>
  <c r="U148" i="15"/>
  <c r="T148" i="15"/>
  <c r="R148" i="15"/>
  <c r="Q148" i="15"/>
  <c r="P148" i="15"/>
  <c r="O148" i="15"/>
  <c r="N148" i="15"/>
  <c r="M148" i="15"/>
  <c r="K148" i="15"/>
  <c r="J148" i="15"/>
  <c r="I148" i="15"/>
  <c r="H148" i="15"/>
  <c r="G148" i="15"/>
  <c r="F148" i="15"/>
  <c r="AT147" i="15"/>
  <c r="AS147" i="15"/>
  <c r="AR147" i="15"/>
  <c r="AQ147" i="15"/>
  <c r="AP147" i="15"/>
  <c r="AO147" i="15"/>
  <c r="AM147" i="15"/>
  <c r="AL147" i="15"/>
  <c r="AK147" i="15"/>
  <c r="AJ147" i="15"/>
  <c r="AI147" i="15"/>
  <c r="AH147" i="15"/>
  <c r="AF147" i="15"/>
  <c r="AE147" i="15"/>
  <c r="AD147" i="15"/>
  <c r="AC147" i="15"/>
  <c r="AB147" i="15"/>
  <c r="AA147" i="15"/>
  <c r="Y147" i="15"/>
  <c r="X147" i="15"/>
  <c r="W147" i="15"/>
  <c r="V147" i="15"/>
  <c r="U147" i="15"/>
  <c r="T147" i="15"/>
  <c r="R147" i="15"/>
  <c r="Q147" i="15"/>
  <c r="P147" i="15"/>
  <c r="O147" i="15"/>
  <c r="N147" i="15"/>
  <c r="M147" i="15"/>
  <c r="K147" i="15"/>
  <c r="J147" i="15"/>
  <c r="I147" i="15"/>
  <c r="H147" i="15"/>
  <c r="G147" i="15"/>
  <c r="F147" i="15"/>
  <c r="AT146" i="15"/>
  <c r="AS146" i="15"/>
  <c r="AR146" i="15"/>
  <c r="AQ146" i="15"/>
  <c r="AP146" i="15"/>
  <c r="AO146" i="15"/>
  <c r="AM146" i="15"/>
  <c r="AL146" i="15"/>
  <c r="AK146" i="15"/>
  <c r="AJ146" i="15"/>
  <c r="AI146" i="15"/>
  <c r="AH146" i="15"/>
  <c r="AF146" i="15"/>
  <c r="AE146" i="15"/>
  <c r="AD146" i="15"/>
  <c r="AC146" i="15"/>
  <c r="AB146" i="15"/>
  <c r="AA146" i="15"/>
  <c r="Y146" i="15"/>
  <c r="X146" i="15"/>
  <c r="W146" i="15"/>
  <c r="V146" i="15"/>
  <c r="U146" i="15"/>
  <c r="T146" i="15"/>
  <c r="R146" i="15"/>
  <c r="Q146" i="15"/>
  <c r="P146" i="15"/>
  <c r="O146" i="15"/>
  <c r="N146" i="15"/>
  <c r="M146" i="15"/>
  <c r="K146" i="15"/>
  <c r="J146" i="15"/>
  <c r="I146" i="15"/>
  <c r="H146" i="15"/>
  <c r="G146" i="15"/>
  <c r="F146" i="15"/>
  <c r="AT145" i="15"/>
  <c r="AS145" i="15"/>
  <c r="AR145" i="15"/>
  <c r="AQ145" i="15"/>
  <c r="AP145" i="15"/>
  <c r="AO145" i="15"/>
  <c r="AM145" i="15"/>
  <c r="AL145" i="15"/>
  <c r="AK145" i="15"/>
  <c r="AJ145" i="15"/>
  <c r="AI145" i="15"/>
  <c r="AH145" i="15"/>
  <c r="AF145" i="15"/>
  <c r="AE145" i="15"/>
  <c r="AD145" i="15"/>
  <c r="AC145" i="15"/>
  <c r="AB145" i="15"/>
  <c r="AA145" i="15"/>
  <c r="Y145" i="15"/>
  <c r="X145" i="15"/>
  <c r="W145" i="15"/>
  <c r="V145" i="15"/>
  <c r="U145" i="15"/>
  <c r="T145" i="15"/>
  <c r="R145" i="15"/>
  <c r="Q145" i="15"/>
  <c r="P145" i="15"/>
  <c r="O145" i="15"/>
  <c r="N145" i="15"/>
  <c r="M145" i="15"/>
  <c r="K145" i="15"/>
  <c r="J145" i="15"/>
  <c r="I145" i="15"/>
  <c r="H145" i="15"/>
  <c r="G145" i="15"/>
  <c r="F145" i="15"/>
  <c r="AT144" i="15"/>
  <c r="AS144" i="15"/>
  <c r="AR144" i="15"/>
  <c r="AQ144" i="15"/>
  <c r="AP144" i="15"/>
  <c r="AO144" i="15"/>
  <c r="AM144" i="15"/>
  <c r="AL144" i="15"/>
  <c r="AK144" i="15"/>
  <c r="AJ144" i="15"/>
  <c r="AI144" i="15"/>
  <c r="AH144" i="15"/>
  <c r="AF144" i="15"/>
  <c r="AE144" i="15"/>
  <c r="AD144" i="15"/>
  <c r="AC144" i="15"/>
  <c r="AB144" i="15"/>
  <c r="AA144" i="15"/>
  <c r="Y144" i="15"/>
  <c r="X144" i="15"/>
  <c r="W144" i="15"/>
  <c r="V144" i="15"/>
  <c r="U144" i="15"/>
  <c r="T144" i="15"/>
  <c r="R144" i="15"/>
  <c r="Q144" i="15"/>
  <c r="P144" i="15"/>
  <c r="O144" i="15"/>
  <c r="N144" i="15"/>
  <c r="M144" i="15"/>
  <c r="K144" i="15"/>
  <c r="J144" i="15"/>
  <c r="I144" i="15"/>
  <c r="H144" i="15"/>
  <c r="G144" i="15"/>
  <c r="F144" i="15"/>
  <c r="AT143" i="15"/>
  <c r="AS143" i="15"/>
  <c r="AR143" i="15"/>
  <c r="AQ143" i="15"/>
  <c r="AP143" i="15"/>
  <c r="AO143" i="15"/>
  <c r="AM143" i="15"/>
  <c r="AL143" i="15"/>
  <c r="AK143" i="15"/>
  <c r="AJ143" i="15"/>
  <c r="AI143" i="15"/>
  <c r="AH143" i="15"/>
  <c r="AF143" i="15"/>
  <c r="AE143" i="15"/>
  <c r="AD143" i="15"/>
  <c r="AC143" i="15"/>
  <c r="AB143" i="15"/>
  <c r="AA143" i="15"/>
  <c r="Y143" i="15"/>
  <c r="X143" i="15"/>
  <c r="W143" i="15"/>
  <c r="V143" i="15"/>
  <c r="U143" i="15"/>
  <c r="T143" i="15"/>
  <c r="R143" i="15"/>
  <c r="Q143" i="15"/>
  <c r="P143" i="15"/>
  <c r="O143" i="15"/>
  <c r="N143" i="15"/>
  <c r="M143" i="15"/>
  <c r="K143" i="15"/>
  <c r="J143" i="15"/>
  <c r="I143" i="15"/>
  <c r="H143" i="15"/>
  <c r="G143" i="15"/>
  <c r="F143" i="15"/>
  <c r="AT142" i="15"/>
  <c r="AS142" i="15"/>
  <c r="AR142" i="15"/>
  <c r="AQ142" i="15"/>
  <c r="AP142" i="15"/>
  <c r="AO142" i="15"/>
  <c r="AM142" i="15"/>
  <c r="AL142" i="15"/>
  <c r="AK142" i="15"/>
  <c r="AJ142" i="15"/>
  <c r="AI142" i="15"/>
  <c r="AH142" i="15"/>
  <c r="AF142" i="15"/>
  <c r="AE142" i="15"/>
  <c r="AD142" i="15"/>
  <c r="AC142" i="15"/>
  <c r="AB142" i="15"/>
  <c r="AA142" i="15"/>
  <c r="Y142" i="15"/>
  <c r="X142" i="15"/>
  <c r="W142" i="15"/>
  <c r="V142" i="15"/>
  <c r="U142" i="15"/>
  <c r="T142" i="15"/>
  <c r="R142" i="15"/>
  <c r="Q142" i="15"/>
  <c r="P142" i="15"/>
  <c r="O142" i="15"/>
  <c r="N142" i="15"/>
  <c r="M142" i="15"/>
  <c r="K142" i="15"/>
  <c r="J142" i="15"/>
  <c r="I142" i="15"/>
  <c r="H142" i="15"/>
  <c r="G142" i="15"/>
  <c r="F142" i="15"/>
  <c r="AT141" i="15"/>
  <c r="AS141" i="15"/>
  <c r="AR141" i="15"/>
  <c r="AQ141" i="15"/>
  <c r="AP141" i="15"/>
  <c r="AO141" i="15"/>
  <c r="AM141" i="15"/>
  <c r="AL141" i="15"/>
  <c r="AK141" i="15"/>
  <c r="AJ141" i="15"/>
  <c r="AI141" i="15"/>
  <c r="AH141" i="15"/>
  <c r="AF141" i="15"/>
  <c r="AE141" i="15"/>
  <c r="AD141" i="15"/>
  <c r="AC141" i="15"/>
  <c r="AB141" i="15"/>
  <c r="AA141" i="15"/>
  <c r="Y141" i="15"/>
  <c r="X141" i="15"/>
  <c r="W141" i="15"/>
  <c r="V141" i="15"/>
  <c r="U141" i="15"/>
  <c r="T141" i="15"/>
  <c r="R141" i="15"/>
  <c r="Q141" i="15"/>
  <c r="P141" i="15"/>
  <c r="O141" i="15"/>
  <c r="N141" i="15"/>
  <c r="M141" i="15"/>
  <c r="K141" i="15"/>
  <c r="J141" i="15"/>
  <c r="I141" i="15"/>
  <c r="H141" i="15"/>
  <c r="G141" i="15"/>
  <c r="F141" i="15"/>
  <c r="AT140" i="15"/>
  <c r="AS140" i="15"/>
  <c r="AR140" i="15"/>
  <c r="AQ140" i="15"/>
  <c r="AP140" i="15"/>
  <c r="AO140" i="15"/>
  <c r="AM140" i="15"/>
  <c r="AL140" i="15"/>
  <c r="AK140" i="15"/>
  <c r="AJ140" i="15"/>
  <c r="AI140" i="15"/>
  <c r="AH140" i="15"/>
  <c r="AF140" i="15"/>
  <c r="AE140" i="15"/>
  <c r="AD140" i="15"/>
  <c r="AC140" i="15"/>
  <c r="AB140" i="15"/>
  <c r="AA140" i="15"/>
  <c r="Y140" i="15"/>
  <c r="X140" i="15"/>
  <c r="W140" i="15"/>
  <c r="V140" i="15"/>
  <c r="U140" i="15"/>
  <c r="T140" i="15"/>
  <c r="R140" i="15"/>
  <c r="Q140" i="15"/>
  <c r="P140" i="15"/>
  <c r="O140" i="15"/>
  <c r="N140" i="15"/>
  <c r="M140" i="15"/>
  <c r="K140" i="15"/>
  <c r="J140" i="15"/>
  <c r="I140" i="15"/>
  <c r="H140" i="15"/>
  <c r="G140" i="15"/>
  <c r="F140" i="15"/>
  <c r="AT139" i="15"/>
  <c r="AS139" i="15"/>
  <c r="AR139" i="15"/>
  <c r="AQ139" i="15"/>
  <c r="AP139" i="15"/>
  <c r="AO139" i="15"/>
  <c r="AM139" i="15"/>
  <c r="AL139" i="15"/>
  <c r="AK139" i="15"/>
  <c r="AJ139" i="15"/>
  <c r="AI139" i="15"/>
  <c r="AH139" i="15"/>
  <c r="AF139" i="15"/>
  <c r="AE139" i="15"/>
  <c r="AD139" i="15"/>
  <c r="AC139" i="15"/>
  <c r="AB139" i="15"/>
  <c r="AA139" i="15"/>
  <c r="Y139" i="15"/>
  <c r="X139" i="15"/>
  <c r="W139" i="15"/>
  <c r="V139" i="15"/>
  <c r="U139" i="15"/>
  <c r="T139" i="15"/>
  <c r="R139" i="15"/>
  <c r="Q139" i="15"/>
  <c r="P139" i="15"/>
  <c r="O139" i="15"/>
  <c r="N139" i="15"/>
  <c r="M139" i="15"/>
  <c r="K139" i="15"/>
  <c r="J139" i="15"/>
  <c r="I139" i="15"/>
  <c r="H139" i="15"/>
  <c r="G139" i="15"/>
  <c r="F139" i="15"/>
  <c r="AT138" i="15"/>
  <c r="AS138" i="15"/>
  <c r="AR138" i="15"/>
  <c r="AQ138" i="15"/>
  <c r="AP138" i="15"/>
  <c r="AO138" i="15"/>
  <c r="AM138" i="15"/>
  <c r="AL138" i="15"/>
  <c r="AK138" i="15"/>
  <c r="AJ138" i="15"/>
  <c r="AI138" i="15"/>
  <c r="AH138" i="15"/>
  <c r="AF138" i="15"/>
  <c r="AE138" i="15"/>
  <c r="AD138" i="15"/>
  <c r="AC138" i="15"/>
  <c r="AB138" i="15"/>
  <c r="AA138" i="15"/>
  <c r="Y138" i="15"/>
  <c r="X138" i="15"/>
  <c r="W138" i="15"/>
  <c r="V138" i="15"/>
  <c r="U138" i="15"/>
  <c r="T138" i="15"/>
  <c r="R138" i="15"/>
  <c r="Q138" i="15"/>
  <c r="P138" i="15"/>
  <c r="O138" i="15"/>
  <c r="N138" i="15"/>
  <c r="M138" i="15"/>
  <c r="K138" i="15"/>
  <c r="J138" i="15"/>
  <c r="I138" i="15"/>
  <c r="H138" i="15"/>
  <c r="G138" i="15"/>
  <c r="F138" i="15"/>
  <c r="AT137" i="15"/>
  <c r="AS137" i="15"/>
  <c r="AR137" i="15"/>
  <c r="AQ137" i="15"/>
  <c r="AP137" i="15"/>
  <c r="AO137" i="15"/>
  <c r="AM137" i="15"/>
  <c r="AL137" i="15"/>
  <c r="AK137" i="15"/>
  <c r="AJ137" i="15"/>
  <c r="AI137" i="15"/>
  <c r="AH137" i="15"/>
  <c r="AF137" i="15"/>
  <c r="AE137" i="15"/>
  <c r="AD137" i="15"/>
  <c r="AC137" i="15"/>
  <c r="AB137" i="15"/>
  <c r="AA137" i="15"/>
  <c r="Y137" i="15"/>
  <c r="X137" i="15"/>
  <c r="W137" i="15"/>
  <c r="V137" i="15"/>
  <c r="U137" i="15"/>
  <c r="T137" i="15"/>
  <c r="R137" i="15"/>
  <c r="Q137" i="15"/>
  <c r="P137" i="15"/>
  <c r="O137" i="15"/>
  <c r="N137" i="15"/>
  <c r="M137" i="15"/>
  <c r="K137" i="15"/>
  <c r="J137" i="15"/>
  <c r="I137" i="15"/>
  <c r="H137" i="15"/>
  <c r="G137" i="15"/>
  <c r="F137" i="15"/>
  <c r="AT136" i="15"/>
  <c r="AS136" i="15"/>
  <c r="AR136" i="15"/>
  <c r="AQ136" i="15"/>
  <c r="AP136" i="15"/>
  <c r="AO136" i="15"/>
  <c r="AM136" i="15"/>
  <c r="AL136" i="15"/>
  <c r="AK136" i="15"/>
  <c r="AJ136" i="15"/>
  <c r="AI136" i="15"/>
  <c r="AH136" i="15"/>
  <c r="AF136" i="15"/>
  <c r="AE136" i="15"/>
  <c r="AD136" i="15"/>
  <c r="AC136" i="15"/>
  <c r="AB136" i="15"/>
  <c r="AA136" i="15"/>
  <c r="Y136" i="15"/>
  <c r="X136" i="15"/>
  <c r="W136" i="15"/>
  <c r="V136" i="15"/>
  <c r="U136" i="15"/>
  <c r="T136" i="15"/>
  <c r="R136" i="15"/>
  <c r="Q136" i="15"/>
  <c r="P136" i="15"/>
  <c r="O136" i="15"/>
  <c r="N136" i="15"/>
  <c r="M136" i="15"/>
  <c r="K136" i="15"/>
  <c r="J136" i="15"/>
  <c r="I136" i="15"/>
  <c r="H136" i="15"/>
  <c r="G136" i="15"/>
  <c r="F136" i="15"/>
  <c r="AT135" i="15"/>
  <c r="AS135" i="15"/>
  <c r="AR135" i="15"/>
  <c r="AQ135" i="15"/>
  <c r="AP135" i="15"/>
  <c r="AO135" i="15"/>
  <c r="AM135" i="15"/>
  <c r="AL135" i="15"/>
  <c r="AK135" i="15"/>
  <c r="AJ135" i="15"/>
  <c r="AI135" i="15"/>
  <c r="AH135" i="15"/>
  <c r="AF135" i="15"/>
  <c r="AE135" i="15"/>
  <c r="AD135" i="15"/>
  <c r="AC135" i="15"/>
  <c r="AB135" i="15"/>
  <c r="AA135" i="15"/>
  <c r="Y135" i="15"/>
  <c r="X135" i="15"/>
  <c r="W135" i="15"/>
  <c r="V135" i="15"/>
  <c r="U135" i="15"/>
  <c r="T135" i="15"/>
  <c r="R135" i="15"/>
  <c r="Q135" i="15"/>
  <c r="P135" i="15"/>
  <c r="O135" i="15"/>
  <c r="N135" i="15"/>
  <c r="M135" i="15"/>
  <c r="K135" i="15"/>
  <c r="J135" i="15"/>
  <c r="I135" i="15"/>
  <c r="H135" i="15"/>
  <c r="G135" i="15"/>
  <c r="F135" i="15"/>
  <c r="AT134" i="15"/>
  <c r="AS134" i="15"/>
  <c r="AR134" i="15"/>
  <c r="AQ134" i="15"/>
  <c r="AP134" i="15"/>
  <c r="AO134" i="15"/>
  <c r="AM134" i="15"/>
  <c r="AL134" i="15"/>
  <c r="AK134" i="15"/>
  <c r="AJ134" i="15"/>
  <c r="AI134" i="15"/>
  <c r="AH134" i="15"/>
  <c r="AF134" i="15"/>
  <c r="AE134" i="15"/>
  <c r="AD134" i="15"/>
  <c r="AC134" i="15"/>
  <c r="AB134" i="15"/>
  <c r="AA134" i="15"/>
  <c r="Y134" i="15"/>
  <c r="X134" i="15"/>
  <c r="W134" i="15"/>
  <c r="V134" i="15"/>
  <c r="U134" i="15"/>
  <c r="T134" i="15"/>
  <c r="R134" i="15"/>
  <c r="Q134" i="15"/>
  <c r="P134" i="15"/>
  <c r="O134" i="15"/>
  <c r="N134" i="15"/>
  <c r="M134" i="15"/>
  <c r="K134" i="15"/>
  <c r="J134" i="15"/>
  <c r="I134" i="15"/>
  <c r="H134" i="15"/>
  <c r="G134" i="15"/>
  <c r="F134" i="15"/>
  <c r="AT133" i="15"/>
  <c r="AS133" i="15"/>
  <c r="AR133" i="15"/>
  <c r="AQ133" i="15"/>
  <c r="AP133" i="15"/>
  <c r="AO133" i="15"/>
  <c r="AM133" i="15"/>
  <c r="AL133" i="15"/>
  <c r="AK133" i="15"/>
  <c r="AJ133" i="15"/>
  <c r="AI133" i="15"/>
  <c r="AH133" i="15"/>
  <c r="AF133" i="15"/>
  <c r="AE133" i="15"/>
  <c r="AD133" i="15"/>
  <c r="AC133" i="15"/>
  <c r="AB133" i="15"/>
  <c r="AA133" i="15"/>
  <c r="Y133" i="15"/>
  <c r="X133" i="15"/>
  <c r="W133" i="15"/>
  <c r="V133" i="15"/>
  <c r="U133" i="15"/>
  <c r="T133" i="15"/>
  <c r="R133" i="15"/>
  <c r="Q133" i="15"/>
  <c r="P133" i="15"/>
  <c r="O133" i="15"/>
  <c r="N133" i="15"/>
  <c r="M133" i="15"/>
  <c r="K133" i="15"/>
  <c r="J133" i="15"/>
  <c r="I133" i="15"/>
  <c r="H133" i="15"/>
  <c r="G133" i="15"/>
  <c r="F133" i="15"/>
  <c r="AT132" i="15"/>
  <c r="AS132" i="15"/>
  <c r="AR132" i="15"/>
  <c r="AQ132" i="15"/>
  <c r="AP132" i="15"/>
  <c r="AO132" i="15"/>
  <c r="AM132" i="15"/>
  <c r="AL132" i="15"/>
  <c r="AK132" i="15"/>
  <c r="AJ132" i="15"/>
  <c r="AI132" i="15"/>
  <c r="AH132" i="15"/>
  <c r="AF132" i="15"/>
  <c r="AE132" i="15"/>
  <c r="AD132" i="15"/>
  <c r="AC132" i="15"/>
  <c r="AB132" i="15"/>
  <c r="AA132" i="15"/>
  <c r="Y132" i="15"/>
  <c r="X132" i="15"/>
  <c r="W132" i="15"/>
  <c r="V132" i="15"/>
  <c r="U132" i="15"/>
  <c r="T132" i="15"/>
  <c r="R132" i="15"/>
  <c r="Q132" i="15"/>
  <c r="P132" i="15"/>
  <c r="O132" i="15"/>
  <c r="N132" i="15"/>
  <c r="M132" i="15"/>
  <c r="K132" i="15"/>
  <c r="J132" i="15"/>
  <c r="I132" i="15"/>
  <c r="H132" i="15"/>
  <c r="G132" i="15"/>
  <c r="F132" i="15"/>
  <c r="AT131" i="15"/>
  <c r="AS131" i="15"/>
  <c r="AR131" i="15"/>
  <c r="AQ131" i="15"/>
  <c r="AP131" i="15"/>
  <c r="AO131" i="15"/>
  <c r="AM131" i="15"/>
  <c r="AL131" i="15"/>
  <c r="AK131" i="15"/>
  <c r="AJ131" i="15"/>
  <c r="AI131" i="15"/>
  <c r="AH131" i="15"/>
  <c r="AF131" i="15"/>
  <c r="AE131" i="15"/>
  <c r="AD131" i="15"/>
  <c r="AC131" i="15"/>
  <c r="AB131" i="15"/>
  <c r="AA131" i="15"/>
  <c r="Y131" i="15"/>
  <c r="X131" i="15"/>
  <c r="W131" i="15"/>
  <c r="V131" i="15"/>
  <c r="U131" i="15"/>
  <c r="T131" i="15"/>
  <c r="R131" i="15"/>
  <c r="Q131" i="15"/>
  <c r="P131" i="15"/>
  <c r="O131" i="15"/>
  <c r="N131" i="15"/>
  <c r="M131" i="15"/>
  <c r="K131" i="15"/>
  <c r="J131" i="15"/>
  <c r="I131" i="15"/>
  <c r="H131" i="15"/>
  <c r="G131" i="15"/>
  <c r="F131" i="15"/>
  <c r="AT130" i="15"/>
  <c r="AS130" i="15"/>
  <c r="AR130" i="15"/>
  <c r="AQ130" i="15"/>
  <c r="AP130" i="15"/>
  <c r="AO130" i="15"/>
  <c r="AM130" i="15"/>
  <c r="AL130" i="15"/>
  <c r="AK130" i="15"/>
  <c r="AJ130" i="15"/>
  <c r="AI130" i="15"/>
  <c r="AH130" i="15"/>
  <c r="AF130" i="15"/>
  <c r="AE130" i="15"/>
  <c r="AD130" i="15"/>
  <c r="AC130" i="15"/>
  <c r="AB130" i="15"/>
  <c r="AA130" i="15"/>
  <c r="Y130" i="15"/>
  <c r="X130" i="15"/>
  <c r="W130" i="15"/>
  <c r="V130" i="15"/>
  <c r="U130" i="15"/>
  <c r="T130" i="15"/>
  <c r="R130" i="15"/>
  <c r="Q130" i="15"/>
  <c r="P130" i="15"/>
  <c r="O130" i="15"/>
  <c r="N130" i="15"/>
  <c r="M130" i="15"/>
  <c r="K130" i="15"/>
  <c r="J130" i="15"/>
  <c r="I130" i="15"/>
  <c r="H130" i="15"/>
  <c r="G130" i="15"/>
  <c r="F130" i="15"/>
  <c r="AT129" i="15"/>
  <c r="AS129" i="15"/>
  <c r="AR129" i="15"/>
  <c r="AQ129" i="15"/>
  <c r="AP129" i="15"/>
  <c r="AO129" i="15"/>
  <c r="AM129" i="15"/>
  <c r="AL129" i="15"/>
  <c r="AK129" i="15"/>
  <c r="AJ129" i="15"/>
  <c r="AI129" i="15"/>
  <c r="AH129" i="15"/>
  <c r="AF129" i="15"/>
  <c r="AE129" i="15"/>
  <c r="AD129" i="15"/>
  <c r="AC129" i="15"/>
  <c r="AB129" i="15"/>
  <c r="AA129" i="15"/>
  <c r="Y129" i="15"/>
  <c r="X129" i="15"/>
  <c r="W129" i="15"/>
  <c r="V129" i="15"/>
  <c r="U129" i="15"/>
  <c r="T129" i="15"/>
  <c r="R129" i="15"/>
  <c r="Q129" i="15"/>
  <c r="P129" i="15"/>
  <c r="O129" i="15"/>
  <c r="N129" i="15"/>
  <c r="M129" i="15"/>
  <c r="K129" i="15"/>
  <c r="J129" i="15"/>
  <c r="I129" i="15"/>
  <c r="H129" i="15"/>
  <c r="G129" i="15"/>
  <c r="F129" i="15"/>
  <c r="AT128" i="15"/>
  <c r="AS128" i="15"/>
  <c r="AR128" i="15"/>
  <c r="AQ128" i="15"/>
  <c r="AP128" i="15"/>
  <c r="AO128" i="15"/>
  <c r="AM128" i="15"/>
  <c r="AL128" i="15"/>
  <c r="AK128" i="15"/>
  <c r="AJ128" i="15"/>
  <c r="AI128" i="15"/>
  <c r="AH128" i="15"/>
  <c r="AF128" i="15"/>
  <c r="AE128" i="15"/>
  <c r="AD128" i="15"/>
  <c r="AC128" i="15"/>
  <c r="AB128" i="15"/>
  <c r="AA128" i="15"/>
  <c r="Y128" i="15"/>
  <c r="X128" i="15"/>
  <c r="W128" i="15"/>
  <c r="V128" i="15"/>
  <c r="U128" i="15"/>
  <c r="T128" i="15"/>
  <c r="R128" i="15"/>
  <c r="Q128" i="15"/>
  <c r="P128" i="15"/>
  <c r="O128" i="15"/>
  <c r="N128" i="15"/>
  <c r="M128" i="15"/>
  <c r="K128" i="15"/>
  <c r="J128" i="15"/>
  <c r="I128" i="15"/>
  <c r="H128" i="15"/>
  <c r="G128" i="15"/>
  <c r="F128" i="15"/>
  <c r="AT127" i="15"/>
  <c r="AS127" i="15"/>
  <c r="AR127" i="15"/>
  <c r="AQ127" i="15"/>
  <c r="AP127" i="15"/>
  <c r="AO127" i="15"/>
  <c r="AM127" i="15"/>
  <c r="AL127" i="15"/>
  <c r="AK127" i="15"/>
  <c r="AJ127" i="15"/>
  <c r="AI127" i="15"/>
  <c r="AH127" i="15"/>
  <c r="AF127" i="15"/>
  <c r="AE127" i="15"/>
  <c r="AD127" i="15"/>
  <c r="AC127" i="15"/>
  <c r="AB127" i="15"/>
  <c r="AA127" i="15"/>
  <c r="Y127" i="15"/>
  <c r="X127" i="15"/>
  <c r="W127" i="15"/>
  <c r="V127" i="15"/>
  <c r="U127" i="15"/>
  <c r="T127" i="15"/>
  <c r="R127" i="15"/>
  <c r="Q127" i="15"/>
  <c r="P127" i="15"/>
  <c r="O127" i="15"/>
  <c r="N127" i="15"/>
  <c r="M127" i="15"/>
  <c r="K127" i="15"/>
  <c r="J127" i="15"/>
  <c r="I127" i="15"/>
  <c r="H127" i="15"/>
  <c r="G127" i="15"/>
  <c r="F127" i="15"/>
  <c r="AT126" i="15"/>
  <c r="AS126" i="15"/>
  <c r="AR126" i="15"/>
  <c r="AQ126" i="15"/>
  <c r="AP126" i="15"/>
  <c r="AO126" i="15"/>
  <c r="AM126" i="15"/>
  <c r="AL126" i="15"/>
  <c r="AK126" i="15"/>
  <c r="AJ126" i="15"/>
  <c r="AI126" i="15"/>
  <c r="AH126" i="15"/>
  <c r="AF126" i="15"/>
  <c r="AE126" i="15"/>
  <c r="AD126" i="15"/>
  <c r="AC126" i="15"/>
  <c r="AB126" i="15"/>
  <c r="AA126" i="15"/>
  <c r="Y126" i="15"/>
  <c r="X126" i="15"/>
  <c r="W126" i="15"/>
  <c r="V126" i="15"/>
  <c r="U126" i="15"/>
  <c r="T126" i="15"/>
  <c r="R126" i="15"/>
  <c r="Q126" i="15"/>
  <c r="P126" i="15"/>
  <c r="O126" i="15"/>
  <c r="N126" i="15"/>
  <c r="M126" i="15"/>
  <c r="K126" i="15"/>
  <c r="J126" i="15"/>
  <c r="I126" i="15"/>
  <c r="H126" i="15"/>
  <c r="G126" i="15"/>
  <c r="F126" i="15"/>
  <c r="AT125" i="15"/>
  <c r="AS125" i="15"/>
  <c r="AR125" i="15"/>
  <c r="AQ125" i="15"/>
  <c r="AP125" i="15"/>
  <c r="AO125" i="15"/>
  <c r="AM125" i="15"/>
  <c r="AL125" i="15"/>
  <c r="AK125" i="15"/>
  <c r="AJ125" i="15"/>
  <c r="AI125" i="15"/>
  <c r="AH125" i="15"/>
  <c r="AF125" i="15"/>
  <c r="AE125" i="15"/>
  <c r="AD125" i="15"/>
  <c r="AC125" i="15"/>
  <c r="AB125" i="15"/>
  <c r="AA125" i="15"/>
  <c r="Y125" i="15"/>
  <c r="X125" i="15"/>
  <c r="W125" i="15"/>
  <c r="V125" i="15"/>
  <c r="U125" i="15"/>
  <c r="T125" i="15"/>
  <c r="R125" i="15"/>
  <c r="Q125" i="15"/>
  <c r="P125" i="15"/>
  <c r="O125" i="15"/>
  <c r="N125" i="15"/>
  <c r="M125" i="15"/>
  <c r="K125" i="15"/>
  <c r="J125" i="15"/>
  <c r="I125" i="15"/>
  <c r="H125" i="15"/>
  <c r="G125" i="15"/>
  <c r="F125" i="15"/>
  <c r="AT124" i="15"/>
  <c r="AS124" i="15"/>
  <c r="AR124" i="15"/>
  <c r="AQ124" i="15"/>
  <c r="AP124" i="15"/>
  <c r="AO124" i="15"/>
  <c r="AM124" i="15"/>
  <c r="AL124" i="15"/>
  <c r="AK124" i="15"/>
  <c r="AJ124" i="15"/>
  <c r="AI124" i="15"/>
  <c r="AH124" i="15"/>
  <c r="AF124" i="15"/>
  <c r="AE124" i="15"/>
  <c r="AD124" i="15"/>
  <c r="AC124" i="15"/>
  <c r="AB124" i="15"/>
  <c r="AA124" i="15"/>
  <c r="Y124" i="15"/>
  <c r="X124" i="15"/>
  <c r="W124" i="15"/>
  <c r="V124" i="15"/>
  <c r="U124" i="15"/>
  <c r="T124" i="15"/>
  <c r="R124" i="15"/>
  <c r="Q124" i="15"/>
  <c r="P124" i="15"/>
  <c r="O124" i="15"/>
  <c r="N124" i="15"/>
  <c r="M124" i="15"/>
  <c r="K124" i="15"/>
  <c r="J124" i="15"/>
  <c r="I124" i="15"/>
  <c r="H124" i="15"/>
  <c r="G124" i="15"/>
  <c r="F124" i="15"/>
  <c r="AT123" i="15"/>
  <c r="AS123" i="15"/>
  <c r="AR123" i="15"/>
  <c r="AQ123" i="15"/>
  <c r="AP123" i="15"/>
  <c r="AO123" i="15"/>
  <c r="AM123" i="15"/>
  <c r="AL123" i="15"/>
  <c r="AK123" i="15"/>
  <c r="AJ123" i="15"/>
  <c r="AI123" i="15"/>
  <c r="AH123" i="15"/>
  <c r="AF123" i="15"/>
  <c r="AE123" i="15"/>
  <c r="AD123" i="15"/>
  <c r="AC123" i="15"/>
  <c r="AB123" i="15"/>
  <c r="AA123" i="15"/>
  <c r="Y123" i="15"/>
  <c r="X123" i="15"/>
  <c r="W123" i="15"/>
  <c r="V123" i="15"/>
  <c r="U123" i="15"/>
  <c r="T123" i="15"/>
  <c r="R123" i="15"/>
  <c r="Q123" i="15"/>
  <c r="P123" i="15"/>
  <c r="O123" i="15"/>
  <c r="N123" i="15"/>
  <c r="M123" i="15"/>
  <c r="K123" i="15"/>
  <c r="J123" i="15"/>
  <c r="I123" i="15"/>
  <c r="H123" i="15"/>
  <c r="G123" i="15"/>
  <c r="F123" i="15"/>
  <c r="AT122" i="15"/>
  <c r="AS122" i="15"/>
  <c r="AR122" i="15"/>
  <c r="AQ122" i="15"/>
  <c r="AP122" i="15"/>
  <c r="AO122" i="15"/>
  <c r="AM122" i="15"/>
  <c r="AL122" i="15"/>
  <c r="AK122" i="15"/>
  <c r="AJ122" i="15"/>
  <c r="AI122" i="15"/>
  <c r="AH122" i="15"/>
  <c r="AF122" i="15"/>
  <c r="AE122" i="15"/>
  <c r="AD122" i="15"/>
  <c r="AC122" i="15"/>
  <c r="AB122" i="15"/>
  <c r="AA122" i="15"/>
  <c r="Y122" i="15"/>
  <c r="X122" i="15"/>
  <c r="W122" i="15"/>
  <c r="V122" i="15"/>
  <c r="U122" i="15"/>
  <c r="T122" i="15"/>
  <c r="R122" i="15"/>
  <c r="Q122" i="15"/>
  <c r="P122" i="15"/>
  <c r="O122" i="15"/>
  <c r="N122" i="15"/>
  <c r="M122" i="15"/>
  <c r="K122" i="15"/>
  <c r="J122" i="15"/>
  <c r="I122" i="15"/>
  <c r="H122" i="15"/>
  <c r="G122" i="15"/>
  <c r="F122" i="15"/>
  <c r="AT121" i="15"/>
  <c r="AS121" i="15"/>
  <c r="AR121" i="15"/>
  <c r="AQ121" i="15"/>
  <c r="AP121" i="15"/>
  <c r="AO121" i="15"/>
  <c r="AM121" i="15"/>
  <c r="AL121" i="15"/>
  <c r="AK121" i="15"/>
  <c r="AJ121" i="15"/>
  <c r="AI121" i="15"/>
  <c r="AH121" i="15"/>
  <c r="AF121" i="15"/>
  <c r="AE121" i="15"/>
  <c r="AD121" i="15"/>
  <c r="AC121" i="15"/>
  <c r="AB121" i="15"/>
  <c r="AA121" i="15"/>
  <c r="Y121" i="15"/>
  <c r="X121" i="15"/>
  <c r="W121" i="15"/>
  <c r="V121" i="15"/>
  <c r="U121" i="15"/>
  <c r="T121" i="15"/>
  <c r="R121" i="15"/>
  <c r="Q121" i="15"/>
  <c r="P121" i="15"/>
  <c r="O121" i="15"/>
  <c r="N121" i="15"/>
  <c r="M121" i="15"/>
  <c r="K121" i="15"/>
  <c r="J121" i="15"/>
  <c r="I121" i="15"/>
  <c r="H121" i="15"/>
  <c r="G121" i="15"/>
  <c r="F121" i="15"/>
  <c r="AT120" i="15"/>
  <c r="AS120" i="15"/>
  <c r="AR120" i="15"/>
  <c r="AQ120" i="15"/>
  <c r="AP120" i="15"/>
  <c r="AO120" i="15"/>
  <c r="AM120" i="15"/>
  <c r="AL120" i="15"/>
  <c r="AK120" i="15"/>
  <c r="AJ120" i="15"/>
  <c r="AI120" i="15"/>
  <c r="AH120" i="15"/>
  <c r="AF120" i="15"/>
  <c r="AE120" i="15"/>
  <c r="AD120" i="15"/>
  <c r="AC120" i="15"/>
  <c r="AB120" i="15"/>
  <c r="AA120" i="15"/>
  <c r="Y120" i="15"/>
  <c r="X120" i="15"/>
  <c r="W120" i="15"/>
  <c r="V120" i="15"/>
  <c r="U120" i="15"/>
  <c r="T120" i="15"/>
  <c r="R120" i="15"/>
  <c r="Q120" i="15"/>
  <c r="P120" i="15"/>
  <c r="O120" i="15"/>
  <c r="N120" i="15"/>
  <c r="M120" i="15"/>
  <c r="K120" i="15"/>
  <c r="J120" i="15"/>
  <c r="I120" i="15"/>
  <c r="H120" i="15"/>
  <c r="G120" i="15"/>
  <c r="F120" i="15"/>
  <c r="AT119" i="15"/>
  <c r="AS119" i="15"/>
  <c r="AR119" i="15"/>
  <c r="AQ119" i="15"/>
  <c r="AP119" i="15"/>
  <c r="AO119" i="15"/>
  <c r="AM119" i="15"/>
  <c r="AL119" i="15"/>
  <c r="AK119" i="15"/>
  <c r="AJ119" i="15"/>
  <c r="AI119" i="15"/>
  <c r="AH119" i="15"/>
  <c r="AF119" i="15"/>
  <c r="AE119" i="15"/>
  <c r="AD119" i="15"/>
  <c r="AC119" i="15"/>
  <c r="AB119" i="15"/>
  <c r="AA119" i="15"/>
  <c r="Y119" i="15"/>
  <c r="X119" i="15"/>
  <c r="W119" i="15"/>
  <c r="V119" i="15"/>
  <c r="U119" i="15"/>
  <c r="T119" i="15"/>
  <c r="R119" i="15"/>
  <c r="Q119" i="15"/>
  <c r="P119" i="15"/>
  <c r="O119" i="15"/>
  <c r="N119" i="15"/>
  <c r="M119" i="15"/>
  <c r="K119" i="15"/>
  <c r="J119" i="15"/>
  <c r="I119" i="15"/>
  <c r="H119" i="15"/>
  <c r="G119" i="15"/>
  <c r="F119" i="15"/>
  <c r="AT118" i="15"/>
  <c r="AS118" i="15"/>
  <c r="AR118" i="15"/>
  <c r="AQ118" i="15"/>
  <c r="AP118" i="15"/>
  <c r="AO118" i="15"/>
  <c r="AM118" i="15"/>
  <c r="AL118" i="15"/>
  <c r="AK118" i="15"/>
  <c r="AJ118" i="15"/>
  <c r="AI118" i="15"/>
  <c r="AH118" i="15"/>
  <c r="AF118" i="15"/>
  <c r="AE118" i="15"/>
  <c r="AD118" i="15"/>
  <c r="AC118" i="15"/>
  <c r="AB118" i="15"/>
  <c r="AA118" i="15"/>
  <c r="Y118" i="15"/>
  <c r="X118" i="15"/>
  <c r="W118" i="15"/>
  <c r="V118" i="15"/>
  <c r="U118" i="15"/>
  <c r="T118" i="15"/>
  <c r="R118" i="15"/>
  <c r="Q118" i="15"/>
  <c r="P118" i="15"/>
  <c r="O118" i="15"/>
  <c r="N118" i="15"/>
  <c r="M118" i="15"/>
  <c r="K118" i="15"/>
  <c r="J118" i="15"/>
  <c r="I118" i="15"/>
  <c r="H118" i="15"/>
  <c r="G118" i="15"/>
  <c r="F118" i="15"/>
  <c r="AT117" i="15"/>
  <c r="AS117" i="15"/>
  <c r="AR117" i="15"/>
  <c r="AQ117" i="15"/>
  <c r="AP117" i="15"/>
  <c r="AO117" i="15"/>
  <c r="AM117" i="15"/>
  <c r="AL117" i="15"/>
  <c r="AK117" i="15"/>
  <c r="AJ117" i="15"/>
  <c r="AI117" i="15"/>
  <c r="AH117" i="15"/>
  <c r="AF117" i="15"/>
  <c r="AE117" i="15"/>
  <c r="AD117" i="15"/>
  <c r="AC117" i="15"/>
  <c r="AB117" i="15"/>
  <c r="AA117" i="15"/>
  <c r="Y117" i="15"/>
  <c r="X117" i="15"/>
  <c r="W117" i="15"/>
  <c r="V117" i="15"/>
  <c r="U117" i="15"/>
  <c r="T117" i="15"/>
  <c r="R117" i="15"/>
  <c r="Q117" i="15"/>
  <c r="P117" i="15"/>
  <c r="O117" i="15"/>
  <c r="N117" i="15"/>
  <c r="M117" i="15"/>
  <c r="K117" i="15"/>
  <c r="J117" i="15"/>
  <c r="I117" i="15"/>
  <c r="H117" i="15"/>
  <c r="G117" i="15"/>
  <c r="F117" i="15"/>
  <c r="AT116" i="15"/>
  <c r="AS116" i="15"/>
  <c r="AR116" i="15"/>
  <c r="AQ116" i="15"/>
  <c r="AP116" i="15"/>
  <c r="AO116" i="15"/>
  <c r="AM116" i="15"/>
  <c r="AL116" i="15"/>
  <c r="AK116" i="15"/>
  <c r="AJ116" i="15"/>
  <c r="AI116" i="15"/>
  <c r="AH116" i="15"/>
  <c r="AF116" i="15"/>
  <c r="AE116" i="15"/>
  <c r="AD116" i="15"/>
  <c r="AC116" i="15"/>
  <c r="AB116" i="15"/>
  <c r="AA116" i="15"/>
  <c r="Y116" i="15"/>
  <c r="X116" i="15"/>
  <c r="W116" i="15"/>
  <c r="V116" i="15"/>
  <c r="U116" i="15"/>
  <c r="T116" i="15"/>
  <c r="R116" i="15"/>
  <c r="Q116" i="15"/>
  <c r="P116" i="15"/>
  <c r="O116" i="15"/>
  <c r="N116" i="15"/>
  <c r="M116" i="15"/>
  <c r="K116" i="15"/>
  <c r="J116" i="15"/>
  <c r="I116" i="15"/>
  <c r="H116" i="15"/>
  <c r="G116" i="15"/>
  <c r="F116" i="15"/>
  <c r="AT115" i="15"/>
  <c r="AS115" i="15"/>
  <c r="AR115" i="15"/>
  <c r="AQ115" i="15"/>
  <c r="AP115" i="15"/>
  <c r="AO115" i="15"/>
  <c r="AM115" i="15"/>
  <c r="AL115" i="15"/>
  <c r="AK115" i="15"/>
  <c r="AJ115" i="15"/>
  <c r="AI115" i="15"/>
  <c r="AH115" i="15"/>
  <c r="AF115" i="15"/>
  <c r="AE115" i="15"/>
  <c r="AD115" i="15"/>
  <c r="AC115" i="15"/>
  <c r="AB115" i="15"/>
  <c r="AA115" i="15"/>
  <c r="Y115" i="15"/>
  <c r="X115" i="15"/>
  <c r="W115" i="15"/>
  <c r="V115" i="15"/>
  <c r="U115" i="15"/>
  <c r="T115" i="15"/>
  <c r="R115" i="15"/>
  <c r="Q115" i="15"/>
  <c r="P115" i="15"/>
  <c r="O115" i="15"/>
  <c r="N115" i="15"/>
  <c r="M115" i="15"/>
  <c r="K115" i="15"/>
  <c r="J115" i="15"/>
  <c r="I115" i="15"/>
  <c r="H115" i="15"/>
  <c r="G115" i="15"/>
  <c r="F115" i="15"/>
  <c r="AT114" i="15"/>
  <c r="AS114" i="15"/>
  <c r="AR114" i="15"/>
  <c r="AQ114" i="15"/>
  <c r="AP114" i="15"/>
  <c r="AO114" i="15"/>
  <c r="AM114" i="15"/>
  <c r="AL114" i="15"/>
  <c r="AK114" i="15"/>
  <c r="AJ114" i="15"/>
  <c r="AI114" i="15"/>
  <c r="AH114" i="15"/>
  <c r="AF114" i="15"/>
  <c r="AE114" i="15"/>
  <c r="AD114" i="15"/>
  <c r="AC114" i="15"/>
  <c r="AB114" i="15"/>
  <c r="AA114" i="15"/>
  <c r="Y114" i="15"/>
  <c r="X114" i="15"/>
  <c r="W114" i="15"/>
  <c r="V114" i="15"/>
  <c r="U114" i="15"/>
  <c r="T114" i="15"/>
  <c r="R114" i="15"/>
  <c r="Q114" i="15"/>
  <c r="P114" i="15"/>
  <c r="O114" i="15"/>
  <c r="N114" i="15"/>
  <c r="M114" i="15"/>
  <c r="K114" i="15"/>
  <c r="J114" i="15"/>
  <c r="I114" i="15"/>
  <c r="H114" i="15"/>
  <c r="G114" i="15"/>
  <c r="F114" i="15"/>
  <c r="AT113" i="15"/>
  <c r="AS113" i="15"/>
  <c r="AR113" i="15"/>
  <c r="AQ113" i="15"/>
  <c r="AP113" i="15"/>
  <c r="AO113" i="15"/>
  <c r="AM113" i="15"/>
  <c r="AL113" i="15"/>
  <c r="AK113" i="15"/>
  <c r="AJ113" i="15"/>
  <c r="AI113" i="15"/>
  <c r="AH113" i="15"/>
  <c r="AF113" i="15"/>
  <c r="AE113" i="15"/>
  <c r="AD113" i="15"/>
  <c r="AC113" i="15"/>
  <c r="AB113" i="15"/>
  <c r="AA113" i="15"/>
  <c r="Y113" i="15"/>
  <c r="X113" i="15"/>
  <c r="W113" i="15"/>
  <c r="V113" i="15"/>
  <c r="U113" i="15"/>
  <c r="T113" i="15"/>
  <c r="R113" i="15"/>
  <c r="Q113" i="15"/>
  <c r="P113" i="15"/>
  <c r="O113" i="15"/>
  <c r="N113" i="15"/>
  <c r="M113" i="15"/>
  <c r="K113" i="15"/>
  <c r="J113" i="15"/>
  <c r="I113" i="15"/>
  <c r="H113" i="15"/>
  <c r="G113" i="15"/>
  <c r="F113" i="15"/>
  <c r="AT112" i="15"/>
  <c r="AS112" i="15"/>
  <c r="AR112" i="15"/>
  <c r="AQ112" i="15"/>
  <c r="AP112" i="15"/>
  <c r="AO112" i="15"/>
  <c r="AM112" i="15"/>
  <c r="AL112" i="15"/>
  <c r="AK112" i="15"/>
  <c r="AJ112" i="15"/>
  <c r="AI112" i="15"/>
  <c r="AH112" i="15"/>
  <c r="AF112" i="15"/>
  <c r="AE112" i="15"/>
  <c r="AD112" i="15"/>
  <c r="AC112" i="15"/>
  <c r="AB112" i="15"/>
  <c r="AA112" i="15"/>
  <c r="Y112" i="15"/>
  <c r="X112" i="15"/>
  <c r="W112" i="15"/>
  <c r="V112" i="15"/>
  <c r="U112" i="15"/>
  <c r="T112" i="15"/>
  <c r="R112" i="15"/>
  <c r="Q112" i="15"/>
  <c r="P112" i="15"/>
  <c r="O112" i="15"/>
  <c r="N112" i="15"/>
  <c r="M112" i="15"/>
  <c r="K112" i="15"/>
  <c r="J112" i="15"/>
  <c r="I112" i="15"/>
  <c r="H112" i="15"/>
  <c r="G112" i="15"/>
  <c r="F112" i="15"/>
  <c r="AT111" i="15"/>
  <c r="AS111" i="15"/>
  <c r="AR111" i="15"/>
  <c r="AQ111" i="15"/>
  <c r="AP111" i="15"/>
  <c r="AO111" i="15"/>
  <c r="AM111" i="15"/>
  <c r="AL111" i="15"/>
  <c r="AK111" i="15"/>
  <c r="AJ111" i="15"/>
  <c r="AI111" i="15"/>
  <c r="AH111" i="15"/>
  <c r="AF111" i="15"/>
  <c r="AE111" i="15"/>
  <c r="AD111" i="15"/>
  <c r="AC111" i="15"/>
  <c r="AB111" i="15"/>
  <c r="AA111" i="15"/>
  <c r="Y111" i="15"/>
  <c r="X111" i="15"/>
  <c r="W111" i="15"/>
  <c r="V111" i="15"/>
  <c r="U111" i="15"/>
  <c r="T111" i="15"/>
  <c r="R111" i="15"/>
  <c r="Q111" i="15"/>
  <c r="P111" i="15"/>
  <c r="O111" i="15"/>
  <c r="N111" i="15"/>
  <c r="M111" i="15"/>
  <c r="K111" i="15"/>
  <c r="J111" i="15"/>
  <c r="I111" i="15"/>
  <c r="H111" i="15"/>
  <c r="G111" i="15"/>
  <c r="F111" i="15"/>
  <c r="AT110" i="15"/>
  <c r="AS110" i="15"/>
  <c r="AR110" i="15"/>
  <c r="AQ110" i="15"/>
  <c r="AP110" i="15"/>
  <c r="AO110" i="15"/>
  <c r="AM110" i="15"/>
  <c r="AL110" i="15"/>
  <c r="AK110" i="15"/>
  <c r="AJ110" i="15"/>
  <c r="AI110" i="15"/>
  <c r="AH110" i="15"/>
  <c r="AF110" i="15"/>
  <c r="AE110" i="15"/>
  <c r="AD110" i="15"/>
  <c r="AC110" i="15"/>
  <c r="AB110" i="15"/>
  <c r="AA110" i="15"/>
  <c r="Y110" i="15"/>
  <c r="X110" i="15"/>
  <c r="W110" i="15"/>
  <c r="V110" i="15"/>
  <c r="U110" i="15"/>
  <c r="T110" i="15"/>
  <c r="R110" i="15"/>
  <c r="Q110" i="15"/>
  <c r="P110" i="15"/>
  <c r="O110" i="15"/>
  <c r="N110" i="15"/>
  <c r="M110" i="15"/>
  <c r="K110" i="15"/>
  <c r="J110" i="15"/>
  <c r="I110" i="15"/>
  <c r="H110" i="15"/>
  <c r="G110" i="15"/>
  <c r="F110" i="15"/>
  <c r="AT109" i="15"/>
  <c r="AS109" i="15"/>
  <c r="AR109" i="15"/>
  <c r="AQ109" i="15"/>
  <c r="AP109" i="15"/>
  <c r="AO109" i="15"/>
  <c r="AM109" i="15"/>
  <c r="AL109" i="15"/>
  <c r="AK109" i="15"/>
  <c r="AJ109" i="15"/>
  <c r="AI109" i="15"/>
  <c r="AH109" i="15"/>
  <c r="AF109" i="15"/>
  <c r="AE109" i="15"/>
  <c r="AD109" i="15"/>
  <c r="AC109" i="15"/>
  <c r="AB109" i="15"/>
  <c r="AA109" i="15"/>
  <c r="Y109" i="15"/>
  <c r="X109" i="15"/>
  <c r="W109" i="15"/>
  <c r="V109" i="15"/>
  <c r="U109" i="15"/>
  <c r="T109" i="15"/>
  <c r="R109" i="15"/>
  <c r="Q109" i="15"/>
  <c r="P109" i="15"/>
  <c r="O109" i="15"/>
  <c r="N109" i="15"/>
  <c r="M109" i="15"/>
  <c r="K109" i="15"/>
  <c r="J109" i="15"/>
  <c r="I109" i="15"/>
  <c r="H109" i="15"/>
  <c r="G109" i="15"/>
  <c r="F109" i="15"/>
  <c r="AT108" i="15"/>
  <c r="AS108" i="15"/>
  <c r="AR108" i="15"/>
  <c r="AQ108" i="15"/>
  <c r="AP108" i="15"/>
  <c r="AO108" i="15"/>
  <c r="AM108" i="15"/>
  <c r="AL108" i="15"/>
  <c r="AK108" i="15"/>
  <c r="AJ108" i="15"/>
  <c r="AI108" i="15"/>
  <c r="AH108" i="15"/>
  <c r="AF108" i="15"/>
  <c r="AE108" i="15"/>
  <c r="AD108" i="15"/>
  <c r="AC108" i="15"/>
  <c r="AB108" i="15"/>
  <c r="AA108" i="15"/>
  <c r="Y108" i="15"/>
  <c r="X108" i="15"/>
  <c r="W108" i="15"/>
  <c r="V108" i="15"/>
  <c r="U108" i="15"/>
  <c r="T108" i="15"/>
  <c r="R108" i="15"/>
  <c r="Q108" i="15"/>
  <c r="P108" i="15"/>
  <c r="O108" i="15"/>
  <c r="N108" i="15"/>
  <c r="M108" i="15"/>
  <c r="K108" i="15"/>
  <c r="J108" i="15"/>
  <c r="I108" i="15"/>
  <c r="H108" i="15"/>
  <c r="G108" i="15"/>
  <c r="F108" i="15"/>
  <c r="AT107" i="15"/>
  <c r="AS107" i="15"/>
  <c r="AR107" i="15"/>
  <c r="AQ107" i="15"/>
  <c r="AP107" i="15"/>
  <c r="AO107" i="15"/>
  <c r="AM107" i="15"/>
  <c r="AL107" i="15"/>
  <c r="AK107" i="15"/>
  <c r="AJ107" i="15"/>
  <c r="AI107" i="15"/>
  <c r="AH107" i="15"/>
  <c r="AF107" i="15"/>
  <c r="AE107" i="15"/>
  <c r="AD107" i="15"/>
  <c r="AC107" i="15"/>
  <c r="AB107" i="15"/>
  <c r="AA107" i="15"/>
  <c r="Y107" i="15"/>
  <c r="X107" i="15"/>
  <c r="W107" i="15"/>
  <c r="V107" i="15"/>
  <c r="U107" i="15"/>
  <c r="T107" i="15"/>
  <c r="R107" i="15"/>
  <c r="Q107" i="15"/>
  <c r="P107" i="15"/>
  <c r="O107" i="15"/>
  <c r="N107" i="15"/>
  <c r="M107" i="15"/>
  <c r="K107" i="15"/>
  <c r="J107" i="15"/>
  <c r="I107" i="15"/>
  <c r="H107" i="15"/>
  <c r="G107" i="15"/>
  <c r="F107" i="15"/>
  <c r="AT106" i="15"/>
  <c r="AS106" i="15"/>
  <c r="AR106" i="15"/>
  <c r="AQ106" i="15"/>
  <c r="AP106" i="15"/>
  <c r="AO106" i="15"/>
  <c r="AM106" i="15"/>
  <c r="AL106" i="15"/>
  <c r="AK106" i="15"/>
  <c r="AJ106" i="15"/>
  <c r="AI106" i="15"/>
  <c r="AH106" i="15"/>
  <c r="AF106" i="15"/>
  <c r="AE106" i="15"/>
  <c r="AD106" i="15"/>
  <c r="AC106" i="15"/>
  <c r="AB106" i="15"/>
  <c r="AA106" i="15"/>
  <c r="Y106" i="15"/>
  <c r="X106" i="15"/>
  <c r="W106" i="15"/>
  <c r="V106" i="15"/>
  <c r="U106" i="15"/>
  <c r="T106" i="15"/>
  <c r="R106" i="15"/>
  <c r="Q106" i="15"/>
  <c r="P106" i="15"/>
  <c r="O106" i="15"/>
  <c r="N106" i="15"/>
  <c r="M106" i="15"/>
  <c r="K106" i="15"/>
  <c r="J106" i="15"/>
  <c r="I106" i="15"/>
  <c r="H106" i="15"/>
  <c r="G106" i="15"/>
  <c r="F106" i="15"/>
  <c r="AT105" i="15"/>
  <c r="AS105" i="15"/>
  <c r="AR105" i="15"/>
  <c r="AQ105" i="15"/>
  <c r="AP105" i="15"/>
  <c r="AO105" i="15"/>
  <c r="AM105" i="15"/>
  <c r="AL105" i="15"/>
  <c r="AK105" i="15"/>
  <c r="AJ105" i="15"/>
  <c r="AI105" i="15"/>
  <c r="AH105" i="15"/>
  <c r="AF105" i="15"/>
  <c r="AE105" i="15"/>
  <c r="AD105" i="15"/>
  <c r="AC105" i="15"/>
  <c r="AB105" i="15"/>
  <c r="AA105" i="15"/>
  <c r="Y105" i="15"/>
  <c r="X105" i="15"/>
  <c r="W105" i="15"/>
  <c r="V105" i="15"/>
  <c r="U105" i="15"/>
  <c r="T105" i="15"/>
  <c r="R105" i="15"/>
  <c r="Q105" i="15"/>
  <c r="P105" i="15"/>
  <c r="O105" i="15"/>
  <c r="N105" i="15"/>
  <c r="M105" i="15"/>
  <c r="K105" i="15"/>
  <c r="J105" i="15"/>
  <c r="I105" i="15"/>
  <c r="H105" i="15"/>
  <c r="G105" i="15"/>
  <c r="F105" i="15"/>
  <c r="AT104" i="15"/>
  <c r="AS104" i="15"/>
  <c r="AR104" i="15"/>
  <c r="AQ104" i="15"/>
  <c r="AP104" i="15"/>
  <c r="AO104" i="15"/>
  <c r="AM104" i="15"/>
  <c r="AL104" i="15"/>
  <c r="AK104" i="15"/>
  <c r="AJ104" i="15"/>
  <c r="AI104" i="15"/>
  <c r="AH104" i="15"/>
  <c r="AF104" i="15"/>
  <c r="AE104" i="15"/>
  <c r="AD104" i="15"/>
  <c r="AC104" i="15"/>
  <c r="AB104" i="15"/>
  <c r="AA104" i="15"/>
  <c r="Y104" i="15"/>
  <c r="X104" i="15"/>
  <c r="W104" i="15"/>
  <c r="V104" i="15"/>
  <c r="U104" i="15"/>
  <c r="T104" i="15"/>
  <c r="R104" i="15"/>
  <c r="Q104" i="15"/>
  <c r="P104" i="15"/>
  <c r="O104" i="15"/>
  <c r="N104" i="15"/>
  <c r="M104" i="15"/>
  <c r="K104" i="15"/>
  <c r="J104" i="15"/>
  <c r="I104" i="15"/>
  <c r="H104" i="15"/>
  <c r="G104" i="15"/>
  <c r="F104" i="15"/>
  <c r="AT103" i="15"/>
  <c r="AS103" i="15"/>
  <c r="AR103" i="15"/>
  <c r="AQ103" i="15"/>
  <c r="AP103" i="15"/>
  <c r="AO103" i="15"/>
  <c r="AM103" i="15"/>
  <c r="AL103" i="15"/>
  <c r="AK103" i="15"/>
  <c r="AJ103" i="15"/>
  <c r="AI103" i="15"/>
  <c r="AH103" i="15"/>
  <c r="AF103" i="15"/>
  <c r="AE103" i="15"/>
  <c r="AD103" i="15"/>
  <c r="AC103" i="15"/>
  <c r="AB103" i="15"/>
  <c r="AA103" i="15"/>
  <c r="Y103" i="15"/>
  <c r="X103" i="15"/>
  <c r="W103" i="15"/>
  <c r="V103" i="15"/>
  <c r="U103" i="15"/>
  <c r="T103" i="15"/>
  <c r="R103" i="15"/>
  <c r="Q103" i="15"/>
  <c r="P103" i="15"/>
  <c r="O103" i="15"/>
  <c r="N103" i="15"/>
  <c r="M103" i="15"/>
  <c r="K103" i="15"/>
  <c r="J103" i="15"/>
  <c r="I103" i="15"/>
  <c r="H103" i="15"/>
  <c r="G103" i="15"/>
  <c r="F103" i="15"/>
  <c r="AT102" i="15"/>
  <c r="AS102" i="15"/>
  <c r="AR102" i="15"/>
  <c r="AQ102" i="15"/>
  <c r="AP102" i="15"/>
  <c r="AO102" i="15"/>
  <c r="AM102" i="15"/>
  <c r="AL102" i="15"/>
  <c r="AK102" i="15"/>
  <c r="AJ102" i="15"/>
  <c r="AI102" i="15"/>
  <c r="AH102" i="15"/>
  <c r="AF102" i="15"/>
  <c r="AE102" i="15"/>
  <c r="AD102" i="15"/>
  <c r="AC102" i="15"/>
  <c r="AB102" i="15"/>
  <c r="AA102" i="15"/>
  <c r="Y102" i="15"/>
  <c r="X102" i="15"/>
  <c r="W102" i="15"/>
  <c r="V102" i="15"/>
  <c r="U102" i="15"/>
  <c r="T102" i="15"/>
  <c r="R102" i="15"/>
  <c r="Q102" i="15"/>
  <c r="P102" i="15"/>
  <c r="O102" i="15"/>
  <c r="N102" i="15"/>
  <c r="M102" i="15"/>
  <c r="K102" i="15"/>
  <c r="J102" i="15"/>
  <c r="I102" i="15"/>
  <c r="H102" i="15"/>
  <c r="G102" i="15"/>
  <c r="F102" i="15"/>
  <c r="AT101" i="15"/>
  <c r="AS101" i="15"/>
  <c r="AR101" i="15"/>
  <c r="AQ101" i="15"/>
  <c r="AP101" i="15"/>
  <c r="AO101" i="15"/>
  <c r="AM101" i="15"/>
  <c r="AL101" i="15"/>
  <c r="AK101" i="15"/>
  <c r="AJ101" i="15"/>
  <c r="AI101" i="15"/>
  <c r="AH101" i="15"/>
  <c r="AF101" i="15"/>
  <c r="AE101" i="15"/>
  <c r="AD101" i="15"/>
  <c r="AC101" i="15"/>
  <c r="AB101" i="15"/>
  <c r="AA101" i="15"/>
  <c r="Y101" i="15"/>
  <c r="X101" i="15"/>
  <c r="W101" i="15"/>
  <c r="V101" i="15"/>
  <c r="U101" i="15"/>
  <c r="T101" i="15"/>
  <c r="R101" i="15"/>
  <c r="Q101" i="15"/>
  <c r="P101" i="15"/>
  <c r="O101" i="15"/>
  <c r="N101" i="15"/>
  <c r="M101" i="15"/>
  <c r="K101" i="15"/>
  <c r="J101" i="15"/>
  <c r="I101" i="15"/>
  <c r="H101" i="15"/>
  <c r="G101" i="15"/>
  <c r="F101" i="15"/>
  <c r="AT100" i="15"/>
  <c r="AS100" i="15"/>
  <c r="AR100" i="15"/>
  <c r="AQ100" i="15"/>
  <c r="AP100" i="15"/>
  <c r="AO100" i="15"/>
  <c r="AM100" i="15"/>
  <c r="AL100" i="15"/>
  <c r="AK100" i="15"/>
  <c r="AJ100" i="15"/>
  <c r="AI100" i="15"/>
  <c r="AH100" i="15"/>
  <c r="AF100" i="15"/>
  <c r="AE100" i="15"/>
  <c r="AD100" i="15"/>
  <c r="AC100" i="15"/>
  <c r="AB100" i="15"/>
  <c r="AA100" i="15"/>
  <c r="Y100" i="15"/>
  <c r="X100" i="15"/>
  <c r="W100" i="15"/>
  <c r="V100" i="15"/>
  <c r="U100" i="15"/>
  <c r="T100" i="15"/>
  <c r="R100" i="15"/>
  <c r="Q100" i="15"/>
  <c r="P100" i="15"/>
  <c r="O100" i="15"/>
  <c r="N100" i="15"/>
  <c r="M100" i="15"/>
  <c r="K100" i="15"/>
  <c r="J100" i="15"/>
  <c r="I100" i="15"/>
  <c r="H100" i="15"/>
  <c r="G100" i="15"/>
  <c r="F100" i="15"/>
  <c r="AT99" i="15"/>
  <c r="AS99" i="15"/>
  <c r="AR99" i="15"/>
  <c r="AQ99" i="15"/>
  <c r="AP99" i="15"/>
  <c r="AO99" i="15"/>
  <c r="AM99" i="15"/>
  <c r="AL99" i="15"/>
  <c r="AK99" i="15"/>
  <c r="AJ99" i="15"/>
  <c r="AI99" i="15"/>
  <c r="AH99" i="15"/>
  <c r="AF99" i="15"/>
  <c r="AE99" i="15"/>
  <c r="AD99" i="15"/>
  <c r="AC99" i="15"/>
  <c r="AB99" i="15"/>
  <c r="AA99" i="15"/>
  <c r="Y99" i="15"/>
  <c r="X99" i="15"/>
  <c r="W99" i="15"/>
  <c r="V99" i="15"/>
  <c r="U99" i="15"/>
  <c r="T99" i="15"/>
  <c r="R99" i="15"/>
  <c r="Q99" i="15"/>
  <c r="P99" i="15"/>
  <c r="O99" i="15"/>
  <c r="N99" i="15"/>
  <c r="M99" i="15"/>
  <c r="K99" i="15"/>
  <c r="J99" i="15"/>
  <c r="I99" i="15"/>
  <c r="H99" i="15"/>
  <c r="G99" i="15"/>
  <c r="F99" i="15"/>
  <c r="AT98" i="15"/>
  <c r="AS98" i="15"/>
  <c r="AR98" i="15"/>
  <c r="AQ98" i="15"/>
  <c r="AP98" i="15"/>
  <c r="AO98" i="15"/>
  <c r="AM98" i="15"/>
  <c r="AL98" i="15"/>
  <c r="AK98" i="15"/>
  <c r="AJ98" i="15"/>
  <c r="AI98" i="15"/>
  <c r="AH98" i="15"/>
  <c r="AF98" i="15"/>
  <c r="AE98" i="15"/>
  <c r="AD98" i="15"/>
  <c r="AC98" i="15"/>
  <c r="AB98" i="15"/>
  <c r="AA98" i="15"/>
  <c r="Y98" i="15"/>
  <c r="X98" i="15"/>
  <c r="W98" i="15"/>
  <c r="V98" i="15"/>
  <c r="U98" i="15"/>
  <c r="T98" i="15"/>
  <c r="R98" i="15"/>
  <c r="Q98" i="15"/>
  <c r="P98" i="15"/>
  <c r="O98" i="15"/>
  <c r="N98" i="15"/>
  <c r="M98" i="15"/>
  <c r="K98" i="15"/>
  <c r="J98" i="15"/>
  <c r="I98" i="15"/>
  <c r="H98" i="15"/>
  <c r="G98" i="15"/>
  <c r="F98" i="15"/>
  <c r="AT97" i="15"/>
  <c r="AS97" i="15"/>
  <c r="AR97" i="15"/>
  <c r="AQ97" i="15"/>
  <c r="AP97" i="15"/>
  <c r="AO97" i="15"/>
  <c r="AM97" i="15"/>
  <c r="AL97" i="15"/>
  <c r="AK97" i="15"/>
  <c r="AJ97" i="15"/>
  <c r="AI97" i="15"/>
  <c r="AH97" i="15"/>
  <c r="AF97" i="15"/>
  <c r="AE97" i="15"/>
  <c r="AD97" i="15"/>
  <c r="AC97" i="15"/>
  <c r="AB97" i="15"/>
  <c r="AA97" i="15"/>
  <c r="Y97" i="15"/>
  <c r="X97" i="15"/>
  <c r="W97" i="15"/>
  <c r="V97" i="15"/>
  <c r="U97" i="15"/>
  <c r="T97" i="15"/>
  <c r="R97" i="15"/>
  <c r="Q97" i="15"/>
  <c r="P97" i="15"/>
  <c r="O97" i="15"/>
  <c r="N97" i="15"/>
  <c r="M97" i="15"/>
  <c r="K97" i="15"/>
  <c r="J97" i="15"/>
  <c r="I97" i="15"/>
  <c r="H97" i="15"/>
  <c r="G97" i="15"/>
  <c r="F97" i="15"/>
  <c r="AT96" i="15"/>
  <c r="AS96" i="15"/>
  <c r="AR96" i="15"/>
  <c r="AQ96" i="15"/>
  <c r="AP96" i="15"/>
  <c r="AO96" i="15"/>
  <c r="AM96" i="15"/>
  <c r="AL96" i="15"/>
  <c r="AK96" i="15"/>
  <c r="AJ96" i="15"/>
  <c r="AI96" i="15"/>
  <c r="AH96" i="15"/>
  <c r="AF96" i="15"/>
  <c r="AE96" i="15"/>
  <c r="AD96" i="15"/>
  <c r="AC96" i="15"/>
  <c r="AB96" i="15"/>
  <c r="AA96" i="15"/>
  <c r="Y96" i="15"/>
  <c r="X96" i="15"/>
  <c r="W96" i="15"/>
  <c r="V96" i="15"/>
  <c r="U96" i="15"/>
  <c r="T96" i="15"/>
  <c r="R96" i="15"/>
  <c r="Q96" i="15"/>
  <c r="P96" i="15"/>
  <c r="O96" i="15"/>
  <c r="N96" i="15"/>
  <c r="M96" i="15"/>
  <c r="K96" i="15"/>
  <c r="J96" i="15"/>
  <c r="I96" i="15"/>
  <c r="H96" i="15"/>
  <c r="G96" i="15"/>
  <c r="F96" i="15"/>
  <c r="AT95" i="15"/>
  <c r="AS95" i="15"/>
  <c r="AR95" i="15"/>
  <c r="AQ95" i="15"/>
  <c r="AP95" i="15"/>
  <c r="AO95" i="15"/>
  <c r="AM95" i="15"/>
  <c r="AL95" i="15"/>
  <c r="AK95" i="15"/>
  <c r="AJ95" i="15"/>
  <c r="AI95" i="15"/>
  <c r="AH95" i="15"/>
  <c r="AF95" i="15"/>
  <c r="AE95" i="15"/>
  <c r="AD95" i="15"/>
  <c r="AC95" i="15"/>
  <c r="AB95" i="15"/>
  <c r="AA95" i="15"/>
  <c r="Y95" i="15"/>
  <c r="X95" i="15"/>
  <c r="W95" i="15"/>
  <c r="V95" i="15"/>
  <c r="U95" i="15"/>
  <c r="T95" i="15"/>
  <c r="R95" i="15"/>
  <c r="Q95" i="15"/>
  <c r="P95" i="15"/>
  <c r="O95" i="15"/>
  <c r="N95" i="15"/>
  <c r="M95" i="15"/>
  <c r="K95" i="15"/>
  <c r="J95" i="15"/>
  <c r="I95" i="15"/>
  <c r="H95" i="15"/>
  <c r="G95" i="15"/>
  <c r="F95" i="15"/>
  <c r="AT94" i="15"/>
  <c r="AS94" i="15"/>
  <c r="AR94" i="15"/>
  <c r="AQ94" i="15"/>
  <c r="AP94" i="15"/>
  <c r="AO94" i="15"/>
  <c r="AM94" i="15"/>
  <c r="AL94" i="15"/>
  <c r="AK94" i="15"/>
  <c r="AJ94" i="15"/>
  <c r="AI94" i="15"/>
  <c r="AH94" i="15"/>
  <c r="AF94" i="15"/>
  <c r="AE94" i="15"/>
  <c r="AD94" i="15"/>
  <c r="AC94" i="15"/>
  <c r="AB94" i="15"/>
  <c r="AA94" i="15"/>
  <c r="Y94" i="15"/>
  <c r="X94" i="15"/>
  <c r="W94" i="15"/>
  <c r="V94" i="15"/>
  <c r="U94" i="15"/>
  <c r="T94" i="15"/>
  <c r="R94" i="15"/>
  <c r="Q94" i="15"/>
  <c r="P94" i="15"/>
  <c r="O94" i="15"/>
  <c r="N94" i="15"/>
  <c r="M94" i="15"/>
  <c r="K94" i="15"/>
  <c r="J94" i="15"/>
  <c r="I94" i="15"/>
  <c r="H94" i="15"/>
  <c r="G94" i="15"/>
  <c r="F94" i="15"/>
  <c r="AT93" i="15"/>
  <c r="AS93" i="15"/>
  <c r="AR93" i="15"/>
  <c r="AQ93" i="15"/>
  <c r="AP93" i="15"/>
  <c r="AO93" i="15"/>
  <c r="AM93" i="15"/>
  <c r="AL93" i="15"/>
  <c r="AK93" i="15"/>
  <c r="AJ93" i="15"/>
  <c r="AI93" i="15"/>
  <c r="AH93" i="15"/>
  <c r="AF93" i="15"/>
  <c r="AE93" i="15"/>
  <c r="AD93" i="15"/>
  <c r="AC93" i="15"/>
  <c r="AB93" i="15"/>
  <c r="AA93" i="15"/>
  <c r="Y93" i="15"/>
  <c r="X93" i="15"/>
  <c r="W93" i="15"/>
  <c r="V93" i="15"/>
  <c r="U93" i="15"/>
  <c r="T93" i="15"/>
  <c r="R93" i="15"/>
  <c r="Q93" i="15"/>
  <c r="P93" i="15"/>
  <c r="O93" i="15"/>
  <c r="N93" i="15"/>
  <c r="M93" i="15"/>
  <c r="K93" i="15"/>
  <c r="J93" i="15"/>
  <c r="I93" i="15"/>
  <c r="H93" i="15"/>
  <c r="G93" i="15"/>
  <c r="F93" i="15"/>
  <c r="AT92" i="15"/>
  <c r="AS92" i="15"/>
  <c r="AR92" i="15"/>
  <c r="AQ92" i="15"/>
  <c r="AP92" i="15"/>
  <c r="AO92" i="15"/>
  <c r="AM92" i="15"/>
  <c r="AL92" i="15"/>
  <c r="AK92" i="15"/>
  <c r="AJ92" i="15"/>
  <c r="AI92" i="15"/>
  <c r="AH92" i="15"/>
  <c r="AF92" i="15"/>
  <c r="AE92" i="15"/>
  <c r="AD92" i="15"/>
  <c r="AC92" i="15"/>
  <c r="AB92" i="15"/>
  <c r="AA92" i="15"/>
  <c r="Y92" i="15"/>
  <c r="X92" i="15"/>
  <c r="W92" i="15"/>
  <c r="V92" i="15"/>
  <c r="U92" i="15"/>
  <c r="T92" i="15"/>
  <c r="R92" i="15"/>
  <c r="Q92" i="15"/>
  <c r="P92" i="15"/>
  <c r="O92" i="15"/>
  <c r="N92" i="15"/>
  <c r="M92" i="15"/>
  <c r="K92" i="15"/>
  <c r="J92" i="15"/>
  <c r="I92" i="15"/>
  <c r="H92" i="15"/>
  <c r="G92" i="15"/>
  <c r="F92" i="15"/>
  <c r="AT91" i="15"/>
  <c r="AS91" i="15"/>
  <c r="AR91" i="15"/>
  <c r="AQ91" i="15"/>
  <c r="AP91" i="15"/>
  <c r="AO91" i="15"/>
  <c r="AM91" i="15"/>
  <c r="AL91" i="15"/>
  <c r="AK91" i="15"/>
  <c r="AJ91" i="15"/>
  <c r="AI91" i="15"/>
  <c r="AH91" i="15"/>
  <c r="AF91" i="15"/>
  <c r="AE91" i="15"/>
  <c r="AD91" i="15"/>
  <c r="AC91" i="15"/>
  <c r="AB91" i="15"/>
  <c r="AA91" i="15"/>
  <c r="Y91" i="15"/>
  <c r="X91" i="15"/>
  <c r="W91" i="15"/>
  <c r="V91" i="15"/>
  <c r="U91" i="15"/>
  <c r="T91" i="15"/>
  <c r="R91" i="15"/>
  <c r="Q91" i="15"/>
  <c r="P91" i="15"/>
  <c r="O91" i="15"/>
  <c r="N91" i="15"/>
  <c r="M91" i="15"/>
  <c r="K91" i="15"/>
  <c r="J91" i="15"/>
  <c r="I91" i="15"/>
  <c r="H91" i="15"/>
  <c r="G91" i="15"/>
  <c r="F91" i="15"/>
  <c r="AT90" i="15"/>
  <c r="AS90" i="15"/>
  <c r="AR90" i="15"/>
  <c r="AQ90" i="15"/>
  <c r="AP90" i="15"/>
  <c r="AO90" i="15"/>
  <c r="AM90" i="15"/>
  <c r="AL90" i="15"/>
  <c r="AK90" i="15"/>
  <c r="AJ90" i="15"/>
  <c r="AI90" i="15"/>
  <c r="AH90" i="15"/>
  <c r="AF90" i="15"/>
  <c r="AE90" i="15"/>
  <c r="AD90" i="15"/>
  <c r="AC90" i="15"/>
  <c r="AB90" i="15"/>
  <c r="AA90" i="15"/>
  <c r="Y90" i="15"/>
  <c r="X90" i="15"/>
  <c r="W90" i="15"/>
  <c r="V90" i="15"/>
  <c r="U90" i="15"/>
  <c r="T90" i="15"/>
  <c r="R90" i="15"/>
  <c r="Q90" i="15"/>
  <c r="P90" i="15"/>
  <c r="O90" i="15"/>
  <c r="N90" i="15"/>
  <c r="M90" i="15"/>
  <c r="K90" i="15"/>
  <c r="J90" i="15"/>
  <c r="I90" i="15"/>
  <c r="H90" i="15"/>
  <c r="G90" i="15"/>
  <c r="F90" i="15"/>
  <c r="AT89" i="15"/>
  <c r="AS89" i="15"/>
  <c r="AR89" i="15"/>
  <c r="AQ89" i="15"/>
  <c r="AP89" i="15"/>
  <c r="AO89" i="15"/>
  <c r="AM89" i="15"/>
  <c r="AL89" i="15"/>
  <c r="AK89" i="15"/>
  <c r="AJ89" i="15"/>
  <c r="AI89" i="15"/>
  <c r="AH89" i="15"/>
  <c r="AF89" i="15"/>
  <c r="AE89" i="15"/>
  <c r="AD89" i="15"/>
  <c r="AC89" i="15"/>
  <c r="AB89" i="15"/>
  <c r="AA89" i="15"/>
  <c r="Y89" i="15"/>
  <c r="X89" i="15"/>
  <c r="W89" i="15"/>
  <c r="V89" i="15"/>
  <c r="U89" i="15"/>
  <c r="T89" i="15"/>
  <c r="R89" i="15"/>
  <c r="Q89" i="15"/>
  <c r="P89" i="15"/>
  <c r="O89" i="15"/>
  <c r="N89" i="15"/>
  <c r="M89" i="15"/>
  <c r="K89" i="15"/>
  <c r="J89" i="15"/>
  <c r="I89" i="15"/>
  <c r="H89" i="15"/>
  <c r="G89" i="15"/>
  <c r="F89" i="15"/>
  <c r="AT88" i="15"/>
  <c r="AS88" i="15"/>
  <c r="AR88" i="15"/>
  <c r="AQ88" i="15"/>
  <c r="AP88" i="15"/>
  <c r="AO88" i="15"/>
  <c r="AM88" i="15"/>
  <c r="AL88" i="15"/>
  <c r="AK88" i="15"/>
  <c r="AJ88" i="15"/>
  <c r="AI88" i="15"/>
  <c r="AH88" i="15"/>
  <c r="AF88" i="15"/>
  <c r="AE88" i="15"/>
  <c r="AD88" i="15"/>
  <c r="AC88" i="15"/>
  <c r="AB88" i="15"/>
  <c r="AA88" i="15"/>
  <c r="Y88" i="15"/>
  <c r="X88" i="15"/>
  <c r="W88" i="15"/>
  <c r="V88" i="15"/>
  <c r="U88" i="15"/>
  <c r="T88" i="15"/>
  <c r="R88" i="15"/>
  <c r="Q88" i="15"/>
  <c r="P88" i="15"/>
  <c r="O88" i="15"/>
  <c r="N88" i="15"/>
  <c r="M88" i="15"/>
  <c r="K88" i="15"/>
  <c r="J88" i="15"/>
  <c r="I88" i="15"/>
  <c r="H88" i="15"/>
  <c r="G88" i="15"/>
  <c r="F88" i="15"/>
  <c r="AT87" i="15"/>
  <c r="AS87" i="15"/>
  <c r="AR87" i="15"/>
  <c r="AQ87" i="15"/>
  <c r="AP87" i="15"/>
  <c r="AO87" i="15"/>
  <c r="AM87" i="15"/>
  <c r="AL87" i="15"/>
  <c r="AK87" i="15"/>
  <c r="AJ87" i="15"/>
  <c r="AI87" i="15"/>
  <c r="AH87" i="15"/>
  <c r="AF87" i="15"/>
  <c r="AE87" i="15"/>
  <c r="AD87" i="15"/>
  <c r="AC87" i="15"/>
  <c r="AB87" i="15"/>
  <c r="AA87" i="15"/>
  <c r="Y87" i="15"/>
  <c r="X87" i="15"/>
  <c r="W87" i="15"/>
  <c r="V87" i="15"/>
  <c r="U87" i="15"/>
  <c r="T87" i="15"/>
  <c r="R87" i="15"/>
  <c r="Q87" i="15"/>
  <c r="P87" i="15"/>
  <c r="O87" i="15"/>
  <c r="N87" i="15"/>
  <c r="M87" i="15"/>
  <c r="K87" i="15"/>
  <c r="J87" i="15"/>
  <c r="I87" i="15"/>
  <c r="H87" i="15"/>
  <c r="G87" i="15"/>
  <c r="F87" i="15"/>
  <c r="AT86" i="15"/>
  <c r="AS86" i="15"/>
  <c r="AR86" i="15"/>
  <c r="AQ86" i="15"/>
  <c r="AP86" i="15"/>
  <c r="AO86" i="15"/>
  <c r="AM86" i="15"/>
  <c r="AL86" i="15"/>
  <c r="AK86" i="15"/>
  <c r="AJ86" i="15"/>
  <c r="AI86" i="15"/>
  <c r="AH86" i="15"/>
  <c r="AF86" i="15"/>
  <c r="AE86" i="15"/>
  <c r="AD86" i="15"/>
  <c r="AC86" i="15"/>
  <c r="AB86" i="15"/>
  <c r="AA86" i="15"/>
  <c r="Y86" i="15"/>
  <c r="X86" i="15"/>
  <c r="W86" i="15"/>
  <c r="V86" i="15"/>
  <c r="U86" i="15"/>
  <c r="T86" i="15"/>
  <c r="R86" i="15"/>
  <c r="Q86" i="15"/>
  <c r="P86" i="15"/>
  <c r="O86" i="15"/>
  <c r="N86" i="15"/>
  <c r="M86" i="15"/>
  <c r="K86" i="15"/>
  <c r="J86" i="15"/>
  <c r="I86" i="15"/>
  <c r="H86" i="15"/>
  <c r="G86" i="15"/>
  <c r="F86" i="15"/>
  <c r="AT85" i="15"/>
  <c r="AS85" i="15"/>
  <c r="AR85" i="15"/>
  <c r="AQ85" i="15"/>
  <c r="AP85" i="15"/>
  <c r="AO85" i="15"/>
  <c r="AM85" i="15"/>
  <c r="AL85" i="15"/>
  <c r="AK85" i="15"/>
  <c r="AJ85" i="15"/>
  <c r="AI85" i="15"/>
  <c r="AH85" i="15"/>
  <c r="AF85" i="15"/>
  <c r="AE85" i="15"/>
  <c r="AD85" i="15"/>
  <c r="AC85" i="15"/>
  <c r="AB85" i="15"/>
  <c r="AA85" i="15"/>
  <c r="Y85" i="15"/>
  <c r="X85" i="15"/>
  <c r="W85" i="15"/>
  <c r="V85" i="15"/>
  <c r="U85" i="15"/>
  <c r="T85" i="15"/>
  <c r="R85" i="15"/>
  <c r="Q85" i="15"/>
  <c r="P85" i="15"/>
  <c r="O85" i="15"/>
  <c r="N85" i="15"/>
  <c r="M85" i="15"/>
  <c r="K85" i="15"/>
  <c r="J85" i="15"/>
  <c r="I85" i="15"/>
  <c r="H85" i="15"/>
  <c r="G85" i="15"/>
  <c r="F85" i="15"/>
  <c r="AT84" i="15"/>
  <c r="AS84" i="15"/>
  <c r="AR84" i="15"/>
  <c r="AQ84" i="15"/>
  <c r="AP84" i="15"/>
  <c r="AO84" i="15"/>
  <c r="AM84" i="15"/>
  <c r="AL84" i="15"/>
  <c r="AK84" i="15"/>
  <c r="AJ84" i="15"/>
  <c r="AI84" i="15"/>
  <c r="AH84" i="15"/>
  <c r="AF84" i="15"/>
  <c r="AE84" i="15"/>
  <c r="AD84" i="15"/>
  <c r="AC84" i="15"/>
  <c r="AB84" i="15"/>
  <c r="AA84" i="15"/>
  <c r="Y84" i="15"/>
  <c r="X84" i="15"/>
  <c r="W84" i="15"/>
  <c r="V84" i="15"/>
  <c r="U84" i="15"/>
  <c r="T84" i="15"/>
  <c r="R84" i="15"/>
  <c r="Q84" i="15"/>
  <c r="P84" i="15"/>
  <c r="O84" i="15"/>
  <c r="N84" i="15"/>
  <c r="M84" i="15"/>
  <c r="K84" i="15"/>
  <c r="J84" i="15"/>
  <c r="I84" i="15"/>
  <c r="H84" i="15"/>
  <c r="G84" i="15"/>
  <c r="F84" i="15"/>
  <c r="AT83" i="15"/>
  <c r="AS83" i="15"/>
  <c r="AR83" i="15"/>
  <c r="AQ83" i="15"/>
  <c r="AP83" i="15"/>
  <c r="AO83" i="15"/>
  <c r="AM83" i="15"/>
  <c r="AL83" i="15"/>
  <c r="AK83" i="15"/>
  <c r="AJ83" i="15"/>
  <c r="AI83" i="15"/>
  <c r="AH83" i="15"/>
  <c r="AF83" i="15"/>
  <c r="AE83" i="15"/>
  <c r="AD83" i="15"/>
  <c r="AC83" i="15"/>
  <c r="AB83" i="15"/>
  <c r="AA83" i="15"/>
  <c r="Y83" i="15"/>
  <c r="X83" i="15"/>
  <c r="W83" i="15"/>
  <c r="V83" i="15"/>
  <c r="U83" i="15"/>
  <c r="T83" i="15"/>
  <c r="R83" i="15"/>
  <c r="Q83" i="15"/>
  <c r="P83" i="15"/>
  <c r="O83" i="15"/>
  <c r="N83" i="15"/>
  <c r="M83" i="15"/>
  <c r="K83" i="15"/>
  <c r="J83" i="15"/>
  <c r="I83" i="15"/>
  <c r="H83" i="15"/>
  <c r="G83" i="15"/>
  <c r="F83" i="15"/>
  <c r="AT82" i="15"/>
  <c r="AS82" i="15"/>
  <c r="AR82" i="15"/>
  <c r="AQ82" i="15"/>
  <c r="AP82" i="15"/>
  <c r="AO82" i="15"/>
  <c r="AM82" i="15"/>
  <c r="AL82" i="15"/>
  <c r="AK82" i="15"/>
  <c r="AJ82" i="15"/>
  <c r="AI82" i="15"/>
  <c r="AH82" i="15"/>
  <c r="AF82" i="15"/>
  <c r="AE82" i="15"/>
  <c r="AD82" i="15"/>
  <c r="AC82" i="15"/>
  <c r="AB82" i="15"/>
  <c r="AA82" i="15"/>
  <c r="Y82" i="15"/>
  <c r="X82" i="15"/>
  <c r="W82" i="15"/>
  <c r="V82" i="15"/>
  <c r="U82" i="15"/>
  <c r="T82" i="15"/>
  <c r="R82" i="15"/>
  <c r="Q82" i="15"/>
  <c r="P82" i="15"/>
  <c r="O82" i="15"/>
  <c r="N82" i="15"/>
  <c r="M82" i="15"/>
  <c r="K82" i="15"/>
  <c r="J82" i="15"/>
  <c r="I82" i="15"/>
  <c r="H82" i="15"/>
  <c r="G82" i="15"/>
  <c r="F82" i="15"/>
  <c r="AT81" i="15"/>
  <c r="AS81" i="15"/>
  <c r="AR81" i="15"/>
  <c r="AQ81" i="15"/>
  <c r="AP81" i="15"/>
  <c r="AO81" i="15"/>
  <c r="AM81" i="15"/>
  <c r="AL81" i="15"/>
  <c r="AK81" i="15"/>
  <c r="AJ81" i="15"/>
  <c r="AI81" i="15"/>
  <c r="AH81" i="15"/>
  <c r="AF81" i="15"/>
  <c r="AE81" i="15"/>
  <c r="AD81" i="15"/>
  <c r="AC81" i="15"/>
  <c r="AB81" i="15"/>
  <c r="AA81" i="15"/>
  <c r="Y81" i="15"/>
  <c r="X81" i="15"/>
  <c r="W81" i="15"/>
  <c r="V81" i="15"/>
  <c r="U81" i="15"/>
  <c r="T81" i="15"/>
  <c r="R81" i="15"/>
  <c r="Q81" i="15"/>
  <c r="P81" i="15"/>
  <c r="O81" i="15"/>
  <c r="N81" i="15"/>
  <c r="M81" i="15"/>
  <c r="K81" i="15"/>
  <c r="J81" i="15"/>
  <c r="I81" i="15"/>
  <c r="H81" i="15"/>
  <c r="G81" i="15"/>
  <c r="F81" i="15"/>
  <c r="AT80" i="15"/>
  <c r="AS80" i="15"/>
  <c r="AR80" i="15"/>
  <c r="AQ80" i="15"/>
  <c r="AP80" i="15"/>
  <c r="AO80" i="15"/>
  <c r="AM80" i="15"/>
  <c r="AL80" i="15"/>
  <c r="AK80" i="15"/>
  <c r="AJ80" i="15"/>
  <c r="AI80" i="15"/>
  <c r="AH80" i="15"/>
  <c r="AF80" i="15"/>
  <c r="AE80" i="15"/>
  <c r="AD80" i="15"/>
  <c r="AC80" i="15"/>
  <c r="AB80" i="15"/>
  <c r="AA80" i="15"/>
  <c r="Y80" i="15"/>
  <c r="X80" i="15"/>
  <c r="W80" i="15"/>
  <c r="V80" i="15"/>
  <c r="U80" i="15"/>
  <c r="T80" i="15"/>
  <c r="R80" i="15"/>
  <c r="Q80" i="15"/>
  <c r="P80" i="15"/>
  <c r="O80" i="15"/>
  <c r="N80" i="15"/>
  <c r="M80" i="15"/>
  <c r="K80" i="15"/>
  <c r="J80" i="15"/>
  <c r="I80" i="15"/>
  <c r="H80" i="15"/>
  <c r="G80" i="15"/>
  <c r="F80" i="15"/>
  <c r="AT79" i="15"/>
  <c r="AS79" i="15"/>
  <c r="AR79" i="15"/>
  <c r="AQ79" i="15"/>
  <c r="AP79" i="15"/>
  <c r="AO79" i="15"/>
  <c r="AM79" i="15"/>
  <c r="AL79" i="15"/>
  <c r="AK79" i="15"/>
  <c r="AJ79" i="15"/>
  <c r="AI79" i="15"/>
  <c r="AH79" i="15"/>
  <c r="AF79" i="15"/>
  <c r="AE79" i="15"/>
  <c r="AD79" i="15"/>
  <c r="AC79" i="15"/>
  <c r="AB79" i="15"/>
  <c r="AA79" i="15"/>
  <c r="Y79" i="15"/>
  <c r="X79" i="15"/>
  <c r="W79" i="15"/>
  <c r="V79" i="15"/>
  <c r="U79" i="15"/>
  <c r="T79" i="15"/>
  <c r="R79" i="15"/>
  <c r="Q79" i="15"/>
  <c r="P79" i="15"/>
  <c r="O79" i="15"/>
  <c r="N79" i="15"/>
  <c r="M79" i="15"/>
  <c r="K79" i="15"/>
  <c r="J79" i="15"/>
  <c r="I79" i="15"/>
  <c r="H79" i="15"/>
  <c r="G79" i="15"/>
  <c r="F79" i="15"/>
  <c r="AT78" i="15"/>
  <c r="AS78" i="15"/>
  <c r="AR78" i="15"/>
  <c r="AQ78" i="15"/>
  <c r="AP78" i="15"/>
  <c r="AO78" i="15"/>
  <c r="AM78" i="15"/>
  <c r="AL78" i="15"/>
  <c r="AK78" i="15"/>
  <c r="AJ78" i="15"/>
  <c r="AI78" i="15"/>
  <c r="AH78" i="15"/>
  <c r="AF78" i="15"/>
  <c r="AE78" i="15"/>
  <c r="AD78" i="15"/>
  <c r="AC78" i="15"/>
  <c r="AB78" i="15"/>
  <c r="AA78" i="15"/>
  <c r="Y78" i="15"/>
  <c r="X78" i="15"/>
  <c r="W78" i="15"/>
  <c r="V78" i="15"/>
  <c r="U78" i="15"/>
  <c r="T78" i="15"/>
  <c r="R78" i="15"/>
  <c r="Q78" i="15"/>
  <c r="P78" i="15"/>
  <c r="O78" i="15"/>
  <c r="N78" i="15"/>
  <c r="M78" i="15"/>
  <c r="K78" i="15"/>
  <c r="J78" i="15"/>
  <c r="I78" i="15"/>
  <c r="H78" i="15"/>
  <c r="G78" i="15"/>
  <c r="F78" i="15"/>
  <c r="AT77" i="15"/>
  <c r="AS77" i="15"/>
  <c r="AR77" i="15"/>
  <c r="AQ77" i="15"/>
  <c r="AP77" i="15"/>
  <c r="AO77" i="15"/>
  <c r="AM77" i="15"/>
  <c r="AL77" i="15"/>
  <c r="AK77" i="15"/>
  <c r="AJ77" i="15"/>
  <c r="AI77" i="15"/>
  <c r="AH77" i="15"/>
  <c r="AF77" i="15"/>
  <c r="AE77" i="15"/>
  <c r="AD77" i="15"/>
  <c r="AC77" i="15"/>
  <c r="AB77" i="15"/>
  <c r="AA77" i="15"/>
  <c r="Y77" i="15"/>
  <c r="X77" i="15"/>
  <c r="W77" i="15"/>
  <c r="V77" i="15"/>
  <c r="U77" i="15"/>
  <c r="T77" i="15"/>
  <c r="R77" i="15"/>
  <c r="Q77" i="15"/>
  <c r="P77" i="15"/>
  <c r="O77" i="15"/>
  <c r="N77" i="15"/>
  <c r="M77" i="15"/>
  <c r="K77" i="15"/>
  <c r="J77" i="15"/>
  <c r="I77" i="15"/>
  <c r="H77" i="15"/>
  <c r="G77" i="15"/>
  <c r="F77" i="15"/>
  <c r="AT76" i="15"/>
  <c r="AS76" i="15"/>
  <c r="AR76" i="15"/>
  <c r="AQ76" i="15"/>
  <c r="AP76" i="15"/>
  <c r="AO76" i="15"/>
  <c r="AM76" i="15"/>
  <c r="AL76" i="15"/>
  <c r="AK76" i="15"/>
  <c r="AJ76" i="15"/>
  <c r="AI76" i="15"/>
  <c r="AH76" i="15"/>
  <c r="AF76" i="15"/>
  <c r="AE76" i="15"/>
  <c r="AD76" i="15"/>
  <c r="AC76" i="15"/>
  <c r="AB76" i="15"/>
  <c r="AA76" i="15"/>
  <c r="Y76" i="15"/>
  <c r="X76" i="15"/>
  <c r="W76" i="15"/>
  <c r="V76" i="15"/>
  <c r="U76" i="15"/>
  <c r="T76" i="15"/>
  <c r="R76" i="15"/>
  <c r="Q76" i="15"/>
  <c r="P76" i="15"/>
  <c r="O76" i="15"/>
  <c r="N76" i="15"/>
  <c r="M76" i="15"/>
  <c r="K76" i="15"/>
  <c r="J76" i="15"/>
  <c r="I76" i="15"/>
  <c r="H76" i="15"/>
  <c r="G76" i="15"/>
  <c r="F76" i="15"/>
  <c r="AT75" i="15"/>
  <c r="AS75" i="15"/>
  <c r="AR75" i="15"/>
  <c r="AQ75" i="15"/>
  <c r="AP75" i="15"/>
  <c r="AO75" i="15"/>
  <c r="AM75" i="15"/>
  <c r="AL75" i="15"/>
  <c r="AK75" i="15"/>
  <c r="AJ75" i="15"/>
  <c r="AI75" i="15"/>
  <c r="AH75" i="15"/>
  <c r="AF75" i="15"/>
  <c r="AE75" i="15"/>
  <c r="AD75" i="15"/>
  <c r="AC75" i="15"/>
  <c r="AB75" i="15"/>
  <c r="AA75" i="15"/>
  <c r="Y75" i="15"/>
  <c r="X75" i="15"/>
  <c r="W75" i="15"/>
  <c r="V75" i="15"/>
  <c r="U75" i="15"/>
  <c r="T75" i="15"/>
  <c r="R75" i="15"/>
  <c r="Q75" i="15"/>
  <c r="P75" i="15"/>
  <c r="O75" i="15"/>
  <c r="N75" i="15"/>
  <c r="M75" i="15"/>
  <c r="K75" i="15"/>
  <c r="J75" i="15"/>
  <c r="I75" i="15"/>
  <c r="H75" i="15"/>
  <c r="G75" i="15"/>
  <c r="F75" i="15"/>
  <c r="AT74" i="15"/>
  <c r="AS74" i="15"/>
  <c r="AR74" i="15"/>
  <c r="AQ74" i="15"/>
  <c r="AP74" i="15"/>
  <c r="AO74" i="15"/>
  <c r="AM74" i="15"/>
  <c r="AL74" i="15"/>
  <c r="AK74" i="15"/>
  <c r="AJ74" i="15"/>
  <c r="AI74" i="15"/>
  <c r="AH74" i="15"/>
  <c r="AF74" i="15"/>
  <c r="AE74" i="15"/>
  <c r="AD74" i="15"/>
  <c r="AC74" i="15"/>
  <c r="AB74" i="15"/>
  <c r="AA74" i="15"/>
  <c r="Y74" i="15"/>
  <c r="X74" i="15"/>
  <c r="W74" i="15"/>
  <c r="V74" i="15"/>
  <c r="U74" i="15"/>
  <c r="T74" i="15"/>
  <c r="R74" i="15"/>
  <c r="Q74" i="15"/>
  <c r="P74" i="15"/>
  <c r="O74" i="15"/>
  <c r="N74" i="15"/>
  <c r="M74" i="15"/>
  <c r="K74" i="15"/>
  <c r="J74" i="15"/>
  <c r="I74" i="15"/>
  <c r="H74" i="15"/>
  <c r="G74" i="15"/>
  <c r="F74" i="15"/>
  <c r="AT73" i="15"/>
  <c r="AS73" i="15"/>
  <c r="AR73" i="15"/>
  <c r="AQ73" i="15"/>
  <c r="AP73" i="15"/>
  <c r="AO73" i="15"/>
  <c r="AM73" i="15"/>
  <c r="AL73" i="15"/>
  <c r="AK73" i="15"/>
  <c r="AJ73" i="15"/>
  <c r="AI73" i="15"/>
  <c r="AH73" i="15"/>
  <c r="AF73" i="15"/>
  <c r="AE73" i="15"/>
  <c r="AD73" i="15"/>
  <c r="AC73" i="15"/>
  <c r="AB73" i="15"/>
  <c r="AA73" i="15"/>
  <c r="Y73" i="15"/>
  <c r="X73" i="15"/>
  <c r="W73" i="15"/>
  <c r="V73" i="15"/>
  <c r="U73" i="15"/>
  <c r="T73" i="15"/>
  <c r="R73" i="15"/>
  <c r="Q73" i="15"/>
  <c r="P73" i="15"/>
  <c r="O73" i="15"/>
  <c r="N73" i="15"/>
  <c r="M73" i="15"/>
  <c r="K73" i="15"/>
  <c r="J73" i="15"/>
  <c r="I73" i="15"/>
  <c r="H73" i="15"/>
  <c r="G73" i="15"/>
  <c r="F73" i="15"/>
  <c r="AT72" i="15"/>
  <c r="AS72" i="15"/>
  <c r="AR72" i="15"/>
  <c r="AQ72" i="15"/>
  <c r="AP72" i="15"/>
  <c r="AO72" i="15"/>
  <c r="AM72" i="15"/>
  <c r="AL72" i="15"/>
  <c r="AK72" i="15"/>
  <c r="AJ72" i="15"/>
  <c r="AI72" i="15"/>
  <c r="AH72" i="15"/>
  <c r="AF72" i="15"/>
  <c r="AE72" i="15"/>
  <c r="AD72" i="15"/>
  <c r="AC72" i="15"/>
  <c r="AB72" i="15"/>
  <c r="AA72" i="15"/>
  <c r="Y72" i="15"/>
  <c r="X72" i="15"/>
  <c r="W72" i="15"/>
  <c r="V72" i="15"/>
  <c r="U72" i="15"/>
  <c r="T72" i="15"/>
  <c r="R72" i="15"/>
  <c r="Q72" i="15"/>
  <c r="P72" i="15"/>
  <c r="O72" i="15"/>
  <c r="N72" i="15"/>
  <c r="M72" i="15"/>
  <c r="K72" i="15"/>
  <c r="J72" i="15"/>
  <c r="I72" i="15"/>
  <c r="H72" i="15"/>
  <c r="G72" i="15"/>
  <c r="F72" i="15"/>
  <c r="AT71" i="15"/>
  <c r="AS71" i="15"/>
  <c r="AR71" i="15"/>
  <c r="AQ71" i="15"/>
  <c r="AP71" i="15"/>
  <c r="AO71" i="15"/>
  <c r="AM71" i="15"/>
  <c r="AL71" i="15"/>
  <c r="AK71" i="15"/>
  <c r="AJ71" i="15"/>
  <c r="AI71" i="15"/>
  <c r="AH71" i="15"/>
  <c r="AF71" i="15"/>
  <c r="AE71" i="15"/>
  <c r="AD71" i="15"/>
  <c r="AC71" i="15"/>
  <c r="AB71" i="15"/>
  <c r="AA71" i="15"/>
  <c r="Y71" i="15"/>
  <c r="X71" i="15"/>
  <c r="W71" i="15"/>
  <c r="V71" i="15"/>
  <c r="U71" i="15"/>
  <c r="T71" i="15"/>
  <c r="R71" i="15"/>
  <c r="Q71" i="15"/>
  <c r="P71" i="15"/>
  <c r="O71" i="15"/>
  <c r="N71" i="15"/>
  <c r="M71" i="15"/>
  <c r="K71" i="15"/>
  <c r="J71" i="15"/>
  <c r="I71" i="15"/>
  <c r="H71" i="15"/>
  <c r="G71" i="15"/>
  <c r="F71" i="15"/>
  <c r="AT70" i="15"/>
  <c r="AS70" i="15"/>
  <c r="AR70" i="15"/>
  <c r="AQ70" i="15"/>
  <c r="AP70" i="15"/>
  <c r="AO70" i="15"/>
  <c r="AM70" i="15"/>
  <c r="AL70" i="15"/>
  <c r="AK70" i="15"/>
  <c r="AJ70" i="15"/>
  <c r="AI70" i="15"/>
  <c r="AH70" i="15"/>
  <c r="AF70" i="15"/>
  <c r="AE70" i="15"/>
  <c r="AD70" i="15"/>
  <c r="AC70" i="15"/>
  <c r="AB70" i="15"/>
  <c r="AA70" i="15"/>
  <c r="Y70" i="15"/>
  <c r="X70" i="15"/>
  <c r="W70" i="15"/>
  <c r="V70" i="15"/>
  <c r="U70" i="15"/>
  <c r="T70" i="15"/>
  <c r="R70" i="15"/>
  <c r="Q70" i="15"/>
  <c r="P70" i="15"/>
  <c r="O70" i="15"/>
  <c r="N70" i="15"/>
  <c r="M70" i="15"/>
  <c r="K70" i="15"/>
  <c r="J70" i="15"/>
  <c r="I70" i="15"/>
  <c r="H70" i="15"/>
  <c r="G70" i="15"/>
  <c r="F70" i="15"/>
  <c r="AT69" i="15"/>
  <c r="AS69" i="15"/>
  <c r="AR69" i="15"/>
  <c r="AQ69" i="15"/>
  <c r="AP69" i="15"/>
  <c r="AO69" i="15"/>
  <c r="AM69" i="15"/>
  <c r="AL69" i="15"/>
  <c r="AK69" i="15"/>
  <c r="AJ69" i="15"/>
  <c r="AI69" i="15"/>
  <c r="AH69" i="15"/>
  <c r="AF69" i="15"/>
  <c r="AE69" i="15"/>
  <c r="AD69" i="15"/>
  <c r="AC69" i="15"/>
  <c r="AB69" i="15"/>
  <c r="AA69" i="15"/>
  <c r="Y69" i="15"/>
  <c r="X69" i="15"/>
  <c r="W69" i="15"/>
  <c r="V69" i="15"/>
  <c r="U69" i="15"/>
  <c r="T69" i="15"/>
  <c r="R69" i="15"/>
  <c r="Q69" i="15"/>
  <c r="P69" i="15"/>
  <c r="O69" i="15"/>
  <c r="N69" i="15"/>
  <c r="M69" i="15"/>
  <c r="K69" i="15"/>
  <c r="J69" i="15"/>
  <c r="I69" i="15"/>
  <c r="H69" i="15"/>
  <c r="G69" i="15"/>
  <c r="F69" i="15"/>
  <c r="AT68" i="15"/>
  <c r="AS68" i="15"/>
  <c r="AR68" i="15"/>
  <c r="AQ68" i="15"/>
  <c r="AP68" i="15"/>
  <c r="AO68" i="15"/>
  <c r="AM68" i="15"/>
  <c r="AL68" i="15"/>
  <c r="AK68" i="15"/>
  <c r="AJ68" i="15"/>
  <c r="AI68" i="15"/>
  <c r="AH68" i="15"/>
  <c r="AF68" i="15"/>
  <c r="AE68" i="15"/>
  <c r="AD68" i="15"/>
  <c r="AC68" i="15"/>
  <c r="AB68" i="15"/>
  <c r="AA68" i="15"/>
  <c r="Y68" i="15"/>
  <c r="X68" i="15"/>
  <c r="W68" i="15"/>
  <c r="V68" i="15"/>
  <c r="U68" i="15"/>
  <c r="T68" i="15"/>
  <c r="R68" i="15"/>
  <c r="Q68" i="15"/>
  <c r="P68" i="15"/>
  <c r="O68" i="15"/>
  <c r="N68" i="15"/>
  <c r="M68" i="15"/>
  <c r="K68" i="15"/>
  <c r="J68" i="15"/>
  <c r="I68" i="15"/>
  <c r="H68" i="15"/>
  <c r="G68" i="15"/>
  <c r="F68" i="15"/>
  <c r="AT67" i="15"/>
  <c r="AS67" i="15"/>
  <c r="AR67" i="15"/>
  <c r="AQ67" i="15"/>
  <c r="AP67" i="15"/>
  <c r="AO67" i="15"/>
  <c r="AM67" i="15"/>
  <c r="AL67" i="15"/>
  <c r="AK67" i="15"/>
  <c r="AJ67" i="15"/>
  <c r="AI67" i="15"/>
  <c r="AH67" i="15"/>
  <c r="AF67" i="15"/>
  <c r="AE67" i="15"/>
  <c r="AD67" i="15"/>
  <c r="AC67" i="15"/>
  <c r="AB67" i="15"/>
  <c r="AA67" i="15"/>
  <c r="Y67" i="15"/>
  <c r="X67" i="15"/>
  <c r="W67" i="15"/>
  <c r="V67" i="15"/>
  <c r="U67" i="15"/>
  <c r="T67" i="15"/>
  <c r="R67" i="15"/>
  <c r="Q67" i="15"/>
  <c r="P67" i="15"/>
  <c r="O67" i="15"/>
  <c r="N67" i="15"/>
  <c r="M67" i="15"/>
  <c r="K67" i="15"/>
  <c r="J67" i="15"/>
  <c r="I67" i="15"/>
  <c r="H67" i="15"/>
  <c r="G67" i="15"/>
  <c r="F67" i="15"/>
  <c r="AT66" i="15"/>
  <c r="AS66" i="15"/>
  <c r="AR66" i="15"/>
  <c r="AQ66" i="15"/>
  <c r="AP66" i="15"/>
  <c r="AO66" i="15"/>
  <c r="AM66" i="15"/>
  <c r="AL66" i="15"/>
  <c r="AK66" i="15"/>
  <c r="AJ66" i="15"/>
  <c r="AI66" i="15"/>
  <c r="AH66" i="15"/>
  <c r="AF66" i="15"/>
  <c r="AE66" i="15"/>
  <c r="AD66" i="15"/>
  <c r="AC66" i="15"/>
  <c r="AB66" i="15"/>
  <c r="AA66" i="15"/>
  <c r="Y66" i="15"/>
  <c r="X66" i="15"/>
  <c r="W66" i="15"/>
  <c r="V66" i="15"/>
  <c r="U66" i="15"/>
  <c r="T66" i="15"/>
  <c r="R66" i="15"/>
  <c r="Q66" i="15"/>
  <c r="P66" i="15"/>
  <c r="O66" i="15"/>
  <c r="N66" i="15"/>
  <c r="M66" i="15"/>
  <c r="K66" i="15"/>
  <c r="J66" i="15"/>
  <c r="I66" i="15"/>
  <c r="H66" i="15"/>
  <c r="G66" i="15"/>
  <c r="F66" i="15"/>
  <c r="AT65" i="15"/>
  <c r="AS65" i="15"/>
  <c r="AR65" i="15"/>
  <c r="AQ65" i="15"/>
  <c r="AP65" i="15"/>
  <c r="AO65" i="15"/>
  <c r="AM65" i="15"/>
  <c r="AL65" i="15"/>
  <c r="AK65" i="15"/>
  <c r="AJ65" i="15"/>
  <c r="AI65" i="15"/>
  <c r="AH65" i="15"/>
  <c r="AF65" i="15"/>
  <c r="AE65" i="15"/>
  <c r="AD65" i="15"/>
  <c r="AC65" i="15"/>
  <c r="AB65" i="15"/>
  <c r="AA65" i="15"/>
  <c r="Y65" i="15"/>
  <c r="X65" i="15"/>
  <c r="W65" i="15"/>
  <c r="V65" i="15"/>
  <c r="U65" i="15"/>
  <c r="T65" i="15"/>
  <c r="R65" i="15"/>
  <c r="Q65" i="15"/>
  <c r="P65" i="15"/>
  <c r="O65" i="15"/>
  <c r="N65" i="15"/>
  <c r="M65" i="15"/>
  <c r="K65" i="15"/>
  <c r="J65" i="15"/>
  <c r="I65" i="15"/>
  <c r="H65" i="15"/>
  <c r="G65" i="15"/>
  <c r="F65" i="15"/>
  <c r="AT64" i="15"/>
  <c r="AS64" i="15"/>
  <c r="AR64" i="15"/>
  <c r="AQ64" i="15"/>
  <c r="AP64" i="15"/>
  <c r="AO64" i="15"/>
  <c r="AM64" i="15"/>
  <c r="AL64" i="15"/>
  <c r="AK64" i="15"/>
  <c r="AJ64" i="15"/>
  <c r="AI64" i="15"/>
  <c r="AH64" i="15"/>
  <c r="AF64" i="15"/>
  <c r="AE64" i="15"/>
  <c r="AD64" i="15"/>
  <c r="AC64" i="15"/>
  <c r="AB64" i="15"/>
  <c r="AA64" i="15"/>
  <c r="Y64" i="15"/>
  <c r="X64" i="15"/>
  <c r="W64" i="15"/>
  <c r="V64" i="15"/>
  <c r="U64" i="15"/>
  <c r="T64" i="15"/>
  <c r="R64" i="15"/>
  <c r="Q64" i="15"/>
  <c r="P64" i="15"/>
  <c r="O64" i="15"/>
  <c r="N64" i="15"/>
  <c r="M64" i="15"/>
  <c r="K64" i="15"/>
  <c r="J64" i="15"/>
  <c r="I64" i="15"/>
  <c r="H64" i="15"/>
  <c r="G64" i="15"/>
  <c r="F64" i="15"/>
  <c r="AT63" i="15"/>
  <c r="AS63" i="15"/>
  <c r="AR63" i="15"/>
  <c r="AQ63" i="15"/>
  <c r="AP63" i="15"/>
  <c r="AO63" i="15"/>
  <c r="AM63" i="15"/>
  <c r="AL63" i="15"/>
  <c r="AK63" i="15"/>
  <c r="AJ63" i="15"/>
  <c r="AI63" i="15"/>
  <c r="AH63" i="15"/>
  <c r="AF63" i="15"/>
  <c r="AE63" i="15"/>
  <c r="AD63" i="15"/>
  <c r="AC63" i="15"/>
  <c r="AB63" i="15"/>
  <c r="AA63" i="15"/>
  <c r="Y63" i="15"/>
  <c r="X63" i="15"/>
  <c r="W63" i="15"/>
  <c r="V63" i="15"/>
  <c r="U63" i="15"/>
  <c r="T63" i="15"/>
  <c r="R63" i="15"/>
  <c r="Q63" i="15"/>
  <c r="P63" i="15"/>
  <c r="O63" i="15"/>
  <c r="N63" i="15"/>
  <c r="M63" i="15"/>
  <c r="K63" i="15"/>
  <c r="J63" i="15"/>
  <c r="I63" i="15"/>
  <c r="H63" i="15"/>
  <c r="G63" i="15"/>
  <c r="F63" i="15"/>
  <c r="AT62" i="15"/>
  <c r="AS62" i="15"/>
  <c r="AR62" i="15"/>
  <c r="AQ62" i="15"/>
  <c r="AP62" i="15"/>
  <c r="AO62" i="15"/>
  <c r="AM62" i="15"/>
  <c r="AL62" i="15"/>
  <c r="AK62" i="15"/>
  <c r="AJ62" i="15"/>
  <c r="AI62" i="15"/>
  <c r="AH62" i="15"/>
  <c r="AF62" i="15"/>
  <c r="AE62" i="15"/>
  <c r="AD62" i="15"/>
  <c r="AC62" i="15"/>
  <c r="AB62" i="15"/>
  <c r="AA62" i="15"/>
  <c r="Y62" i="15"/>
  <c r="X62" i="15"/>
  <c r="W62" i="15"/>
  <c r="V62" i="15"/>
  <c r="U62" i="15"/>
  <c r="T62" i="15"/>
  <c r="R62" i="15"/>
  <c r="Q62" i="15"/>
  <c r="P62" i="15"/>
  <c r="O62" i="15"/>
  <c r="N62" i="15"/>
  <c r="M62" i="15"/>
  <c r="K62" i="15"/>
  <c r="J62" i="15"/>
  <c r="I62" i="15"/>
  <c r="H62" i="15"/>
  <c r="G62" i="15"/>
  <c r="F62" i="15"/>
  <c r="AT61" i="15"/>
  <c r="AS61" i="15"/>
  <c r="AR61" i="15"/>
  <c r="AQ61" i="15"/>
  <c r="AP61" i="15"/>
  <c r="AO61" i="15"/>
  <c r="AM61" i="15"/>
  <c r="AL61" i="15"/>
  <c r="AK61" i="15"/>
  <c r="AJ61" i="15"/>
  <c r="AI61" i="15"/>
  <c r="AH61" i="15"/>
  <c r="AF61" i="15"/>
  <c r="AE61" i="15"/>
  <c r="AD61" i="15"/>
  <c r="AC61" i="15"/>
  <c r="AB61" i="15"/>
  <c r="AA61" i="15"/>
  <c r="Y61" i="15"/>
  <c r="X61" i="15"/>
  <c r="W61" i="15"/>
  <c r="V61" i="15"/>
  <c r="U61" i="15"/>
  <c r="T61" i="15"/>
  <c r="R61" i="15"/>
  <c r="Q61" i="15"/>
  <c r="P61" i="15"/>
  <c r="O61" i="15"/>
  <c r="N61" i="15"/>
  <c r="M61" i="15"/>
  <c r="K61" i="15"/>
  <c r="J61" i="15"/>
  <c r="I61" i="15"/>
  <c r="H61" i="15"/>
  <c r="G61" i="15"/>
  <c r="F61" i="15"/>
  <c r="AT60" i="15"/>
  <c r="AS60" i="15"/>
  <c r="AR60" i="15"/>
  <c r="AQ60" i="15"/>
  <c r="AP60" i="15"/>
  <c r="AO60" i="15"/>
  <c r="AM60" i="15"/>
  <c r="AL60" i="15"/>
  <c r="AK60" i="15"/>
  <c r="AJ60" i="15"/>
  <c r="AI60" i="15"/>
  <c r="AH60" i="15"/>
  <c r="AF60" i="15"/>
  <c r="AE60" i="15"/>
  <c r="AD60" i="15"/>
  <c r="AC60" i="15"/>
  <c r="AB60" i="15"/>
  <c r="AA60" i="15"/>
  <c r="Y60" i="15"/>
  <c r="X60" i="15"/>
  <c r="W60" i="15"/>
  <c r="V60" i="15"/>
  <c r="U60" i="15"/>
  <c r="T60" i="15"/>
  <c r="R60" i="15"/>
  <c r="Q60" i="15"/>
  <c r="P60" i="15"/>
  <c r="O60" i="15"/>
  <c r="N60" i="15"/>
  <c r="M60" i="15"/>
  <c r="K60" i="15"/>
  <c r="J60" i="15"/>
  <c r="I60" i="15"/>
  <c r="H60" i="15"/>
  <c r="G60" i="15"/>
  <c r="F60" i="15"/>
  <c r="AT59" i="15"/>
  <c r="AS59" i="15"/>
  <c r="AR59" i="15"/>
  <c r="AQ59" i="15"/>
  <c r="AP59" i="15"/>
  <c r="AO59" i="15"/>
  <c r="AM59" i="15"/>
  <c r="AL59" i="15"/>
  <c r="AK59" i="15"/>
  <c r="AJ59" i="15"/>
  <c r="AI59" i="15"/>
  <c r="AH59" i="15"/>
  <c r="AF59" i="15"/>
  <c r="AE59" i="15"/>
  <c r="AD59" i="15"/>
  <c r="AC59" i="15"/>
  <c r="AB59" i="15"/>
  <c r="AA59" i="15"/>
  <c r="Y59" i="15"/>
  <c r="X59" i="15"/>
  <c r="W59" i="15"/>
  <c r="V59" i="15"/>
  <c r="U59" i="15"/>
  <c r="T59" i="15"/>
  <c r="R59" i="15"/>
  <c r="Q59" i="15"/>
  <c r="P59" i="15"/>
  <c r="O59" i="15"/>
  <c r="N59" i="15"/>
  <c r="M59" i="15"/>
  <c r="K59" i="15"/>
  <c r="J59" i="15"/>
  <c r="I59" i="15"/>
  <c r="H59" i="15"/>
  <c r="G59" i="15"/>
  <c r="F59" i="15"/>
  <c r="AT58" i="15"/>
  <c r="AS58" i="15"/>
  <c r="AR58" i="15"/>
  <c r="AQ58" i="15"/>
  <c r="AP58" i="15"/>
  <c r="AO58" i="15"/>
  <c r="AM58" i="15"/>
  <c r="AL58" i="15"/>
  <c r="AK58" i="15"/>
  <c r="AJ58" i="15"/>
  <c r="AI58" i="15"/>
  <c r="AH58" i="15"/>
  <c r="AF58" i="15"/>
  <c r="AE58" i="15"/>
  <c r="AD58" i="15"/>
  <c r="AC58" i="15"/>
  <c r="AB58" i="15"/>
  <c r="AA58" i="15"/>
  <c r="Y58" i="15"/>
  <c r="X58" i="15"/>
  <c r="W58" i="15"/>
  <c r="V58" i="15"/>
  <c r="U58" i="15"/>
  <c r="T58" i="15"/>
  <c r="R58" i="15"/>
  <c r="Q58" i="15"/>
  <c r="P58" i="15"/>
  <c r="O58" i="15"/>
  <c r="N58" i="15"/>
  <c r="M58" i="15"/>
  <c r="K58" i="15"/>
  <c r="J58" i="15"/>
  <c r="I58" i="15"/>
  <c r="H58" i="15"/>
  <c r="G58" i="15"/>
  <c r="F58" i="15"/>
  <c r="AT57" i="15"/>
  <c r="AS57" i="15"/>
  <c r="AR57" i="15"/>
  <c r="AQ57" i="15"/>
  <c r="AP57" i="15"/>
  <c r="AO57" i="15"/>
  <c r="AM57" i="15"/>
  <c r="AL57" i="15"/>
  <c r="AK57" i="15"/>
  <c r="AJ57" i="15"/>
  <c r="AI57" i="15"/>
  <c r="AH57" i="15"/>
  <c r="AF57" i="15"/>
  <c r="AE57" i="15"/>
  <c r="AD57" i="15"/>
  <c r="AC57" i="15"/>
  <c r="AB57" i="15"/>
  <c r="AA57" i="15"/>
  <c r="Y57" i="15"/>
  <c r="X57" i="15"/>
  <c r="W57" i="15"/>
  <c r="V57" i="15"/>
  <c r="U57" i="15"/>
  <c r="T57" i="15"/>
  <c r="R57" i="15"/>
  <c r="Q57" i="15"/>
  <c r="P57" i="15"/>
  <c r="O57" i="15"/>
  <c r="N57" i="15"/>
  <c r="M57" i="15"/>
  <c r="K57" i="15"/>
  <c r="J57" i="15"/>
  <c r="I57" i="15"/>
  <c r="H57" i="15"/>
  <c r="G57" i="15"/>
  <c r="F57" i="15"/>
  <c r="AT56" i="15"/>
  <c r="AS56" i="15"/>
  <c r="AR56" i="15"/>
  <c r="AQ56" i="15"/>
  <c r="AP56" i="15"/>
  <c r="AO56" i="15"/>
  <c r="AM56" i="15"/>
  <c r="AL56" i="15"/>
  <c r="AK56" i="15"/>
  <c r="AJ56" i="15"/>
  <c r="AI56" i="15"/>
  <c r="AH56" i="15"/>
  <c r="AF56" i="15"/>
  <c r="AE56" i="15"/>
  <c r="AD56" i="15"/>
  <c r="AC56" i="15"/>
  <c r="AB56" i="15"/>
  <c r="AA56" i="15"/>
  <c r="Y56" i="15"/>
  <c r="X56" i="15"/>
  <c r="W56" i="15"/>
  <c r="V56" i="15"/>
  <c r="U56" i="15"/>
  <c r="T56" i="15"/>
  <c r="R56" i="15"/>
  <c r="Q56" i="15"/>
  <c r="P56" i="15"/>
  <c r="O56" i="15"/>
  <c r="N56" i="15"/>
  <c r="M56" i="15"/>
  <c r="K56" i="15"/>
  <c r="J56" i="15"/>
  <c r="I56" i="15"/>
  <c r="H56" i="15"/>
  <c r="G56" i="15"/>
  <c r="F56" i="15"/>
  <c r="AT55" i="15"/>
  <c r="AS55" i="15"/>
  <c r="AR55" i="15"/>
  <c r="AQ55" i="15"/>
  <c r="AP55" i="15"/>
  <c r="AO55" i="15"/>
  <c r="AM55" i="15"/>
  <c r="AL55" i="15"/>
  <c r="AK55" i="15"/>
  <c r="AJ55" i="15"/>
  <c r="AI55" i="15"/>
  <c r="AH55" i="15"/>
  <c r="AF55" i="15"/>
  <c r="AE55" i="15"/>
  <c r="AD55" i="15"/>
  <c r="AC55" i="15"/>
  <c r="AB55" i="15"/>
  <c r="AA55" i="15"/>
  <c r="Y55" i="15"/>
  <c r="X55" i="15"/>
  <c r="W55" i="15"/>
  <c r="V55" i="15"/>
  <c r="U55" i="15"/>
  <c r="T55" i="15"/>
  <c r="R55" i="15"/>
  <c r="Q55" i="15"/>
  <c r="P55" i="15"/>
  <c r="O55" i="15"/>
  <c r="N55" i="15"/>
  <c r="M55" i="15"/>
  <c r="K55" i="15"/>
  <c r="J55" i="15"/>
  <c r="I55" i="15"/>
  <c r="H55" i="15"/>
  <c r="G55" i="15"/>
  <c r="F55" i="15"/>
  <c r="AT54" i="15"/>
  <c r="AS54" i="15"/>
  <c r="AR54" i="15"/>
  <c r="AQ54" i="15"/>
  <c r="AP54" i="15"/>
  <c r="AO54" i="15"/>
  <c r="AM54" i="15"/>
  <c r="AL54" i="15"/>
  <c r="AK54" i="15"/>
  <c r="AJ54" i="15"/>
  <c r="AI54" i="15"/>
  <c r="AH54" i="15"/>
  <c r="AF54" i="15"/>
  <c r="AE54" i="15"/>
  <c r="AD54" i="15"/>
  <c r="AC54" i="15"/>
  <c r="AB54" i="15"/>
  <c r="AA54" i="15"/>
  <c r="Y54" i="15"/>
  <c r="X54" i="15"/>
  <c r="W54" i="15"/>
  <c r="V54" i="15"/>
  <c r="U54" i="15"/>
  <c r="T54" i="15"/>
  <c r="R54" i="15"/>
  <c r="Q54" i="15"/>
  <c r="P54" i="15"/>
  <c r="O54" i="15"/>
  <c r="N54" i="15"/>
  <c r="M54" i="15"/>
  <c r="K54" i="15"/>
  <c r="J54" i="15"/>
  <c r="I54" i="15"/>
  <c r="H54" i="15"/>
  <c r="G54" i="15"/>
  <c r="F54" i="15"/>
  <c r="AT53" i="15"/>
  <c r="AS53" i="15"/>
  <c r="AR53" i="15"/>
  <c r="AQ53" i="15"/>
  <c r="AP53" i="15"/>
  <c r="AO53" i="15"/>
  <c r="AM53" i="15"/>
  <c r="AL53" i="15"/>
  <c r="AK53" i="15"/>
  <c r="AJ53" i="15"/>
  <c r="AI53" i="15"/>
  <c r="AH53" i="15"/>
  <c r="AF53" i="15"/>
  <c r="AE53" i="15"/>
  <c r="AD53" i="15"/>
  <c r="AC53" i="15"/>
  <c r="AB53" i="15"/>
  <c r="AA53" i="15"/>
  <c r="Y53" i="15"/>
  <c r="X53" i="15"/>
  <c r="W53" i="15"/>
  <c r="V53" i="15"/>
  <c r="U53" i="15"/>
  <c r="T53" i="15"/>
  <c r="R53" i="15"/>
  <c r="Q53" i="15"/>
  <c r="P53" i="15"/>
  <c r="O53" i="15"/>
  <c r="N53" i="15"/>
  <c r="M53" i="15"/>
  <c r="K53" i="15"/>
  <c r="J53" i="15"/>
  <c r="I53" i="15"/>
  <c r="H53" i="15"/>
  <c r="G53" i="15"/>
  <c r="F53" i="15"/>
  <c r="AT52" i="15"/>
  <c r="AS52" i="15"/>
  <c r="AR52" i="15"/>
  <c r="AQ52" i="15"/>
  <c r="AP52" i="15"/>
  <c r="AO52" i="15"/>
  <c r="AM52" i="15"/>
  <c r="AL52" i="15"/>
  <c r="AK52" i="15"/>
  <c r="AJ52" i="15"/>
  <c r="AI52" i="15"/>
  <c r="AH52" i="15"/>
  <c r="AF52" i="15"/>
  <c r="AE52" i="15"/>
  <c r="AD52" i="15"/>
  <c r="AC52" i="15"/>
  <c r="AB52" i="15"/>
  <c r="AA52" i="15"/>
  <c r="Y52" i="15"/>
  <c r="X52" i="15"/>
  <c r="W52" i="15"/>
  <c r="V52" i="15"/>
  <c r="U52" i="15"/>
  <c r="T52" i="15"/>
  <c r="R52" i="15"/>
  <c r="Q52" i="15"/>
  <c r="P52" i="15"/>
  <c r="O52" i="15"/>
  <c r="N52" i="15"/>
  <c r="M52" i="15"/>
  <c r="K52" i="15"/>
  <c r="J52" i="15"/>
  <c r="I52" i="15"/>
  <c r="H52" i="15"/>
  <c r="G52" i="15"/>
  <c r="F52" i="15"/>
  <c r="AT51" i="15"/>
  <c r="AS51" i="15"/>
  <c r="AR51" i="15"/>
  <c r="AQ51" i="15"/>
  <c r="AP51" i="15"/>
  <c r="AO51" i="15"/>
  <c r="AM51" i="15"/>
  <c r="AL51" i="15"/>
  <c r="AK51" i="15"/>
  <c r="AJ51" i="15"/>
  <c r="AI51" i="15"/>
  <c r="AH51" i="15"/>
  <c r="AF51" i="15"/>
  <c r="AE51" i="15"/>
  <c r="AD51" i="15"/>
  <c r="AC51" i="15"/>
  <c r="AB51" i="15"/>
  <c r="AA51" i="15"/>
  <c r="Y51" i="15"/>
  <c r="X51" i="15"/>
  <c r="W51" i="15"/>
  <c r="V51" i="15"/>
  <c r="U51" i="15"/>
  <c r="T51" i="15"/>
  <c r="R51" i="15"/>
  <c r="Q51" i="15"/>
  <c r="P51" i="15"/>
  <c r="O51" i="15"/>
  <c r="N51" i="15"/>
  <c r="M51" i="15"/>
  <c r="K51" i="15"/>
  <c r="J51" i="15"/>
  <c r="I51" i="15"/>
  <c r="H51" i="15"/>
  <c r="G51" i="15"/>
  <c r="F51" i="15"/>
  <c r="AT50" i="15"/>
  <c r="AS50" i="15"/>
  <c r="AR50" i="15"/>
  <c r="AQ50" i="15"/>
  <c r="AP50" i="15"/>
  <c r="AO50" i="15"/>
  <c r="AM50" i="15"/>
  <c r="AL50" i="15"/>
  <c r="AK50" i="15"/>
  <c r="AJ50" i="15"/>
  <c r="AI50" i="15"/>
  <c r="AH50" i="15"/>
  <c r="AF50" i="15"/>
  <c r="AE50" i="15"/>
  <c r="AD50" i="15"/>
  <c r="AC50" i="15"/>
  <c r="AB50" i="15"/>
  <c r="AA50" i="15"/>
  <c r="Y50" i="15"/>
  <c r="X50" i="15"/>
  <c r="W50" i="15"/>
  <c r="V50" i="15"/>
  <c r="U50" i="15"/>
  <c r="T50" i="15"/>
  <c r="R50" i="15"/>
  <c r="Q50" i="15"/>
  <c r="P50" i="15"/>
  <c r="O50" i="15"/>
  <c r="N50" i="15"/>
  <c r="M50" i="15"/>
  <c r="K50" i="15"/>
  <c r="J50" i="15"/>
  <c r="I50" i="15"/>
  <c r="H50" i="15"/>
  <c r="G50" i="15"/>
  <c r="F50" i="15"/>
  <c r="AT49" i="15"/>
  <c r="AS49" i="15"/>
  <c r="AR49" i="15"/>
  <c r="AQ49" i="15"/>
  <c r="AP49" i="15"/>
  <c r="AO49" i="15"/>
  <c r="AM49" i="15"/>
  <c r="AL49" i="15"/>
  <c r="AK49" i="15"/>
  <c r="AJ49" i="15"/>
  <c r="AI49" i="15"/>
  <c r="AH49" i="15"/>
  <c r="AF49" i="15"/>
  <c r="AE49" i="15"/>
  <c r="AD49" i="15"/>
  <c r="AC49" i="15"/>
  <c r="AB49" i="15"/>
  <c r="AA49" i="15"/>
  <c r="Y49" i="15"/>
  <c r="X49" i="15"/>
  <c r="W49" i="15"/>
  <c r="V49" i="15"/>
  <c r="U49" i="15"/>
  <c r="T49" i="15"/>
  <c r="R49" i="15"/>
  <c r="Q49" i="15"/>
  <c r="P49" i="15"/>
  <c r="O49" i="15"/>
  <c r="N49" i="15"/>
  <c r="M49" i="15"/>
  <c r="K49" i="15"/>
  <c r="J49" i="15"/>
  <c r="I49" i="15"/>
  <c r="H49" i="15"/>
  <c r="G49" i="15"/>
  <c r="F49" i="15"/>
  <c r="AT48" i="15"/>
  <c r="AS48" i="15"/>
  <c r="AR48" i="15"/>
  <c r="AQ48" i="15"/>
  <c r="AP48" i="15"/>
  <c r="AO48" i="15"/>
  <c r="AM48" i="15"/>
  <c r="AL48" i="15"/>
  <c r="AK48" i="15"/>
  <c r="AJ48" i="15"/>
  <c r="AI48" i="15"/>
  <c r="AH48" i="15"/>
  <c r="AF48" i="15"/>
  <c r="AE48" i="15"/>
  <c r="AD48" i="15"/>
  <c r="AC48" i="15"/>
  <c r="AB48" i="15"/>
  <c r="AA48" i="15"/>
  <c r="Y48" i="15"/>
  <c r="X48" i="15"/>
  <c r="W48" i="15"/>
  <c r="V48" i="15"/>
  <c r="U48" i="15"/>
  <c r="T48" i="15"/>
  <c r="R48" i="15"/>
  <c r="Q48" i="15"/>
  <c r="P48" i="15"/>
  <c r="O48" i="15"/>
  <c r="N48" i="15"/>
  <c r="M48" i="15"/>
  <c r="K48" i="15"/>
  <c r="J48" i="15"/>
  <c r="I48" i="15"/>
  <c r="H48" i="15"/>
  <c r="G48" i="15"/>
  <c r="F48" i="15"/>
  <c r="AT47" i="15"/>
  <c r="AS47" i="15"/>
  <c r="AR47" i="15"/>
  <c r="AQ47" i="15"/>
  <c r="AP47" i="15"/>
  <c r="AO47" i="15"/>
  <c r="AM47" i="15"/>
  <c r="AL47" i="15"/>
  <c r="AK47" i="15"/>
  <c r="AJ47" i="15"/>
  <c r="AI47" i="15"/>
  <c r="AH47" i="15"/>
  <c r="AF47" i="15"/>
  <c r="AE47" i="15"/>
  <c r="AD47" i="15"/>
  <c r="AC47" i="15"/>
  <c r="AB47" i="15"/>
  <c r="AA47" i="15"/>
  <c r="Y47" i="15"/>
  <c r="X47" i="15"/>
  <c r="W47" i="15"/>
  <c r="V47" i="15"/>
  <c r="U47" i="15"/>
  <c r="T47" i="15"/>
  <c r="R47" i="15"/>
  <c r="Q47" i="15"/>
  <c r="P47" i="15"/>
  <c r="O47" i="15"/>
  <c r="N47" i="15"/>
  <c r="M47" i="15"/>
  <c r="K47" i="15"/>
  <c r="J47" i="15"/>
  <c r="I47" i="15"/>
  <c r="H47" i="15"/>
  <c r="G47" i="15"/>
  <c r="F47" i="15"/>
  <c r="AT46" i="15"/>
  <c r="AS46" i="15"/>
  <c r="AR46" i="15"/>
  <c r="AQ46" i="15"/>
  <c r="AP46" i="15"/>
  <c r="AO46" i="15"/>
  <c r="AM46" i="15"/>
  <c r="AL46" i="15"/>
  <c r="AK46" i="15"/>
  <c r="AJ46" i="15"/>
  <c r="AI46" i="15"/>
  <c r="AH46" i="15"/>
  <c r="AF46" i="15"/>
  <c r="AE46" i="15"/>
  <c r="AD46" i="15"/>
  <c r="AC46" i="15"/>
  <c r="AB46" i="15"/>
  <c r="AA46" i="15"/>
  <c r="Y46" i="15"/>
  <c r="X46" i="15"/>
  <c r="W46" i="15"/>
  <c r="V46" i="15"/>
  <c r="U46" i="15"/>
  <c r="T46" i="15"/>
  <c r="R46" i="15"/>
  <c r="Q46" i="15"/>
  <c r="P46" i="15"/>
  <c r="O46" i="15"/>
  <c r="N46" i="15"/>
  <c r="M46" i="15"/>
  <c r="K46" i="15"/>
  <c r="J46" i="15"/>
  <c r="I46" i="15"/>
  <c r="H46" i="15"/>
  <c r="G46" i="15"/>
  <c r="F46" i="15"/>
  <c r="AT45" i="15"/>
  <c r="AS45" i="15"/>
  <c r="AR45" i="15"/>
  <c r="AQ45" i="15"/>
  <c r="AP45" i="15"/>
  <c r="AO45" i="15"/>
  <c r="AM45" i="15"/>
  <c r="AL45" i="15"/>
  <c r="AK45" i="15"/>
  <c r="AJ45" i="15"/>
  <c r="AI45" i="15"/>
  <c r="AH45" i="15"/>
  <c r="AF45" i="15"/>
  <c r="AE45" i="15"/>
  <c r="AD45" i="15"/>
  <c r="AC45" i="15"/>
  <c r="AB45" i="15"/>
  <c r="AA45" i="15"/>
  <c r="Y45" i="15"/>
  <c r="X45" i="15"/>
  <c r="W45" i="15"/>
  <c r="V45" i="15"/>
  <c r="U45" i="15"/>
  <c r="T45" i="15"/>
  <c r="R45" i="15"/>
  <c r="Q45" i="15"/>
  <c r="P45" i="15"/>
  <c r="O45" i="15"/>
  <c r="N45" i="15"/>
  <c r="M45" i="15"/>
  <c r="K45" i="15"/>
  <c r="J45" i="15"/>
  <c r="I45" i="15"/>
  <c r="H45" i="15"/>
  <c r="G45" i="15"/>
  <c r="F45" i="15"/>
  <c r="AT44" i="15"/>
  <c r="AS44" i="15"/>
  <c r="AR44" i="15"/>
  <c r="AQ44" i="15"/>
  <c r="AP44" i="15"/>
  <c r="AO44" i="15"/>
  <c r="AM44" i="15"/>
  <c r="AL44" i="15"/>
  <c r="AK44" i="15"/>
  <c r="AJ44" i="15"/>
  <c r="AI44" i="15"/>
  <c r="AH44" i="15"/>
  <c r="AF44" i="15"/>
  <c r="AE44" i="15"/>
  <c r="AD44" i="15"/>
  <c r="AC44" i="15"/>
  <c r="AB44" i="15"/>
  <c r="AA44" i="15"/>
  <c r="Y44" i="15"/>
  <c r="X44" i="15"/>
  <c r="W44" i="15"/>
  <c r="V44" i="15"/>
  <c r="U44" i="15"/>
  <c r="T44" i="15"/>
  <c r="R44" i="15"/>
  <c r="Q44" i="15"/>
  <c r="P44" i="15"/>
  <c r="O44" i="15"/>
  <c r="N44" i="15"/>
  <c r="M44" i="15"/>
  <c r="K44" i="15"/>
  <c r="J44" i="15"/>
  <c r="I44" i="15"/>
  <c r="H44" i="15"/>
  <c r="G44" i="15"/>
  <c r="F44" i="15"/>
  <c r="AT43" i="15"/>
  <c r="AS43" i="15"/>
  <c r="AR43" i="15"/>
  <c r="AQ43" i="15"/>
  <c r="AP43" i="15"/>
  <c r="AO43" i="15"/>
  <c r="AM43" i="15"/>
  <c r="AL43" i="15"/>
  <c r="AK43" i="15"/>
  <c r="AJ43" i="15"/>
  <c r="AI43" i="15"/>
  <c r="AH43" i="15"/>
  <c r="AF43" i="15"/>
  <c r="AE43" i="15"/>
  <c r="AD43" i="15"/>
  <c r="AC43" i="15"/>
  <c r="AB43" i="15"/>
  <c r="AA43" i="15"/>
  <c r="Y43" i="15"/>
  <c r="X43" i="15"/>
  <c r="W43" i="15"/>
  <c r="V43" i="15"/>
  <c r="U43" i="15"/>
  <c r="T43" i="15"/>
  <c r="R43" i="15"/>
  <c r="Q43" i="15"/>
  <c r="P43" i="15"/>
  <c r="O43" i="15"/>
  <c r="N43" i="15"/>
  <c r="M43" i="15"/>
  <c r="K43" i="15"/>
  <c r="J43" i="15"/>
  <c r="I43" i="15"/>
  <c r="H43" i="15"/>
  <c r="G43" i="15"/>
  <c r="F43" i="15"/>
  <c r="AT42" i="15"/>
  <c r="AS42" i="15"/>
  <c r="AR42" i="15"/>
  <c r="AQ42" i="15"/>
  <c r="AP42" i="15"/>
  <c r="AO42" i="15"/>
  <c r="AM42" i="15"/>
  <c r="AL42" i="15"/>
  <c r="AK42" i="15"/>
  <c r="AJ42" i="15"/>
  <c r="AI42" i="15"/>
  <c r="AH42" i="15"/>
  <c r="AF42" i="15"/>
  <c r="AE42" i="15"/>
  <c r="AD42" i="15"/>
  <c r="AC42" i="15"/>
  <c r="AB42" i="15"/>
  <c r="AA42" i="15"/>
  <c r="Y42" i="15"/>
  <c r="X42" i="15"/>
  <c r="W42" i="15"/>
  <c r="V42" i="15"/>
  <c r="U42" i="15"/>
  <c r="T42" i="15"/>
  <c r="R42" i="15"/>
  <c r="Q42" i="15"/>
  <c r="P42" i="15"/>
  <c r="O42" i="15"/>
  <c r="N42" i="15"/>
  <c r="M42" i="15"/>
  <c r="K42" i="15"/>
  <c r="J42" i="15"/>
  <c r="I42" i="15"/>
  <c r="H42" i="15"/>
  <c r="G42" i="15"/>
  <c r="F42" i="15"/>
  <c r="AT41" i="15"/>
  <c r="AS41" i="15"/>
  <c r="AR41" i="15"/>
  <c r="AQ41" i="15"/>
  <c r="AP41" i="15"/>
  <c r="AO41" i="15"/>
  <c r="AM41" i="15"/>
  <c r="AL41" i="15"/>
  <c r="AK41" i="15"/>
  <c r="AJ41" i="15"/>
  <c r="AI41" i="15"/>
  <c r="AH41" i="15"/>
  <c r="AF41" i="15"/>
  <c r="AE41" i="15"/>
  <c r="AD41" i="15"/>
  <c r="AC41" i="15"/>
  <c r="AB41" i="15"/>
  <c r="AA41" i="15"/>
  <c r="Y41" i="15"/>
  <c r="X41" i="15"/>
  <c r="W41" i="15"/>
  <c r="V41" i="15"/>
  <c r="U41" i="15"/>
  <c r="T41" i="15"/>
  <c r="R41" i="15"/>
  <c r="Q41" i="15"/>
  <c r="P41" i="15"/>
  <c r="O41" i="15"/>
  <c r="N41" i="15"/>
  <c r="M41" i="15"/>
  <c r="K41" i="15"/>
  <c r="J41" i="15"/>
  <c r="I41" i="15"/>
  <c r="H41" i="15"/>
  <c r="G41" i="15"/>
  <c r="F41" i="15"/>
  <c r="AT40" i="15"/>
  <c r="AS40" i="15"/>
  <c r="AR40" i="15"/>
  <c r="AQ40" i="15"/>
  <c r="AP40" i="15"/>
  <c r="AO40" i="15"/>
  <c r="AM40" i="15"/>
  <c r="AL40" i="15"/>
  <c r="AK40" i="15"/>
  <c r="AJ40" i="15"/>
  <c r="AI40" i="15"/>
  <c r="AH40" i="15"/>
  <c r="AF40" i="15"/>
  <c r="AE40" i="15"/>
  <c r="AD40" i="15"/>
  <c r="AC40" i="15"/>
  <c r="AB40" i="15"/>
  <c r="AA40" i="15"/>
  <c r="Y40" i="15"/>
  <c r="X40" i="15"/>
  <c r="W40" i="15"/>
  <c r="V40" i="15"/>
  <c r="U40" i="15"/>
  <c r="T40" i="15"/>
  <c r="R40" i="15"/>
  <c r="Q40" i="15"/>
  <c r="P40" i="15"/>
  <c r="O40" i="15"/>
  <c r="N40" i="15"/>
  <c r="M40" i="15"/>
  <c r="K40" i="15"/>
  <c r="J40" i="15"/>
  <c r="I40" i="15"/>
  <c r="H40" i="15"/>
  <c r="G40" i="15"/>
  <c r="F40" i="15"/>
  <c r="AT39" i="15"/>
  <c r="AS39" i="15"/>
  <c r="AR39" i="15"/>
  <c r="AQ39" i="15"/>
  <c r="AP39" i="15"/>
  <c r="AO39" i="15"/>
  <c r="AM39" i="15"/>
  <c r="AL39" i="15"/>
  <c r="AK39" i="15"/>
  <c r="AJ39" i="15"/>
  <c r="AI39" i="15"/>
  <c r="AH39" i="15"/>
  <c r="AF39" i="15"/>
  <c r="AE39" i="15"/>
  <c r="AD39" i="15"/>
  <c r="AC39" i="15"/>
  <c r="AB39" i="15"/>
  <c r="AA39" i="15"/>
  <c r="Y39" i="15"/>
  <c r="X39" i="15"/>
  <c r="W39" i="15"/>
  <c r="V39" i="15"/>
  <c r="U39" i="15"/>
  <c r="T39" i="15"/>
  <c r="R39" i="15"/>
  <c r="Q39" i="15"/>
  <c r="P39" i="15"/>
  <c r="O39" i="15"/>
  <c r="N39" i="15"/>
  <c r="M39" i="15"/>
  <c r="K39" i="15"/>
  <c r="J39" i="15"/>
  <c r="I39" i="15"/>
  <c r="H39" i="15"/>
  <c r="G39" i="15"/>
  <c r="F39" i="15"/>
  <c r="AT38" i="15"/>
  <c r="AS38" i="15"/>
  <c r="AR38" i="15"/>
  <c r="AQ38" i="15"/>
  <c r="AP38" i="15"/>
  <c r="AO38" i="15"/>
  <c r="AM38" i="15"/>
  <c r="AL38" i="15"/>
  <c r="AK38" i="15"/>
  <c r="AJ38" i="15"/>
  <c r="AI38" i="15"/>
  <c r="AH38" i="15"/>
  <c r="AF38" i="15"/>
  <c r="AE38" i="15"/>
  <c r="AD38" i="15"/>
  <c r="AC38" i="15"/>
  <c r="AB38" i="15"/>
  <c r="AA38" i="15"/>
  <c r="Y38" i="15"/>
  <c r="X38" i="15"/>
  <c r="W38" i="15"/>
  <c r="V38" i="15"/>
  <c r="U38" i="15"/>
  <c r="T38" i="15"/>
  <c r="R38" i="15"/>
  <c r="Q38" i="15"/>
  <c r="P38" i="15"/>
  <c r="O38" i="15"/>
  <c r="N38" i="15"/>
  <c r="M38" i="15"/>
  <c r="K38" i="15"/>
  <c r="J38" i="15"/>
  <c r="I38" i="15"/>
  <c r="H38" i="15"/>
  <c r="G38" i="15"/>
  <c r="F38" i="15"/>
  <c r="AT37" i="15"/>
  <c r="AS37" i="15"/>
  <c r="AR37" i="15"/>
  <c r="AQ37" i="15"/>
  <c r="AP37" i="15"/>
  <c r="AO37" i="15"/>
  <c r="AM37" i="15"/>
  <c r="AL37" i="15"/>
  <c r="AK37" i="15"/>
  <c r="AJ37" i="15"/>
  <c r="AI37" i="15"/>
  <c r="AH37" i="15"/>
  <c r="AF37" i="15"/>
  <c r="AE37" i="15"/>
  <c r="AD37" i="15"/>
  <c r="AC37" i="15"/>
  <c r="AB37" i="15"/>
  <c r="AA37" i="15"/>
  <c r="Y37" i="15"/>
  <c r="X37" i="15"/>
  <c r="W37" i="15"/>
  <c r="V37" i="15"/>
  <c r="U37" i="15"/>
  <c r="T37" i="15"/>
  <c r="R37" i="15"/>
  <c r="Q37" i="15"/>
  <c r="P37" i="15"/>
  <c r="O37" i="15"/>
  <c r="N37" i="15"/>
  <c r="M37" i="15"/>
  <c r="K37" i="15"/>
  <c r="J37" i="15"/>
  <c r="I37" i="15"/>
  <c r="H37" i="15"/>
  <c r="G37" i="15"/>
  <c r="F37" i="15"/>
  <c r="AT36" i="15"/>
  <c r="AS36" i="15"/>
  <c r="AR36" i="15"/>
  <c r="AQ36" i="15"/>
  <c r="AP36" i="15"/>
  <c r="AO36" i="15"/>
  <c r="AM36" i="15"/>
  <c r="AL36" i="15"/>
  <c r="AK36" i="15"/>
  <c r="AJ36" i="15"/>
  <c r="AI36" i="15"/>
  <c r="AH36" i="15"/>
  <c r="AF36" i="15"/>
  <c r="AE36" i="15"/>
  <c r="AD36" i="15"/>
  <c r="AC36" i="15"/>
  <c r="AB36" i="15"/>
  <c r="AA36" i="15"/>
  <c r="Y36" i="15"/>
  <c r="X36" i="15"/>
  <c r="W36" i="15"/>
  <c r="V36" i="15"/>
  <c r="U36" i="15"/>
  <c r="T36" i="15"/>
  <c r="R36" i="15"/>
  <c r="Q36" i="15"/>
  <c r="P36" i="15"/>
  <c r="O36" i="15"/>
  <c r="N36" i="15"/>
  <c r="M36" i="15"/>
  <c r="K36" i="15"/>
  <c r="J36" i="15"/>
  <c r="I36" i="15"/>
  <c r="H36" i="15"/>
  <c r="G36" i="15"/>
  <c r="F36" i="15"/>
  <c r="AT35" i="15"/>
  <c r="AS35" i="15"/>
  <c r="AR35" i="15"/>
  <c r="AQ35" i="15"/>
  <c r="AP35" i="15"/>
  <c r="AO35" i="15"/>
  <c r="AM35" i="15"/>
  <c r="AL35" i="15"/>
  <c r="AK35" i="15"/>
  <c r="AJ35" i="15"/>
  <c r="AI35" i="15"/>
  <c r="AH35" i="15"/>
  <c r="AF35" i="15"/>
  <c r="AE35" i="15"/>
  <c r="AD35" i="15"/>
  <c r="AC35" i="15"/>
  <c r="AB35" i="15"/>
  <c r="AA35" i="15"/>
  <c r="Y35" i="15"/>
  <c r="X35" i="15"/>
  <c r="W35" i="15"/>
  <c r="V35" i="15"/>
  <c r="U35" i="15"/>
  <c r="T35" i="15"/>
  <c r="R35" i="15"/>
  <c r="Q35" i="15"/>
  <c r="P35" i="15"/>
  <c r="O35" i="15"/>
  <c r="N35" i="15"/>
  <c r="M35" i="15"/>
  <c r="K35" i="15"/>
  <c r="J35" i="15"/>
  <c r="I35" i="15"/>
  <c r="H35" i="15"/>
  <c r="G35" i="15"/>
  <c r="F35" i="15"/>
  <c r="AT34" i="15"/>
  <c r="AS34" i="15"/>
  <c r="AR34" i="15"/>
  <c r="AQ34" i="15"/>
  <c r="AP34" i="15"/>
  <c r="AO34" i="15"/>
  <c r="AM34" i="15"/>
  <c r="AL34" i="15"/>
  <c r="AK34" i="15"/>
  <c r="AJ34" i="15"/>
  <c r="AI34" i="15"/>
  <c r="AH34" i="15"/>
  <c r="AF34" i="15"/>
  <c r="AE34" i="15"/>
  <c r="AD34" i="15"/>
  <c r="AC34" i="15"/>
  <c r="AB34" i="15"/>
  <c r="AA34" i="15"/>
  <c r="Y34" i="15"/>
  <c r="X34" i="15"/>
  <c r="W34" i="15"/>
  <c r="V34" i="15"/>
  <c r="U34" i="15"/>
  <c r="T34" i="15"/>
  <c r="R34" i="15"/>
  <c r="Q34" i="15"/>
  <c r="P34" i="15"/>
  <c r="O34" i="15"/>
  <c r="N34" i="15"/>
  <c r="M34" i="15"/>
  <c r="K34" i="15"/>
  <c r="J34" i="15"/>
  <c r="I34" i="15"/>
  <c r="H34" i="15"/>
  <c r="G34" i="15"/>
  <c r="F34" i="15"/>
  <c r="AT33" i="15"/>
  <c r="AS33" i="15"/>
  <c r="AR33" i="15"/>
  <c r="AQ33" i="15"/>
  <c r="AP33" i="15"/>
  <c r="AO33" i="15"/>
  <c r="AM33" i="15"/>
  <c r="AL33" i="15"/>
  <c r="AK33" i="15"/>
  <c r="AJ33" i="15"/>
  <c r="AI33" i="15"/>
  <c r="AH33" i="15"/>
  <c r="AF33" i="15"/>
  <c r="AE33" i="15"/>
  <c r="AD33" i="15"/>
  <c r="AC33" i="15"/>
  <c r="AB33" i="15"/>
  <c r="AA33" i="15"/>
  <c r="Y33" i="15"/>
  <c r="X33" i="15"/>
  <c r="W33" i="15"/>
  <c r="V33" i="15"/>
  <c r="U33" i="15"/>
  <c r="T33" i="15"/>
  <c r="R33" i="15"/>
  <c r="Q33" i="15"/>
  <c r="P33" i="15"/>
  <c r="O33" i="15"/>
  <c r="N33" i="15"/>
  <c r="M33" i="15"/>
  <c r="K33" i="15"/>
  <c r="J33" i="15"/>
  <c r="I33" i="15"/>
  <c r="H33" i="15"/>
  <c r="G33" i="15"/>
  <c r="F33" i="15"/>
  <c r="AT32" i="15"/>
  <c r="AS32" i="15"/>
  <c r="AR32" i="15"/>
  <c r="AQ32" i="15"/>
  <c r="AP32" i="15"/>
  <c r="AO32" i="15"/>
  <c r="AM32" i="15"/>
  <c r="AL32" i="15"/>
  <c r="AK32" i="15"/>
  <c r="AJ32" i="15"/>
  <c r="AI32" i="15"/>
  <c r="AH32" i="15"/>
  <c r="AF32" i="15"/>
  <c r="AE32" i="15"/>
  <c r="AD32" i="15"/>
  <c r="AC32" i="15"/>
  <c r="AB32" i="15"/>
  <c r="AA32" i="15"/>
  <c r="Y32" i="15"/>
  <c r="X32" i="15"/>
  <c r="W32" i="15"/>
  <c r="V32" i="15"/>
  <c r="U32" i="15"/>
  <c r="T32" i="15"/>
  <c r="R32" i="15"/>
  <c r="Q32" i="15"/>
  <c r="P32" i="15"/>
  <c r="O32" i="15"/>
  <c r="N32" i="15"/>
  <c r="M32" i="15"/>
  <c r="K32" i="15"/>
  <c r="J32" i="15"/>
  <c r="I32" i="15"/>
  <c r="H32" i="15"/>
  <c r="G32" i="15"/>
  <c r="F32" i="15"/>
  <c r="AT31" i="15"/>
  <c r="AS31" i="15"/>
  <c r="AR31" i="15"/>
  <c r="AQ31" i="15"/>
  <c r="AP31" i="15"/>
  <c r="AO31" i="15"/>
  <c r="AM31" i="15"/>
  <c r="AL31" i="15"/>
  <c r="AK31" i="15"/>
  <c r="AJ31" i="15"/>
  <c r="AI31" i="15"/>
  <c r="AH31" i="15"/>
  <c r="AF31" i="15"/>
  <c r="AE31" i="15"/>
  <c r="AD31" i="15"/>
  <c r="AC31" i="15"/>
  <c r="AB31" i="15"/>
  <c r="AA31" i="15"/>
  <c r="Y31" i="15"/>
  <c r="X31" i="15"/>
  <c r="W31" i="15"/>
  <c r="V31" i="15"/>
  <c r="U31" i="15"/>
  <c r="T31" i="15"/>
  <c r="R31" i="15"/>
  <c r="Q31" i="15"/>
  <c r="P31" i="15"/>
  <c r="O31" i="15"/>
  <c r="N31" i="15"/>
  <c r="M31" i="15"/>
  <c r="K31" i="15"/>
  <c r="J31" i="15"/>
  <c r="I31" i="15"/>
  <c r="H31" i="15"/>
  <c r="G31" i="15"/>
  <c r="F31" i="15"/>
  <c r="AT30" i="15"/>
  <c r="AS30" i="15"/>
  <c r="AR30" i="15"/>
  <c r="AQ30" i="15"/>
  <c r="AP30" i="15"/>
  <c r="AO30" i="15"/>
  <c r="AM30" i="15"/>
  <c r="AL30" i="15"/>
  <c r="AK30" i="15"/>
  <c r="AJ30" i="15"/>
  <c r="AI30" i="15"/>
  <c r="AH30" i="15"/>
  <c r="AF30" i="15"/>
  <c r="AE30" i="15"/>
  <c r="AD30" i="15"/>
  <c r="AC30" i="15"/>
  <c r="AB30" i="15"/>
  <c r="AA30" i="15"/>
  <c r="Y30" i="15"/>
  <c r="X30" i="15"/>
  <c r="W30" i="15"/>
  <c r="V30" i="15"/>
  <c r="U30" i="15"/>
  <c r="T30" i="15"/>
  <c r="R30" i="15"/>
  <c r="Q30" i="15"/>
  <c r="P30" i="15"/>
  <c r="O30" i="15"/>
  <c r="N30" i="15"/>
  <c r="M30" i="15"/>
  <c r="K30" i="15"/>
  <c r="J30" i="15"/>
  <c r="I30" i="15"/>
  <c r="H30" i="15"/>
  <c r="G30" i="15"/>
  <c r="F30" i="15"/>
  <c r="AT29" i="15"/>
  <c r="AS29" i="15"/>
  <c r="AR29" i="15"/>
  <c r="AQ29" i="15"/>
  <c r="AP29" i="15"/>
  <c r="AO29" i="15"/>
  <c r="AM29" i="15"/>
  <c r="AL29" i="15"/>
  <c r="AK29" i="15"/>
  <c r="AJ29" i="15"/>
  <c r="AI29" i="15"/>
  <c r="AH29" i="15"/>
  <c r="AF29" i="15"/>
  <c r="AE29" i="15"/>
  <c r="AD29" i="15"/>
  <c r="AC29" i="15"/>
  <c r="AB29" i="15"/>
  <c r="AA29" i="15"/>
  <c r="Y29" i="15"/>
  <c r="X29" i="15"/>
  <c r="W29" i="15"/>
  <c r="V29" i="15"/>
  <c r="U29" i="15"/>
  <c r="T29" i="15"/>
  <c r="R29" i="15"/>
  <c r="Q29" i="15"/>
  <c r="P29" i="15"/>
  <c r="O29" i="15"/>
  <c r="N29" i="15"/>
  <c r="M29" i="15"/>
  <c r="K29" i="15"/>
  <c r="J29" i="15"/>
  <c r="I29" i="15"/>
  <c r="H29" i="15"/>
  <c r="G29" i="15"/>
  <c r="F29" i="15"/>
  <c r="AT28" i="15"/>
  <c r="AS28" i="15"/>
  <c r="AR28" i="15"/>
  <c r="AQ28" i="15"/>
  <c r="AP28" i="15"/>
  <c r="AO28" i="15"/>
  <c r="AM28" i="15"/>
  <c r="AL28" i="15"/>
  <c r="AK28" i="15"/>
  <c r="AJ28" i="15"/>
  <c r="AI28" i="15"/>
  <c r="AH28" i="15"/>
  <c r="AF28" i="15"/>
  <c r="AE28" i="15"/>
  <c r="AD28" i="15"/>
  <c r="AC28" i="15"/>
  <c r="AB28" i="15"/>
  <c r="AA28" i="15"/>
  <c r="Y28" i="15"/>
  <c r="X28" i="15"/>
  <c r="W28" i="15"/>
  <c r="V28" i="15"/>
  <c r="U28" i="15"/>
  <c r="T28" i="15"/>
  <c r="R28" i="15"/>
  <c r="Q28" i="15"/>
  <c r="P28" i="15"/>
  <c r="O28" i="15"/>
  <c r="N28" i="15"/>
  <c r="M28" i="15"/>
  <c r="K28" i="15"/>
  <c r="J28" i="15"/>
  <c r="I28" i="15"/>
  <c r="H28" i="15"/>
  <c r="G28" i="15"/>
  <c r="F28" i="15"/>
  <c r="AT27" i="15"/>
  <c r="AS27" i="15"/>
  <c r="AR27" i="15"/>
  <c r="AQ27" i="15"/>
  <c r="AP27" i="15"/>
  <c r="AO27" i="15"/>
  <c r="AM27" i="15"/>
  <c r="AL27" i="15"/>
  <c r="AK27" i="15"/>
  <c r="AJ27" i="15"/>
  <c r="AI27" i="15"/>
  <c r="AH27" i="15"/>
  <c r="AF27" i="15"/>
  <c r="AE27" i="15"/>
  <c r="AD27" i="15"/>
  <c r="AC27" i="15"/>
  <c r="AB27" i="15"/>
  <c r="AA27" i="15"/>
  <c r="Y27" i="15"/>
  <c r="X27" i="15"/>
  <c r="W27" i="15"/>
  <c r="V27" i="15"/>
  <c r="U27" i="15"/>
  <c r="T27" i="15"/>
  <c r="R27" i="15"/>
  <c r="Q27" i="15"/>
  <c r="P27" i="15"/>
  <c r="O27" i="15"/>
  <c r="N27" i="15"/>
  <c r="M27" i="15"/>
  <c r="K27" i="15"/>
  <c r="J27" i="15"/>
  <c r="I27" i="15"/>
  <c r="H27" i="15"/>
  <c r="G27" i="15"/>
  <c r="F27" i="15"/>
  <c r="AT26" i="15"/>
  <c r="AS26" i="15"/>
  <c r="AR26" i="15"/>
  <c r="AQ26" i="15"/>
  <c r="AP26" i="15"/>
  <c r="AO26" i="15"/>
  <c r="AM26" i="15"/>
  <c r="AL26" i="15"/>
  <c r="AK26" i="15"/>
  <c r="AJ26" i="15"/>
  <c r="AI26" i="15"/>
  <c r="AH26" i="15"/>
  <c r="AF26" i="15"/>
  <c r="AE26" i="15"/>
  <c r="AD26" i="15"/>
  <c r="AC26" i="15"/>
  <c r="AB26" i="15"/>
  <c r="AA26" i="15"/>
  <c r="Y26" i="15"/>
  <c r="X26" i="15"/>
  <c r="W26" i="15"/>
  <c r="V26" i="15"/>
  <c r="U26" i="15"/>
  <c r="T26" i="15"/>
  <c r="R26" i="15"/>
  <c r="Q26" i="15"/>
  <c r="P26" i="15"/>
  <c r="O26" i="15"/>
  <c r="N26" i="15"/>
  <c r="M26" i="15"/>
  <c r="K26" i="15"/>
  <c r="J26" i="15"/>
  <c r="I26" i="15"/>
  <c r="H26" i="15"/>
  <c r="G26" i="15"/>
  <c r="F26" i="15"/>
  <c r="AT25" i="15"/>
  <c r="AS25" i="15"/>
  <c r="AR25" i="15"/>
  <c r="AQ25" i="15"/>
  <c r="AP25" i="15"/>
  <c r="AO25" i="15"/>
  <c r="AM25" i="15"/>
  <c r="AL25" i="15"/>
  <c r="AK25" i="15"/>
  <c r="AJ25" i="15"/>
  <c r="AI25" i="15"/>
  <c r="AH25" i="15"/>
  <c r="AF25" i="15"/>
  <c r="AE25" i="15"/>
  <c r="AD25" i="15"/>
  <c r="AC25" i="15"/>
  <c r="AB25" i="15"/>
  <c r="AA25" i="15"/>
  <c r="Y25" i="15"/>
  <c r="X25" i="15"/>
  <c r="W25" i="15"/>
  <c r="V25" i="15"/>
  <c r="U25" i="15"/>
  <c r="T25" i="15"/>
  <c r="R25" i="15"/>
  <c r="Q25" i="15"/>
  <c r="P25" i="15"/>
  <c r="O25" i="15"/>
  <c r="N25" i="15"/>
  <c r="M25" i="15"/>
  <c r="K25" i="15"/>
  <c r="J25" i="15"/>
  <c r="I25" i="15"/>
  <c r="H25" i="15"/>
  <c r="G25" i="15"/>
  <c r="F25" i="15"/>
  <c r="AT24" i="15"/>
  <c r="AS24" i="15"/>
  <c r="AR24" i="15"/>
  <c r="AQ24" i="15"/>
  <c r="AP24" i="15"/>
  <c r="AO24" i="15"/>
  <c r="AM24" i="15"/>
  <c r="AL24" i="15"/>
  <c r="AK24" i="15"/>
  <c r="AJ24" i="15"/>
  <c r="AI24" i="15"/>
  <c r="AH24" i="15"/>
  <c r="AF24" i="15"/>
  <c r="AE24" i="15"/>
  <c r="AD24" i="15"/>
  <c r="AC24" i="15"/>
  <c r="AB24" i="15"/>
  <c r="AA24" i="15"/>
  <c r="Y24" i="15"/>
  <c r="X24" i="15"/>
  <c r="W24" i="15"/>
  <c r="V24" i="15"/>
  <c r="U24" i="15"/>
  <c r="T24" i="15"/>
  <c r="R24" i="15"/>
  <c r="Q24" i="15"/>
  <c r="P24" i="15"/>
  <c r="O24" i="15"/>
  <c r="N24" i="15"/>
  <c r="M24" i="15"/>
  <c r="K24" i="15"/>
  <c r="J24" i="15"/>
  <c r="I24" i="15"/>
  <c r="H24" i="15"/>
  <c r="G24" i="15"/>
  <c r="F24" i="15"/>
  <c r="AT23" i="15"/>
  <c r="AS23" i="15"/>
  <c r="AR23" i="15"/>
  <c r="AQ23" i="15"/>
  <c r="AP23" i="15"/>
  <c r="AO23" i="15"/>
  <c r="AM23" i="15"/>
  <c r="AL23" i="15"/>
  <c r="AK23" i="15"/>
  <c r="AJ23" i="15"/>
  <c r="AI23" i="15"/>
  <c r="AH23" i="15"/>
  <c r="AF23" i="15"/>
  <c r="AE23" i="15"/>
  <c r="AD23" i="15"/>
  <c r="AC23" i="15"/>
  <c r="AB23" i="15"/>
  <c r="AA23" i="15"/>
  <c r="Y23" i="15"/>
  <c r="X23" i="15"/>
  <c r="W23" i="15"/>
  <c r="V23" i="15"/>
  <c r="U23" i="15"/>
  <c r="T23" i="15"/>
  <c r="R23" i="15"/>
  <c r="Q23" i="15"/>
  <c r="P23" i="15"/>
  <c r="O23" i="15"/>
  <c r="N23" i="15"/>
  <c r="M23" i="15"/>
  <c r="K23" i="15"/>
  <c r="J23" i="15"/>
  <c r="I23" i="15"/>
  <c r="H23" i="15"/>
  <c r="G23" i="15"/>
  <c r="F23" i="15"/>
  <c r="AT22" i="15"/>
  <c r="AS22" i="15"/>
  <c r="AR22" i="15"/>
  <c r="AQ22" i="15"/>
  <c r="AP22" i="15"/>
  <c r="AO22" i="15"/>
  <c r="AM22" i="15"/>
  <c r="AL22" i="15"/>
  <c r="AK22" i="15"/>
  <c r="AJ22" i="15"/>
  <c r="AI22" i="15"/>
  <c r="AH22" i="15"/>
  <c r="AF22" i="15"/>
  <c r="AE22" i="15"/>
  <c r="AD22" i="15"/>
  <c r="AC22" i="15"/>
  <c r="AB22" i="15"/>
  <c r="AA22" i="15"/>
  <c r="Y22" i="15"/>
  <c r="X22" i="15"/>
  <c r="W22" i="15"/>
  <c r="V22" i="15"/>
  <c r="U22" i="15"/>
  <c r="T22" i="15"/>
  <c r="R22" i="15"/>
  <c r="Q22" i="15"/>
  <c r="P22" i="15"/>
  <c r="O22" i="15"/>
  <c r="N22" i="15"/>
  <c r="M22" i="15"/>
  <c r="K22" i="15"/>
  <c r="J22" i="15"/>
  <c r="I22" i="15"/>
  <c r="H22" i="15"/>
  <c r="G22" i="15"/>
  <c r="F22" i="15"/>
  <c r="AT21" i="15"/>
  <c r="AS21" i="15"/>
  <c r="AR21" i="15"/>
  <c r="AQ21" i="15"/>
  <c r="AP21" i="15"/>
  <c r="AO21" i="15"/>
  <c r="AM21" i="15"/>
  <c r="AL21" i="15"/>
  <c r="AK21" i="15"/>
  <c r="AJ21" i="15"/>
  <c r="AI21" i="15"/>
  <c r="AH21" i="15"/>
  <c r="AF21" i="15"/>
  <c r="AE21" i="15"/>
  <c r="AD21" i="15"/>
  <c r="AC21" i="15"/>
  <c r="AB21" i="15"/>
  <c r="AA21" i="15"/>
  <c r="Y21" i="15"/>
  <c r="X21" i="15"/>
  <c r="W21" i="15"/>
  <c r="V21" i="15"/>
  <c r="U21" i="15"/>
  <c r="T21" i="15"/>
  <c r="R21" i="15"/>
  <c r="Q21" i="15"/>
  <c r="P21" i="15"/>
  <c r="O21" i="15"/>
  <c r="N21" i="15"/>
  <c r="M21" i="15"/>
  <c r="K21" i="15"/>
  <c r="J21" i="15"/>
  <c r="I21" i="15"/>
  <c r="H21" i="15"/>
  <c r="G21" i="15"/>
  <c r="F21" i="15"/>
  <c r="AT20" i="15"/>
  <c r="AS20" i="15"/>
  <c r="AR20" i="15"/>
  <c r="AQ20" i="15"/>
  <c r="AP20" i="15"/>
  <c r="AO20" i="15"/>
  <c r="AM20" i="15"/>
  <c r="AL20" i="15"/>
  <c r="AK20" i="15"/>
  <c r="AJ20" i="15"/>
  <c r="AI20" i="15"/>
  <c r="AH20" i="15"/>
  <c r="AF20" i="15"/>
  <c r="AE20" i="15"/>
  <c r="AD20" i="15"/>
  <c r="AC20" i="15"/>
  <c r="AB20" i="15"/>
  <c r="AA20" i="15"/>
  <c r="Y20" i="15"/>
  <c r="X20" i="15"/>
  <c r="W20" i="15"/>
  <c r="V20" i="15"/>
  <c r="U20" i="15"/>
  <c r="T20" i="15"/>
  <c r="R20" i="15"/>
  <c r="Q20" i="15"/>
  <c r="P20" i="15"/>
  <c r="O20" i="15"/>
  <c r="N20" i="15"/>
  <c r="M20" i="15"/>
  <c r="K20" i="15"/>
  <c r="J20" i="15"/>
  <c r="I20" i="15"/>
  <c r="H20" i="15"/>
  <c r="G20" i="15"/>
  <c r="F20" i="15"/>
  <c r="AT19" i="15"/>
  <c r="AS19" i="15"/>
  <c r="AR19" i="15"/>
  <c r="AQ19" i="15"/>
  <c r="AP19" i="15"/>
  <c r="AO19" i="15"/>
  <c r="AM19" i="15"/>
  <c r="AL19" i="15"/>
  <c r="AK19" i="15"/>
  <c r="AJ19" i="15"/>
  <c r="AI19" i="15"/>
  <c r="AH19" i="15"/>
  <c r="AF19" i="15"/>
  <c r="AE19" i="15"/>
  <c r="AD19" i="15"/>
  <c r="AC19" i="15"/>
  <c r="AB19" i="15"/>
  <c r="AA19" i="15"/>
  <c r="Y19" i="15"/>
  <c r="X19" i="15"/>
  <c r="W19" i="15"/>
  <c r="V19" i="15"/>
  <c r="U19" i="15"/>
  <c r="T19" i="15"/>
  <c r="R19" i="15"/>
  <c r="Q19" i="15"/>
  <c r="P19" i="15"/>
  <c r="O19" i="15"/>
  <c r="N19" i="15"/>
  <c r="M19" i="15"/>
  <c r="K19" i="15"/>
  <c r="J19" i="15"/>
  <c r="I19" i="15"/>
  <c r="H19" i="15"/>
  <c r="G19" i="15"/>
  <c r="F19" i="15"/>
  <c r="AT18" i="15"/>
  <c r="AS18" i="15"/>
  <c r="AR18" i="15"/>
  <c r="AQ18" i="15"/>
  <c r="AP18" i="15"/>
  <c r="AO18" i="15"/>
  <c r="AM18" i="15"/>
  <c r="AL18" i="15"/>
  <c r="AK18" i="15"/>
  <c r="AJ18" i="15"/>
  <c r="AI18" i="15"/>
  <c r="AH18" i="15"/>
  <c r="AF18" i="15"/>
  <c r="AE18" i="15"/>
  <c r="AD18" i="15"/>
  <c r="AC18" i="15"/>
  <c r="AB18" i="15"/>
  <c r="AA18" i="15"/>
  <c r="Y18" i="15"/>
  <c r="X18" i="15"/>
  <c r="W18" i="15"/>
  <c r="V18" i="15"/>
  <c r="U18" i="15"/>
  <c r="T18" i="15"/>
  <c r="R18" i="15"/>
  <c r="Q18" i="15"/>
  <c r="P18" i="15"/>
  <c r="O18" i="15"/>
  <c r="N18" i="15"/>
  <c r="M18" i="15"/>
  <c r="K18" i="15"/>
  <c r="J18" i="15"/>
  <c r="I18" i="15"/>
  <c r="H18" i="15"/>
  <c r="G18" i="15"/>
  <c r="F18" i="15"/>
  <c r="AT17" i="15"/>
  <c r="AS17" i="15"/>
  <c r="AR17" i="15"/>
  <c r="AQ17" i="15"/>
  <c r="AP17" i="15"/>
  <c r="AO17" i="15"/>
  <c r="AM17" i="15"/>
  <c r="AL17" i="15"/>
  <c r="AK17" i="15"/>
  <c r="AJ17" i="15"/>
  <c r="AI17" i="15"/>
  <c r="AH17" i="15"/>
  <c r="AF17" i="15"/>
  <c r="AE17" i="15"/>
  <c r="AD17" i="15"/>
  <c r="AC17" i="15"/>
  <c r="AB17" i="15"/>
  <c r="AA17" i="15"/>
  <c r="Y17" i="15"/>
  <c r="X17" i="15"/>
  <c r="W17" i="15"/>
  <c r="V17" i="15"/>
  <c r="U17" i="15"/>
  <c r="T17" i="15"/>
  <c r="R17" i="15"/>
  <c r="Q17" i="15"/>
  <c r="P17" i="15"/>
  <c r="O17" i="15"/>
  <c r="N17" i="15"/>
  <c r="M17" i="15"/>
  <c r="K17" i="15"/>
  <c r="J17" i="15"/>
  <c r="I17" i="15"/>
  <c r="H17" i="15"/>
  <c r="G17" i="15"/>
  <c r="F17" i="15"/>
  <c r="AT16" i="15"/>
  <c r="AS16" i="15"/>
  <c r="AR16" i="15"/>
  <c r="AQ16" i="15"/>
  <c r="AP16" i="15"/>
  <c r="AO16" i="15"/>
  <c r="AM16" i="15"/>
  <c r="AL16" i="15"/>
  <c r="AK16" i="15"/>
  <c r="AJ16" i="15"/>
  <c r="AI16" i="15"/>
  <c r="AH16" i="15"/>
  <c r="AF16" i="15"/>
  <c r="AE16" i="15"/>
  <c r="AD16" i="15"/>
  <c r="AC16" i="15"/>
  <c r="AB16" i="15"/>
  <c r="AA16" i="15"/>
  <c r="Y16" i="15"/>
  <c r="X16" i="15"/>
  <c r="W16" i="15"/>
  <c r="V16" i="15"/>
  <c r="U16" i="15"/>
  <c r="T16" i="15"/>
  <c r="R16" i="15"/>
  <c r="Q16" i="15"/>
  <c r="P16" i="15"/>
  <c r="O16" i="15"/>
  <c r="N16" i="15"/>
  <c r="M16" i="15"/>
  <c r="K16" i="15"/>
  <c r="J16" i="15"/>
  <c r="I16" i="15"/>
  <c r="H16" i="15"/>
  <c r="G16" i="15"/>
  <c r="F16" i="15"/>
  <c r="AT15" i="15"/>
  <c r="AS15" i="15"/>
  <c r="AR15" i="15"/>
  <c r="AQ15" i="15"/>
  <c r="AP15" i="15"/>
  <c r="AO15" i="15"/>
  <c r="AM15" i="15"/>
  <c r="AL15" i="15"/>
  <c r="AK15" i="15"/>
  <c r="AJ15" i="15"/>
  <c r="AI15" i="15"/>
  <c r="AH15" i="15"/>
  <c r="AF15" i="15"/>
  <c r="AE15" i="15"/>
  <c r="AD15" i="15"/>
  <c r="AC15" i="15"/>
  <c r="AB15" i="15"/>
  <c r="AA15" i="15"/>
  <c r="Y15" i="15"/>
  <c r="X15" i="15"/>
  <c r="W15" i="15"/>
  <c r="V15" i="15"/>
  <c r="U15" i="15"/>
  <c r="T15" i="15"/>
  <c r="R15" i="15"/>
  <c r="Q15" i="15"/>
  <c r="P15" i="15"/>
  <c r="O15" i="15"/>
  <c r="N15" i="15"/>
  <c r="M15" i="15"/>
  <c r="K15" i="15"/>
  <c r="J15" i="15"/>
  <c r="I15" i="15"/>
  <c r="H15" i="15"/>
  <c r="G15" i="15"/>
  <c r="F15" i="15"/>
  <c r="AT14" i="15"/>
  <c r="AS14" i="15"/>
  <c r="AR14" i="15"/>
  <c r="AQ14" i="15"/>
  <c r="AP14" i="15"/>
  <c r="AO14" i="15"/>
  <c r="AM14" i="15"/>
  <c r="AL14" i="15"/>
  <c r="AK14" i="15"/>
  <c r="AJ14" i="15"/>
  <c r="AI14" i="15"/>
  <c r="AH14" i="15"/>
  <c r="AF14" i="15"/>
  <c r="AE14" i="15"/>
  <c r="AD14" i="15"/>
  <c r="AC14" i="15"/>
  <c r="AB14" i="15"/>
  <c r="AA14" i="15"/>
  <c r="Y14" i="15"/>
  <c r="X14" i="15"/>
  <c r="W14" i="15"/>
  <c r="V14" i="15"/>
  <c r="U14" i="15"/>
  <c r="T14" i="15"/>
  <c r="R14" i="15"/>
  <c r="Q14" i="15"/>
  <c r="P14" i="15"/>
  <c r="O14" i="15"/>
  <c r="N14" i="15"/>
  <c r="M14" i="15"/>
  <c r="K14" i="15"/>
  <c r="J14" i="15"/>
  <c r="I14" i="15"/>
  <c r="H14" i="15"/>
  <c r="G14" i="15"/>
  <c r="F14" i="15"/>
  <c r="AT13" i="15"/>
  <c r="AS13" i="15"/>
  <c r="AR13" i="15"/>
  <c r="AQ13" i="15"/>
  <c r="AP13" i="15"/>
  <c r="AO13" i="15"/>
  <c r="AM13" i="15"/>
  <c r="AL13" i="15"/>
  <c r="AK13" i="15"/>
  <c r="AJ13" i="15"/>
  <c r="AI13" i="15"/>
  <c r="AH13" i="15"/>
  <c r="AF13" i="15"/>
  <c r="AE13" i="15"/>
  <c r="AD13" i="15"/>
  <c r="AC13" i="15"/>
  <c r="AB13" i="15"/>
  <c r="AA13" i="15"/>
  <c r="Y13" i="15"/>
  <c r="X13" i="15"/>
  <c r="W13" i="15"/>
  <c r="V13" i="15"/>
  <c r="U13" i="15"/>
  <c r="T13" i="15"/>
  <c r="R13" i="15"/>
  <c r="Q13" i="15"/>
  <c r="P13" i="15"/>
  <c r="O13" i="15"/>
  <c r="N13" i="15"/>
  <c r="M13" i="15"/>
  <c r="K13" i="15"/>
  <c r="J13" i="15"/>
  <c r="I13" i="15"/>
  <c r="H13" i="15"/>
  <c r="G13" i="15"/>
  <c r="F13" i="15"/>
  <c r="AT12" i="15"/>
  <c r="AS12" i="15"/>
  <c r="AR12" i="15"/>
  <c r="AQ12" i="15"/>
  <c r="AP12" i="15"/>
  <c r="AO12" i="15"/>
  <c r="AM12" i="15"/>
  <c r="AL12" i="15"/>
  <c r="AK12" i="15"/>
  <c r="AJ12" i="15"/>
  <c r="AI12" i="15"/>
  <c r="AH12" i="15"/>
  <c r="AF12" i="15"/>
  <c r="AE12" i="15"/>
  <c r="AD12" i="15"/>
  <c r="AC12" i="15"/>
  <c r="AB12" i="15"/>
  <c r="AA12" i="15"/>
  <c r="Y12" i="15"/>
  <c r="X12" i="15"/>
  <c r="W12" i="15"/>
  <c r="V12" i="15"/>
  <c r="U12" i="15"/>
  <c r="T12" i="15"/>
  <c r="R12" i="15"/>
  <c r="Q12" i="15"/>
  <c r="P12" i="15"/>
  <c r="O12" i="15"/>
  <c r="N12" i="15"/>
  <c r="M12" i="15"/>
  <c r="K12" i="15"/>
  <c r="J12" i="15"/>
  <c r="I12" i="15"/>
  <c r="H12" i="15"/>
  <c r="G12" i="15"/>
  <c r="F12" i="15"/>
  <c r="AT11" i="15"/>
  <c r="AS11" i="15"/>
  <c r="AR11" i="15"/>
  <c r="AQ11" i="15"/>
  <c r="AP11" i="15"/>
  <c r="AO11" i="15"/>
  <c r="AM11" i="15"/>
  <c r="AL11" i="15"/>
  <c r="AK11" i="15"/>
  <c r="AJ11" i="15"/>
  <c r="AI11" i="15"/>
  <c r="AH11" i="15"/>
  <c r="AF11" i="15"/>
  <c r="AE11" i="15"/>
  <c r="AD11" i="15"/>
  <c r="AC11" i="15"/>
  <c r="AB11" i="15"/>
  <c r="AA11" i="15"/>
  <c r="Y11" i="15"/>
  <c r="X11" i="15"/>
  <c r="W11" i="15"/>
  <c r="V11" i="15"/>
  <c r="U11" i="15"/>
  <c r="T11" i="15"/>
  <c r="R11" i="15"/>
  <c r="Q11" i="15"/>
  <c r="P11" i="15"/>
  <c r="O11" i="15"/>
  <c r="N11" i="15"/>
  <c r="M11" i="15"/>
  <c r="K11" i="15"/>
  <c r="J11" i="15"/>
  <c r="I11" i="15"/>
  <c r="H11" i="15"/>
  <c r="G11" i="15"/>
  <c r="F11" i="15"/>
  <c r="AT10" i="15"/>
  <c r="AS10" i="15"/>
  <c r="AR10" i="15"/>
  <c r="AQ10" i="15"/>
  <c r="AP10" i="15"/>
  <c r="AM10" i="15"/>
  <c r="AL10" i="15"/>
  <c r="AK10" i="15"/>
  <c r="AJ10" i="15"/>
  <c r="AI10" i="15"/>
  <c r="AF10" i="15"/>
  <c r="AE10" i="15"/>
  <c r="AD10" i="15"/>
  <c r="AC10" i="15"/>
  <c r="AB10" i="15"/>
  <c r="Y10" i="15"/>
  <c r="X10" i="15"/>
  <c r="W10" i="15"/>
  <c r="V10" i="15"/>
  <c r="U10" i="15"/>
  <c r="R10" i="15"/>
  <c r="Q10" i="15"/>
  <c r="P10" i="15"/>
  <c r="O10" i="15"/>
  <c r="N10" i="15"/>
  <c r="K10" i="15"/>
  <c r="J10" i="15"/>
  <c r="I10" i="15"/>
  <c r="H10" i="15"/>
  <c r="G10" i="15"/>
  <c r="AR177" i="18"/>
  <c r="AI177" i="18"/>
  <c r="U176" i="18"/>
  <c r="AR175" i="18"/>
  <c r="Y175" i="18"/>
  <c r="P175" i="18"/>
  <c r="G175" i="18"/>
  <c r="AM174" i="18"/>
  <c r="AD174" i="18"/>
  <c r="K174" i="18"/>
  <c r="AR173" i="18"/>
  <c r="Y173" i="18"/>
  <c r="AD172" i="18"/>
  <c r="K172" i="18"/>
  <c r="Y171" i="18"/>
  <c r="P171" i="18"/>
  <c r="G171" i="18"/>
  <c r="AM170" i="18"/>
  <c r="U170" i="18"/>
  <c r="AI169" i="18"/>
  <c r="AM168" i="18"/>
  <c r="U168" i="18"/>
  <c r="K168" i="18"/>
  <c r="AI167" i="18"/>
  <c r="Y167" i="18"/>
  <c r="P167" i="18"/>
  <c r="G167" i="18"/>
  <c r="U166" i="18"/>
  <c r="AR165" i="18"/>
  <c r="G165" i="18"/>
  <c r="AD164" i="18"/>
  <c r="U164" i="18"/>
  <c r="AR163" i="18"/>
  <c r="AI163" i="18"/>
  <c r="Y163" i="18"/>
  <c r="P163" i="18"/>
  <c r="AD162" i="18"/>
  <c r="K162" i="18"/>
  <c r="P161" i="18"/>
  <c r="AM160" i="18"/>
  <c r="AD160" i="18"/>
  <c r="K160" i="18"/>
  <c r="AR159" i="18"/>
  <c r="AI159" i="18"/>
  <c r="P159" i="18"/>
  <c r="AM158" i="18"/>
  <c r="U158" i="18"/>
  <c r="Y157" i="18"/>
  <c r="G157" i="18"/>
  <c r="AD156" i="18"/>
  <c r="AI155" i="18"/>
  <c r="P155" i="18"/>
  <c r="AM154" i="18"/>
  <c r="AR153" i="18"/>
  <c r="Y153" i="18"/>
  <c r="G153" i="18"/>
  <c r="K152" i="18"/>
  <c r="AI151" i="18"/>
  <c r="P151" i="18"/>
  <c r="U150" i="18"/>
  <c r="AR149" i="18"/>
  <c r="Y149" i="18"/>
  <c r="AD148" i="18"/>
  <c r="K148" i="18"/>
  <c r="AI147" i="18"/>
  <c r="AM146" i="18"/>
  <c r="U146" i="18"/>
  <c r="AR145" i="18"/>
  <c r="G145" i="18"/>
  <c r="AD144" i="18"/>
  <c r="K144" i="18"/>
  <c r="P143" i="18"/>
  <c r="AM142" i="18"/>
  <c r="U142" i="18"/>
  <c r="Y141" i="18"/>
  <c r="G141" i="18"/>
  <c r="AD140" i="18"/>
  <c r="AI139" i="18"/>
  <c r="P139" i="18"/>
  <c r="AM138" i="18"/>
  <c r="AR137" i="18"/>
  <c r="Y137" i="18"/>
  <c r="G137" i="18"/>
  <c r="K136" i="18"/>
  <c r="AI135" i="18"/>
  <c r="P135" i="18"/>
  <c r="U134" i="18"/>
  <c r="AR133" i="18"/>
  <c r="Y133" i="18"/>
  <c r="AD132" i="18"/>
  <c r="K132" i="18"/>
  <c r="AI131" i="18"/>
  <c r="AM130" i="18"/>
  <c r="U130" i="18"/>
  <c r="AR129" i="18"/>
  <c r="G129" i="18"/>
  <c r="AD128" i="18"/>
  <c r="K128" i="18"/>
  <c r="P127" i="18"/>
  <c r="AM126" i="18"/>
  <c r="U126" i="18"/>
  <c r="Y125" i="18"/>
  <c r="G125" i="18"/>
  <c r="AD124" i="18"/>
  <c r="AI123" i="18"/>
  <c r="P123" i="18"/>
  <c r="AM122" i="18"/>
  <c r="AR121" i="18"/>
  <c r="Y121" i="18"/>
  <c r="G121" i="18"/>
  <c r="K120" i="18"/>
  <c r="AI119" i="18"/>
  <c r="P119" i="18"/>
  <c r="G119" i="18"/>
  <c r="AM118" i="18"/>
  <c r="AD118" i="18"/>
  <c r="K118" i="18"/>
  <c r="AR117" i="18"/>
  <c r="Y117" i="18"/>
  <c r="P117" i="18"/>
  <c r="G117" i="18"/>
  <c r="AM116" i="18"/>
  <c r="U116" i="18"/>
  <c r="K116" i="18"/>
  <c r="AM114" i="18"/>
  <c r="AR113" i="18"/>
  <c r="G113" i="18"/>
  <c r="P111" i="18"/>
  <c r="U110" i="18"/>
  <c r="Y109" i="18"/>
  <c r="AI107" i="18"/>
  <c r="G107" i="18"/>
  <c r="AM106" i="18"/>
  <c r="U106" i="18"/>
  <c r="K106" i="18"/>
  <c r="AR105" i="18"/>
  <c r="AI105" i="18"/>
  <c r="P105" i="18"/>
  <c r="G105" i="18"/>
  <c r="AD104" i="18"/>
  <c r="U104" i="18"/>
  <c r="K104" i="18"/>
  <c r="AR103" i="18"/>
  <c r="P103" i="18"/>
  <c r="AM102" i="18"/>
  <c r="AR101" i="18"/>
  <c r="Y101" i="18"/>
  <c r="G101" i="18"/>
  <c r="K100" i="18"/>
  <c r="AI99" i="18"/>
  <c r="G99" i="18"/>
  <c r="AD98" i="18"/>
  <c r="AR97" i="18"/>
  <c r="Y97" i="18"/>
  <c r="G97" i="18"/>
  <c r="K96" i="18"/>
  <c r="AI95" i="18"/>
  <c r="P95" i="18"/>
  <c r="U94" i="18"/>
  <c r="AR93" i="18"/>
  <c r="Y93" i="18"/>
  <c r="AD92" i="18"/>
  <c r="K92" i="18"/>
  <c r="AI91" i="18"/>
  <c r="AM90" i="18"/>
  <c r="U90" i="18"/>
  <c r="AR89" i="18"/>
  <c r="G89" i="18"/>
  <c r="AD88" i="18"/>
  <c r="K88" i="18"/>
  <c r="P87" i="18"/>
  <c r="AM86" i="18"/>
  <c r="U86" i="18"/>
  <c r="Y85" i="18"/>
  <c r="G85" i="18"/>
  <c r="AD84" i="18"/>
  <c r="AI83" i="18"/>
  <c r="P83" i="18"/>
  <c r="AM82" i="18"/>
  <c r="AR81" i="18"/>
  <c r="Y81" i="18"/>
  <c r="AM80" i="18"/>
  <c r="AR79" i="18"/>
  <c r="Y79" i="18"/>
  <c r="AM78" i="18"/>
  <c r="AR77" i="18"/>
  <c r="P77" i="18"/>
  <c r="AM76" i="18"/>
  <c r="AR75" i="18"/>
  <c r="Y75" i="18"/>
  <c r="G75" i="18"/>
  <c r="K74" i="18"/>
  <c r="AI73" i="18"/>
  <c r="P73" i="18"/>
  <c r="U72" i="18"/>
  <c r="AR71" i="18"/>
  <c r="Y71" i="18"/>
  <c r="AD70" i="18"/>
  <c r="K70" i="18"/>
  <c r="AI69" i="18"/>
  <c r="G69" i="18"/>
  <c r="AD68" i="18"/>
  <c r="U68" i="18"/>
  <c r="AR67" i="18"/>
  <c r="AI67" i="18"/>
  <c r="Y67" i="18"/>
  <c r="P67" i="18"/>
  <c r="AM66" i="18"/>
  <c r="AD66" i="18"/>
  <c r="K66" i="18"/>
  <c r="AR65" i="18"/>
  <c r="AI65" i="18"/>
  <c r="Y65" i="18"/>
  <c r="G65" i="18"/>
  <c r="AM64" i="18"/>
  <c r="U64" i="18"/>
  <c r="K64" i="18"/>
  <c r="AR63" i="18"/>
  <c r="AI63" i="18"/>
  <c r="P63" i="18"/>
  <c r="G63" i="18"/>
  <c r="AD62" i="18"/>
  <c r="U62" i="18"/>
  <c r="K62" i="18"/>
  <c r="AR61" i="18"/>
  <c r="Y61" i="18"/>
  <c r="P61" i="18"/>
  <c r="G61" i="18"/>
  <c r="K60" i="18"/>
  <c r="AI59" i="18"/>
  <c r="P59" i="18"/>
  <c r="U58" i="18"/>
  <c r="AR57" i="18"/>
  <c r="Y57" i="18"/>
  <c r="AD56" i="18"/>
  <c r="K56" i="18"/>
  <c r="AI55" i="18"/>
  <c r="AM54" i="18"/>
  <c r="U54" i="18"/>
  <c r="AR53" i="18"/>
  <c r="G53" i="18"/>
  <c r="AD52" i="18"/>
  <c r="K52" i="18"/>
  <c r="P51" i="18"/>
  <c r="AM50" i="18"/>
  <c r="U50" i="18"/>
  <c r="Y49" i="18"/>
  <c r="G49" i="18"/>
  <c r="AD48" i="18"/>
  <c r="U48" i="18"/>
  <c r="K48" i="18"/>
  <c r="AR47" i="18"/>
  <c r="Y47" i="18"/>
  <c r="P47" i="18"/>
  <c r="AM46" i="18"/>
  <c r="AD46" i="18"/>
  <c r="U46" i="18"/>
  <c r="K46" i="18"/>
  <c r="AI45" i="18"/>
  <c r="Y45" i="18"/>
  <c r="G45" i="18"/>
  <c r="AM44" i="18"/>
  <c r="AD44" i="18"/>
  <c r="U44" i="18"/>
  <c r="AR43" i="18"/>
  <c r="AI43" i="18"/>
  <c r="P43" i="18"/>
  <c r="U42" i="18"/>
  <c r="AR41" i="18"/>
  <c r="Y41" i="18"/>
  <c r="AD40" i="18"/>
  <c r="K40" i="18"/>
  <c r="AI39" i="18"/>
  <c r="AM38" i="18"/>
  <c r="U38" i="18"/>
  <c r="AR37" i="18"/>
  <c r="G37" i="18"/>
  <c r="AD36" i="18"/>
  <c r="K36" i="18"/>
  <c r="P35" i="18"/>
  <c r="AM34" i="18"/>
  <c r="U34" i="18"/>
  <c r="Y33" i="18"/>
  <c r="G33" i="18"/>
  <c r="AD32" i="18"/>
  <c r="AI31" i="18"/>
  <c r="P31" i="18"/>
  <c r="AM30" i="18"/>
  <c r="AR29" i="18"/>
  <c r="Y29" i="18"/>
  <c r="G29" i="18"/>
  <c r="K28" i="18"/>
  <c r="AI27" i="18"/>
  <c r="P27" i="18"/>
  <c r="U26" i="18"/>
  <c r="AR25" i="18"/>
  <c r="Y25" i="18"/>
  <c r="AD24" i="18"/>
  <c r="K24" i="18"/>
  <c r="AI23" i="18"/>
  <c r="AM22" i="18"/>
  <c r="U22" i="18"/>
  <c r="AR21" i="18"/>
  <c r="G21" i="18"/>
  <c r="AD20" i="18"/>
  <c r="K20" i="18"/>
  <c r="AR19" i="18"/>
  <c r="AI19" i="18"/>
  <c r="Y19" i="18"/>
  <c r="P19" i="18"/>
  <c r="G19" i="18"/>
  <c r="AM18" i="18"/>
  <c r="AD18" i="18"/>
  <c r="U18" i="18"/>
  <c r="K18" i="18"/>
  <c r="AR17" i="18"/>
  <c r="AI17" i="18"/>
  <c r="Y17" i="18"/>
  <c r="P17" i="18"/>
  <c r="G17" i="18"/>
  <c r="AM16" i="18"/>
  <c r="AD16" i="18"/>
  <c r="U16" i="18"/>
  <c r="K16" i="18"/>
  <c r="AP10" i="14"/>
  <c r="AQ10" i="14"/>
  <c r="AR10" i="14"/>
  <c r="AS10" i="14"/>
  <c r="AT10" i="14"/>
  <c r="AO11" i="14"/>
  <c r="AP11" i="14"/>
  <c r="AQ11" i="14"/>
  <c r="AR11" i="14"/>
  <c r="AS11" i="14"/>
  <c r="AT11" i="14"/>
  <c r="AO12" i="14"/>
  <c r="AP12" i="14"/>
  <c r="AQ12" i="14"/>
  <c r="AR12" i="14"/>
  <c r="AS12" i="14"/>
  <c r="AT12" i="14"/>
  <c r="AO13" i="14"/>
  <c r="AP13" i="14"/>
  <c r="AQ13" i="14"/>
  <c r="AR13" i="14"/>
  <c r="AS13" i="14"/>
  <c r="AT13" i="14"/>
  <c r="AO14" i="14"/>
  <c r="AP14" i="14"/>
  <c r="AQ14" i="14"/>
  <c r="AR14" i="14"/>
  <c r="AS14" i="14"/>
  <c r="AT14" i="14"/>
  <c r="AO15" i="14"/>
  <c r="AP15" i="14"/>
  <c r="AQ15" i="14"/>
  <c r="AR15" i="14"/>
  <c r="AS15" i="14"/>
  <c r="AT15" i="14"/>
  <c r="AO16" i="14"/>
  <c r="AP16" i="14"/>
  <c r="AQ16" i="14"/>
  <c r="AR16" i="14"/>
  <c r="AS16" i="14"/>
  <c r="AT16" i="14"/>
  <c r="AO17" i="14"/>
  <c r="AP17" i="14"/>
  <c r="AQ17" i="14"/>
  <c r="AR17" i="14"/>
  <c r="AS17" i="14"/>
  <c r="AT17" i="14"/>
  <c r="AO18" i="14"/>
  <c r="AP18" i="14"/>
  <c r="AQ18" i="14"/>
  <c r="AR18" i="14"/>
  <c r="AS18" i="14"/>
  <c r="AT18" i="14"/>
  <c r="AO19" i="14"/>
  <c r="AP19" i="14"/>
  <c r="AQ19" i="14"/>
  <c r="AR19" i="14"/>
  <c r="AS19" i="14"/>
  <c r="AT19" i="14"/>
  <c r="AO20" i="14"/>
  <c r="AP20" i="14"/>
  <c r="AQ20" i="14"/>
  <c r="AR20" i="14"/>
  <c r="AS20" i="14"/>
  <c r="AT20" i="14"/>
  <c r="AO21" i="14"/>
  <c r="AP21" i="14"/>
  <c r="AQ21" i="14"/>
  <c r="AR21" i="14"/>
  <c r="AS21" i="14"/>
  <c r="AT21" i="14"/>
  <c r="AO22" i="14"/>
  <c r="AP22" i="14"/>
  <c r="AQ22" i="14"/>
  <c r="AR22" i="14"/>
  <c r="AS22" i="14"/>
  <c r="AT22" i="14"/>
  <c r="AO23" i="14"/>
  <c r="AP23" i="14"/>
  <c r="AQ23" i="14"/>
  <c r="AR23" i="14"/>
  <c r="AS23" i="14"/>
  <c r="AT23" i="14"/>
  <c r="AO24" i="14"/>
  <c r="AP24" i="14"/>
  <c r="AQ24" i="14"/>
  <c r="AR24" i="14"/>
  <c r="AS24" i="14"/>
  <c r="AT24" i="14"/>
  <c r="AO25" i="14"/>
  <c r="AP25" i="14"/>
  <c r="AQ25" i="14"/>
  <c r="AR25" i="14"/>
  <c r="AS25" i="14"/>
  <c r="AT25" i="14"/>
  <c r="AO26" i="14"/>
  <c r="AP26" i="14"/>
  <c r="AQ26" i="14"/>
  <c r="AR26" i="14"/>
  <c r="AS26" i="14"/>
  <c r="AT26" i="14"/>
  <c r="AO27" i="14"/>
  <c r="AP27" i="14"/>
  <c r="AQ27" i="14"/>
  <c r="AR27" i="14"/>
  <c r="AS27" i="14"/>
  <c r="AT27" i="14"/>
  <c r="AO28" i="14"/>
  <c r="AP28" i="14"/>
  <c r="AQ28" i="14"/>
  <c r="AR28" i="14"/>
  <c r="AS28" i="14"/>
  <c r="AT28" i="14"/>
  <c r="AO29" i="14"/>
  <c r="AP29" i="14"/>
  <c r="AQ29" i="14"/>
  <c r="AR29" i="14"/>
  <c r="AS29" i="14"/>
  <c r="AT29" i="14"/>
  <c r="AO30" i="14"/>
  <c r="AP30" i="14"/>
  <c r="AQ30" i="14"/>
  <c r="AR30" i="14"/>
  <c r="AS30" i="14"/>
  <c r="AT30" i="14"/>
  <c r="AO31" i="14"/>
  <c r="AP31" i="14"/>
  <c r="AQ31" i="14"/>
  <c r="AR31" i="14"/>
  <c r="AS31" i="14"/>
  <c r="AT31" i="14"/>
  <c r="AO32" i="14"/>
  <c r="AP32" i="14"/>
  <c r="AQ32" i="14"/>
  <c r="AR32" i="14"/>
  <c r="AS32" i="14"/>
  <c r="AT32" i="14"/>
  <c r="AO33" i="14"/>
  <c r="AP33" i="14"/>
  <c r="AQ33" i="14"/>
  <c r="AR33" i="14"/>
  <c r="AS33" i="14"/>
  <c r="AT33" i="14"/>
  <c r="AO34" i="14"/>
  <c r="AP34" i="14"/>
  <c r="AQ34" i="14"/>
  <c r="AR34" i="14"/>
  <c r="AS34" i="14"/>
  <c r="AT34" i="14"/>
  <c r="AO35" i="14"/>
  <c r="AP35" i="14"/>
  <c r="AQ35" i="14"/>
  <c r="AR35" i="14"/>
  <c r="AS35" i="14"/>
  <c r="AT35" i="14"/>
  <c r="AO36" i="14"/>
  <c r="AP36" i="14"/>
  <c r="AQ36" i="14"/>
  <c r="AR36" i="14"/>
  <c r="AS36" i="14"/>
  <c r="AT36" i="14"/>
  <c r="AO37" i="14"/>
  <c r="AP37" i="14"/>
  <c r="AQ37" i="14"/>
  <c r="AR37" i="14"/>
  <c r="AS37" i="14"/>
  <c r="AT37" i="14"/>
  <c r="AO38" i="14"/>
  <c r="AP38" i="14"/>
  <c r="AQ38" i="14"/>
  <c r="AR38" i="14"/>
  <c r="AS38" i="14"/>
  <c r="AT38" i="14"/>
  <c r="AO39" i="14"/>
  <c r="AP39" i="14"/>
  <c r="AQ39" i="14"/>
  <c r="AR39" i="14"/>
  <c r="AS39" i="14"/>
  <c r="AT39" i="14"/>
  <c r="AO40" i="14"/>
  <c r="AP40" i="14"/>
  <c r="AQ40" i="14"/>
  <c r="AR40" i="14"/>
  <c r="AS40" i="14"/>
  <c r="AT40" i="14"/>
  <c r="AO41" i="14"/>
  <c r="AP41" i="14"/>
  <c r="AQ41" i="14"/>
  <c r="AR41" i="14"/>
  <c r="AS41" i="14"/>
  <c r="AT41" i="14"/>
  <c r="AO42" i="14"/>
  <c r="AP42" i="14"/>
  <c r="AQ42" i="14"/>
  <c r="AR42" i="14"/>
  <c r="AS42" i="14"/>
  <c r="AT42" i="14"/>
  <c r="AO43" i="14"/>
  <c r="AP43" i="14"/>
  <c r="AQ43" i="14"/>
  <c r="AR43" i="14"/>
  <c r="AS43" i="14"/>
  <c r="AT43" i="14"/>
  <c r="AO44" i="14"/>
  <c r="AP44" i="14"/>
  <c r="AQ44" i="14"/>
  <c r="AR44" i="14"/>
  <c r="AS44" i="14"/>
  <c r="AT44" i="14"/>
  <c r="AO45" i="14"/>
  <c r="AP45" i="14"/>
  <c r="AQ45" i="14"/>
  <c r="AR45" i="14"/>
  <c r="AS45" i="14"/>
  <c r="AT45" i="14"/>
  <c r="AO46" i="14"/>
  <c r="AP46" i="14"/>
  <c r="AQ46" i="14"/>
  <c r="AR46" i="14"/>
  <c r="AS46" i="14"/>
  <c r="AT46" i="14"/>
  <c r="AO47" i="14"/>
  <c r="AP47" i="14"/>
  <c r="AQ47" i="14"/>
  <c r="AR47" i="14"/>
  <c r="AS47" i="14"/>
  <c r="AT47" i="14"/>
  <c r="AO48" i="14"/>
  <c r="AP48" i="14"/>
  <c r="AQ48" i="14"/>
  <c r="AR48" i="14"/>
  <c r="AS48" i="14"/>
  <c r="AT48" i="14"/>
  <c r="AO49" i="14"/>
  <c r="AP49" i="14"/>
  <c r="AQ49" i="14"/>
  <c r="AR49" i="14"/>
  <c r="AS49" i="14"/>
  <c r="AT49" i="14"/>
  <c r="AO50" i="14"/>
  <c r="AP50" i="14"/>
  <c r="AQ50" i="14"/>
  <c r="AR50" i="14"/>
  <c r="AS50" i="14"/>
  <c r="AT50" i="14"/>
  <c r="AO51" i="14"/>
  <c r="AP51" i="14"/>
  <c r="AQ51" i="14"/>
  <c r="AR51" i="14"/>
  <c r="AS51" i="14"/>
  <c r="AT51" i="14"/>
  <c r="AO52" i="14"/>
  <c r="AP52" i="14"/>
  <c r="AQ52" i="14"/>
  <c r="AR52" i="14"/>
  <c r="AS52" i="14"/>
  <c r="AT52" i="14"/>
  <c r="AO53" i="14"/>
  <c r="AP53" i="14"/>
  <c r="AQ53" i="14"/>
  <c r="AR53" i="14"/>
  <c r="AS53" i="14"/>
  <c r="AT53" i="14"/>
  <c r="AO54" i="14"/>
  <c r="AP54" i="14"/>
  <c r="AQ54" i="14"/>
  <c r="AR54" i="14"/>
  <c r="AS54" i="14"/>
  <c r="AT54" i="14"/>
  <c r="AO55" i="14"/>
  <c r="AP55" i="14"/>
  <c r="AQ55" i="14"/>
  <c r="AR55" i="14"/>
  <c r="AS55" i="14"/>
  <c r="AT55" i="14"/>
  <c r="AO56" i="14"/>
  <c r="AP56" i="14"/>
  <c r="AQ56" i="14"/>
  <c r="AR56" i="14"/>
  <c r="AS56" i="14"/>
  <c r="AT56" i="14"/>
  <c r="AO57" i="14"/>
  <c r="AP57" i="14"/>
  <c r="AQ57" i="14"/>
  <c r="AR57" i="14"/>
  <c r="AS57" i="14"/>
  <c r="AT57" i="14"/>
  <c r="AO58" i="14"/>
  <c r="AP58" i="14"/>
  <c r="AQ58" i="14"/>
  <c r="AR58" i="14"/>
  <c r="AS58" i="14"/>
  <c r="AT58" i="14"/>
  <c r="AO59" i="14"/>
  <c r="AP59" i="14"/>
  <c r="AQ59" i="14"/>
  <c r="AR59" i="14"/>
  <c r="AS59" i="14"/>
  <c r="AT59" i="14"/>
  <c r="AO60" i="14"/>
  <c r="AP60" i="14"/>
  <c r="AQ60" i="14"/>
  <c r="AR60" i="14"/>
  <c r="AS60" i="14"/>
  <c r="AT60" i="14"/>
  <c r="AO61" i="14"/>
  <c r="AP61" i="14"/>
  <c r="AQ61" i="14"/>
  <c r="AR61" i="14"/>
  <c r="AS61" i="14"/>
  <c r="AT61" i="14"/>
  <c r="AO62" i="14"/>
  <c r="AP62" i="14"/>
  <c r="AQ62" i="14"/>
  <c r="AR62" i="14"/>
  <c r="AS62" i="14"/>
  <c r="AT62" i="14"/>
  <c r="AO63" i="14"/>
  <c r="AP63" i="14"/>
  <c r="AQ63" i="14"/>
  <c r="AR63" i="14"/>
  <c r="AS63" i="14"/>
  <c r="AT63" i="14"/>
  <c r="AO64" i="14"/>
  <c r="AP64" i="14"/>
  <c r="AQ64" i="14"/>
  <c r="AR64" i="14"/>
  <c r="AS64" i="14"/>
  <c r="AT64" i="14"/>
  <c r="AO65" i="14"/>
  <c r="AP65" i="14"/>
  <c r="AQ65" i="14"/>
  <c r="AR65" i="14"/>
  <c r="AS65" i="14"/>
  <c r="AT65" i="14"/>
  <c r="AO66" i="14"/>
  <c r="AP66" i="14"/>
  <c r="AQ66" i="14"/>
  <c r="AR66" i="14"/>
  <c r="AS66" i="14"/>
  <c r="AT66" i="14"/>
  <c r="AO67" i="14"/>
  <c r="AP67" i="14"/>
  <c r="AQ67" i="14"/>
  <c r="AR67" i="14"/>
  <c r="AS67" i="14"/>
  <c r="AT67" i="14"/>
  <c r="AO68" i="14"/>
  <c r="AP68" i="14"/>
  <c r="AQ68" i="14"/>
  <c r="AR68" i="14"/>
  <c r="AS68" i="14"/>
  <c r="AT68" i="14"/>
  <c r="AO69" i="14"/>
  <c r="AP69" i="14"/>
  <c r="AQ69" i="14"/>
  <c r="AR69" i="14"/>
  <c r="AS69" i="14"/>
  <c r="AT69" i="14"/>
  <c r="AO70" i="14"/>
  <c r="AP70" i="14"/>
  <c r="AQ70" i="14"/>
  <c r="AR70" i="14"/>
  <c r="AS70" i="14"/>
  <c r="AT70" i="14"/>
  <c r="AO71" i="14"/>
  <c r="AP71" i="14"/>
  <c r="AQ71" i="14"/>
  <c r="AR71" i="14"/>
  <c r="AS71" i="14"/>
  <c r="AT71" i="14"/>
  <c r="AO72" i="14"/>
  <c r="AP72" i="14"/>
  <c r="AQ72" i="14"/>
  <c r="AR72" i="14"/>
  <c r="AS72" i="14"/>
  <c r="AT72" i="14"/>
  <c r="AO73" i="14"/>
  <c r="AP73" i="14"/>
  <c r="AQ73" i="14"/>
  <c r="AR73" i="14"/>
  <c r="AS73" i="14"/>
  <c r="AT73" i="14"/>
  <c r="AO74" i="14"/>
  <c r="AP74" i="14"/>
  <c r="AQ74" i="14"/>
  <c r="AR74" i="14"/>
  <c r="AS74" i="14"/>
  <c r="AT74" i="14"/>
  <c r="AO75" i="14"/>
  <c r="AP75" i="14"/>
  <c r="AQ75" i="14"/>
  <c r="AR75" i="14"/>
  <c r="AS75" i="14"/>
  <c r="AT75" i="14"/>
  <c r="AO76" i="14"/>
  <c r="AP76" i="14"/>
  <c r="AQ76" i="14"/>
  <c r="AR76" i="14"/>
  <c r="AS76" i="14"/>
  <c r="AT76" i="14"/>
  <c r="AO77" i="14"/>
  <c r="AP77" i="14"/>
  <c r="AQ77" i="14"/>
  <c r="AR77" i="14"/>
  <c r="AS77" i="14"/>
  <c r="AT77" i="14"/>
  <c r="AO78" i="14"/>
  <c r="AP78" i="14"/>
  <c r="AQ78" i="14"/>
  <c r="AR78" i="14"/>
  <c r="AS78" i="14"/>
  <c r="AT78" i="14"/>
  <c r="AO79" i="14"/>
  <c r="AP79" i="14"/>
  <c r="AQ79" i="14"/>
  <c r="AR79" i="14"/>
  <c r="AS79" i="14"/>
  <c r="AT79" i="14"/>
  <c r="AO80" i="14"/>
  <c r="AP80" i="14"/>
  <c r="AQ80" i="14"/>
  <c r="AR80" i="14"/>
  <c r="AS80" i="14"/>
  <c r="AT80" i="14"/>
  <c r="AO81" i="14"/>
  <c r="AP81" i="14"/>
  <c r="AQ81" i="14"/>
  <c r="AR81" i="14"/>
  <c r="AS81" i="14"/>
  <c r="AT81" i="14"/>
  <c r="AO82" i="14"/>
  <c r="AP82" i="14"/>
  <c r="AQ82" i="14"/>
  <c r="AR82" i="14"/>
  <c r="AS82" i="14"/>
  <c r="AT82" i="14"/>
  <c r="AO83" i="14"/>
  <c r="AP83" i="14"/>
  <c r="AQ83" i="14"/>
  <c r="AR83" i="14"/>
  <c r="AS83" i="14"/>
  <c r="AT83" i="14"/>
  <c r="AO84" i="14"/>
  <c r="AP84" i="14"/>
  <c r="AQ84" i="14"/>
  <c r="AR84" i="14"/>
  <c r="AS84" i="14"/>
  <c r="AT84" i="14"/>
  <c r="AO85" i="14"/>
  <c r="AP85" i="14"/>
  <c r="AQ85" i="14"/>
  <c r="AR85" i="14"/>
  <c r="AS85" i="14"/>
  <c r="AT85" i="14"/>
  <c r="AO86" i="14"/>
  <c r="AP86" i="14"/>
  <c r="AQ86" i="14"/>
  <c r="AR86" i="14"/>
  <c r="AS86" i="14"/>
  <c r="AT86" i="14"/>
  <c r="AO87" i="14"/>
  <c r="AP87" i="14"/>
  <c r="AQ87" i="14"/>
  <c r="AR87" i="14"/>
  <c r="AS87" i="14"/>
  <c r="AT87" i="14"/>
  <c r="AO88" i="14"/>
  <c r="AP88" i="14"/>
  <c r="AQ88" i="14"/>
  <c r="AR88" i="14"/>
  <c r="AS88" i="14"/>
  <c r="AT88" i="14"/>
  <c r="AO89" i="14"/>
  <c r="AP89" i="14"/>
  <c r="AQ89" i="14"/>
  <c r="AR89" i="14"/>
  <c r="AS89" i="14"/>
  <c r="AT89" i="14"/>
  <c r="AO90" i="14"/>
  <c r="AP90" i="14"/>
  <c r="AQ90" i="14"/>
  <c r="AR90" i="14"/>
  <c r="AS90" i="14"/>
  <c r="AT90" i="14"/>
  <c r="AO91" i="14"/>
  <c r="AP91" i="14"/>
  <c r="AQ91" i="14"/>
  <c r="AR91" i="14"/>
  <c r="AS91" i="14"/>
  <c r="AT91" i="14"/>
  <c r="AO92" i="14"/>
  <c r="AP92" i="14"/>
  <c r="AQ92" i="14"/>
  <c r="AR92" i="14"/>
  <c r="AS92" i="14"/>
  <c r="AT92" i="14"/>
  <c r="AO93" i="14"/>
  <c r="AP93" i="14"/>
  <c r="AQ93" i="14"/>
  <c r="AR93" i="14"/>
  <c r="AS93" i="14"/>
  <c r="AT93" i="14"/>
  <c r="AO94" i="14"/>
  <c r="AP94" i="14"/>
  <c r="AQ94" i="14"/>
  <c r="AR94" i="14"/>
  <c r="AS94" i="14"/>
  <c r="AT94" i="14"/>
  <c r="AO95" i="14"/>
  <c r="AP95" i="14"/>
  <c r="AQ95" i="14"/>
  <c r="AR95" i="14"/>
  <c r="AS95" i="14"/>
  <c r="AT95" i="14"/>
  <c r="AO96" i="14"/>
  <c r="AP96" i="14"/>
  <c r="AQ96" i="14"/>
  <c r="AR96" i="14"/>
  <c r="AS96" i="14"/>
  <c r="AT96" i="14"/>
  <c r="AO97" i="14"/>
  <c r="AP97" i="14"/>
  <c r="AQ97" i="14"/>
  <c r="AR97" i="14"/>
  <c r="AS97" i="14"/>
  <c r="AT97" i="14"/>
  <c r="AO98" i="14"/>
  <c r="AP98" i="14"/>
  <c r="AQ98" i="14"/>
  <c r="AR98" i="14"/>
  <c r="AS98" i="14"/>
  <c r="AT98" i="14"/>
  <c r="AO99" i="14"/>
  <c r="AP99" i="14"/>
  <c r="AQ99" i="14"/>
  <c r="AR99" i="14"/>
  <c r="AS99" i="14"/>
  <c r="AT99" i="14"/>
  <c r="AO100" i="14"/>
  <c r="AP100" i="14"/>
  <c r="AQ100" i="14"/>
  <c r="AR100" i="14"/>
  <c r="AS100" i="14"/>
  <c r="AT100" i="14"/>
  <c r="AO101" i="14"/>
  <c r="AP101" i="14"/>
  <c r="AQ101" i="14"/>
  <c r="AR101" i="14"/>
  <c r="AS101" i="14"/>
  <c r="AT101" i="14"/>
  <c r="AO102" i="14"/>
  <c r="AP102" i="14"/>
  <c r="AQ102" i="14"/>
  <c r="AR102" i="14"/>
  <c r="AS102" i="14"/>
  <c r="AT102" i="14"/>
  <c r="AO103" i="14"/>
  <c r="AP103" i="14"/>
  <c r="AQ103" i="14"/>
  <c r="AR103" i="14"/>
  <c r="AS103" i="14"/>
  <c r="AT103" i="14"/>
  <c r="AO104" i="14"/>
  <c r="AP104" i="14"/>
  <c r="AQ104" i="14"/>
  <c r="AR104" i="14"/>
  <c r="AS104" i="14"/>
  <c r="AT104" i="14"/>
  <c r="AO105" i="14"/>
  <c r="AP105" i="14"/>
  <c r="AQ105" i="14"/>
  <c r="AR105" i="14"/>
  <c r="AS105" i="14"/>
  <c r="AT105" i="14"/>
  <c r="AO106" i="14"/>
  <c r="AP106" i="14"/>
  <c r="AQ106" i="14"/>
  <c r="AR106" i="14"/>
  <c r="AS106" i="14"/>
  <c r="AT106" i="14"/>
  <c r="AO107" i="14"/>
  <c r="AP107" i="14"/>
  <c r="AQ107" i="14"/>
  <c r="AR107" i="14"/>
  <c r="AS107" i="14"/>
  <c r="AT107" i="14"/>
  <c r="AO108" i="14"/>
  <c r="AP108" i="14"/>
  <c r="AQ108" i="14"/>
  <c r="AR108" i="14"/>
  <c r="AS108" i="14"/>
  <c r="AT108" i="14"/>
  <c r="AO109" i="14"/>
  <c r="AP109" i="14"/>
  <c r="AQ109" i="14"/>
  <c r="AR109" i="14"/>
  <c r="AS109" i="14"/>
  <c r="AT109" i="14"/>
  <c r="AO110" i="14"/>
  <c r="AP110" i="14"/>
  <c r="AQ110" i="14"/>
  <c r="AR110" i="14"/>
  <c r="AS110" i="14"/>
  <c r="AT110" i="14"/>
  <c r="AO111" i="14"/>
  <c r="AP111" i="14"/>
  <c r="AQ111" i="14"/>
  <c r="AR111" i="14"/>
  <c r="AS111" i="14"/>
  <c r="AT111" i="14"/>
  <c r="AO112" i="14"/>
  <c r="AP112" i="14"/>
  <c r="AQ112" i="14"/>
  <c r="AR112" i="14"/>
  <c r="AS112" i="14"/>
  <c r="AT112" i="14"/>
  <c r="AO113" i="14"/>
  <c r="AP113" i="14"/>
  <c r="AQ113" i="14"/>
  <c r="AR113" i="14"/>
  <c r="AS113" i="14"/>
  <c r="AT113" i="14"/>
  <c r="AO114" i="14"/>
  <c r="AP114" i="14"/>
  <c r="AQ114" i="14"/>
  <c r="AR114" i="14"/>
  <c r="AS114" i="14"/>
  <c r="AT114" i="14"/>
  <c r="AO115" i="14"/>
  <c r="AP115" i="14"/>
  <c r="AQ115" i="14"/>
  <c r="AR115" i="14"/>
  <c r="AS115" i="14"/>
  <c r="AT115" i="14"/>
  <c r="AO116" i="14"/>
  <c r="AP116" i="14"/>
  <c r="AQ116" i="14"/>
  <c r="AR116" i="14"/>
  <c r="AS116" i="14"/>
  <c r="AT116" i="14"/>
  <c r="AO117" i="14"/>
  <c r="AP117" i="14"/>
  <c r="AQ117" i="14"/>
  <c r="AR117" i="14"/>
  <c r="AS117" i="14"/>
  <c r="AT117" i="14"/>
  <c r="AO118" i="14"/>
  <c r="AP118" i="14"/>
  <c r="AQ118" i="14"/>
  <c r="AR118" i="14"/>
  <c r="AS118" i="14"/>
  <c r="AT118" i="14"/>
  <c r="AO119" i="14"/>
  <c r="AP119" i="14"/>
  <c r="AQ119" i="14"/>
  <c r="AR119" i="14"/>
  <c r="AS119" i="14"/>
  <c r="AT119" i="14"/>
  <c r="AO120" i="14"/>
  <c r="AP120" i="14"/>
  <c r="AQ120" i="14"/>
  <c r="AR120" i="14"/>
  <c r="AS120" i="14"/>
  <c r="AT120" i="14"/>
  <c r="AO121" i="14"/>
  <c r="AP121" i="14"/>
  <c r="AQ121" i="14"/>
  <c r="AR121" i="14"/>
  <c r="AS121" i="14"/>
  <c r="AT121" i="14"/>
  <c r="AO122" i="14"/>
  <c r="AP122" i="14"/>
  <c r="AQ122" i="14"/>
  <c r="AR122" i="14"/>
  <c r="AS122" i="14"/>
  <c r="AT122" i="14"/>
  <c r="AO123" i="14"/>
  <c r="AP123" i="14"/>
  <c r="AQ123" i="14"/>
  <c r="AR123" i="14"/>
  <c r="AS123" i="14"/>
  <c r="AT123" i="14"/>
  <c r="AO124" i="14"/>
  <c r="AP124" i="14"/>
  <c r="AQ124" i="14"/>
  <c r="AR124" i="14"/>
  <c r="AS124" i="14"/>
  <c r="AT124" i="14"/>
  <c r="AO125" i="14"/>
  <c r="AP125" i="14"/>
  <c r="AQ125" i="14"/>
  <c r="AR125" i="14"/>
  <c r="AS125" i="14"/>
  <c r="AT125" i="14"/>
  <c r="AO126" i="14"/>
  <c r="AP126" i="14"/>
  <c r="AQ126" i="14"/>
  <c r="AR126" i="14"/>
  <c r="AS126" i="14"/>
  <c r="AT126" i="14"/>
  <c r="AO127" i="14"/>
  <c r="AP127" i="14"/>
  <c r="AQ127" i="14"/>
  <c r="AR127" i="14"/>
  <c r="AS127" i="14"/>
  <c r="AT127" i="14"/>
  <c r="AO128" i="14"/>
  <c r="AP128" i="14"/>
  <c r="AQ128" i="14"/>
  <c r="AR128" i="14"/>
  <c r="AS128" i="14"/>
  <c r="AT128" i="14"/>
  <c r="AO129" i="14"/>
  <c r="AP129" i="14"/>
  <c r="AQ129" i="14"/>
  <c r="AR129" i="14"/>
  <c r="AS129" i="14"/>
  <c r="AT129" i="14"/>
  <c r="AO130" i="14"/>
  <c r="AP130" i="14"/>
  <c r="AQ130" i="14"/>
  <c r="AR130" i="14"/>
  <c r="AS130" i="14"/>
  <c r="AT130" i="14"/>
  <c r="AO131" i="14"/>
  <c r="AP131" i="14"/>
  <c r="AQ131" i="14"/>
  <c r="AR131" i="14"/>
  <c r="AS131" i="14"/>
  <c r="AT131" i="14"/>
  <c r="AO132" i="14"/>
  <c r="AP132" i="14"/>
  <c r="AQ132" i="14"/>
  <c r="AR132" i="14"/>
  <c r="AS132" i="14"/>
  <c r="AT132" i="14"/>
  <c r="AO133" i="14"/>
  <c r="AP133" i="14"/>
  <c r="AQ133" i="14"/>
  <c r="AR133" i="14"/>
  <c r="AS133" i="14"/>
  <c r="AT133" i="14"/>
  <c r="AO134" i="14"/>
  <c r="AP134" i="14"/>
  <c r="AQ134" i="14"/>
  <c r="AR134" i="14"/>
  <c r="AS134" i="14"/>
  <c r="AT134" i="14"/>
  <c r="AO135" i="14"/>
  <c r="AP135" i="14"/>
  <c r="AQ135" i="14"/>
  <c r="AR135" i="14"/>
  <c r="AS135" i="14"/>
  <c r="AT135" i="14"/>
  <c r="AO136" i="14"/>
  <c r="AP136" i="14"/>
  <c r="AQ136" i="14"/>
  <c r="AR136" i="14"/>
  <c r="AS136" i="14"/>
  <c r="AT136" i="14"/>
  <c r="AO137" i="14"/>
  <c r="AP137" i="14"/>
  <c r="AQ137" i="14"/>
  <c r="AR137" i="14"/>
  <c r="AS137" i="14"/>
  <c r="AT137" i="14"/>
  <c r="AO138" i="14"/>
  <c r="AP138" i="14"/>
  <c r="AQ138" i="14"/>
  <c r="AR138" i="14"/>
  <c r="AS138" i="14"/>
  <c r="AT138" i="14"/>
  <c r="AO139" i="14"/>
  <c r="AP139" i="14"/>
  <c r="AQ139" i="14"/>
  <c r="AR139" i="14"/>
  <c r="AS139" i="14"/>
  <c r="AT139" i="14"/>
  <c r="AO140" i="14"/>
  <c r="AP140" i="14"/>
  <c r="AQ140" i="14"/>
  <c r="AR140" i="14"/>
  <c r="AS140" i="14"/>
  <c r="AT140" i="14"/>
  <c r="AO141" i="14"/>
  <c r="AP141" i="14"/>
  <c r="AQ141" i="14"/>
  <c r="AR141" i="14"/>
  <c r="AS141" i="14"/>
  <c r="AT141" i="14"/>
  <c r="AO142" i="14"/>
  <c r="AP142" i="14"/>
  <c r="AQ142" i="14"/>
  <c r="AR142" i="14"/>
  <c r="AS142" i="14"/>
  <c r="AT142" i="14"/>
  <c r="AO143" i="14"/>
  <c r="AP143" i="14"/>
  <c r="AQ143" i="14"/>
  <c r="AR143" i="14"/>
  <c r="AS143" i="14"/>
  <c r="AT143" i="14"/>
  <c r="AO144" i="14"/>
  <c r="AP144" i="14"/>
  <c r="AQ144" i="14"/>
  <c r="AR144" i="14"/>
  <c r="AS144" i="14"/>
  <c r="AT144" i="14"/>
  <c r="AO145" i="14"/>
  <c r="AP145" i="14"/>
  <c r="AQ145" i="14"/>
  <c r="AR145" i="14"/>
  <c r="AS145" i="14"/>
  <c r="AT145" i="14"/>
  <c r="AO146" i="14"/>
  <c r="AP146" i="14"/>
  <c r="AQ146" i="14"/>
  <c r="AR146" i="14"/>
  <c r="AS146" i="14"/>
  <c r="AT146" i="14"/>
  <c r="AO147" i="14"/>
  <c r="AP147" i="14"/>
  <c r="AQ147" i="14"/>
  <c r="AR147" i="14"/>
  <c r="AS147" i="14"/>
  <c r="AT147" i="14"/>
  <c r="AO148" i="14"/>
  <c r="AP148" i="14"/>
  <c r="AQ148" i="14"/>
  <c r="AR148" i="14"/>
  <c r="AS148" i="14"/>
  <c r="AT148" i="14"/>
  <c r="AO149" i="14"/>
  <c r="AP149" i="14"/>
  <c r="AQ149" i="14"/>
  <c r="AR149" i="14"/>
  <c r="AS149" i="14"/>
  <c r="AT149" i="14"/>
  <c r="AO150" i="14"/>
  <c r="AP150" i="14"/>
  <c r="AQ150" i="14"/>
  <c r="AR150" i="14"/>
  <c r="AS150" i="14"/>
  <c r="AT150" i="14"/>
  <c r="AO151" i="14"/>
  <c r="AP151" i="14"/>
  <c r="AQ151" i="14"/>
  <c r="AR151" i="14"/>
  <c r="AS151" i="14"/>
  <c r="AT151" i="14"/>
  <c r="AO152" i="14"/>
  <c r="AP152" i="14"/>
  <c r="AQ152" i="14"/>
  <c r="AR152" i="14"/>
  <c r="AS152" i="14"/>
  <c r="AT152" i="14"/>
  <c r="AO153" i="14"/>
  <c r="AP153" i="14"/>
  <c r="AQ153" i="14"/>
  <c r="AR153" i="14"/>
  <c r="AS153" i="14"/>
  <c r="AT153" i="14"/>
  <c r="AO154" i="14"/>
  <c r="AP154" i="14"/>
  <c r="AQ154" i="14"/>
  <c r="AR154" i="14"/>
  <c r="AS154" i="14"/>
  <c r="AT154" i="14"/>
  <c r="AO155" i="14"/>
  <c r="AP155" i="14"/>
  <c r="AQ155" i="14"/>
  <c r="AR155" i="14"/>
  <c r="AS155" i="14"/>
  <c r="AT155" i="14"/>
  <c r="AO156" i="14"/>
  <c r="AP156" i="14"/>
  <c r="AQ156" i="14"/>
  <c r="AR156" i="14"/>
  <c r="AS156" i="14"/>
  <c r="AT156" i="14"/>
  <c r="AO157" i="14"/>
  <c r="AP157" i="14"/>
  <c r="AQ157" i="14"/>
  <c r="AR157" i="14"/>
  <c r="AS157" i="14"/>
  <c r="AT157" i="14"/>
  <c r="AO158" i="14"/>
  <c r="AP158" i="14"/>
  <c r="AQ158" i="14"/>
  <c r="AR158" i="14"/>
  <c r="AS158" i="14"/>
  <c r="AT158" i="14"/>
  <c r="AO159" i="14"/>
  <c r="AP159" i="14"/>
  <c r="AQ159" i="14"/>
  <c r="AR159" i="14"/>
  <c r="AS159" i="14"/>
  <c r="AT159" i="14"/>
  <c r="AO160" i="14"/>
  <c r="AP160" i="14"/>
  <c r="AQ160" i="14"/>
  <c r="AR160" i="14"/>
  <c r="AS160" i="14"/>
  <c r="AT160" i="14"/>
  <c r="AO161" i="14"/>
  <c r="AP161" i="14"/>
  <c r="AQ161" i="14"/>
  <c r="AR161" i="14"/>
  <c r="AS161" i="14"/>
  <c r="AT161" i="14"/>
  <c r="AO162" i="14"/>
  <c r="AP162" i="14"/>
  <c r="AQ162" i="14"/>
  <c r="AR162" i="14"/>
  <c r="AS162" i="14"/>
  <c r="AT162" i="14"/>
  <c r="AO163" i="14"/>
  <c r="AP163" i="14"/>
  <c r="AQ163" i="14"/>
  <c r="AR163" i="14"/>
  <c r="AS163" i="14"/>
  <c r="AT163" i="14"/>
  <c r="AO164" i="14"/>
  <c r="AP164" i="14"/>
  <c r="AQ164" i="14"/>
  <c r="AR164" i="14"/>
  <c r="AS164" i="14"/>
  <c r="AT164" i="14"/>
  <c r="AO165" i="14"/>
  <c r="AP165" i="14"/>
  <c r="AQ165" i="14"/>
  <c r="AR165" i="14"/>
  <c r="AS165" i="14"/>
  <c r="AT165" i="14"/>
  <c r="AO166" i="14"/>
  <c r="AP166" i="14"/>
  <c r="AQ166" i="14"/>
  <c r="AR166" i="14"/>
  <c r="AS166" i="14"/>
  <c r="AT166" i="14"/>
  <c r="AO167" i="14"/>
  <c r="AP167" i="14"/>
  <c r="AQ167" i="14"/>
  <c r="AR167" i="14"/>
  <c r="AS167" i="14"/>
  <c r="AT167" i="14"/>
  <c r="AO168" i="14"/>
  <c r="AP168" i="14"/>
  <c r="AQ168" i="14"/>
  <c r="AR168" i="14"/>
  <c r="AS168" i="14"/>
  <c r="AT168" i="14"/>
  <c r="AO169" i="14"/>
  <c r="AP169" i="14"/>
  <c r="AQ169" i="14"/>
  <c r="AR169" i="14"/>
  <c r="AS169" i="14"/>
  <c r="AT169" i="14"/>
  <c r="AO170" i="14"/>
  <c r="AP170" i="14"/>
  <c r="AQ170" i="14"/>
  <c r="AR170" i="14"/>
  <c r="AS170" i="14"/>
  <c r="AT170" i="14"/>
  <c r="AO171" i="14"/>
  <c r="AP171" i="14"/>
  <c r="AQ171" i="14"/>
  <c r="AR171" i="14"/>
  <c r="AS171" i="14"/>
  <c r="AT171" i="14"/>
  <c r="AO172" i="14"/>
  <c r="AP172" i="14"/>
  <c r="AQ172" i="14"/>
  <c r="AR172" i="14"/>
  <c r="AS172" i="14"/>
  <c r="AT172" i="14"/>
  <c r="AO173" i="14"/>
  <c r="AP173" i="14"/>
  <c r="AQ173" i="14"/>
  <c r="AR173" i="14"/>
  <c r="AS173" i="14"/>
  <c r="AT173" i="14"/>
  <c r="AO174" i="14"/>
  <c r="AP174" i="14"/>
  <c r="AQ174" i="14"/>
  <c r="AR174" i="14"/>
  <c r="AS174" i="14"/>
  <c r="AT174" i="14"/>
  <c r="AO175" i="14"/>
  <c r="AP175" i="14"/>
  <c r="AQ175" i="14"/>
  <c r="AR175" i="14"/>
  <c r="AS175" i="14"/>
  <c r="AT175" i="14"/>
  <c r="AO176" i="14"/>
  <c r="AP176" i="14"/>
  <c r="AQ176" i="14"/>
  <c r="AR176" i="14"/>
  <c r="AS176" i="14"/>
  <c r="AT176" i="14"/>
  <c r="AO177" i="14"/>
  <c r="AP177" i="14"/>
  <c r="AQ177" i="14"/>
  <c r="AR177" i="14"/>
  <c r="AS177" i="14"/>
  <c r="AT177" i="14"/>
  <c r="AO178" i="14"/>
  <c r="AP178" i="14"/>
  <c r="AQ178" i="14"/>
  <c r="AR178" i="14"/>
  <c r="AS178" i="14"/>
  <c r="AT178" i="14"/>
  <c r="AO179" i="14"/>
  <c r="AP179" i="14"/>
  <c r="AQ179" i="14"/>
  <c r="AR179" i="14"/>
  <c r="AS179" i="14"/>
  <c r="AT179" i="14"/>
  <c r="AO180" i="14"/>
  <c r="AP180" i="14"/>
  <c r="AQ180" i="14"/>
  <c r="AR180" i="14"/>
  <c r="AS180" i="14"/>
  <c r="AT180" i="14"/>
  <c r="AO181" i="14"/>
  <c r="AP181" i="14"/>
  <c r="AQ181" i="14"/>
  <c r="AR181" i="14"/>
  <c r="AS181" i="14"/>
  <c r="AT181" i="14"/>
  <c r="AI10" i="14"/>
  <c r="AJ10" i="14"/>
  <c r="AK10" i="14"/>
  <c r="AL10" i="14"/>
  <c r="AM10" i="14"/>
  <c r="AH11" i="14"/>
  <c r="AI11" i="14"/>
  <c r="AJ11" i="14"/>
  <c r="AK11" i="14"/>
  <c r="AL11" i="14"/>
  <c r="AM11" i="14"/>
  <c r="AH12" i="14"/>
  <c r="AI12" i="14"/>
  <c r="AJ12" i="14"/>
  <c r="AK12" i="14"/>
  <c r="AL12" i="14"/>
  <c r="AM12" i="14"/>
  <c r="AH13" i="14"/>
  <c r="AI13" i="14"/>
  <c r="AJ13" i="14"/>
  <c r="AK13" i="14"/>
  <c r="AL13" i="14"/>
  <c r="AM13" i="14"/>
  <c r="AH14" i="14"/>
  <c r="AI14" i="14"/>
  <c r="AJ14" i="14"/>
  <c r="AK14" i="14"/>
  <c r="AL14" i="14"/>
  <c r="AM14" i="14"/>
  <c r="AH15" i="14"/>
  <c r="AI15" i="14"/>
  <c r="AJ15" i="14"/>
  <c r="AK15" i="14"/>
  <c r="AL15" i="14"/>
  <c r="AM15" i="14"/>
  <c r="AH16" i="14"/>
  <c r="AI16" i="14"/>
  <c r="AJ16" i="14"/>
  <c r="AK16" i="14"/>
  <c r="AL16" i="14"/>
  <c r="AM16" i="14"/>
  <c r="AH17" i="14"/>
  <c r="AI17" i="14"/>
  <c r="AJ17" i="14"/>
  <c r="AK17" i="14"/>
  <c r="AL17" i="14"/>
  <c r="AM17" i="14"/>
  <c r="AH18" i="14"/>
  <c r="AI18" i="14"/>
  <c r="AJ18" i="14"/>
  <c r="AK18" i="14"/>
  <c r="AL18" i="14"/>
  <c r="AM18" i="14"/>
  <c r="AH19" i="14"/>
  <c r="AI19" i="14"/>
  <c r="AJ19" i="14"/>
  <c r="AK19" i="14"/>
  <c r="AL19" i="14"/>
  <c r="AM19" i="14"/>
  <c r="AH20" i="14"/>
  <c r="AI20" i="14"/>
  <c r="AJ20" i="14"/>
  <c r="AK20" i="14"/>
  <c r="AL20" i="14"/>
  <c r="AM20" i="14"/>
  <c r="AH21" i="14"/>
  <c r="AI21" i="14"/>
  <c r="AJ21" i="14"/>
  <c r="AK21" i="14"/>
  <c r="AL21" i="14"/>
  <c r="AM21" i="14"/>
  <c r="AH22" i="14"/>
  <c r="AI22" i="14"/>
  <c r="AJ22" i="14"/>
  <c r="AK22" i="14"/>
  <c r="AL22" i="14"/>
  <c r="AM22" i="14"/>
  <c r="AH23" i="14"/>
  <c r="AI23" i="14"/>
  <c r="AJ23" i="14"/>
  <c r="AK23" i="14"/>
  <c r="AL23" i="14"/>
  <c r="AM23" i="14"/>
  <c r="AH24" i="14"/>
  <c r="AI24" i="14"/>
  <c r="AJ24" i="14"/>
  <c r="AK24" i="14"/>
  <c r="AL24" i="14"/>
  <c r="AM24" i="14"/>
  <c r="AH25" i="14"/>
  <c r="AI25" i="14"/>
  <c r="AJ25" i="14"/>
  <c r="AK25" i="14"/>
  <c r="AL25" i="14"/>
  <c r="AM25" i="14"/>
  <c r="AH26" i="14"/>
  <c r="AI26" i="14"/>
  <c r="AJ26" i="14"/>
  <c r="AK26" i="14"/>
  <c r="AL26" i="14"/>
  <c r="AM26" i="14"/>
  <c r="AH27" i="14"/>
  <c r="AI27" i="14"/>
  <c r="AJ27" i="14"/>
  <c r="AK27" i="14"/>
  <c r="AL27" i="14"/>
  <c r="AM27" i="14"/>
  <c r="AH28" i="14"/>
  <c r="AI28" i="14"/>
  <c r="AJ28" i="14"/>
  <c r="AK28" i="14"/>
  <c r="AL28" i="14"/>
  <c r="AM28" i="14"/>
  <c r="AH29" i="14"/>
  <c r="AI29" i="14"/>
  <c r="AJ29" i="14"/>
  <c r="AK29" i="14"/>
  <c r="AL29" i="14"/>
  <c r="AM29" i="14"/>
  <c r="AH30" i="14"/>
  <c r="AI30" i="14"/>
  <c r="AJ30" i="14"/>
  <c r="AK30" i="14"/>
  <c r="AL30" i="14"/>
  <c r="AM30" i="14"/>
  <c r="AH31" i="14"/>
  <c r="AI31" i="14"/>
  <c r="AJ31" i="14"/>
  <c r="AK31" i="14"/>
  <c r="AL31" i="14"/>
  <c r="AM31" i="14"/>
  <c r="AH32" i="14"/>
  <c r="AI32" i="14"/>
  <c r="AJ32" i="14"/>
  <c r="AK32" i="14"/>
  <c r="AL32" i="14"/>
  <c r="AM32" i="14"/>
  <c r="AH33" i="14"/>
  <c r="AI33" i="14"/>
  <c r="AJ33" i="14"/>
  <c r="AK33" i="14"/>
  <c r="AL33" i="14"/>
  <c r="AM33" i="14"/>
  <c r="AH34" i="14"/>
  <c r="AI34" i="14"/>
  <c r="AJ34" i="14"/>
  <c r="AK34" i="14"/>
  <c r="AL34" i="14"/>
  <c r="AM34" i="14"/>
  <c r="AH35" i="14"/>
  <c r="AI35" i="14"/>
  <c r="AJ35" i="14"/>
  <c r="AK35" i="14"/>
  <c r="AL35" i="14"/>
  <c r="AM35" i="14"/>
  <c r="AH36" i="14"/>
  <c r="AI36" i="14"/>
  <c r="AJ36" i="14"/>
  <c r="AK36" i="14"/>
  <c r="AL36" i="14"/>
  <c r="AM36" i="14"/>
  <c r="AH37" i="14"/>
  <c r="AI37" i="14"/>
  <c r="AJ37" i="14"/>
  <c r="AK37" i="14"/>
  <c r="AL37" i="14"/>
  <c r="AM37" i="14"/>
  <c r="AH38" i="14"/>
  <c r="AI38" i="14"/>
  <c r="AJ38" i="14"/>
  <c r="AK38" i="14"/>
  <c r="AL38" i="14"/>
  <c r="AM38" i="14"/>
  <c r="AH39" i="14"/>
  <c r="AI39" i="14"/>
  <c r="AJ39" i="14"/>
  <c r="AK39" i="14"/>
  <c r="AL39" i="14"/>
  <c r="AM39" i="14"/>
  <c r="AH40" i="14"/>
  <c r="AI40" i="14"/>
  <c r="AJ40" i="14"/>
  <c r="AK40" i="14"/>
  <c r="AL40" i="14"/>
  <c r="AM40" i="14"/>
  <c r="AH41" i="14"/>
  <c r="AI41" i="14"/>
  <c r="AJ41" i="14"/>
  <c r="AK41" i="14"/>
  <c r="AL41" i="14"/>
  <c r="AM41" i="14"/>
  <c r="AH42" i="14"/>
  <c r="AI42" i="14"/>
  <c r="AJ42" i="14"/>
  <c r="AK42" i="14"/>
  <c r="AL42" i="14"/>
  <c r="AM42" i="14"/>
  <c r="AH43" i="14"/>
  <c r="AI43" i="14"/>
  <c r="AJ43" i="14"/>
  <c r="AK43" i="14"/>
  <c r="AL43" i="14"/>
  <c r="AM43" i="14"/>
  <c r="AH44" i="14"/>
  <c r="AI44" i="14"/>
  <c r="AJ44" i="14"/>
  <c r="AK44" i="14"/>
  <c r="AL44" i="14"/>
  <c r="AM44" i="14"/>
  <c r="AH45" i="14"/>
  <c r="AI45" i="14"/>
  <c r="AJ45" i="14"/>
  <c r="AK45" i="14"/>
  <c r="AL45" i="14"/>
  <c r="AM45" i="14"/>
  <c r="AH46" i="14"/>
  <c r="AI46" i="14"/>
  <c r="AJ46" i="14"/>
  <c r="AK46" i="14"/>
  <c r="AL46" i="14"/>
  <c r="AM46" i="14"/>
  <c r="AH47" i="14"/>
  <c r="AI47" i="14"/>
  <c r="AJ47" i="14"/>
  <c r="AK47" i="14"/>
  <c r="AL47" i="14"/>
  <c r="AM47" i="14"/>
  <c r="AH48" i="14"/>
  <c r="AI48" i="14"/>
  <c r="AJ48" i="14"/>
  <c r="AK48" i="14"/>
  <c r="AL48" i="14"/>
  <c r="AM48" i="14"/>
  <c r="AH49" i="14"/>
  <c r="AI49" i="14"/>
  <c r="AJ49" i="14"/>
  <c r="AK49" i="14"/>
  <c r="AL49" i="14"/>
  <c r="AM49" i="14"/>
  <c r="AH50" i="14"/>
  <c r="AI50" i="14"/>
  <c r="AJ50" i="14"/>
  <c r="AK50" i="14"/>
  <c r="AL50" i="14"/>
  <c r="AM50" i="14"/>
  <c r="AH51" i="14"/>
  <c r="AI51" i="14"/>
  <c r="AJ51" i="14"/>
  <c r="AK51" i="14"/>
  <c r="AL51" i="14"/>
  <c r="AM51" i="14"/>
  <c r="AH52" i="14"/>
  <c r="AI52" i="14"/>
  <c r="AJ52" i="14"/>
  <c r="AK52" i="14"/>
  <c r="AL52" i="14"/>
  <c r="AM52" i="14"/>
  <c r="AH53" i="14"/>
  <c r="AI53" i="14"/>
  <c r="AJ53" i="14"/>
  <c r="AK53" i="14"/>
  <c r="AL53" i="14"/>
  <c r="AM53" i="14"/>
  <c r="AH54" i="14"/>
  <c r="AI54" i="14"/>
  <c r="AJ54" i="14"/>
  <c r="AK54" i="14"/>
  <c r="AL54" i="14"/>
  <c r="AM54" i="14"/>
  <c r="AH55" i="14"/>
  <c r="AI55" i="14"/>
  <c r="AJ55" i="14"/>
  <c r="AK55" i="14"/>
  <c r="AL55" i="14"/>
  <c r="AM55" i="14"/>
  <c r="AH56" i="14"/>
  <c r="AI56" i="14"/>
  <c r="AJ56" i="14"/>
  <c r="AK56" i="14"/>
  <c r="AL56" i="14"/>
  <c r="AM56" i="14"/>
  <c r="AH57" i="14"/>
  <c r="AI57" i="14"/>
  <c r="AJ57" i="14"/>
  <c r="AK57" i="14"/>
  <c r="AL57" i="14"/>
  <c r="AM57" i="14"/>
  <c r="AH58" i="14"/>
  <c r="AI58" i="14"/>
  <c r="AJ58" i="14"/>
  <c r="AK58" i="14"/>
  <c r="AL58" i="14"/>
  <c r="AM58" i="14"/>
  <c r="AH59" i="14"/>
  <c r="AI59" i="14"/>
  <c r="AJ59" i="14"/>
  <c r="AK59" i="14"/>
  <c r="AL59" i="14"/>
  <c r="AM59" i="14"/>
  <c r="AH60" i="14"/>
  <c r="AI60" i="14"/>
  <c r="AJ60" i="14"/>
  <c r="AK60" i="14"/>
  <c r="AL60" i="14"/>
  <c r="AM60" i="14"/>
  <c r="AH61" i="14"/>
  <c r="AI61" i="14"/>
  <c r="AJ61" i="14"/>
  <c r="AK61" i="14"/>
  <c r="AL61" i="14"/>
  <c r="AM61" i="14"/>
  <c r="AH62" i="14"/>
  <c r="AI62" i="14"/>
  <c r="AJ62" i="14"/>
  <c r="AK62" i="14"/>
  <c r="AL62" i="14"/>
  <c r="AM62" i="14"/>
  <c r="AH63" i="14"/>
  <c r="AI63" i="14"/>
  <c r="AJ63" i="14"/>
  <c r="AK63" i="14"/>
  <c r="AL63" i="14"/>
  <c r="AM63" i="14"/>
  <c r="AH64" i="14"/>
  <c r="AI64" i="14"/>
  <c r="AJ64" i="14"/>
  <c r="AK64" i="14"/>
  <c r="AL64" i="14"/>
  <c r="AM64" i="14"/>
  <c r="AH65" i="14"/>
  <c r="AI65" i="14"/>
  <c r="AJ65" i="14"/>
  <c r="AK65" i="14"/>
  <c r="AL65" i="14"/>
  <c r="AM65" i="14"/>
  <c r="AH66" i="14"/>
  <c r="AI66" i="14"/>
  <c r="AJ66" i="14"/>
  <c r="AK66" i="14"/>
  <c r="AL66" i="14"/>
  <c r="AM66" i="14"/>
  <c r="AH67" i="14"/>
  <c r="AI67" i="14"/>
  <c r="AJ67" i="14"/>
  <c r="AK67" i="14"/>
  <c r="AL67" i="14"/>
  <c r="AM67" i="14"/>
  <c r="AH68" i="14"/>
  <c r="AI68" i="14"/>
  <c r="AJ68" i="14"/>
  <c r="AK68" i="14"/>
  <c r="AL68" i="14"/>
  <c r="AM68" i="14"/>
  <c r="AH69" i="14"/>
  <c r="AI69" i="14"/>
  <c r="AJ69" i="14"/>
  <c r="AK69" i="14"/>
  <c r="AL69" i="14"/>
  <c r="AM69" i="14"/>
  <c r="AH70" i="14"/>
  <c r="AI70" i="14"/>
  <c r="AJ70" i="14"/>
  <c r="AK70" i="14"/>
  <c r="AL70" i="14"/>
  <c r="AM70" i="14"/>
  <c r="AH71" i="14"/>
  <c r="AI71" i="14"/>
  <c r="AJ71" i="14"/>
  <c r="AK71" i="14"/>
  <c r="AL71" i="14"/>
  <c r="AM71" i="14"/>
  <c r="AH72" i="14"/>
  <c r="AI72" i="14"/>
  <c r="AJ72" i="14"/>
  <c r="AK72" i="14"/>
  <c r="AL72" i="14"/>
  <c r="AM72" i="14"/>
  <c r="AH73" i="14"/>
  <c r="AI73" i="14"/>
  <c r="AJ73" i="14"/>
  <c r="AK73" i="14"/>
  <c r="AL73" i="14"/>
  <c r="AM73" i="14"/>
  <c r="AH74" i="14"/>
  <c r="AI74" i="14"/>
  <c r="AJ74" i="14"/>
  <c r="AK74" i="14"/>
  <c r="AL74" i="14"/>
  <c r="AM74" i="14"/>
  <c r="AH75" i="14"/>
  <c r="AI75" i="14"/>
  <c r="AJ75" i="14"/>
  <c r="AK75" i="14"/>
  <c r="AL75" i="14"/>
  <c r="AM75" i="14"/>
  <c r="AH76" i="14"/>
  <c r="AI76" i="14"/>
  <c r="AJ76" i="14"/>
  <c r="AK76" i="14"/>
  <c r="AL76" i="14"/>
  <c r="AM76" i="14"/>
  <c r="AH77" i="14"/>
  <c r="AI77" i="14"/>
  <c r="AJ77" i="14"/>
  <c r="AK77" i="14"/>
  <c r="AL77" i="14"/>
  <c r="AM77" i="14"/>
  <c r="AH78" i="14"/>
  <c r="AI78" i="14"/>
  <c r="AJ78" i="14"/>
  <c r="AK78" i="14"/>
  <c r="AL78" i="14"/>
  <c r="AM78" i="14"/>
  <c r="AH79" i="14"/>
  <c r="AI79" i="14"/>
  <c r="AJ79" i="14"/>
  <c r="AK79" i="14"/>
  <c r="AL79" i="14"/>
  <c r="AM79" i="14"/>
  <c r="AH80" i="14"/>
  <c r="AI80" i="14"/>
  <c r="AJ80" i="14"/>
  <c r="AK80" i="14"/>
  <c r="AL80" i="14"/>
  <c r="AM80" i="14"/>
  <c r="AH81" i="14"/>
  <c r="AI81" i="14"/>
  <c r="AJ81" i="14"/>
  <c r="AK81" i="14"/>
  <c r="AL81" i="14"/>
  <c r="AM81" i="14"/>
  <c r="AH82" i="14"/>
  <c r="AI82" i="14"/>
  <c r="AJ82" i="14"/>
  <c r="AK82" i="14"/>
  <c r="AL82" i="14"/>
  <c r="AM82" i="14"/>
  <c r="AH83" i="14"/>
  <c r="AI83" i="14"/>
  <c r="AJ83" i="14"/>
  <c r="AK83" i="14"/>
  <c r="AL83" i="14"/>
  <c r="AM83" i="14"/>
  <c r="AH84" i="14"/>
  <c r="AI84" i="14"/>
  <c r="AJ84" i="14"/>
  <c r="AK84" i="14"/>
  <c r="AL84" i="14"/>
  <c r="AM84" i="14"/>
  <c r="AH85" i="14"/>
  <c r="AI85" i="14"/>
  <c r="AJ85" i="14"/>
  <c r="AK85" i="14"/>
  <c r="AL85" i="14"/>
  <c r="AM85" i="14"/>
  <c r="AH86" i="14"/>
  <c r="AI86" i="14"/>
  <c r="AJ86" i="14"/>
  <c r="AK86" i="14"/>
  <c r="AL86" i="14"/>
  <c r="AM86" i="14"/>
  <c r="AH87" i="14"/>
  <c r="AI87" i="14"/>
  <c r="AJ87" i="14"/>
  <c r="AK87" i="14"/>
  <c r="AL87" i="14"/>
  <c r="AM87" i="14"/>
  <c r="AH88" i="14"/>
  <c r="AI88" i="14"/>
  <c r="AJ88" i="14"/>
  <c r="AK88" i="14"/>
  <c r="AL88" i="14"/>
  <c r="AM88" i="14"/>
  <c r="AH89" i="14"/>
  <c r="AI89" i="14"/>
  <c r="AJ89" i="14"/>
  <c r="AK89" i="14"/>
  <c r="AL89" i="14"/>
  <c r="AM89" i="14"/>
  <c r="AH90" i="14"/>
  <c r="AI90" i="14"/>
  <c r="AJ90" i="14"/>
  <c r="AK90" i="14"/>
  <c r="AL90" i="14"/>
  <c r="AM90" i="14"/>
  <c r="AH91" i="14"/>
  <c r="AI91" i="14"/>
  <c r="AJ91" i="14"/>
  <c r="AK91" i="14"/>
  <c r="AL91" i="14"/>
  <c r="AM91" i="14"/>
  <c r="AH92" i="14"/>
  <c r="AI92" i="14"/>
  <c r="AJ92" i="14"/>
  <c r="AK92" i="14"/>
  <c r="AL92" i="14"/>
  <c r="AM92" i="14"/>
  <c r="AH93" i="14"/>
  <c r="AI93" i="14"/>
  <c r="AJ93" i="14"/>
  <c r="AK93" i="14"/>
  <c r="AL93" i="14"/>
  <c r="AM93" i="14"/>
  <c r="AH94" i="14"/>
  <c r="AI94" i="14"/>
  <c r="AJ94" i="14"/>
  <c r="AK94" i="14"/>
  <c r="AL94" i="14"/>
  <c r="AM94" i="14"/>
  <c r="AH95" i="14"/>
  <c r="AI95" i="14"/>
  <c r="AJ95" i="14"/>
  <c r="AK95" i="14"/>
  <c r="AL95" i="14"/>
  <c r="AM95" i="14"/>
  <c r="AH96" i="14"/>
  <c r="AI96" i="14"/>
  <c r="AJ96" i="14"/>
  <c r="AK96" i="14"/>
  <c r="AL96" i="14"/>
  <c r="AM96" i="14"/>
  <c r="AH97" i="14"/>
  <c r="AI97" i="14"/>
  <c r="AJ97" i="14"/>
  <c r="AK97" i="14"/>
  <c r="AL97" i="14"/>
  <c r="AM97" i="14"/>
  <c r="AH98" i="14"/>
  <c r="AI98" i="14"/>
  <c r="AJ98" i="14"/>
  <c r="AK98" i="14"/>
  <c r="AL98" i="14"/>
  <c r="AM98" i="14"/>
  <c r="AH99" i="14"/>
  <c r="AI99" i="14"/>
  <c r="AJ99" i="14"/>
  <c r="AK99" i="14"/>
  <c r="AL99" i="14"/>
  <c r="AM99" i="14"/>
  <c r="AH100" i="14"/>
  <c r="AI100" i="14"/>
  <c r="AJ100" i="14"/>
  <c r="AK100" i="14"/>
  <c r="AL100" i="14"/>
  <c r="AM100" i="14"/>
  <c r="AH101" i="14"/>
  <c r="AI101" i="14"/>
  <c r="AJ101" i="14"/>
  <c r="AK101" i="14"/>
  <c r="AL101" i="14"/>
  <c r="AM101" i="14"/>
  <c r="AH102" i="14"/>
  <c r="AI102" i="14"/>
  <c r="AJ102" i="14"/>
  <c r="AK102" i="14"/>
  <c r="AL102" i="14"/>
  <c r="AM102" i="14"/>
  <c r="AH103" i="14"/>
  <c r="AI103" i="14"/>
  <c r="AJ103" i="14"/>
  <c r="AK103" i="14"/>
  <c r="AL103" i="14"/>
  <c r="AM103" i="14"/>
  <c r="AH104" i="14"/>
  <c r="AI104" i="14"/>
  <c r="AJ104" i="14"/>
  <c r="AK104" i="14"/>
  <c r="AL104" i="14"/>
  <c r="AM104" i="14"/>
  <c r="AH105" i="14"/>
  <c r="AI105" i="14"/>
  <c r="AJ105" i="14"/>
  <c r="AK105" i="14"/>
  <c r="AL105" i="14"/>
  <c r="AM105" i="14"/>
  <c r="AH106" i="14"/>
  <c r="AI106" i="14"/>
  <c r="AJ106" i="14"/>
  <c r="AK106" i="14"/>
  <c r="AL106" i="14"/>
  <c r="AM106" i="14"/>
  <c r="AH107" i="14"/>
  <c r="AI107" i="14"/>
  <c r="AJ107" i="14"/>
  <c r="AK107" i="14"/>
  <c r="AL107" i="14"/>
  <c r="AM107" i="14"/>
  <c r="AH108" i="14"/>
  <c r="AI108" i="14"/>
  <c r="AJ108" i="14"/>
  <c r="AK108" i="14"/>
  <c r="AL108" i="14"/>
  <c r="AM108" i="14"/>
  <c r="AH109" i="14"/>
  <c r="AI109" i="14"/>
  <c r="AJ109" i="14"/>
  <c r="AK109" i="14"/>
  <c r="AL109" i="14"/>
  <c r="AM109" i="14"/>
  <c r="AH110" i="14"/>
  <c r="AI110" i="14"/>
  <c r="AJ110" i="14"/>
  <c r="AK110" i="14"/>
  <c r="AL110" i="14"/>
  <c r="AM110" i="14"/>
  <c r="AH111" i="14"/>
  <c r="AI111" i="14"/>
  <c r="AJ111" i="14"/>
  <c r="AK111" i="14"/>
  <c r="AL111" i="14"/>
  <c r="AM111" i="14"/>
  <c r="AH112" i="14"/>
  <c r="AI112" i="14"/>
  <c r="AJ112" i="14"/>
  <c r="AK112" i="14"/>
  <c r="AL112" i="14"/>
  <c r="AM112" i="14"/>
  <c r="AH113" i="14"/>
  <c r="AI113" i="14"/>
  <c r="AJ113" i="14"/>
  <c r="AK113" i="14"/>
  <c r="AL113" i="14"/>
  <c r="AM113" i="14"/>
  <c r="AH114" i="14"/>
  <c r="AI114" i="14"/>
  <c r="AJ114" i="14"/>
  <c r="AK114" i="14"/>
  <c r="AL114" i="14"/>
  <c r="AM114" i="14"/>
  <c r="AH115" i="14"/>
  <c r="AI115" i="14"/>
  <c r="AJ115" i="14"/>
  <c r="AK115" i="14"/>
  <c r="AL115" i="14"/>
  <c r="AM115" i="14"/>
  <c r="AH116" i="14"/>
  <c r="AI116" i="14"/>
  <c r="AJ116" i="14"/>
  <c r="AK116" i="14"/>
  <c r="AL116" i="14"/>
  <c r="AM116" i="14"/>
  <c r="AH117" i="14"/>
  <c r="AI117" i="14"/>
  <c r="AJ117" i="14"/>
  <c r="AK117" i="14"/>
  <c r="AL117" i="14"/>
  <c r="AM117" i="14"/>
  <c r="AH118" i="14"/>
  <c r="AI118" i="14"/>
  <c r="AJ118" i="14"/>
  <c r="AK118" i="14"/>
  <c r="AL118" i="14"/>
  <c r="AM118" i="14"/>
  <c r="AH119" i="14"/>
  <c r="AI119" i="14"/>
  <c r="AJ119" i="14"/>
  <c r="AK119" i="14"/>
  <c r="AL119" i="14"/>
  <c r="AM119" i="14"/>
  <c r="AH120" i="14"/>
  <c r="AI120" i="14"/>
  <c r="AJ120" i="14"/>
  <c r="AK120" i="14"/>
  <c r="AL120" i="14"/>
  <c r="AM120" i="14"/>
  <c r="AH121" i="14"/>
  <c r="AI121" i="14"/>
  <c r="AJ121" i="14"/>
  <c r="AK121" i="14"/>
  <c r="AL121" i="14"/>
  <c r="AM121" i="14"/>
  <c r="AH122" i="14"/>
  <c r="AI122" i="14"/>
  <c r="AJ122" i="14"/>
  <c r="AK122" i="14"/>
  <c r="AL122" i="14"/>
  <c r="AM122" i="14"/>
  <c r="AH123" i="14"/>
  <c r="AI123" i="14"/>
  <c r="AJ123" i="14"/>
  <c r="AK123" i="14"/>
  <c r="AL123" i="14"/>
  <c r="AM123" i="14"/>
  <c r="AH124" i="14"/>
  <c r="AI124" i="14"/>
  <c r="AJ124" i="14"/>
  <c r="AK124" i="14"/>
  <c r="AL124" i="14"/>
  <c r="AM124" i="14"/>
  <c r="AH125" i="14"/>
  <c r="AI125" i="14"/>
  <c r="AJ125" i="14"/>
  <c r="AK125" i="14"/>
  <c r="AL125" i="14"/>
  <c r="AM125" i="14"/>
  <c r="AH126" i="14"/>
  <c r="AI126" i="14"/>
  <c r="AJ126" i="14"/>
  <c r="AK126" i="14"/>
  <c r="AL126" i="14"/>
  <c r="AM126" i="14"/>
  <c r="AH127" i="14"/>
  <c r="AI127" i="14"/>
  <c r="AJ127" i="14"/>
  <c r="AK127" i="14"/>
  <c r="AL127" i="14"/>
  <c r="AM127" i="14"/>
  <c r="AH128" i="14"/>
  <c r="AI128" i="14"/>
  <c r="AJ128" i="14"/>
  <c r="AK128" i="14"/>
  <c r="AL128" i="14"/>
  <c r="AM128" i="14"/>
  <c r="AH129" i="14"/>
  <c r="AI129" i="14"/>
  <c r="AJ129" i="14"/>
  <c r="AK129" i="14"/>
  <c r="AL129" i="14"/>
  <c r="AM129" i="14"/>
  <c r="AH130" i="14"/>
  <c r="AI130" i="14"/>
  <c r="AJ130" i="14"/>
  <c r="AK130" i="14"/>
  <c r="AL130" i="14"/>
  <c r="AM130" i="14"/>
  <c r="AH131" i="14"/>
  <c r="AI131" i="14"/>
  <c r="AJ131" i="14"/>
  <c r="AK131" i="14"/>
  <c r="AL131" i="14"/>
  <c r="AM131" i="14"/>
  <c r="AH132" i="14"/>
  <c r="AI132" i="14"/>
  <c r="AJ132" i="14"/>
  <c r="AK132" i="14"/>
  <c r="AL132" i="14"/>
  <c r="AM132" i="14"/>
  <c r="AH133" i="14"/>
  <c r="AI133" i="14"/>
  <c r="AJ133" i="14"/>
  <c r="AK133" i="14"/>
  <c r="AL133" i="14"/>
  <c r="AM133" i="14"/>
  <c r="AH134" i="14"/>
  <c r="AI134" i="14"/>
  <c r="AJ134" i="14"/>
  <c r="AK134" i="14"/>
  <c r="AL134" i="14"/>
  <c r="AM134" i="14"/>
  <c r="AH135" i="14"/>
  <c r="AI135" i="14"/>
  <c r="AJ135" i="14"/>
  <c r="AK135" i="14"/>
  <c r="AL135" i="14"/>
  <c r="AM135" i="14"/>
  <c r="AH136" i="14"/>
  <c r="AI136" i="14"/>
  <c r="AJ136" i="14"/>
  <c r="AK136" i="14"/>
  <c r="AL136" i="14"/>
  <c r="AM136" i="14"/>
  <c r="AH137" i="14"/>
  <c r="AI137" i="14"/>
  <c r="AJ137" i="14"/>
  <c r="AK137" i="14"/>
  <c r="AL137" i="14"/>
  <c r="AM137" i="14"/>
  <c r="AH138" i="14"/>
  <c r="AI138" i="14"/>
  <c r="AJ138" i="14"/>
  <c r="AK138" i="14"/>
  <c r="AL138" i="14"/>
  <c r="AM138" i="14"/>
  <c r="AH139" i="14"/>
  <c r="AI139" i="14"/>
  <c r="AJ139" i="14"/>
  <c r="AK139" i="14"/>
  <c r="AL139" i="14"/>
  <c r="AM139" i="14"/>
  <c r="AH140" i="14"/>
  <c r="AI140" i="14"/>
  <c r="AJ140" i="14"/>
  <c r="AK140" i="14"/>
  <c r="AL140" i="14"/>
  <c r="AM140" i="14"/>
  <c r="AH141" i="14"/>
  <c r="AI141" i="14"/>
  <c r="AJ141" i="14"/>
  <c r="AK141" i="14"/>
  <c r="AL141" i="14"/>
  <c r="AM141" i="14"/>
  <c r="AH142" i="14"/>
  <c r="AI142" i="14"/>
  <c r="AJ142" i="14"/>
  <c r="AK142" i="14"/>
  <c r="AL142" i="14"/>
  <c r="AM142" i="14"/>
  <c r="AH143" i="14"/>
  <c r="AI143" i="14"/>
  <c r="AJ143" i="14"/>
  <c r="AK143" i="14"/>
  <c r="AL143" i="14"/>
  <c r="AM143" i="14"/>
  <c r="AH144" i="14"/>
  <c r="AI144" i="14"/>
  <c r="AJ144" i="14"/>
  <c r="AK144" i="14"/>
  <c r="AL144" i="14"/>
  <c r="AM144" i="14"/>
  <c r="AH145" i="14"/>
  <c r="AI145" i="14"/>
  <c r="AJ145" i="14"/>
  <c r="AK145" i="14"/>
  <c r="AL145" i="14"/>
  <c r="AM145" i="14"/>
  <c r="AH146" i="14"/>
  <c r="AI146" i="14"/>
  <c r="AJ146" i="14"/>
  <c r="AK146" i="14"/>
  <c r="AL146" i="14"/>
  <c r="AM146" i="14"/>
  <c r="AH147" i="14"/>
  <c r="AI147" i="14"/>
  <c r="AJ147" i="14"/>
  <c r="AK147" i="14"/>
  <c r="AL147" i="14"/>
  <c r="AM147" i="14"/>
  <c r="AH148" i="14"/>
  <c r="AI148" i="14"/>
  <c r="AJ148" i="14"/>
  <c r="AK148" i="14"/>
  <c r="AL148" i="14"/>
  <c r="AM148" i="14"/>
  <c r="AH149" i="14"/>
  <c r="AI149" i="14"/>
  <c r="AJ149" i="14"/>
  <c r="AK149" i="14"/>
  <c r="AL149" i="14"/>
  <c r="AM149" i="14"/>
  <c r="AH150" i="14"/>
  <c r="AI150" i="14"/>
  <c r="AJ150" i="14"/>
  <c r="AK150" i="14"/>
  <c r="AL150" i="14"/>
  <c r="AM150" i="14"/>
  <c r="AH151" i="14"/>
  <c r="AI151" i="14"/>
  <c r="AJ151" i="14"/>
  <c r="AK151" i="14"/>
  <c r="AL151" i="14"/>
  <c r="AM151" i="14"/>
  <c r="AH152" i="14"/>
  <c r="AI152" i="14"/>
  <c r="AJ152" i="14"/>
  <c r="AK152" i="14"/>
  <c r="AL152" i="14"/>
  <c r="AM152" i="14"/>
  <c r="AH153" i="14"/>
  <c r="AI153" i="14"/>
  <c r="AJ153" i="14"/>
  <c r="AK153" i="14"/>
  <c r="AL153" i="14"/>
  <c r="AM153" i="14"/>
  <c r="AH154" i="14"/>
  <c r="AI154" i="14"/>
  <c r="AJ154" i="14"/>
  <c r="AK154" i="14"/>
  <c r="AL154" i="14"/>
  <c r="AM154" i="14"/>
  <c r="AH155" i="14"/>
  <c r="AI155" i="14"/>
  <c r="AJ155" i="14"/>
  <c r="AK155" i="14"/>
  <c r="AL155" i="14"/>
  <c r="AM155" i="14"/>
  <c r="AH156" i="14"/>
  <c r="AI156" i="14"/>
  <c r="AJ156" i="14"/>
  <c r="AK156" i="14"/>
  <c r="AL156" i="14"/>
  <c r="AM156" i="14"/>
  <c r="AH157" i="14"/>
  <c r="AI157" i="14"/>
  <c r="AJ157" i="14"/>
  <c r="AK157" i="14"/>
  <c r="AL157" i="14"/>
  <c r="AM157" i="14"/>
  <c r="AH158" i="14"/>
  <c r="AI158" i="14"/>
  <c r="AJ158" i="14"/>
  <c r="AK158" i="14"/>
  <c r="AL158" i="14"/>
  <c r="AM158" i="14"/>
  <c r="AH159" i="14"/>
  <c r="AI159" i="14"/>
  <c r="AJ159" i="14"/>
  <c r="AK159" i="14"/>
  <c r="AL159" i="14"/>
  <c r="AM159" i="14"/>
  <c r="AH160" i="14"/>
  <c r="AI160" i="14"/>
  <c r="AJ160" i="14"/>
  <c r="AK160" i="14"/>
  <c r="AL160" i="14"/>
  <c r="AM160" i="14"/>
  <c r="AH161" i="14"/>
  <c r="AI161" i="14"/>
  <c r="AJ161" i="14"/>
  <c r="AK161" i="14"/>
  <c r="AL161" i="14"/>
  <c r="AM161" i="14"/>
  <c r="AH162" i="14"/>
  <c r="AI162" i="14"/>
  <c r="AJ162" i="14"/>
  <c r="AK162" i="14"/>
  <c r="AL162" i="14"/>
  <c r="AM162" i="14"/>
  <c r="AH163" i="14"/>
  <c r="AI163" i="14"/>
  <c r="AJ163" i="14"/>
  <c r="AK163" i="14"/>
  <c r="AL163" i="14"/>
  <c r="AM163" i="14"/>
  <c r="AH164" i="14"/>
  <c r="AI164" i="14"/>
  <c r="AJ164" i="14"/>
  <c r="AK164" i="14"/>
  <c r="AL164" i="14"/>
  <c r="AM164" i="14"/>
  <c r="AH165" i="14"/>
  <c r="AI165" i="14"/>
  <c r="AJ165" i="14"/>
  <c r="AK165" i="14"/>
  <c r="AL165" i="14"/>
  <c r="AM165" i="14"/>
  <c r="AH166" i="14"/>
  <c r="AI166" i="14"/>
  <c r="AJ166" i="14"/>
  <c r="AK166" i="14"/>
  <c r="AL166" i="14"/>
  <c r="AM166" i="14"/>
  <c r="AH167" i="14"/>
  <c r="AI167" i="14"/>
  <c r="AJ167" i="14"/>
  <c r="AK167" i="14"/>
  <c r="AL167" i="14"/>
  <c r="AM167" i="14"/>
  <c r="AH168" i="14"/>
  <c r="AI168" i="14"/>
  <c r="AJ168" i="14"/>
  <c r="AK168" i="14"/>
  <c r="AL168" i="14"/>
  <c r="AM168" i="14"/>
  <c r="AH169" i="14"/>
  <c r="AI169" i="14"/>
  <c r="AJ169" i="14"/>
  <c r="AK169" i="14"/>
  <c r="AL169" i="14"/>
  <c r="AM169" i="14"/>
  <c r="AH170" i="14"/>
  <c r="AI170" i="14"/>
  <c r="AJ170" i="14"/>
  <c r="AK170" i="14"/>
  <c r="AL170" i="14"/>
  <c r="AM170" i="14"/>
  <c r="AH171" i="14"/>
  <c r="AI171" i="14"/>
  <c r="AJ171" i="14"/>
  <c r="AK171" i="14"/>
  <c r="AL171" i="14"/>
  <c r="AM171" i="14"/>
  <c r="AH172" i="14"/>
  <c r="AI172" i="14"/>
  <c r="AJ172" i="14"/>
  <c r="AK172" i="14"/>
  <c r="AL172" i="14"/>
  <c r="AM172" i="14"/>
  <c r="AH173" i="14"/>
  <c r="AI173" i="14"/>
  <c r="AJ173" i="14"/>
  <c r="AK173" i="14"/>
  <c r="AL173" i="14"/>
  <c r="AM173" i="14"/>
  <c r="AH174" i="14"/>
  <c r="AI174" i="14"/>
  <c r="AJ174" i="14"/>
  <c r="AK174" i="14"/>
  <c r="AL174" i="14"/>
  <c r="AM174" i="14"/>
  <c r="AH175" i="14"/>
  <c r="AI175" i="14"/>
  <c r="AJ175" i="14"/>
  <c r="AK175" i="14"/>
  <c r="AL175" i="14"/>
  <c r="AM175" i="14"/>
  <c r="AH176" i="14"/>
  <c r="AI176" i="14"/>
  <c r="AJ176" i="14"/>
  <c r="AK176" i="14"/>
  <c r="AL176" i="14"/>
  <c r="AM176" i="14"/>
  <c r="AH177" i="14"/>
  <c r="AI177" i="14"/>
  <c r="AJ177" i="14"/>
  <c r="AK177" i="14"/>
  <c r="AL177" i="14"/>
  <c r="AM177" i="14"/>
  <c r="AH178" i="14"/>
  <c r="AI178" i="14"/>
  <c r="AJ178" i="14"/>
  <c r="AK178" i="14"/>
  <c r="AL178" i="14"/>
  <c r="AM178" i="14"/>
  <c r="AH179" i="14"/>
  <c r="AI179" i="14"/>
  <c r="AJ179" i="14"/>
  <c r="AK179" i="14"/>
  <c r="AL179" i="14"/>
  <c r="AM179" i="14"/>
  <c r="AH180" i="14"/>
  <c r="AI180" i="14"/>
  <c r="AJ180" i="14"/>
  <c r="AK180" i="14"/>
  <c r="AL180" i="14"/>
  <c r="AM180" i="14"/>
  <c r="AH181" i="14"/>
  <c r="AI181" i="14"/>
  <c r="AJ181" i="14"/>
  <c r="AK181" i="14"/>
  <c r="AL181" i="14"/>
  <c r="AM181" i="14"/>
  <c r="AB10" i="14"/>
  <c r="AC10" i="14"/>
  <c r="AD10" i="14"/>
  <c r="AE10" i="14"/>
  <c r="AF10" i="14"/>
  <c r="AA11" i="14"/>
  <c r="AB11" i="14"/>
  <c r="AC11" i="14"/>
  <c r="AD11" i="14"/>
  <c r="AE11" i="14"/>
  <c r="AF11" i="14"/>
  <c r="AA12" i="14"/>
  <c r="AB12" i="14"/>
  <c r="AC12" i="14"/>
  <c r="AD12" i="14"/>
  <c r="AE12" i="14"/>
  <c r="AF12" i="14"/>
  <c r="AA13" i="14"/>
  <c r="AB13" i="14"/>
  <c r="AC13" i="14"/>
  <c r="AD13" i="14"/>
  <c r="AE13" i="14"/>
  <c r="AF13" i="14"/>
  <c r="AA14" i="14"/>
  <c r="AB14" i="14"/>
  <c r="AC14" i="14"/>
  <c r="AD14" i="14"/>
  <c r="AE14" i="14"/>
  <c r="AF14" i="14"/>
  <c r="AA15" i="14"/>
  <c r="AB15" i="14"/>
  <c r="AC15" i="14"/>
  <c r="AD15" i="14"/>
  <c r="AE15" i="14"/>
  <c r="AF15" i="14"/>
  <c r="AA16" i="14"/>
  <c r="AB16" i="14"/>
  <c r="AC16" i="14"/>
  <c r="AD16" i="14"/>
  <c r="AE16" i="14"/>
  <c r="AF16" i="14"/>
  <c r="AA17" i="14"/>
  <c r="AB17" i="14"/>
  <c r="AC17" i="14"/>
  <c r="AD17" i="14"/>
  <c r="AE17" i="14"/>
  <c r="AF17" i="14"/>
  <c r="AA18" i="14"/>
  <c r="AB18" i="14"/>
  <c r="AC18" i="14"/>
  <c r="AD18" i="14"/>
  <c r="AE18" i="14"/>
  <c r="AF18" i="14"/>
  <c r="AA19" i="14"/>
  <c r="AB19" i="14"/>
  <c r="AC19" i="14"/>
  <c r="AD19" i="14"/>
  <c r="AE19" i="14"/>
  <c r="AF19" i="14"/>
  <c r="AA20" i="14"/>
  <c r="AB20" i="14"/>
  <c r="AC20" i="14"/>
  <c r="AD20" i="14"/>
  <c r="AE20" i="14"/>
  <c r="AF20" i="14"/>
  <c r="AA21" i="14"/>
  <c r="AB21" i="14"/>
  <c r="AC21" i="14"/>
  <c r="AD21" i="14"/>
  <c r="AE21" i="14"/>
  <c r="AF21" i="14"/>
  <c r="AA22" i="14"/>
  <c r="AB22" i="14"/>
  <c r="AC22" i="14"/>
  <c r="AD22" i="14"/>
  <c r="AE22" i="14"/>
  <c r="AF22" i="14"/>
  <c r="AA23" i="14"/>
  <c r="AB23" i="14"/>
  <c r="AC23" i="14"/>
  <c r="AD23" i="14"/>
  <c r="AE23" i="14"/>
  <c r="AF23" i="14"/>
  <c r="AA24" i="14"/>
  <c r="AB24" i="14"/>
  <c r="AC24" i="14"/>
  <c r="AD24" i="14"/>
  <c r="AE24" i="14"/>
  <c r="AF24" i="14"/>
  <c r="AA25" i="14"/>
  <c r="AB25" i="14"/>
  <c r="AC25" i="14"/>
  <c r="AD25" i="14"/>
  <c r="AE25" i="14"/>
  <c r="AF25" i="14"/>
  <c r="AA26" i="14"/>
  <c r="AB26" i="14"/>
  <c r="AC26" i="14"/>
  <c r="AD26" i="14"/>
  <c r="AE26" i="14"/>
  <c r="AF26" i="14"/>
  <c r="AA27" i="14"/>
  <c r="AB27" i="14"/>
  <c r="AC27" i="14"/>
  <c r="AD27" i="14"/>
  <c r="AE27" i="14"/>
  <c r="AF27" i="14"/>
  <c r="AA28" i="14"/>
  <c r="AB28" i="14"/>
  <c r="AC28" i="14"/>
  <c r="AD28" i="14"/>
  <c r="AE28" i="14"/>
  <c r="AF28" i="14"/>
  <c r="AA29" i="14"/>
  <c r="AB29" i="14"/>
  <c r="AC29" i="14"/>
  <c r="AD29" i="14"/>
  <c r="AE29" i="14"/>
  <c r="AF29" i="14"/>
  <c r="AA30" i="14"/>
  <c r="AB30" i="14"/>
  <c r="AC30" i="14"/>
  <c r="AD30" i="14"/>
  <c r="AE30" i="14"/>
  <c r="AF30" i="14"/>
  <c r="AA31" i="14"/>
  <c r="AB31" i="14"/>
  <c r="AC31" i="14"/>
  <c r="AD31" i="14"/>
  <c r="AE31" i="14"/>
  <c r="AF31" i="14"/>
  <c r="AA32" i="14"/>
  <c r="AB32" i="14"/>
  <c r="AC32" i="14"/>
  <c r="AD32" i="14"/>
  <c r="AE32" i="14"/>
  <c r="AF32" i="14"/>
  <c r="AA33" i="14"/>
  <c r="AB33" i="14"/>
  <c r="AC33" i="14"/>
  <c r="AD33" i="14"/>
  <c r="AE33" i="14"/>
  <c r="AF33" i="14"/>
  <c r="AA34" i="14"/>
  <c r="AB34" i="14"/>
  <c r="AC34" i="14"/>
  <c r="AD34" i="14"/>
  <c r="AE34" i="14"/>
  <c r="AF34" i="14"/>
  <c r="AA35" i="14"/>
  <c r="AB35" i="14"/>
  <c r="AC35" i="14"/>
  <c r="AD35" i="14"/>
  <c r="AE35" i="14"/>
  <c r="AF35" i="14"/>
  <c r="AA36" i="14"/>
  <c r="AB36" i="14"/>
  <c r="AC36" i="14"/>
  <c r="AD36" i="14"/>
  <c r="AE36" i="14"/>
  <c r="AF36" i="14"/>
  <c r="AA37" i="14"/>
  <c r="AB37" i="14"/>
  <c r="AC37" i="14"/>
  <c r="AD37" i="14"/>
  <c r="AE37" i="14"/>
  <c r="AF37" i="14"/>
  <c r="AA38" i="14"/>
  <c r="AB38" i="14"/>
  <c r="AC38" i="14"/>
  <c r="AD38" i="14"/>
  <c r="AE38" i="14"/>
  <c r="AF38" i="14"/>
  <c r="AA39" i="14"/>
  <c r="AB39" i="14"/>
  <c r="AC39" i="14"/>
  <c r="AD39" i="14"/>
  <c r="AE39" i="14"/>
  <c r="AF39" i="14"/>
  <c r="AA40" i="14"/>
  <c r="AB40" i="14"/>
  <c r="AC40" i="14"/>
  <c r="AD40" i="14"/>
  <c r="AE40" i="14"/>
  <c r="AF40" i="14"/>
  <c r="AA41" i="14"/>
  <c r="AB41" i="14"/>
  <c r="AC41" i="14"/>
  <c r="AD41" i="14"/>
  <c r="AE41" i="14"/>
  <c r="AF41" i="14"/>
  <c r="AA42" i="14"/>
  <c r="AB42" i="14"/>
  <c r="AC42" i="14"/>
  <c r="AD42" i="14"/>
  <c r="AE42" i="14"/>
  <c r="AF42" i="14"/>
  <c r="AA43" i="14"/>
  <c r="AB43" i="14"/>
  <c r="AC43" i="14"/>
  <c r="AD43" i="14"/>
  <c r="AE43" i="14"/>
  <c r="AF43" i="14"/>
  <c r="AA44" i="14"/>
  <c r="AB44" i="14"/>
  <c r="AC44" i="14"/>
  <c r="AD44" i="14"/>
  <c r="AE44" i="14"/>
  <c r="AF44" i="14"/>
  <c r="AA45" i="14"/>
  <c r="AB45" i="14"/>
  <c r="AC45" i="14"/>
  <c r="AD45" i="14"/>
  <c r="AE45" i="14"/>
  <c r="AF45" i="14"/>
  <c r="AA46" i="14"/>
  <c r="AB46" i="14"/>
  <c r="AC46" i="14"/>
  <c r="AD46" i="14"/>
  <c r="AE46" i="14"/>
  <c r="AF46" i="14"/>
  <c r="AA47" i="14"/>
  <c r="AB47" i="14"/>
  <c r="AC47" i="14"/>
  <c r="AD47" i="14"/>
  <c r="AE47" i="14"/>
  <c r="AF47" i="14"/>
  <c r="AA48" i="14"/>
  <c r="AB48" i="14"/>
  <c r="AC48" i="14"/>
  <c r="AD48" i="14"/>
  <c r="AE48" i="14"/>
  <c r="AF48" i="14"/>
  <c r="AA49" i="14"/>
  <c r="AB49" i="14"/>
  <c r="AC49" i="14"/>
  <c r="AD49" i="14"/>
  <c r="AE49" i="14"/>
  <c r="AF49" i="14"/>
  <c r="AA50" i="14"/>
  <c r="AB50" i="14"/>
  <c r="AC50" i="14"/>
  <c r="AD50" i="14"/>
  <c r="AE50" i="14"/>
  <c r="AF50" i="14"/>
  <c r="AA51" i="14"/>
  <c r="AB51" i="14"/>
  <c r="AC51" i="14"/>
  <c r="AD51" i="14"/>
  <c r="AE51" i="14"/>
  <c r="AF51" i="14"/>
  <c r="AA52" i="14"/>
  <c r="AB52" i="14"/>
  <c r="AC52" i="14"/>
  <c r="AD52" i="14"/>
  <c r="AE52" i="14"/>
  <c r="AF52" i="14"/>
  <c r="AA53" i="14"/>
  <c r="AB53" i="14"/>
  <c r="AC53" i="14"/>
  <c r="AD53" i="14"/>
  <c r="AE53" i="14"/>
  <c r="AF53" i="14"/>
  <c r="AA54" i="14"/>
  <c r="AB54" i="14"/>
  <c r="AC54" i="14"/>
  <c r="AD54" i="14"/>
  <c r="AE54" i="14"/>
  <c r="AF54" i="14"/>
  <c r="AA55" i="14"/>
  <c r="AB55" i="14"/>
  <c r="AC55" i="14"/>
  <c r="AD55" i="14"/>
  <c r="AE55" i="14"/>
  <c r="AF55" i="14"/>
  <c r="AA56" i="14"/>
  <c r="AB56" i="14"/>
  <c r="AC56" i="14"/>
  <c r="AD56" i="14"/>
  <c r="AE56" i="14"/>
  <c r="AF56" i="14"/>
  <c r="AA57" i="14"/>
  <c r="AB57" i="14"/>
  <c r="AC57" i="14"/>
  <c r="AD57" i="14"/>
  <c r="AE57" i="14"/>
  <c r="AF57" i="14"/>
  <c r="AA58" i="14"/>
  <c r="AB58" i="14"/>
  <c r="AC58" i="14"/>
  <c r="AD58" i="14"/>
  <c r="AE58" i="14"/>
  <c r="AF58" i="14"/>
  <c r="AA59" i="14"/>
  <c r="AB59" i="14"/>
  <c r="AC59" i="14"/>
  <c r="AD59" i="14"/>
  <c r="AE59" i="14"/>
  <c r="AF59" i="14"/>
  <c r="AA60" i="14"/>
  <c r="AB60" i="14"/>
  <c r="AC60" i="14"/>
  <c r="AD60" i="14"/>
  <c r="AE60" i="14"/>
  <c r="AF60" i="14"/>
  <c r="AA61" i="14"/>
  <c r="AB61" i="14"/>
  <c r="AC61" i="14"/>
  <c r="AD61" i="14"/>
  <c r="AE61" i="14"/>
  <c r="AF61" i="14"/>
  <c r="AA62" i="14"/>
  <c r="AB62" i="14"/>
  <c r="AC62" i="14"/>
  <c r="AD62" i="14"/>
  <c r="AE62" i="14"/>
  <c r="AF62" i="14"/>
  <c r="AA63" i="14"/>
  <c r="AB63" i="14"/>
  <c r="AC63" i="14"/>
  <c r="AD63" i="14"/>
  <c r="AE63" i="14"/>
  <c r="AF63" i="14"/>
  <c r="AA64" i="14"/>
  <c r="AB64" i="14"/>
  <c r="AC64" i="14"/>
  <c r="AD64" i="14"/>
  <c r="AE64" i="14"/>
  <c r="AF64" i="14"/>
  <c r="AA65" i="14"/>
  <c r="AB65" i="14"/>
  <c r="AC65" i="14"/>
  <c r="AD65" i="14"/>
  <c r="AE65" i="14"/>
  <c r="AF65" i="14"/>
  <c r="AA66" i="14"/>
  <c r="AB66" i="14"/>
  <c r="AC66" i="14"/>
  <c r="AD66" i="14"/>
  <c r="AE66" i="14"/>
  <c r="AF66" i="14"/>
  <c r="AA67" i="14"/>
  <c r="AB67" i="14"/>
  <c r="AC67" i="14"/>
  <c r="AD67" i="14"/>
  <c r="AE67" i="14"/>
  <c r="AF67" i="14"/>
  <c r="AA68" i="14"/>
  <c r="AB68" i="14"/>
  <c r="AC68" i="14"/>
  <c r="AD68" i="14"/>
  <c r="AE68" i="14"/>
  <c r="AF68" i="14"/>
  <c r="AA69" i="14"/>
  <c r="AB69" i="14"/>
  <c r="AC69" i="14"/>
  <c r="AD69" i="14"/>
  <c r="AE69" i="14"/>
  <c r="AF69" i="14"/>
  <c r="AA70" i="14"/>
  <c r="AB70" i="14"/>
  <c r="AC70" i="14"/>
  <c r="AD70" i="14"/>
  <c r="AE70" i="14"/>
  <c r="AF70" i="14"/>
  <c r="AA71" i="14"/>
  <c r="AB71" i="14"/>
  <c r="AC71" i="14"/>
  <c r="AD71" i="14"/>
  <c r="AE71" i="14"/>
  <c r="AF71" i="14"/>
  <c r="AA72" i="14"/>
  <c r="AB72" i="14"/>
  <c r="AC72" i="14"/>
  <c r="AD72" i="14"/>
  <c r="AE72" i="14"/>
  <c r="AF72" i="14"/>
  <c r="AA73" i="14"/>
  <c r="AB73" i="14"/>
  <c r="AC73" i="14"/>
  <c r="AD73" i="14"/>
  <c r="AE73" i="14"/>
  <c r="AF73" i="14"/>
  <c r="AA74" i="14"/>
  <c r="AB74" i="14"/>
  <c r="AC74" i="14"/>
  <c r="AD74" i="14"/>
  <c r="AE74" i="14"/>
  <c r="AF74" i="14"/>
  <c r="AA75" i="14"/>
  <c r="AB75" i="14"/>
  <c r="AC75" i="14"/>
  <c r="AD75" i="14"/>
  <c r="AE75" i="14"/>
  <c r="AF75" i="14"/>
  <c r="AA76" i="14"/>
  <c r="AB76" i="14"/>
  <c r="AC76" i="14"/>
  <c r="AD76" i="14"/>
  <c r="AE76" i="14"/>
  <c r="AF76" i="14"/>
  <c r="AA77" i="14"/>
  <c r="AB77" i="14"/>
  <c r="AC77" i="14"/>
  <c r="AD77" i="14"/>
  <c r="AE77" i="14"/>
  <c r="AF77" i="14"/>
  <c r="AA78" i="14"/>
  <c r="AB78" i="14"/>
  <c r="AC78" i="14"/>
  <c r="AD78" i="14"/>
  <c r="AE78" i="14"/>
  <c r="AF78" i="14"/>
  <c r="AA79" i="14"/>
  <c r="AB79" i="14"/>
  <c r="AC79" i="14"/>
  <c r="AD79" i="14"/>
  <c r="AE79" i="14"/>
  <c r="AF79" i="14"/>
  <c r="AA80" i="14"/>
  <c r="AB80" i="14"/>
  <c r="AC80" i="14"/>
  <c r="AD80" i="14"/>
  <c r="AE80" i="14"/>
  <c r="AF80" i="14"/>
  <c r="AA81" i="14"/>
  <c r="AB81" i="14"/>
  <c r="AC81" i="14"/>
  <c r="AD81" i="14"/>
  <c r="AE81" i="14"/>
  <c r="AF81" i="14"/>
  <c r="AA82" i="14"/>
  <c r="AB82" i="14"/>
  <c r="AC82" i="14"/>
  <c r="AD82" i="14"/>
  <c r="AE82" i="14"/>
  <c r="AF82" i="14"/>
  <c r="AA83" i="14"/>
  <c r="AB83" i="14"/>
  <c r="AC83" i="14"/>
  <c r="AD83" i="14"/>
  <c r="AE83" i="14"/>
  <c r="AF83" i="14"/>
  <c r="AA84" i="14"/>
  <c r="AB84" i="14"/>
  <c r="AC84" i="14"/>
  <c r="AD84" i="14"/>
  <c r="AE84" i="14"/>
  <c r="AF84" i="14"/>
  <c r="AA85" i="14"/>
  <c r="AB85" i="14"/>
  <c r="AC85" i="14"/>
  <c r="AD85" i="14"/>
  <c r="AE85" i="14"/>
  <c r="AF85" i="14"/>
  <c r="AA86" i="14"/>
  <c r="AB86" i="14"/>
  <c r="AC86" i="14"/>
  <c r="AD86" i="14"/>
  <c r="AE86" i="14"/>
  <c r="AF86" i="14"/>
  <c r="AA87" i="14"/>
  <c r="AB87" i="14"/>
  <c r="AC87" i="14"/>
  <c r="AD87" i="14"/>
  <c r="AE87" i="14"/>
  <c r="AF87" i="14"/>
  <c r="AA88" i="14"/>
  <c r="AB88" i="14"/>
  <c r="AC88" i="14"/>
  <c r="AD88" i="14"/>
  <c r="AE88" i="14"/>
  <c r="AF88" i="14"/>
  <c r="AA89" i="14"/>
  <c r="AB89" i="14"/>
  <c r="AC89" i="14"/>
  <c r="AD89" i="14"/>
  <c r="AE89" i="14"/>
  <c r="AF89" i="14"/>
  <c r="AA90" i="14"/>
  <c r="AB90" i="14"/>
  <c r="AC90" i="14"/>
  <c r="AD90" i="14"/>
  <c r="AE90" i="14"/>
  <c r="AF90" i="14"/>
  <c r="AA91" i="14"/>
  <c r="AB91" i="14"/>
  <c r="AC91" i="14"/>
  <c r="AD91" i="14"/>
  <c r="AE91" i="14"/>
  <c r="AF91" i="14"/>
  <c r="AA92" i="14"/>
  <c r="AB92" i="14"/>
  <c r="AC92" i="14"/>
  <c r="AD92" i="14"/>
  <c r="AE92" i="14"/>
  <c r="AF92" i="14"/>
  <c r="AA93" i="14"/>
  <c r="AB93" i="14"/>
  <c r="AC93" i="14"/>
  <c r="AD93" i="14"/>
  <c r="AE93" i="14"/>
  <c r="AF93" i="14"/>
  <c r="AA94" i="14"/>
  <c r="AB94" i="14"/>
  <c r="AC94" i="14"/>
  <c r="AD94" i="14"/>
  <c r="AE94" i="14"/>
  <c r="AF94" i="14"/>
  <c r="AA95" i="14"/>
  <c r="AB95" i="14"/>
  <c r="AC95" i="14"/>
  <c r="AD95" i="14"/>
  <c r="AE95" i="14"/>
  <c r="AF95" i="14"/>
  <c r="AA96" i="14"/>
  <c r="AB96" i="14"/>
  <c r="AC96" i="14"/>
  <c r="AD96" i="14"/>
  <c r="AE96" i="14"/>
  <c r="AF96" i="14"/>
  <c r="AA97" i="14"/>
  <c r="AB97" i="14"/>
  <c r="AC97" i="14"/>
  <c r="AD97" i="14"/>
  <c r="AE97" i="14"/>
  <c r="AF97" i="14"/>
  <c r="AA98" i="14"/>
  <c r="AB98" i="14"/>
  <c r="AC98" i="14"/>
  <c r="AD98" i="14"/>
  <c r="AE98" i="14"/>
  <c r="AF98" i="14"/>
  <c r="AA99" i="14"/>
  <c r="AB99" i="14"/>
  <c r="AC99" i="14"/>
  <c r="AD99" i="14"/>
  <c r="AE99" i="14"/>
  <c r="AF99" i="14"/>
  <c r="AA100" i="14"/>
  <c r="AB100" i="14"/>
  <c r="AC100" i="14"/>
  <c r="AD100" i="14"/>
  <c r="AE100" i="14"/>
  <c r="AF100" i="14"/>
  <c r="AA101" i="14"/>
  <c r="AB101" i="14"/>
  <c r="AC101" i="14"/>
  <c r="AD101" i="14"/>
  <c r="AE101" i="14"/>
  <c r="AF101" i="14"/>
  <c r="AA102" i="14"/>
  <c r="AB102" i="14"/>
  <c r="AC102" i="14"/>
  <c r="AD102" i="14"/>
  <c r="AE102" i="14"/>
  <c r="AF102" i="14"/>
  <c r="AA103" i="14"/>
  <c r="AB103" i="14"/>
  <c r="AC103" i="14"/>
  <c r="AD103" i="14"/>
  <c r="AE103" i="14"/>
  <c r="AF103" i="14"/>
  <c r="AA104" i="14"/>
  <c r="AB104" i="14"/>
  <c r="AC104" i="14"/>
  <c r="AD104" i="14"/>
  <c r="AE104" i="14"/>
  <c r="AF104" i="14"/>
  <c r="AA105" i="14"/>
  <c r="AB105" i="14"/>
  <c r="AC105" i="14"/>
  <c r="AD105" i="14"/>
  <c r="AE105" i="14"/>
  <c r="AF105" i="14"/>
  <c r="AA106" i="14"/>
  <c r="AB106" i="14"/>
  <c r="AC106" i="14"/>
  <c r="AD106" i="14"/>
  <c r="AE106" i="14"/>
  <c r="AF106" i="14"/>
  <c r="AA107" i="14"/>
  <c r="AB107" i="14"/>
  <c r="AC107" i="14"/>
  <c r="AD107" i="14"/>
  <c r="AE107" i="14"/>
  <c r="AF107" i="14"/>
  <c r="AA108" i="14"/>
  <c r="AB108" i="14"/>
  <c r="AC108" i="14"/>
  <c r="AD108" i="14"/>
  <c r="AE108" i="14"/>
  <c r="AF108" i="14"/>
  <c r="AA109" i="14"/>
  <c r="AB109" i="14"/>
  <c r="AC109" i="14"/>
  <c r="AD109" i="14"/>
  <c r="AE109" i="14"/>
  <c r="AF109" i="14"/>
  <c r="AA110" i="14"/>
  <c r="AB110" i="14"/>
  <c r="AC110" i="14"/>
  <c r="AD110" i="14"/>
  <c r="AE110" i="14"/>
  <c r="AF110" i="14"/>
  <c r="AA111" i="14"/>
  <c r="AB111" i="14"/>
  <c r="AC111" i="14"/>
  <c r="AD111" i="14"/>
  <c r="AE111" i="14"/>
  <c r="AF111" i="14"/>
  <c r="AA112" i="14"/>
  <c r="AB112" i="14"/>
  <c r="AC112" i="14"/>
  <c r="AD112" i="14"/>
  <c r="AE112" i="14"/>
  <c r="AF112" i="14"/>
  <c r="AA113" i="14"/>
  <c r="AB113" i="14"/>
  <c r="AC113" i="14"/>
  <c r="AD113" i="14"/>
  <c r="AE113" i="14"/>
  <c r="AF113" i="14"/>
  <c r="AA114" i="14"/>
  <c r="AB114" i="14"/>
  <c r="AC114" i="14"/>
  <c r="AD114" i="14"/>
  <c r="AE114" i="14"/>
  <c r="AF114" i="14"/>
  <c r="AA115" i="14"/>
  <c r="AB115" i="14"/>
  <c r="AC115" i="14"/>
  <c r="AD115" i="14"/>
  <c r="AE115" i="14"/>
  <c r="AF115" i="14"/>
  <c r="AA116" i="14"/>
  <c r="AB116" i="14"/>
  <c r="AC116" i="14"/>
  <c r="AD116" i="14"/>
  <c r="AE116" i="14"/>
  <c r="AF116" i="14"/>
  <c r="AA117" i="14"/>
  <c r="AB117" i="14"/>
  <c r="AC117" i="14"/>
  <c r="AD117" i="14"/>
  <c r="AE117" i="14"/>
  <c r="AF117" i="14"/>
  <c r="AA118" i="14"/>
  <c r="AB118" i="14"/>
  <c r="AC118" i="14"/>
  <c r="AD118" i="14"/>
  <c r="AE118" i="14"/>
  <c r="AF118" i="14"/>
  <c r="AA119" i="14"/>
  <c r="AB119" i="14"/>
  <c r="AC119" i="14"/>
  <c r="AD119" i="14"/>
  <c r="AE119" i="14"/>
  <c r="AF119" i="14"/>
  <c r="AA120" i="14"/>
  <c r="AB120" i="14"/>
  <c r="AC120" i="14"/>
  <c r="AD120" i="14"/>
  <c r="AE120" i="14"/>
  <c r="AF120" i="14"/>
  <c r="AA121" i="14"/>
  <c r="AB121" i="14"/>
  <c r="AC121" i="14"/>
  <c r="AD121" i="14"/>
  <c r="AE121" i="14"/>
  <c r="AF121" i="14"/>
  <c r="AA122" i="14"/>
  <c r="AB122" i="14"/>
  <c r="AC122" i="14"/>
  <c r="AD122" i="14"/>
  <c r="AE122" i="14"/>
  <c r="AF122" i="14"/>
  <c r="AA123" i="14"/>
  <c r="AB123" i="14"/>
  <c r="AC123" i="14"/>
  <c r="AD123" i="14"/>
  <c r="AE123" i="14"/>
  <c r="AF123" i="14"/>
  <c r="AA124" i="14"/>
  <c r="AB124" i="14"/>
  <c r="AC124" i="14"/>
  <c r="AD124" i="14"/>
  <c r="AE124" i="14"/>
  <c r="AF124" i="14"/>
  <c r="AA125" i="14"/>
  <c r="AB125" i="14"/>
  <c r="AC125" i="14"/>
  <c r="AD125" i="14"/>
  <c r="AE125" i="14"/>
  <c r="AF125" i="14"/>
  <c r="AA126" i="14"/>
  <c r="AB126" i="14"/>
  <c r="AC126" i="14"/>
  <c r="AD126" i="14"/>
  <c r="AE126" i="14"/>
  <c r="AF126" i="14"/>
  <c r="AA127" i="14"/>
  <c r="AB127" i="14"/>
  <c r="AC127" i="14"/>
  <c r="AD127" i="14"/>
  <c r="AE127" i="14"/>
  <c r="AF127" i="14"/>
  <c r="AA128" i="14"/>
  <c r="AB128" i="14"/>
  <c r="AC128" i="14"/>
  <c r="AD128" i="14"/>
  <c r="AE128" i="14"/>
  <c r="AF128" i="14"/>
  <c r="AA129" i="14"/>
  <c r="AB129" i="14"/>
  <c r="AC129" i="14"/>
  <c r="AD129" i="14"/>
  <c r="AE129" i="14"/>
  <c r="AF129" i="14"/>
  <c r="AA130" i="14"/>
  <c r="AB130" i="14"/>
  <c r="AC130" i="14"/>
  <c r="AD130" i="14"/>
  <c r="AE130" i="14"/>
  <c r="AF130" i="14"/>
  <c r="AA131" i="14"/>
  <c r="AB131" i="14"/>
  <c r="AC131" i="14"/>
  <c r="AD131" i="14"/>
  <c r="AE131" i="14"/>
  <c r="AF131" i="14"/>
  <c r="AA132" i="14"/>
  <c r="AB132" i="14"/>
  <c r="AC132" i="14"/>
  <c r="AD132" i="14"/>
  <c r="AE132" i="14"/>
  <c r="AF132" i="14"/>
  <c r="AA133" i="14"/>
  <c r="AB133" i="14"/>
  <c r="AC133" i="14"/>
  <c r="AD133" i="14"/>
  <c r="AE133" i="14"/>
  <c r="AF133" i="14"/>
  <c r="AA134" i="14"/>
  <c r="AB134" i="14"/>
  <c r="AC134" i="14"/>
  <c r="AD134" i="14"/>
  <c r="AE134" i="14"/>
  <c r="AF134" i="14"/>
  <c r="AA135" i="14"/>
  <c r="AB135" i="14"/>
  <c r="AC135" i="14"/>
  <c r="AD135" i="14"/>
  <c r="AE135" i="14"/>
  <c r="AF135" i="14"/>
  <c r="AA136" i="14"/>
  <c r="AB136" i="14"/>
  <c r="AC136" i="14"/>
  <c r="AD136" i="14"/>
  <c r="AE136" i="14"/>
  <c r="AF136" i="14"/>
  <c r="AA137" i="14"/>
  <c r="AB137" i="14"/>
  <c r="AC137" i="14"/>
  <c r="AD137" i="14"/>
  <c r="AE137" i="14"/>
  <c r="AF137" i="14"/>
  <c r="AA138" i="14"/>
  <c r="AB138" i="14"/>
  <c r="AC138" i="14"/>
  <c r="AD138" i="14"/>
  <c r="AE138" i="14"/>
  <c r="AF138" i="14"/>
  <c r="AA139" i="14"/>
  <c r="AB139" i="14"/>
  <c r="AC139" i="14"/>
  <c r="AD139" i="14"/>
  <c r="AE139" i="14"/>
  <c r="AF139" i="14"/>
  <c r="AA140" i="14"/>
  <c r="AB140" i="14"/>
  <c r="AC140" i="14"/>
  <c r="AD140" i="14"/>
  <c r="AE140" i="14"/>
  <c r="AF140" i="14"/>
  <c r="AA141" i="14"/>
  <c r="AB141" i="14"/>
  <c r="AC141" i="14"/>
  <c r="AD141" i="14"/>
  <c r="AE141" i="14"/>
  <c r="AF141" i="14"/>
  <c r="AA142" i="14"/>
  <c r="AB142" i="14"/>
  <c r="AC142" i="14"/>
  <c r="AD142" i="14"/>
  <c r="AE142" i="14"/>
  <c r="AF142" i="14"/>
  <c r="AA143" i="14"/>
  <c r="AB143" i="14"/>
  <c r="AC143" i="14"/>
  <c r="AD143" i="14"/>
  <c r="AE143" i="14"/>
  <c r="AF143" i="14"/>
  <c r="AA144" i="14"/>
  <c r="AB144" i="14"/>
  <c r="AC144" i="14"/>
  <c r="AD144" i="14"/>
  <c r="AE144" i="14"/>
  <c r="AF144" i="14"/>
  <c r="AA145" i="14"/>
  <c r="AB145" i="14"/>
  <c r="AC145" i="14"/>
  <c r="AD145" i="14"/>
  <c r="AE145" i="14"/>
  <c r="AF145" i="14"/>
  <c r="AA146" i="14"/>
  <c r="AB146" i="14"/>
  <c r="AC146" i="14"/>
  <c r="AD146" i="14"/>
  <c r="AE146" i="14"/>
  <c r="AF146" i="14"/>
  <c r="AA147" i="14"/>
  <c r="AB147" i="14"/>
  <c r="AC147" i="14"/>
  <c r="AD147" i="14"/>
  <c r="AE147" i="14"/>
  <c r="AF147" i="14"/>
  <c r="AA148" i="14"/>
  <c r="AB148" i="14"/>
  <c r="AC148" i="14"/>
  <c r="AD148" i="14"/>
  <c r="AE148" i="14"/>
  <c r="AF148" i="14"/>
  <c r="AA149" i="14"/>
  <c r="AB149" i="14"/>
  <c r="AC149" i="14"/>
  <c r="AD149" i="14"/>
  <c r="AE149" i="14"/>
  <c r="AF149" i="14"/>
  <c r="AA150" i="14"/>
  <c r="AB150" i="14"/>
  <c r="AC150" i="14"/>
  <c r="AD150" i="14"/>
  <c r="AE150" i="14"/>
  <c r="AF150" i="14"/>
  <c r="AA151" i="14"/>
  <c r="AB151" i="14"/>
  <c r="AC151" i="14"/>
  <c r="AD151" i="14"/>
  <c r="AE151" i="14"/>
  <c r="AF151" i="14"/>
  <c r="AA152" i="14"/>
  <c r="AB152" i="14"/>
  <c r="AC152" i="14"/>
  <c r="AD152" i="14"/>
  <c r="AE152" i="14"/>
  <c r="AF152" i="14"/>
  <c r="AA153" i="14"/>
  <c r="AB153" i="14"/>
  <c r="AC153" i="14"/>
  <c r="AD153" i="14"/>
  <c r="AE153" i="14"/>
  <c r="AF153" i="14"/>
  <c r="AA154" i="14"/>
  <c r="AB154" i="14"/>
  <c r="AC154" i="14"/>
  <c r="AD154" i="14"/>
  <c r="AE154" i="14"/>
  <c r="AF154" i="14"/>
  <c r="AA155" i="14"/>
  <c r="AB155" i="14"/>
  <c r="AC155" i="14"/>
  <c r="AD155" i="14"/>
  <c r="AE155" i="14"/>
  <c r="AF155" i="14"/>
  <c r="AA156" i="14"/>
  <c r="AB156" i="14"/>
  <c r="AC156" i="14"/>
  <c r="AD156" i="14"/>
  <c r="AE156" i="14"/>
  <c r="AF156" i="14"/>
  <c r="AA157" i="14"/>
  <c r="AB157" i="14"/>
  <c r="AC157" i="14"/>
  <c r="AD157" i="14"/>
  <c r="AE157" i="14"/>
  <c r="AF157" i="14"/>
  <c r="AA158" i="14"/>
  <c r="AB158" i="14"/>
  <c r="AC158" i="14"/>
  <c r="AD158" i="14"/>
  <c r="AE158" i="14"/>
  <c r="AF158" i="14"/>
  <c r="AA159" i="14"/>
  <c r="AB159" i="14"/>
  <c r="AC159" i="14"/>
  <c r="AD159" i="14"/>
  <c r="AE159" i="14"/>
  <c r="AF159" i="14"/>
  <c r="AA160" i="14"/>
  <c r="AB160" i="14"/>
  <c r="AC160" i="14"/>
  <c r="AD160" i="14"/>
  <c r="AE160" i="14"/>
  <c r="AF160" i="14"/>
  <c r="AA161" i="14"/>
  <c r="AB161" i="14"/>
  <c r="AC161" i="14"/>
  <c r="AD161" i="14"/>
  <c r="AE161" i="14"/>
  <c r="AF161" i="14"/>
  <c r="AA162" i="14"/>
  <c r="AB162" i="14"/>
  <c r="AC162" i="14"/>
  <c r="AD162" i="14"/>
  <c r="AE162" i="14"/>
  <c r="AF162" i="14"/>
  <c r="AA163" i="14"/>
  <c r="AB163" i="14"/>
  <c r="AC163" i="14"/>
  <c r="AD163" i="14"/>
  <c r="AE163" i="14"/>
  <c r="AF163" i="14"/>
  <c r="AA164" i="14"/>
  <c r="AB164" i="14"/>
  <c r="AC164" i="14"/>
  <c r="AD164" i="14"/>
  <c r="AE164" i="14"/>
  <c r="AF164" i="14"/>
  <c r="AA165" i="14"/>
  <c r="AB165" i="14"/>
  <c r="AC165" i="14"/>
  <c r="AD165" i="14"/>
  <c r="AE165" i="14"/>
  <c r="AF165" i="14"/>
  <c r="AA166" i="14"/>
  <c r="AB166" i="14"/>
  <c r="AC166" i="14"/>
  <c r="AD166" i="14"/>
  <c r="AE166" i="14"/>
  <c r="AF166" i="14"/>
  <c r="AA167" i="14"/>
  <c r="AB167" i="14"/>
  <c r="AC167" i="14"/>
  <c r="AD167" i="14"/>
  <c r="AE167" i="14"/>
  <c r="AF167" i="14"/>
  <c r="AA168" i="14"/>
  <c r="AB168" i="14"/>
  <c r="AC168" i="14"/>
  <c r="AD168" i="14"/>
  <c r="AE168" i="14"/>
  <c r="AF168" i="14"/>
  <c r="AA169" i="14"/>
  <c r="AB169" i="14"/>
  <c r="AC169" i="14"/>
  <c r="AD169" i="14"/>
  <c r="AE169" i="14"/>
  <c r="AF169" i="14"/>
  <c r="AA170" i="14"/>
  <c r="AB170" i="14"/>
  <c r="AC170" i="14"/>
  <c r="AD170" i="14"/>
  <c r="AE170" i="14"/>
  <c r="AF170" i="14"/>
  <c r="AA171" i="14"/>
  <c r="AB171" i="14"/>
  <c r="AC171" i="14"/>
  <c r="AD171" i="14"/>
  <c r="AE171" i="14"/>
  <c r="AF171" i="14"/>
  <c r="AA172" i="14"/>
  <c r="AB172" i="14"/>
  <c r="AC172" i="14"/>
  <c r="AD172" i="14"/>
  <c r="AE172" i="14"/>
  <c r="AF172" i="14"/>
  <c r="AA173" i="14"/>
  <c r="AB173" i="14"/>
  <c r="AC173" i="14"/>
  <c r="AD173" i="14"/>
  <c r="AE173" i="14"/>
  <c r="AF173" i="14"/>
  <c r="AA174" i="14"/>
  <c r="AB174" i="14"/>
  <c r="AC174" i="14"/>
  <c r="AD174" i="14"/>
  <c r="AE174" i="14"/>
  <c r="AF174" i="14"/>
  <c r="AA175" i="14"/>
  <c r="AB175" i="14"/>
  <c r="AC175" i="14"/>
  <c r="AD175" i="14"/>
  <c r="AE175" i="14"/>
  <c r="AF175" i="14"/>
  <c r="AA176" i="14"/>
  <c r="AB176" i="14"/>
  <c r="AC176" i="14"/>
  <c r="AD176" i="14"/>
  <c r="AE176" i="14"/>
  <c r="AF176" i="14"/>
  <c r="AA177" i="14"/>
  <c r="AB177" i="14"/>
  <c r="AC177" i="14"/>
  <c r="AD177" i="14"/>
  <c r="AE177" i="14"/>
  <c r="AF177" i="14"/>
  <c r="AA178" i="14"/>
  <c r="AB178" i="14"/>
  <c r="AC178" i="14"/>
  <c r="AD178" i="14"/>
  <c r="AE178" i="14"/>
  <c r="AF178" i="14"/>
  <c r="AA179" i="14"/>
  <c r="AB179" i="14"/>
  <c r="AC179" i="14"/>
  <c r="AD179" i="14"/>
  <c r="AE179" i="14"/>
  <c r="AF179" i="14"/>
  <c r="AA180" i="14"/>
  <c r="AB180" i="14"/>
  <c r="AC180" i="14"/>
  <c r="AD180" i="14"/>
  <c r="AE180" i="14"/>
  <c r="AF180" i="14"/>
  <c r="AA181" i="14"/>
  <c r="AB181" i="14"/>
  <c r="AC181" i="14"/>
  <c r="AD181" i="14"/>
  <c r="AE181" i="14"/>
  <c r="AF181" i="14"/>
  <c r="U10" i="14"/>
  <c r="V10" i="14"/>
  <c r="W10" i="14"/>
  <c r="X10" i="14"/>
  <c r="Y10" i="14"/>
  <c r="T11" i="14"/>
  <c r="U11" i="14"/>
  <c r="V11" i="14"/>
  <c r="W11" i="14"/>
  <c r="X11" i="14"/>
  <c r="Y11" i="14"/>
  <c r="T12" i="14"/>
  <c r="U12" i="14"/>
  <c r="V12" i="14"/>
  <c r="W12" i="14"/>
  <c r="X12" i="14"/>
  <c r="Y12" i="14"/>
  <c r="T13" i="14"/>
  <c r="U13" i="14"/>
  <c r="V13" i="14"/>
  <c r="W13" i="14"/>
  <c r="X13" i="14"/>
  <c r="Y13" i="14"/>
  <c r="T14" i="14"/>
  <c r="U14" i="14"/>
  <c r="V14" i="14"/>
  <c r="W14" i="14"/>
  <c r="X14" i="14"/>
  <c r="Y14" i="14"/>
  <c r="T15" i="14"/>
  <c r="U15" i="14"/>
  <c r="V15" i="14"/>
  <c r="W15" i="14"/>
  <c r="X15" i="14"/>
  <c r="Y15" i="14"/>
  <c r="T16" i="14"/>
  <c r="U16" i="14"/>
  <c r="V16" i="14"/>
  <c r="W16" i="14"/>
  <c r="X16" i="14"/>
  <c r="Y16" i="14"/>
  <c r="T17" i="14"/>
  <c r="U17" i="14"/>
  <c r="V17" i="14"/>
  <c r="W17" i="14"/>
  <c r="X17" i="14"/>
  <c r="Y17" i="14"/>
  <c r="T18" i="14"/>
  <c r="U18" i="14"/>
  <c r="V18" i="14"/>
  <c r="W18" i="14"/>
  <c r="X18" i="14"/>
  <c r="Y18" i="14"/>
  <c r="T19" i="14"/>
  <c r="U19" i="14"/>
  <c r="V19" i="14"/>
  <c r="W19" i="14"/>
  <c r="X19" i="14"/>
  <c r="Y19" i="14"/>
  <c r="T20" i="14"/>
  <c r="U20" i="14"/>
  <c r="V20" i="14"/>
  <c r="W20" i="14"/>
  <c r="X20" i="14"/>
  <c r="Y20" i="14"/>
  <c r="T21" i="14"/>
  <c r="U21" i="14"/>
  <c r="V21" i="14"/>
  <c r="W21" i="14"/>
  <c r="X21" i="14"/>
  <c r="Y21" i="14"/>
  <c r="T22" i="14"/>
  <c r="U22" i="14"/>
  <c r="V22" i="14"/>
  <c r="W22" i="14"/>
  <c r="X22" i="14"/>
  <c r="Y22" i="14"/>
  <c r="T23" i="14"/>
  <c r="U23" i="14"/>
  <c r="V23" i="14"/>
  <c r="W23" i="14"/>
  <c r="X23" i="14"/>
  <c r="Y23" i="14"/>
  <c r="T24" i="14"/>
  <c r="U24" i="14"/>
  <c r="V24" i="14"/>
  <c r="W24" i="14"/>
  <c r="X24" i="14"/>
  <c r="Y24" i="14"/>
  <c r="T25" i="14"/>
  <c r="U25" i="14"/>
  <c r="V25" i="14"/>
  <c r="W25" i="14"/>
  <c r="X25" i="14"/>
  <c r="Y25" i="14"/>
  <c r="T26" i="14"/>
  <c r="U26" i="14"/>
  <c r="V26" i="14"/>
  <c r="W26" i="14"/>
  <c r="X26" i="14"/>
  <c r="Y26" i="14"/>
  <c r="T27" i="14"/>
  <c r="U27" i="14"/>
  <c r="V27" i="14"/>
  <c r="W27" i="14"/>
  <c r="X27" i="14"/>
  <c r="Y27" i="14"/>
  <c r="T28" i="14"/>
  <c r="U28" i="14"/>
  <c r="V28" i="14"/>
  <c r="W28" i="14"/>
  <c r="X28" i="14"/>
  <c r="Y28" i="14"/>
  <c r="T29" i="14"/>
  <c r="U29" i="14"/>
  <c r="V29" i="14"/>
  <c r="W29" i="14"/>
  <c r="X29" i="14"/>
  <c r="Y29" i="14"/>
  <c r="T30" i="14"/>
  <c r="U30" i="14"/>
  <c r="V30" i="14"/>
  <c r="W30" i="14"/>
  <c r="X30" i="14"/>
  <c r="Y30" i="14"/>
  <c r="T31" i="14"/>
  <c r="U31" i="14"/>
  <c r="V31" i="14"/>
  <c r="W31" i="14"/>
  <c r="X31" i="14"/>
  <c r="Y31" i="14"/>
  <c r="T32" i="14"/>
  <c r="U32" i="14"/>
  <c r="V32" i="14"/>
  <c r="W32" i="14"/>
  <c r="X32" i="14"/>
  <c r="Y32" i="14"/>
  <c r="T33" i="14"/>
  <c r="U33" i="14"/>
  <c r="V33" i="14"/>
  <c r="W33" i="14"/>
  <c r="X33" i="14"/>
  <c r="Y33" i="14"/>
  <c r="T34" i="14"/>
  <c r="U34" i="14"/>
  <c r="V34" i="14"/>
  <c r="W34" i="14"/>
  <c r="X34" i="14"/>
  <c r="Y34" i="14"/>
  <c r="T35" i="14"/>
  <c r="U35" i="14"/>
  <c r="V35" i="14"/>
  <c r="W35" i="14"/>
  <c r="X35" i="14"/>
  <c r="Y35" i="14"/>
  <c r="T36" i="14"/>
  <c r="U36" i="14"/>
  <c r="V36" i="14"/>
  <c r="W36" i="14"/>
  <c r="X36" i="14"/>
  <c r="Y36" i="14"/>
  <c r="T37" i="14"/>
  <c r="U37" i="14"/>
  <c r="V37" i="14"/>
  <c r="W37" i="14"/>
  <c r="X37" i="14"/>
  <c r="Y37" i="14"/>
  <c r="T38" i="14"/>
  <c r="U38" i="14"/>
  <c r="V38" i="14"/>
  <c r="W38" i="14"/>
  <c r="X38" i="14"/>
  <c r="Y38" i="14"/>
  <c r="T39" i="14"/>
  <c r="U39" i="14"/>
  <c r="V39" i="14"/>
  <c r="W39" i="14"/>
  <c r="X39" i="14"/>
  <c r="Y39" i="14"/>
  <c r="T40" i="14"/>
  <c r="U40" i="14"/>
  <c r="V40" i="14"/>
  <c r="W40" i="14"/>
  <c r="X40" i="14"/>
  <c r="Y40" i="14"/>
  <c r="T41" i="14"/>
  <c r="U41" i="14"/>
  <c r="V41" i="14"/>
  <c r="W41" i="14"/>
  <c r="X41" i="14"/>
  <c r="Y41" i="14"/>
  <c r="T42" i="14"/>
  <c r="U42" i="14"/>
  <c r="V42" i="14"/>
  <c r="W42" i="14"/>
  <c r="X42" i="14"/>
  <c r="Y42" i="14"/>
  <c r="T43" i="14"/>
  <c r="U43" i="14"/>
  <c r="V43" i="14"/>
  <c r="W43" i="14"/>
  <c r="X43" i="14"/>
  <c r="Y43" i="14"/>
  <c r="T44" i="14"/>
  <c r="U44" i="14"/>
  <c r="V44" i="14"/>
  <c r="W44" i="14"/>
  <c r="X44" i="14"/>
  <c r="Y44" i="14"/>
  <c r="T45" i="14"/>
  <c r="U45" i="14"/>
  <c r="V45" i="14"/>
  <c r="W45" i="14"/>
  <c r="X45" i="14"/>
  <c r="Y45" i="14"/>
  <c r="T46" i="14"/>
  <c r="U46" i="14"/>
  <c r="V46" i="14"/>
  <c r="W46" i="14"/>
  <c r="X46" i="14"/>
  <c r="Y46" i="14"/>
  <c r="T47" i="14"/>
  <c r="U47" i="14"/>
  <c r="V47" i="14"/>
  <c r="W47" i="14"/>
  <c r="X47" i="14"/>
  <c r="Y47" i="14"/>
  <c r="T48" i="14"/>
  <c r="U48" i="14"/>
  <c r="V48" i="14"/>
  <c r="W48" i="14"/>
  <c r="X48" i="14"/>
  <c r="Y48" i="14"/>
  <c r="T49" i="14"/>
  <c r="U49" i="14"/>
  <c r="V49" i="14"/>
  <c r="W49" i="14"/>
  <c r="X49" i="14"/>
  <c r="Y49" i="14"/>
  <c r="T50" i="14"/>
  <c r="U50" i="14"/>
  <c r="V50" i="14"/>
  <c r="W50" i="14"/>
  <c r="X50" i="14"/>
  <c r="Y50" i="14"/>
  <c r="T51" i="14"/>
  <c r="U51" i="14"/>
  <c r="V51" i="14"/>
  <c r="W51" i="14"/>
  <c r="X51" i="14"/>
  <c r="Y51" i="14"/>
  <c r="T52" i="14"/>
  <c r="U52" i="14"/>
  <c r="V52" i="14"/>
  <c r="W52" i="14"/>
  <c r="X52" i="14"/>
  <c r="Y52" i="14"/>
  <c r="T53" i="14"/>
  <c r="U53" i="14"/>
  <c r="V53" i="14"/>
  <c r="W53" i="14"/>
  <c r="X53" i="14"/>
  <c r="Y53" i="14"/>
  <c r="T54" i="14"/>
  <c r="U54" i="14"/>
  <c r="V54" i="14"/>
  <c r="W54" i="14"/>
  <c r="X54" i="14"/>
  <c r="Y54" i="14"/>
  <c r="T55" i="14"/>
  <c r="U55" i="14"/>
  <c r="V55" i="14"/>
  <c r="W55" i="14"/>
  <c r="X55" i="14"/>
  <c r="Y55" i="14"/>
  <c r="T56" i="14"/>
  <c r="U56" i="14"/>
  <c r="V56" i="14"/>
  <c r="W56" i="14"/>
  <c r="X56" i="14"/>
  <c r="Y56" i="14"/>
  <c r="T57" i="14"/>
  <c r="U57" i="14"/>
  <c r="V57" i="14"/>
  <c r="W57" i="14"/>
  <c r="X57" i="14"/>
  <c r="Y57" i="14"/>
  <c r="T58" i="14"/>
  <c r="U58" i="14"/>
  <c r="V58" i="14"/>
  <c r="W58" i="14"/>
  <c r="X58" i="14"/>
  <c r="Y58" i="14"/>
  <c r="T59" i="14"/>
  <c r="U59" i="14"/>
  <c r="V59" i="14"/>
  <c r="W59" i="14"/>
  <c r="X59" i="14"/>
  <c r="Y59" i="14"/>
  <c r="T60" i="14"/>
  <c r="U60" i="14"/>
  <c r="V60" i="14"/>
  <c r="W60" i="14"/>
  <c r="X60" i="14"/>
  <c r="Y60" i="14"/>
  <c r="T61" i="14"/>
  <c r="U61" i="14"/>
  <c r="V61" i="14"/>
  <c r="W61" i="14"/>
  <c r="X61" i="14"/>
  <c r="Y61" i="14"/>
  <c r="T62" i="14"/>
  <c r="U62" i="14"/>
  <c r="V62" i="14"/>
  <c r="W62" i="14"/>
  <c r="X62" i="14"/>
  <c r="Y62" i="14"/>
  <c r="T63" i="14"/>
  <c r="U63" i="14"/>
  <c r="V63" i="14"/>
  <c r="W63" i="14"/>
  <c r="X63" i="14"/>
  <c r="Y63" i="14"/>
  <c r="T64" i="14"/>
  <c r="U64" i="14"/>
  <c r="V64" i="14"/>
  <c r="W64" i="14"/>
  <c r="X64" i="14"/>
  <c r="Y64" i="14"/>
  <c r="T65" i="14"/>
  <c r="U65" i="14"/>
  <c r="V65" i="14"/>
  <c r="W65" i="14"/>
  <c r="X65" i="14"/>
  <c r="Y65" i="14"/>
  <c r="T66" i="14"/>
  <c r="U66" i="14"/>
  <c r="V66" i="14"/>
  <c r="W66" i="14"/>
  <c r="X66" i="14"/>
  <c r="Y66" i="14"/>
  <c r="T67" i="14"/>
  <c r="U67" i="14"/>
  <c r="V67" i="14"/>
  <c r="W67" i="14"/>
  <c r="X67" i="14"/>
  <c r="Y67" i="14"/>
  <c r="T68" i="14"/>
  <c r="U68" i="14"/>
  <c r="V68" i="14"/>
  <c r="W68" i="14"/>
  <c r="X68" i="14"/>
  <c r="Y68" i="14"/>
  <c r="T69" i="14"/>
  <c r="U69" i="14"/>
  <c r="V69" i="14"/>
  <c r="W69" i="14"/>
  <c r="X69" i="14"/>
  <c r="Y69" i="14"/>
  <c r="T70" i="14"/>
  <c r="U70" i="14"/>
  <c r="V70" i="14"/>
  <c r="W70" i="14"/>
  <c r="X70" i="14"/>
  <c r="Y70" i="14"/>
  <c r="T71" i="14"/>
  <c r="U71" i="14"/>
  <c r="V71" i="14"/>
  <c r="W71" i="14"/>
  <c r="X71" i="14"/>
  <c r="Y71" i="14"/>
  <c r="T72" i="14"/>
  <c r="U72" i="14"/>
  <c r="V72" i="14"/>
  <c r="W72" i="14"/>
  <c r="X72" i="14"/>
  <c r="Y72" i="14"/>
  <c r="T73" i="14"/>
  <c r="U73" i="14"/>
  <c r="V73" i="14"/>
  <c r="W73" i="14"/>
  <c r="X73" i="14"/>
  <c r="Y73" i="14"/>
  <c r="T74" i="14"/>
  <c r="U74" i="14"/>
  <c r="V74" i="14"/>
  <c r="W74" i="14"/>
  <c r="X74" i="14"/>
  <c r="Y74" i="14"/>
  <c r="T75" i="14"/>
  <c r="U75" i="14"/>
  <c r="V75" i="14"/>
  <c r="W75" i="14"/>
  <c r="X75" i="14"/>
  <c r="Y75" i="14"/>
  <c r="T76" i="14"/>
  <c r="U76" i="14"/>
  <c r="V76" i="14"/>
  <c r="W76" i="14"/>
  <c r="X76" i="14"/>
  <c r="Y76" i="14"/>
  <c r="T77" i="14"/>
  <c r="U77" i="14"/>
  <c r="V77" i="14"/>
  <c r="W77" i="14"/>
  <c r="X77" i="14"/>
  <c r="Y77" i="14"/>
  <c r="T78" i="14"/>
  <c r="U78" i="14"/>
  <c r="V78" i="14"/>
  <c r="W78" i="14"/>
  <c r="X78" i="14"/>
  <c r="Y78" i="14"/>
  <c r="T79" i="14"/>
  <c r="U79" i="14"/>
  <c r="V79" i="14"/>
  <c r="W79" i="14"/>
  <c r="X79" i="14"/>
  <c r="Y79" i="14"/>
  <c r="T80" i="14"/>
  <c r="U80" i="14"/>
  <c r="V80" i="14"/>
  <c r="W80" i="14"/>
  <c r="X80" i="14"/>
  <c r="Y80" i="14"/>
  <c r="T81" i="14"/>
  <c r="U81" i="14"/>
  <c r="V81" i="14"/>
  <c r="W81" i="14"/>
  <c r="X81" i="14"/>
  <c r="Y81" i="14"/>
  <c r="T82" i="14"/>
  <c r="U82" i="14"/>
  <c r="V82" i="14"/>
  <c r="W82" i="14"/>
  <c r="X82" i="14"/>
  <c r="Y82" i="14"/>
  <c r="T83" i="14"/>
  <c r="U83" i="14"/>
  <c r="V83" i="14"/>
  <c r="W83" i="14"/>
  <c r="X83" i="14"/>
  <c r="Y83" i="14"/>
  <c r="T84" i="14"/>
  <c r="U84" i="14"/>
  <c r="V84" i="14"/>
  <c r="W84" i="14"/>
  <c r="X84" i="14"/>
  <c r="Y84" i="14"/>
  <c r="T85" i="14"/>
  <c r="U85" i="14"/>
  <c r="V85" i="14"/>
  <c r="W85" i="14"/>
  <c r="X85" i="14"/>
  <c r="Y85" i="14"/>
  <c r="T86" i="14"/>
  <c r="U86" i="14"/>
  <c r="V86" i="14"/>
  <c r="W86" i="14"/>
  <c r="X86" i="14"/>
  <c r="Y86" i="14"/>
  <c r="T87" i="14"/>
  <c r="U87" i="14"/>
  <c r="V87" i="14"/>
  <c r="W87" i="14"/>
  <c r="X87" i="14"/>
  <c r="Y87" i="14"/>
  <c r="T88" i="14"/>
  <c r="U88" i="14"/>
  <c r="V88" i="14"/>
  <c r="W88" i="14"/>
  <c r="X88" i="14"/>
  <c r="Y88" i="14"/>
  <c r="T89" i="14"/>
  <c r="U89" i="14"/>
  <c r="V89" i="14"/>
  <c r="W89" i="14"/>
  <c r="X89" i="14"/>
  <c r="Y89" i="14"/>
  <c r="T90" i="14"/>
  <c r="U90" i="14"/>
  <c r="V90" i="14"/>
  <c r="W90" i="14"/>
  <c r="X90" i="14"/>
  <c r="Y90" i="14"/>
  <c r="T91" i="14"/>
  <c r="U91" i="14"/>
  <c r="V91" i="14"/>
  <c r="W91" i="14"/>
  <c r="X91" i="14"/>
  <c r="Y91" i="14"/>
  <c r="T92" i="14"/>
  <c r="U92" i="14"/>
  <c r="V92" i="14"/>
  <c r="W92" i="14"/>
  <c r="X92" i="14"/>
  <c r="Y92" i="14"/>
  <c r="T93" i="14"/>
  <c r="U93" i="14"/>
  <c r="V93" i="14"/>
  <c r="W93" i="14"/>
  <c r="X93" i="14"/>
  <c r="Y93" i="14"/>
  <c r="T94" i="14"/>
  <c r="U94" i="14"/>
  <c r="V94" i="14"/>
  <c r="W94" i="14"/>
  <c r="X94" i="14"/>
  <c r="Y94" i="14"/>
  <c r="T95" i="14"/>
  <c r="U95" i="14"/>
  <c r="V95" i="14"/>
  <c r="W95" i="14"/>
  <c r="X95" i="14"/>
  <c r="Y95" i="14"/>
  <c r="T96" i="14"/>
  <c r="U96" i="14"/>
  <c r="V96" i="14"/>
  <c r="W96" i="14"/>
  <c r="X96" i="14"/>
  <c r="Y96" i="14"/>
  <c r="T97" i="14"/>
  <c r="U97" i="14"/>
  <c r="V97" i="14"/>
  <c r="W97" i="14"/>
  <c r="X97" i="14"/>
  <c r="Y97" i="14"/>
  <c r="T98" i="14"/>
  <c r="U98" i="14"/>
  <c r="V98" i="14"/>
  <c r="W98" i="14"/>
  <c r="X98" i="14"/>
  <c r="Y98" i="14"/>
  <c r="T99" i="14"/>
  <c r="U99" i="14"/>
  <c r="V99" i="14"/>
  <c r="W99" i="14"/>
  <c r="X99" i="14"/>
  <c r="Y99" i="14"/>
  <c r="T100" i="14"/>
  <c r="U100" i="14"/>
  <c r="V100" i="14"/>
  <c r="W100" i="14"/>
  <c r="X100" i="14"/>
  <c r="Y100" i="14"/>
  <c r="T101" i="14"/>
  <c r="U101" i="14"/>
  <c r="V101" i="14"/>
  <c r="W101" i="14"/>
  <c r="X101" i="14"/>
  <c r="Y101" i="14"/>
  <c r="T102" i="14"/>
  <c r="U102" i="14"/>
  <c r="V102" i="14"/>
  <c r="W102" i="14"/>
  <c r="X102" i="14"/>
  <c r="Y102" i="14"/>
  <c r="T103" i="14"/>
  <c r="U103" i="14"/>
  <c r="V103" i="14"/>
  <c r="W103" i="14"/>
  <c r="X103" i="14"/>
  <c r="Y103" i="14"/>
  <c r="T104" i="14"/>
  <c r="U104" i="14"/>
  <c r="V104" i="14"/>
  <c r="W104" i="14"/>
  <c r="X104" i="14"/>
  <c r="Y104" i="14"/>
  <c r="T105" i="14"/>
  <c r="U105" i="14"/>
  <c r="V105" i="14"/>
  <c r="W105" i="14"/>
  <c r="X105" i="14"/>
  <c r="Y105" i="14"/>
  <c r="T106" i="14"/>
  <c r="U106" i="14"/>
  <c r="V106" i="14"/>
  <c r="W106" i="14"/>
  <c r="X106" i="14"/>
  <c r="Y106" i="14"/>
  <c r="T107" i="14"/>
  <c r="U107" i="14"/>
  <c r="V107" i="14"/>
  <c r="W107" i="14"/>
  <c r="X107" i="14"/>
  <c r="Y107" i="14"/>
  <c r="T108" i="14"/>
  <c r="U108" i="14"/>
  <c r="V108" i="14"/>
  <c r="W108" i="14"/>
  <c r="X108" i="14"/>
  <c r="Y108" i="14"/>
  <c r="T109" i="14"/>
  <c r="U109" i="14"/>
  <c r="V109" i="14"/>
  <c r="W109" i="14"/>
  <c r="X109" i="14"/>
  <c r="Y109" i="14"/>
  <c r="T110" i="14"/>
  <c r="U110" i="14"/>
  <c r="V110" i="14"/>
  <c r="W110" i="14"/>
  <c r="X110" i="14"/>
  <c r="Y110" i="14"/>
  <c r="T111" i="14"/>
  <c r="U111" i="14"/>
  <c r="V111" i="14"/>
  <c r="W111" i="14"/>
  <c r="X111" i="14"/>
  <c r="Y111" i="14"/>
  <c r="T112" i="14"/>
  <c r="U112" i="14"/>
  <c r="V112" i="14"/>
  <c r="W112" i="14"/>
  <c r="X112" i="14"/>
  <c r="Y112" i="14"/>
  <c r="T113" i="14"/>
  <c r="U113" i="14"/>
  <c r="V113" i="14"/>
  <c r="W113" i="14"/>
  <c r="X113" i="14"/>
  <c r="Y113" i="14"/>
  <c r="T114" i="14"/>
  <c r="U114" i="14"/>
  <c r="V114" i="14"/>
  <c r="W114" i="14"/>
  <c r="X114" i="14"/>
  <c r="Y114" i="14"/>
  <c r="T115" i="14"/>
  <c r="U115" i="14"/>
  <c r="V115" i="14"/>
  <c r="W115" i="14"/>
  <c r="X115" i="14"/>
  <c r="Y115" i="14"/>
  <c r="T116" i="14"/>
  <c r="U116" i="14"/>
  <c r="V116" i="14"/>
  <c r="W116" i="14"/>
  <c r="X116" i="14"/>
  <c r="Y116" i="14"/>
  <c r="T117" i="14"/>
  <c r="U117" i="14"/>
  <c r="V117" i="14"/>
  <c r="W117" i="14"/>
  <c r="X117" i="14"/>
  <c r="Y117" i="14"/>
  <c r="T118" i="14"/>
  <c r="U118" i="14"/>
  <c r="V118" i="14"/>
  <c r="W118" i="14"/>
  <c r="X118" i="14"/>
  <c r="Y118" i="14"/>
  <c r="T119" i="14"/>
  <c r="U119" i="14"/>
  <c r="V119" i="14"/>
  <c r="W119" i="14"/>
  <c r="X119" i="14"/>
  <c r="Y119" i="14"/>
  <c r="T120" i="14"/>
  <c r="U120" i="14"/>
  <c r="V120" i="14"/>
  <c r="W120" i="14"/>
  <c r="X120" i="14"/>
  <c r="Y120" i="14"/>
  <c r="T121" i="14"/>
  <c r="U121" i="14"/>
  <c r="V121" i="14"/>
  <c r="W121" i="14"/>
  <c r="X121" i="14"/>
  <c r="Y121" i="14"/>
  <c r="T122" i="14"/>
  <c r="U122" i="14"/>
  <c r="V122" i="14"/>
  <c r="W122" i="14"/>
  <c r="X122" i="14"/>
  <c r="Y122" i="14"/>
  <c r="T123" i="14"/>
  <c r="U123" i="14"/>
  <c r="V123" i="14"/>
  <c r="W123" i="14"/>
  <c r="X123" i="14"/>
  <c r="Y123" i="14"/>
  <c r="T124" i="14"/>
  <c r="U124" i="14"/>
  <c r="V124" i="14"/>
  <c r="W124" i="14"/>
  <c r="X124" i="14"/>
  <c r="Y124" i="14"/>
  <c r="T125" i="14"/>
  <c r="U125" i="14"/>
  <c r="V125" i="14"/>
  <c r="W125" i="14"/>
  <c r="X125" i="14"/>
  <c r="Y125" i="14"/>
  <c r="T126" i="14"/>
  <c r="U126" i="14"/>
  <c r="V126" i="14"/>
  <c r="W126" i="14"/>
  <c r="X126" i="14"/>
  <c r="Y126" i="14"/>
  <c r="T127" i="14"/>
  <c r="U127" i="14"/>
  <c r="V127" i="14"/>
  <c r="W127" i="14"/>
  <c r="X127" i="14"/>
  <c r="Y127" i="14"/>
  <c r="T128" i="14"/>
  <c r="U128" i="14"/>
  <c r="V128" i="14"/>
  <c r="W128" i="14"/>
  <c r="X128" i="14"/>
  <c r="Y128" i="14"/>
  <c r="T129" i="14"/>
  <c r="U129" i="14"/>
  <c r="V129" i="14"/>
  <c r="W129" i="14"/>
  <c r="X129" i="14"/>
  <c r="Y129" i="14"/>
  <c r="T130" i="14"/>
  <c r="U130" i="14"/>
  <c r="V130" i="14"/>
  <c r="W130" i="14"/>
  <c r="X130" i="14"/>
  <c r="Y130" i="14"/>
  <c r="T131" i="14"/>
  <c r="U131" i="14"/>
  <c r="V131" i="14"/>
  <c r="W131" i="14"/>
  <c r="X131" i="14"/>
  <c r="Y131" i="14"/>
  <c r="T132" i="14"/>
  <c r="U132" i="14"/>
  <c r="V132" i="14"/>
  <c r="W132" i="14"/>
  <c r="X132" i="14"/>
  <c r="Y132" i="14"/>
  <c r="T133" i="14"/>
  <c r="U133" i="14"/>
  <c r="V133" i="14"/>
  <c r="W133" i="14"/>
  <c r="X133" i="14"/>
  <c r="Y133" i="14"/>
  <c r="T134" i="14"/>
  <c r="U134" i="14"/>
  <c r="V134" i="14"/>
  <c r="W134" i="14"/>
  <c r="X134" i="14"/>
  <c r="Y134" i="14"/>
  <c r="T135" i="14"/>
  <c r="U135" i="14"/>
  <c r="V135" i="14"/>
  <c r="W135" i="14"/>
  <c r="X135" i="14"/>
  <c r="Y135" i="14"/>
  <c r="T136" i="14"/>
  <c r="U136" i="14"/>
  <c r="V136" i="14"/>
  <c r="W136" i="14"/>
  <c r="X136" i="14"/>
  <c r="Y136" i="14"/>
  <c r="T137" i="14"/>
  <c r="U137" i="14"/>
  <c r="V137" i="14"/>
  <c r="W137" i="14"/>
  <c r="X137" i="14"/>
  <c r="Y137" i="14"/>
  <c r="T138" i="14"/>
  <c r="U138" i="14"/>
  <c r="V138" i="14"/>
  <c r="W138" i="14"/>
  <c r="X138" i="14"/>
  <c r="Y138" i="14"/>
  <c r="T139" i="14"/>
  <c r="U139" i="14"/>
  <c r="V139" i="14"/>
  <c r="W139" i="14"/>
  <c r="X139" i="14"/>
  <c r="Y139" i="14"/>
  <c r="T140" i="14"/>
  <c r="U140" i="14"/>
  <c r="V140" i="14"/>
  <c r="W140" i="14"/>
  <c r="X140" i="14"/>
  <c r="Y140" i="14"/>
  <c r="T141" i="14"/>
  <c r="U141" i="14"/>
  <c r="V141" i="14"/>
  <c r="W141" i="14"/>
  <c r="X141" i="14"/>
  <c r="Y141" i="14"/>
  <c r="T142" i="14"/>
  <c r="U142" i="14"/>
  <c r="V142" i="14"/>
  <c r="W142" i="14"/>
  <c r="X142" i="14"/>
  <c r="Y142" i="14"/>
  <c r="T143" i="14"/>
  <c r="U143" i="14"/>
  <c r="V143" i="14"/>
  <c r="W143" i="14"/>
  <c r="X143" i="14"/>
  <c r="Y143" i="14"/>
  <c r="T144" i="14"/>
  <c r="U144" i="14"/>
  <c r="V144" i="14"/>
  <c r="W144" i="14"/>
  <c r="X144" i="14"/>
  <c r="Y144" i="14"/>
  <c r="T145" i="14"/>
  <c r="U145" i="14"/>
  <c r="V145" i="14"/>
  <c r="W145" i="14"/>
  <c r="X145" i="14"/>
  <c r="Y145" i="14"/>
  <c r="T146" i="14"/>
  <c r="U146" i="14"/>
  <c r="V146" i="14"/>
  <c r="W146" i="14"/>
  <c r="X146" i="14"/>
  <c r="Y146" i="14"/>
  <c r="T147" i="14"/>
  <c r="U147" i="14"/>
  <c r="V147" i="14"/>
  <c r="W147" i="14"/>
  <c r="X147" i="14"/>
  <c r="Y147" i="14"/>
  <c r="T148" i="14"/>
  <c r="U148" i="14"/>
  <c r="V148" i="14"/>
  <c r="W148" i="14"/>
  <c r="X148" i="14"/>
  <c r="Y148" i="14"/>
  <c r="T149" i="14"/>
  <c r="U149" i="14"/>
  <c r="V149" i="14"/>
  <c r="W149" i="14"/>
  <c r="X149" i="14"/>
  <c r="Y149" i="14"/>
  <c r="T150" i="14"/>
  <c r="U150" i="14"/>
  <c r="V150" i="14"/>
  <c r="W150" i="14"/>
  <c r="X150" i="14"/>
  <c r="Y150" i="14"/>
  <c r="T151" i="14"/>
  <c r="U151" i="14"/>
  <c r="V151" i="14"/>
  <c r="W151" i="14"/>
  <c r="X151" i="14"/>
  <c r="Y151" i="14"/>
  <c r="T152" i="14"/>
  <c r="U152" i="14"/>
  <c r="V152" i="14"/>
  <c r="W152" i="14"/>
  <c r="X152" i="14"/>
  <c r="Y152" i="14"/>
  <c r="T153" i="14"/>
  <c r="U153" i="14"/>
  <c r="V153" i="14"/>
  <c r="W153" i="14"/>
  <c r="X153" i="14"/>
  <c r="Y153" i="14"/>
  <c r="T154" i="14"/>
  <c r="U154" i="14"/>
  <c r="V154" i="14"/>
  <c r="W154" i="14"/>
  <c r="X154" i="14"/>
  <c r="Y154" i="14"/>
  <c r="T155" i="14"/>
  <c r="U155" i="14"/>
  <c r="V155" i="14"/>
  <c r="W155" i="14"/>
  <c r="X155" i="14"/>
  <c r="Y155" i="14"/>
  <c r="T156" i="14"/>
  <c r="U156" i="14"/>
  <c r="V156" i="14"/>
  <c r="W156" i="14"/>
  <c r="X156" i="14"/>
  <c r="Y156" i="14"/>
  <c r="T157" i="14"/>
  <c r="U157" i="14"/>
  <c r="V157" i="14"/>
  <c r="W157" i="14"/>
  <c r="X157" i="14"/>
  <c r="Y157" i="14"/>
  <c r="T158" i="14"/>
  <c r="U158" i="14"/>
  <c r="V158" i="14"/>
  <c r="W158" i="14"/>
  <c r="X158" i="14"/>
  <c r="Y158" i="14"/>
  <c r="T159" i="14"/>
  <c r="U159" i="14"/>
  <c r="V159" i="14"/>
  <c r="W159" i="14"/>
  <c r="X159" i="14"/>
  <c r="Y159" i="14"/>
  <c r="T160" i="14"/>
  <c r="U160" i="14"/>
  <c r="V160" i="14"/>
  <c r="W160" i="14"/>
  <c r="X160" i="14"/>
  <c r="Y160" i="14"/>
  <c r="T161" i="14"/>
  <c r="U161" i="14"/>
  <c r="V161" i="14"/>
  <c r="W161" i="14"/>
  <c r="X161" i="14"/>
  <c r="Y161" i="14"/>
  <c r="T162" i="14"/>
  <c r="U162" i="14"/>
  <c r="V162" i="14"/>
  <c r="W162" i="14"/>
  <c r="X162" i="14"/>
  <c r="Y162" i="14"/>
  <c r="T163" i="14"/>
  <c r="U163" i="14"/>
  <c r="V163" i="14"/>
  <c r="W163" i="14"/>
  <c r="X163" i="14"/>
  <c r="Y163" i="14"/>
  <c r="T164" i="14"/>
  <c r="U164" i="14"/>
  <c r="V164" i="14"/>
  <c r="W164" i="14"/>
  <c r="X164" i="14"/>
  <c r="Y164" i="14"/>
  <c r="T165" i="14"/>
  <c r="U165" i="14"/>
  <c r="V165" i="14"/>
  <c r="W165" i="14"/>
  <c r="X165" i="14"/>
  <c r="Y165" i="14"/>
  <c r="T166" i="14"/>
  <c r="U166" i="14"/>
  <c r="V166" i="14"/>
  <c r="W166" i="14"/>
  <c r="X166" i="14"/>
  <c r="Y166" i="14"/>
  <c r="T167" i="14"/>
  <c r="U167" i="14"/>
  <c r="V167" i="14"/>
  <c r="W167" i="14"/>
  <c r="X167" i="14"/>
  <c r="Y167" i="14"/>
  <c r="T168" i="14"/>
  <c r="U168" i="14"/>
  <c r="V168" i="14"/>
  <c r="W168" i="14"/>
  <c r="X168" i="14"/>
  <c r="Y168" i="14"/>
  <c r="T169" i="14"/>
  <c r="U169" i="14"/>
  <c r="V169" i="14"/>
  <c r="W169" i="14"/>
  <c r="X169" i="14"/>
  <c r="Y169" i="14"/>
  <c r="T170" i="14"/>
  <c r="U170" i="14"/>
  <c r="V170" i="14"/>
  <c r="W170" i="14"/>
  <c r="X170" i="14"/>
  <c r="Y170" i="14"/>
  <c r="T171" i="14"/>
  <c r="U171" i="14"/>
  <c r="V171" i="14"/>
  <c r="W171" i="14"/>
  <c r="X171" i="14"/>
  <c r="Y171" i="14"/>
  <c r="T172" i="14"/>
  <c r="U172" i="14"/>
  <c r="V172" i="14"/>
  <c r="W172" i="14"/>
  <c r="X172" i="14"/>
  <c r="Y172" i="14"/>
  <c r="T173" i="14"/>
  <c r="U173" i="14"/>
  <c r="V173" i="14"/>
  <c r="W173" i="14"/>
  <c r="X173" i="14"/>
  <c r="Y173" i="14"/>
  <c r="T174" i="14"/>
  <c r="U174" i="14"/>
  <c r="V174" i="14"/>
  <c r="W174" i="14"/>
  <c r="X174" i="14"/>
  <c r="Y174" i="14"/>
  <c r="T175" i="14"/>
  <c r="U175" i="14"/>
  <c r="V175" i="14"/>
  <c r="W175" i="14"/>
  <c r="X175" i="14"/>
  <c r="Y175" i="14"/>
  <c r="T176" i="14"/>
  <c r="U176" i="14"/>
  <c r="V176" i="14"/>
  <c r="W176" i="14"/>
  <c r="X176" i="14"/>
  <c r="Y176" i="14"/>
  <c r="T177" i="14"/>
  <c r="U177" i="14"/>
  <c r="V177" i="14"/>
  <c r="W177" i="14"/>
  <c r="X177" i="14"/>
  <c r="Y177" i="14"/>
  <c r="T178" i="14"/>
  <c r="U178" i="14"/>
  <c r="V178" i="14"/>
  <c r="W178" i="14"/>
  <c r="X178" i="14"/>
  <c r="Y178" i="14"/>
  <c r="T179" i="14"/>
  <c r="U179" i="14"/>
  <c r="V179" i="14"/>
  <c r="W179" i="14"/>
  <c r="X179" i="14"/>
  <c r="Y179" i="14"/>
  <c r="T180" i="14"/>
  <c r="U180" i="14"/>
  <c r="V180" i="14"/>
  <c r="W180" i="14"/>
  <c r="X180" i="14"/>
  <c r="Y180" i="14"/>
  <c r="T181" i="14"/>
  <c r="U181" i="14"/>
  <c r="V181" i="14"/>
  <c r="W181" i="14"/>
  <c r="X181" i="14"/>
  <c r="Y181" i="14"/>
  <c r="N10" i="14"/>
  <c r="O10" i="14"/>
  <c r="P10" i="14"/>
  <c r="Q10" i="14"/>
  <c r="R10" i="14"/>
  <c r="M11" i="14"/>
  <c r="N11" i="14"/>
  <c r="O11" i="14"/>
  <c r="P11" i="14"/>
  <c r="Q11" i="14"/>
  <c r="R11" i="14"/>
  <c r="M12" i="14"/>
  <c r="N12" i="14"/>
  <c r="O12" i="14"/>
  <c r="P12" i="14"/>
  <c r="Q12" i="14"/>
  <c r="R12" i="14"/>
  <c r="M13" i="14"/>
  <c r="N13" i="14"/>
  <c r="O13" i="14"/>
  <c r="P13" i="14"/>
  <c r="Q13" i="14"/>
  <c r="R13" i="14"/>
  <c r="M14" i="14"/>
  <c r="N14" i="14"/>
  <c r="O14" i="14"/>
  <c r="P14" i="14"/>
  <c r="Q14" i="14"/>
  <c r="R14" i="14"/>
  <c r="M15" i="14"/>
  <c r="N15" i="14"/>
  <c r="O15" i="14"/>
  <c r="P15" i="14"/>
  <c r="Q15" i="14"/>
  <c r="R15" i="14"/>
  <c r="M16" i="14"/>
  <c r="N16" i="14"/>
  <c r="O16" i="14"/>
  <c r="P16" i="14"/>
  <c r="Q16" i="14"/>
  <c r="R16" i="14"/>
  <c r="M17" i="14"/>
  <c r="N17" i="14"/>
  <c r="O17" i="14"/>
  <c r="P17" i="14"/>
  <c r="Q17" i="14"/>
  <c r="R17" i="14"/>
  <c r="M18" i="14"/>
  <c r="N18" i="14"/>
  <c r="O18" i="14"/>
  <c r="P18" i="14"/>
  <c r="Q18" i="14"/>
  <c r="R18" i="14"/>
  <c r="M19" i="14"/>
  <c r="N19" i="14"/>
  <c r="O19" i="14"/>
  <c r="P19" i="14"/>
  <c r="Q19" i="14"/>
  <c r="R19" i="14"/>
  <c r="M20" i="14"/>
  <c r="N20" i="14"/>
  <c r="O20" i="14"/>
  <c r="P20" i="14"/>
  <c r="Q20" i="14"/>
  <c r="R20" i="14"/>
  <c r="M21" i="14"/>
  <c r="N21" i="14"/>
  <c r="O21" i="14"/>
  <c r="P21" i="14"/>
  <c r="Q21" i="14"/>
  <c r="R21" i="14"/>
  <c r="M22" i="14"/>
  <c r="N22" i="14"/>
  <c r="O22" i="14"/>
  <c r="P22" i="14"/>
  <c r="Q22" i="14"/>
  <c r="R22" i="14"/>
  <c r="M23" i="14"/>
  <c r="N23" i="14"/>
  <c r="O23" i="14"/>
  <c r="P23" i="14"/>
  <c r="Q23" i="14"/>
  <c r="R23" i="14"/>
  <c r="M24" i="14"/>
  <c r="N24" i="14"/>
  <c r="O24" i="14"/>
  <c r="P24" i="14"/>
  <c r="Q24" i="14"/>
  <c r="R24" i="14"/>
  <c r="M25" i="14"/>
  <c r="N25" i="14"/>
  <c r="O25" i="14"/>
  <c r="P25" i="14"/>
  <c r="Q25" i="14"/>
  <c r="R25" i="14"/>
  <c r="M26" i="14"/>
  <c r="N26" i="14"/>
  <c r="O26" i="14"/>
  <c r="P26" i="14"/>
  <c r="Q26" i="14"/>
  <c r="R26" i="14"/>
  <c r="M27" i="14"/>
  <c r="N27" i="14"/>
  <c r="O27" i="14"/>
  <c r="P27" i="14"/>
  <c r="Q27" i="14"/>
  <c r="R27" i="14"/>
  <c r="M28" i="14"/>
  <c r="N28" i="14"/>
  <c r="O28" i="14"/>
  <c r="P28" i="14"/>
  <c r="Q28" i="14"/>
  <c r="R28" i="14"/>
  <c r="M29" i="14"/>
  <c r="N29" i="14"/>
  <c r="O29" i="14"/>
  <c r="P29" i="14"/>
  <c r="Q29" i="14"/>
  <c r="R29" i="14"/>
  <c r="M30" i="14"/>
  <c r="N30" i="14"/>
  <c r="O30" i="14"/>
  <c r="P30" i="14"/>
  <c r="Q30" i="14"/>
  <c r="R30" i="14"/>
  <c r="M31" i="14"/>
  <c r="N31" i="14"/>
  <c r="O31" i="14"/>
  <c r="P31" i="14"/>
  <c r="Q31" i="14"/>
  <c r="R31" i="14"/>
  <c r="M32" i="14"/>
  <c r="N32" i="14"/>
  <c r="O32" i="14"/>
  <c r="P32" i="14"/>
  <c r="Q32" i="14"/>
  <c r="R32" i="14"/>
  <c r="M33" i="14"/>
  <c r="N33" i="14"/>
  <c r="O33" i="14"/>
  <c r="P33" i="14"/>
  <c r="Q33" i="14"/>
  <c r="R33" i="14"/>
  <c r="M34" i="14"/>
  <c r="N34" i="14"/>
  <c r="O34" i="14"/>
  <c r="P34" i="14"/>
  <c r="Q34" i="14"/>
  <c r="R34" i="14"/>
  <c r="M35" i="14"/>
  <c r="N35" i="14"/>
  <c r="O35" i="14"/>
  <c r="P35" i="14"/>
  <c r="Q35" i="14"/>
  <c r="R35" i="14"/>
  <c r="M36" i="14"/>
  <c r="N36" i="14"/>
  <c r="O36" i="14"/>
  <c r="P36" i="14"/>
  <c r="Q36" i="14"/>
  <c r="R36" i="14"/>
  <c r="M37" i="14"/>
  <c r="N37" i="14"/>
  <c r="O37" i="14"/>
  <c r="P37" i="14"/>
  <c r="Q37" i="14"/>
  <c r="R37" i="14"/>
  <c r="M38" i="14"/>
  <c r="N38" i="14"/>
  <c r="O38" i="14"/>
  <c r="P38" i="14"/>
  <c r="Q38" i="14"/>
  <c r="R38" i="14"/>
  <c r="M39" i="14"/>
  <c r="N39" i="14"/>
  <c r="O39" i="14"/>
  <c r="P39" i="14"/>
  <c r="Q39" i="14"/>
  <c r="R39" i="14"/>
  <c r="M40" i="14"/>
  <c r="N40" i="14"/>
  <c r="O40" i="14"/>
  <c r="P40" i="14"/>
  <c r="Q40" i="14"/>
  <c r="R40" i="14"/>
  <c r="M41" i="14"/>
  <c r="N41" i="14"/>
  <c r="O41" i="14"/>
  <c r="P41" i="14"/>
  <c r="Q41" i="14"/>
  <c r="R41" i="14"/>
  <c r="M42" i="14"/>
  <c r="N42" i="14"/>
  <c r="O42" i="14"/>
  <c r="P42" i="14"/>
  <c r="Q42" i="14"/>
  <c r="R42" i="14"/>
  <c r="M43" i="14"/>
  <c r="N43" i="14"/>
  <c r="O43" i="14"/>
  <c r="P43" i="14"/>
  <c r="Q43" i="14"/>
  <c r="R43" i="14"/>
  <c r="M44" i="14"/>
  <c r="N44" i="14"/>
  <c r="O44" i="14"/>
  <c r="P44" i="14"/>
  <c r="Q44" i="14"/>
  <c r="R44" i="14"/>
  <c r="M45" i="14"/>
  <c r="N45" i="14"/>
  <c r="O45" i="14"/>
  <c r="P45" i="14"/>
  <c r="Q45" i="14"/>
  <c r="R45" i="14"/>
  <c r="M46" i="14"/>
  <c r="N46" i="14"/>
  <c r="O46" i="14"/>
  <c r="P46" i="14"/>
  <c r="Q46" i="14"/>
  <c r="R46" i="14"/>
  <c r="M47" i="14"/>
  <c r="N47" i="14"/>
  <c r="O47" i="14"/>
  <c r="P47" i="14"/>
  <c r="Q47" i="14"/>
  <c r="R47" i="14"/>
  <c r="M48" i="14"/>
  <c r="N48" i="14"/>
  <c r="O48" i="14"/>
  <c r="P48" i="14"/>
  <c r="Q48" i="14"/>
  <c r="R48" i="14"/>
  <c r="M49" i="14"/>
  <c r="N49" i="14"/>
  <c r="O49" i="14"/>
  <c r="P49" i="14"/>
  <c r="Q49" i="14"/>
  <c r="R49" i="14"/>
  <c r="M50" i="14"/>
  <c r="N50" i="14"/>
  <c r="O50" i="14"/>
  <c r="P50" i="14"/>
  <c r="Q50" i="14"/>
  <c r="R50" i="14"/>
  <c r="M51" i="14"/>
  <c r="N51" i="14"/>
  <c r="O51" i="14"/>
  <c r="P51" i="14"/>
  <c r="Q51" i="14"/>
  <c r="R51" i="14"/>
  <c r="M52" i="14"/>
  <c r="N52" i="14"/>
  <c r="O52" i="14"/>
  <c r="P52" i="14"/>
  <c r="Q52" i="14"/>
  <c r="R52" i="14"/>
  <c r="M53" i="14"/>
  <c r="N53" i="14"/>
  <c r="O53" i="14"/>
  <c r="P53" i="14"/>
  <c r="Q53" i="14"/>
  <c r="R53" i="14"/>
  <c r="M54" i="14"/>
  <c r="N54" i="14"/>
  <c r="O54" i="14"/>
  <c r="P54" i="14"/>
  <c r="Q54" i="14"/>
  <c r="R54" i="14"/>
  <c r="M55" i="14"/>
  <c r="N55" i="14"/>
  <c r="O55" i="14"/>
  <c r="P55" i="14"/>
  <c r="Q55" i="14"/>
  <c r="R55" i="14"/>
  <c r="M56" i="14"/>
  <c r="N56" i="14"/>
  <c r="O56" i="14"/>
  <c r="P56" i="14"/>
  <c r="Q56" i="14"/>
  <c r="R56" i="14"/>
  <c r="M57" i="14"/>
  <c r="N57" i="14"/>
  <c r="O57" i="14"/>
  <c r="P57" i="14"/>
  <c r="Q57" i="14"/>
  <c r="R57" i="14"/>
  <c r="M58" i="14"/>
  <c r="N58" i="14"/>
  <c r="O58" i="14"/>
  <c r="P58" i="14"/>
  <c r="Q58" i="14"/>
  <c r="R58" i="14"/>
  <c r="M59" i="14"/>
  <c r="N59" i="14"/>
  <c r="O59" i="14"/>
  <c r="P59" i="14"/>
  <c r="Q59" i="14"/>
  <c r="R59" i="14"/>
  <c r="M60" i="14"/>
  <c r="N60" i="14"/>
  <c r="O60" i="14"/>
  <c r="P60" i="14"/>
  <c r="Q60" i="14"/>
  <c r="R60" i="14"/>
  <c r="M61" i="14"/>
  <c r="N61" i="14"/>
  <c r="O61" i="14"/>
  <c r="P61" i="14"/>
  <c r="Q61" i="14"/>
  <c r="R61" i="14"/>
  <c r="M62" i="14"/>
  <c r="N62" i="14"/>
  <c r="O62" i="14"/>
  <c r="P62" i="14"/>
  <c r="Q62" i="14"/>
  <c r="R62" i="14"/>
  <c r="M63" i="14"/>
  <c r="N63" i="14"/>
  <c r="O63" i="14"/>
  <c r="P63" i="14"/>
  <c r="Q63" i="14"/>
  <c r="R63" i="14"/>
  <c r="M64" i="14"/>
  <c r="N64" i="14"/>
  <c r="O64" i="14"/>
  <c r="P64" i="14"/>
  <c r="Q64" i="14"/>
  <c r="R64" i="14"/>
  <c r="M65" i="14"/>
  <c r="N65" i="14"/>
  <c r="O65" i="14"/>
  <c r="P65" i="14"/>
  <c r="Q65" i="14"/>
  <c r="R65" i="14"/>
  <c r="M66" i="14"/>
  <c r="N66" i="14"/>
  <c r="O66" i="14"/>
  <c r="P66" i="14"/>
  <c r="Q66" i="14"/>
  <c r="R66" i="14"/>
  <c r="M67" i="14"/>
  <c r="N67" i="14"/>
  <c r="O67" i="14"/>
  <c r="P67" i="14"/>
  <c r="Q67" i="14"/>
  <c r="R67" i="14"/>
  <c r="M68" i="14"/>
  <c r="N68" i="14"/>
  <c r="O68" i="14"/>
  <c r="P68" i="14"/>
  <c r="Q68" i="14"/>
  <c r="R68" i="14"/>
  <c r="M69" i="14"/>
  <c r="N69" i="14"/>
  <c r="O69" i="14"/>
  <c r="P69" i="14"/>
  <c r="Q69" i="14"/>
  <c r="R69" i="14"/>
  <c r="M70" i="14"/>
  <c r="N70" i="14"/>
  <c r="O70" i="14"/>
  <c r="P70" i="14"/>
  <c r="Q70" i="14"/>
  <c r="R70" i="14"/>
  <c r="M71" i="14"/>
  <c r="N71" i="14"/>
  <c r="O71" i="14"/>
  <c r="P71" i="14"/>
  <c r="Q71" i="14"/>
  <c r="R71" i="14"/>
  <c r="M72" i="14"/>
  <c r="N72" i="14"/>
  <c r="O72" i="14"/>
  <c r="P72" i="14"/>
  <c r="Q72" i="14"/>
  <c r="R72" i="14"/>
  <c r="M73" i="14"/>
  <c r="N73" i="14"/>
  <c r="O73" i="14"/>
  <c r="P73" i="14"/>
  <c r="Q73" i="14"/>
  <c r="R73" i="14"/>
  <c r="M74" i="14"/>
  <c r="N74" i="14"/>
  <c r="O74" i="14"/>
  <c r="P74" i="14"/>
  <c r="Q74" i="14"/>
  <c r="R74" i="14"/>
  <c r="M75" i="14"/>
  <c r="N75" i="14"/>
  <c r="O75" i="14"/>
  <c r="P75" i="14"/>
  <c r="Q75" i="14"/>
  <c r="R75" i="14"/>
  <c r="M76" i="14"/>
  <c r="N76" i="14"/>
  <c r="O76" i="14"/>
  <c r="P76" i="14"/>
  <c r="Q76" i="14"/>
  <c r="R76" i="14"/>
  <c r="M77" i="14"/>
  <c r="N77" i="14"/>
  <c r="O77" i="14"/>
  <c r="P77" i="14"/>
  <c r="Q77" i="14"/>
  <c r="R77" i="14"/>
  <c r="M78" i="14"/>
  <c r="N78" i="14"/>
  <c r="O78" i="14"/>
  <c r="P78" i="14"/>
  <c r="Q78" i="14"/>
  <c r="R78" i="14"/>
  <c r="M79" i="14"/>
  <c r="N79" i="14"/>
  <c r="O79" i="14"/>
  <c r="P79" i="14"/>
  <c r="Q79" i="14"/>
  <c r="R79" i="14"/>
  <c r="M80" i="14"/>
  <c r="N80" i="14"/>
  <c r="O80" i="14"/>
  <c r="P80" i="14"/>
  <c r="Q80" i="14"/>
  <c r="R80" i="14"/>
  <c r="M81" i="14"/>
  <c r="N81" i="14"/>
  <c r="O81" i="14"/>
  <c r="P81" i="14"/>
  <c r="Q81" i="14"/>
  <c r="R81" i="14"/>
  <c r="M82" i="14"/>
  <c r="N82" i="14"/>
  <c r="O82" i="14"/>
  <c r="P82" i="14"/>
  <c r="Q82" i="14"/>
  <c r="R82" i="14"/>
  <c r="M83" i="14"/>
  <c r="N83" i="14"/>
  <c r="O83" i="14"/>
  <c r="P83" i="14"/>
  <c r="Q83" i="14"/>
  <c r="R83" i="14"/>
  <c r="M84" i="14"/>
  <c r="N84" i="14"/>
  <c r="O84" i="14"/>
  <c r="P84" i="14"/>
  <c r="Q84" i="14"/>
  <c r="R84" i="14"/>
  <c r="M85" i="14"/>
  <c r="N85" i="14"/>
  <c r="O85" i="14"/>
  <c r="P85" i="14"/>
  <c r="Q85" i="14"/>
  <c r="R85" i="14"/>
  <c r="M86" i="14"/>
  <c r="N86" i="14"/>
  <c r="O86" i="14"/>
  <c r="P86" i="14"/>
  <c r="Q86" i="14"/>
  <c r="R86" i="14"/>
  <c r="M87" i="14"/>
  <c r="N87" i="14"/>
  <c r="O87" i="14"/>
  <c r="P87" i="14"/>
  <c r="Q87" i="14"/>
  <c r="R87" i="14"/>
  <c r="M88" i="14"/>
  <c r="N88" i="14"/>
  <c r="O88" i="14"/>
  <c r="P88" i="14"/>
  <c r="Q88" i="14"/>
  <c r="R88" i="14"/>
  <c r="M89" i="14"/>
  <c r="N89" i="14"/>
  <c r="O89" i="14"/>
  <c r="P89" i="14"/>
  <c r="Q89" i="14"/>
  <c r="R89" i="14"/>
  <c r="M90" i="14"/>
  <c r="N90" i="14"/>
  <c r="O90" i="14"/>
  <c r="P90" i="14"/>
  <c r="Q90" i="14"/>
  <c r="R90" i="14"/>
  <c r="M91" i="14"/>
  <c r="N91" i="14"/>
  <c r="O91" i="14"/>
  <c r="P91" i="14"/>
  <c r="Q91" i="14"/>
  <c r="R91" i="14"/>
  <c r="M92" i="14"/>
  <c r="N92" i="14"/>
  <c r="O92" i="14"/>
  <c r="P92" i="14"/>
  <c r="Q92" i="14"/>
  <c r="R92" i="14"/>
  <c r="M93" i="14"/>
  <c r="N93" i="14"/>
  <c r="O93" i="14"/>
  <c r="P93" i="14"/>
  <c r="Q93" i="14"/>
  <c r="R93" i="14"/>
  <c r="M94" i="14"/>
  <c r="N94" i="14"/>
  <c r="O94" i="14"/>
  <c r="P94" i="14"/>
  <c r="Q94" i="14"/>
  <c r="R94" i="14"/>
  <c r="M95" i="14"/>
  <c r="N95" i="14"/>
  <c r="O95" i="14"/>
  <c r="P95" i="14"/>
  <c r="Q95" i="14"/>
  <c r="R95" i="14"/>
  <c r="M96" i="14"/>
  <c r="N96" i="14"/>
  <c r="O96" i="14"/>
  <c r="P96" i="14"/>
  <c r="Q96" i="14"/>
  <c r="R96" i="14"/>
  <c r="M97" i="14"/>
  <c r="N97" i="14"/>
  <c r="O97" i="14"/>
  <c r="P97" i="14"/>
  <c r="Q97" i="14"/>
  <c r="R97" i="14"/>
  <c r="M98" i="14"/>
  <c r="N98" i="14"/>
  <c r="O98" i="14"/>
  <c r="P98" i="14"/>
  <c r="Q98" i="14"/>
  <c r="R98" i="14"/>
  <c r="M99" i="14"/>
  <c r="N99" i="14"/>
  <c r="O99" i="14"/>
  <c r="P99" i="14"/>
  <c r="Q99" i="14"/>
  <c r="R99" i="14"/>
  <c r="M100" i="14"/>
  <c r="N100" i="14"/>
  <c r="O100" i="14"/>
  <c r="P100" i="14"/>
  <c r="Q100" i="14"/>
  <c r="R100" i="14"/>
  <c r="M101" i="14"/>
  <c r="N101" i="14"/>
  <c r="O101" i="14"/>
  <c r="P101" i="14"/>
  <c r="Q101" i="14"/>
  <c r="R101" i="14"/>
  <c r="M102" i="14"/>
  <c r="N102" i="14"/>
  <c r="O102" i="14"/>
  <c r="P102" i="14"/>
  <c r="Q102" i="14"/>
  <c r="R102" i="14"/>
  <c r="M103" i="14"/>
  <c r="N103" i="14"/>
  <c r="O103" i="14"/>
  <c r="P103" i="14"/>
  <c r="Q103" i="14"/>
  <c r="R103" i="14"/>
  <c r="M104" i="14"/>
  <c r="N104" i="14"/>
  <c r="O104" i="14"/>
  <c r="P104" i="14"/>
  <c r="Q104" i="14"/>
  <c r="R104" i="14"/>
  <c r="M105" i="14"/>
  <c r="N105" i="14"/>
  <c r="O105" i="14"/>
  <c r="P105" i="14"/>
  <c r="Q105" i="14"/>
  <c r="R105" i="14"/>
  <c r="M106" i="14"/>
  <c r="N106" i="14"/>
  <c r="O106" i="14"/>
  <c r="P106" i="14"/>
  <c r="Q106" i="14"/>
  <c r="R106" i="14"/>
  <c r="M107" i="14"/>
  <c r="N107" i="14"/>
  <c r="O107" i="14"/>
  <c r="P107" i="14"/>
  <c r="Q107" i="14"/>
  <c r="R107" i="14"/>
  <c r="M108" i="14"/>
  <c r="N108" i="14"/>
  <c r="O108" i="14"/>
  <c r="P108" i="14"/>
  <c r="Q108" i="14"/>
  <c r="R108" i="14"/>
  <c r="M109" i="14"/>
  <c r="N109" i="14"/>
  <c r="O109" i="14"/>
  <c r="P109" i="14"/>
  <c r="Q109" i="14"/>
  <c r="R109" i="14"/>
  <c r="M110" i="14"/>
  <c r="N110" i="14"/>
  <c r="O110" i="14"/>
  <c r="P110" i="14"/>
  <c r="Q110" i="14"/>
  <c r="R110" i="14"/>
  <c r="M111" i="14"/>
  <c r="N111" i="14"/>
  <c r="O111" i="14"/>
  <c r="P111" i="14"/>
  <c r="Q111" i="14"/>
  <c r="R111" i="14"/>
  <c r="M112" i="14"/>
  <c r="N112" i="14"/>
  <c r="O112" i="14"/>
  <c r="P112" i="14"/>
  <c r="Q112" i="14"/>
  <c r="R112" i="14"/>
  <c r="M113" i="14"/>
  <c r="N113" i="14"/>
  <c r="O113" i="14"/>
  <c r="P113" i="14"/>
  <c r="Q113" i="14"/>
  <c r="R113" i="14"/>
  <c r="M114" i="14"/>
  <c r="N114" i="14"/>
  <c r="O114" i="14"/>
  <c r="P114" i="14"/>
  <c r="Q114" i="14"/>
  <c r="R114" i="14"/>
  <c r="M115" i="14"/>
  <c r="N115" i="14"/>
  <c r="O115" i="14"/>
  <c r="P115" i="14"/>
  <c r="Q115" i="14"/>
  <c r="R115" i="14"/>
  <c r="M116" i="14"/>
  <c r="N116" i="14"/>
  <c r="O116" i="14"/>
  <c r="P116" i="14"/>
  <c r="Q116" i="14"/>
  <c r="R116" i="14"/>
  <c r="M117" i="14"/>
  <c r="N117" i="14"/>
  <c r="O117" i="14"/>
  <c r="P117" i="14"/>
  <c r="Q117" i="14"/>
  <c r="R117" i="14"/>
  <c r="M118" i="14"/>
  <c r="N118" i="14"/>
  <c r="O118" i="14"/>
  <c r="P118" i="14"/>
  <c r="Q118" i="14"/>
  <c r="R118" i="14"/>
  <c r="M119" i="14"/>
  <c r="N119" i="14"/>
  <c r="O119" i="14"/>
  <c r="P119" i="14"/>
  <c r="Q119" i="14"/>
  <c r="R119" i="14"/>
  <c r="M120" i="14"/>
  <c r="N120" i="14"/>
  <c r="O120" i="14"/>
  <c r="P120" i="14"/>
  <c r="Q120" i="14"/>
  <c r="R120" i="14"/>
  <c r="M121" i="14"/>
  <c r="N121" i="14"/>
  <c r="O121" i="14"/>
  <c r="P121" i="14"/>
  <c r="Q121" i="14"/>
  <c r="R121" i="14"/>
  <c r="M122" i="14"/>
  <c r="N122" i="14"/>
  <c r="O122" i="14"/>
  <c r="P122" i="14"/>
  <c r="Q122" i="14"/>
  <c r="R122" i="14"/>
  <c r="M123" i="14"/>
  <c r="N123" i="14"/>
  <c r="O123" i="14"/>
  <c r="P123" i="14"/>
  <c r="Q123" i="14"/>
  <c r="R123" i="14"/>
  <c r="M124" i="14"/>
  <c r="N124" i="14"/>
  <c r="O124" i="14"/>
  <c r="P124" i="14"/>
  <c r="Q124" i="14"/>
  <c r="R124" i="14"/>
  <c r="M125" i="14"/>
  <c r="N125" i="14"/>
  <c r="O125" i="14"/>
  <c r="P125" i="14"/>
  <c r="Q125" i="14"/>
  <c r="R125" i="14"/>
  <c r="M126" i="14"/>
  <c r="N126" i="14"/>
  <c r="O126" i="14"/>
  <c r="P126" i="14"/>
  <c r="Q126" i="14"/>
  <c r="R126" i="14"/>
  <c r="M127" i="14"/>
  <c r="N127" i="14"/>
  <c r="O127" i="14"/>
  <c r="P127" i="14"/>
  <c r="Q127" i="14"/>
  <c r="R127" i="14"/>
  <c r="M128" i="14"/>
  <c r="N128" i="14"/>
  <c r="O128" i="14"/>
  <c r="P128" i="14"/>
  <c r="Q128" i="14"/>
  <c r="R128" i="14"/>
  <c r="M129" i="14"/>
  <c r="N129" i="14"/>
  <c r="O129" i="14"/>
  <c r="P129" i="14"/>
  <c r="Q129" i="14"/>
  <c r="R129" i="14"/>
  <c r="M130" i="14"/>
  <c r="N130" i="14"/>
  <c r="O130" i="14"/>
  <c r="P130" i="14"/>
  <c r="Q130" i="14"/>
  <c r="R130" i="14"/>
  <c r="M131" i="14"/>
  <c r="N131" i="14"/>
  <c r="O131" i="14"/>
  <c r="P131" i="14"/>
  <c r="Q131" i="14"/>
  <c r="R131" i="14"/>
  <c r="M132" i="14"/>
  <c r="N132" i="14"/>
  <c r="O132" i="14"/>
  <c r="P132" i="14"/>
  <c r="Q132" i="14"/>
  <c r="R132" i="14"/>
  <c r="M133" i="14"/>
  <c r="N133" i="14"/>
  <c r="O133" i="14"/>
  <c r="P133" i="14"/>
  <c r="Q133" i="14"/>
  <c r="R133" i="14"/>
  <c r="M134" i="14"/>
  <c r="N134" i="14"/>
  <c r="O134" i="14"/>
  <c r="P134" i="14"/>
  <c r="Q134" i="14"/>
  <c r="R134" i="14"/>
  <c r="M135" i="14"/>
  <c r="N135" i="14"/>
  <c r="O135" i="14"/>
  <c r="P135" i="14"/>
  <c r="Q135" i="14"/>
  <c r="R135" i="14"/>
  <c r="M136" i="14"/>
  <c r="N136" i="14"/>
  <c r="O136" i="14"/>
  <c r="P136" i="14"/>
  <c r="Q136" i="14"/>
  <c r="R136" i="14"/>
  <c r="M137" i="14"/>
  <c r="N137" i="14"/>
  <c r="O137" i="14"/>
  <c r="P137" i="14"/>
  <c r="Q137" i="14"/>
  <c r="R137" i="14"/>
  <c r="M138" i="14"/>
  <c r="N138" i="14"/>
  <c r="O138" i="14"/>
  <c r="P138" i="14"/>
  <c r="Q138" i="14"/>
  <c r="R138" i="14"/>
  <c r="M139" i="14"/>
  <c r="N139" i="14"/>
  <c r="O139" i="14"/>
  <c r="P139" i="14"/>
  <c r="Q139" i="14"/>
  <c r="R139" i="14"/>
  <c r="M140" i="14"/>
  <c r="N140" i="14"/>
  <c r="O140" i="14"/>
  <c r="P140" i="14"/>
  <c r="Q140" i="14"/>
  <c r="R140" i="14"/>
  <c r="M141" i="14"/>
  <c r="N141" i="14"/>
  <c r="O141" i="14"/>
  <c r="P141" i="14"/>
  <c r="Q141" i="14"/>
  <c r="R141" i="14"/>
  <c r="M142" i="14"/>
  <c r="N142" i="14"/>
  <c r="O142" i="14"/>
  <c r="P142" i="14"/>
  <c r="Q142" i="14"/>
  <c r="R142" i="14"/>
  <c r="M143" i="14"/>
  <c r="N143" i="14"/>
  <c r="O143" i="14"/>
  <c r="P143" i="14"/>
  <c r="Q143" i="14"/>
  <c r="R143" i="14"/>
  <c r="M144" i="14"/>
  <c r="N144" i="14"/>
  <c r="O144" i="14"/>
  <c r="P144" i="14"/>
  <c r="Q144" i="14"/>
  <c r="R144" i="14"/>
  <c r="M145" i="14"/>
  <c r="N145" i="14"/>
  <c r="O145" i="14"/>
  <c r="P145" i="14"/>
  <c r="Q145" i="14"/>
  <c r="R145" i="14"/>
  <c r="M146" i="14"/>
  <c r="N146" i="14"/>
  <c r="O146" i="14"/>
  <c r="P146" i="14"/>
  <c r="Q146" i="14"/>
  <c r="R146" i="14"/>
  <c r="M147" i="14"/>
  <c r="N147" i="14"/>
  <c r="O147" i="14"/>
  <c r="P147" i="14"/>
  <c r="Q147" i="14"/>
  <c r="R147" i="14"/>
  <c r="M148" i="14"/>
  <c r="N148" i="14"/>
  <c r="O148" i="14"/>
  <c r="P148" i="14"/>
  <c r="Q148" i="14"/>
  <c r="R148" i="14"/>
  <c r="M149" i="14"/>
  <c r="N149" i="14"/>
  <c r="O149" i="14"/>
  <c r="P149" i="14"/>
  <c r="Q149" i="14"/>
  <c r="R149" i="14"/>
  <c r="M150" i="14"/>
  <c r="N150" i="14"/>
  <c r="O150" i="14"/>
  <c r="P150" i="14"/>
  <c r="Q150" i="14"/>
  <c r="R150" i="14"/>
  <c r="M151" i="14"/>
  <c r="N151" i="14"/>
  <c r="O151" i="14"/>
  <c r="P151" i="14"/>
  <c r="Q151" i="14"/>
  <c r="R151" i="14"/>
  <c r="M152" i="14"/>
  <c r="N152" i="14"/>
  <c r="O152" i="14"/>
  <c r="P152" i="14"/>
  <c r="Q152" i="14"/>
  <c r="R152" i="14"/>
  <c r="M153" i="14"/>
  <c r="N153" i="14"/>
  <c r="O153" i="14"/>
  <c r="P153" i="14"/>
  <c r="Q153" i="14"/>
  <c r="R153" i="14"/>
  <c r="M154" i="14"/>
  <c r="N154" i="14"/>
  <c r="O154" i="14"/>
  <c r="P154" i="14"/>
  <c r="Q154" i="14"/>
  <c r="R154" i="14"/>
  <c r="M155" i="14"/>
  <c r="N155" i="14"/>
  <c r="O155" i="14"/>
  <c r="P155" i="14"/>
  <c r="Q155" i="14"/>
  <c r="R155" i="14"/>
  <c r="M156" i="14"/>
  <c r="N156" i="14"/>
  <c r="O156" i="14"/>
  <c r="P156" i="14"/>
  <c r="Q156" i="14"/>
  <c r="R156" i="14"/>
  <c r="M157" i="14"/>
  <c r="N157" i="14"/>
  <c r="O157" i="14"/>
  <c r="P157" i="14"/>
  <c r="Q157" i="14"/>
  <c r="R157" i="14"/>
  <c r="M158" i="14"/>
  <c r="N158" i="14"/>
  <c r="O158" i="14"/>
  <c r="P158" i="14"/>
  <c r="Q158" i="14"/>
  <c r="R158" i="14"/>
  <c r="M159" i="14"/>
  <c r="N159" i="14"/>
  <c r="O159" i="14"/>
  <c r="P159" i="14"/>
  <c r="Q159" i="14"/>
  <c r="R159" i="14"/>
  <c r="M160" i="14"/>
  <c r="N160" i="14"/>
  <c r="O160" i="14"/>
  <c r="P160" i="14"/>
  <c r="Q160" i="14"/>
  <c r="R160" i="14"/>
  <c r="M161" i="14"/>
  <c r="N161" i="14"/>
  <c r="O161" i="14"/>
  <c r="P161" i="14"/>
  <c r="Q161" i="14"/>
  <c r="R161" i="14"/>
  <c r="M162" i="14"/>
  <c r="N162" i="14"/>
  <c r="O162" i="14"/>
  <c r="P162" i="14"/>
  <c r="Q162" i="14"/>
  <c r="R162" i="14"/>
  <c r="M163" i="14"/>
  <c r="N163" i="14"/>
  <c r="O163" i="14"/>
  <c r="P163" i="14"/>
  <c r="Q163" i="14"/>
  <c r="R163" i="14"/>
  <c r="M164" i="14"/>
  <c r="N164" i="14"/>
  <c r="O164" i="14"/>
  <c r="P164" i="14"/>
  <c r="Q164" i="14"/>
  <c r="R164" i="14"/>
  <c r="M165" i="14"/>
  <c r="N165" i="14"/>
  <c r="O165" i="14"/>
  <c r="P165" i="14"/>
  <c r="Q165" i="14"/>
  <c r="R165" i="14"/>
  <c r="M166" i="14"/>
  <c r="N166" i="14"/>
  <c r="O166" i="14"/>
  <c r="P166" i="14"/>
  <c r="Q166" i="14"/>
  <c r="R166" i="14"/>
  <c r="M167" i="14"/>
  <c r="N167" i="14"/>
  <c r="O167" i="14"/>
  <c r="P167" i="14"/>
  <c r="Q167" i="14"/>
  <c r="R167" i="14"/>
  <c r="M168" i="14"/>
  <c r="N168" i="14"/>
  <c r="O168" i="14"/>
  <c r="P168" i="14"/>
  <c r="Q168" i="14"/>
  <c r="R168" i="14"/>
  <c r="M169" i="14"/>
  <c r="N169" i="14"/>
  <c r="O169" i="14"/>
  <c r="P169" i="14"/>
  <c r="Q169" i="14"/>
  <c r="R169" i="14"/>
  <c r="M170" i="14"/>
  <c r="N170" i="14"/>
  <c r="O170" i="14"/>
  <c r="P170" i="14"/>
  <c r="Q170" i="14"/>
  <c r="R170" i="14"/>
  <c r="M171" i="14"/>
  <c r="N171" i="14"/>
  <c r="O171" i="14"/>
  <c r="P171" i="14"/>
  <c r="Q171" i="14"/>
  <c r="R171" i="14"/>
  <c r="M172" i="14"/>
  <c r="N172" i="14"/>
  <c r="O172" i="14"/>
  <c r="P172" i="14"/>
  <c r="Q172" i="14"/>
  <c r="R172" i="14"/>
  <c r="M173" i="14"/>
  <c r="N173" i="14"/>
  <c r="O173" i="14"/>
  <c r="P173" i="14"/>
  <c r="Q173" i="14"/>
  <c r="R173" i="14"/>
  <c r="M174" i="14"/>
  <c r="N174" i="14"/>
  <c r="O174" i="14"/>
  <c r="P174" i="14"/>
  <c r="Q174" i="14"/>
  <c r="R174" i="14"/>
  <c r="M175" i="14"/>
  <c r="N175" i="14"/>
  <c r="O175" i="14"/>
  <c r="P175" i="14"/>
  <c r="Q175" i="14"/>
  <c r="R175" i="14"/>
  <c r="M176" i="14"/>
  <c r="N176" i="14"/>
  <c r="O176" i="14"/>
  <c r="P176" i="14"/>
  <c r="Q176" i="14"/>
  <c r="R176" i="14"/>
  <c r="M177" i="14"/>
  <c r="N177" i="14"/>
  <c r="O177" i="14"/>
  <c r="P177" i="14"/>
  <c r="Q177" i="14"/>
  <c r="R177" i="14"/>
  <c r="M178" i="14"/>
  <c r="N178" i="14"/>
  <c r="O178" i="14"/>
  <c r="P178" i="14"/>
  <c r="Q178" i="14"/>
  <c r="R178" i="14"/>
  <c r="M179" i="14"/>
  <c r="N179" i="14"/>
  <c r="O179" i="14"/>
  <c r="P179" i="14"/>
  <c r="Q179" i="14"/>
  <c r="R179" i="14"/>
  <c r="M180" i="14"/>
  <c r="N180" i="14"/>
  <c r="O180" i="14"/>
  <c r="P180" i="14"/>
  <c r="Q180" i="14"/>
  <c r="R180" i="14"/>
  <c r="M181" i="14"/>
  <c r="N181" i="14"/>
  <c r="O181" i="14"/>
  <c r="P181" i="14"/>
  <c r="Q181" i="14"/>
  <c r="R181" i="14"/>
  <c r="G10" i="14"/>
  <c r="H10" i="14"/>
  <c r="I10" i="14"/>
  <c r="J10" i="14"/>
  <c r="K10" i="14"/>
  <c r="F11" i="14"/>
  <c r="G11" i="14"/>
  <c r="H11" i="14"/>
  <c r="I11" i="14"/>
  <c r="J11" i="14"/>
  <c r="K11" i="14"/>
  <c r="F12" i="14"/>
  <c r="G12" i="14"/>
  <c r="H12" i="14"/>
  <c r="I12" i="14"/>
  <c r="J12" i="14"/>
  <c r="K12" i="14"/>
  <c r="F13" i="14"/>
  <c r="G13" i="14"/>
  <c r="H13" i="14"/>
  <c r="I13" i="14"/>
  <c r="J13" i="14"/>
  <c r="K13" i="14"/>
  <c r="F14" i="14"/>
  <c r="G14" i="14"/>
  <c r="H14" i="14"/>
  <c r="I14" i="14"/>
  <c r="J14" i="14"/>
  <c r="K14" i="14"/>
  <c r="F15" i="14"/>
  <c r="G15" i="14"/>
  <c r="H15" i="14"/>
  <c r="I15" i="14"/>
  <c r="J15" i="14"/>
  <c r="K15" i="14"/>
  <c r="F16" i="14"/>
  <c r="G16" i="14"/>
  <c r="H16" i="14"/>
  <c r="I16" i="14"/>
  <c r="J16" i="14"/>
  <c r="K16" i="14"/>
  <c r="F17" i="14"/>
  <c r="G17" i="14"/>
  <c r="H17" i="14"/>
  <c r="I17" i="14"/>
  <c r="J17" i="14"/>
  <c r="K17" i="14"/>
  <c r="F18" i="14"/>
  <c r="G18" i="14"/>
  <c r="H18" i="14"/>
  <c r="I18" i="14"/>
  <c r="J18" i="14"/>
  <c r="K18" i="14"/>
  <c r="F19" i="14"/>
  <c r="G19" i="14"/>
  <c r="H19" i="14"/>
  <c r="I19" i="14"/>
  <c r="J19" i="14"/>
  <c r="K19" i="14"/>
  <c r="F20" i="14"/>
  <c r="G20" i="14"/>
  <c r="H20" i="14"/>
  <c r="I20" i="14"/>
  <c r="J20" i="14"/>
  <c r="K20" i="14"/>
  <c r="F21" i="14"/>
  <c r="G21" i="14"/>
  <c r="H21" i="14"/>
  <c r="I21" i="14"/>
  <c r="J21" i="14"/>
  <c r="K21" i="14"/>
  <c r="F22" i="14"/>
  <c r="G22" i="14"/>
  <c r="H22" i="14"/>
  <c r="I22" i="14"/>
  <c r="J22" i="14"/>
  <c r="K22" i="14"/>
  <c r="F23" i="14"/>
  <c r="G23" i="14"/>
  <c r="H23" i="14"/>
  <c r="I23" i="14"/>
  <c r="J23" i="14"/>
  <c r="K23" i="14"/>
  <c r="F24" i="14"/>
  <c r="G24" i="14"/>
  <c r="H24" i="14"/>
  <c r="I24" i="14"/>
  <c r="J24" i="14"/>
  <c r="K24" i="14"/>
  <c r="F25" i="14"/>
  <c r="G25" i="14"/>
  <c r="H25" i="14"/>
  <c r="I25" i="14"/>
  <c r="J25" i="14"/>
  <c r="K25" i="14"/>
  <c r="F26" i="14"/>
  <c r="G26" i="14"/>
  <c r="H26" i="14"/>
  <c r="I26" i="14"/>
  <c r="J26" i="14"/>
  <c r="K26" i="14"/>
  <c r="F27" i="14"/>
  <c r="G27" i="14"/>
  <c r="H27" i="14"/>
  <c r="I27" i="14"/>
  <c r="J27" i="14"/>
  <c r="K27" i="14"/>
  <c r="F28" i="14"/>
  <c r="G28" i="14"/>
  <c r="H28" i="14"/>
  <c r="I28" i="14"/>
  <c r="J28" i="14"/>
  <c r="K28" i="14"/>
  <c r="F29" i="14"/>
  <c r="G29" i="14"/>
  <c r="H29" i="14"/>
  <c r="I29" i="14"/>
  <c r="J29" i="14"/>
  <c r="K29" i="14"/>
  <c r="F30" i="14"/>
  <c r="G30" i="14"/>
  <c r="H30" i="14"/>
  <c r="I30" i="14"/>
  <c r="J30" i="14"/>
  <c r="K30" i="14"/>
  <c r="F31" i="14"/>
  <c r="G31" i="14"/>
  <c r="H31" i="14"/>
  <c r="I31" i="14"/>
  <c r="J31" i="14"/>
  <c r="K31" i="14"/>
  <c r="F32" i="14"/>
  <c r="G32" i="14"/>
  <c r="H32" i="14"/>
  <c r="I32" i="14"/>
  <c r="J32" i="14"/>
  <c r="K32" i="14"/>
  <c r="F33" i="14"/>
  <c r="G33" i="14"/>
  <c r="H33" i="14"/>
  <c r="I33" i="14"/>
  <c r="J33" i="14"/>
  <c r="K33" i="14"/>
  <c r="F34" i="14"/>
  <c r="G34" i="14"/>
  <c r="H34" i="14"/>
  <c r="I34" i="14"/>
  <c r="J34" i="14"/>
  <c r="K34" i="14"/>
  <c r="F35" i="14"/>
  <c r="G35" i="14"/>
  <c r="H35" i="14"/>
  <c r="I35" i="14"/>
  <c r="J35" i="14"/>
  <c r="K35" i="14"/>
  <c r="F36" i="14"/>
  <c r="G36" i="14"/>
  <c r="H36" i="14"/>
  <c r="I36" i="14"/>
  <c r="J36" i="14"/>
  <c r="K36" i="14"/>
  <c r="F37" i="14"/>
  <c r="G37" i="14"/>
  <c r="H37" i="14"/>
  <c r="I37" i="14"/>
  <c r="J37" i="14"/>
  <c r="K37" i="14"/>
  <c r="F38" i="14"/>
  <c r="G38" i="14"/>
  <c r="H38" i="14"/>
  <c r="I38" i="14"/>
  <c r="J38" i="14"/>
  <c r="K38" i="14"/>
  <c r="F39" i="14"/>
  <c r="G39" i="14"/>
  <c r="H39" i="14"/>
  <c r="I39" i="14"/>
  <c r="J39" i="14"/>
  <c r="K39" i="14"/>
  <c r="F40" i="14"/>
  <c r="G40" i="14"/>
  <c r="H40" i="14"/>
  <c r="I40" i="14"/>
  <c r="J40" i="14"/>
  <c r="K40" i="14"/>
  <c r="F41" i="14"/>
  <c r="G41" i="14"/>
  <c r="H41" i="14"/>
  <c r="I41" i="14"/>
  <c r="J41" i="14"/>
  <c r="K41" i="14"/>
  <c r="F42" i="14"/>
  <c r="G42" i="14"/>
  <c r="H42" i="14"/>
  <c r="I42" i="14"/>
  <c r="J42" i="14"/>
  <c r="K42" i="14"/>
  <c r="F43" i="14"/>
  <c r="G43" i="14"/>
  <c r="H43" i="14"/>
  <c r="I43" i="14"/>
  <c r="J43" i="14"/>
  <c r="K43" i="14"/>
  <c r="F44" i="14"/>
  <c r="G44" i="14"/>
  <c r="H44" i="14"/>
  <c r="I44" i="14"/>
  <c r="J44" i="14"/>
  <c r="K44" i="14"/>
  <c r="F45" i="14"/>
  <c r="G45" i="14"/>
  <c r="H45" i="14"/>
  <c r="I45" i="14"/>
  <c r="J45" i="14"/>
  <c r="K45" i="14"/>
  <c r="F46" i="14"/>
  <c r="G46" i="14"/>
  <c r="H46" i="14"/>
  <c r="I46" i="14"/>
  <c r="J46" i="14"/>
  <c r="K46" i="14"/>
  <c r="F47" i="14"/>
  <c r="G47" i="14"/>
  <c r="H47" i="14"/>
  <c r="I47" i="14"/>
  <c r="J47" i="14"/>
  <c r="K47" i="14"/>
  <c r="F48" i="14"/>
  <c r="G48" i="14"/>
  <c r="H48" i="14"/>
  <c r="I48" i="14"/>
  <c r="J48" i="14"/>
  <c r="K48" i="14"/>
  <c r="F49" i="14"/>
  <c r="G49" i="14"/>
  <c r="H49" i="14"/>
  <c r="I49" i="14"/>
  <c r="J49" i="14"/>
  <c r="K49" i="14"/>
  <c r="F50" i="14"/>
  <c r="G50" i="14"/>
  <c r="H50" i="14"/>
  <c r="I50" i="14"/>
  <c r="J50" i="14"/>
  <c r="K50" i="14"/>
  <c r="F51" i="14"/>
  <c r="G51" i="14"/>
  <c r="H51" i="14"/>
  <c r="I51" i="14"/>
  <c r="J51" i="14"/>
  <c r="K51" i="14"/>
  <c r="F52" i="14"/>
  <c r="G52" i="14"/>
  <c r="H52" i="14"/>
  <c r="I52" i="14"/>
  <c r="J52" i="14"/>
  <c r="K52" i="14"/>
  <c r="F53" i="14"/>
  <c r="G53" i="14"/>
  <c r="H53" i="14"/>
  <c r="I53" i="14"/>
  <c r="J53" i="14"/>
  <c r="K53" i="14"/>
  <c r="F54" i="14"/>
  <c r="G54" i="14"/>
  <c r="H54" i="14"/>
  <c r="I54" i="14"/>
  <c r="J54" i="14"/>
  <c r="K54" i="14"/>
  <c r="F55" i="14"/>
  <c r="G55" i="14"/>
  <c r="H55" i="14"/>
  <c r="I55" i="14"/>
  <c r="J55" i="14"/>
  <c r="K55" i="14"/>
  <c r="F56" i="14"/>
  <c r="G56" i="14"/>
  <c r="H56" i="14"/>
  <c r="I56" i="14"/>
  <c r="J56" i="14"/>
  <c r="K56" i="14"/>
  <c r="F57" i="14"/>
  <c r="G57" i="14"/>
  <c r="H57" i="14"/>
  <c r="I57" i="14"/>
  <c r="J57" i="14"/>
  <c r="K57" i="14"/>
  <c r="F58" i="14"/>
  <c r="G58" i="14"/>
  <c r="H58" i="14"/>
  <c r="I58" i="14"/>
  <c r="J58" i="14"/>
  <c r="K58" i="14"/>
  <c r="F59" i="14"/>
  <c r="G59" i="14"/>
  <c r="H59" i="14"/>
  <c r="I59" i="14"/>
  <c r="J59" i="14"/>
  <c r="K59" i="14"/>
  <c r="F60" i="14"/>
  <c r="G60" i="14"/>
  <c r="H60" i="14"/>
  <c r="I60" i="14"/>
  <c r="J60" i="14"/>
  <c r="K60" i="14"/>
  <c r="F61" i="14"/>
  <c r="G61" i="14"/>
  <c r="H61" i="14"/>
  <c r="I61" i="14"/>
  <c r="J61" i="14"/>
  <c r="K61" i="14"/>
  <c r="F62" i="14"/>
  <c r="G62" i="14"/>
  <c r="H62" i="14"/>
  <c r="I62" i="14"/>
  <c r="J62" i="14"/>
  <c r="K62" i="14"/>
  <c r="F63" i="14"/>
  <c r="G63" i="14"/>
  <c r="H63" i="14"/>
  <c r="I63" i="14"/>
  <c r="J63" i="14"/>
  <c r="K63" i="14"/>
  <c r="F64" i="14"/>
  <c r="G64" i="14"/>
  <c r="H64" i="14"/>
  <c r="I64" i="14"/>
  <c r="J64" i="14"/>
  <c r="K64" i="14"/>
  <c r="F65" i="14"/>
  <c r="G65" i="14"/>
  <c r="H65" i="14"/>
  <c r="I65" i="14"/>
  <c r="J65" i="14"/>
  <c r="K65" i="14"/>
  <c r="F66" i="14"/>
  <c r="G66" i="14"/>
  <c r="H66" i="14"/>
  <c r="I66" i="14"/>
  <c r="J66" i="14"/>
  <c r="K66" i="14"/>
  <c r="F67" i="14"/>
  <c r="G67" i="14"/>
  <c r="H67" i="14"/>
  <c r="I67" i="14"/>
  <c r="J67" i="14"/>
  <c r="K67" i="14"/>
  <c r="F68" i="14"/>
  <c r="G68" i="14"/>
  <c r="H68" i="14"/>
  <c r="I68" i="14"/>
  <c r="J68" i="14"/>
  <c r="K68" i="14"/>
  <c r="F69" i="14"/>
  <c r="G69" i="14"/>
  <c r="H69" i="14"/>
  <c r="I69" i="14"/>
  <c r="J69" i="14"/>
  <c r="K69" i="14"/>
  <c r="F70" i="14"/>
  <c r="G70" i="14"/>
  <c r="H70" i="14"/>
  <c r="I70" i="14"/>
  <c r="J70" i="14"/>
  <c r="K70" i="14"/>
  <c r="F71" i="14"/>
  <c r="G71" i="14"/>
  <c r="H71" i="14"/>
  <c r="I71" i="14"/>
  <c r="J71" i="14"/>
  <c r="K71" i="14"/>
  <c r="F72" i="14"/>
  <c r="G72" i="14"/>
  <c r="H72" i="14"/>
  <c r="I72" i="14"/>
  <c r="J72" i="14"/>
  <c r="K72" i="14"/>
  <c r="F73" i="14"/>
  <c r="G73" i="14"/>
  <c r="H73" i="14"/>
  <c r="I73" i="14"/>
  <c r="J73" i="14"/>
  <c r="K73" i="14"/>
  <c r="F74" i="14"/>
  <c r="G74" i="14"/>
  <c r="H74" i="14"/>
  <c r="I74" i="14"/>
  <c r="J74" i="14"/>
  <c r="K74" i="14"/>
  <c r="F75" i="14"/>
  <c r="G75" i="14"/>
  <c r="H75" i="14"/>
  <c r="I75" i="14"/>
  <c r="J75" i="14"/>
  <c r="K75" i="14"/>
  <c r="F76" i="14"/>
  <c r="G76" i="14"/>
  <c r="H76" i="14"/>
  <c r="I76" i="14"/>
  <c r="J76" i="14"/>
  <c r="K76" i="14"/>
  <c r="F77" i="14"/>
  <c r="G77" i="14"/>
  <c r="H77" i="14"/>
  <c r="I77" i="14"/>
  <c r="J77" i="14"/>
  <c r="K77" i="14"/>
  <c r="F78" i="14"/>
  <c r="G78" i="14"/>
  <c r="H78" i="14"/>
  <c r="I78" i="14"/>
  <c r="J78" i="14"/>
  <c r="K78" i="14"/>
  <c r="F79" i="14"/>
  <c r="G79" i="14"/>
  <c r="H79" i="14"/>
  <c r="I79" i="14"/>
  <c r="J79" i="14"/>
  <c r="K79" i="14"/>
  <c r="F80" i="14"/>
  <c r="G80" i="14"/>
  <c r="H80" i="14"/>
  <c r="I80" i="14"/>
  <c r="J80" i="14"/>
  <c r="K80" i="14"/>
  <c r="F81" i="14"/>
  <c r="G81" i="14"/>
  <c r="H81" i="14"/>
  <c r="I81" i="14"/>
  <c r="J81" i="14"/>
  <c r="K81" i="14"/>
  <c r="F82" i="14"/>
  <c r="G82" i="14"/>
  <c r="H82" i="14"/>
  <c r="I82" i="14"/>
  <c r="J82" i="14"/>
  <c r="K82" i="14"/>
  <c r="F83" i="14"/>
  <c r="G83" i="14"/>
  <c r="H83" i="14"/>
  <c r="I83" i="14"/>
  <c r="J83" i="14"/>
  <c r="K83" i="14"/>
  <c r="F84" i="14"/>
  <c r="G84" i="14"/>
  <c r="H84" i="14"/>
  <c r="I84" i="14"/>
  <c r="J84" i="14"/>
  <c r="K84" i="14"/>
  <c r="F85" i="14"/>
  <c r="G85" i="14"/>
  <c r="H85" i="14"/>
  <c r="I85" i="14"/>
  <c r="J85" i="14"/>
  <c r="K85" i="14"/>
  <c r="F86" i="14"/>
  <c r="G86" i="14"/>
  <c r="H86" i="14"/>
  <c r="I86" i="14"/>
  <c r="J86" i="14"/>
  <c r="K86" i="14"/>
  <c r="F87" i="14"/>
  <c r="G87" i="14"/>
  <c r="H87" i="14"/>
  <c r="I87" i="14"/>
  <c r="J87" i="14"/>
  <c r="K87" i="14"/>
  <c r="F88" i="14"/>
  <c r="G88" i="14"/>
  <c r="H88" i="14"/>
  <c r="I88" i="14"/>
  <c r="J88" i="14"/>
  <c r="K88" i="14"/>
  <c r="F89" i="14"/>
  <c r="G89" i="14"/>
  <c r="H89" i="14"/>
  <c r="I89" i="14"/>
  <c r="J89" i="14"/>
  <c r="K89" i="14"/>
  <c r="F90" i="14"/>
  <c r="G90" i="14"/>
  <c r="H90" i="14"/>
  <c r="I90" i="14"/>
  <c r="J90" i="14"/>
  <c r="K90" i="14"/>
  <c r="F91" i="14"/>
  <c r="G91" i="14"/>
  <c r="H91" i="14"/>
  <c r="I91" i="14"/>
  <c r="J91" i="14"/>
  <c r="K91" i="14"/>
  <c r="F92" i="14"/>
  <c r="G92" i="14"/>
  <c r="H92" i="14"/>
  <c r="I92" i="14"/>
  <c r="J92" i="14"/>
  <c r="K92" i="14"/>
  <c r="F93" i="14"/>
  <c r="G93" i="14"/>
  <c r="H93" i="14"/>
  <c r="I93" i="14"/>
  <c r="J93" i="14"/>
  <c r="K93" i="14"/>
  <c r="F94" i="14"/>
  <c r="G94" i="14"/>
  <c r="H94" i="14"/>
  <c r="I94" i="14"/>
  <c r="J94" i="14"/>
  <c r="K94" i="14"/>
  <c r="F95" i="14"/>
  <c r="G95" i="14"/>
  <c r="H95" i="14"/>
  <c r="I95" i="14"/>
  <c r="J95" i="14"/>
  <c r="K95" i="14"/>
  <c r="F96" i="14"/>
  <c r="G96" i="14"/>
  <c r="H96" i="14"/>
  <c r="I96" i="14"/>
  <c r="J96" i="14"/>
  <c r="K96" i="14"/>
  <c r="F97" i="14"/>
  <c r="G97" i="14"/>
  <c r="H97" i="14"/>
  <c r="I97" i="14"/>
  <c r="J97" i="14"/>
  <c r="K97" i="14"/>
  <c r="F98" i="14"/>
  <c r="G98" i="14"/>
  <c r="H98" i="14"/>
  <c r="I98" i="14"/>
  <c r="J98" i="14"/>
  <c r="K98" i="14"/>
  <c r="F99" i="14"/>
  <c r="G99" i="14"/>
  <c r="H99" i="14"/>
  <c r="I99" i="14"/>
  <c r="J99" i="14"/>
  <c r="K99" i="14"/>
  <c r="F100" i="14"/>
  <c r="G100" i="14"/>
  <c r="H100" i="14"/>
  <c r="I100" i="14"/>
  <c r="J100" i="14"/>
  <c r="K100" i="14"/>
  <c r="F101" i="14"/>
  <c r="G101" i="14"/>
  <c r="H101" i="14"/>
  <c r="I101" i="14"/>
  <c r="J101" i="14"/>
  <c r="K101" i="14"/>
  <c r="F102" i="14"/>
  <c r="G102" i="14"/>
  <c r="H102" i="14"/>
  <c r="I102" i="14"/>
  <c r="J102" i="14"/>
  <c r="K102" i="14"/>
  <c r="F103" i="14"/>
  <c r="G103" i="14"/>
  <c r="H103" i="14"/>
  <c r="I103" i="14"/>
  <c r="J103" i="14"/>
  <c r="K103" i="14"/>
  <c r="F104" i="14"/>
  <c r="G104" i="14"/>
  <c r="H104" i="14"/>
  <c r="I104" i="14"/>
  <c r="J104" i="14"/>
  <c r="K104" i="14"/>
  <c r="F105" i="14"/>
  <c r="G105" i="14"/>
  <c r="H105" i="14"/>
  <c r="I105" i="14"/>
  <c r="J105" i="14"/>
  <c r="K105" i="14"/>
  <c r="F106" i="14"/>
  <c r="G106" i="14"/>
  <c r="H106" i="14"/>
  <c r="I106" i="14"/>
  <c r="J106" i="14"/>
  <c r="K106" i="14"/>
  <c r="F107" i="14"/>
  <c r="G107" i="14"/>
  <c r="H107" i="14"/>
  <c r="I107" i="14"/>
  <c r="J107" i="14"/>
  <c r="K107" i="14"/>
  <c r="F108" i="14"/>
  <c r="G108" i="14"/>
  <c r="H108" i="14"/>
  <c r="I108" i="14"/>
  <c r="J108" i="14"/>
  <c r="K108" i="14"/>
  <c r="F109" i="14"/>
  <c r="G109" i="14"/>
  <c r="H109" i="14"/>
  <c r="I109" i="14"/>
  <c r="J109" i="14"/>
  <c r="K109" i="14"/>
  <c r="F110" i="14"/>
  <c r="G110" i="14"/>
  <c r="H110" i="14"/>
  <c r="I110" i="14"/>
  <c r="J110" i="14"/>
  <c r="K110" i="14"/>
  <c r="F111" i="14"/>
  <c r="G111" i="14"/>
  <c r="H111" i="14"/>
  <c r="I111" i="14"/>
  <c r="J111" i="14"/>
  <c r="K111" i="14"/>
  <c r="F112" i="14"/>
  <c r="G112" i="14"/>
  <c r="H112" i="14"/>
  <c r="I112" i="14"/>
  <c r="J112" i="14"/>
  <c r="K112" i="14"/>
  <c r="F113" i="14"/>
  <c r="G113" i="14"/>
  <c r="H113" i="14"/>
  <c r="I113" i="14"/>
  <c r="J113" i="14"/>
  <c r="K113" i="14"/>
  <c r="F114" i="14"/>
  <c r="G114" i="14"/>
  <c r="H114" i="14"/>
  <c r="I114" i="14"/>
  <c r="J114" i="14"/>
  <c r="K114" i="14"/>
  <c r="F115" i="14"/>
  <c r="G115" i="14"/>
  <c r="H115" i="14"/>
  <c r="I115" i="14"/>
  <c r="J115" i="14"/>
  <c r="K115" i="14"/>
  <c r="F116" i="14"/>
  <c r="G116" i="14"/>
  <c r="H116" i="14"/>
  <c r="I116" i="14"/>
  <c r="J116" i="14"/>
  <c r="K116" i="14"/>
  <c r="F117" i="14"/>
  <c r="G117" i="14"/>
  <c r="H117" i="14"/>
  <c r="I117" i="14"/>
  <c r="J117" i="14"/>
  <c r="K117" i="14"/>
  <c r="F118" i="14"/>
  <c r="G118" i="14"/>
  <c r="H118" i="14"/>
  <c r="I118" i="14"/>
  <c r="J118" i="14"/>
  <c r="K118" i="14"/>
  <c r="F119" i="14"/>
  <c r="G119" i="14"/>
  <c r="H119" i="14"/>
  <c r="I119" i="14"/>
  <c r="J119" i="14"/>
  <c r="K119" i="14"/>
  <c r="F120" i="14"/>
  <c r="G120" i="14"/>
  <c r="H120" i="14"/>
  <c r="I120" i="14"/>
  <c r="J120" i="14"/>
  <c r="K120" i="14"/>
  <c r="F121" i="14"/>
  <c r="G121" i="14"/>
  <c r="H121" i="14"/>
  <c r="I121" i="14"/>
  <c r="J121" i="14"/>
  <c r="K121" i="14"/>
  <c r="F122" i="14"/>
  <c r="G122" i="14"/>
  <c r="H122" i="14"/>
  <c r="I122" i="14"/>
  <c r="J122" i="14"/>
  <c r="K122" i="14"/>
  <c r="F123" i="14"/>
  <c r="G123" i="14"/>
  <c r="H123" i="14"/>
  <c r="I123" i="14"/>
  <c r="J123" i="14"/>
  <c r="K123" i="14"/>
  <c r="F124" i="14"/>
  <c r="G124" i="14"/>
  <c r="H124" i="14"/>
  <c r="I124" i="14"/>
  <c r="J124" i="14"/>
  <c r="K124" i="14"/>
  <c r="F125" i="14"/>
  <c r="G125" i="14"/>
  <c r="H125" i="14"/>
  <c r="I125" i="14"/>
  <c r="J125" i="14"/>
  <c r="K125" i="14"/>
  <c r="F126" i="14"/>
  <c r="G126" i="14"/>
  <c r="H126" i="14"/>
  <c r="I126" i="14"/>
  <c r="J126" i="14"/>
  <c r="K126" i="14"/>
  <c r="F127" i="14"/>
  <c r="G127" i="14"/>
  <c r="H127" i="14"/>
  <c r="I127" i="14"/>
  <c r="J127" i="14"/>
  <c r="K127" i="14"/>
  <c r="F128" i="14"/>
  <c r="G128" i="14"/>
  <c r="H128" i="14"/>
  <c r="I128" i="14"/>
  <c r="J128" i="14"/>
  <c r="K128" i="14"/>
  <c r="F129" i="14"/>
  <c r="G129" i="14"/>
  <c r="H129" i="14"/>
  <c r="I129" i="14"/>
  <c r="J129" i="14"/>
  <c r="K129" i="14"/>
  <c r="F130" i="14"/>
  <c r="G130" i="14"/>
  <c r="H130" i="14"/>
  <c r="I130" i="14"/>
  <c r="J130" i="14"/>
  <c r="K130" i="14"/>
  <c r="F131" i="14"/>
  <c r="G131" i="14"/>
  <c r="H131" i="14"/>
  <c r="I131" i="14"/>
  <c r="J131" i="14"/>
  <c r="K131" i="14"/>
  <c r="F132" i="14"/>
  <c r="G132" i="14"/>
  <c r="H132" i="14"/>
  <c r="I132" i="14"/>
  <c r="J132" i="14"/>
  <c r="K132" i="14"/>
  <c r="F133" i="14"/>
  <c r="G133" i="14"/>
  <c r="H133" i="14"/>
  <c r="I133" i="14"/>
  <c r="J133" i="14"/>
  <c r="K133" i="14"/>
  <c r="F134" i="14"/>
  <c r="G134" i="14"/>
  <c r="H134" i="14"/>
  <c r="I134" i="14"/>
  <c r="J134" i="14"/>
  <c r="K134" i="14"/>
  <c r="F135" i="14"/>
  <c r="G135" i="14"/>
  <c r="H135" i="14"/>
  <c r="I135" i="14"/>
  <c r="J135" i="14"/>
  <c r="K135" i="14"/>
  <c r="F136" i="14"/>
  <c r="G136" i="14"/>
  <c r="H136" i="14"/>
  <c r="I136" i="14"/>
  <c r="J136" i="14"/>
  <c r="K136" i="14"/>
  <c r="F137" i="14"/>
  <c r="G137" i="14"/>
  <c r="H137" i="14"/>
  <c r="I137" i="14"/>
  <c r="J137" i="14"/>
  <c r="K137" i="14"/>
  <c r="F138" i="14"/>
  <c r="G138" i="14"/>
  <c r="H138" i="14"/>
  <c r="I138" i="14"/>
  <c r="J138" i="14"/>
  <c r="K138" i="14"/>
  <c r="F139" i="14"/>
  <c r="G139" i="14"/>
  <c r="H139" i="14"/>
  <c r="I139" i="14"/>
  <c r="J139" i="14"/>
  <c r="K139" i="14"/>
  <c r="F140" i="14"/>
  <c r="G140" i="14"/>
  <c r="H140" i="14"/>
  <c r="I140" i="14"/>
  <c r="J140" i="14"/>
  <c r="K140" i="14"/>
  <c r="F141" i="14"/>
  <c r="G141" i="14"/>
  <c r="H141" i="14"/>
  <c r="I141" i="14"/>
  <c r="J141" i="14"/>
  <c r="K141" i="14"/>
  <c r="F142" i="14"/>
  <c r="G142" i="14"/>
  <c r="H142" i="14"/>
  <c r="I142" i="14"/>
  <c r="J142" i="14"/>
  <c r="K142" i="14"/>
  <c r="F143" i="14"/>
  <c r="G143" i="14"/>
  <c r="H143" i="14"/>
  <c r="I143" i="14"/>
  <c r="J143" i="14"/>
  <c r="K143" i="14"/>
  <c r="F144" i="14"/>
  <c r="G144" i="14"/>
  <c r="H144" i="14"/>
  <c r="I144" i="14"/>
  <c r="J144" i="14"/>
  <c r="K144" i="14"/>
  <c r="F145" i="14"/>
  <c r="G145" i="14"/>
  <c r="H145" i="14"/>
  <c r="I145" i="14"/>
  <c r="J145" i="14"/>
  <c r="K145" i="14"/>
  <c r="F146" i="14"/>
  <c r="G146" i="14"/>
  <c r="H146" i="14"/>
  <c r="I146" i="14"/>
  <c r="J146" i="14"/>
  <c r="K146" i="14"/>
  <c r="F147" i="14"/>
  <c r="G147" i="14"/>
  <c r="H147" i="14"/>
  <c r="I147" i="14"/>
  <c r="J147" i="14"/>
  <c r="K147" i="14"/>
  <c r="F148" i="14"/>
  <c r="G148" i="14"/>
  <c r="H148" i="14"/>
  <c r="I148" i="14"/>
  <c r="J148" i="14"/>
  <c r="K148" i="14"/>
  <c r="F149" i="14"/>
  <c r="G149" i="14"/>
  <c r="H149" i="14"/>
  <c r="I149" i="14"/>
  <c r="J149" i="14"/>
  <c r="K149" i="14"/>
  <c r="F150" i="14"/>
  <c r="G150" i="14"/>
  <c r="H150" i="14"/>
  <c r="I150" i="14"/>
  <c r="J150" i="14"/>
  <c r="K150" i="14"/>
  <c r="F151" i="14"/>
  <c r="G151" i="14"/>
  <c r="H151" i="14"/>
  <c r="I151" i="14"/>
  <c r="J151" i="14"/>
  <c r="K151" i="14"/>
  <c r="F152" i="14"/>
  <c r="G152" i="14"/>
  <c r="H152" i="14"/>
  <c r="I152" i="14"/>
  <c r="J152" i="14"/>
  <c r="K152" i="14"/>
  <c r="F153" i="14"/>
  <c r="G153" i="14"/>
  <c r="H153" i="14"/>
  <c r="I153" i="14"/>
  <c r="J153" i="14"/>
  <c r="K153" i="14"/>
  <c r="F154" i="14"/>
  <c r="G154" i="14"/>
  <c r="H154" i="14"/>
  <c r="I154" i="14"/>
  <c r="J154" i="14"/>
  <c r="K154" i="14"/>
  <c r="F155" i="14"/>
  <c r="G155" i="14"/>
  <c r="H155" i="14"/>
  <c r="I155" i="14"/>
  <c r="J155" i="14"/>
  <c r="K155" i="14"/>
  <c r="F156" i="14"/>
  <c r="G156" i="14"/>
  <c r="H156" i="14"/>
  <c r="I156" i="14"/>
  <c r="J156" i="14"/>
  <c r="K156" i="14"/>
  <c r="F157" i="14"/>
  <c r="G157" i="14"/>
  <c r="H157" i="14"/>
  <c r="I157" i="14"/>
  <c r="J157" i="14"/>
  <c r="K157" i="14"/>
  <c r="F158" i="14"/>
  <c r="G158" i="14"/>
  <c r="H158" i="14"/>
  <c r="I158" i="14"/>
  <c r="J158" i="14"/>
  <c r="K158" i="14"/>
  <c r="F159" i="14"/>
  <c r="G159" i="14"/>
  <c r="H159" i="14"/>
  <c r="I159" i="14"/>
  <c r="J159" i="14"/>
  <c r="K159" i="14"/>
  <c r="F160" i="14"/>
  <c r="G160" i="14"/>
  <c r="H160" i="14"/>
  <c r="I160" i="14"/>
  <c r="J160" i="14"/>
  <c r="K160" i="14"/>
  <c r="F161" i="14"/>
  <c r="G161" i="14"/>
  <c r="H161" i="14"/>
  <c r="I161" i="14"/>
  <c r="J161" i="14"/>
  <c r="K161" i="14"/>
  <c r="F162" i="14"/>
  <c r="G162" i="14"/>
  <c r="H162" i="14"/>
  <c r="I162" i="14"/>
  <c r="J162" i="14"/>
  <c r="K162" i="14"/>
  <c r="F163" i="14"/>
  <c r="G163" i="14"/>
  <c r="H163" i="14"/>
  <c r="I163" i="14"/>
  <c r="J163" i="14"/>
  <c r="K163" i="14"/>
  <c r="F164" i="14"/>
  <c r="G164" i="14"/>
  <c r="H164" i="14"/>
  <c r="I164" i="14"/>
  <c r="J164" i="14"/>
  <c r="K164" i="14"/>
  <c r="F165" i="14"/>
  <c r="G165" i="14"/>
  <c r="H165" i="14"/>
  <c r="I165" i="14"/>
  <c r="J165" i="14"/>
  <c r="K165" i="14"/>
  <c r="F166" i="14"/>
  <c r="G166" i="14"/>
  <c r="H166" i="14"/>
  <c r="I166" i="14"/>
  <c r="J166" i="14"/>
  <c r="K166" i="14"/>
  <c r="F167" i="14"/>
  <c r="G167" i="14"/>
  <c r="H167" i="14"/>
  <c r="I167" i="14"/>
  <c r="J167" i="14"/>
  <c r="K167" i="14"/>
  <c r="F168" i="14"/>
  <c r="G168" i="14"/>
  <c r="H168" i="14"/>
  <c r="I168" i="14"/>
  <c r="J168" i="14"/>
  <c r="K168" i="14"/>
  <c r="F169" i="14"/>
  <c r="G169" i="14"/>
  <c r="H169" i="14"/>
  <c r="I169" i="14"/>
  <c r="J169" i="14"/>
  <c r="K169" i="14"/>
  <c r="F170" i="14"/>
  <c r="G170" i="14"/>
  <c r="H170" i="14"/>
  <c r="I170" i="14"/>
  <c r="J170" i="14"/>
  <c r="K170" i="14"/>
  <c r="F171" i="14"/>
  <c r="G171" i="14"/>
  <c r="H171" i="14"/>
  <c r="I171" i="14"/>
  <c r="J171" i="14"/>
  <c r="K171" i="14"/>
  <c r="F172" i="14"/>
  <c r="G172" i="14"/>
  <c r="H172" i="14"/>
  <c r="I172" i="14"/>
  <c r="J172" i="14"/>
  <c r="K172" i="14"/>
  <c r="F173" i="14"/>
  <c r="G173" i="14"/>
  <c r="H173" i="14"/>
  <c r="I173" i="14"/>
  <c r="J173" i="14"/>
  <c r="K173" i="14"/>
  <c r="F174" i="14"/>
  <c r="G174" i="14"/>
  <c r="H174" i="14"/>
  <c r="I174" i="14"/>
  <c r="J174" i="14"/>
  <c r="K174" i="14"/>
  <c r="F175" i="14"/>
  <c r="G175" i="14"/>
  <c r="H175" i="14"/>
  <c r="I175" i="14"/>
  <c r="J175" i="14"/>
  <c r="K175" i="14"/>
  <c r="F176" i="14"/>
  <c r="G176" i="14"/>
  <c r="H176" i="14"/>
  <c r="I176" i="14"/>
  <c r="J176" i="14"/>
  <c r="K176" i="14"/>
  <c r="F177" i="14"/>
  <c r="G177" i="14"/>
  <c r="H177" i="14"/>
  <c r="I177" i="14"/>
  <c r="J177" i="14"/>
  <c r="K177" i="14"/>
  <c r="F178" i="14"/>
  <c r="G178" i="14"/>
  <c r="H178" i="14"/>
  <c r="I178" i="14"/>
  <c r="J178" i="14"/>
  <c r="K178" i="14"/>
  <c r="F179" i="14"/>
  <c r="G179" i="14"/>
  <c r="H179" i="14"/>
  <c r="I179" i="14"/>
  <c r="J179" i="14"/>
  <c r="K179" i="14"/>
  <c r="F180" i="14"/>
  <c r="G180" i="14"/>
  <c r="H180" i="14"/>
  <c r="I180" i="14"/>
  <c r="J180" i="14"/>
  <c r="K180" i="14"/>
  <c r="F181" i="14"/>
  <c r="G181" i="14"/>
  <c r="H181" i="14"/>
  <c r="I181" i="14"/>
  <c r="J181" i="14"/>
  <c r="K181" i="14"/>
  <c r="R121" i="18"/>
  <c r="I107" i="18"/>
  <c r="W96" i="18"/>
  <c r="AT177" i="18"/>
  <c r="AP177" i="18"/>
  <c r="AK177" i="18"/>
  <c r="AF177" i="18"/>
  <c r="AB177" i="18"/>
  <c r="W177" i="18"/>
  <c r="R177" i="18"/>
  <c r="P177" i="18"/>
  <c r="N177" i="18"/>
  <c r="I177" i="18"/>
  <c r="H177" i="18"/>
  <c r="AT176" i="18"/>
  <c r="AP176" i="18"/>
  <c r="AO176" i="18"/>
  <c r="AK176" i="18"/>
  <c r="AF176" i="18"/>
  <c r="AE176" i="18"/>
  <c r="AB176" i="18"/>
  <c r="W176" i="18"/>
  <c r="V176" i="18"/>
  <c r="R176" i="18"/>
  <c r="N176" i="18"/>
  <c r="M176" i="18"/>
  <c r="I176" i="18"/>
  <c r="AT175" i="18"/>
  <c r="AS175" i="18"/>
  <c r="AP175" i="18"/>
  <c r="AK175" i="18"/>
  <c r="AJ175" i="18"/>
  <c r="AF175" i="18"/>
  <c r="AB175" i="18"/>
  <c r="AA175" i="18"/>
  <c r="W175" i="18"/>
  <c r="R175" i="18"/>
  <c r="Q175" i="18"/>
  <c r="N175" i="18"/>
  <c r="I175" i="18"/>
  <c r="H175" i="18"/>
  <c r="AT174" i="18"/>
  <c r="AP174" i="18"/>
  <c r="AO174" i="18"/>
  <c r="AK174" i="18"/>
  <c r="AF174" i="18"/>
  <c r="AE174" i="18"/>
  <c r="AB174" i="18"/>
  <c r="W174" i="18"/>
  <c r="V174" i="18"/>
  <c r="R174" i="18"/>
  <c r="N174" i="18"/>
  <c r="M174" i="18"/>
  <c r="I174" i="18"/>
  <c r="AT173" i="18"/>
  <c r="AS173" i="18"/>
  <c r="AP173" i="18"/>
  <c r="AK173" i="18"/>
  <c r="AJ173" i="18"/>
  <c r="AI173" i="18"/>
  <c r="AF173" i="18"/>
  <c r="AB173" i="18"/>
  <c r="AA173" i="18"/>
  <c r="W173" i="18"/>
  <c r="R173" i="18"/>
  <c r="Q173" i="18"/>
  <c r="N173" i="18"/>
  <c r="I173" i="18"/>
  <c r="H173" i="18"/>
  <c r="AT172" i="18"/>
  <c r="AP172" i="18"/>
  <c r="AO172" i="18"/>
  <c r="AK172" i="18"/>
  <c r="AF172" i="18"/>
  <c r="AE172" i="18"/>
  <c r="AB172" i="18"/>
  <c r="W172" i="18"/>
  <c r="V172" i="18"/>
  <c r="R172" i="18"/>
  <c r="N172" i="18"/>
  <c r="M172" i="18"/>
  <c r="I172" i="18"/>
  <c r="AT171" i="18"/>
  <c r="AS171" i="18"/>
  <c r="AP171" i="18"/>
  <c r="AK171" i="18"/>
  <c r="AF171" i="18"/>
  <c r="AB171" i="18"/>
  <c r="W171" i="18"/>
  <c r="R171" i="18"/>
  <c r="N171" i="18"/>
  <c r="I171" i="18"/>
  <c r="AT170" i="18"/>
  <c r="AP170" i="18"/>
  <c r="AK170" i="18"/>
  <c r="AF170" i="18"/>
  <c r="AB170" i="18"/>
  <c r="W170" i="18"/>
  <c r="R170" i="18"/>
  <c r="N170" i="18"/>
  <c r="K170" i="18"/>
  <c r="I170" i="18"/>
  <c r="AT169" i="18"/>
  <c r="AS169" i="18"/>
  <c r="AP169" i="18"/>
  <c r="AK169" i="18"/>
  <c r="AJ169" i="18"/>
  <c r="AF169" i="18"/>
  <c r="AB169" i="18"/>
  <c r="AA169" i="18"/>
  <c r="W169" i="18"/>
  <c r="R169" i="18"/>
  <c r="Q169" i="18"/>
  <c r="N169" i="18"/>
  <c r="I169" i="18"/>
  <c r="H169" i="18"/>
  <c r="AT168" i="18"/>
  <c r="AP168" i="18"/>
  <c r="AO168" i="18"/>
  <c r="AK168" i="18"/>
  <c r="AF168" i="18"/>
  <c r="AE168" i="18"/>
  <c r="AB168" i="18"/>
  <c r="W168" i="18"/>
  <c r="V168" i="18"/>
  <c r="R168" i="18"/>
  <c r="Q168" i="18"/>
  <c r="N168" i="18"/>
  <c r="M168" i="18"/>
  <c r="I168" i="18"/>
  <c r="AT167" i="18"/>
  <c r="AS167" i="18"/>
  <c r="AP167" i="18"/>
  <c r="AK167" i="18"/>
  <c r="AJ167" i="18"/>
  <c r="AF167" i="18"/>
  <c r="AB167" i="18"/>
  <c r="AA167" i="18"/>
  <c r="W167" i="18"/>
  <c r="R167" i="18"/>
  <c r="Q167" i="18"/>
  <c r="N167" i="18"/>
  <c r="I167" i="18"/>
  <c r="H167" i="18"/>
  <c r="AT166" i="18"/>
  <c r="AP166" i="18"/>
  <c r="AO166" i="18"/>
  <c r="AK166" i="18"/>
  <c r="AF166" i="18"/>
  <c r="AE166" i="18"/>
  <c r="AD166" i="18"/>
  <c r="AB166" i="18"/>
  <c r="W166" i="18"/>
  <c r="V166" i="18"/>
  <c r="R166" i="18"/>
  <c r="N166" i="18"/>
  <c r="M166" i="18"/>
  <c r="I166" i="18"/>
  <c r="AT165" i="18"/>
  <c r="AS165" i="18"/>
  <c r="AP165" i="18"/>
  <c r="AK165" i="18"/>
  <c r="AJ165" i="18"/>
  <c r="AF165" i="18"/>
  <c r="AE165" i="18"/>
  <c r="AB165" i="18"/>
  <c r="AA165" i="18"/>
  <c r="W165" i="18"/>
  <c r="R165" i="18"/>
  <c r="Q165" i="18"/>
  <c r="N165" i="18"/>
  <c r="I165" i="18"/>
  <c r="H165" i="18"/>
  <c r="AT164" i="18"/>
  <c r="AP164" i="18"/>
  <c r="AO164" i="18"/>
  <c r="AK164" i="18"/>
  <c r="AF164" i="18"/>
  <c r="AB164" i="18"/>
  <c r="W164" i="18"/>
  <c r="R164" i="18"/>
  <c r="N164" i="18"/>
  <c r="I164" i="18"/>
  <c r="AT163" i="18"/>
  <c r="AP163" i="18"/>
  <c r="AK163" i="18"/>
  <c r="AF163" i="18"/>
  <c r="AB163" i="18"/>
  <c r="W163" i="18"/>
  <c r="R163" i="18"/>
  <c r="N163" i="18"/>
  <c r="I163" i="18"/>
  <c r="G163" i="18"/>
  <c r="AT162" i="18"/>
  <c r="AP162" i="18"/>
  <c r="AO162" i="18"/>
  <c r="AK162" i="18"/>
  <c r="AF162" i="18"/>
  <c r="AE162" i="18"/>
  <c r="AB162" i="18"/>
  <c r="W162" i="18"/>
  <c r="V162" i="18"/>
  <c r="R162" i="18"/>
  <c r="N162" i="18"/>
  <c r="M162" i="18"/>
  <c r="I162" i="18"/>
  <c r="AT161" i="18"/>
  <c r="AS161" i="18"/>
  <c r="AP161" i="18"/>
  <c r="AK161" i="18"/>
  <c r="AJ161" i="18"/>
  <c r="AF161" i="18"/>
  <c r="AB161" i="18"/>
  <c r="AA161" i="18"/>
  <c r="W161" i="18"/>
  <c r="R161" i="18"/>
  <c r="Q161" i="18"/>
  <c r="N161" i="18"/>
  <c r="I161" i="18"/>
  <c r="H161" i="18"/>
  <c r="AT160" i="18"/>
  <c r="AP160" i="18"/>
  <c r="AO160" i="18"/>
  <c r="AK160" i="18"/>
  <c r="AF160" i="18"/>
  <c r="AE160" i="18"/>
  <c r="AB160" i="18"/>
  <c r="W160" i="18"/>
  <c r="V160" i="18"/>
  <c r="R160" i="18"/>
  <c r="N160" i="18"/>
  <c r="M160" i="18"/>
  <c r="I160" i="18"/>
  <c r="AT159" i="18"/>
  <c r="AS159" i="18"/>
  <c r="AP159" i="18"/>
  <c r="AK159" i="18"/>
  <c r="AJ159" i="18"/>
  <c r="AF159" i="18"/>
  <c r="AB159" i="18"/>
  <c r="AA159" i="18"/>
  <c r="Y159" i="18"/>
  <c r="W159" i="18"/>
  <c r="R159" i="18"/>
  <c r="Q159" i="18"/>
  <c r="N159" i="18"/>
  <c r="I159" i="18"/>
  <c r="H159" i="18"/>
  <c r="AT158" i="18"/>
  <c r="AP158" i="18"/>
  <c r="AO158" i="18"/>
  <c r="AK158" i="18"/>
  <c r="AF158" i="18"/>
  <c r="AE158" i="18"/>
  <c r="AB158" i="18"/>
  <c r="W158" i="18"/>
  <c r="R158" i="18"/>
  <c r="N158" i="18"/>
  <c r="I158" i="18"/>
  <c r="AT157" i="18"/>
  <c r="AP157" i="18"/>
  <c r="AK157" i="18"/>
  <c r="AF157" i="18"/>
  <c r="AB157" i="18"/>
  <c r="W157" i="18"/>
  <c r="R157" i="18"/>
  <c r="N157" i="18"/>
  <c r="I157" i="18"/>
  <c r="AT156" i="18"/>
  <c r="AP156" i="18"/>
  <c r="AK156" i="18"/>
  <c r="AF156" i="18"/>
  <c r="AE156" i="18"/>
  <c r="AB156" i="18"/>
  <c r="W156" i="18"/>
  <c r="V156" i="18"/>
  <c r="R156" i="18"/>
  <c r="N156" i="18"/>
  <c r="M156" i="18"/>
  <c r="I156" i="18"/>
  <c r="AT155" i="18"/>
  <c r="AS155" i="18"/>
  <c r="AP155" i="18"/>
  <c r="AK155" i="18"/>
  <c r="AJ155" i="18"/>
  <c r="AF155" i="18"/>
  <c r="AB155" i="18"/>
  <c r="AA155" i="18"/>
  <c r="W155" i="18"/>
  <c r="R155" i="18"/>
  <c r="Q155" i="18"/>
  <c r="N155" i="18"/>
  <c r="I155" i="18"/>
  <c r="H155" i="18"/>
  <c r="AT154" i="18"/>
  <c r="AP154" i="18"/>
  <c r="AO154" i="18"/>
  <c r="AK154" i="18"/>
  <c r="AF154" i="18"/>
  <c r="AE154" i="18"/>
  <c r="AB154" i="18"/>
  <c r="W154" i="18"/>
  <c r="V154" i="18"/>
  <c r="R154" i="18"/>
  <c r="N154" i="18"/>
  <c r="M154" i="18"/>
  <c r="I154" i="18"/>
  <c r="AT153" i="18"/>
  <c r="AS153" i="18"/>
  <c r="AP153" i="18"/>
  <c r="AK153" i="18"/>
  <c r="AJ153" i="18"/>
  <c r="AF153" i="18"/>
  <c r="AB153" i="18"/>
  <c r="AA153" i="18"/>
  <c r="W153" i="18"/>
  <c r="V153" i="18"/>
  <c r="R153" i="18"/>
  <c r="Q153" i="18"/>
  <c r="N153" i="18"/>
  <c r="I153" i="18"/>
  <c r="H153" i="18"/>
  <c r="AT152" i="18"/>
  <c r="AP152" i="18"/>
  <c r="AO152" i="18"/>
  <c r="AK152" i="18"/>
  <c r="AF152" i="18"/>
  <c r="AE152" i="18"/>
  <c r="AB152" i="18"/>
  <c r="W152" i="18"/>
  <c r="V152" i="18"/>
  <c r="R152" i="18"/>
  <c r="N152" i="18"/>
  <c r="M152" i="18"/>
  <c r="I152" i="18"/>
  <c r="AT151" i="18"/>
  <c r="AS151" i="18"/>
  <c r="AP151" i="18"/>
  <c r="AK151" i="18"/>
  <c r="AJ151" i="18"/>
  <c r="AF151" i="18"/>
  <c r="AB151" i="18"/>
  <c r="AA151" i="18"/>
  <c r="W151" i="18"/>
  <c r="R151" i="18"/>
  <c r="Q151" i="18"/>
  <c r="N151" i="18"/>
  <c r="I151" i="18"/>
  <c r="H151" i="18"/>
  <c r="AT150" i="18"/>
  <c r="AP150" i="18"/>
  <c r="AO150" i="18"/>
  <c r="AK150" i="18"/>
  <c r="AF150" i="18"/>
  <c r="AE150" i="18"/>
  <c r="AB150" i="18"/>
  <c r="W150" i="18"/>
  <c r="V150" i="18"/>
  <c r="R150" i="18"/>
  <c r="N150" i="18"/>
  <c r="M150" i="18"/>
  <c r="I150" i="18"/>
  <c r="AT149" i="18"/>
  <c r="AS149" i="18"/>
  <c r="AP149" i="18"/>
  <c r="AK149" i="18"/>
  <c r="AJ149" i="18"/>
  <c r="AF149" i="18"/>
  <c r="AB149" i="18"/>
  <c r="AA149" i="18"/>
  <c r="W149" i="18"/>
  <c r="R149" i="18"/>
  <c r="Q149" i="18"/>
  <c r="N149" i="18"/>
  <c r="I149" i="18"/>
  <c r="H149" i="18"/>
  <c r="AT148" i="18"/>
  <c r="AP148" i="18"/>
  <c r="AO148" i="18"/>
  <c r="AK148" i="18"/>
  <c r="AF148" i="18"/>
  <c r="AE148" i="18"/>
  <c r="AB148" i="18"/>
  <c r="W148" i="18"/>
  <c r="V148" i="18"/>
  <c r="R148" i="18"/>
  <c r="N148" i="18"/>
  <c r="M148" i="18"/>
  <c r="I148" i="18"/>
  <c r="H148" i="18"/>
  <c r="AT147" i="18"/>
  <c r="AS147" i="18"/>
  <c r="AP147" i="18"/>
  <c r="AK147" i="18"/>
  <c r="AJ147" i="18"/>
  <c r="AF147" i="18"/>
  <c r="AB147" i="18"/>
  <c r="AA147" i="18"/>
  <c r="W147" i="18"/>
  <c r="R147" i="18"/>
  <c r="Q147" i="18"/>
  <c r="N147" i="18"/>
  <c r="I147" i="18"/>
  <c r="H147" i="18"/>
  <c r="AT146" i="18"/>
  <c r="AP146" i="18"/>
  <c r="AO146" i="18"/>
  <c r="AK146" i="18"/>
  <c r="AF146" i="18"/>
  <c r="AE146" i="18"/>
  <c r="AB146" i="18"/>
  <c r="W146" i="18"/>
  <c r="V146" i="18"/>
  <c r="R146" i="18"/>
  <c r="N146" i="18"/>
  <c r="M146" i="18"/>
  <c r="I146" i="18"/>
  <c r="AT145" i="18"/>
  <c r="AS145" i="18"/>
  <c r="AP145" i="18"/>
  <c r="AK145" i="18"/>
  <c r="AJ145" i="18"/>
  <c r="AF145" i="18"/>
  <c r="AB145" i="18"/>
  <c r="AA145" i="18"/>
  <c r="W145" i="18"/>
  <c r="R145" i="18"/>
  <c r="Q145" i="18"/>
  <c r="N145" i="18"/>
  <c r="I145" i="18"/>
  <c r="H145" i="18"/>
  <c r="AT144" i="18"/>
  <c r="AP144" i="18"/>
  <c r="AO144" i="18"/>
  <c r="AK144" i="18"/>
  <c r="AF144" i="18"/>
  <c r="AE144" i="18"/>
  <c r="AB144" i="18"/>
  <c r="AA144" i="18"/>
  <c r="W144" i="18"/>
  <c r="V144" i="18"/>
  <c r="R144" i="18"/>
  <c r="N144" i="18"/>
  <c r="I144" i="18"/>
  <c r="AT143" i="18"/>
  <c r="AP143" i="18"/>
  <c r="AK143" i="18"/>
  <c r="AF143" i="18"/>
  <c r="AB143" i="18"/>
  <c r="W143" i="18"/>
  <c r="R143" i="18"/>
  <c r="N143" i="18"/>
  <c r="I143" i="18"/>
  <c r="AT142" i="18"/>
  <c r="AP142" i="18"/>
  <c r="AK142" i="18"/>
  <c r="AF142" i="18"/>
  <c r="AB142" i="18"/>
  <c r="W142" i="18"/>
  <c r="V142" i="18"/>
  <c r="R142" i="18"/>
  <c r="N142" i="18"/>
  <c r="M142" i="18"/>
  <c r="I142" i="18"/>
  <c r="AT141" i="18"/>
  <c r="AS141" i="18"/>
  <c r="AP141" i="18"/>
  <c r="AK141" i="18"/>
  <c r="AJ141" i="18"/>
  <c r="AF141" i="18"/>
  <c r="AB141" i="18"/>
  <c r="AA141" i="18"/>
  <c r="W141" i="18"/>
  <c r="V141" i="18"/>
  <c r="R141" i="18"/>
  <c r="Q141" i="18"/>
  <c r="N141" i="18"/>
  <c r="I141" i="18"/>
  <c r="H141" i="18"/>
  <c r="AT140" i="18"/>
  <c r="AP140" i="18"/>
  <c r="AO140" i="18"/>
  <c r="AK140" i="18"/>
  <c r="AF140" i="18"/>
  <c r="AE140" i="18"/>
  <c r="AB140" i="18"/>
  <c r="W140" i="18"/>
  <c r="V140" i="18"/>
  <c r="R140" i="18"/>
  <c r="N140" i="18"/>
  <c r="M140" i="18"/>
  <c r="I140" i="18"/>
  <c r="AT139" i="18"/>
  <c r="AS139" i="18"/>
  <c r="AP139" i="18"/>
  <c r="AK139" i="18"/>
  <c r="AJ139" i="18"/>
  <c r="AF139" i="18"/>
  <c r="AB139" i="18"/>
  <c r="AA139" i="18"/>
  <c r="W139" i="18"/>
  <c r="R139" i="18"/>
  <c r="Q139" i="18"/>
  <c r="N139" i="18"/>
  <c r="I139" i="18"/>
  <c r="H139" i="18"/>
  <c r="AT138" i="18"/>
  <c r="AP138" i="18"/>
  <c r="AO138" i="18"/>
  <c r="AK138" i="18"/>
  <c r="AF138" i="18"/>
  <c r="AE138" i="18"/>
  <c r="AB138" i="18"/>
  <c r="W138" i="18"/>
  <c r="V138" i="18"/>
  <c r="R138" i="18"/>
  <c r="N138" i="18"/>
  <c r="M138" i="18"/>
  <c r="I138" i="18"/>
  <c r="AT137" i="18"/>
  <c r="AS137" i="18"/>
  <c r="AP137" i="18"/>
  <c r="AO137" i="18"/>
  <c r="AK137" i="18"/>
  <c r="AJ137" i="18"/>
  <c r="AF137" i="18"/>
  <c r="AB137" i="18"/>
  <c r="AA137" i="18"/>
  <c r="W137" i="18"/>
  <c r="R137" i="18"/>
  <c r="Q137" i="18"/>
  <c r="N137" i="18"/>
  <c r="I137" i="18"/>
  <c r="H137" i="18"/>
  <c r="AT136" i="18"/>
  <c r="AP136" i="18"/>
  <c r="AO136" i="18"/>
  <c r="AK136" i="18"/>
  <c r="AF136" i="18"/>
  <c r="AE136" i="18"/>
  <c r="AB136" i="18"/>
  <c r="W136" i="18"/>
  <c r="V136" i="18"/>
  <c r="R136" i="18"/>
  <c r="N136" i="18"/>
  <c r="M136" i="18"/>
  <c r="I136" i="18"/>
  <c r="AT135" i="18"/>
  <c r="AS135" i="18"/>
  <c r="AP135" i="18"/>
  <c r="AK135" i="18"/>
  <c r="AJ135" i="18"/>
  <c r="AF135" i="18"/>
  <c r="AB135" i="18"/>
  <c r="AA135" i="18"/>
  <c r="W135" i="18"/>
  <c r="R135" i="18"/>
  <c r="Q135" i="18"/>
  <c r="N135" i="18"/>
  <c r="I135" i="18"/>
  <c r="H135" i="18"/>
  <c r="AT134" i="18"/>
  <c r="AP134" i="18"/>
  <c r="AO134" i="18"/>
  <c r="AK134" i="18"/>
  <c r="AF134" i="18"/>
  <c r="AE134" i="18"/>
  <c r="AB134" i="18"/>
  <c r="W134" i="18"/>
  <c r="V134" i="18"/>
  <c r="R134" i="18"/>
  <c r="N134" i="18"/>
  <c r="M134" i="18"/>
  <c r="I134" i="18"/>
  <c r="AT133" i="18"/>
  <c r="AS133" i="18"/>
  <c r="AP133" i="18"/>
  <c r="AK133" i="18"/>
  <c r="AJ133" i="18"/>
  <c r="AF133" i="18"/>
  <c r="AB133" i="18"/>
  <c r="AA133" i="18"/>
  <c r="W133" i="18"/>
  <c r="R133" i="18"/>
  <c r="Q133" i="18"/>
  <c r="N133" i="18"/>
  <c r="I133" i="18"/>
  <c r="H133" i="18"/>
  <c r="AT132" i="18"/>
  <c r="AP132" i="18"/>
  <c r="AO132" i="18"/>
  <c r="AK132" i="18"/>
  <c r="AF132" i="18"/>
  <c r="AE132" i="18"/>
  <c r="AB132" i="18"/>
  <c r="AA132" i="18"/>
  <c r="W132" i="18"/>
  <c r="V132" i="18"/>
  <c r="R132" i="18"/>
  <c r="N132" i="18"/>
  <c r="M132" i="18"/>
  <c r="I132" i="18"/>
  <c r="AT131" i="18"/>
  <c r="AS131" i="18"/>
  <c r="AP131" i="18"/>
  <c r="AK131" i="18"/>
  <c r="AJ131" i="18"/>
  <c r="AF131" i="18"/>
  <c r="AB131" i="18"/>
  <c r="AA131" i="18"/>
  <c r="W131" i="18"/>
  <c r="R131" i="18"/>
  <c r="Q131" i="18"/>
  <c r="N131" i="18"/>
  <c r="I131" i="18"/>
  <c r="H131" i="18"/>
  <c r="AT130" i="18"/>
  <c r="AP130" i="18"/>
  <c r="AO130" i="18"/>
  <c r="AK130" i="18"/>
  <c r="AF130" i="18"/>
  <c r="AE130" i="18"/>
  <c r="AB130" i="18"/>
  <c r="W130" i="18"/>
  <c r="V130" i="18"/>
  <c r="R130" i="18"/>
  <c r="N130" i="18"/>
  <c r="M130" i="18"/>
  <c r="I130" i="18"/>
  <c r="AT129" i="18"/>
  <c r="AP129" i="18"/>
  <c r="AK129" i="18"/>
  <c r="AF129" i="18"/>
  <c r="AB129" i="18"/>
  <c r="W129" i="18"/>
  <c r="R129" i="18"/>
  <c r="N129" i="18"/>
  <c r="M129" i="18"/>
  <c r="I129" i="18"/>
  <c r="AT128" i="18"/>
  <c r="AP128" i="18"/>
  <c r="AK128" i="18"/>
  <c r="AF128" i="18"/>
  <c r="AB128" i="18"/>
  <c r="W128" i="18"/>
  <c r="R128" i="18"/>
  <c r="N128" i="18"/>
  <c r="M128" i="18"/>
  <c r="I128" i="18"/>
  <c r="AT127" i="18"/>
  <c r="AS127" i="18"/>
  <c r="AP127" i="18"/>
  <c r="AK127" i="18"/>
  <c r="AJ127" i="18"/>
  <c r="AF127" i="18"/>
  <c r="AB127" i="18"/>
  <c r="AA127" i="18"/>
  <c r="W127" i="18"/>
  <c r="R127" i="18"/>
  <c r="Q127" i="18"/>
  <c r="N127" i="18"/>
  <c r="I127" i="18"/>
  <c r="H127" i="18"/>
  <c r="AT126" i="18"/>
  <c r="AP126" i="18"/>
  <c r="AO126" i="18"/>
  <c r="AK126" i="18"/>
  <c r="AF126" i="18"/>
  <c r="AE126" i="18"/>
  <c r="AB126" i="18"/>
  <c r="W126" i="18"/>
  <c r="V126" i="18"/>
  <c r="R126" i="18"/>
  <c r="N126" i="18"/>
  <c r="M126" i="18"/>
  <c r="I126" i="18"/>
  <c r="AT125" i="18"/>
  <c r="AS125" i="18"/>
  <c r="AP125" i="18"/>
  <c r="AO125" i="18"/>
  <c r="AK125" i="18"/>
  <c r="AJ125" i="18"/>
  <c r="AF125" i="18"/>
  <c r="AB125" i="18"/>
  <c r="AA125" i="18"/>
  <c r="W125" i="18"/>
  <c r="R125" i="18"/>
  <c r="Q125" i="18"/>
  <c r="N125" i="18"/>
  <c r="I125" i="18"/>
  <c r="H125" i="18"/>
  <c r="AT124" i="18"/>
  <c r="AP124" i="18"/>
  <c r="AO124" i="18"/>
  <c r="AK124" i="18"/>
  <c r="AF124" i="18"/>
  <c r="AE124" i="18"/>
  <c r="AB124" i="18"/>
  <c r="W124" i="18"/>
  <c r="V124" i="18"/>
  <c r="R124" i="18"/>
  <c r="N124" i="18"/>
  <c r="M124" i="18"/>
  <c r="I124" i="18"/>
  <c r="AT123" i="18"/>
  <c r="AS123" i="18"/>
  <c r="AP123" i="18"/>
  <c r="AK123" i="18"/>
  <c r="AJ123" i="18"/>
  <c r="AF123" i="18"/>
  <c r="AB123" i="18"/>
  <c r="AA123" i="18"/>
  <c r="W123" i="18"/>
  <c r="R123" i="18"/>
  <c r="Q123" i="18"/>
  <c r="N123" i="18"/>
  <c r="I123" i="18"/>
  <c r="H123" i="18"/>
  <c r="AT122" i="18"/>
  <c r="AP122" i="18"/>
  <c r="AO122" i="18"/>
  <c r="AK122" i="18"/>
  <c r="AF122" i="18"/>
  <c r="AE122" i="18"/>
  <c r="AB122" i="18"/>
  <c r="W122" i="18"/>
  <c r="V122" i="18"/>
  <c r="R122" i="18"/>
  <c r="Q122" i="18"/>
  <c r="N122" i="18"/>
  <c r="M122" i="18"/>
  <c r="I122" i="18"/>
  <c r="AT121" i="18"/>
  <c r="AS121" i="18"/>
  <c r="AP121" i="18"/>
  <c r="AK121" i="18"/>
  <c r="AJ121" i="18"/>
  <c r="AF121" i="18"/>
  <c r="AB121" i="18"/>
  <c r="AA121" i="18"/>
  <c r="W121" i="18"/>
  <c r="N121" i="18"/>
  <c r="I121" i="18"/>
  <c r="AT120" i="18"/>
  <c r="AP120" i="18"/>
  <c r="AK120" i="18"/>
  <c r="AF120" i="18"/>
  <c r="AB120" i="18"/>
  <c r="W120" i="18"/>
  <c r="R120" i="18"/>
  <c r="N120" i="18"/>
  <c r="I120" i="18"/>
  <c r="AT119" i="18"/>
  <c r="AP119" i="18"/>
  <c r="AK119" i="18"/>
  <c r="AF119" i="18"/>
  <c r="AE119" i="18"/>
  <c r="AB119" i="18"/>
  <c r="W119" i="18"/>
  <c r="R119" i="18"/>
  <c r="N119" i="18"/>
  <c r="I119" i="18"/>
  <c r="AT118" i="18"/>
  <c r="AP118" i="18"/>
  <c r="AK118" i="18"/>
  <c r="AF118" i="18"/>
  <c r="AB118" i="18"/>
  <c r="W118" i="18"/>
  <c r="R118" i="18"/>
  <c r="N118" i="18"/>
  <c r="I118" i="18"/>
  <c r="AT117" i="18"/>
  <c r="AP117" i="18"/>
  <c r="AK117" i="18"/>
  <c r="AF117" i="18"/>
  <c r="AB117" i="18"/>
  <c r="W117" i="18"/>
  <c r="R117" i="18"/>
  <c r="N117" i="18"/>
  <c r="I117" i="18"/>
  <c r="AT116" i="18"/>
  <c r="AP116" i="18"/>
  <c r="AK116" i="18"/>
  <c r="AF116" i="18"/>
  <c r="AB116" i="18"/>
  <c r="W116" i="18"/>
  <c r="R116" i="18"/>
  <c r="N116" i="18"/>
  <c r="I116" i="18"/>
  <c r="AT115" i="18"/>
  <c r="AP115" i="18"/>
  <c r="AK115" i="18"/>
  <c r="AF115" i="18"/>
  <c r="AB115" i="18"/>
  <c r="W115" i="18"/>
  <c r="R115" i="18"/>
  <c r="N115" i="18"/>
  <c r="I115" i="18"/>
  <c r="H115" i="18"/>
  <c r="G115" i="18"/>
  <c r="AT114" i="18"/>
  <c r="AP114" i="18"/>
  <c r="AO114" i="18"/>
  <c r="AK114" i="18"/>
  <c r="AF114" i="18"/>
  <c r="AE114" i="18"/>
  <c r="AD114" i="18"/>
  <c r="AB114" i="18"/>
  <c r="W114" i="18"/>
  <c r="R114" i="18"/>
  <c r="N114" i="18"/>
  <c r="M114" i="18"/>
  <c r="K114" i="18"/>
  <c r="I114" i="18"/>
  <c r="AT113" i="18"/>
  <c r="AS113" i="18"/>
  <c r="AP113" i="18"/>
  <c r="AK113" i="18"/>
  <c r="AJ113" i="18"/>
  <c r="AI113" i="18"/>
  <c r="AF113" i="18"/>
  <c r="AB113" i="18"/>
  <c r="W113" i="18"/>
  <c r="R113" i="18"/>
  <c r="Q113" i="18"/>
  <c r="P113" i="18"/>
  <c r="N113" i="18"/>
  <c r="I113" i="18"/>
  <c r="H113" i="18"/>
  <c r="AT112" i="18"/>
  <c r="AP112" i="18"/>
  <c r="AO112" i="18"/>
  <c r="AM112" i="18"/>
  <c r="AK112" i="18"/>
  <c r="AF112" i="18"/>
  <c r="AB112" i="18"/>
  <c r="W112" i="18"/>
  <c r="V112" i="18"/>
  <c r="U112" i="18"/>
  <c r="R112" i="18"/>
  <c r="N112" i="18"/>
  <c r="M112" i="18"/>
  <c r="I112" i="18"/>
  <c r="AT111" i="18"/>
  <c r="AS111" i="18"/>
  <c r="AR111" i="18"/>
  <c r="AP111" i="18"/>
  <c r="AK111" i="18"/>
  <c r="AF111" i="18"/>
  <c r="AB111" i="18"/>
  <c r="AA111" i="18"/>
  <c r="Y111" i="18"/>
  <c r="W111" i="18"/>
  <c r="R111" i="18"/>
  <c r="Q111" i="18"/>
  <c r="N111" i="18"/>
  <c r="I111" i="18"/>
  <c r="H111" i="18"/>
  <c r="G111" i="18"/>
  <c r="AT110" i="18"/>
  <c r="AP110" i="18"/>
  <c r="AK110" i="18"/>
  <c r="AF110" i="18"/>
  <c r="AE110" i="18"/>
  <c r="AD110" i="18"/>
  <c r="AB110" i="18"/>
  <c r="W110" i="18"/>
  <c r="V110" i="18"/>
  <c r="R110" i="18"/>
  <c r="N110" i="18"/>
  <c r="M110" i="18"/>
  <c r="K110" i="18"/>
  <c r="I110" i="18"/>
  <c r="AT109" i="18"/>
  <c r="AP109" i="18"/>
  <c r="AK109" i="18"/>
  <c r="AJ109" i="18"/>
  <c r="AI109" i="18"/>
  <c r="AF109" i="18"/>
  <c r="AB109" i="18"/>
  <c r="AA109" i="18"/>
  <c r="W109" i="18"/>
  <c r="R109" i="18"/>
  <c r="Q109" i="18"/>
  <c r="P109" i="18"/>
  <c r="N109" i="18"/>
  <c r="I109" i="18"/>
  <c r="AT108" i="18"/>
  <c r="AP108" i="18"/>
  <c r="AO108" i="18"/>
  <c r="AM108" i="18"/>
  <c r="AK108" i="18"/>
  <c r="AF108" i="18"/>
  <c r="AE108" i="18"/>
  <c r="AB108" i="18"/>
  <c r="W108" i="18"/>
  <c r="V108" i="18"/>
  <c r="U108" i="18"/>
  <c r="R108" i="18"/>
  <c r="N108" i="18"/>
  <c r="I108" i="18"/>
  <c r="AT107" i="18"/>
  <c r="AS107" i="18"/>
  <c r="AR107" i="18"/>
  <c r="AP107" i="18"/>
  <c r="AK107" i="18"/>
  <c r="AJ107" i="18"/>
  <c r="AF107" i="18"/>
  <c r="AB107" i="18"/>
  <c r="AA107" i="18"/>
  <c r="Y107" i="18"/>
  <c r="W107" i="18"/>
  <c r="R107" i="18"/>
  <c r="N107" i="18"/>
  <c r="AT106" i="18"/>
  <c r="AP106" i="18"/>
  <c r="AK106" i="18"/>
  <c r="AF106" i="18"/>
  <c r="AB106" i="18"/>
  <c r="W106" i="18"/>
  <c r="R106" i="18"/>
  <c r="N106" i="18"/>
  <c r="I106" i="18"/>
  <c r="AT105" i="18"/>
  <c r="AP105" i="18"/>
  <c r="AK105" i="18"/>
  <c r="AF105" i="18"/>
  <c r="AB105" i="18"/>
  <c r="W105" i="18"/>
  <c r="R105" i="18"/>
  <c r="N105" i="18"/>
  <c r="I105" i="18"/>
  <c r="AT104" i="18"/>
  <c r="AP104" i="18"/>
  <c r="AK104" i="18"/>
  <c r="AF104" i="18"/>
  <c r="AB104" i="18"/>
  <c r="W104" i="18"/>
  <c r="R104" i="18"/>
  <c r="N104" i="18"/>
  <c r="I104" i="18"/>
  <c r="AT103" i="18"/>
  <c r="AP103" i="18"/>
  <c r="AK103" i="18"/>
  <c r="AI103" i="18"/>
  <c r="AF103" i="18"/>
  <c r="AB103" i="18"/>
  <c r="AA103" i="18"/>
  <c r="W103" i="18"/>
  <c r="R103" i="18"/>
  <c r="Q103" i="18"/>
  <c r="N103" i="18"/>
  <c r="I103" i="18"/>
  <c r="H103" i="18"/>
  <c r="AT102" i="18"/>
  <c r="AP102" i="18"/>
  <c r="AO102" i="18"/>
  <c r="AK102" i="18"/>
  <c r="AF102" i="18"/>
  <c r="AE102" i="18"/>
  <c r="AB102" i="18"/>
  <c r="W102" i="18"/>
  <c r="V102" i="18"/>
  <c r="R102" i="18"/>
  <c r="N102" i="18"/>
  <c r="M102" i="18"/>
  <c r="I102" i="18"/>
  <c r="AT101" i="18"/>
  <c r="AS101" i="18"/>
  <c r="AP101" i="18"/>
  <c r="AK101" i="18"/>
  <c r="AJ101" i="18"/>
  <c r="AF101" i="18"/>
  <c r="AB101" i="18"/>
  <c r="AA101" i="18"/>
  <c r="W101" i="18"/>
  <c r="R101" i="18"/>
  <c r="Q101" i="18"/>
  <c r="N101" i="18"/>
  <c r="I101" i="18"/>
  <c r="H101" i="18"/>
  <c r="AT100" i="18"/>
  <c r="AP100" i="18"/>
  <c r="AO100" i="18"/>
  <c r="AK100" i="18"/>
  <c r="AF100" i="18"/>
  <c r="AE100" i="18"/>
  <c r="AB100" i="18"/>
  <c r="W100" i="18"/>
  <c r="V100" i="18"/>
  <c r="R100" i="18"/>
  <c r="N100" i="18"/>
  <c r="M100" i="18"/>
  <c r="I100" i="18"/>
  <c r="AT99" i="18"/>
  <c r="AS99" i="18"/>
  <c r="AP99" i="18"/>
  <c r="AK99" i="18"/>
  <c r="AJ99" i="18"/>
  <c r="AF99" i="18"/>
  <c r="AB99" i="18"/>
  <c r="AA99" i="18"/>
  <c r="Y99" i="18"/>
  <c r="W99" i="18"/>
  <c r="R99" i="18"/>
  <c r="Q99" i="18"/>
  <c r="N99" i="18"/>
  <c r="I99" i="18"/>
  <c r="H99" i="18"/>
  <c r="AT98" i="18"/>
  <c r="AP98" i="18"/>
  <c r="AO98" i="18"/>
  <c r="AM98" i="18"/>
  <c r="AK98" i="18"/>
  <c r="AF98" i="18"/>
  <c r="AB98" i="18"/>
  <c r="W98" i="18"/>
  <c r="V98" i="18"/>
  <c r="R98" i="18"/>
  <c r="N98" i="18"/>
  <c r="M98" i="18"/>
  <c r="I98" i="18"/>
  <c r="AT97" i="18"/>
  <c r="AS97" i="18"/>
  <c r="AP97" i="18"/>
  <c r="AK97" i="18"/>
  <c r="AJ97" i="18"/>
  <c r="AF97" i="18"/>
  <c r="AB97" i="18"/>
  <c r="AA97" i="18"/>
  <c r="W97" i="18"/>
  <c r="R97" i="18"/>
  <c r="Q97" i="18"/>
  <c r="N97" i="18"/>
  <c r="I97" i="18"/>
  <c r="H97" i="18"/>
  <c r="AT96" i="18"/>
  <c r="AP96" i="18"/>
  <c r="AO96" i="18"/>
  <c r="AK96" i="18"/>
  <c r="AF96" i="18"/>
  <c r="AE96" i="18"/>
  <c r="AB96" i="18"/>
  <c r="R96" i="18"/>
  <c r="N96" i="18"/>
  <c r="I96" i="18"/>
  <c r="AT95" i="18"/>
  <c r="AP95" i="18"/>
  <c r="AK95" i="18"/>
  <c r="AF95" i="18"/>
  <c r="AB95" i="18"/>
  <c r="W95" i="18"/>
  <c r="R95" i="18"/>
  <c r="N95" i="18"/>
  <c r="I95" i="18"/>
  <c r="AT94" i="18"/>
  <c r="AP94" i="18"/>
  <c r="AK94" i="18"/>
  <c r="AF94" i="18"/>
  <c r="AB94" i="18"/>
  <c r="W94" i="18"/>
  <c r="R94" i="18"/>
  <c r="N94" i="18"/>
  <c r="I94" i="18"/>
  <c r="AT93" i="18"/>
  <c r="AP93" i="18"/>
  <c r="AK93" i="18"/>
  <c r="AF93" i="18"/>
  <c r="AB93" i="18"/>
  <c r="W93" i="18"/>
  <c r="R93" i="18"/>
  <c r="N93" i="18"/>
  <c r="I93" i="18"/>
  <c r="AT92" i="18"/>
  <c r="AP92" i="18"/>
  <c r="AK92" i="18"/>
  <c r="AF92" i="18"/>
  <c r="AB92" i="18"/>
  <c r="W92" i="18"/>
  <c r="R92" i="18"/>
  <c r="N92" i="18"/>
  <c r="I92" i="18"/>
  <c r="AT91" i="18"/>
  <c r="AP91" i="18"/>
  <c r="AK91" i="18"/>
  <c r="AF91" i="18"/>
  <c r="AB91" i="18"/>
  <c r="W91" i="18"/>
  <c r="R91" i="18"/>
  <c r="N91" i="18"/>
  <c r="I91" i="18"/>
  <c r="AT90" i="18"/>
  <c r="AP90" i="18"/>
  <c r="AK90" i="18"/>
  <c r="AF90" i="18"/>
  <c r="AB90" i="18"/>
  <c r="W90" i="18"/>
  <c r="R90" i="18"/>
  <c r="N90" i="18"/>
  <c r="I90" i="18"/>
  <c r="AT89" i="18"/>
  <c r="AP89" i="18"/>
  <c r="AK89" i="18"/>
  <c r="AF89" i="18"/>
  <c r="AB89" i="18"/>
  <c r="W89" i="18"/>
  <c r="R89" i="18"/>
  <c r="N89" i="18"/>
  <c r="I89" i="18"/>
  <c r="AT88" i="18"/>
  <c r="AP88" i="18"/>
  <c r="AK88" i="18"/>
  <c r="AF88" i="18"/>
  <c r="AB88" i="18"/>
  <c r="W88" i="18"/>
  <c r="R88" i="18"/>
  <c r="N88" i="18"/>
  <c r="I88" i="18"/>
  <c r="AT87" i="18"/>
  <c r="AP87" i="18"/>
  <c r="AK87" i="18"/>
  <c r="AF87" i="18"/>
  <c r="AB87" i="18"/>
  <c r="W87" i="18"/>
  <c r="R87" i="18"/>
  <c r="N87" i="18"/>
  <c r="I87" i="18"/>
  <c r="AT86" i="18"/>
  <c r="AP86" i="18"/>
  <c r="AK86" i="18"/>
  <c r="AF86" i="18"/>
  <c r="AB86" i="18"/>
  <c r="W86" i="18"/>
  <c r="R86" i="18"/>
  <c r="N86" i="18"/>
  <c r="I86" i="18"/>
  <c r="AT85" i="18"/>
  <c r="AP85" i="18"/>
  <c r="AK85" i="18"/>
  <c r="AF85" i="18"/>
  <c r="AB85" i="18"/>
  <c r="W85" i="18"/>
  <c r="R85" i="18"/>
  <c r="N85" i="18"/>
  <c r="I85" i="18"/>
  <c r="AT84" i="18"/>
  <c r="AP84" i="18"/>
  <c r="AK84" i="18"/>
  <c r="AJ84" i="18"/>
  <c r="AF84" i="18"/>
  <c r="AB84" i="18"/>
  <c r="W84" i="18"/>
  <c r="R84" i="18"/>
  <c r="N84" i="18"/>
  <c r="I84" i="18"/>
  <c r="AT83" i="18"/>
  <c r="AP83" i="18"/>
  <c r="AK83" i="18"/>
  <c r="AF83" i="18"/>
  <c r="AB83" i="18"/>
  <c r="W83" i="18"/>
  <c r="R83" i="18"/>
  <c r="N83" i="18"/>
  <c r="I83" i="18"/>
  <c r="AT82" i="18"/>
  <c r="AP82" i="18"/>
  <c r="AK82" i="18"/>
  <c r="AF82" i="18"/>
  <c r="AB82" i="18"/>
  <c r="W82" i="18"/>
  <c r="R82" i="18"/>
  <c r="Q82" i="18"/>
  <c r="N82" i="18"/>
  <c r="I82" i="18"/>
  <c r="AT81" i="18"/>
  <c r="AP81" i="18"/>
  <c r="AK81" i="18"/>
  <c r="AF81" i="18"/>
  <c r="AB81" i="18"/>
  <c r="W81" i="18"/>
  <c r="R81" i="18"/>
  <c r="N81" i="18"/>
  <c r="I81" i="18"/>
  <c r="G81" i="18"/>
  <c r="AT80" i="18"/>
  <c r="AP80" i="18"/>
  <c r="AO80" i="18"/>
  <c r="AK80" i="18"/>
  <c r="AF80" i="18"/>
  <c r="AE80" i="18"/>
  <c r="AB80" i="18"/>
  <c r="W80" i="18"/>
  <c r="V80" i="18"/>
  <c r="R80" i="18"/>
  <c r="N80" i="18"/>
  <c r="M80" i="18"/>
  <c r="I80" i="18"/>
  <c r="AT79" i="18"/>
  <c r="AS79" i="18"/>
  <c r="AP79" i="18"/>
  <c r="AK79" i="18"/>
  <c r="AJ79" i="18"/>
  <c r="AF79" i="18"/>
  <c r="AB79" i="18"/>
  <c r="AA79" i="18"/>
  <c r="W79" i="18"/>
  <c r="R79" i="18"/>
  <c r="Q79" i="18"/>
  <c r="P79" i="18"/>
  <c r="N79" i="18"/>
  <c r="I79" i="18"/>
  <c r="H79" i="18"/>
  <c r="AT78" i="18"/>
  <c r="AP78" i="18"/>
  <c r="AK78" i="18"/>
  <c r="AF78" i="18"/>
  <c r="AB78" i="18"/>
  <c r="W78" i="18"/>
  <c r="R78" i="18"/>
  <c r="N78" i="18"/>
  <c r="I78" i="18"/>
  <c r="AT77" i="18"/>
  <c r="AP77" i="18"/>
  <c r="AK77" i="18"/>
  <c r="AF77" i="18"/>
  <c r="AB77" i="18"/>
  <c r="Y77" i="18"/>
  <c r="W77" i="18"/>
  <c r="R77" i="18"/>
  <c r="Q77" i="18"/>
  <c r="N77" i="18"/>
  <c r="I77" i="18"/>
  <c r="H77" i="18"/>
  <c r="AT76" i="18"/>
  <c r="AP76" i="18"/>
  <c r="AO76" i="18"/>
  <c r="AK76" i="18"/>
  <c r="AF76" i="18"/>
  <c r="AE76" i="18"/>
  <c r="AB76" i="18"/>
  <c r="W76" i="18"/>
  <c r="V76" i="18"/>
  <c r="R76" i="18"/>
  <c r="N76" i="18"/>
  <c r="M76" i="18"/>
  <c r="I76" i="18"/>
  <c r="AT75" i="18"/>
  <c r="AS75" i="18"/>
  <c r="AP75" i="18"/>
  <c r="AK75" i="18"/>
  <c r="AJ75" i="18"/>
  <c r="AF75" i="18"/>
  <c r="AB75" i="18"/>
  <c r="AA75" i="18"/>
  <c r="W75" i="18"/>
  <c r="R75" i="18"/>
  <c r="Q75" i="18"/>
  <c r="N75" i="18"/>
  <c r="I75" i="18"/>
  <c r="H75" i="18"/>
  <c r="AT74" i="18"/>
  <c r="AP74" i="18"/>
  <c r="AO74" i="18"/>
  <c r="AK74" i="18"/>
  <c r="AF74" i="18"/>
  <c r="AE74" i="18"/>
  <c r="AB74" i="18"/>
  <c r="W74" i="18"/>
  <c r="V74" i="18"/>
  <c r="R74" i="18"/>
  <c r="N74" i="18"/>
  <c r="M74" i="18"/>
  <c r="I74" i="18"/>
  <c r="AT73" i="18"/>
  <c r="AS73" i="18"/>
  <c r="AP73" i="18"/>
  <c r="AK73" i="18"/>
  <c r="AJ73" i="18"/>
  <c r="AF73" i="18"/>
  <c r="AB73" i="18"/>
  <c r="AA73" i="18"/>
  <c r="W73" i="18"/>
  <c r="R73" i="18"/>
  <c r="Q73" i="18"/>
  <c r="N73" i="18"/>
  <c r="I73" i="18"/>
  <c r="H73" i="18"/>
  <c r="AT72" i="18"/>
  <c r="AP72" i="18"/>
  <c r="AO72" i="18"/>
  <c r="AK72" i="18"/>
  <c r="AF72" i="18"/>
  <c r="AE72" i="18"/>
  <c r="AB72" i="18"/>
  <c r="W72" i="18"/>
  <c r="V72" i="18"/>
  <c r="R72" i="18"/>
  <c r="N72" i="18"/>
  <c r="M72" i="18"/>
  <c r="I72" i="18"/>
  <c r="AT71" i="18"/>
  <c r="AS71" i="18"/>
  <c r="AP71" i="18"/>
  <c r="AK71" i="18"/>
  <c r="AJ71" i="18"/>
  <c r="AF71" i="18"/>
  <c r="AB71" i="18"/>
  <c r="AA71" i="18"/>
  <c r="W71" i="18"/>
  <c r="R71" i="18"/>
  <c r="Q71" i="18"/>
  <c r="N71" i="18"/>
  <c r="I71" i="18"/>
  <c r="H71" i="18"/>
  <c r="AT70" i="18"/>
  <c r="AP70" i="18"/>
  <c r="AO70" i="18"/>
  <c r="AK70" i="18"/>
  <c r="AF70" i="18"/>
  <c r="AE70" i="18"/>
  <c r="AB70" i="18"/>
  <c r="W70" i="18"/>
  <c r="V70" i="18"/>
  <c r="R70" i="18"/>
  <c r="N70" i="18"/>
  <c r="M70" i="18"/>
  <c r="I70" i="18"/>
  <c r="AT69" i="18"/>
  <c r="AS69" i="18"/>
  <c r="AP69" i="18"/>
  <c r="AK69" i="18"/>
  <c r="AJ69" i="18"/>
  <c r="AF69" i="18"/>
  <c r="AB69" i="18"/>
  <c r="AA69" i="18"/>
  <c r="W69" i="18"/>
  <c r="R69" i="18"/>
  <c r="Q69" i="18"/>
  <c r="N69" i="18"/>
  <c r="I69" i="18"/>
  <c r="H69" i="18"/>
  <c r="AT68" i="18"/>
  <c r="AP68" i="18"/>
  <c r="AO68" i="18"/>
  <c r="AK68" i="18"/>
  <c r="AF68" i="18"/>
  <c r="AE68" i="18"/>
  <c r="AB68" i="18"/>
  <c r="W68" i="18"/>
  <c r="V68" i="18"/>
  <c r="R68" i="18"/>
  <c r="N68" i="18"/>
  <c r="M68" i="18"/>
  <c r="I68" i="18"/>
  <c r="AT67" i="18"/>
  <c r="AS67" i="18"/>
  <c r="AP67" i="18"/>
  <c r="AK67" i="18"/>
  <c r="AJ67" i="18"/>
  <c r="AF67" i="18"/>
  <c r="AB67" i="18"/>
  <c r="AA67" i="18"/>
  <c r="W67" i="18"/>
  <c r="R67" i="18"/>
  <c r="Q67" i="18"/>
  <c r="N67" i="18"/>
  <c r="I67" i="18"/>
  <c r="H67" i="18"/>
  <c r="AT66" i="18"/>
  <c r="AP66" i="18"/>
  <c r="AO66" i="18"/>
  <c r="AK66" i="18"/>
  <c r="AF66" i="18"/>
  <c r="AE66" i="18"/>
  <c r="AB66" i="18"/>
  <c r="W66" i="18"/>
  <c r="V66" i="18"/>
  <c r="R66" i="18"/>
  <c r="N66" i="18"/>
  <c r="M66" i="18"/>
  <c r="I66" i="18"/>
  <c r="AT65" i="18"/>
  <c r="AS65" i="18"/>
  <c r="AP65" i="18"/>
  <c r="AK65" i="18"/>
  <c r="AJ65" i="18"/>
  <c r="AF65" i="18"/>
  <c r="AB65" i="18"/>
  <c r="AA65" i="18"/>
  <c r="W65" i="18"/>
  <c r="R65" i="18"/>
  <c r="Q65" i="18"/>
  <c r="N65" i="18"/>
  <c r="I65" i="18"/>
  <c r="H65" i="18"/>
  <c r="AT64" i="18"/>
  <c r="AP64" i="18"/>
  <c r="AO64" i="18"/>
  <c r="AK64" i="18"/>
  <c r="AF64" i="18"/>
  <c r="AE64" i="18"/>
  <c r="AB64" i="18"/>
  <c r="W64" i="18"/>
  <c r="V64" i="18"/>
  <c r="R64" i="18"/>
  <c r="N64" i="18"/>
  <c r="M64" i="18"/>
  <c r="I64" i="18"/>
  <c r="AT63" i="18"/>
  <c r="AS63" i="18"/>
  <c r="AP63" i="18"/>
  <c r="AK63" i="18"/>
  <c r="AJ63" i="18"/>
  <c r="AF63" i="18"/>
  <c r="AB63" i="18"/>
  <c r="AA63" i="18"/>
  <c r="W63" i="18"/>
  <c r="R63" i="18"/>
  <c r="Q63" i="18"/>
  <c r="N63" i="18"/>
  <c r="I63" i="18"/>
  <c r="H63" i="18"/>
  <c r="AT62" i="18"/>
  <c r="AP62" i="18"/>
  <c r="AO62" i="18"/>
  <c r="AK62" i="18"/>
  <c r="AF62" i="18"/>
  <c r="AE62" i="18"/>
  <c r="AB62" i="18"/>
  <c r="W62" i="18"/>
  <c r="V62" i="18"/>
  <c r="R62" i="18"/>
  <c r="N62" i="18"/>
  <c r="M62" i="18"/>
  <c r="I62" i="18"/>
  <c r="AT61" i="18"/>
  <c r="AS61" i="18"/>
  <c r="AP61" i="18"/>
  <c r="AK61" i="18"/>
  <c r="AJ61" i="18"/>
  <c r="AF61" i="18"/>
  <c r="AB61" i="18"/>
  <c r="AA61" i="18"/>
  <c r="W61" i="18"/>
  <c r="R61" i="18"/>
  <c r="Q61" i="18"/>
  <c r="N61" i="18"/>
  <c r="I61" i="18"/>
  <c r="H61" i="18"/>
  <c r="AT60" i="18"/>
  <c r="AP60" i="18"/>
  <c r="AO60" i="18"/>
  <c r="AK60" i="18"/>
  <c r="AF60" i="18"/>
  <c r="AE60" i="18"/>
  <c r="AB60" i="18"/>
  <c r="W60" i="18"/>
  <c r="V60" i="18"/>
  <c r="R60" i="18"/>
  <c r="N60" i="18"/>
  <c r="M60" i="18"/>
  <c r="I60" i="18"/>
  <c r="AT59" i="18"/>
  <c r="AS59" i="18"/>
  <c r="AP59" i="18"/>
  <c r="AK59" i="18"/>
  <c r="AJ59" i="18"/>
  <c r="AF59" i="18"/>
  <c r="AB59" i="18"/>
  <c r="AA59" i="18"/>
  <c r="W59" i="18"/>
  <c r="R59" i="18"/>
  <c r="Q59" i="18"/>
  <c r="N59" i="18"/>
  <c r="I59" i="18"/>
  <c r="H59" i="18"/>
  <c r="AT58" i="18"/>
  <c r="AP58" i="18"/>
  <c r="AO58" i="18"/>
  <c r="AK58" i="18"/>
  <c r="AF58" i="18"/>
  <c r="AE58" i="18"/>
  <c r="AB58" i="18"/>
  <c r="W58" i="18"/>
  <c r="V58" i="18"/>
  <c r="R58" i="18"/>
  <c r="N58" i="18"/>
  <c r="M58" i="18"/>
  <c r="I58" i="18"/>
  <c r="AT57" i="18"/>
  <c r="AS57" i="18"/>
  <c r="AP57" i="18"/>
  <c r="AK57" i="18"/>
  <c r="AJ57" i="18"/>
  <c r="AF57" i="18"/>
  <c r="AB57" i="18"/>
  <c r="AA57" i="18"/>
  <c r="W57" i="18"/>
  <c r="R57" i="18"/>
  <c r="Q57" i="18"/>
  <c r="N57" i="18"/>
  <c r="I57" i="18"/>
  <c r="H57" i="18"/>
  <c r="AT56" i="18"/>
  <c r="AP56" i="18"/>
  <c r="AO56" i="18"/>
  <c r="AK56" i="18"/>
  <c r="AF56" i="18"/>
  <c r="AE56" i="18"/>
  <c r="AB56" i="18"/>
  <c r="W56" i="18"/>
  <c r="V56" i="18"/>
  <c r="R56" i="18"/>
  <c r="N56" i="18"/>
  <c r="M56" i="18"/>
  <c r="I56" i="18"/>
  <c r="AT55" i="18"/>
  <c r="AS55" i="18"/>
  <c r="AP55" i="18"/>
  <c r="AK55" i="18"/>
  <c r="AJ55" i="18"/>
  <c r="AF55" i="18"/>
  <c r="AB55" i="18"/>
  <c r="AA55" i="18"/>
  <c r="W55" i="18"/>
  <c r="R55" i="18"/>
  <c r="Q55" i="18"/>
  <c r="N55" i="18"/>
  <c r="I55" i="18"/>
  <c r="H55" i="18"/>
  <c r="AT54" i="18"/>
  <c r="AP54" i="18"/>
  <c r="AO54" i="18"/>
  <c r="AK54" i="18"/>
  <c r="AF54" i="18"/>
  <c r="AE54" i="18"/>
  <c r="AB54" i="18"/>
  <c r="W54" i="18"/>
  <c r="V54" i="18"/>
  <c r="R54" i="18"/>
  <c r="N54" i="18"/>
  <c r="M54" i="18"/>
  <c r="I54" i="18"/>
  <c r="AT53" i="18"/>
  <c r="AS53" i="18"/>
  <c r="AP53" i="18"/>
  <c r="AK53" i="18"/>
  <c r="AJ53" i="18"/>
  <c r="AF53" i="18"/>
  <c r="AB53" i="18"/>
  <c r="AA53" i="18"/>
  <c r="W53" i="18"/>
  <c r="R53" i="18"/>
  <c r="Q53" i="18"/>
  <c r="N53" i="18"/>
  <c r="I53" i="18"/>
  <c r="H53" i="18"/>
  <c r="AT52" i="18"/>
  <c r="AP52" i="18"/>
  <c r="AO52" i="18"/>
  <c r="AK52" i="18"/>
  <c r="AF52" i="18"/>
  <c r="AE52" i="18"/>
  <c r="AB52" i="18"/>
  <c r="W52" i="18"/>
  <c r="V52" i="18"/>
  <c r="R52" i="18"/>
  <c r="N52" i="18"/>
  <c r="M52" i="18"/>
  <c r="I52" i="18"/>
  <c r="AT51" i="18"/>
  <c r="AS51" i="18"/>
  <c r="AP51" i="18"/>
  <c r="AK51" i="18"/>
  <c r="AJ51" i="18"/>
  <c r="AF51" i="18"/>
  <c r="AB51" i="18"/>
  <c r="AA51" i="18"/>
  <c r="W51" i="18"/>
  <c r="R51" i="18"/>
  <c r="Q51" i="18"/>
  <c r="N51" i="18"/>
  <c r="I51" i="18"/>
  <c r="H51" i="18"/>
  <c r="AT50" i="18"/>
  <c r="AP50" i="18"/>
  <c r="AO50" i="18"/>
  <c r="AK50" i="18"/>
  <c r="AF50" i="18"/>
  <c r="AE50" i="18"/>
  <c r="AB50" i="18"/>
  <c r="W50" i="18"/>
  <c r="V50" i="18"/>
  <c r="R50" i="18"/>
  <c r="N50" i="18"/>
  <c r="M50" i="18"/>
  <c r="I50" i="18"/>
  <c r="AT49" i="18"/>
  <c r="AS49" i="18"/>
  <c r="AP49" i="18"/>
  <c r="AK49" i="18"/>
  <c r="AJ49" i="18"/>
  <c r="AF49" i="18"/>
  <c r="AB49" i="18"/>
  <c r="AA49" i="18"/>
  <c r="W49" i="18"/>
  <c r="R49" i="18"/>
  <c r="Q49" i="18"/>
  <c r="N49" i="18"/>
  <c r="I49" i="18"/>
  <c r="H49" i="18"/>
  <c r="AT48" i="18"/>
  <c r="AP48" i="18"/>
  <c r="AO48" i="18"/>
  <c r="AK48" i="18"/>
  <c r="AF48" i="18"/>
  <c r="AE48" i="18"/>
  <c r="AB48" i="18"/>
  <c r="W48" i="18"/>
  <c r="V48" i="18"/>
  <c r="R48" i="18"/>
  <c r="N48" i="18"/>
  <c r="M48" i="18"/>
  <c r="I48" i="18"/>
  <c r="AT47" i="18"/>
  <c r="AS47" i="18"/>
  <c r="AP47" i="18"/>
  <c r="AK47" i="18"/>
  <c r="AJ47" i="18"/>
  <c r="AF47" i="18"/>
  <c r="AB47" i="18"/>
  <c r="AA47" i="18"/>
  <c r="W47" i="18"/>
  <c r="R47" i="18"/>
  <c r="Q47" i="18"/>
  <c r="N47" i="18"/>
  <c r="I47" i="18"/>
  <c r="H47" i="18"/>
  <c r="AT46" i="18"/>
  <c r="AP46" i="18"/>
  <c r="AO46" i="18"/>
  <c r="AK46" i="18"/>
  <c r="AF46" i="18"/>
  <c r="AE46" i="18"/>
  <c r="AB46" i="18"/>
  <c r="W46" i="18"/>
  <c r="V46" i="18"/>
  <c r="R46" i="18"/>
  <c r="N46" i="18"/>
  <c r="M46" i="18"/>
  <c r="I46" i="18"/>
  <c r="AT45" i="18"/>
  <c r="AS45" i="18"/>
  <c r="AP45" i="18"/>
  <c r="AK45" i="18"/>
  <c r="AJ45" i="18"/>
  <c r="AF45" i="18"/>
  <c r="AB45" i="18"/>
  <c r="AA45" i="18"/>
  <c r="W45" i="18"/>
  <c r="R45" i="18"/>
  <c r="Q45" i="18"/>
  <c r="N45" i="18"/>
  <c r="I45" i="18"/>
  <c r="H45" i="18"/>
  <c r="AT44" i="18"/>
  <c r="AP44" i="18"/>
  <c r="AO44" i="18"/>
  <c r="AK44" i="18"/>
  <c r="AF44" i="18"/>
  <c r="AE44" i="18"/>
  <c r="AB44" i="18"/>
  <c r="W44" i="18"/>
  <c r="V44" i="18"/>
  <c r="R44" i="18"/>
  <c r="N44" i="18"/>
  <c r="M44" i="18"/>
  <c r="I44" i="18"/>
  <c r="AT43" i="18"/>
  <c r="AS43" i="18"/>
  <c r="AP43" i="18"/>
  <c r="AK43" i="18"/>
  <c r="AJ43" i="18"/>
  <c r="AF43" i="18"/>
  <c r="AB43" i="18"/>
  <c r="AA43" i="18"/>
  <c r="Y43" i="18"/>
  <c r="W43" i="18"/>
  <c r="R43" i="18"/>
  <c r="Q43" i="18"/>
  <c r="N43" i="18"/>
  <c r="I43" i="18"/>
  <c r="H43" i="18"/>
  <c r="AT42" i="18"/>
  <c r="AP42" i="18"/>
  <c r="AO42" i="18"/>
  <c r="AK42" i="18"/>
  <c r="AF42" i="18"/>
  <c r="AE42" i="18"/>
  <c r="AB42" i="18"/>
  <c r="W42" i="18"/>
  <c r="V42" i="18"/>
  <c r="R42" i="18"/>
  <c r="N42" i="18"/>
  <c r="M42" i="18"/>
  <c r="I42" i="18"/>
  <c r="AT41" i="18"/>
  <c r="AS41" i="18"/>
  <c r="AP41" i="18"/>
  <c r="AK41" i="18"/>
  <c r="AJ41" i="18"/>
  <c r="AF41" i="18"/>
  <c r="AB41" i="18"/>
  <c r="AA41" i="18"/>
  <c r="W41" i="18"/>
  <c r="R41" i="18"/>
  <c r="Q41" i="18"/>
  <c r="N41" i="18"/>
  <c r="I41" i="18"/>
  <c r="H41" i="18"/>
  <c r="AT40" i="18"/>
  <c r="AP40" i="18"/>
  <c r="AO40" i="18"/>
  <c r="AK40" i="18"/>
  <c r="AF40" i="18"/>
  <c r="AE40" i="18"/>
  <c r="AB40" i="18"/>
  <c r="W40" i="18"/>
  <c r="V40" i="18"/>
  <c r="R40" i="18"/>
  <c r="N40" i="18"/>
  <c r="M40" i="18"/>
  <c r="I40" i="18"/>
  <c r="AT39" i="18"/>
  <c r="AS39" i="18"/>
  <c r="AP39" i="18"/>
  <c r="AK39" i="18"/>
  <c r="AJ39" i="18"/>
  <c r="AF39" i="18"/>
  <c r="AB39" i="18"/>
  <c r="AA39" i="18"/>
  <c r="W39" i="18"/>
  <c r="R39" i="18"/>
  <c r="Q39" i="18"/>
  <c r="N39" i="18"/>
  <c r="I39" i="18"/>
  <c r="H39" i="18"/>
  <c r="AT38" i="18"/>
  <c r="AP38" i="18"/>
  <c r="AO38" i="18"/>
  <c r="AK38" i="18"/>
  <c r="AF38" i="18"/>
  <c r="AE38" i="18"/>
  <c r="AB38" i="18"/>
  <c r="W38" i="18"/>
  <c r="V38" i="18"/>
  <c r="R38" i="18"/>
  <c r="N38" i="18"/>
  <c r="M38" i="18"/>
  <c r="I38" i="18"/>
  <c r="AT37" i="18"/>
  <c r="AS37" i="18"/>
  <c r="AP37" i="18"/>
  <c r="AK37" i="18"/>
  <c r="AJ37" i="18"/>
  <c r="AF37" i="18"/>
  <c r="AB37" i="18"/>
  <c r="AA37" i="18"/>
  <c r="W37" i="18"/>
  <c r="R37" i="18"/>
  <c r="Q37" i="18"/>
  <c r="N37" i="18"/>
  <c r="I37" i="18"/>
  <c r="H37" i="18"/>
  <c r="AT36" i="18"/>
  <c r="AP36" i="18"/>
  <c r="AO36" i="18"/>
  <c r="AK36" i="18"/>
  <c r="AF36" i="18"/>
  <c r="AE36" i="18"/>
  <c r="AB36" i="18"/>
  <c r="W36" i="18"/>
  <c r="V36" i="18"/>
  <c r="R36" i="18"/>
  <c r="N36" i="18"/>
  <c r="M36" i="18"/>
  <c r="I36" i="18"/>
  <c r="AT35" i="18"/>
  <c r="AS35" i="18"/>
  <c r="AP35" i="18"/>
  <c r="AK35" i="18"/>
  <c r="AJ35" i="18"/>
  <c r="AF35" i="18"/>
  <c r="AB35" i="18"/>
  <c r="AA35" i="18"/>
  <c r="W35" i="18"/>
  <c r="R35" i="18"/>
  <c r="Q35" i="18"/>
  <c r="N35" i="18"/>
  <c r="I35" i="18"/>
  <c r="H35" i="18"/>
  <c r="AT34" i="18"/>
  <c r="AP34" i="18"/>
  <c r="AO34" i="18"/>
  <c r="AK34" i="18"/>
  <c r="AF34" i="18"/>
  <c r="AE34" i="18"/>
  <c r="AB34" i="18"/>
  <c r="W34" i="18"/>
  <c r="V34" i="18"/>
  <c r="R34" i="18"/>
  <c r="N34" i="18"/>
  <c r="M34" i="18"/>
  <c r="I34" i="18"/>
  <c r="AT33" i="18"/>
  <c r="AS33" i="18"/>
  <c r="AP33" i="18"/>
  <c r="AK33" i="18"/>
  <c r="AJ33" i="18"/>
  <c r="AF33" i="18"/>
  <c r="AB33" i="18"/>
  <c r="AA33" i="18"/>
  <c r="W33" i="18"/>
  <c r="R33" i="18"/>
  <c r="Q33" i="18"/>
  <c r="N33" i="18"/>
  <c r="I33" i="18"/>
  <c r="H33" i="18"/>
  <c r="AT32" i="18"/>
  <c r="AP32" i="18"/>
  <c r="AO32" i="18"/>
  <c r="AK32" i="18"/>
  <c r="AF32" i="18"/>
  <c r="AE32" i="18"/>
  <c r="AB32" i="18"/>
  <c r="W32" i="18"/>
  <c r="V32" i="18"/>
  <c r="R32" i="18"/>
  <c r="N32" i="18"/>
  <c r="M32" i="18"/>
  <c r="I32" i="18"/>
  <c r="AT31" i="18"/>
  <c r="AS31" i="18"/>
  <c r="AP31" i="18"/>
  <c r="AK31" i="18"/>
  <c r="AJ31" i="18"/>
  <c r="AF31" i="18"/>
  <c r="AB31" i="18"/>
  <c r="AA31" i="18"/>
  <c r="W31" i="18"/>
  <c r="V31" i="18"/>
  <c r="R31" i="18"/>
  <c r="Q31" i="18"/>
  <c r="N31" i="18"/>
  <c r="I31" i="18"/>
  <c r="H31" i="18"/>
  <c r="AT30" i="18"/>
  <c r="AP30" i="18"/>
  <c r="AO30" i="18"/>
  <c r="AK30" i="18"/>
  <c r="AF30" i="18"/>
  <c r="AE30" i="18"/>
  <c r="AB30" i="18"/>
  <c r="W30" i="18"/>
  <c r="V30" i="18"/>
  <c r="R30" i="18"/>
  <c r="N30" i="18"/>
  <c r="M30" i="18"/>
  <c r="I30" i="18"/>
  <c r="AT29" i="18"/>
  <c r="AS29" i="18"/>
  <c r="AP29" i="18"/>
  <c r="AK29" i="18"/>
  <c r="AJ29" i="18"/>
  <c r="AF29" i="18"/>
  <c r="AB29" i="18"/>
  <c r="AA29" i="18"/>
  <c r="W29" i="18"/>
  <c r="R29" i="18"/>
  <c r="Q29" i="18"/>
  <c r="N29" i="18"/>
  <c r="I29" i="18"/>
  <c r="H29" i="18"/>
  <c r="AT28" i="18"/>
  <c r="AS28" i="18"/>
  <c r="AP28" i="18"/>
  <c r="AO28" i="18"/>
  <c r="AK28" i="18"/>
  <c r="AJ28" i="18"/>
  <c r="AE28" i="18"/>
  <c r="AB28" i="18"/>
  <c r="AA28" i="18"/>
  <c r="V28" i="18"/>
  <c r="R28" i="18"/>
  <c r="Q28" i="18"/>
  <c r="M28" i="18"/>
  <c r="I28" i="18"/>
  <c r="H28" i="18"/>
  <c r="AS27" i="18"/>
  <c r="AP27" i="18"/>
  <c r="AO27" i="18"/>
  <c r="AJ27" i="18"/>
  <c r="AF27" i="18"/>
  <c r="AE27" i="18"/>
  <c r="AA27" i="18"/>
  <c r="W27" i="18"/>
  <c r="V27" i="18"/>
  <c r="Q27" i="18"/>
  <c r="N27" i="18"/>
  <c r="M27" i="18"/>
  <c r="H27" i="18"/>
  <c r="AT26" i="18"/>
  <c r="AS26" i="18"/>
  <c r="AO26" i="18"/>
  <c r="AK26" i="18"/>
  <c r="AJ26" i="18"/>
  <c r="AE26" i="18"/>
  <c r="AB26" i="18"/>
  <c r="AA26" i="18"/>
  <c r="V26" i="18"/>
  <c r="R26" i="18"/>
  <c r="Q26" i="18"/>
  <c r="M26" i="18"/>
  <c r="I26" i="18"/>
  <c r="H26" i="18"/>
  <c r="AS25" i="18"/>
  <c r="AP25" i="18"/>
  <c r="AO25" i="18"/>
  <c r="AJ25" i="18"/>
  <c r="AF25" i="18"/>
  <c r="AE25" i="18"/>
  <c r="AA25" i="18"/>
  <c r="W25" i="18"/>
  <c r="V25" i="18"/>
  <c r="Q25" i="18"/>
  <c r="N25" i="18"/>
  <c r="M25" i="18"/>
  <c r="H25" i="18"/>
  <c r="AT24" i="18"/>
  <c r="AS24" i="18"/>
  <c r="AO24" i="18"/>
  <c r="AK24" i="18"/>
  <c r="AJ24" i="18"/>
  <c r="AE24" i="18"/>
  <c r="AB24" i="18"/>
  <c r="AA24" i="18"/>
  <c r="W24" i="18"/>
  <c r="V24" i="18"/>
  <c r="R24" i="18"/>
  <c r="Q24" i="18"/>
  <c r="M24" i="18"/>
  <c r="I24" i="18"/>
  <c r="H24" i="18"/>
  <c r="AS23" i="18"/>
  <c r="AP23" i="18"/>
  <c r="AO23" i="18"/>
  <c r="AJ23" i="18"/>
  <c r="AF23" i="18"/>
  <c r="AE23" i="18"/>
  <c r="W23" i="18"/>
  <c r="V23" i="18"/>
  <c r="N23" i="18"/>
  <c r="M23" i="18"/>
  <c r="I23" i="18"/>
  <c r="AT22" i="18"/>
  <c r="AS22" i="18"/>
  <c r="AK22" i="18"/>
  <c r="AJ22" i="18"/>
  <c r="AB22" i="18"/>
  <c r="AA22" i="18"/>
  <c r="W22" i="18"/>
  <c r="R22" i="18"/>
  <c r="Q22" i="18"/>
  <c r="I22" i="18"/>
  <c r="H22" i="18"/>
  <c r="AP21" i="18"/>
  <c r="AO21" i="18"/>
  <c r="AF21" i="18"/>
  <c r="AE21" i="18"/>
  <c r="W21" i="18"/>
  <c r="V21" i="18"/>
  <c r="N21" i="18"/>
  <c r="M21" i="18"/>
  <c r="AT20" i="18"/>
  <c r="AS20" i="18"/>
  <c r="AK20" i="18"/>
  <c r="AJ20" i="18"/>
  <c r="AB20" i="18"/>
  <c r="AA20" i="18"/>
  <c r="R20" i="18"/>
  <c r="Q20" i="18"/>
  <c r="I20" i="18"/>
  <c r="H20" i="18"/>
  <c r="AS19" i="18"/>
  <c r="AP19" i="18"/>
  <c r="AO19" i="18"/>
  <c r="AJ19" i="18"/>
  <c r="AF19" i="18"/>
  <c r="AE19" i="18"/>
  <c r="AA19" i="18"/>
  <c r="W19" i="18"/>
  <c r="V19" i="18"/>
  <c r="Q19" i="18"/>
  <c r="N19" i="18"/>
  <c r="M19" i="18"/>
  <c r="H19" i="18"/>
  <c r="AT18" i="18"/>
  <c r="AS18" i="18"/>
  <c r="AO18" i="18"/>
  <c r="AK18" i="18"/>
  <c r="AJ18" i="18"/>
  <c r="AE18" i="18"/>
  <c r="AB18" i="18"/>
  <c r="AA18" i="18"/>
  <c r="V18" i="18"/>
  <c r="R18" i="18"/>
  <c r="Q18" i="18"/>
  <c r="N18" i="18"/>
  <c r="M18" i="18"/>
  <c r="I18" i="18"/>
  <c r="H18" i="18"/>
  <c r="AS17" i="18"/>
  <c r="AP17" i="18"/>
  <c r="AO17" i="18"/>
  <c r="AJ17" i="18"/>
  <c r="AF17" i="18"/>
  <c r="AE17" i="18"/>
  <c r="AA17" i="18"/>
  <c r="W17" i="18"/>
  <c r="V17" i="18"/>
  <c r="Q17" i="18"/>
  <c r="N17" i="18"/>
  <c r="M17" i="18"/>
  <c r="H17" i="18"/>
  <c r="AT16" i="18"/>
  <c r="AS16" i="18"/>
  <c r="AO16" i="18"/>
  <c r="AK16" i="18"/>
  <c r="AJ16" i="18"/>
  <c r="AE16" i="18"/>
  <c r="AB16" i="18"/>
  <c r="W16" i="18"/>
  <c r="V16" i="18"/>
  <c r="R16" i="18"/>
  <c r="M16" i="18"/>
  <c r="I16" i="18"/>
  <c r="AS15" i="18"/>
  <c r="AR15" i="18"/>
  <c r="AP15" i="18"/>
  <c r="AO15" i="18"/>
  <c r="AJ15" i="18"/>
  <c r="AI15" i="18"/>
  <c r="AF15" i="18"/>
  <c r="AA15" i="18"/>
  <c r="Y15" i="18"/>
  <c r="W15" i="18"/>
  <c r="V15" i="18"/>
  <c r="Q15" i="18"/>
  <c r="P15" i="18"/>
  <c r="N15" i="18"/>
  <c r="H15" i="18"/>
  <c r="G15" i="18"/>
  <c r="AT14" i="18"/>
  <c r="AS14" i="18"/>
  <c r="AO14" i="18"/>
  <c r="AM14" i="18"/>
  <c r="AK14" i="18"/>
  <c r="AE14" i="18"/>
  <c r="AD14" i="18"/>
  <c r="AB14" i="18"/>
  <c r="AA14" i="18"/>
  <c r="V14" i="18"/>
  <c r="U14" i="18"/>
  <c r="R14" i="18"/>
  <c r="M14" i="18"/>
  <c r="K14" i="18"/>
  <c r="I14" i="18"/>
  <c r="H14" i="18"/>
  <c r="AS13" i="18"/>
  <c r="AR13" i="18"/>
  <c r="AP13" i="18"/>
  <c r="AJ13" i="18"/>
  <c r="AI13" i="18"/>
  <c r="AF13" i="18"/>
  <c r="AE13" i="18"/>
  <c r="AA13" i="18"/>
  <c r="Y13" i="18"/>
  <c r="W13" i="18"/>
  <c r="Q13" i="18"/>
  <c r="P13" i="18"/>
  <c r="N13" i="18"/>
  <c r="M13" i="18"/>
  <c r="H13" i="18"/>
  <c r="G13" i="18"/>
  <c r="AT12" i="18"/>
  <c r="AM12" i="18"/>
  <c r="AK12" i="18"/>
  <c r="AD12" i="18"/>
  <c r="AB12" i="18"/>
  <c r="U12" i="18"/>
  <c r="R12" i="18"/>
  <c r="K12" i="18"/>
  <c r="I12" i="18"/>
  <c r="AR11" i="18"/>
  <c r="AP11" i="18"/>
  <c r="AI11" i="18"/>
  <c r="AF11" i="18"/>
  <c r="Y11" i="18"/>
  <c r="W11" i="18"/>
  <c r="V11" i="18"/>
  <c r="Q11" i="18"/>
  <c r="P11" i="18"/>
  <c r="N11" i="18"/>
  <c r="M11" i="18"/>
  <c r="H11" i="18"/>
  <c r="G11" i="18"/>
  <c r="AT10" i="18"/>
  <c r="AS10" i="18"/>
  <c r="AO10" i="18"/>
  <c r="AM10" i="18"/>
  <c r="AK10" i="18"/>
  <c r="AJ10" i="18"/>
  <c r="AE10" i="18"/>
  <c r="AD10" i="18"/>
  <c r="AB10" i="18"/>
  <c r="AA10" i="18"/>
  <c r="V10" i="18"/>
  <c r="U10" i="18"/>
  <c r="R10" i="18"/>
  <c r="Q10" i="18"/>
  <c r="M10" i="18"/>
  <c r="K10" i="18"/>
  <c r="I10" i="18"/>
  <c r="H10" i="18"/>
  <c r="AS177" i="17"/>
  <c r="AR177" i="17"/>
  <c r="AP177" i="17"/>
  <c r="AO177" i="17"/>
  <c r="AJ177" i="17"/>
  <c r="AI177" i="17"/>
  <c r="AF177" i="17"/>
  <c r="AE177" i="17"/>
  <c r="AA177" i="17"/>
  <c r="Y177" i="17"/>
  <c r="W177" i="17"/>
  <c r="V177" i="17"/>
  <c r="R177" i="17"/>
  <c r="Q177" i="17"/>
  <c r="P177" i="17"/>
  <c r="N177" i="17"/>
  <c r="M177" i="17"/>
  <c r="H177" i="17"/>
  <c r="G177" i="17"/>
  <c r="AT176" i="17"/>
  <c r="AS176" i="17"/>
  <c r="AO176" i="17"/>
  <c r="AM176" i="17"/>
  <c r="AK176" i="17"/>
  <c r="AJ176" i="17"/>
  <c r="AE176" i="17"/>
  <c r="AD176" i="17"/>
  <c r="AB176" i="17"/>
  <c r="AA176" i="17"/>
  <c r="V176" i="17"/>
  <c r="U176" i="17"/>
  <c r="R176" i="17"/>
  <c r="Q176" i="17"/>
  <c r="M176" i="17"/>
  <c r="K176" i="17"/>
  <c r="I176" i="17"/>
  <c r="H176" i="17"/>
  <c r="AS175" i="17"/>
  <c r="AR175" i="17"/>
  <c r="AP175" i="17"/>
  <c r="AO175" i="17"/>
  <c r="AJ175" i="17"/>
  <c r="AI175" i="17"/>
  <c r="AF175" i="17"/>
  <c r="AE175" i="17"/>
  <c r="AB175" i="17"/>
  <c r="AA175" i="17"/>
  <c r="Y175" i="17"/>
  <c r="W175" i="17"/>
  <c r="V175" i="17"/>
  <c r="Q175" i="17"/>
  <c r="P175" i="17"/>
  <c r="N175" i="17"/>
  <c r="M175" i="17"/>
  <c r="H175" i="17"/>
  <c r="G175" i="17"/>
  <c r="AT174" i="17"/>
  <c r="AS174" i="17"/>
  <c r="AO174" i="17"/>
  <c r="AM174" i="17"/>
  <c r="AK174" i="17"/>
  <c r="AJ174" i="17"/>
  <c r="AE174" i="17"/>
  <c r="AD174" i="17"/>
  <c r="AB174" i="17"/>
  <c r="AA174" i="17"/>
  <c r="V174" i="17"/>
  <c r="U174" i="17"/>
  <c r="R174" i="17"/>
  <c r="Q174" i="17"/>
  <c r="M174" i="17"/>
  <c r="K174" i="17"/>
  <c r="I174" i="17"/>
  <c r="H174" i="17"/>
  <c r="AS173" i="17"/>
  <c r="AR173" i="17"/>
  <c r="AP173" i="17"/>
  <c r="AO173" i="17"/>
  <c r="AJ173" i="17"/>
  <c r="AI173" i="17"/>
  <c r="AF173" i="17"/>
  <c r="AE173" i="17"/>
  <c r="AA173" i="17"/>
  <c r="Y173" i="17"/>
  <c r="W173" i="17"/>
  <c r="V173" i="17"/>
  <c r="Q173" i="17"/>
  <c r="P173" i="17"/>
  <c r="N173" i="17"/>
  <c r="M173" i="17"/>
  <c r="I173" i="17"/>
  <c r="H173" i="17"/>
  <c r="G173" i="17"/>
  <c r="AT172" i="17"/>
  <c r="AS172" i="17"/>
  <c r="AO172" i="17"/>
  <c r="AM172" i="17"/>
  <c r="AK172" i="17"/>
  <c r="AJ172" i="17"/>
  <c r="AE172" i="17"/>
  <c r="AD172" i="17"/>
  <c r="AB172" i="17"/>
  <c r="AA172" i="17"/>
  <c r="V172" i="17"/>
  <c r="U172" i="17"/>
  <c r="R172" i="17"/>
  <c r="Q172" i="17"/>
  <c r="M172" i="17"/>
  <c r="K172" i="17"/>
  <c r="I172" i="17"/>
  <c r="H172" i="17"/>
  <c r="AS171" i="17"/>
  <c r="AR171" i="17"/>
  <c r="AP171" i="17"/>
  <c r="AO171" i="17"/>
  <c r="AJ171" i="17"/>
  <c r="AI171" i="17"/>
  <c r="AF171" i="17"/>
  <c r="AE171" i="17"/>
  <c r="AA171" i="17"/>
  <c r="Y171" i="17"/>
  <c r="W171" i="17"/>
  <c r="V171" i="17"/>
  <c r="Q171" i="17"/>
  <c r="P171" i="17"/>
  <c r="N171" i="17"/>
  <c r="M171" i="17"/>
  <c r="H171" i="17"/>
  <c r="G171" i="17"/>
  <c r="AT170" i="17"/>
  <c r="AS170" i="17"/>
  <c r="AO170" i="17"/>
  <c r="AM170" i="17"/>
  <c r="AK170" i="17"/>
  <c r="AJ170" i="17"/>
  <c r="AE170" i="17"/>
  <c r="AD170" i="17"/>
  <c r="AB170" i="17"/>
  <c r="AA170" i="17"/>
  <c r="V170" i="17"/>
  <c r="U170" i="17"/>
  <c r="R170" i="17"/>
  <c r="Q170" i="17"/>
  <c r="AW171" i="29" s="1"/>
  <c r="BC171" i="29" s="1"/>
  <c r="M170" i="17"/>
  <c r="K170" i="17"/>
  <c r="I170" i="17"/>
  <c r="H170" i="17"/>
  <c r="AS169" i="17"/>
  <c r="AR169" i="17"/>
  <c r="AP169" i="17"/>
  <c r="AO169" i="17"/>
  <c r="AJ169" i="17"/>
  <c r="AI169" i="17"/>
  <c r="AF169" i="17"/>
  <c r="AE169" i="17"/>
  <c r="AA169" i="17"/>
  <c r="Y169" i="17"/>
  <c r="W169" i="17"/>
  <c r="V169" i="17"/>
  <c r="Q169" i="17"/>
  <c r="P169" i="17"/>
  <c r="N169" i="17"/>
  <c r="M169" i="17"/>
  <c r="H169" i="17"/>
  <c r="G169" i="17"/>
  <c r="AT168" i="17"/>
  <c r="AS168" i="17"/>
  <c r="AO168" i="17"/>
  <c r="AM168" i="17"/>
  <c r="AK168" i="17"/>
  <c r="AJ168" i="17"/>
  <c r="AE168" i="17"/>
  <c r="AD168" i="17"/>
  <c r="AB168" i="17"/>
  <c r="AA168" i="17"/>
  <c r="V168" i="17"/>
  <c r="U168" i="17"/>
  <c r="R168" i="17"/>
  <c r="Q168" i="17"/>
  <c r="M168" i="17"/>
  <c r="K168" i="17"/>
  <c r="I168" i="17"/>
  <c r="H168" i="17"/>
  <c r="AS167" i="17"/>
  <c r="AR167" i="17"/>
  <c r="AP167" i="17"/>
  <c r="AO167" i="17"/>
  <c r="AJ167" i="17"/>
  <c r="AI167" i="17"/>
  <c r="AF167" i="17"/>
  <c r="AE167" i="17"/>
  <c r="AA167" i="17"/>
  <c r="Y167" i="17"/>
  <c r="W167" i="17"/>
  <c r="V167" i="17"/>
  <c r="Q167" i="17"/>
  <c r="P167" i="17"/>
  <c r="N167" i="17"/>
  <c r="M167" i="17"/>
  <c r="H167" i="17"/>
  <c r="G167" i="17"/>
  <c r="AT166" i="17"/>
  <c r="AS166" i="17"/>
  <c r="AO166" i="17"/>
  <c r="AM166" i="17"/>
  <c r="AK166" i="17"/>
  <c r="AJ166" i="17"/>
  <c r="AE166" i="17"/>
  <c r="AD166" i="17"/>
  <c r="AB166" i="17"/>
  <c r="AA166" i="17"/>
  <c r="V166" i="17"/>
  <c r="U166" i="17"/>
  <c r="R166" i="17"/>
  <c r="Q166" i="17"/>
  <c r="AW167" i="29" s="1"/>
  <c r="BC167" i="29" s="1"/>
  <c r="M166" i="17"/>
  <c r="K166" i="17"/>
  <c r="I166" i="17"/>
  <c r="H166" i="17"/>
  <c r="AS165" i="17"/>
  <c r="AR165" i="17"/>
  <c r="AP165" i="17"/>
  <c r="AO165" i="17"/>
  <c r="AK165" i="17"/>
  <c r="AI165" i="17"/>
  <c r="AF165" i="17"/>
  <c r="AE165" i="17"/>
  <c r="Y165" i="17"/>
  <c r="W165" i="17"/>
  <c r="V165" i="17"/>
  <c r="P165" i="17"/>
  <c r="N165" i="17"/>
  <c r="M165" i="17"/>
  <c r="G165" i="17"/>
  <c r="AT164" i="17"/>
  <c r="AS164" i="17"/>
  <c r="AM164" i="17"/>
  <c r="AK164" i="17"/>
  <c r="AJ164" i="17"/>
  <c r="AD164" i="17"/>
  <c r="AB164" i="17"/>
  <c r="AA164" i="17"/>
  <c r="U164" i="17"/>
  <c r="R164" i="17"/>
  <c r="Q164" i="17"/>
  <c r="K164" i="17"/>
  <c r="I164" i="17"/>
  <c r="H164" i="17"/>
  <c r="AR163" i="17"/>
  <c r="AP163" i="17"/>
  <c r="AO163" i="17"/>
  <c r="AI163" i="17"/>
  <c r="AF163" i="17"/>
  <c r="AE163" i="17"/>
  <c r="Y163" i="17"/>
  <c r="W163" i="17"/>
  <c r="V163" i="17"/>
  <c r="Q163" i="17"/>
  <c r="P163" i="17"/>
  <c r="N163" i="17"/>
  <c r="M163" i="17"/>
  <c r="G163" i="17"/>
  <c r="AT162" i="17"/>
  <c r="AS162" i="17"/>
  <c r="AM162" i="17"/>
  <c r="AK162" i="17"/>
  <c r="AJ162" i="17"/>
  <c r="AD162" i="17"/>
  <c r="AB162" i="17"/>
  <c r="AA162" i="17"/>
  <c r="U162" i="17"/>
  <c r="R162" i="17"/>
  <c r="Q162" i="17"/>
  <c r="AW163" i="29" s="1"/>
  <c r="BC163" i="29" s="1"/>
  <c r="K162" i="17"/>
  <c r="I162" i="17"/>
  <c r="H162" i="17"/>
  <c r="AR161" i="17"/>
  <c r="AP161" i="17"/>
  <c r="AO161" i="17"/>
  <c r="AI161" i="17"/>
  <c r="AF161" i="17"/>
  <c r="AE161" i="17"/>
  <c r="Y161" i="17"/>
  <c r="W161" i="17"/>
  <c r="V161" i="17"/>
  <c r="P161" i="17"/>
  <c r="N161" i="17"/>
  <c r="M161" i="17"/>
  <c r="G161" i="17"/>
  <c r="AT160" i="17"/>
  <c r="AS160" i="17"/>
  <c r="AM160" i="17"/>
  <c r="AK160" i="17"/>
  <c r="AJ160" i="17"/>
  <c r="AD160" i="17"/>
  <c r="AB160" i="17"/>
  <c r="AA160" i="17"/>
  <c r="U160" i="17"/>
  <c r="R160" i="17"/>
  <c r="Q160" i="17"/>
  <c r="K160" i="17"/>
  <c r="I160" i="17"/>
  <c r="H160" i="17"/>
  <c r="AR159" i="17"/>
  <c r="AP159" i="17"/>
  <c r="AO159" i="17"/>
  <c r="AI159" i="17"/>
  <c r="AF159" i="17"/>
  <c r="AE159" i="17"/>
  <c r="Y159" i="17"/>
  <c r="W159" i="17"/>
  <c r="V159" i="17"/>
  <c r="P159" i="17"/>
  <c r="N159" i="17"/>
  <c r="M159" i="17"/>
  <c r="G159" i="17"/>
  <c r="AT158" i="17"/>
  <c r="AS158" i="17"/>
  <c r="AM158" i="17"/>
  <c r="AK158" i="17"/>
  <c r="AJ158" i="17"/>
  <c r="AD158" i="17"/>
  <c r="AB158" i="17"/>
  <c r="AA158" i="17"/>
  <c r="U158" i="17"/>
  <c r="R158" i="17"/>
  <c r="Q158" i="17"/>
  <c r="K158" i="17"/>
  <c r="I158" i="17"/>
  <c r="H158" i="17"/>
  <c r="AR157" i="17"/>
  <c r="AP157" i="17"/>
  <c r="AO157" i="17"/>
  <c r="AI157" i="17"/>
  <c r="AF157" i="17"/>
  <c r="AE157" i="17"/>
  <c r="Y157" i="17"/>
  <c r="W157" i="17"/>
  <c r="V157" i="17"/>
  <c r="P157" i="17"/>
  <c r="N157" i="17"/>
  <c r="M157" i="17"/>
  <c r="G157" i="17"/>
  <c r="AT156" i="17"/>
  <c r="AS156" i="17"/>
  <c r="AM156" i="17"/>
  <c r="AK156" i="17"/>
  <c r="AJ156" i="17"/>
  <c r="AD156" i="17"/>
  <c r="AB156" i="17"/>
  <c r="AA156" i="17"/>
  <c r="U156" i="17"/>
  <c r="R156" i="17"/>
  <c r="Q156" i="17"/>
  <c r="K156" i="17"/>
  <c r="I156" i="17"/>
  <c r="H156" i="17"/>
  <c r="AR155" i="17"/>
  <c r="AP155" i="17"/>
  <c r="AO155" i="17"/>
  <c r="AI155" i="17"/>
  <c r="AF155" i="17"/>
  <c r="AE155" i="17"/>
  <c r="Y155" i="17"/>
  <c r="W155" i="17"/>
  <c r="V155" i="17"/>
  <c r="P155" i="17"/>
  <c r="N155" i="17"/>
  <c r="M155" i="17"/>
  <c r="G155" i="17"/>
  <c r="AT154" i="17"/>
  <c r="AS154" i="17"/>
  <c r="AM154" i="17"/>
  <c r="AK154" i="17"/>
  <c r="AJ154" i="17"/>
  <c r="AD154" i="17"/>
  <c r="AB154" i="17"/>
  <c r="AA154" i="17"/>
  <c r="U154" i="17"/>
  <c r="R154" i="17"/>
  <c r="Q154" i="17"/>
  <c r="AW155" i="29" s="1"/>
  <c r="BC155" i="29" s="1"/>
  <c r="K154" i="17"/>
  <c r="I154" i="17"/>
  <c r="H154" i="17"/>
  <c r="AR153" i="17"/>
  <c r="AP153" i="17"/>
  <c r="AO153" i="17"/>
  <c r="AI153" i="17"/>
  <c r="AF153" i="17"/>
  <c r="AE153" i="17"/>
  <c r="Y153" i="17"/>
  <c r="W153" i="17"/>
  <c r="V153" i="17"/>
  <c r="P153" i="17"/>
  <c r="N153" i="17"/>
  <c r="M153" i="17"/>
  <c r="G153" i="17"/>
  <c r="AT152" i="17"/>
  <c r="AS152" i="17"/>
  <c r="AM152" i="17"/>
  <c r="AK152" i="17"/>
  <c r="AJ152" i="17"/>
  <c r="AD152" i="17"/>
  <c r="AB152" i="17"/>
  <c r="AA152" i="17"/>
  <c r="U152" i="17"/>
  <c r="R152" i="17"/>
  <c r="Q152" i="17"/>
  <c r="K152" i="17"/>
  <c r="I152" i="17"/>
  <c r="H152" i="17"/>
  <c r="AR151" i="17"/>
  <c r="AP151" i="17"/>
  <c r="AO151" i="17"/>
  <c r="AK151" i="17"/>
  <c r="AI151" i="17"/>
  <c r="AF151" i="17"/>
  <c r="AE151" i="17"/>
  <c r="Y151" i="17"/>
  <c r="W151" i="17"/>
  <c r="V151" i="17"/>
  <c r="P151" i="17"/>
  <c r="N151" i="17"/>
  <c r="M151" i="17"/>
  <c r="G151" i="17"/>
  <c r="AT150" i="17"/>
  <c r="AS150" i="17"/>
  <c r="AM150" i="17"/>
  <c r="AK150" i="17"/>
  <c r="AJ150" i="17"/>
  <c r="AD150" i="17"/>
  <c r="AB150" i="17"/>
  <c r="AA150" i="17"/>
  <c r="U150" i="17"/>
  <c r="R150" i="17"/>
  <c r="Q150" i="17"/>
  <c r="AW151" i="29" s="1"/>
  <c r="BC151" i="29" s="1"/>
  <c r="K150" i="17"/>
  <c r="I150" i="17"/>
  <c r="H150" i="17"/>
  <c r="AR149" i="17"/>
  <c r="AP149" i="17"/>
  <c r="AO149" i="17"/>
  <c r="AI149" i="17"/>
  <c r="AF149" i="17"/>
  <c r="AE149" i="17"/>
  <c r="Y149" i="17"/>
  <c r="W149" i="17"/>
  <c r="V149" i="17"/>
  <c r="P149" i="17"/>
  <c r="N149" i="17"/>
  <c r="M149" i="17"/>
  <c r="G149" i="17"/>
  <c r="AT148" i="17"/>
  <c r="AS148" i="17"/>
  <c r="AM148" i="17"/>
  <c r="AK148" i="17"/>
  <c r="AJ148" i="17"/>
  <c r="AD148" i="17"/>
  <c r="AB148" i="17"/>
  <c r="AA148" i="17"/>
  <c r="U148" i="17"/>
  <c r="R148" i="17"/>
  <c r="Q148" i="17"/>
  <c r="K148" i="17"/>
  <c r="I148" i="17"/>
  <c r="H148" i="17"/>
  <c r="AR147" i="17"/>
  <c r="AP147" i="17"/>
  <c r="AO147" i="17"/>
  <c r="AI147" i="17"/>
  <c r="AF147" i="17"/>
  <c r="AE147" i="17"/>
  <c r="Y147" i="17"/>
  <c r="W147" i="17"/>
  <c r="V147" i="17"/>
  <c r="P147" i="17"/>
  <c r="N147" i="17"/>
  <c r="M147" i="17"/>
  <c r="G147" i="17"/>
  <c r="AT146" i="17"/>
  <c r="AS146" i="17"/>
  <c r="AM146" i="17"/>
  <c r="AK146" i="17"/>
  <c r="AJ146" i="17"/>
  <c r="AD146" i="17"/>
  <c r="AB146" i="17"/>
  <c r="AA146" i="17"/>
  <c r="U146" i="17"/>
  <c r="R146" i="17"/>
  <c r="Q146" i="17"/>
  <c r="AW147" i="29" s="1"/>
  <c r="BC147" i="29" s="1"/>
  <c r="K146" i="17"/>
  <c r="I146" i="17"/>
  <c r="H146" i="17"/>
  <c r="AR145" i="17"/>
  <c r="AP145" i="17"/>
  <c r="AO145" i="17"/>
  <c r="AJ145" i="17"/>
  <c r="AI145" i="17"/>
  <c r="AF145" i="17"/>
  <c r="AE145" i="17"/>
  <c r="Y145" i="17"/>
  <c r="W145" i="17"/>
  <c r="V145" i="17"/>
  <c r="P145" i="17"/>
  <c r="N145" i="17"/>
  <c r="M145" i="17"/>
  <c r="G145" i="17"/>
  <c r="AT144" i="17"/>
  <c r="AS144" i="17"/>
  <c r="AM144" i="17"/>
  <c r="AK144" i="17"/>
  <c r="AJ144" i="17"/>
  <c r="AD144" i="17"/>
  <c r="AB144" i="17"/>
  <c r="AA144" i="17"/>
  <c r="U144" i="17"/>
  <c r="R144" i="17"/>
  <c r="Q144" i="17"/>
  <c r="K144" i="17"/>
  <c r="I144" i="17"/>
  <c r="H144" i="17"/>
  <c r="AR143" i="17"/>
  <c r="AP143" i="17"/>
  <c r="AO143" i="17"/>
  <c r="AI143" i="17"/>
  <c r="AF143" i="17"/>
  <c r="AE143" i="17"/>
  <c r="Y143" i="17"/>
  <c r="W143" i="17"/>
  <c r="V143" i="17"/>
  <c r="P143" i="17"/>
  <c r="N143" i="17"/>
  <c r="M143" i="17"/>
  <c r="G143" i="17"/>
  <c r="AT142" i="17"/>
  <c r="AS142" i="17"/>
  <c r="AM142" i="17"/>
  <c r="AK142" i="17"/>
  <c r="AJ142" i="17"/>
  <c r="AD142" i="17"/>
  <c r="AB142" i="17"/>
  <c r="AA142" i="17"/>
  <c r="U142" i="17"/>
  <c r="R142" i="17"/>
  <c r="Q142" i="17"/>
  <c r="AW143" i="29" s="1"/>
  <c r="BC143" i="29" s="1"/>
  <c r="K142" i="17"/>
  <c r="I142" i="17"/>
  <c r="H142" i="17"/>
  <c r="AR141" i="17"/>
  <c r="AP141" i="17"/>
  <c r="AO141" i="17"/>
  <c r="AJ141" i="17"/>
  <c r="AI141" i="17"/>
  <c r="AF141" i="17"/>
  <c r="AE141" i="17"/>
  <c r="Y141" i="17"/>
  <c r="W141" i="17"/>
  <c r="V141" i="17"/>
  <c r="P141" i="17"/>
  <c r="N141" i="17"/>
  <c r="M141" i="17"/>
  <c r="G141" i="17"/>
  <c r="AT140" i="17"/>
  <c r="AS140" i="17"/>
  <c r="AM140" i="17"/>
  <c r="AK140" i="17"/>
  <c r="AJ140" i="17"/>
  <c r="AD140" i="17"/>
  <c r="AB140" i="17"/>
  <c r="AA140" i="17"/>
  <c r="U140" i="17"/>
  <c r="R140" i="17"/>
  <c r="Q140" i="17"/>
  <c r="K140" i="17"/>
  <c r="I140" i="17"/>
  <c r="H140" i="17"/>
  <c r="AR139" i="17"/>
  <c r="AP139" i="17"/>
  <c r="AO139" i="17"/>
  <c r="AI139" i="17"/>
  <c r="AF139" i="17"/>
  <c r="AE139" i="17"/>
  <c r="Y139" i="17"/>
  <c r="W139" i="17"/>
  <c r="V139" i="17"/>
  <c r="P139" i="17"/>
  <c r="N139" i="17"/>
  <c r="M139" i="17"/>
  <c r="G139" i="17"/>
  <c r="AT138" i="17"/>
  <c r="AS138" i="17"/>
  <c r="AM138" i="17"/>
  <c r="AK138" i="17"/>
  <c r="AJ138" i="17"/>
  <c r="AD138" i="17"/>
  <c r="AB138" i="17"/>
  <c r="AA138" i="17"/>
  <c r="U138" i="17"/>
  <c r="R138" i="17"/>
  <c r="Q138" i="17"/>
  <c r="AW139" i="29" s="1"/>
  <c r="BC139" i="29" s="1"/>
  <c r="K138" i="17"/>
  <c r="I138" i="17"/>
  <c r="H138" i="17"/>
  <c r="AR137" i="17"/>
  <c r="AP137" i="17"/>
  <c r="AO137" i="17"/>
  <c r="AI137" i="17"/>
  <c r="AF137" i="17"/>
  <c r="AE137" i="17"/>
  <c r="Y137" i="17"/>
  <c r="W137" i="17"/>
  <c r="V137" i="17"/>
  <c r="R137" i="17"/>
  <c r="P137" i="17"/>
  <c r="N137" i="17"/>
  <c r="M137" i="17"/>
  <c r="G137" i="17"/>
  <c r="AT136" i="17"/>
  <c r="AS136" i="17"/>
  <c r="AM136" i="17"/>
  <c r="AK136" i="17"/>
  <c r="AJ136" i="17"/>
  <c r="AD136" i="17"/>
  <c r="AB136" i="17"/>
  <c r="AA136" i="17"/>
  <c r="U136" i="17"/>
  <c r="R136" i="17"/>
  <c r="Q136" i="17"/>
  <c r="K136" i="17"/>
  <c r="I136" i="17"/>
  <c r="H136" i="17"/>
  <c r="AR135" i="17"/>
  <c r="AP135" i="17"/>
  <c r="AO135" i="17"/>
  <c r="AI135" i="17"/>
  <c r="AF135" i="17"/>
  <c r="AE135" i="17"/>
  <c r="Y135" i="17"/>
  <c r="W135" i="17"/>
  <c r="V135" i="17"/>
  <c r="P135" i="17"/>
  <c r="N135" i="17"/>
  <c r="M135" i="17"/>
  <c r="G135" i="17"/>
  <c r="AT134" i="17"/>
  <c r="AS134" i="17"/>
  <c r="AM134" i="17"/>
  <c r="AK134" i="17"/>
  <c r="AJ134" i="17"/>
  <c r="AD134" i="17"/>
  <c r="AB134" i="17"/>
  <c r="AA134" i="17"/>
  <c r="U134" i="17"/>
  <c r="R134" i="17"/>
  <c r="Q134" i="17"/>
  <c r="K134" i="17"/>
  <c r="I134" i="17"/>
  <c r="H134" i="17"/>
  <c r="AR133" i="17"/>
  <c r="AP133" i="17"/>
  <c r="AO133" i="17"/>
  <c r="AI133" i="17"/>
  <c r="AF133" i="17"/>
  <c r="AE133" i="17"/>
  <c r="Y133" i="17"/>
  <c r="W133" i="17"/>
  <c r="V133" i="17"/>
  <c r="P133" i="17"/>
  <c r="N133" i="17"/>
  <c r="M133" i="17"/>
  <c r="G133" i="17"/>
  <c r="AT132" i="17"/>
  <c r="AS132" i="17"/>
  <c r="AM132" i="17"/>
  <c r="AK132" i="17"/>
  <c r="AJ132" i="17"/>
  <c r="AD132" i="17"/>
  <c r="AB132" i="17"/>
  <c r="AA132" i="17"/>
  <c r="U132" i="17"/>
  <c r="R132" i="17"/>
  <c r="Q132" i="17"/>
  <c r="K132" i="17"/>
  <c r="I132" i="17"/>
  <c r="H132" i="17"/>
  <c r="AR131" i="17"/>
  <c r="AP131" i="17"/>
  <c r="AO131" i="17"/>
  <c r="AI131" i="17"/>
  <c r="AF131" i="17"/>
  <c r="AE131" i="17"/>
  <c r="Y131" i="17"/>
  <c r="W131" i="17"/>
  <c r="V131" i="17"/>
  <c r="P131" i="17"/>
  <c r="N131" i="17"/>
  <c r="M131" i="17"/>
  <c r="G131" i="17"/>
  <c r="AT130" i="17"/>
  <c r="AS130" i="17"/>
  <c r="AM130" i="17"/>
  <c r="AK130" i="17"/>
  <c r="AJ130" i="17"/>
  <c r="AD130" i="17"/>
  <c r="AB130" i="17"/>
  <c r="AA130" i="17"/>
  <c r="W130" i="17"/>
  <c r="U130" i="17"/>
  <c r="R130" i="17"/>
  <c r="Q130" i="17"/>
  <c r="K130" i="17"/>
  <c r="I130" i="17"/>
  <c r="H130" i="17"/>
  <c r="AR129" i="17"/>
  <c r="AP129" i="17"/>
  <c r="AO129" i="17"/>
  <c r="AI129" i="17"/>
  <c r="AF129" i="17"/>
  <c r="AE129" i="17"/>
  <c r="Y129" i="17"/>
  <c r="W129" i="17"/>
  <c r="V129" i="17"/>
  <c r="Q129" i="17"/>
  <c r="P129" i="17"/>
  <c r="N129" i="17"/>
  <c r="M129" i="17"/>
  <c r="G129" i="17"/>
  <c r="AT128" i="17"/>
  <c r="AS128" i="17"/>
  <c r="AM128" i="17"/>
  <c r="AK128" i="17"/>
  <c r="AJ128" i="17"/>
  <c r="AD128" i="17"/>
  <c r="AB128" i="17"/>
  <c r="AA128" i="17"/>
  <c r="U128" i="17"/>
  <c r="R128" i="17"/>
  <c r="Q128" i="17"/>
  <c r="K128" i="17"/>
  <c r="I128" i="17"/>
  <c r="H128" i="17"/>
  <c r="AR127" i="17"/>
  <c r="AP127" i="17"/>
  <c r="AO127" i="17"/>
  <c r="AI127" i="17"/>
  <c r="AF127" i="17"/>
  <c r="AE127" i="17"/>
  <c r="Y127" i="17"/>
  <c r="W127" i="17"/>
  <c r="V127" i="17"/>
  <c r="P127" i="17"/>
  <c r="N127" i="17"/>
  <c r="M127" i="17"/>
  <c r="G127" i="17"/>
  <c r="AT126" i="17"/>
  <c r="AS126" i="17"/>
  <c r="AM126" i="17"/>
  <c r="AK126" i="17"/>
  <c r="AJ126" i="17"/>
  <c r="AD126" i="17"/>
  <c r="AB126" i="17"/>
  <c r="AA126" i="17"/>
  <c r="U126" i="17"/>
  <c r="R126" i="17"/>
  <c r="Q126" i="17"/>
  <c r="AW127" i="29" s="1"/>
  <c r="BC127" i="29" s="1"/>
  <c r="K126" i="17"/>
  <c r="I126" i="17"/>
  <c r="H126" i="17"/>
  <c r="AT125" i="17"/>
  <c r="AR125" i="17"/>
  <c r="AP125" i="17"/>
  <c r="AO125" i="17"/>
  <c r="AI125" i="17"/>
  <c r="AF125" i="17"/>
  <c r="AE125" i="17"/>
  <c r="Y125" i="17"/>
  <c r="W125" i="17"/>
  <c r="V125" i="17"/>
  <c r="P125" i="17"/>
  <c r="N125" i="17"/>
  <c r="M125" i="17"/>
  <c r="G125" i="17"/>
  <c r="AT124" i="17"/>
  <c r="AS124" i="17"/>
  <c r="AM124" i="17"/>
  <c r="AK124" i="17"/>
  <c r="AJ124" i="17"/>
  <c r="AD124" i="17"/>
  <c r="AB124" i="17"/>
  <c r="AA124" i="17"/>
  <c r="V124" i="17"/>
  <c r="U124" i="17"/>
  <c r="R124" i="17"/>
  <c r="Q124" i="17"/>
  <c r="K124" i="17"/>
  <c r="I124" i="17"/>
  <c r="H124" i="17"/>
  <c r="AR123" i="17"/>
  <c r="AP123" i="17"/>
  <c r="AO123" i="17"/>
  <c r="AI123" i="17"/>
  <c r="AF123" i="17"/>
  <c r="AE123" i="17"/>
  <c r="Y123" i="17"/>
  <c r="W123" i="17"/>
  <c r="V123" i="17"/>
  <c r="P123" i="17"/>
  <c r="N123" i="17"/>
  <c r="M123" i="17"/>
  <c r="G123" i="17"/>
  <c r="AT122" i="17"/>
  <c r="AS122" i="17"/>
  <c r="AM122" i="17"/>
  <c r="AK122" i="17"/>
  <c r="AJ122" i="17"/>
  <c r="AD122" i="17"/>
  <c r="AB122" i="17"/>
  <c r="AA122" i="17"/>
  <c r="U122" i="17"/>
  <c r="R122" i="17"/>
  <c r="Q122" i="17"/>
  <c r="AW123" i="29" s="1"/>
  <c r="BC123" i="29" s="1"/>
  <c r="K122" i="17"/>
  <c r="I122" i="17"/>
  <c r="H122" i="17"/>
  <c r="AR121" i="17"/>
  <c r="AP121" i="17"/>
  <c r="AO121" i="17"/>
  <c r="AI121" i="17"/>
  <c r="AF121" i="17"/>
  <c r="AE121" i="17"/>
  <c r="Y121" i="17"/>
  <c r="W121" i="17"/>
  <c r="V121" i="17"/>
  <c r="P121" i="17"/>
  <c r="N121" i="17"/>
  <c r="M121" i="17"/>
  <c r="G121" i="17"/>
  <c r="AT120" i="17"/>
  <c r="AS120" i="17"/>
  <c r="AM120" i="17"/>
  <c r="AK120" i="17"/>
  <c r="AJ120" i="17"/>
  <c r="AD120" i="17"/>
  <c r="AB120" i="17"/>
  <c r="AA120" i="17"/>
  <c r="U120" i="17"/>
  <c r="R120" i="17"/>
  <c r="Q120" i="17"/>
  <c r="K120" i="17"/>
  <c r="I120" i="17"/>
  <c r="H120" i="17"/>
  <c r="AR119" i="17"/>
  <c r="AP119" i="17"/>
  <c r="AO119" i="17"/>
  <c r="AI119" i="17"/>
  <c r="AF119" i="17"/>
  <c r="AE119" i="17"/>
  <c r="Y119" i="17"/>
  <c r="W119" i="17"/>
  <c r="V119" i="17"/>
  <c r="P119" i="17"/>
  <c r="N119" i="17"/>
  <c r="M119" i="17"/>
  <c r="G119" i="17"/>
  <c r="AT118" i="17"/>
  <c r="AS118" i="17"/>
  <c r="AM118" i="17"/>
  <c r="AK118" i="17"/>
  <c r="AJ118" i="17"/>
  <c r="AD118" i="17"/>
  <c r="AB118" i="17"/>
  <c r="AA118" i="17"/>
  <c r="U118" i="17"/>
  <c r="R118" i="17"/>
  <c r="Q118" i="17"/>
  <c r="AW119" i="29" s="1"/>
  <c r="BC119" i="29" s="1"/>
  <c r="K118" i="17"/>
  <c r="I118" i="17"/>
  <c r="H118" i="17"/>
  <c r="AR117" i="17"/>
  <c r="AP117" i="17"/>
  <c r="AO117" i="17"/>
  <c r="AI117" i="17"/>
  <c r="AF117" i="17"/>
  <c r="AE117" i="17"/>
  <c r="Y117" i="17"/>
  <c r="W117" i="17"/>
  <c r="V117" i="17"/>
  <c r="P117" i="17"/>
  <c r="N117" i="17"/>
  <c r="M117" i="17"/>
  <c r="G117" i="17"/>
  <c r="AT116" i="17"/>
  <c r="AS116" i="17"/>
  <c r="AM116" i="17"/>
  <c r="AK116" i="17"/>
  <c r="AJ116" i="17"/>
  <c r="AD116" i="17"/>
  <c r="AB116" i="17"/>
  <c r="AA116" i="17"/>
  <c r="U116" i="17"/>
  <c r="R116" i="17"/>
  <c r="Q116" i="17"/>
  <c r="K116" i="17"/>
  <c r="I116" i="17"/>
  <c r="H116" i="17"/>
  <c r="AR115" i="17"/>
  <c r="AP115" i="17"/>
  <c r="AO115" i="17"/>
  <c r="AI115" i="17"/>
  <c r="AF115" i="17"/>
  <c r="AE115" i="17"/>
  <c r="Y115" i="17"/>
  <c r="W115" i="17"/>
  <c r="V115" i="17"/>
  <c r="P115" i="17"/>
  <c r="N115" i="17"/>
  <c r="M115" i="17"/>
  <c r="G115" i="17"/>
  <c r="AT114" i="17"/>
  <c r="AS114" i="17"/>
  <c r="AM114" i="17"/>
  <c r="AK114" i="17"/>
  <c r="AJ114" i="17"/>
  <c r="AD114" i="17"/>
  <c r="AB114" i="17"/>
  <c r="AA114" i="17"/>
  <c r="U114" i="17"/>
  <c r="R114" i="17"/>
  <c r="Q114" i="17"/>
  <c r="AW115" i="29" s="1"/>
  <c r="BC115" i="29" s="1"/>
  <c r="K114" i="17"/>
  <c r="I114" i="17"/>
  <c r="H114" i="17"/>
  <c r="AR113" i="17"/>
  <c r="AP113" i="17"/>
  <c r="AO113" i="17"/>
  <c r="AI113" i="17"/>
  <c r="AF113" i="17"/>
  <c r="AE113" i="17"/>
  <c r="Y113" i="17"/>
  <c r="W113" i="17"/>
  <c r="V113" i="17"/>
  <c r="P113" i="17"/>
  <c r="N113" i="17"/>
  <c r="M113" i="17"/>
  <c r="G113" i="17"/>
  <c r="AT112" i="17"/>
  <c r="AS112" i="17"/>
  <c r="AM112" i="17"/>
  <c r="AK112" i="17"/>
  <c r="AJ112" i="17"/>
  <c r="AD112" i="17"/>
  <c r="AB112" i="17"/>
  <c r="AA112" i="17"/>
  <c r="V112" i="17"/>
  <c r="U112" i="17"/>
  <c r="R112" i="17"/>
  <c r="Q112" i="17"/>
  <c r="K112" i="17"/>
  <c r="I112" i="17"/>
  <c r="H112" i="17"/>
  <c r="AR111" i="17"/>
  <c r="AP111" i="17"/>
  <c r="AO111" i="17"/>
  <c r="AI111" i="17"/>
  <c r="AF111" i="17"/>
  <c r="AE111" i="17"/>
  <c r="Y111" i="17"/>
  <c r="W111" i="17"/>
  <c r="V111" i="17"/>
  <c r="P111" i="17"/>
  <c r="N111" i="17"/>
  <c r="M111" i="17"/>
  <c r="G111" i="17"/>
  <c r="AT110" i="17"/>
  <c r="AS110" i="17"/>
  <c r="AM110" i="17"/>
  <c r="AK110" i="17"/>
  <c r="AJ110" i="17"/>
  <c r="AD110" i="17"/>
  <c r="AB110" i="17"/>
  <c r="AA110" i="17"/>
  <c r="U110" i="17"/>
  <c r="R110" i="17"/>
  <c r="Q110" i="17"/>
  <c r="AW111" i="29" s="1"/>
  <c r="BC111" i="29" s="1"/>
  <c r="K110" i="17"/>
  <c r="I110" i="17"/>
  <c r="H110" i="17"/>
  <c r="AR109" i="17"/>
  <c r="AP109" i="17"/>
  <c r="AO109" i="17"/>
  <c r="AI109" i="17"/>
  <c r="AF109" i="17"/>
  <c r="AE109" i="17"/>
  <c r="Y109" i="17"/>
  <c r="W109" i="17"/>
  <c r="V109" i="17"/>
  <c r="P109" i="17"/>
  <c r="N109" i="17"/>
  <c r="M109" i="17"/>
  <c r="G109" i="17"/>
  <c r="AT108" i="17"/>
  <c r="AS108" i="17"/>
  <c r="AM108" i="17"/>
  <c r="AK108" i="17"/>
  <c r="AJ108" i="17"/>
  <c r="AD108" i="17"/>
  <c r="AB108" i="17"/>
  <c r="AA108" i="17"/>
  <c r="U108" i="17"/>
  <c r="R108" i="17"/>
  <c r="Q108" i="17"/>
  <c r="K108" i="17"/>
  <c r="I108" i="17"/>
  <c r="H108" i="17"/>
  <c r="AT107" i="17"/>
  <c r="AR107" i="17"/>
  <c r="AP107" i="17"/>
  <c r="AO107" i="17"/>
  <c r="AI107" i="17"/>
  <c r="AF107" i="17"/>
  <c r="AE107" i="17"/>
  <c r="Y107" i="17"/>
  <c r="W107" i="17"/>
  <c r="V107" i="17"/>
  <c r="P107" i="17"/>
  <c r="N107" i="17"/>
  <c r="M107" i="17"/>
  <c r="G107" i="17"/>
  <c r="AT106" i="17"/>
  <c r="AS106" i="17"/>
  <c r="AM106" i="17"/>
  <c r="AK106" i="17"/>
  <c r="AJ106" i="17"/>
  <c r="AD106" i="17"/>
  <c r="AB106" i="17"/>
  <c r="AA106" i="17"/>
  <c r="U106" i="17"/>
  <c r="R106" i="17"/>
  <c r="Q106" i="17"/>
  <c r="K106" i="17"/>
  <c r="I106" i="17"/>
  <c r="H106" i="17"/>
  <c r="AR105" i="17"/>
  <c r="AP105" i="17"/>
  <c r="AO105" i="17"/>
  <c r="AI105" i="17"/>
  <c r="AF105" i="17"/>
  <c r="AE105" i="17"/>
  <c r="Y105" i="17"/>
  <c r="W105" i="17"/>
  <c r="V105" i="17"/>
  <c r="P105" i="17"/>
  <c r="N105" i="17"/>
  <c r="M105" i="17"/>
  <c r="G105" i="17"/>
  <c r="AT104" i="17"/>
  <c r="AS104" i="17"/>
  <c r="AM104" i="17"/>
  <c r="AK104" i="17"/>
  <c r="AJ104" i="17"/>
  <c r="AD104" i="17"/>
  <c r="AB104" i="17"/>
  <c r="AA104" i="17"/>
  <c r="U104" i="17"/>
  <c r="R104" i="17"/>
  <c r="Q104" i="17"/>
  <c r="K104" i="17"/>
  <c r="I104" i="17"/>
  <c r="H104" i="17"/>
  <c r="AR103" i="17"/>
  <c r="AP103" i="17"/>
  <c r="AO103" i="17"/>
  <c r="AI103" i="17"/>
  <c r="AF103" i="17"/>
  <c r="AE103" i="17"/>
  <c r="Y103" i="17"/>
  <c r="W103" i="17"/>
  <c r="V103" i="17"/>
  <c r="P103" i="17"/>
  <c r="N103" i="17"/>
  <c r="M103" i="17"/>
  <c r="G103" i="17"/>
  <c r="AT102" i="17"/>
  <c r="AS102" i="17"/>
  <c r="AM102" i="17"/>
  <c r="AK102" i="17"/>
  <c r="AJ102" i="17"/>
  <c r="AD102" i="17"/>
  <c r="AB102" i="17"/>
  <c r="AA102" i="17"/>
  <c r="U102" i="17"/>
  <c r="R102" i="17"/>
  <c r="Q102" i="17"/>
  <c r="AW103" i="29" s="1"/>
  <c r="BC103" i="29" s="1"/>
  <c r="K102" i="17"/>
  <c r="I102" i="17"/>
  <c r="H102" i="17"/>
  <c r="AR101" i="17"/>
  <c r="AP101" i="17"/>
  <c r="AO101" i="17"/>
  <c r="AI101" i="17"/>
  <c r="AF101" i="17"/>
  <c r="AE101" i="17"/>
  <c r="Y101" i="17"/>
  <c r="W101" i="17"/>
  <c r="V101" i="17"/>
  <c r="P101" i="17"/>
  <c r="N101" i="17"/>
  <c r="M101" i="17"/>
  <c r="I101" i="17"/>
  <c r="G101" i="17"/>
  <c r="AT100" i="17"/>
  <c r="AS100" i="17"/>
  <c r="AM100" i="17"/>
  <c r="AK100" i="17"/>
  <c r="AJ100" i="17"/>
  <c r="AD100" i="17"/>
  <c r="AB100" i="17"/>
  <c r="AA100" i="17"/>
  <c r="U100" i="17"/>
  <c r="R100" i="17"/>
  <c r="Q100" i="17"/>
  <c r="K100" i="17"/>
  <c r="I100" i="17"/>
  <c r="H100" i="17"/>
  <c r="AR99" i="17"/>
  <c r="AP99" i="17"/>
  <c r="AO99" i="17"/>
  <c r="AI99" i="17"/>
  <c r="AF99" i="17"/>
  <c r="AE99" i="17"/>
  <c r="Y99" i="17"/>
  <c r="W99" i="17"/>
  <c r="V99" i="17"/>
  <c r="P99" i="17"/>
  <c r="N99" i="17"/>
  <c r="M99" i="17"/>
  <c r="G99" i="17"/>
  <c r="AT98" i="17"/>
  <c r="AS98" i="17"/>
  <c r="AM98" i="17"/>
  <c r="AK98" i="17"/>
  <c r="AJ98" i="17"/>
  <c r="AD98" i="17"/>
  <c r="AB98" i="17"/>
  <c r="AA98" i="17"/>
  <c r="U98" i="17"/>
  <c r="R98" i="17"/>
  <c r="Q98" i="17"/>
  <c r="AW99" i="29" s="1"/>
  <c r="BC99" i="29" s="1"/>
  <c r="K98" i="17"/>
  <c r="I98" i="17"/>
  <c r="H98" i="17"/>
  <c r="AR97" i="17"/>
  <c r="AP97" i="17"/>
  <c r="AO97" i="17"/>
  <c r="AI97" i="17"/>
  <c r="AF97" i="17"/>
  <c r="AE97" i="17"/>
  <c r="Y97" i="17"/>
  <c r="W97" i="17"/>
  <c r="V97" i="17"/>
  <c r="P97" i="17"/>
  <c r="N97" i="17"/>
  <c r="M97" i="17"/>
  <c r="G97" i="17"/>
  <c r="AT96" i="17"/>
  <c r="AS96" i="17"/>
  <c r="AM96" i="17"/>
  <c r="AK96" i="17"/>
  <c r="AJ96" i="17"/>
  <c r="AD96" i="17"/>
  <c r="AB96" i="17"/>
  <c r="AA96" i="17"/>
  <c r="U96" i="17"/>
  <c r="R96" i="17"/>
  <c r="Q96" i="17"/>
  <c r="K96" i="17"/>
  <c r="I96" i="17"/>
  <c r="H96" i="17"/>
  <c r="AR95" i="17"/>
  <c r="AP95" i="17"/>
  <c r="AO95" i="17"/>
  <c r="AI95" i="17"/>
  <c r="AF95" i="17"/>
  <c r="AE95" i="17"/>
  <c r="Y95" i="17"/>
  <c r="W95" i="17"/>
  <c r="V95" i="17"/>
  <c r="P95" i="17"/>
  <c r="N95" i="17"/>
  <c r="M95" i="17"/>
  <c r="G95" i="17"/>
  <c r="AT94" i="17"/>
  <c r="AS94" i="17"/>
  <c r="AM94" i="17"/>
  <c r="AK94" i="17"/>
  <c r="AJ94" i="17"/>
  <c r="AD94" i="17"/>
  <c r="AB94" i="17"/>
  <c r="AA94" i="17"/>
  <c r="U94" i="17"/>
  <c r="R94" i="17"/>
  <c r="Q94" i="17"/>
  <c r="AW95" i="29" s="1"/>
  <c r="BC95" i="29" s="1"/>
  <c r="K94" i="17"/>
  <c r="I94" i="17"/>
  <c r="H94" i="17"/>
  <c r="AR93" i="17"/>
  <c r="AP93" i="17"/>
  <c r="AO93" i="17"/>
  <c r="AK93" i="17"/>
  <c r="AI93" i="17"/>
  <c r="AF93" i="17"/>
  <c r="AE93" i="17"/>
  <c r="Y93" i="17"/>
  <c r="W93" i="17"/>
  <c r="V93" i="17"/>
  <c r="P93" i="17"/>
  <c r="N93" i="17"/>
  <c r="M93" i="17"/>
  <c r="G93" i="17"/>
  <c r="AT92" i="17"/>
  <c r="AS92" i="17"/>
  <c r="AM92" i="17"/>
  <c r="AK92" i="17"/>
  <c r="AJ92" i="17"/>
  <c r="AD92" i="17"/>
  <c r="AB92" i="17"/>
  <c r="AA92" i="17"/>
  <c r="U92" i="17"/>
  <c r="R92" i="17"/>
  <c r="Q92" i="17"/>
  <c r="K92" i="17"/>
  <c r="I92" i="17"/>
  <c r="H92" i="17"/>
  <c r="AR91" i="17"/>
  <c r="AP91" i="17"/>
  <c r="AO91" i="17"/>
  <c r="AI91" i="17"/>
  <c r="AF91" i="17"/>
  <c r="AE91" i="17"/>
  <c r="Y91" i="17"/>
  <c r="W91" i="17"/>
  <c r="V91" i="17"/>
  <c r="Q91" i="17"/>
  <c r="P91" i="17"/>
  <c r="N91" i="17"/>
  <c r="M91" i="17"/>
  <c r="G91" i="17"/>
  <c r="AT90" i="17"/>
  <c r="AS90" i="17"/>
  <c r="AM90" i="17"/>
  <c r="AK90" i="17"/>
  <c r="AJ90" i="17"/>
  <c r="AD90" i="17"/>
  <c r="AB90" i="17"/>
  <c r="AA90" i="17"/>
  <c r="U90" i="17"/>
  <c r="R90" i="17"/>
  <c r="Q90" i="17"/>
  <c r="AW91" i="29" s="1"/>
  <c r="BC91" i="29" s="1"/>
  <c r="K90" i="17"/>
  <c r="I90" i="17"/>
  <c r="H90" i="17"/>
  <c r="AR89" i="17"/>
  <c r="AP89" i="17"/>
  <c r="AO89" i="17"/>
  <c r="AI89" i="17"/>
  <c r="AF89" i="17"/>
  <c r="AE89" i="17"/>
  <c r="Y89" i="17"/>
  <c r="W89" i="17"/>
  <c r="V89" i="17"/>
  <c r="P89" i="17"/>
  <c r="N89" i="17"/>
  <c r="M89" i="17"/>
  <c r="G89" i="17"/>
  <c r="AT88" i="17"/>
  <c r="AS88" i="17"/>
  <c r="AM88" i="17"/>
  <c r="AK88" i="17"/>
  <c r="AJ88" i="17"/>
  <c r="AD88" i="17"/>
  <c r="AB88" i="17"/>
  <c r="AA88" i="17"/>
  <c r="U88" i="17"/>
  <c r="R88" i="17"/>
  <c r="Q88" i="17"/>
  <c r="K88" i="17"/>
  <c r="I88" i="17"/>
  <c r="H88" i="17"/>
  <c r="AR87" i="17"/>
  <c r="AP87" i="17"/>
  <c r="AO87" i="17"/>
  <c r="AI87" i="17"/>
  <c r="AF87" i="17"/>
  <c r="AE87" i="17"/>
  <c r="Y87" i="17"/>
  <c r="W87" i="17"/>
  <c r="V87" i="17"/>
  <c r="P87" i="17"/>
  <c r="N87" i="17"/>
  <c r="M87" i="17"/>
  <c r="G87" i="17"/>
  <c r="AT86" i="17"/>
  <c r="AS86" i="17"/>
  <c r="AM86" i="17"/>
  <c r="AK86" i="17"/>
  <c r="AJ86" i="17"/>
  <c r="AD86" i="17"/>
  <c r="AB86" i="17"/>
  <c r="AA86" i="17"/>
  <c r="U86" i="17"/>
  <c r="R86" i="17"/>
  <c r="Q86" i="17"/>
  <c r="AW87" i="29" s="1"/>
  <c r="BC87" i="29" s="1"/>
  <c r="K86" i="17"/>
  <c r="I86" i="17"/>
  <c r="H86" i="17"/>
  <c r="AR85" i="17"/>
  <c r="AP85" i="17"/>
  <c r="AO85" i="17"/>
  <c r="AI85" i="17"/>
  <c r="AF85" i="17"/>
  <c r="AE85" i="17"/>
  <c r="Y85" i="17"/>
  <c r="W85" i="17"/>
  <c r="V85" i="17"/>
  <c r="P85" i="17"/>
  <c r="N85" i="17"/>
  <c r="M85" i="17"/>
  <c r="G85" i="17"/>
  <c r="AT84" i="17"/>
  <c r="AS84" i="17"/>
  <c r="AM84" i="17"/>
  <c r="AK84" i="17"/>
  <c r="AJ84" i="17"/>
  <c r="AD84" i="17"/>
  <c r="AB84" i="17"/>
  <c r="AA84" i="17"/>
  <c r="U84" i="17"/>
  <c r="R84" i="17"/>
  <c r="Q84" i="17"/>
  <c r="K84" i="17"/>
  <c r="I84" i="17"/>
  <c r="H84" i="17"/>
  <c r="AR83" i="17"/>
  <c r="AP83" i="17"/>
  <c r="AO83" i="17"/>
  <c r="AI83" i="17"/>
  <c r="AF83" i="17"/>
  <c r="AE83" i="17"/>
  <c r="Y83" i="17"/>
  <c r="W83" i="17"/>
  <c r="V83" i="17"/>
  <c r="P83" i="17"/>
  <c r="N83" i="17"/>
  <c r="M83" i="17"/>
  <c r="G83" i="17"/>
  <c r="AT82" i="17"/>
  <c r="AS82" i="17"/>
  <c r="AM82" i="17"/>
  <c r="AK82" i="17"/>
  <c r="AJ82" i="17"/>
  <c r="AD82" i="17"/>
  <c r="AB82" i="17"/>
  <c r="AA82" i="17"/>
  <c r="U82" i="17"/>
  <c r="R82" i="17"/>
  <c r="Q82" i="17"/>
  <c r="K82" i="17"/>
  <c r="I82" i="17"/>
  <c r="H82" i="17"/>
  <c r="AR81" i="17"/>
  <c r="AP81" i="17"/>
  <c r="AO81" i="17"/>
  <c r="AJ81" i="17"/>
  <c r="AI81" i="17"/>
  <c r="AF81" i="17"/>
  <c r="AE81" i="17"/>
  <c r="Y81" i="17"/>
  <c r="W81" i="17"/>
  <c r="V81" i="17"/>
  <c r="P81" i="17"/>
  <c r="N81" i="17"/>
  <c r="M81" i="17"/>
  <c r="G81" i="17"/>
  <c r="AT80" i="17"/>
  <c r="AS80" i="17"/>
  <c r="AM80" i="17"/>
  <c r="AK80" i="17"/>
  <c r="AJ80" i="17"/>
  <c r="AD80" i="17"/>
  <c r="AB80" i="17"/>
  <c r="AA80" i="17"/>
  <c r="U80" i="17"/>
  <c r="R80" i="17"/>
  <c r="Q80" i="17"/>
  <c r="K80" i="17"/>
  <c r="I80" i="17"/>
  <c r="H80" i="17"/>
  <c r="AR79" i="17"/>
  <c r="AP79" i="17"/>
  <c r="AO79" i="17"/>
  <c r="AI79" i="17"/>
  <c r="AF79" i="17"/>
  <c r="AE79" i="17"/>
  <c r="Y79" i="17"/>
  <c r="W79" i="17"/>
  <c r="V79" i="17"/>
  <c r="P79" i="17"/>
  <c r="N79" i="17"/>
  <c r="M79" i="17"/>
  <c r="G79" i="17"/>
  <c r="AT78" i="17"/>
  <c r="AS78" i="17"/>
  <c r="AM78" i="17"/>
  <c r="AK78" i="17"/>
  <c r="AJ78" i="17"/>
  <c r="AD78" i="17"/>
  <c r="AB78" i="17"/>
  <c r="AA78" i="17"/>
  <c r="U78" i="17"/>
  <c r="R78" i="17"/>
  <c r="Q78" i="17"/>
  <c r="AW79" i="29" s="1"/>
  <c r="BC79" i="29" s="1"/>
  <c r="K78" i="17"/>
  <c r="I78" i="17"/>
  <c r="H78" i="17"/>
  <c r="AR77" i="17"/>
  <c r="AP77" i="17"/>
  <c r="AO77" i="17"/>
  <c r="AI77" i="17"/>
  <c r="AF77" i="17"/>
  <c r="AE77" i="17"/>
  <c r="Y77" i="17"/>
  <c r="W77" i="17"/>
  <c r="V77" i="17"/>
  <c r="P77" i="17"/>
  <c r="N77" i="17"/>
  <c r="M77" i="17"/>
  <c r="H77" i="17"/>
  <c r="G77" i="17"/>
  <c r="AT76" i="17"/>
  <c r="AS76" i="17"/>
  <c r="AM76" i="17"/>
  <c r="AK76" i="17"/>
  <c r="AJ76" i="17"/>
  <c r="AD76" i="17"/>
  <c r="AB76" i="17"/>
  <c r="AA76" i="17"/>
  <c r="U76" i="17"/>
  <c r="R76" i="17"/>
  <c r="Q76" i="17"/>
  <c r="K76" i="17"/>
  <c r="I76" i="17"/>
  <c r="H76" i="17"/>
  <c r="AR75" i="17"/>
  <c r="AP75" i="17"/>
  <c r="AO75" i="17"/>
  <c r="AI75" i="17"/>
  <c r="AF75" i="17"/>
  <c r="AE75" i="17"/>
  <c r="AA75" i="17"/>
  <c r="Y75" i="17"/>
  <c r="W75" i="17"/>
  <c r="V75" i="17"/>
  <c r="P75" i="17"/>
  <c r="N75" i="17"/>
  <c r="M75" i="17"/>
  <c r="G75" i="17"/>
  <c r="AT74" i="17"/>
  <c r="AS74" i="17"/>
  <c r="AM74" i="17"/>
  <c r="AK74" i="17"/>
  <c r="AJ74" i="17"/>
  <c r="AD74" i="17"/>
  <c r="AB74" i="17"/>
  <c r="AA74" i="17"/>
  <c r="U74" i="17"/>
  <c r="R74" i="17"/>
  <c r="Q74" i="17"/>
  <c r="AW75" i="29" s="1"/>
  <c r="BC75" i="29" s="1"/>
  <c r="K74" i="17"/>
  <c r="I74" i="17"/>
  <c r="H74" i="17"/>
  <c r="AR73" i="17"/>
  <c r="AP73" i="17"/>
  <c r="AO73" i="17"/>
  <c r="AI73" i="17"/>
  <c r="AF73" i="17"/>
  <c r="AE73" i="17"/>
  <c r="Y73" i="17"/>
  <c r="W73" i="17"/>
  <c r="V73" i="17"/>
  <c r="P73" i="17"/>
  <c r="N73" i="17"/>
  <c r="M73" i="17"/>
  <c r="G73" i="17"/>
  <c r="AT72" i="17"/>
  <c r="AS72" i="17"/>
  <c r="AM72" i="17"/>
  <c r="AK72" i="17"/>
  <c r="AJ72" i="17"/>
  <c r="AD72" i="17"/>
  <c r="AB72" i="17"/>
  <c r="AA72" i="17"/>
  <c r="W72" i="17"/>
  <c r="U72" i="17"/>
  <c r="R72" i="17"/>
  <c r="Q72" i="17"/>
  <c r="K72" i="17"/>
  <c r="I72" i="17"/>
  <c r="H72" i="17"/>
  <c r="AR71" i="17"/>
  <c r="AP71" i="17"/>
  <c r="AO71" i="17"/>
  <c r="AI71" i="17"/>
  <c r="AF71" i="17"/>
  <c r="AE71" i="17"/>
  <c r="Y71" i="17"/>
  <c r="W71" i="17"/>
  <c r="V71" i="17"/>
  <c r="P71" i="17"/>
  <c r="N71" i="17"/>
  <c r="M71" i="17"/>
  <c r="G71" i="17"/>
  <c r="AT70" i="17"/>
  <c r="AS70" i="17"/>
  <c r="AM70" i="17"/>
  <c r="AK70" i="17"/>
  <c r="AJ70" i="17"/>
  <c r="AD70" i="17"/>
  <c r="AB70" i="17"/>
  <c r="AA70" i="17"/>
  <c r="U70" i="17"/>
  <c r="R70" i="17"/>
  <c r="Q70" i="17"/>
  <c r="AW71" i="29" s="1"/>
  <c r="BC71" i="29" s="1"/>
  <c r="K70" i="17"/>
  <c r="I70" i="17"/>
  <c r="H70" i="17"/>
  <c r="AR69" i="17"/>
  <c r="AP69" i="17"/>
  <c r="AO69" i="17"/>
  <c r="AI69" i="17"/>
  <c r="AF69" i="17"/>
  <c r="AE69" i="17"/>
  <c r="AA69" i="17"/>
  <c r="Y69" i="17"/>
  <c r="W69" i="17"/>
  <c r="V69" i="17"/>
  <c r="P69" i="17"/>
  <c r="N69" i="17"/>
  <c r="M69" i="17"/>
  <c r="G69" i="17"/>
  <c r="AT68" i="17"/>
  <c r="AS68" i="17"/>
  <c r="AM68" i="17"/>
  <c r="AK68" i="17"/>
  <c r="AJ68" i="17"/>
  <c r="AD68" i="17"/>
  <c r="AB68" i="17"/>
  <c r="AA68" i="17"/>
  <c r="U68" i="17"/>
  <c r="R68" i="17"/>
  <c r="Q68" i="17"/>
  <c r="K68" i="17"/>
  <c r="I68" i="17"/>
  <c r="H68" i="17"/>
  <c r="AR67" i="17"/>
  <c r="AP67" i="17"/>
  <c r="AO67" i="17"/>
  <c r="AI67" i="17"/>
  <c r="AF67" i="17"/>
  <c r="AE67" i="17"/>
  <c r="Y67" i="17"/>
  <c r="W67" i="17"/>
  <c r="V67" i="17"/>
  <c r="P67" i="17"/>
  <c r="N67" i="17"/>
  <c r="M67" i="17"/>
  <c r="G67" i="17"/>
  <c r="AT66" i="17"/>
  <c r="AS66" i="17"/>
  <c r="AM66" i="17"/>
  <c r="AK66" i="17"/>
  <c r="AJ66" i="17"/>
  <c r="AD66" i="17"/>
  <c r="AB66" i="17"/>
  <c r="AA66" i="17"/>
  <c r="U66" i="17"/>
  <c r="R66" i="17"/>
  <c r="Q66" i="17"/>
  <c r="AW67" i="29" s="1"/>
  <c r="BC67" i="29" s="1"/>
  <c r="K66" i="17"/>
  <c r="I66" i="17"/>
  <c r="H66" i="17"/>
  <c r="AR65" i="17"/>
  <c r="AP65" i="17"/>
  <c r="AO65" i="17"/>
  <c r="AI65" i="17"/>
  <c r="AF65" i="17"/>
  <c r="AE65" i="17"/>
  <c r="Y65" i="17"/>
  <c r="W65" i="17"/>
  <c r="V65" i="17"/>
  <c r="P65" i="17"/>
  <c r="N65" i="17"/>
  <c r="M65" i="17"/>
  <c r="G65" i="17"/>
  <c r="AT64" i="17"/>
  <c r="AS64" i="17"/>
  <c r="AM64" i="17"/>
  <c r="AK64" i="17"/>
  <c r="AJ64" i="17"/>
  <c r="AD64" i="17"/>
  <c r="AB64" i="17"/>
  <c r="AA64" i="17"/>
  <c r="U64" i="17"/>
  <c r="R64" i="17"/>
  <c r="Q64" i="17"/>
  <c r="K64" i="17"/>
  <c r="I64" i="17"/>
  <c r="H64" i="17"/>
  <c r="AR63" i="17"/>
  <c r="AP63" i="17"/>
  <c r="AO63" i="17"/>
  <c r="AJ63" i="17"/>
  <c r="AI63" i="17"/>
  <c r="AF63" i="17"/>
  <c r="AE63" i="17"/>
  <c r="Y63" i="17"/>
  <c r="W63" i="17"/>
  <c r="V63" i="17"/>
  <c r="P63" i="17"/>
  <c r="N63" i="17"/>
  <c r="M63" i="17"/>
  <c r="G63" i="17"/>
  <c r="AT62" i="17"/>
  <c r="AS62" i="17"/>
  <c r="AM62" i="17"/>
  <c r="AK62" i="17"/>
  <c r="AJ62" i="17"/>
  <c r="AD62" i="17"/>
  <c r="AB62" i="17"/>
  <c r="AA62" i="17"/>
  <c r="U62" i="17"/>
  <c r="R62" i="17"/>
  <c r="Q62" i="17"/>
  <c r="AW63" i="29" s="1"/>
  <c r="BC63" i="29" s="1"/>
  <c r="K62" i="17"/>
  <c r="I62" i="17"/>
  <c r="H62" i="17"/>
  <c r="AR61" i="17"/>
  <c r="AP61" i="17"/>
  <c r="AO61" i="17"/>
  <c r="AJ61" i="17"/>
  <c r="AI61" i="17"/>
  <c r="AF61" i="17"/>
  <c r="AE61" i="17"/>
  <c r="Y61" i="17"/>
  <c r="W61" i="17"/>
  <c r="V61" i="17"/>
  <c r="P61" i="17"/>
  <c r="N61" i="17"/>
  <c r="M61" i="17"/>
  <c r="G61" i="17"/>
  <c r="AT60" i="17"/>
  <c r="AS60" i="17"/>
  <c r="AM60" i="17"/>
  <c r="AK60" i="17"/>
  <c r="AJ60" i="17"/>
  <c r="AD60" i="17"/>
  <c r="AB60" i="17"/>
  <c r="AA60" i="17"/>
  <c r="U60" i="17"/>
  <c r="R60" i="17"/>
  <c r="Q60" i="17"/>
  <c r="K60" i="17"/>
  <c r="I60" i="17"/>
  <c r="H60" i="17"/>
  <c r="AR59" i="17"/>
  <c r="AP59" i="17"/>
  <c r="AO59" i="17"/>
  <c r="AI59" i="17"/>
  <c r="AF59" i="17"/>
  <c r="AE59" i="17"/>
  <c r="Y59" i="17"/>
  <c r="W59" i="17"/>
  <c r="V59" i="17"/>
  <c r="P59" i="17"/>
  <c r="N59" i="17"/>
  <c r="M59" i="17"/>
  <c r="G59" i="17"/>
  <c r="AT58" i="17"/>
  <c r="AS58" i="17"/>
  <c r="AM58" i="17"/>
  <c r="AK58" i="17"/>
  <c r="AJ58" i="17"/>
  <c r="AD58" i="17"/>
  <c r="AB58" i="17"/>
  <c r="AA58" i="17"/>
  <c r="U58" i="17"/>
  <c r="R58" i="17"/>
  <c r="Q58" i="17"/>
  <c r="AW59" i="29" s="1"/>
  <c r="BC59" i="29" s="1"/>
  <c r="K58" i="17"/>
  <c r="I58" i="17"/>
  <c r="H58" i="17"/>
  <c r="AR57" i="17"/>
  <c r="AP57" i="17"/>
  <c r="AO57" i="17"/>
  <c r="AJ57" i="17"/>
  <c r="AI57" i="17"/>
  <c r="AF57" i="17"/>
  <c r="AE57" i="17"/>
  <c r="Y57" i="17"/>
  <c r="W57" i="17"/>
  <c r="V57" i="17"/>
  <c r="P57" i="17"/>
  <c r="N57" i="17"/>
  <c r="M57" i="17"/>
  <c r="G57" i="17"/>
  <c r="AT56" i="17"/>
  <c r="AS56" i="17"/>
  <c r="AM56" i="17"/>
  <c r="AK56" i="17"/>
  <c r="AJ56" i="17"/>
  <c r="AD56" i="17"/>
  <c r="AB56" i="17"/>
  <c r="AA56" i="17"/>
  <c r="U56" i="17"/>
  <c r="R56" i="17"/>
  <c r="Q56" i="17"/>
  <c r="K56" i="17"/>
  <c r="I56" i="17"/>
  <c r="H56" i="17"/>
  <c r="AR55" i="17"/>
  <c r="AP55" i="17"/>
  <c r="AO55" i="17"/>
  <c r="AI55" i="17"/>
  <c r="AF55" i="17"/>
  <c r="AE55" i="17"/>
  <c r="Y55" i="17"/>
  <c r="W55" i="17"/>
  <c r="V55" i="17"/>
  <c r="P55" i="17"/>
  <c r="N55" i="17"/>
  <c r="M55" i="17"/>
  <c r="G55" i="17"/>
  <c r="AT54" i="17"/>
  <c r="AS54" i="17"/>
  <c r="AM54" i="17"/>
  <c r="AK54" i="17"/>
  <c r="AJ54" i="17"/>
  <c r="AD54" i="17"/>
  <c r="AB54" i="17"/>
  <c r="AA54" i="17"/>
  <c r="U54" i="17"/>
  <c r="R54" i="17"/>
  <c r="Q54" i="17"/>
  <c r="AW55" i="29" s="1"/>
  <c r="BC55" i="29" s="1"/>
  <c r="K54" i="17"/>
  <c r="I54" i="17"/>
  <c r="H54" i="17"/>
  <c r="AR53" i="17"/>
  <c r="AP53" i="17"/>
  <c r="AO53" i="17"/>
  <c r="AI53" i="17"/>
  <c r="AF53" i="17"/>
  <c r="AE53" i="17"/>
  <c r="Y53" i="17"/>
  <c r="W53" i="17"/>
  <c r="V53" i="17"/>
  <c r="P53" i="17"/>
  <c r="N53" i="17"/>
  <c r="M53" i="17"/>
  <c r="G53" i="17"/>
  <c r="AT52" i="17"/>
  <c r="AS52" i="17"/>
  <c r="AM52" i="17"/>
  <c r="AK52" i="17"/>
  <c r="AJ52" i="17"/>
  <c r="AD52" i="17"/>
  <c r="AB52" i="17"/>
  <c r="AA52" i="17"/>
  <c r="U52" i="17"/>
  <c r="R52" i="17"/>
  <c r="Q52" i="17"/>
  <c r="K52" i="17"/>
  <c r="I52" i="17"/>
  <c r="H52" i="17"/>
  <c r="AR51" i="17"/>
  <c r="AP51" i="17"/>
  <c r="AO51" i="17"/>
  <c r="AI51" i="17"/>
  <c r="AF51" i="17"/>
  <c r="AE51" i="17"/>
  <c r="Y51" i="17"/>
  <c r="W51" i="17"/>
  <c r="V51" i="17"/>
  <c r="P51" i="17"/>
  <c r="N51" i="17"/>
  <c r="M51" i="17"/>
  <c r="I51" i="17"/>
  <c r="G51" i="17"/>
  <c r="AT50" i="17"/>
  <c r="AS50" i="17"/>
  <c r="AM50" i="17"/>
  <c r="AK50" i="17"/>
  <c r="AJ50" i="17"/>
  <c r="AD50" i="17"/>
  <c r="AB50" i="17"/>
  <c r="AA50" i="17"/>
  <c r="U50" i="17"/>
  <c r="R50" i="17"/>
  <c r="Q50" i="17"/>
  <c r="K50" i="17"/>
  <c r="I50" i="17"/>
  <c r="H50" i="17"/>
  <c r="AR49" i="17"/>
  <c r="AP49" i="17"/>
  <c r="AO49" i="17"/>
  <c r="AI49" i="17"/>
  <c r="AF49" i="17"/>
  <c r="AE49" i="17"/>
  <c r="Y49" i="17"/>
  <c r="W49" i="17"/>
  <c r="V49" i="17"/>
  <c r="P49" i="17"/>
  <c r="N49" i="17"/>
  <c r="M49" i="17"/>
  <c r="G49" i="17"/>
  <c r="AT48" i="17"/>
  <c r="AS48" i="17"/>
  <c r="AM48" i="17"/>
  <c r="AK48" i="17"/>
  <c r="AJ48" i="17"/>
  <c r="AD48" i="17"/>
  <c r="AB48" i="17"/>
  <c r="AA48" i="17"/>
  <c r="U48" i="17"/>
  <c r="R48" i="17"/>
  <c r="Q48" i="17"/>
  <c r="K48" i="17"/>
  <c r="I48" i="17"/>
  <c r="H48" i="17"/>
  <c r="AR47" i="17"/>
  <c r="AP47" i="17"/>
  <c r="AO47" i="17"/>
  <c r="AI47" i="17"/>
  <c r="AF47" i="17"/>
  <c r="AE47" i="17"/>
  <c r="Y47" i="17"/>
  <c r="W47" i="17"/>
  <c r="V47" i="17"/>
  <c r="P47" i="17"/>
  <c r="N47" i="17"/>
  <c r="M47" i="17"/>
  <c r="G47" i="17"/>
  <c r="AT46" i="17"/>
  <c r="AS46" i="17"/>
  <c r="AM46" i="17"/>
  <c r="AK46" i="17"/>
  <c r="AJ46" i="17"/>
  <c r="AD46" i="17"/>
  <c r="AB46" i="17"/>
  <c r="AA46" i="17"/>
  <c r="U46" i="17"/>
  <c r="R46" i="17"/>
  <c r="Q46" i="17"/>
  <c r="AW47" i="29" s="1"/>
  <c r="BC47" i="29" s="1"/>
  <c r="K46" i="17"/>
  <c r="I46" i="17"/>
  <c r="H46" i="17"/>
  <c r="AR45" i="17"/>
  <c r="AP45" i="17"/>
  <c r="AO45" i="17"/>
  <c r="AJ45" i="17"/>
  <c r="AI45" i="17"/>
  <c r="AF45" i="17"/>
  <c r="AE45" i="17"/>
  <c r="Y45" i="17"/>
  <c r="W45" i="17"/>
  <c r="V45" i="17"/>
  <c r="P45" i="17"/>
  <c r="N45" i="17"/>
  <c r="M45" i="17"/>
  <c r="G45" i="17"/>
  <c r="AT44" i="17"/>
  <c r="AS44" i="17"/>
  <c r="AM44" i="17"/>
  <c r="AK44" i="17"/>
  <c r="AJ44" i="17"/>
  <c r="AD44" i="17"/>
  <c r="AB44" i="17"/>
  <c r="AA44" i="17"/>
  <c r="U44" i="17"/>
  <c r="R44" i="17"/>
  <c r="Q44" i="17"/>
  <c r="K44" i="17"/>
  <c r="I44" i="17"/>
  <c r="H44" i="17"/>
  <c r="AR43" i="17"/>
  <c r="AP43" i="17"/>
  <c r="AO43" i="17"/>
  <c r="AI43" i="17"/>
  <c r="AF43" i="17"/>
  <c r="AE43" i="17"/>
  <c r="Y43" i="17"/>
  <c r="W43" i="17"/>
  <c r="V43" i="17"/>
  <c r="P43" i="17"/>
  <c r="N43" i="17"/>
  <c r="M43" i="17"/>
  <c r="G43" i="17"/>
  <c r="AT42" i="17"/>
  <c r="AS42" i="17"/>
  <c r="AM42" i="17"/>
  <c r="AK42" i="17"/>
  <c r="AJ42" i="17"/>
  <c r="AD42" i="17"/>
  <c r="AB42" i="17"/>
  <c r="AA42" i="17"/>
  <c r="U42" i="17"/>
  <c r="R42" i="17"/>
  <c r="Q42" i="17"/>
  <c r="AW43" i="29" s="1"/>
  <c r="BC43" i="29" s="1"/>
  <c r="M42" i="17"/>
  <c r="K42" i="17"/>
  <c r="I42" i="17"/>
  <c r="H42" i="17"/>
  <c r="AR41" i="17"/>
  <c r="AP41" i="17"/>
  <c r="AO41" i="17"/>
  <c r="AI41" i="17"/>
  <c r="AF41" i="17"/>
  <c r="AE41" i="17"/>
  <c r="Y41" i="17"/>
  <c r="W41" i="17"/>
  <c r="V41" i="17"/>
  <c r="P41" i="17"/>
  <c r="N41" i="17"/>
  <c r="M41" i="17"/>
  <c r="G41" i="17"/>
  <c r="AT40" i="17"/>
  <c r="AS40" i="17"/>
  <c r="AM40" i="17"/>
  <c r="AK40" i="17"/>
  <c r="AJ40" i="17"/>
  <c r="AD40" i="17"/>
  <c r="AB40" i="17"/>
  <c r="AA40" i="17"/>
  <c r="U40" i="17"/>
  <c r="R40" i="17"/>
  <c r="Q40" i="17"/>
  <c r="K40" i="17"/>
  <c r="I40" i="17"/>
  <c r="H40" i="17"/>
  <c r="AR39" i="17"/>
  <c r="AP39" i="17"/>
  <c r="AO39" i="17"/>
  <c r="AI39" i="17"/>
  <c r="AF39" i="17"/>
  <c r="AE39" i="17"/>
  <c r="Y39" i="17"/>
  <c r="W39" i="17"/>
  <c r="V39" i="17"/>
  <c r="P39" i="17"/>
  <c r="N39" i="17"/>
  <c r="M39" i="17"/>
  <c r="G39" i="17"/>
  <c r="AT38" i="17"/>
  <c r="AS38" i="17"/>
  <c r="AM38" i="17"/>
  <c r="AK38" i="17"/>
  <c r="AJ38" i="17"/>
  <c r="AE38" i="17"/>
  <c r="AD38" i="17"/>
  <c r="AB38" i="17"/>
  <c r="AA38" i="17"/>
  <c r="U38" i="17"/>
  <c r="R38" i="17"/>
  <c r="Q38" i="17"/>
  <c r="AW39" i="29" s="1"/>
  <c r="BC39" i="29" s="1"/>
  <c r="K38" i="17"/>
  <c r="I38" i="17"/>
  <c r="H38" i="17"/>
  <c r="AT37" i="17"/>
  <c r="AR37" i="17"/>
  <c r="AP37" i="17"/>
  <c r="AO37" i="17"/>
  <c r="AI37" i="17"/>
  <c r="AF37" i="17"/>
  <c r="AE37" i="17"/>
  <c r="Y37" i="17"/>
  <c r="W37" i="17"/>
  <c r="V37" i="17"/>
  <c r="P37" i="17"/>
  <c r="N37" i="17"/>
  <c r="M37" i="17"/>
  <c r="G37" i="17"/>
  <c r="AT36" i="17"/>
  <c r="AS36" i="17"/>
  <c r="AM36" i="17"/>
  <c r="AK36" i="17"/>
  <c r="AJ36" i="17"/>
  <c r="AD36" i="17"/>
  <c r="AB36" i="17"/>
  <c r="AA36" i="17"/>
  <c r="U36" i="17"/>
  <c r="R36" i="17"/>
  <c r="Q36" i="17"/>
  <c r="K36" i="17"/>
  <c r="I36" i="17"/>
  <c r="H36" i="17"/>
  <c r="AR35" i="17"/>
  <c r="AP35" i="17"/>
  <c r="AO35" i="17"/>
  <c r="AJ35" i="17"/>
  <c r="AI35" i="17"/>
  <c r="AF35" i="17"/>
  <c r="AE35" i="17"/>
  <c r="Y35" i="17"/>
  <c r="W35" i="17"/>
  <c r="V35" i="17"/>
  <c r="P35" i="17"/>
  <c r="N35" i="17"/>
  <c r="M35" i="17"/>
  <c r="G35" i="17"/>
  <c r="AT34" i="17"/>
  <c r="AS34" i="17"/>
  <c r="AM34" i="17"/>
  <c r="AK34" i="17"/>
  <c r="AJ34" i="17"/>
  <c r="AD34" i="17"/>
  <c r="AB34" i="17"/>
  <c r="AA34" i="17"/>
  <c r="U34" i="17"/>
  <c r="R34" i="17"/>
  <c r="Q34" i="17"/>
  <c r="AW35" i="29" s="1"/>
  <c r="BC35" i="29" s="1"/>
  <c r="K34" i="17"/>
  <c r="I34" i="17"/>
  <c r="H34" i="17"/>
  <c r="AR33" i="17"/>
  <c r="AP33" i="17"/>
  <c r="AO33" i="17"/>
  <c r="AI33" i="17"/>
  <c r="AF33" i="17"/>
  <c r="AE33" i="17"/>
  <c r="Y33" i="17"/>
  <c r="W33" i="17"/>
  <c r="V33" i="17"/>
  <c r="P33" i="17"/>
  <c r="N33" i="17"/>
  <c r="M33" i="17"/>
  <c r="G33" i="17"/>
  <c r="AT32" i="17"/>
  <c r="AS32" i="17"/>
  <c r="AM32" i="17"/>
  <c r="AK32" i="17"/>
  <c r="AJ32" i="17"/>
  <c r="AD32" i="17"/>
  <c r="AB32" i="17"/>
  <c r="AA32" i="17"/>
  <c r="U32" i="17"/>
  <c r="R32" i="17"/>
  <c r="Q32" i="17"/>
  <c r="K32" i="17"/>
  <c r="I32" i="17"/>
  <c r="H32" i="17"/>
  <c r="AR31" i="17"/>
  <c r="AP31" i="17"/>
  <c r="AO31" i="17"/>
  <c r="AI31" i="17"/>
  <c r="AF31" i="17"/>
  <c r="AE31" i="17"/>
  <c r="Y31" i="17"/>
  <c r="W31" i="17"/>
  <c r="V31" i="17"/>
  <c r="P31" i="17"/>
  <c r="N31" i="17"/>
  <c r="M31" i="17"/>
  <c r="G31" i="17"/>
  <c r="AT30" i="17"/>
  <c r="AS30" i="17"/>
  <c r="AM30" i="17"/>
  <c r="AK30" i="17"/>
  <c r="AJ30" i="17"/>
  <c r="AD30" i="17"/>
  <c r="AB30" i="17"/>
  <c r="AA30" i="17"/>
  <c r="U30" i="17"/>
  <c r="R30" i="17"/>
  <c r="Q30" i="17"/>
  <c r="AW31" i="29" s="1"/>
  <c r="BC31" i="29" s="1"/>
  <c r="K30" i="17"/>
  <c r="I30" i="17"/>
  <c r="H30" i="17"/>
  <c r="AR29" i="17"/>
  <c r="AP29" i="17"/>
  <c r="AO29" i="17"/>
  <c r="AI29" i="17"/>
  <c r="AF29" i="17"/>
  <c r="AE29" i="17"/>
  <c r="Y29" i="17"/>
  <c r="W29" i="17"/>
  <c r="V29" i="17"/>
  <c r="P29" i="17"/>
  <c r="N29" i="17"/>
  <c r="M29" i="17"/>
  <c r="H29" i="17"/>
  <c r="G29" i="17"/>
  <c r="AT28" i="17"/>
  <c r="AS28" i="17"/>
  <c r="AM28" i="17"/>
  <c r="AK28" i="17"/>
  <c r="AJ28" i="17"/>
  <c r="AD28" i="17"/>
  <c r="AB28" i="17"/>
  <c r="AA28" i="17"/>
  <c r="U28" i="17"/>
  <c r="R28" i="17"/>
  <c r="Q28" i="17"/>
  <c r="K28" i="17"/>
  <c r="I28" i="17"/>
  <c r="H28" i="17"/>
  <c r="AR27" i="17"/>
  <c r="AP27" i="17"/>
  <c r="AO27" i="17"/>
  <c r="AI27" i="17"/>
  <c r="AF27" i="17"/>
  <c r="AE27" i="17"/>
  <c r="Y27" i="17"/>
  <c r="W27" i="17"/>
  <c r="V27" i="17"/>
  <c r="P27" i="17"/>
  <c r="N27" i="17"/>
  <c r="M27" i="17"/>
  <c r="G27" i="17"/>
  <c r="AT26" i="17"/>
  <c r="AS26" i="17"/>
  <c r="AM26" i="17"/>
  <c r="AK26" i="17"/>
  <c r="AJ26" i="17"/>
  <c r="AD26" i="17"/>
  <c r="AB26" i="17"/>
  <c r="AA26" i="17"/>
  <c r="U26" i="17"/>
  <c r="R26" i="17"/>
  <c r="Q26" i="17"/>
  <c r="AW27" i="29" s="1"/>
  <c r="BC27" i="29" s="1"/>
  <c r="K26" i="17"/>
  <c r="I26" i="17"/>
  <c r="H26" i="17"/>
  <c r="AR25" i="17"/>
  <c r="AP25" i="17"/>
  <c r="AO25" i="17"/>
  <c r="AI25" i="17"/>
  <c r="AF25" i="17"/>
  <c r="AE25" i="17"/>
  <c r="AB25" i="17"/>
  <c r="Y25" i="17"/>
  <c r="W25" i="17"/>
  <c r="V25" i="17"/>
  <c r="P25" i="17"/>
  <c r="N25" i="17"/>
  <c r="M25" i="17"/>
  <c r="G25" i="17"/>
  <c r="AT24" i="17"/>
  <c r="AS24" i="17"/>
  <c r="AM24" i="17"/>
  <c r="AK24" i="17"/>
  <c r="AJ24" i="17"/>
  <c r="AD24" i="17"/>
  <c r="AB24" i="17"/>
  <c r="AA24" i="17"/>
  <c r="U24" i="17"/>
  <c r="R24" i="17"/>
  <c r="Q24" i="17"/>
  <c r="K24" i="17"/>
  <c r="I24" i="17"/>
  <c r="H24" i="17"/>
  <c r="AR23" i="17"/>
  <c r="AP23" i="17"/>
  <c r="AO23" i="17"/>
  <c r="AI23" i="17"/>
  <c r="AF23" i="17"/>
  <c r="AE23" i="17"/>
  <c r="Y23" i="17"/>
  <c r="W23" i="17"/>
  <c r="V23" i="17"/>
  <c r="P23" i="17"/>
  <c r="N23" i="17"/>
  <c r="M23" i="17"/>
  <c r="G23" i="17"/>
  <c r="AT22" i="17"/>
  <c r="AS22" i="17"/>
  <c r="AM22" i="17"/>
  <c r="AK22" i="17"/>
  <c r="AJ22" i="17"/>
  <c r="AD22" i="17"/>
  <c r="AB22" i="17"/>
  <c r="AA22" i="17"/>
  <c r="U22" i="17"/>
  <c r="R22" i="17"/>
  <c r="Q22" i="17"/>
  <c r="AW23" i="29" s="1"/>
  <c r="BC23" i="29" s="1"/>
  <c r="K22" i="17"/>
  <c r="I22" i="17"/>
  <c r="H22" i="17"/>
  <c r="AR21" i="17"/>
  <c r="AP21" i="17"/>
  <c r="AO21" i="17"/>
  <c r="AI21" i="17"/>
  <c r="AF21" i="17"/>
  <c r="AE21" i="17"/>
  <c r="Y21" i="17"/>
  <c r="W21" i="17"/>
  <c r="V21" i="17"/>
  <c r="P21" i="17"/>
  <c r="N21" i="17"/>
  <c r="M21" i="17"/>
  <c r="G21" i="17"/>
  <c r="AT20" i="17"/>
  <c r="AS20" i="17"/>
  <c r="AM20" i="17"/>
  <c r="AK20" i="17"/>
  <c r="AJ20" i="17"/>
  <c r="AD20" i="17"/>
  <c r="AB20" i="17"/>
  <c r="AA20" i="17"/>
  <c r="U20" i="17"/>
  <c r="R20" i="17"/>
  <c r="Q20" i="17"/>
  <c r="K20" i="17"/>
  <c r="I20" i="17"/>
  <c r="H20" i="17"/>
  <c r="AR19" i="17"/>
  <c r="AP19" i="17"/>
  <c r="AO19" i="17"/>
  <c r="AI19" i="17"/>
  <c r="AF19" i="17"/>
  <c r="AE19" i="17"/>
  <c r="Y19" i="17"/>
  <c r="W19" i="17"/>
  <c r="V19" i="17"/>
  <c r="P19" i="17"/>
  <c r="N19" i="17"/>
  <c r="M19" i="17"/>
  <c r="G19" i="17"/>
  <c r="AT18" i="17"/>
  <c r="AS18" i="17"/>
  <c r="AM18" i="17"/>
  <c r="AK18" i="17"/>
  <c r="AJ18" i="17"/>
  <c r="AD18" i="17"/>
  <c r="AB18" i="17"/>
  <c r="AA18" i="17"/>
  <c r="U18" i="17"/>
  <c r="R18" i="17"/>
  <c r="Q18" i="17"/>
  <c r="K18" i="17"/>
  <c r="I18" i="17"/>
  <c r="H18" i="17"/>
  <c r="AS17" i="17"/>
  <c r="AP17" i="17"/>
  <c r="AO17" i="17"/>
  <c r="AF17" i="17"/>
  <c r="AE17" i="17"/>
  <c r="W17" i="17"/>
  <c r="V17" i="17"/>
  <c r="N17" i="17"/>
  <c r="M17" i="17"/>
  <c r="AT16" i="17"/>
  <c r="AS16" i="17"/>
  <c r="AK16" i="17"/>
  <c r="AJ16" i="17"/>
  <c r="AB16" i="17"/>
  <c r="AA16" i="17"/>
  <c r="R16" i="17"/>
  <c r="Q16" i="17"/>
  <c r="I16" i="17"/>
  <c r="H16" i="17"/>
  <c r="AP15" i="17"/>
  <c r="AO15" i="17"/>
  <c r="AI15" i="17"/>
  <c r="AF15" i="17"/>
  <c r="AE15" i="17"/>
  <c r="W15" i="17"/>
  <c r="V15" i="17"/>
  <c r="N15" i="17"/>
  <c r="M15" i="17"/>
  <c r="AT14" i="17"/>
  <c r="AS14" i="17"/>
  <c r="AK14" i="17"/>
  <c r="AJ14" i="17"/>
  <c r="AB14" i="17"/>
  <c r="AA14" i="17"/>
  <c r="R14" i="17"/>
  <c r="Q14" i="17"/>
  <c r="AW15" i="29" s="1"/>
  <c r="BC15" i="29" s="1"/>
  <c r="I14" i="17"/>
  <c r="H14" i="17"/>
  <c r="AP13" i="17"/>
  <c r="AO13" i="17"/>
  <c r="AF13" i="17"/>
  <c r="AE13" i="17"/>
  <c r="W13" i="17"/>
  <c r="V13" i="17"/>
  <c r="N13" i="17"/>
  <c r="M13" i="17"/>
  <c r="AT12" i="17"/>
  <c r="AS12" i="17"/>
  <c r="AK12" i="17"/>
  <c r="AJ12" i="17"/>
  <c r="AB12" i="17"/>
  <c r="AA12" i="17"/>
  <c r="R12" i="17"/>
  <c r="Q12" i="17"/>
  <c r="I12" i="17"/>
  <c r="H12" i="17"/>
  <c r="AP11" i="17"/>
  <c r="AO11" i="17"/>
  <c r="AF11" i="17"/>
  <c r="AE11" i="17"/>
  <c r="W11" i="17"/>
  <c r="V11" i="17"/>
  <c r="N11" i="17"/>
  <c r="M11" i="17"/>
  <c r="AT10" i="17"/>
  <c r="AS10" i="17"/>
  <c r="AK10" i="17"/>
  <c r="AJ10" i="17"/>
  <c r="AB10" i="17"/>
  <c r="AA10" i="17"/>
  <c r="R10" i="17"/>
  <c r="Q10" i="17"/>
  <c r="AW11" i="29" s="1"/>
  <c r="BC11" i="29" s="1"/>
  <c r="I10" i="17"/>
  <c r="H10" i="17"/>
  <c r="AQ177" i="16"/>
  <c r="AP177" i="16"/>
  <c r="AH177" i="16"/>
  <c r="AF177" i="16"/>
  <c r="X177" i="16"/>
  <c r="W177" i="16"/>
  <c r="O177" i="16"/>
  <c r="N177" i="16"/>
  <c r="F177" i="16"/>
  <c r="AT176" i="16"/>
  <c r="AL176" i="16"/>
  <c r="AK176" i="16"/>
  <c r="AC176" i="16"/>
  <c r="AB176" i="16"/>
  <c r="T176" i="16"/>
  <c r="R176" i="16"/>
  <c r="J176" i="16"/>
  <c r="I176" i="16"/>
  <c r="AQ175" i="16"/>
  <c r="AP175" i="16"/>
  <c r="AH175" i="16"/>
  <c r="AF175" i="16"/>
  <c r="X175" i="16"/>
  <c r="W175" i="16"/>
  <c r="O175" i="16"/>
  <c r="N175" i="16"/>
  <c r="F175" i="16"/>
  <c r="AT174" i="16"/>
  <c r="AL174" i="16"/>
  <c r="AK174" i="16"/>
  <c r="AC174" i="16"/>
  <c r="AB174" i="16"/>
  <c r="T174" i="16"/>
  <c r="R174" i="16"/>
  <c r="J174" i="16"/>
  <c r="I174" i="16"/>
  <c r="AQ173" i="16"/>
  <c r="AP173" i="16"/>
  <c r="AH173" i="16"/>
  <c r="AF173" i="16"/>
  <c r="X173" i="16"/>
  <c r="W173" i="16"/>
  <c r="O173" i="16"/>
  <c r="N173" i="16"/>
  <c r="F173" i="16"/>
  <c r="AT172" i="16"/>
  <c r="AL172" i="16"/>
  <c r="AK172" i="16"/>
  <c r="AC172" i="16"/>
  <c r="AB172" i="16"/>
  <c r="T172" i="16"/>
  <c r="R172" i="16"/>
  <c r="J172" i="16"/>
  <c r="I172" i="16"/>
  <c r="AQ171" i="16"/>
  <c r="AP171" i="16"/>
  <c r="AH171" i="16"/>
  <c r="AF171" i="16"/>
  <c r="X171" i="16"/>
  <c r="W171" i="16"/>
  <c r="O171" i="16"/>
  <c r="N171" i="16"/>
  <c r="F171" i="16"/>
  <c r="AT170" i="16"/>
  <c r="AL170" i="16"/>
  <c r="AK170" i="16"/>
  <c r="AC170" i="16"/>
  <c r="AB170" i="16"/>
  <c r="T170" i="16"/>
  <c r="R170" i="16"/>
  <c r="J170" i="16"/>
  <c r="I170" i="16"/>
  <c r="AQ169" i="16"/>
  <c r="AP169" i="16"/>
  <c r="AH169" i="16"/>
  <c r="AF169" i="16"/>
  <c r="X169" i="16"/>
  <c r="W169" i="16"/>
  <c r="O169" i="16"/>
  <c r="N169" i="16"/>
  <c r="F169" i="16"/>
  <c r="AT168" i="16"/>
  <c r="AL168" i="16"/>
  <c r="AK168" i="16"/>
  <c r="AC168" i="16"/>
  <c r="AB168" i="16"/>
  <c r="T168" i="16"/>
  <c r="R168" i="16"/>
  <c r="J168" i="16"/>
  <c r="I168" i="16"/>
  <c r="AQ167" i="16"/>
  <c r="AP167" i="16"/>
  <c r="AH167" i="16"/>
  <c r="AF167" i="16"/>
  <c r="X167" i="16"/>
  <c r="W167" i="16"/>
  <c r="O167" i="16"/>
  <c r="N167" i="16"/>
  <c r="F167" i="16"/>
  <c r="AT166" i="16"/>
  <c r="AL166" i="16"/>
  <c r="AK166" i="16"/>
  <c r="AC166" i="16"/>
  <c r="AB166" i="16"/>
  <c r="T166" i="16"/>
  <c r="R166" i="16"/>
  <c r="J166" i="16"/>
  <c r="I166" i="16"/>
  <c r="AQ165" i="16"/>
  <c r="AP165" i="16"/>
  <c r="AH165" i="16"/>
  <c r="AF165" i="16"/>
  <c r="X165" i="16"/>
  <c r="W165" i="16"/>
  <c r="O165" i="16"/>
  <c r="N165" i="16"/>
  <c r="F165" i="16"/>
  <c r="AT164" i="16"/>
  <c r="AL164" i="16"/>
  <c r="AK164" i="16"/>
  <c r="AC164" i="16"/>
  <c r="AB164" i="16"/>
  <c r="T164" i="16"/>
  <c r="R164" i="16"/>
  <c r="J164" i="16"/>
  <c r="I164" i="16"/>
  <c r="AQ163" i="16"/>
  <c r="AP163" i="16"/>
  <c r="AL163" i="16"/>
  <c r="AH163" i="16"/>
  <c r="AF163" i="16"/>
  <c r="AC163" i="16"/>
  <c r="X163" i="16"/>
  <c r="W163" i="16"/>
  <c r="T163" i="16"/>
  <c r="O163" i="16"/>
  <c r="N163" i="16"/>
  <c r="J163" i="16"/>
  <c r="F163" i="16"/>
  <c r="AT162" i="16"/>
  <c r="AQ162" i="16"/>
  <c r="AL162" i="16"/>
  <c r="AK162" i="16"/>
  <c r="AH162" i="16"/>
  <c r="AC162" i="16"/>
  <c r="AB162" i="16"/>
  <c r="X162" i="16"/>
  <c r="T162" i="16"/>
  <c r="R162" i="16"/>
  <c r="O162" i="16"/>
  <c r="J162" i="16"/>
  <c r="I162" i="16"/>
  <c r="F162" i="16"/>
  <c r="AQ161" i="16"/>
  <c r="AP161" i="16"/>
  <c r="AL161" i="16"/>
  <c r="AH161" i="16"/>
  <c r="AF161" i="16"/>
  <c r="AC161" i="16"/>
  <c r="X161" i="16"/>
  <c r="W161" i="16"/>
  <c r="T161" i="16"/>
  <c r="O161" i="16"/>
  <c r="N161" i="16"/>
  <c r="J161" i="16"/>
  <c r="F161" i="16"/>
  <c r="AT160" i="16"/>
  <c r="AQ160" i="16"/>
  <c r="AL160" i="16"/>
  <c r="AK160" i="16"/>
  <c r="AH160" i="16"/>
  <c r="AC160" i="16"/>
  <c r="AB160" i="16"/>
  <c r="X160" i="16"/>
  <c r="T160" i="16"/>
  <c r="R160" i="16"/>
  <c r="O160" i="16"/>
  <c r="J160" i="16"/>
  <c r="I160" i="16"/>
  <c r="F160" i="16"/>
  <c r="AQ159" i="16"/>
  <c r="AP159" i="16"/>
  <c r="AL159" i="16"/>
  <c r="AH159" i="16"/>
  <c r="AF159" i="16"/>
  <c r="AC159" i="16"/>
  <c r="X159" i="16"/>
  <c r="W159" i="16"/>
  <c r="T159" i="16"/>
  <c r="O159" i="16"/>
  <c r="N159" i="16"/>
  <c r="J159" i="16"/>
  <c r="F159" i="16"/>
  <c r="AT158" i="16"/>
  <c r="AQ158" i="16"/>
  <c r="AL158" i="16"/>
  <c r="AK158" i="16"/>
  <c r="AH158" i="16"/>
  <c r="AC158" i="16"/>
  <c r="AB158" i="16"/>
  <c r="X158" i="16"/>
  <c r="T158" i="16"/>
  <c r="R158" i="16"/>
  <c r="O158" i="16"/>
  <c r="J158" i="16"/>
  <c r="I158" i="16"/>
  <c r="F158" i="16"/>
  <c r="AQ157" i="16"/>
  <c r="AP157" i="16"/>
  <c r="AL157" i="16"/>
  <c r="AH157" i="16"/>
  <c r="AF157" i="16"/>
  <c r="AC157" i="16"/>
  <c r="X157" i="16"/>
  <c r="W157" i="16"/>
  <c r="T157" i="16"/>
  <c r="O157" i="16"/>
  <c r="N157" i="16"/>
  <c r="J157" i="16"/>
  <c r="F157" i="16"/>
  <c r="AT156" i="16"/>
  <c r="AQ156" i="16"/>
  <c r="AL156" i="16"/>
  <c r="AK156" i="16"/>
  <c r="AH156" i="16"/>
  <c r="AC156" i="16"/>
  <c r="AB156" i="16"/>
  <c r="X156" i="16"/>
  <c r="T156" i="16"/>
  <c r="R156" i="16"/>
  <c r="O156" i="16"/>
  <c r="J156" i="16"/>
  <c r="I156" i="16"/>
  <c r="F156" i="16"/>
  <c r="AQ155" i="16"/>
  <c r="AP155" i="16"/>
  <c r="AL155" i="16"/>
  <c r="AH155" i="16"/>
  <c r="AF155" i="16"/>
  <c r="AC155" i="16"/>
  <c r="X155" i="16"/>
  <c r="W155" i="16"/>
  <c r="T155" i="16"/>
  <c r="O155" i="16"/>
  <c r="N155" i="16"/>
  <c r="J155" i="16"/>
  <c r="F155" i="16"/>
  <c r="AT154" i="16"/>
  <c r="AQ154" i="16"/>
  <c r="AL154" i="16"/>
  <c r="AK154" i="16"/>
  <c r="AH154" i="16"/>
  <c r="AC154" i="16"/>
  <c r="AB154" i="16"/>
  <c r="X154" i="16"/>
  <c r="T154" i="16"/>
  <c r="R154" i="16"/>
  <c r="O154" i="16"/>
  <c r="J154" i="16"/>
  <c r="I154" i="16"/>
  <c r="F154" i="16"/>
  <c r="AQ153" i="16"/>
  <c r="AP153" i="16"/>
  <c r="AL153" i="16"/>
  <c r="AH153" i="16"/>
  <c r="AF153" i="16"/>
  <c r="AC153" i="16"/>
  <c r="X153" i="16"/>
  <c r="W153" i="16"/>
  <c r="T153" i="16"/>
  <c r="O153" i="16"/>
  <c r="N153" i="16"/>
  <c r="J153" i="16"/>
  <c r="F153" i="16"/>
  <c r="AT152" i="16"/>
  <c r="AQ152" i="16"/>
  <c r="AL152" i="16"/>
  <c r="AK152" i="16"/>
  <c r="AH152" i="16"/>
  <c r="AC152" i="16"/>
  <c r="AB152" i="16"/>
  <c r="X152" i="16"/>
  <c r="T152" i="16"/>
  <c r="R152" i="16"/>
  <c r="O152" i="16"/>
  <c r="J152" i="16"/>
  <c r="I152" i="16"/>
  <c r="F152" i="16"/>
  <c r="AQ151" i="16"/>
  <c r="AP151" i="16"/>
  <c r="AL151" i="16"/>
  <c r="AH151" i="16"/>
  <c r="AF151" i="16"/>
  <c r="AC151" i="16"/>
  <c r="X151" i="16"/>
  <c r="W151" i="16"/>
  <c r="T151" i="16"/>
  <c r="O151" i="16"/>
  <c r="N151" i="16"/>
  <c r="J151" i="16"/>
  <c r="F151" i="16"/>
  <c r="AT150" i="16"/>
  <c r="AQ150" i="16"/>
  <c r="AL150" i="16"/>
  <c r="AK150" i="16"/>
  <c r="AH150" i="16"/>
  <c r="AC150" i="16"/>
  <c r="AB150" i="16"/>
  <c r="X150" i="16"/>
  <c r="T150" i="16"/>
  <c r="R150" i="16"/>
  <c r="O150" i="16"/>
  <c r="J150" i="16"/>
  <c r="I150" i="16"/>
  <c r="F150" i="16"/>
  <c r="AQ149" i="16"/>
  <c r="AP149" i="16"/>
  <c r="AL149" i="16"/>
  <c r="AH149" i="16"/>
  <c r="AF149" i="16"/>
  <c r="AC149" i="16"/>
  <c r="X149" i="16"/>
  <c r="W149" i="16"/>
  <c r="T149" i="16"/>
  <c r="O149" i="16"/>
  <c r="N149" i="16"/>
  <c r="J149" i="16"/>
  <c r="F149" i="16"/>
  <c r="AT148" i="16"/>
  <c r="AQ148" i="16"/>
  <c r="AL148" i="16"/>
  <c r="AK148" i="16"/>
  <c r="AH148" i="16"/>
  <c r="AC148" i="16"/>
  <c r="AB148" i="16"/>
  <c r="X148" i="16"/>
  <c r="T148" i="16"/>
  <c r="R148" i="16"/>
  <c r="O148" i="16"/>
  <c r="J148" i="16"/>
  <c r="I148" i="16"/>
  <c r="F148" i="16"/>
  <c r="AQ147" i="16"/>
  <c r="AP147" i="16"/>
  <c r="AL147" i="16"/>
  <c r="AH147" i="16"/>
  <c r="AF147" i="16"/>
  <c r="AC147" i="16"/>
  <c r="X147" i="16"/>
  <c r="W147" i="16"/>
  <c r="T147" i="16"/>
  <c r="O147" i="16"/>
  <c r="N147" i="16"/>
  <c r="J147" i="16"/>
  <c r="F147" i="16"/>
  <c r="AT146" i="16"/>
  <c r="AQ146" i="16"/>
  <c r="AL146" i="16"/>
  <c r="AK146" i="16"/>
  <c r="AH146" i="16"/>
  <c r="AC146" i="16"/>
  <c r="AB146" i="16"/>
  <c r="X146" i="16"/>
  <c r="T146" i="16"/>
  <c r="R146" i="16"/>
  <c r="O146" i="16"/>
  <c r="J146" i="16"/>
  <c r="I146" i="16"/>
  <c r="F146" i="16"/>
  <c r="AQ145" i="16"/>
  <c r="AP145" i="16"/>
  <c r="AL145" i="16"/>
  <c r="AH145" i="16"/>
  <c r="AF145" i="16"/>
  <c r="AC145" i="16"/>
  <c r="X145" i="16"/>
  <c r="W145" i="16"/>
  <c r="T145" i="16"/>
  <c r="O145" i="16"/>
  <c r="N145" i="16"/>
  <c r="J145" i="16"/>
  <c r="F145" i="16"/>
  <c r="AT144" i="16"/>
  <c r="AQ144" i="16"/>
  <c r="AL144" i="16"/>
  <c r="AK144" i="16"/>
  <c r="AH144" i="16"/>
  <c r="AC144" i="16"/>
  <c r="AB144" i="16"/>
  <c r="X144" i="16"/>
  <c r="T144" i="16"/>
  <c r="R144" i="16"/>
  <c r="O144" i="16"/>
  <c r="J144" i="16"/>
  <c r="I144" i="16"/>
  <c r="F144" i="16"/>
  <c r="AQ143" i="16"/>
  <c r="AP143" i="16"/>
  <c r="AL143" i="16"/>
  <c r="AH143" i="16"/>
  <c r="AF143" i="16"/>
  <c r="AC143" i="16"/>
  <c r="X143" i="16"/>
  <c r="W143" i="16"/>
  <c r="T143" i="16"/>
  <c r="O143" i="16"/>
  <c r="N143" i="16"/>
  <c r="J143" i="16"/>
  <c r="F143" i="16"/>
  <c r="AT142" i="16"/>
  <c r="AQ142" i="16"/>
  <c r="AL142" i="16"/>
  <c r="AK142" i="16"/>
  <c r="AH142" i="16"/>
  <c r="AC142" i="16"/>
  <c r="AB142" i="16"/>
  <c r="X142" i="16"/>
  <c r="V142" i="16"/>
  <c r="T142" i="16"/>
  <c r="R142" i="16"/>
  <c r="O142" i="16"/>
  <c r="J142" i="16"/>
  <c r="I142" i="16"/>
  <c r="F142" i="16"/>
  <c r="AQ141" i="16"/>
  <c r="AP141" i="16"/>
  <c r="AL141" i="16"/>
  <c r="AH141" i="16"/>
  <c r="AF141" i="16"/>
  <c r="AC141" i="16"/>
  <c r="X141" i="16"/>
  <c r="W141" i="16"/>
  <c r="T141" i="16"/>
  <c r="O141" i="16"/>
  <c r="N141" i="16"/>
  <c r="J141" i="16"/>
  <c r="F141" i="16"/>
  <c r="AT140" i="16"/>
  <c r="AQ140" i="16"/>
  <c r="AL140" i="16"/>
  <c r="AK140" i="16"/>
  <c r="AH140" i="16"/>
  <c r="AC140" i="16"/>
  <c r="AB140" i="16"/>
  <c r="X140" i="16"/>
  <c r="T140" i="16"/>
  <c r="R140" i="16"/>
  <c r="O140" i="16"/>
  <c r="J140" i="16"/>
  <c r="I140" i="16"/>
  <c r="F140" i="16"/>
  <c r="AQ139" i="16"/>
  <c r="AP139" i="16"/>
  <c r="AL139" i="16"/>
  <c r="AH139" i="16"/>
  <c r="AF139" i="16"/>
  <c r="AC139" i="16"/>
  <c r="X139" i="16"/>
  <c r="W139" i="16"/>
  <c r="T139" i="16"/>
  <c r="O139" i="16"/>
  <c r="N139" i="16"/>
  <c r="J139" i="16"/>
  <c r="F139" i="16"/>
  <c r="AT138" i="16"/>
  <c r="AQ138" i="16"/>
  <c r="AL138" i="16"/>
  <c r="AK138" i="16"/>
  <c r="AH138" i="16"/>
  <c r="AC138" i="16"/>
  <c r="AB138" i="16"/>
  <c r="X138" i="16"/>
  <c r="T138" i="16"/>
  <c r="R138" i="16"/>
  <c r="O138" i="16"/>
  <c r="J138" i="16"/>
  <c r="I138" i="16"/>
  <c r="F138" i="16"/>
  <c r="AQ137" i="16"/>
  <c r="AP137" i="16"/>
  <c r="AL137" i="16"/>
  <c r="AH137" i="16"/>
  <c r="AF137" i="16"/>
  <c r="AC137" i="16"/>
  <c r="X137" i="16"/>
  <c r="W137" i="16"/>
  <c r="T137" i="16"/>
  <c r="O137" i="16"/>
  <c r="N137" i="16"/>
  <c r="J137" i="16"/>
  <c r="F137" i="16"/>
  <c r="AT136" i="16"/>
  <c r="AQ136" i="16"/>
  <c r="AL136" i="16"/>
  <c r="AK136" i="16"/>
  <c r="AH136" i="16"/>
  <c r="AC136" i="16"/>
  <c r="AB136" i="16"/>
  <c r="X136" i="16"/>
  <c r="T136" i="16"/>
  <c r="R136" i="16"/>
  <c r="O136" i="16"/>
  <c r="J136" i="16"/>
  <c r="I136" i="16"/>
  <c r="F136" i="16"/>
  <c r="AQ135" i="16"/>
  <c r="AP135" i="16"/>
  <c r="AL135" i="16"/>
  <c r="AH135" i="16"/>
  <c r="AF135" i="16"/>
  <c r="AC135" i="16"/>
  <c r="X135" i="16"/>
  <c r="W135" i="16"/>
  <c r="T135" i="16"/>
  <c r="O135" i="16"/>
  <c r="N135" i="16"/>
  <c r="J135" i="16"/>
  <c r="F135" i="16"/>
  <c r="AT134" i="16"/>
  <c r="AQ134" i="16"/>
  <c r="AL134" i="16"/>
  <c r="AK134" i="16"/>
  <c r="AH134" i="16"/>
  <c r="AC134" i="16"/>
  <c r="AB134" i="16"/>
  <c r="X134" i="16"/>
  <c r="T134" i="16"/>
  <c r="R134" i="16"/>
  <c r="O134" i="16"/>
  <c r="J134" i="16"/>
  <c r="I134" i="16"/>
  <c r="F134" i="16"/>
  <c r="AQ133" i="16"/>
  <c r="AP133" i="16"/>
  <c r="AL133" i="16"/>
  <c r="AH133" i="16"/>
  <c r="AF133" i="16"/>
  <c r="AC133" i="16"/>
  <c r="AA133" i="16"/>
  <c r="X133" i="16"/>
  <c r="W133" i="16"/>
  <c r="T133" i="16"/>
  <c r="O133" i="16"/>
  <c r="N133" i="16"/>
  <c r="J133" i="16"/>
  <c r="F133" i="16"/>
  <c r="AT132" i="16"/>
  <c r="AQ132" i="16"/>
  <c r="AL132" i="16"/>
  <c r="AK132" i="16"/>
  <c r="AH132" i="16"/>
  <c r="AC132" i="16"/>
  <c r="AB132" i="16"/>
  <c r="X132" i="16"/>
  <c r="T132" i="16"/>
  <c r="R132" i="16"/>
  <c r="O132" i="16"/>
  <c r="J132" i="16"/>
  <c r="I132" i="16"/>
  <c r="F132" i="16"/>
  <c r="AQ131" i="16"/>
  <c r="AP131" i="16"/>
  <c r="AL131" i="16"/>
  <c r="AH131" i="16"/>
  <c r="AF131" i="16"/>
  <c r="AC131" i="16"/>
  <c r="X131" i="16"/>
  <c r="W131" i="16"/>
  <c r="T131" i="16"/>
  <c r="Q131" i="16"/>
  <c r="O131" i="16"/>
  <c r="N131" i="16"/>
  <c r="J131" i="16"/>
  <c r="F131" i="16"/>
  <c r="AT130" i="16"/>
  <c r="AQ130" i="16"/>
  <c r="AL130" i="16"/>
  <c r="AK130" i="16"/>
  <c r="AH130" i="16"/>
  <c r="AC130" i="16"/>
  <c r="AB130" i="16"/>
  <c r="X130" i="16"/>
  <c r="T130" i="16"/>
  <c r="R130" i="16"/>
  <c r="O130" i="16"/>
  <c r="J130" i="16"/>
  <c r="I130" i="16"/>
  <c r="F130" i="16"/>
  <c r="AQ129" i="16"/>
  <c r="AP129" i="16"/>
  <c r="AL129" i="16"/>
  <c r="AH129" i="16"/>
  <c r="AF129" i="16"/>
  <c r="AC129" i="16"/>
  <c r="X129" i="16"/>
  <c r="W129" i="16"/>
  <c r="T129" i="16"/>
  <c r="O129" i="16"/>
  <c r="N129" i="16"/>
  <c r="J129" i="16"/>
  <c r="F129" i="16"/>
  <c r="AT128" i="16"/>
  <c r="AQ128" i="16"/>
  <c r="AL128" i="16"/>
  <c r="AK128" i="16"/>
  <c r="AH128" i="16"/>
  <c r="AC128" i="16"/>
  <c r="AB128" i="16"/>
  <c r="X128" i="16"/>
  <c r="T128" i="16"/>
  <c r="R128" i="16"/>
  <c r="O128" i="16"/>
  <c r="J128" i="16"/>
  <c r="I128" i="16"/>
  <c r="F128" i="16"/>
  <c r="AQ127" i="16"/>
  <c r="AP127" i="16"/>
  <c r="AL127" i="16"/>
  <c r="AH127" i="16"/>
  <c r="AF127" i="16"/>
  <c r="AC127" i="16"/>
  <c r="AB127" i="16"/>
  <c r="X127" i="16"/>
  <c r="W127" i="16"/>
  <c r="T127" i="16"/>
  <c r="O127" i="16"/>
  <c r="N127" i="16"/>
  <c r="J127" i="16"/>
  <c r="F127" i="16"/>
  <c r="AT126" i="16"/>
  <c r="AQ126" i="16"/>
  <c r="AL126" i="16"/>
  <c r="AK126" i="16"/>
  <c r="AH126" i="16"/>
  <c r="AC126" i="16"/>
  <c r="AB126" i="16"/>
  <c r="X126" i="16"/>
  <c r="T126" i="16"/>
  <c r="R126" i="16"/>
  <c r="O126" i="16"/>
  <c r="J126" i="16"/>
  <c r="I126" i="16"/>
  <c r="F126" i="16"/>
  <c r="AQ125" i="16"/>
  <c r="AP125" i="16"/>
  <c r="AL125" i="16"/>
  <c r="AH125" i="16"/>
  <c r="AF125" i="16"/>
  <c r="AC125" i="16"/>
  <c r="X125" i="16"/>
  <c r="W125" i="16"/>
  <c r="T125" i="16"/>
  <c r="O125" i="16"/>
  <c r="N125" i="16"/>
  <c r="J125" i="16"/>
  <c r="F125" i="16"/>
  <c r="AT124" i="16"/>
  <c r="AQ124" i="16"/>
  <c r="AL124" i="16"/>
  <c r="AK124" i="16"/>
  <c r="AH124" i="16"/>
  <c r="AC124" i="16"/>
  <c r="AB124" i="16"/>
  <c r="X124" i="16"/>
  <c r="T124" i="16"/>
  <c r="R124" i="16"/>
  <c r="O124" i="16"/>
  <c r="J124" i="16"/>
  <c r="I124" i="16"/>
  <c r="F124" i="16"/>
  <c r="AQ123" i="16"/>
  <c r="AP123" i="16"/>
  <c r="AL123" i="16"/>
  <c r="AH123" i="16"/>
  <c r="AF123" i="16"/>
  <c r="AC123" i="16"/>
  <c r="X123" i="16"/>
  <c r="W123" i="16"/>
  <c r="T123" i="16"/>
  <c r="O123" i="16"/>
  <c r="N123" i="16"/>
  <c r="J123" i="16"/>
  <c r="F123" i="16"/>
  <c r="AT122" i="16"/>
  <c r="AQ122" i="16"/>
  <c r="AL122" i="16"/>
  <c r="AK122" i="16"/>
  <c r="AH122" i="16"/>
  <c r="AC122" i="16"/>
  <c r="AB122" i="16"/>
  <c r="X122" i="16"/>
  <c r="T122" i="16"/>
  <c r="R122" i="16"/>
  <c r="O122" i="16"/>
  <c r="J122" i="16"/>
  <c r="I122" i="16"/>
  <c r="F122" i="16"/>
  <c r="AQ121" i="16"/>
  <c r="AP121" i="16"/>
  <c r="AL121" i="16"/>
  <c r="AH121" i="16"/>
  <c r="AF121" i="16"/>
  <c r="AC121" i="16"/>
  <c r="X121" i="16"/>
  <c r="W121" i="16"/>
  <c r="T121" i="16"/>
  <c r="O121" i="16"/>
  <c r="N121" i="16"/>
  <c r="J121" i="16"/>
  <c r="F121" i="16"/>
  <c r="AT120" i="16"/>
  <c r="AQ120" i="16"/>
  <c r="AL120" i="16"/>
  <c r="AK120" i="16"/>
  <c r="AH120" i="16"/>
  <c r="AC120" i="16"/>
  <c r="AB120" i="16"/>
  <c r="X120" i="16"/>
  <c r="T120" i="16"/>
  <c r="R120" i="16"/>
  <c r="O120" i="16"/>
  <c r="J120" i="16"/>
  <c r="I120" i="16"/>
  <c r="F120" i="16"/>
  <c r="AQ119" i="16"/>
  <c r="AP119" i="16"/>
  <c r="AL119" i="16"/>
  <c r="AH119" i="16"/>
  <c r="AF119" i="16"/>
  <c r="AC119" i="16"/>
  <c r="X119" i="16"/>
  <c r="W119" i="16"/>
  <c r="T119" i="16"/>
  <c r="O119" i="16"/>
  <c r="N119" i="16"/>
  <c r="J119" i="16"/>
  <c r="F119" i="16"/>
  <c r="AT118" i="16"/>
  <c r="AQ118" i="16"/>
  <c r="AL118" i="16"/>
  <c r="AK118" i="16"/>
  <c r="AH118" i="16"/>
  <c r="AC118" i="16"/>
  <c r="AB118" i="16"/>
  <c r="X118" i="16"/>
  <c r="T118" i="16"/>
  <c r="R118" i="16"/>
  <c r="O118" i="16"/>
  <c r="J118" i="16"/>
  <c r="I118" i="16"/>
  <c r="F118" i="16"/>
  <c r="AQ117" i="16"/>
  <c r="AP117" i="16"/>
  <c r="AL117" i="16"/>
  <c r="AH117" i="16"/>
  <c r="AF117" i="16"/>
  <c r="AC117" i="16"/>
  <c r="X117" i="16"/>
  <c r="W117" i="16"/>
  <c r="T117" i="16"/>
  <c r="O117" i="16"/>
  <c r="N117" i="16"/>
  <c r="J117" i="16"/>
  <c r="F117" i="16"/>
  <c r="AT116" i="16"/>
  <c r="AQ116" i="16"/>
  <c r="AL116" i="16"/>
  <c r="AK116" i="16"/>
  <c r="AH116" i="16"/>
  <c r="AC116" i="16"/>
  <c r="AB116" i="16"/>
  <c r="X116" i="16"/>
  <c r="T116" i="16"/>
  <c r="R116" i="16"/>
  <c r="O116" i="16"/>
  <c r="J116" i="16"/>
  <c r="I116" i="16"/>
  <c r="F116" i="16"/>
  <c r="AQ115" i="16"/>
  <c r="AP115" i="16"/>
  <c r="AL115" i="16"/>
  <c r="AH115" i="16"/>
  <c r="AF115" i="16"/>
  <c r="AC115" i="16"/>
  <c r="X115" i="16"/>
  <c r="W115" i="16"/>
  <c r="T115" i="16"/>
  <c r="O115" i="16"/>
  <c r="N115" i="16"/>
  <c r="J115" i="16"/>
  <c r="F115" i="16"/>
  <c r="AT114" i="16"/>
  <c r="AQ114" i="16"/>
  <c r="AL114" i="16"/>
  <c r="AK114" i="16"/>
  <c r="AH114" i="16"/>
  <c r="AC114" i="16"/>
  <c r="AB114" i="16"/>
  <c r="X114" i="16"/>
  <c r="T114" i="16"/>
  <c r="R114" i="16"/>
  <c r="O114" i="16"/>
  <c r="J114" i="16"/>
  <c r="I114" i="16"/>
  <c r="F114" i="16"/>
  <c r="AQ113" i="16"/>
  <c r="AP113" i="16"/>
  <c r="AL113" i="16"/>
  <c r="AH113" i="16"/>
  <c r="AF113" i="16"/>
  <c r="AC113" i="16"/>
  <c r="X113" i="16"/>
  <c r="W113" i="16"/>
  <c r="T113" i="16"/>
  <c r="O113" i="16"/>
  <c r="N113" i="16"/>
  <c r="J113" i="16"/>
  <c r="F113" i="16"/>
  <c r="AT112" i="16"/>
  <c r="AQ112" i="16"/>
  <c r="AL112" i="16"/>
  <c r="AK112" i="16"/>
  <c r="AH112" i="16"/>
  <c r="AC112" i="16"/>
  <c r="AB112" i="16"/>
  <c r="X112" i="16"/>
  <c r="T112" i="16"/>
  <c r="R112" i="16"/>
  <c r="O112" i="16"/>
  <c r="J112" i="16"/>
  <c r="I112" i="16"/>
  <c r="F112" i="16"/>
  <c r="AQ111" i="16"/>
  <c r="AP111" i="16"/>
  <c r="AL111" i="16"/>
  <c r="AH111" i="16"/>
  <c r="AF111" i="16"/>
  <c r="AC111" i="16"/>
  <c r="X111" i="16"/>
  <c r="W111" i="16"/>
  <c r="T111" i="16"/>
  <c r="O111" i="16"/>
  <c r="N111" i="16"/>
  <c r="J111" i="16"/>
  <c r="F111" i="16"/>
  <c r="AT110" i="16"/>
  <c r="AQ110" i="16"/>
  <c r="AL110" i="16"/>
  <c r="AK110" i="16"/>
  <c r="AH110" i="16"/>
  <c r="AC110" i="16"/>
  <c r="AB110" i="16"/>
  <c r="X110" i="16"/>
  <c r="T110" i="16"/>
  <c r="R110" i="16"/>
  <c r="O110" i="16"/>
  <c r="J110" i="16"/>
  <c r="I110" i="16"/>
  <c r="F110" i="16"/>
  <c r="AQ109" i="16"/>
  <c r="AP109" i="16"/>
  <c r="AL109" i="16"/>
  <c r="AH109" i="16"/>
  <c r="AF109" i="16"/>
  <c r="AC109" i="16"/>
  <c r="X109" i="16"/>
  <c r="W109" i="16"/>
  <c r="T109" i="16"/>
  <c r="O109" i="16"/>
  <c r="N109" i="16"/>
  <c r="J109" i="16"/>
  <c r="F109" i="16"/>
  <c r="AT108" i="16"/>
  <c r="AQ108" i="16"/>
  <c r="AL108" i="16"/>
  <c r="AK108" i="16"/>
  <c r="AH108" i="16"/>
  <c r="AC108" i="16"/>
  <c r="AB108" i="16"/>
  <c r="X108" i="16"/>
  <c r="T108" i="16"/>
  <c r="R108" i="16"/>
  <c r="O108" i="16"/>
  <c r="J108" i="16"/>
  <c r="I108" i="16"/>
  <c r="F108" i="16"/>
  <c r="AQ107" i="16"/>
  <c r="AP107" i="16"/>
  <c r="AL107" i="16"/>
  <c r="AH107" i="16"/>
  <c r="AF107" i="16"/>
  <c r="AC107" i="16"/>
  <c r="X107" i="16"/>
  <c r="W107" i="16"/>
  <c r="T107" i="16"/>
  <c r="O107" i="16"/>
  <c r="N107" i="16"/>
  <c r="J107" i="16"/>
  <c r="F107" i="16"/>
  <c r="AT106" i="16"/>
  <c r="AQ106" i="16"/>
  <c r="AL106" i="16"/>
  <c r="AK106" i="16"/>
  <c r="AH106" i="16"/>
  <c r="AC106" i="16"/>
  <c r="AB106" i="16"/>
  <c r="X106" i="16"/>
  <c r="T106" i="16"/>
  <c r="R106" i="16"/>
  <c r="O106" i="16"/>
  <c r="J106" i="16"/>
  <c r="I106" i="16"/>
  <c r="F106" i="16"/>
  <c r="AQ105" i="16"/>
  <c r="AP105" i="16"/>
  <c r="AL105" i="16"/>
  <c r="AH105" i="16"/>
  <c r="AF105" i="16"/>
  <c r="AC105" i="16"/>
  <c r="X105" i="16"/>
  <c r="W105" i="16"/>
  <c r="T105" i="16"/>
  <c r="O105" i="16"/>
  <c r="N105" i="16"/>
  <c r="J105" i="16"/>
  <c r="I105" i="16"/>
  <c r="F105" i="16"/>
  <c r="AT104" i="16"/>
  <c r="AQ104" i="16"/>
  <c r="AL104" i="16"/>
  <c r="AK104" i="16"/>
  <c r="AH104" i="16"/>
  <c r="AC104" i="16"/>
  <c r="AB104" i="16"/>
  <c r="X104" i="16"/>
  <c r="T104" i="16"/>
  <c r="R104" i="16"/>
  <c r="O104" i="16"/>
  <c r="J104" i="16"/>
  <c r="I104" i="16"/>
  <c r="F104" i="16"/>
  <c r="AQ103" i="16"/>
  <c r="AP103" i="16"/>
  <c r="AL103" i="16"/>
  <c r="AH103" i="16"/>
  <c r="AF103" i="16"/>
  <c r="AC103" i="16"/>
  <c r="X103" i="16"/>
  <c r="W103" i="16"/>
  <c r="T103" i="16"/>
  <c r="Q103" i="16"/>
  <c r="O103" i="16"/>
  <c r="N103" i="16"/>
  <c r="J103" i="16"/>
  <c r="F103" i="16"/>
  <c r="AT102" i="16"/>
  <c r="AQ102" i="16"/>
  <c r="AL102" i="16"/>
  <c r="AK102" i="16"/>
  <c r="AH102" i="16"/>
  <c r="AC102" i="16"/>
  <c r="AB102" i="16"/>
  <c r="X102" i="16"/>
  <c r="T102" i="16"/>
  <c r="R102" i="16"/>
  <c r="O102" i="16"/>
  <c r="J102" i="16"/>
  <c r="I102" i="16"/>
  <c r="F102" i="16"/>
  <c r="AQ101" i="16"/>
  <c r="AP101" i="16"/>
  <c r="AL101" i="16"/>
  <c r="AH101" i="16"/>
  <c r="AF101" i="16"/>
  <c r="AC101" i="16"/>
  <c r="X101" i="16"/>
  <c r="W101" i="16"/>
  <c r="T101" i="16"/>
  <c r="O101" i="16"/>
  <c r="N101" i="16"/>
  <c r="K101" i="16"/>
  <c r="J101" i="16"/>
  <c r="F101" i="16"/>
  <c r="AT100" i="16"/>
  <c r="AR100" i="16"/>
  <c r="AQ100" i="16"/>
  <c r="AL100" i="16"/>
  <c r="AK100" i="16"/>
  <c r="AI100" i="16"/>
  <c r="AH100" i="16"/>
  <c r="AC100" i="16"/>
  <c r="AB100" i="16"/>
  <c r="Y100" i="16"/>
  <c r="X100" i="16"/>
  <c r="T100" i="16"/>
  <c r="R100" i="16"/>
  <c r="P100" i="16"/>
  <c r="O100" i="16"/>
  <c r="J100" i="16"/>
  <c r="I100" i="16"/>
  <c r="G100" i="16"/>
  <c r="F100" i="16"/>
  <c r="AQ99" i="16"/>
  <c r="AP99" i="16"/>
  <c r="AM99" i="16"/>
  <c r="AL99" i="16"/>
  <c r="AH99" i="16"/>
  <c r="AF99" i="16"/>
  <c r="AD99" i="16"/>
  <c r="AC99" i="16"/>
  <c r="X99" i="16"/>
  <c r="W99" i="16"/>
  <c r="U99" i="16"/>
  <c r="T99" i="16"/>
  <c r="O99" i="16"/>
  <c r="N99" i="16"/>
  <c r="K99" i="16"/>
  <c r="J99" i="16"/>
  <c r="F99" i="16"/>
  <c r="AT98" i="16"/>
  <c r="AR98" i="16"/>
  <c r="AQ98" i="16"/>
  <c r="AL98" i="16"/>
  <c r="AK98" i="16"/>
  <c r="AI98" i="16"/>
  <c r="AH98" i="16"/>
  <c r="AC98" i="16"/>
  <c r="AB98" i="16"/>
  <c r="Y98" i="16"/>
  <c r="X98" i="16"/>
  <c r="T98" i="16"/>
  <c r="R98" i="16"/>
  <c r="P98" i="16"/>
  <c r="O98" i="16"/>
  <c r="J98" i="16"/>
  <c r="I98" i="16"/>
  <c r="G98" i="16"/>
  <c r="F98" i="16"/>
  <c r="AQ97" i="16"/>
  <c r="AP97" i="16"/>
  <c r="AM97" i="16"/>
  <c r="AL97" i="16"/>
  <c r="AH97" i="16"/>
  <c r="AF97" i="16"/>
  <c r="AD97" i="16"/>
  <c r="AC97" i="16"/>
  <c r="X97" i="16"/>
  <c r="W97" i="16"/>
  <c r="U97" i="16"/>
  <c r="T97" i="16"/>
  <c r="O97" i="16"/>
  <c r="N97" i="16"/>
  <c r="K97" i="16"/>
  <c r="J97" i="16"/>
  <c r="F97" i="16"/>
  <c r="AT96" i="16"/>
  <c r="AR96" i="16"/>
  <c r="AQ96" i="16"/>
  <c r="AL96" i="16"/>
  <c r="AK96" i="16"/>
  <c r="AI96" i="16"/>
  <c r="AH96" i="16"/>
  <c r="AC96" i="16"/>
  <c r="AB96" i="16"/>
  <c r="Y96" i="16"/>
  <c r="X96" i="16"/>
  <c r="T96" i="16"/>
  <c r="R96" i="16"/>
  <c r="P96" i="16"/>
  <c r="O96" i="16"/>
  <c r="J96" i="16"/>
  <c r="I96" i="16"/>
  <c r="G96" i="16"/>
  <c r="F96" i="16"/>
  <c r="AQ95" i="16"/>
  <c r="AP95" i="16"/>
  <c r="AM95" i="16"/>
  <c r="AL95" i="16"/>
  <c r="AH95" i="16"/>
  <c r="AF95" i="16"/>
  <c r="AD95" i="16"/>
  <c r="AC95" i="16"/>
  <c r="X95" i="16"/>
  <c r="W95" i="16"/>
  <c r="U95" i="16"/>
  <c r="T95" i="16"/>
  <c r="O95" i="16"/>
  <c r="N95" i="16"/>
  <c r="K95" i="16"/>
  <c r="J95" i="16"/>
  <c r="F95" i="16"/>
  <c r="AT94" i="16"/>
  <c r="AR94" i="16"/>
  <c r="AQ94" i="16"/>
  <c r="AL94" i="16"/>
  <c r="AK94" i="16"/>
  <c r="AI94" i="16"/>
  <c r="AH94" i="16"/>
  <c r="AC94" i="16"/>
  <c r="AB94" i="16"/>
  <c r="Y94" i="16"/>
  <c r="X94" i="16"/>
  <c r="T94" i="16"/>
  <c r="R94" i="16"/>
  <c r="P94" i="16"/>
  <c r="O94" i="16"/>
  <c r="J94" i="16"/>
  <c r="I94" i="16"/>
  <c r="G94" i="16"/>
  <c r="F94" i="16"/>
  <c r="AQ93" i="16"/>
  <c r="AP93" i="16"/>
  <c r="AM93" i="16"/>
  <c r="AL93" i="16"/>
  <c r="AH93" i="16"/>
  <c r="AF93" i="16"/>
  <c r="AD93" i="16"/>
  <c r="AC93" i="16"/>
  <c r="X93" i="16"/>
  <c r="W93" i="16"/>
  <c r="U93" i="16"/>
  <c r="T93" i="16"/>
  <c r="O93" i="16"/>
  <c r="N93" i="16"/>
  <c r="K93" i="16"/>
  <c r="J93" i="16"/>
  <c r="F93" i="16"/>
  <c r="AT92" i="16"/>
  <c r="AR92" i="16"/>
  <c r="AQ92" i="16"/>
  <c r="AL92" i="16"/>
  <c r="AK92" i="16"/>
  <c r="AI92" i="16"/>
  <c r="AH92" i="16"/>
  <c r="AC92" i="16"/>
  <c r="AB92" i="16"/>
  <c r="Y92" i="16"/>
  <c r="X92" i="16"/>
  <c r="T92" i="16"/>
  <c r="R92" i="16"/>
  <c r="P92" i="16"/>
  <c r="O92" i="16"/>
  <c r="J92" i="16"/>
  <c r="I92" i="16"/>
  <c r="G92" i="16"/>
  <c r="F92" i="16"/>
  <c r="AQ91" i="16"/>
  <c r="AP91" i="16"/>
  <c r="AM91" i="16"/>
  <c r="AL91" i="16"/>
  <c r="AH91" i="16"/>
  <c r="AF91" i="16"/>
  <c r="AD91" i="16"/>
  <c r="AC91" i="16"/>
  <c r="X91" i="16"/>
  <c r="W91" i="16"/>
  <c r="U91" i="16"/>
  <c r="T91" i="16"/>
  <c r="O91" i="16"/>
  <c r="N91" i="16"/>
  <c r="K91" i="16"/>
  <c r="J91" i="16"/>
  <c r="F91" i="16"/>
  <c r="AT90" i="16"/>
  <c r="AR90" i="16"/>
  <c r="AQ90" i="16"/>
  <c r="AL90" i="16"/>
  <c r="AK90" i="16"/>
  <c r="AI90" i="16"/>
  <c r="AH90" i="16"/>
  <c r="AC90" i="16"/>
  <c r="AB90" i="16"/>
  <c r="Y90" i="16"/>
  <c r="X90" i="16"/>
  <c r="T90" i="16"/>
  <c r="R90" i="16"/>
  <c r="P90" i="16"/>
  <c r="O90" i="16"/>
  <c r="J90" i="16"/>
  <c r="I90" i="16"/>
  <c r="G90" i="16"/>
  <c r="F90" i="16"/>
  <c r="AQ89" i="16"/>
  <c r="AP89" i="16"/>
  <c r="AM89" i="16"/>
  <c r="AL89" i="16"/>
  <c r="AH89" i="16"/>
  <c r="AF89" i="16"/>
  <c r="AD89" i="16"/>
  <c r="AC89" i="16"/>
  <c r="X89" i="16"/>
  <c r="W89" i="16"/>
  <c r="U89" i="16"/>
  <c r="T89" i="16"/>
  <c r="O89" i="16"/>
  <c r="N89" i="16"/>
  <c r="K89" i="16"/>
  <c r="J89" i="16"/>
  <c r="F89" i="16"/>
  <c r="AT88" i="16"/>
  <c r="AR88" i="16"/>
  <c r="AQ88" i="16"/>
  <c r="AL88" i="16"/>
  <c r="AK88" i="16"/>
  <c r="AI88" i="16"/>
  <c r="AH88" i="16"/>
  <c r="AC88" i="16"/>
  <c r="AB88" i="16"/>
  <c r="Y88" i="16"/>
  <c r="X88" i="16"/>
  <c r="T88" i="16"/>
  <c r="R88" i="16"/>
  <c r="P88" i="16"/>
  <c r="O88" i="16"/>
  <c r="J88" i="16"/>
  <c r="I88" i="16"/>
  <c r="G88" i="16"/>
  <c r="F88" i="16"/>
  <c r="AQ87" i="16"/>
  <c r="AP87" i="16"/>
  <c r="AM87" i="16"/>
  <c r="AL87" i="16"/>
  <c r="AH87" i="16"/>
  <c r="AF87" i="16"/>
  <c r="AD87" i="16"/>
  <c r="AC87" i="16"/>
  <c r="X87" i="16"/>
  <c r="W87" i="16"/>
  <c r="U87" i="16"/>
  <c r="T87" i="16"/>
  <c r="O87" i="16"/>
  <c r="N87" i="16"/>
  <c r="K87" i="16"/>
  <c r="J87" i="16"/>
  <c r="F87" i="16"/>
  <c r="AT86" i="16"/>
  <c r="AR86" i="16"/>
  <c r="AQ86" i="16"/>
  <c r="AL86" i="16"/>
  <c r="AK86" i="16"/>
  <c r="AI86" i="16"/>
  <c r="AH86" i="16"/>
  <c r="AC86" i="16"/>
  <c r="AB86" i="16"/>
  <c r="Y86" i="16"/>
  <c r="X86" i="16"/>
  <c r="T86" i="16"/>
  <c r="R86" i="16"/>
  <c r="P86" i="16"/>
  <c r="O86" i="16"/>
  <c r="J86" i="16"/>
  <c r="I86" i="16"/>
  <c r="G86" i="16"/>
  <c r="F86" i="16"/>
  <c r="AQ85" i="16"/>
  <c r="AP85" i="16"/>
  <c r="AM85" i="16"/>
  <c r="AL85" i="16"/>
  <c r="AH85" i="16"/>
  <c r="AF85" i="16"/>
  <c r="AD85" i="16"/>
  <c r="AC85" i="16"/>
  <c r="X85" i="16"/>
  <c r="W85" i="16"/>
  <c r="U85" i="16"/>
  <c r="T85" i="16"/>
  <c r="O85" i="16"/>
  <c r="N85" i="16"/>
  <c r="K85" i="16"/>
  <c r="J85" i="16"/>
  <c r="F85" i="16"/>
  <c r="AT84" i="16"/>
  <c r="AR84" i="16"/>
  <c r="AQ84" i="16"/>
  <c r="AL84" i="16"/>
  <c r="AK84" i="16"/>
  <c r="AI84" i="16"/>
  <c r="AH84" i="16"/>
  <c r="AC84" i="16"/>
  <c r="AB84" i="16"/>
  <c r="Y84" i="16"/>
  <c r="X84" i="16"/>
  <c r="T84" i="16"/>
  <c r="R84" i="16"/>
  <c r="P84" i="16"/>
  <c r="O84" i="16"/>
  <c r="J84" i="16"/>
  <c r="I84" i="16"/>
  <c r="G84" i="16"/>
  <c r="F84" i="16"/>
  <c r="AQ83" i="16"/>
  <c r="AP83" i="16"/>
  <c r="AM83" i="16"/>
  <c r="AL83" i="16"/>
  <c r="AH83" i="16"/>
  <c r="AF83" i="16"/>
  <c r="AD83" i="16"/>
  <c r="AC83" i="16"/>
  <c r="X83" i="16"/>
  <c r="W83" i="16"/>
  <c r="U83" i="16"/>
  <c r="T83" i="16"/>
  <c r="O83" i="16"/>
  <c r="N83" i="16"/>
  <c r="K83" i="16"/>
  <c r="J83" i="16"/>
  <c r="F83" i="16"/>
  <c r="AT82" i="16"/>
  <c r="AR82" i="16"/>
  <c r="AQ82" i="16"/>
  <c r="AL82" i="16"/>
  <c r="AK82" i="16"/>
  <c r="AI82" i="16"/>
  <c r="AH82" i="16"/>
  <c r="AC82" i="16"/>
  <c r="AB82" i="16"/>
  <c r="Y82" i="16"/>
  <c r="X82" i="16"/>
  <c r="T82" i="16"/>
  <c r="R82" i="16"/>
  <c r="P82" i="16"/>
  <c r="O82" i="16"/>
  <c r="J82" i="16"/>
  <c r="I82" i="16"/>
  <c r="G82" i="16"/>
  <c r="F82" i="16"/>
  <c r="AQ81" i="16"/>
  <c r="AP81" i="16"/>
  <c r="AM81" i="16"/>
  <c r="AL81" i="16"/>
  <c r="AH81" i="16"/>
  <c r="AF81" i="16"/>
  <c r="AD81" i="16"/>
  <c r="AC81" i="16"/>
  <c r="X81" i="16"/>
  <c r="W81" i="16"/>
  <c r="U81" i="16"/>
  <c r="T81" i="16"/>
  <c r="O81" i="16"/>
  <c r="N81" i="16"/>
  <c r="K81" i="16"/>
  <c r="J81" i="16"/>
  <c r="F81" i="16"/>
  <c r="AT80" i="16"/>
  <c r="AR80" i="16"/>
  <c r="AQ80" i="16"/>
  <c r="AL80" i="16"/>
  <c r="AK80" i="16"/>
  <c r="AH80" i="16"/>
  <c r="AC80" i="16"/>
  <c r="AB80" i="16"/>
  <c r="X80" i="16"/>
  <c r="T80" i="16"/>
  <c r="R80" i="16"/>
  <c r="O80" i="16"/>
  <c r="M80" i="16"/>
  <c r="J80" i="16"/>
  <c r="I80" i="16"/>
  <c r="F80" i="16"/>
  <c r="AQ79" i="16"/>
  <c r="AP79" i="16"/>
  <c r="AL79" i="16"/>
  <c r="AH79" i="16"/>
  <c r="AF79" i="16"/>
  <c r="AC79" i="16"/>
  <c r="X79" i="16"/>
  <c r="W79" i="16"/>
  <c r="T79" i="16"/>
  <c r="O79" i="16"/>
  <c r="N79" i="16"/>
  <c r="J79" i="16"/>
  <c r="F79" i="16"/>
  <c r="AT78" i="16"/>
  <c r="AQ78" i="16"/>
  <c r="AL78" i="16"/>
  <c r="AK78" i="16"/>
  <c r="AH78" i="16"/>
  <c r="AC78" i="16"/>
  <c r="AB78" i="16"/>
  <c r="X78" i="16"/>
  <c r="T78" i="16"/>
  <c r="R78" i="16"/>
  <c r="O78" i="16"/>
  <c r="J78" i="16"/>
  <c r="I78" i="16"/>
  <c r="F78" i="16"/>
  <c r="AQ77" i="16"/>
  <c r="AP77" i="16"/>
  <c r="AL77" i="16"/>
  <c r="AH77" i="16"/>
  <c r="AF77" i="16"/>
  <c r="AC77" i="16"/>
  <c r="X77" i="16"/>
  <c r="W77" i="16"/>
  <c r="T77" i="16"/>
  <c r="O77" i="16"/>
  <c r="N77" i="16"/>
  <c r="J77" i="16"/>
  <c r="F77" i="16"/>
  <c r="AT76" i="16"/>
  <c r="AQ76" i="16"/>
  <c r="AL76" i="16"/>
  <c r="AK76" i="16"/>
  <c r="AH76" i="16"/>
  <c r="AE76" i="16"/>
  <c r="AC76" i="16"/>
  <c r="AB76" i="16"/>
  <c r="X76" i="16"/>
  <c r="T76" i="16"/>
  <c r="R76" i="16"/>
  <c r="O76" i="16"/>
  <c r="J76" i="16"/>
  <c r="I76" i="16"/>
  <c r="F76" i="16"/>
  <c r="AQ75" i="16"/>
  <c r="AP75" i="16"/>
  <c r="AL75" i="16"/>
  <c r="AH75" i="16"/>
  <c r="AF75" i="16"/>
  <c r="AC75" i="16"/>
  <c r="X75" i="16"/>
  <c r="W75" i="16"/>
  <c r="T75" i="16"/>
  <c r="O75" i="16"/>
  <c r="N75" i="16"/>
  <c r="J75" i="16"/>
  <c r="F75" i="16"/>
  <c r="AT74" i="16"/>
  <c r="AQ74" i="16"/>
  <c r="AL74" i="16"/>
  <c r="AK74" i="16"/>
  <c r="AH74" i="16"/>
  <c r="AC74" i="16"/>
  <c r="AB74" i="16"/>
  <c r="X74" i="16"/>
  <c r="T74" i="16"/>
  <c r="R74" i="16"/>
  <c r="O74" i="16"/>
  <c r="J74" i="16"/>
  <c r="I74" i="16"/>
  <c r="F74" i="16"/>
  <c r="AQ73" i="16"/>
  <c r="AP73" i="16"/>
  <c r="AL73" i="16"/>
  <c r="AH73" i="16"/>
  <c r="AF73" i="16"/>
  <c r="AC73" i="16"/>
  <c r="X73" i="16"/>
  <c r="W73" i="16"/>
  <c r="T73" i="16"/>
  <c r="O73" i="16"/>
  <c r="N73" i="16"/>
  <c r="J73" i="16"/>
  <c r="H73" i="16"/>
  <c r="F73" i="16"/>
  <c r="AT72" i="16"/>
  <c r="AQ72" i="16"/>
  <c r="AL72" i="16"/>
  <c r="AK72" i="16"/>
  <c r="AH72" i="16"/>
  <c r="AC72" i="16"/>
  <c r="AB72" i="16"/>
  <c r="X72" i="16"/>
  <c r="T72" i="16"/>
  <c r="R72" i="16"/>
  <c r="O72" i="16"/>
  <c r="J72" i="16"/>
  <c r="I72" i="16"/>
  <c r="F72" i="16"/>
  <c r="AQ71" i="16"/>
  <c r="AP71" i="16"/>
  <c r="AL71" i="16"/>
  <c r="AH71" i="16"/>
  <c r="AF71" i="16"/>
  <c r="AC71" i="16"/>
  <c r="X71" i="16"/>
  <c r="W71" i="16"/>
  <c r="T71" i="16"/>
  <c r="O71" i="16"/>
  <c r="N71" i="16"/>
  <c r="J71" i="16"/>
  <c r="F71" i="16"/>
  <c r="AT70" i="16"/>
  <c r="AQ70" i="16"/>
  <c r="AL70" i="16"/>
  <c r="AK70" i="16"/>
  <c r="AH70" i="16"/>
  <c r="AC70" i="16"/>
  <c r="AB70" i="16"/>
  <c r="X70" i="16"/>
  <c r="T70" i="16"/>
  <c r="R70" i="16"/>
  <c r="O70" i="16"/>
  <c r="J70" i="16"/>
  <c r="I70" i="16"/>
  <c r="F70" i="16"/>
  <c r="AQ69" i="16"/>
  <c r="AP69" i="16"/>
  <c r="AL69" i="16"/>
  <c r="AH69" i="16"/>
  <c r="AF69" i="16"/>
  <c r="AC69" i="16"/>
  <c r="AA69" i="16"/>
  <c r="X69" i="16"/>
  <c r="W69" i="16"/>
  <c r="T69" i="16"/>
  <c r="O69" i="16"/>
  <c r="N69" i="16"/>
  <c r="J69" i="16"/>
  <c r="F69" i="16"/>
  <c r="AT68" i="16"/>
  <c r="AQ68" i="16"/>
  <c r="AL68" i="16"/>
  <c r="AK68" i="16"/>
  <c r="AH68" i="16"/>
  <c r="AC68" i="16"/>
  <c r="AB68" i="16"/>
  <c r="X68" i="16"/>
  <c r="T68" i="16"/>
  <c r="R68" i="16"/>
  <c r="O68" i="16"/>
  <c r="J68" i="16"/>
  <c r="I68" i="16"/>
  <c r="F68" i="16"/>
  <c r="AQ67" i="16"/>
  <c r="AP67" i="16"/>
  <c r="AL67" i="16"/>
  <c r="AH67" i="16"/>
  <c r="AF67" i="16"/>
  <c r="AC67" i="16"/>
  <c r="X67" i="16"/>
  <c r="W67" i="16"/>
  <c r="T67" i="16"/>
  <c r="O67" i="16"/>
  <c r="N67" i="16"/>
  <c r="J67" i="16"/>
  <c r="F67" i="16"/>
  <c r="AT66" i="16"/>
  <c r="AQ66" i="16"/>
  <c r="AL66" i="16"/>
  <c r="AK66" i="16"/>
  <c r="AH66" i="16"/>
  <c r="AC66" i="16"/>
  <c r="AB66" i="16"/>
  <c r="X66" i="16"/>
  <c r="T66" i="16"/>
  <c r="R66" i="16"/>
  <c r="O66" i="16"/>
  <c r="J66" i="16"/>
  <c r="I66" i="16"/>
  <c r="F66" i="16"/>
  <c r="AS65" i="16"/>
  <c r="AQ65" i="16"/>
  <c r="AP65" i="16"/>
  <c r="AL65" i="16"/>
  <c r="AH65" i="16"/>
  <c r="AF65" i="16"/>
  <c r="AC65" i="16"/>
  <c r="X65" i="16"/>
  <c r="W65" i="16"/>
  <c r="T65" i="16"/>
  <c r="O65" i="16"/>
  <c r="N65" i="16"/>
  <c r="J65" i="16"/>
  <c r="F65" i="16"/>
  <c r="AT64" i="16"/>
  <c r="AQ64" i="16"/>
  <c r="AL64" i="16"/>
  <c r="AK64" i="16"/>
  <c r="AH64" i="16"/>
  <c r="AC64" i="16"/>
  <c r="AB64" i="16"/>
  <c r="X64" i="16"/>
  <c r="T64" i="16"/>
  <c r="R64" i="16"/>
  <c r="Q64" i="16"/>
  <c r="O64" i="16"/>
  <c r="J64" i="16"/>
  <c r="I64" i="16"/>
  <c r="F64" i="16"/>
  <c r="AQ63" i="16"/>
  <c r="AP63" i="16"/>
  <c r="AL63" i="16"/>
  <c r="AH63" i="16"/>
  <c r="AF63" i="16"/>
  <c r="AC63" i="16"/>
  <c r="AB63" i="16"/>
  <c r="X63" i="16"/>
  <c r="W63" i="16"/>
  <c r="T63" i="16"/>
  <c r="O63" i="16"/>
  <c r="N63" i="16"/>
  <c r="J63" i="16"/>
  <c r="F63" i="16"/>
  <c r="AT62" i="16"/>
  <c r="AQ62" i="16"/>
  <c r="AL62" i="16"/>
  <c r="AK62" i="16"/>
  <c r="AH62" i="16"/>
  <c r="AC62" i="16"/>
  <c r="AB62" i="16"/>
  <c r="X62" i="16"/>
  <c r="T62" i="16"/>
  <c r="R62" i="16"/>
  <c r="O62" i="16"/>
  <c r="J62" i="16"/>
  <c r="I62" i="16"/>
  <c r="F62" i="16"/>
  <c r="AQ61" i="16"/>
  <c r="AP61" i="16"/>
  <c r="AL61" i="16"/>
  <c r="AH61" i="16"/>
  <c r="AF61" i="16"/>
  <c r="AC61" i="16"/>
  <c r="X61" i="16"/>
  <c r="W61" i="16"/>
  <c r="T61" i="16"/>
  <c r="O61" i="16"/>
  <c r="N61" i="16"/>
  <c r="J61" i="16"/>
  <c r="F61" i="16"/>
  <c r="AT60" i="16"/>
  <c r="AQ60" i="16"/>
  <c r="AL60" i="16"/>
  <c r="AK60" i="16"/>
  <c r="AH60" i="16"/>
  <c r="AC60" i="16"/>
  <c r="AB60" i="16"/>
  <c r="X60" i="16"/>
  <c r="T60" i="16"/>
  <c r="R60" i="16"/>
  <c r="O60" i="16"/>
  <c r="J60" i="16"/>
  <c r="I60" i="16"/>
  <c r="F60" i="16"/>
  <c r="AQ59" i="16"/>
  <c r="AP59" i="16"/>
  <c r="AL59" i="16"/>
  <c r="AH59" i="16"/>
  <c r="AF59" i="16"/>
  <c r="AC59" i="16"/>
  <c r="X59" i="16"/>
  <c r="W59" i="16"/>
  <c r="T59" i="16"/>
  <c r="O59" i="16"/>
  <c r="N59" i="16"/>
  <c r="J59" i="16"/>
  <c r="F59" i="16"/>
  <c r="AT58" i="16"/>
  <c r="AQ58" i="16"/>
  <c r="AL58" i="16"/>
  <c r="AK58" i="16"/>
  <c r="AH58" i="16"/>
  <c r="AC58" i="16"/>
  <c r="AB58" i="16"/>
  <c r="X58" i="16"/>
  <c r="T58" i="16"/>
  <c r="R58" i="16"/>
  <c r="O58" i="16"/>
  <c r="J58" i="16"/>
  <c r="I58" i="16"/>
  <c r="F58" i="16"/>
  <c r="AQ57" i="16"/>
  <c r="AP57" i="16"/>
  <c r="AL57" i="16"/>
  <c r="AH57" i="16"/>
  <c r="AF57" i="16"/>
  <c r="AC57" i="16"/>
  <c r="X57" i="16"/>
  <c r="W57" i="16"/>
  <c r="T57" i="16"/>
  <c r="O57" i="16"/>
  <c r="N57" i="16"/>
  <c r="J57" i="16"/>
  <c r="F57" i="16"/>
  <c r="AT56" i="16"/>
  <c r="AQ56" i="16"/>
  <c r="AL56" i="16"/>
  <c r="AK56" i="16"/>
  <c r="AH56" i="16"/>
  <c r="AC56" i="16"/>
  <c r="AB56" i="16"/>
  <c r="X56" i="16"/>
  <c r="T56" i="16"/>
  <c r="R56" i="16"/>
  <c r="O56" i="16"/>
  <c r="J56" i="16"/>
  <c r="I56" i="16"/>
  <c r="F56" i="16"/>
  <c r="AQ55" i="16"/>
  <c r="AP55" i="16"/>
  <c r="AL55" i="16"/>
  <c r="AH55" i="16"/>
  <c r="AF55" i="16"/>
  <c r="AC55" i="16"/>
  <c r="X55" i="16"/>
  <c r="W55" i="16"/>
  <c r="T55" i="16"/>
  <c r="O55" i="16"/>
  <c r="N55" i="16"/>
  <c r="J55" i="16"/>
  <c r="F55" i="16"/>
  <c r="AT54" i="16"/>
  <c r="AQ54" i="16"/>
  <c r="AL54" i="16"/>
  <c r="AK54" i="16"/>
  <c r="AH54" i="16"/>
  <c r="AC54" i="16"/>
  <c r="AB54" i="16"/>
  <c r="X54" i="16"/>
  <c r="T54" i="16"/>
  <c r="R54" i="16"/>
  <c r="O54" i="16"/>
  <c r="J54" i="16"/>
  <c r="I54" i="16"/>
  <c r="F54" i="16"/>
  <c r="AQ53" i="16"/>
  <c r="AP53" i="16"/>
  <c r="AL53" i="16"/>
  <c r="AH53" i="16"/>
  <c r="AF53" i="16"/>
  <c r="AC53" i="16"/>
  <c r="AB53" i="16"/>
  <c r="X53" i="16"/>
  <c r="W53" i="16"/>
  <c r="T53" i="16"/>
  <c r="O53" i="16"/>
  <c r="N53" i="16"/>
  <c r="J53" i="16"/>
  <c r="F53" i="16"/>
  <c r="AT52" i="16"/>
  <c r="AQ52" i="16"/>
  <c r="AL52" i="16"/>
  <c r="AK52" i="16"/>
  <c r="AH52" i="16"/>
  <c r="AC52" i="16"/>
  <c r="AB52" i="16"/>
  <c r="X52" i="16"/>
  <c r="T52" i="16"/>
  <c r="R52" i="16"/>
  <c r="O52" i="16"/>
  <c r="J52" i="16"/>
  <c r="I52" i="16"/>
  <c r="F52" i="16"/>
  <c r="AQ51" i="16"/>
  <c r="AP51" i="16"/>
  <c r="AL51" i="16"/>
  <c r="AH51" i="16"/>
  <c r="AF51" i="16"/>
  <c r="AC51" i="16"/>
  <c r="X51" i="16"/>
  <c r="W51" i="16"/>
  <c r="T51" i="16"/>
  <c r="O51" i="16"/>
  <c r="N51" i="16"/>
  <c r="J51" i="16"/>
  <c r="F51" i="16"/>
  <c r="AT50" i="16"/>
  <c r="AQ50" i="16"/>
  <c r="AL50" i="16"/>
  <c r="AK50" i="16"/>
  <c r="AH50" i="16"/>
  <c r="AC50" i="16"/>
  <c r="AB50" i="16"/>
  <c r="X50" i="16"/>
  <c r="V50" i="16"/>
  <c r="T50" i="16"/>
  <c r="R50" i="16"/>
  <c r="O50" i="16"/>
  <c r="J50" i="16"/>
  <c r="I50" i="16"/>
  <c r="F50" i="16"/>
  <c r="AQ49" i="16"/>
  <c r="AP49" i="16"/>
  <c r="AL49" i="16"/>
  <c r="AH49" i="16"/>
  <c r="AF49" i="16"/>
  <c r="AC49" i="16"/>
  <c r="X49" i="16"/>
  <c r="W49" i="16"/>
  <c r="T49" i="16"/>
  <c r="O49" i="16"/>
  <c r="N49" i="16"/>
  <c r="J49" i="16"/>
  <c r="F49" i="16"/>
  <c r="AT48" i="16"/>
  <c r="AQ48" i="16"/>
  <c r="AL48" i="16"/>
  <c r="AK48" i="16"/>
  <c r="AH48" i="16"/>
  <c r="AC48" i="16"/>
  <c r="AB48" i="16"/>
  <c r="X48" i="16"/>
  <c r="T48" i="16"/>
  <c r="R48" i="16"/>
  <c r="O48" i="16"/>
  <c r="J48" i="16"/>
  <c r="I48" i="16"/>
  <c r="F48" i="16"/>
  <c r="AQ47" i="16"/>
  <c r="AP47" i="16"/>
  <c r="AL47" i="16"/>
  <c r="AH47" i="16"/>
  <c r="AF47" i="16"/>
  <c r="AC47" i="16"/>
  <c r="X47" i="16"/>
  <c r="W47" i="16"/>
  <c r="T47" i="16"/>
  <c r="O47" i="16"/>
  <c r="N47" i="16"/>
  <c r="J47" i="16"/>
  <c r="F47" i="16"/>
  <c r="AT46" i="16"/>
  <c r="AQ46" i="16"/>
  <c r="AO46" i="16"/>
  <c r="AL46" i="16"/>
  <c r="AK46" i="16"/>
  <c r="AH46" i="16"/>
  <c r="AC46" i="16"/>
  <c r="AB46" i="16"/>
  <c r="X46" i="16"/>
  <c r="T46" i="16"/>
  <c r="R46" i="16"/>
  <c r="O46" i="16"/>
  <c r="J46" i="16"/>
  <c r="I46" i="16"/>
  <c r="F46" i="16"/>
  <c r="AQ45" i="16"/>
  <c r="AP45" i="16"/>
  <c r="AL45" i="16"/>
  <c r="AH45" i="16"/>
  <c r="AF45" i="16"/>
  <c r="AC45" i="16"/>
  <c r="X45" i="16"/>
  <c r="W45" i="16"/>
  <c r="T45" i="16"/>
  <c r="O45" i="16"/>
  <c r="N45" i="16"/>
  <c r="J45" i="16"/>
  <c r="F45" i="16"/>
  <c r="AT44" i="16"/>
  <c r="AQ44" i="16"/>
  <c r="AL44" i="16"/>
  <c r="AK44" i="16"/>
  <c r="AH44" i="16"/>
  <c r="AC44" i="16"/>
  <c r="AB44" i="16"/>
  <c r="X44" i="16"/>
  <c r="T44" i="16"/>
  <c r="R44" i="16"/>
  <c r="O44" i="16"/>
  <c r="J44" i="16"/>
  <c r="I44" i="16"/>
  <c r="F44" i="16"/>
  <c r="AQ43" i="16"/>
  <c r="AP43" i="16"/>
  <c r="AL43" i="16"/>
  <c r="AH43" i="16"/>
  <c r="AF43" i="16"/>
  <c r="AC43" i="16"/>
  <c r="X43" i="16"/>
  <c r="W43" i="16"/>
  <c r="T43" i="16"/>
  <c r="Q43" i="16"/>
  <c r="O43" i="16"/>
  <c r="N43" i="16"/>
  <c r="J43" i="16"/>
  <c r="F43" i="16"/>
  <c r="AT42" i="16"/>
  <c r="AQ42" i="16"/>
  <c r="AL42" i="16"/>
  <c r="AK42" i="16"/>
  <c r="AH42" i="16"/>
  <c r="AC42" i="16"/>
  <c r="AB42" i="16"/>
  <c r="X42" i="16"/>
  <c r="T42" i="16"/>
  <c r="R42" i="16"/>
  <c r="O42" i="16"/>
  <c r="J42" i="16"/>
  <c r="I42" i="16"/>
  <c r="F42" i="16"/>
  <c r="AQ41" i="16"/>
  <c r="AP41" i="16"/>
  <c r="AL41" i="16"/>
  <c r="AH41" i="16"/>
  <c r="AF41" i="16"/>
  <c r="AC41" i="16"/>
  <c r="X41" i="16"/>
  <c r="W41" i="16"/>
  <c r="T41" i="16"/>
  <c r="O41" i="16"/>
  <c r="N41" i="16"/>
  <c r="J41" i="16"/>
  <c r="F41" i="16"/>
  <c r="AT40" i="16"/>
  <c r="AQ40" i="16"/>
  <c r="AP40" i="16"/>
  <c r="AL40" i="16"/>
  <c r="AK40" i="16"/>
  <c r="AH40" i="16"/>
  <c r="AC40" i="16"/>
  <c r="AB40" i="16"/>
  <c r="X40" i="16"/>
  <c r="T40" i="16"/>
  <c r="R40" i="16"/>
  <c r="O40" i="16"/>
  <c r="J40" i="16"/>
  <c r="I40" i="16"/>
  <c r="F40" i="16"/>
  <c r="AQ39" i="16"/>
  <c r="AP39" i="16"/>
  <c r="AL39" i="16"/>
  <c r="AH39" i="16"/>
  <c r="AF39" i="16"/>
  <c r="AC39" i="16"/>
  <c r="X39" i="16"/>
  <c r="W39" i="16"/>
  <c r="T39" i="16"/>
  <c r="Q39" i="16"/>
  <c r="O39" i="16"/>
  <c r="N39" i="16"/>
  <c r="J39" i="16"/>
  <c r="F39" i="16"/>
  <c r="AT38" i="16"/>
  <c r="AQ38" i="16"/>
  <c r="AL38" i="16"/>
  <c r="AK38" i="16"/>
  <c r="AH38" i="16"/>
  <c r="AC38" i="16"/>
  <c r="AB38" i="16"/>
  <c r="X38" i="16"/>
  <c r="T38" i="16"/>
  <c r="R38" i="16"/>
  <c r="O38" i="16"/>
  <c r="J38" i="16"/>
  <c r="I38" i="16"/>
  <c r="F38" i="16"/>
  <c r="AQ37" i="16"/>
  <c r="AP37" i="16"/>
  <c r="AL37" i="16"/>
  <c r="AH37" i="16"/>
  <c r="AF37" i="16"/>
  <c r="AC37" i="16"/>
  <c r="X37" i="16"/>
  <c r="W37" i="16"/>
  <c r="T37" i="16"/>
  <c r="O37" i="16"/>
  <c r="N37" i="16"/>
  <c r="J37" i="16"/>
  <c r="F37" i="16"/>
  <c r="AT36" i="16"/>
  <c r="AQ36" i="16"/>
  <c r="AL36" i="16"/>
  <c r="AK36" i="16"/>
  <c r="AH36" i="16"/>
  <c r="AC36" i="16"/>
  <c r="AB36" i="16"/>
  <c r="X36" i="16"/>
  <c r="T36" i="16"/>
  <c r="R36" i="16"/>
  <c r="O36" i="16"/>
  <c r="J36" i="16"/>
  <c r="I36" i="16"/>
  <c r="F36" i="16"/>
  <c r="AQ35" i="16"/>
  <c r="AP35" i="16"/>
  <c r="AL35" i="16"/>
  <c r="AJ35" i="16"/>
  <c r="AH35" i="16"/>
  <c r="AF35" i="16"/>
  <c r="AC35" i="16"/>
  <c r="X35" i="16"/>
  <c r="W35" i="16"/>
  <c r="T35" i="16"/>
  <c r="O35" i="16"/>
  <c r="N35" i="16"/>
  <c r="J35" i="16"/>
  <c r="F35" i="16"/>
  <c r="AT34" i="16"/>
  <c r="AQ34" i="16"/>
  <c r="AL34" i="16"/>
  <c r="AK34" i="16"/>
  <c r="AH34" i="16"/>
  <c r="AC34" i="16"/>
  <c r="AB34" i="16"/>
  <c r="X34" i="16"/>
  <c r="T34" i="16"/>
  <c r="R34" i="16"/>
  <c r="O34" i="16"/>
  <c r="J34" i="16"/>
  <c r="I34" i="16"/>
  <c r="F34" i="16"/>
  <c r="AQ33" i="16"/>
  <c r="AP33" i="16"/>
  <c r="AL33" i="16"/>
  <c r="AH33" i="16"/>
  <c r="AF33" i="16"/>
  <c r="AC33" i="16"/>
  <c r="X33" i="16"/>
  <c r="W33" i="16"/>
  <c r="T33" i="16"/>
  <c r="O33" i="16"/>
  <c r="N33" i="16"/>
  <c r="J33" i="16"/>
  <c r="F33" i="16"/>
  <c r="AT32" i="16"/>
  <c r="AQ32" i="16"/>
  <c r="AL32" i="16"/>
  <c r="AK32" i="16"/>
  <c r="AH32" i="16"/>
  <c r="AC32" i="16"/>
  <c r="AB32" i="16"/>
  <c r="X32" i="16"/>
  <c r="T32" i="16"/>
  <c r="R32" i="16"/>
  <c r="O32" i="16"/>
  <c r="M32" i="16"/>
  <c r="J32" i="16"/>
  <c r="I32" i="16"/>
  <c r="F32" i="16"/>
  <c r="AQ31" i="16"/>
  <c r="AP31" i="16"/>
  <c r="AL31" i="16"/>
  <c r="AH31" i="16"/>
  <c r="AF31" i="16"/>
  <c r="AC31" i="16"/>
  <c r="X31" i="16"/>
  <c r="W31" i="16"/>
  <c r="T31" i="16"/>
  <c r="O31" i="16"/>
  <c r="N31" i="16"/>
  <c r="J31" i="16"/>
  <c r="F31" i="16"/>
  <c r="AT30" i="16"/>
  <c r="AQ30" i="16"/>
  <c r="AL30" i="16"/>
  <c r="AK30" i="16"/>
  <c r="AH30" i="16"/>
  <c r="AC30" i="16"/>
  <c r="AB30" i="16"/>
  <c r="X30" i="16"/>
  <c r="T30" i="16"/>
  <c r="R30" i="16"/>
  <c r="O30" i="16"/>
  <c r="J30" i="16"/>
  <c r="I30" i="16"/>
  <c r="F30" i="16"/>
  <c r="AQ29" i="16"/>
  <c r="AP29" i="16"/>
  <c r="AL29" i="16"/>
  <c r="AH29" i="16"/>
  <c r="AF29" i="16"/>
  <c r="AC29" i="16"/>
  <c r="X29" i="16"/>
  <c r="W29" i="16"/>
  <c r="T29" i="16"/>
  <c r="O29" i="16"/>
  <c r="N29" i="16"/>
  <c r="J29" i="16"/>
  <c r="F29" i="16"/>
  <c r="AT28" i="16"/>
  <c r="AQ28" i="16"/>
  <c r="AL28" i="16"/>
  <c r="AK28" i="16"/>
  <c r="AH28" i="16"/>
  <c r="AE28" i="16"/>
  <c r="AC28" i="16"/>
  <c r="AB28" i="16"/>
  <c r="X28" i="16"/>
  <c r="T28" i="16"/>
  <c r="R28" i="16"/>
  <c r="O28" i="16"/>
  <c r="J28" i="16"/>
  <c r="I28" i="16"/>
  <c r="F28" i="16"/>
  <c r="AQ27" i="16"/>
  <c r="AP27" i="16"/>
  <c r="AL27" i="16"/>
  <c r="AH27" i="16"/>
  <c r="AF27" i="16"/>
  <c r="AC27" i="16"/>
  <c r="X27" i="16"/>
  <c r="W27" i="16"/>
  <c r="T27" i="16"/>
  <c r="O27" i="16"/>
  <c r="N27" i="16"/>
  <c r="J27" i="16"/>
  <c r="F27" i="16"/>
  <c r="AT26" i="16"/>
  <c r="AQ26" i="16"/>
  <c r="AL26" i="16"/>
  <c r="AK26" i="16"/>
  <c r="AH26" i="16"/>
  <c r="AC26" i="16"/>
  <c r="AB26" i="16"/>
  <c r="X26" i="16"/>
  <c r="T26" i="16"/>
  <c r="R26" i="16"/>
  <c r="O26" i="16"/>
  <c r="J26" i="16"/>
  <c r="I26" i="16"/>
  <c r="F26" i="16"/>
  <c r="AQ25" i="16"/>
  <c r="AP25" i="16"/>
  <c r="AL25" i="16"/>
  <c r="AH25" i="16"/>
  <c r="AF25" i="16"/>
  <c r="AC25" i="16"/>
  <c r="X25" i="16"/>
  <c r="W25" i="16"/>
  <c r="T25" i="16"/>
  <c r="O25" i="16"/>
  <c r="N25" i="16"/>
  <c r="J25" i="16"/>
  <c r="H25" i="16"/>
  <c r="F25" i="16"/>
  <c r="AT24" i="16"/>
  <c r="AQ24" i="16"/>
  <c r="AL24" i="16"/>
  <c r="AK24" i="16"/>
  <c r="AH24" i="16"/>
  <c r="AC24" i="16"/>
  <c r="AB24" i="16"/>
  <c r="X24" i="16"/>
  <c r="T24" i="16"/>
  <c r="R24" i="16"/>
  <c r="O24" i="16"/>
  <c r="J24" i="16"/>
  <c r="I24" i="16"/>
  <c r="F24" i="16"/>
  <c r="AQ23" i="16"/>
  <c r="AP23" i="16"/>
  <c r="AL23" i="16"/>
  <c r="AH23" i="16"/>
  <c r="AF23" i="16"/>
  <c r="AC23" i="16"/>
  <c r="X23" i="16"/>
  <c r="W23" i="16"/>
  <c r="T23" i="16"/>
  <c r="O23" i="16"/>
  <c r="N23" i="16"/>
  <c r="J23" i="16"/>
  <c r="F23" i="16"/>
  <c r="AT22" i="16"/>
  <c r="AQ22" i="16"/>
  <c r="AL22" i="16"/>
  <c r="AK22" i="16"/>
  <c r="AH22" i="16"/>
  <c r="AC22" i="16"/>
  <c r="AB22" i="16"/>
  <c r="X22" i="16"/>
  <c r="T22" i="16"/>
  <c r="R22" i="16"/>
  <c r="O22" i="16"/>
  <c r="J22" i="16"/>
  <c r="I22" i="16"/>
  <c r="F22" i="16"/>
  <c r="AQ21" i="16"/>
  <c r="AP21" i="16"/>
  <c r="AL21" i="16"/>
  <c r="AH21" i="16"/>
  <c r="AF21" i="16"/>
  <c r="AC21" i="16"/>
  <c r="AA21" i="16"/>
  <c r="X21" i="16"/>
  <c r="W21" i="16"/>
  <c r="T21" i="16"/>
  <c r="O21" i="16"/>
  <c r="N21" i="16"/>
  <c r="J21" i="16"/>
  <c r="F21" i="16"/>
  <c r="AT20" i="16"/>
  <c r="AQ20" i="16"/>
  <c r="AL20" i="16"/>
  <c r="AK20" i="16"/>
  <c r="AH20" i="16"/>
  <c r="AC20" i="16"/>
  <c r="AB20" i="16"/>
  <c r="X20" i="16"/>
  <c r="T20" i="16"/>
  <c r="R20" i="16"/>
  <c r="O20" i="16"/>
  <c r="J20" i="16"/>
  <c r="I20" i="16"/>
  <c r="F20" i="16"/>
  <c r="AQ19" i="16"/>
  <c r="AP19" i="16"/>
  <c r="AL19" i="16"/>
  <c r="AH19" i="16"/>
  <c r="AF19" i="16"/>
  <c r="AC19" i="16"/>
  <c r="X19" i="16"/>
  <c r="W19" i="16"/>
  <c r="T19" i="16"/>
  <c r="O19" i="16"/>
  <c r="N19" i="16"/>
  <c r="J19" i="16"/>
  <c r="F19" i="16"/>
  <c r="AT18" i="16"/>
  <c r="AQ18" i="16"/>
  <c r="AL18" i="16"/>
  <c r="AK18" i="16"/>
  <c r="AH18" i="16"/>
  <c r="AC18" i="16"/>
  <c r="AB18" i="16"/>
  <c r="X18" i="16"/>
  <c r="T18" i="16"/>
  <c r="R18" i="16"/>
  <c r="O18" i="16"/>
  <c r="J18" i="16"/>
  <c r="I18" i="16"/>
  <c r="F18" i="16"/>
  <c r="AS17" i="16"/>
  <c r="AQ17" i="16"/>
  <c r="AP17" i="16"/>
  <c r="AL17" i="16"/>
  <c r="AH17" i="16"/>
  <c r="AF17" i="16"/>
  <c r="AC17" i="16"/>
  <c r="X17" i="16"/>
  <c r="W17" i="16"/>
  <c r="T17" i="16"/>
  <c r="O17" i="16"/>
  <c r="N17" i="16"/>
  <c r="J17" i="16"/>
  <c r="F17" i="16"/>
  <c r="AT16" i="16"/>
  <c r="AQ16" i="16"/>
  <c r="AL16" i="16"/>
  <c r="AK16" i="16"/>
  <c r="AH16" i="16"/>
  <c r="AC16" i="16"/>
  <c r="AB16" i="16"/>
  <c r="X16" i="16"/>
  <c r="T16" i="16"/>
  <c r="R16" i="16"/>
  <c r="O16" i="16"/>
  <c r="J16" i="16"/>
  <c r="I16" i="16"/>
  <c r="F16" i="16"/>
  <c r="AQ15" i="16"/>
  <c r="AP15" i="16"/>
  <c r="AL15" i="16"/>
  <c r="AH15" i="16"/>
  <c r="AF15" i="16"/>
  <c r="AC15" i="16"/>
  <c r="X15" i="16"/>
  <c r="W15" i="16"/>
  <c r="T15" i="16"/>
  <c r="O15" i="16"/>
  <c r="N15" i="16"/>
  <c r="J15" i="16"/>
  <c r="F15" i="16"/>
  <c r="AT14" i="16"/>
  <c r="AQ14" i="16"/>
  <c r="AL14" i="16"/>
  <c r="AK14" i="16"/>
  <c r="AH14" i="16"/>
  <c r="AC14" i="16"/>
  <c r="AB14" i="16"/>
  <c r="X14" i="16"/>
  <c r="V14" i="16"/>
  <c r="T14" i="16"/>
  <c r="R14" i="16"/>
  <c r="O14" i="16"/>
  <c r="J14" i="16"/>
  <c r="I14" i="16"/>
  <c r="F14" i="16"/>
  <c r="AQ13" i="16"/>
  <c r="AP13" i="16"/>
  <c r="AL13" i="16"/>
  <c r="AH13" i="16"/>
  <c r="AF13" i="16"/>
  <c r="AC13" i="16"/>
  <c r="X13" i="16"/>
  <c r="W13" i="16"/>
  <c r="T13" i="16"/>
  <c r="O13" i="16"/>
  <c r="N13" i="16"/>
  <c r="J13" i="16"/>
  <c r="F13" i="16"/>
  <c r="AT12" i="16"/>
  <c r="AQ12" i="16"/>
  <c r="AL12" i="16"/>
  <c r="AK12" i="16"/>
  <c r="AH12" i="16"/>
  <c r="AC12" i="16"/>
  <c r="AB12" i="16"/>
  <c r="X12" i="16"/>
  <c r="T12" i="16"/>
  <c r="R12" i="16"/>
  <c r="O12" i="16"/>
  <c r="J12" i="16"/>
  <c r="I12" i="16"/>
  <c r="F12" i="16"/>
  <c r="AQ11" i="16"/>
  <c r="AP11" i="16"/>
  <c r="AL11" i="16"/>
  <c r="AH11" i="16"/>
  <c r="AF11" i="16"/>
  <c r="AC11" i="16"/>
  <c r="X11" i="16"/>
  <c r="W11" i="16"/>
  <c r="T11" i="16"/>
  <c r="O11" i="16"/>
  <c r="N11" i="16"/>
  <c r="J11" i="16"/>
  <c r="F11" i="16"/>
  <c r="AT10" i="16"/>
  <c r="AQ10" i="16"/>
  <c r="AO10" i="16"/>
  <c r="AL10" i="16"/>
  <c r="AK10" i="16"/>
  <c r="AH10" i="16"/>
  <c r="AC10" i="16"/>
  <c r="AB10" i="16"/>
  <c r="X10" i="16"/>
  <c r="T10" i="16"/>
  <c r="R10" i="16"/>
  <c r="O10" i="16"/>
  <c r="J10" i="16"/>
  <c r="I10" i="16"/>
  <c r="F10" i="16"/>
  <c r="F156" i="23" l="1"/>
  <c r="AW51" i="29"/>
  <c r="BC51" i="29" s="1"/>
  <c r="AW107" i="29"/>
  <c r="BC107" i="29" s="1"/>
  <c r="AW135" i="29"/>
  <c r="BC135" i="29" s="1"/>
  <c r="AW159" i="29"/>
  <c r="BC159" i="29" s="1"/>
  <c r="AW175" i="29"/>
  <c r="BC175" i="29" s="1"/>
  <c r="F184" i="23"/>
  <c r="F128" i="23"/>
  <c r="F48" i="23"/>
  <c r="F104" i="23"/>
  <c r="F40" i="23"/>
  <c r="F44" i="23"/>
  <c r="F52" i="23"/>
  <c r="F80" i="23"/>
  <c r="F132" i="23"/>
  <c r="F136" i="23"/>
  <c r="F124" i="23"/>
  <c r="F84" i="23"/>
  <c r="F108" i="23"/>
  <c r="F160" i="23"/>
  <c r="F180" i="23"/>
  <c r="F116" i="23"/>
  <c r="F76" i="23"/>
  <c r="F72" i="23"/>
  <c r="F68" i="23"/>
  <c r="F96" i="23"/>
  <c r="F32" i="23"/>
  <c r="F64" i="23"/>
  <c r="F120" i="23"/>
  <c r="F148" i="23"/>
  <c r="F16" i="23"/>
  <c r="F36" i="23"/>
  <c r="F100" i="23"/>
  <c r="F152" i="23"/>
  <c r="F168" i="23"/>
  <c r="F28" i="23"/>
  <c r="F60" i="23"/>
  <c r="F92" i="23"/>
  <c r="F144" i="23"/>
  <c r="F56" i="23"/>
  <c r="F112" i="23"/>
  <c r="F140" i="23"/>
  <c r="F164" i="23"/>
  <c r="T165" i="29"/>
  <c r="Z165" i="29" s="1"/>
  <c r="X172" i="29"/>
  <c r="AD172" i="29" s="1"/>
  <c r="T173" i="29"/>
  <c r="Z173" i="29" s="1"/>
  <c r="AD180" i="33"/>
  <c r="F20" i="23"/>
  <c r="F24" i="23"/>
  <c r="F88" i="23"/>
  <c r="F172" i="23"/>
  <c r="F176" i="23"/>
  <c r="K159" i="26"/>
  <c r="F172" i="33"/>
  <c r="F176" i="33"/>
  <c r="K163" i="26"/>
  <c r="X168" i="29"/>
  <c r="AD168" i="29" s="1"/>
  <c r="T169" i="29"/>
  <c r="Z169" i="29" s="1"/>
  <c r="X176" i="29"/>
  <c r="AD176" i="29" s="1"/>
  <c r="T177" i="29"/>
  <c r="Z177" i="29" s="1"/>
  <c r="AW19" i="29"/>
  <c r="BC19" i="29" s="1"/>
  <c r="AW83" i="29"/>
  <c r="BC83" i="29" s="1"/>
  <c r="AW131" i="29"/>
  <c r="BC131" i="29" s="1"/>
  <c r="F168" i="33"/>
  <c r="F180" i="33"/>
  <c r="K15" i="26"/>
  <c r="K151" i="26"/>
  <c r="K155" i="26"/>
  <c r="V179" i="29"/>
  <c r="AB179" i="29" s="1"/>
  <c r="V181" i="29"/>
  <c r="AB181" i="29" s="1"/>
  <c r="X12" i="29"/>
  <c r="AD12" i="29" s="1"/>
  <c r="T13" i="29"/>
  <c r="Z13" i="29" s="1"/>
  <c r="X16" i="29"/>
  <c r="AD16" i="29" s="1"/>
  <c r="T17" i="29"/>
  <c r="Z17" i="29" s="1"/>
  <c r="X20" i="29"/>
  <c r="AD20" i="29" s="1"/>
  <c r="T21" i="29"/>
  <c r="Z21" i="29" s="1"/>
  <c r="X24" i="29"/>
  <c r="AD24" i="29" s="1"/>
  <c r="T25" i="29"/>
  <c r="Z25" i="29" s="1"/>
  <c r="X28" i="29"/>
  <c r="AD28" i="29" s="1"/>
  <c r="T29" i="29"/>
  <c r="Z29" i="29" s="1"/>
  <c r="X32" i="29"/>
  <c r="AD32" i="29" s="1"/>
  <c r="T33" i="29"/>
  <c r="Z33" i="29" s="1"/>
  <c r="X36" i="29"/>
  <c r="AD36" i="29" s="1"/>
  <c r="T37" i="29"/>
  <c r="Z37" i="29" s="1"/>
  <c r="X40" i="29"/>
  <c r="AD40" i="29" s="1"/>
  <c r="T41" i="29"/>
  <c r="Z41" i="29" s="1"/>
  <c r="X44" i="29"/>
  <c r="AD44" i="29" s="1"/>
  <c r="T45" i="29"/>
  <c r="Z45" i="29" s="1"/>
  <c r="X48" i="29"/>
  <c r="AD48" i="29" s="1"/>
  <c r="T49" i="29"/>
  <c r="Z49" i="29" s="1"/>
  <c r="X52" i="29"/>
  <c r="AD52" i="29" s="1"/>
  <c r="T53" i="29"/>
  <c r="Z53" i="29" s="1"/>
  <c r="X56" i="29"/>
  <c r="AD56" i="29" s="1"/>
  <c r="T57" i="29"/>
  <c r="Z57" i="29" s="1"/>
  <c r="X60" i="29"/>
  <c r="AD60" i="29" s="1"/>
  <c r="T61" i="29"/>
  <c r="Z61" i="29" s="1"/>
  <c r="X64" i="29"/>
  <c r="AD64" i="29" s="1"/>
  <c r="T65" i="29"/>
  <c r="Z65" i="29" s="1"/>
  <c r="X68" i="29"/>
  <c r="AD68" i="29" s="1"/>
  <c r="T69" i="29"/>
  <c r="Z69" i="29" s="1"/>
  <c r="X72" i="29"/>
  <c r="AD72" i="29" s="1"/>
  <c r="T73" i="29"/>
  <c r="Z73" i="29" s="1"/>
  <c r="X76" i="29"/>
  <c r="AD76" i="29" s="1"/>
  <c r="T77" i="29"/>
  <c r="Z77" i="29" s="1"/>
  <c r="X80" i="29"/>
  <c r="AD80" i="29" s="1"/>
  <c r="T81" i="29"/>
  <c r="Z81" i="29" s="1"/>
  <c r="X104" i="29"/>
  <c r="AD104" i="29" s="1"/>
  <c r="T105" i="29"/>
  <c r="Z105" i="29" s="1"/>
  <c r="X108" i="29"/>
  <c r="AD108" i="29" s="1"/>
  <c r="T109" i="29"/>
  <c r="Z109" i="29" s="1"/>
  <c r="X112" i="29"/>
  <c r="AD112" i="29" s="1"/>
  <c r="T113" i="29"/>
  <c r="Z113" i="29" s="1"/>
  <c r="X116" i="29"/>
  <c r="AD116" i="29" s="1"/>
  <c r="T117" i="29"/>
  <c r="Z117" i="29" s="1"/>
  <c r="X120" i="29"/>
  <c r="AD120" i="29" s="1"/>
  <c r="T121" i="29"/>
  <c r="Z121" i="29" s="1"/>
  <c r="X124" i="29"/>
  <c r="AD124" i="29" s="1"/>
  <c r="T125" i="29"/>
  <c r="Z125" i="29" s="1"/>
  <c r="X128" i="29"/>
  <c r="AD128" i="29" s="1"/>
  <c r="T129" i="29"/>
  <c r="Z129" i="29" s="1"/>
  <c r="X132" i="29"/>
  <c r="AD132" i="29" s="1"/>
  <c r="T133" i="29"/>
  <c r="Z133" i="29" s="1"/>
  <c r="X136" i="29"/>
  <c r="AD136" i="29" s="1"/>
  <c r="T137" i="29"/>
  <c r="Z137" i="29" s="1"/>
  <c r="X140" i="29"/>
  <c r="AD140" i="29" s="1"/>
  <c r="T141" i="29"/>
  <c r="Z141" i="29" s="1"/>
  <c r="X144" i="29"/>
  <c r="AD144" i="29" s="1"/>
  <c r="T145" i="29"/>
  <c r="Z145" i="29" s="1"/>
  <c r="X148" i="29"/>
  <c r="AD148" i="29" s="1"/>
  <c r="T149" i="29"/>
  <c r="Z149" i="29" s="1"/>
  <c r="X152" i="29"/>
  <c r="AD152" i="29" s="1"/>
  <c r="T153" i="29"/>
  <c r="Z153" i="29" s="1"/>
  <c r="X156" i="29"/>
  <c r="AD156" i="29" s="1"/>
  <c r="T157" i="29"/>
  <c r="Z157" i="29" s="1"/>
  <c r="X160" i="29"/>
  <c r="AD160" i="29" s="1"/>
  <c r="T161" i="29"/>
  <c r="Z161" i="29" s="1"/>
  <c r="X164" i="29"/>
  <c r="AD164" i="29" s="1"/>
  <c r="G180" i="33"/>
  <c r="K167" i="26"/>
  <c r="K171" i="26"/>
  <c r="K175" i="26"/>
  <c r="K179" i="26"/>
  <c r="E179" i="26"/>
  <c r="K79" i="26"/>
  <c r="K83" i="26"/>
  <c r="K87" i="26"/>
  <c r="K91" i="26"/>
  <c r="K95" i="26"/>
  <c r="K99" i="26"/>
  <c r="K103" i="26"/>
  <c r="K107" i="26"/>
  <c r="K111" i="26"/>
  <c r="K115" i="26"/>
  <c r="K119" i="26"/>
  <c r="K123" i="26"/>
  <c r="K127" i="26"/>
  <c r="K131" i="26"/>
  <c r="K135" i="26"/>
  <c r="K139" i="26"/>
  <c r="K143" i="26"/>
  <c r="K147" i="26"/>
  <c r="AE180" i="33"/>
  <c r="AU181" i="29"/>
  <c r="BA181" i="29" s="1"/>
  <c r="G84" i="33"/>
  <c r="F84" i="33"/>
  <c r="AU180" i="29"/>
  <c r="BA180" i="29" s="1"/>
  <c r="AU182" i="29"/>
  <c r="BA182" i="29" s="1"/>
  <c r="E91" i="26"/>
  <c r="G95" i="26"/>
  <c r="G91" i="26"/>
  <c r="G100" i="33"/>
  <c r="L179" i="26"/>
  <c r="M10" i="15"/>
  <c r="AO10" i="15"/>
  <c r="G124" i="33"/>
  <c r="F15" i="26"/>
  <c r="F31" i="26"/>
  <c r="G140" i="33"/>
  <c r="E167" i="26"/>
  <c r="F100" i="33"/>
  <c r="G156" i="33"/>
  <c r="G108" i="33"/>
  <c r="F10" i="18"/>
  <c r="AH10" i="18"/>
  <c r="F10" i="15"/>
  <c r="AH10" i="15"/>
  <c r="E103" i="26"/>
  <c r="E119" i="26"/>
  <c r="E135" i="26"/>
  <c r="E151" i="26"/>
  <c r="G172" i="33"/>
  <c r="F10" i="14"/>
  <c r="M10" i="14"/>
  <c r="T10" i="14"/>
  <c r="AA10" i="14"/>
  <c r="AH10" i="14"/>
  <c r="AO10" i="14"/>
  <c r="F115" i="26"/>
  <c r="F131" i="26"/>
  <c r="AA10" i="15"/>
  <c r="AA10" i="16"/>
  <c r="M167" i="26"/>
  <c r="M171" i="26"/>
  <c r="T10" i="18"/>
  <c r="G179" i="26"/>
  <c r="M19" i="26"/>
  <c r="M23" i="26"/>
  <c r="M27" i="26"/>
  <c r="M31" i="26"/>
  <c r="M35" i="26"/>
  <c r="M39" i="26"/>
  <c r="M43" i="26"/>
  <c r="M47" i="26"/>
  <c r="M51" i="26"/>
  <c r="M55" i="26"/>
  <c r="M59" i="26"/>
  <c r="M63" i="26"/>
  <c r="M67" i="26"/>
  <c r="M71" i="26"/>
  <c r="M75" i="26"/>
  <c r="M79" i="26"/>
  <c r="M83" i="26"/>
  <c r="M87" i="26"/>
  <c r="M91" i="26"/>
  <c r="M95" i="26"/>
  <c r="M99" i="26"/>
  <c r="M103" i="26"/>
  <c r="T10" i="15"/>
  <c r="M175" i="26"/>
  <c r="M179" i="26"/>
  <c r="V180" i="29"/>
  <c r="AB180" i="29" s="1"/>
  <c r="V182" i="29"/>
  <c r="AB182" i="29" s="1"/>
  <c r="E19" i="26"/>
  <c r="G24" i="33"/>
  <c r="E35" i="26"/>
  <c r="G40" i="33"/>
  <c r="E51" i="26"/>
  <c r="G56" i="33"/>
  <c r="G67" i="26"/>
  <c r="F75" i="26"/>
  <c r="G39" i="26"/>
  <c r="F47" i="26"/>
  <c r="AB47" i="26"/>
  <c r="V52" i="33"/>
  <c r="G55" i="26"/>
  <c r="F63" i="26"/>
  <c r="AB63" i="26"/>
  <c r="E67" i="26"/>
  <c r="G72" i="33"/>
  <c r="Z179" i="26"/>
  <c r="AD28" i="33"/>
  <c r="AD44" i="33"/>
  <c r="AD60" i="33"/>
  <c r="E83" i="26"/>
  <c r="G87" i="26"/>
  <c r="G92" i="33"/>
  <c r="E99" i="26"/>
  <c r="F12" i="33"/>
  <c r="F16" i="33"/>
  <c r="F20" i="33"/>
  <c r="F24" i="33"/>
  <c r="F28" i="33"/>
  <c r="F32" i="33"/>
  <c r="F36" i="33"/>
  <c r="F40" i="33"/>
  <c r="F44" i="33"/>
  <c r="F48" i="33"/>
  <c r="F52" i="33"/>
  <c r="F56" i="33"/>
  <c r="F60" i="33"/>
  <c r="F64" i="33"/>
  <c r="F68" i="33"/>
  <c r="F72" i="33"/>
  <c r="H72" i="33" s="1"/>
  <c r="F76" i="33"/>
  <c r="F104" i="33"/>
  <c r="F108" i="33"/>
  <c r="F112" i="33"/>
  <c r="F116" i="33"/>
  <c r="F120" i="33"/>
  <c r="F124" i="33"/>
  <c r="F128" i="33"/>
  <c r="F132" i="33"/>
  <c r="F136" i="33"/>
  <c r="F140" i="33"/>
  <c r="F144" i="33"/>
  <c r="F148" i="33"/>
  <c r="F152" i="33"/>
  <c r="F156" i="33"/>
  <c r="F160" i="33"/>
  <c r="F164" i="33"/>
  <c r="AB87" i="26"/>
  <c r="F91" i="26"/>
  <c r="V92" i="33"/>
  <c r="F96" i="33"/>
  <c r="V104" i="33"/>
  <c r="G107" i="26"/>
  <c r="AB115" i="26"/>
  <c r="V120" i="33"/>
  <c r="G123" i="26"/>
  <c r="AB131" i="26"/>
  <c r="V136" i="33"/>
  <c r="G139" i="26"/>
  <c r="F147" i="26"/>
  <c r="AB147" i="26"/>
  <c r="V152" i="33"/>
  <c r="G155" i="26"/>
  <c r="F163" i="26"/>
  <c r="V168" i="33"/>
  <c r="G171" i="26"/>
  <c r="G80" i="33"/>
  <c r="M107" i="26"/>
  <c r="M111" i="26"/>
  <c r="M115" i="26"/>
  <c r="M119" i="26"/>
  <c r="M123" i="26"/>
  <c r="S123" i="26" s="1"/>
  <c r="M127" i="26"/>
  <c r="M131" i="26"/>
  <c r="M135" i="26"/>
  <c r="M139" i="26"/>
  <c r="M143" i="26"/>
  <c r="M147" i="26"/>
  <c r="M151" i="26"/>
  <c r="M155" i="26"/>
  <c r="M159" i="26"/>
  <c r="M163" i="26"/>
  <c r="AF180" i="33"/>
  <c r="AD20" i="33"/>
  <c r="K19" i="26"/>
  <c r="K23" i="26"/>
  <c r="K27" i="26"/>
  <c r="K31" i="26"/>
  <c r="K35" i="26"/>
  <c r="K39" i="26"/>
  <c r="K43" i="26"/>
  <c r="K47" i="26"/>
  <c r="K51" i="26"/>
  <c r="K55" i="26"/>
  <c r="K59" i="26"/>
  <c r="K63" i="26"/>
  <c r="K67" i="26"/>
  <c r="K71" i="26"/>
  <c r="K75" i="26"/>
  <c r="AU179" i="29"/>
  <c r="BA179" i="29" s="1"/>
  <c r="AD76" i="33"/>
  <c r="AD84" i="33"/>
  <c r="AD92" i="33"/>
  <c r="AD100" i="33"/>
  <c r="AD52" i="33"/>
  <c r="AE20" i="33"/>
  <c r="AE36" i="33"/>
  <c r="AE52" i="33"/>
  <c r="AE68" i="33"/>
  <c r="AE84" i="33"/>
  <c r="AE100" i="33"/>
  <c r="AE116" i="33"/>
  <c r="AE132" i="33"/>
  <c r="AE148" i="33"/>
  <c r="AE164" i="33"/>
  <c r="AD12" i="33"/>
  <c r="AD68" i="33"/>
  <c r="L11" i="26"/>
  <c r="AT16" i="33"/>
  <c r="L27" i="26"/>
  <c r="AC27" i="26"/>
  <c r="AT32" i="33"/>
  <c r="L43" i="26"/>
  <c r="AC43" i="26"/>
  <c r="AT48" i="33"/>
  <c r="L59" i="26"/>
  <c r="AC59" i="26"/>
  <c r="AT64" i="33"/>
  <c r="L75" i="26"/>
  <c r="AC75" i="26"/>
  <c r="AT80" i="33"/>
  <c r="L91" i="26"/>
  <c r="AC91" i="26"/>
  <c r="AT96" i="33"/>
  <c r="L107" i="26"/>
  <c r="AC107" i="26"/>
  <c r="AT112" i="33"/>
  <c r="L123" i="26"/>
  <c r="AC123" i="26"/>
  <c r="AT128" i="33"/>
  <c r="L139" i="26"/>
  <c r="AC139" i="26"/>
  <c r="AT144" i="33"/>
  <c r="L155" i="26"/>
  <c r="AC155" i="26"/>
  <c r="AT160" i="33"/>
  <c r="L171" i="26"/>
  <c r="AC171" i="26"/>
  <c r="AT176" i="33"/>
  <c r="F10" i="17"/>
  <c r="AD36" i="33"/>
  <c r="T10" i="17"/>
  <c r="M15" i="26"/>
  <c r="AH10" i="17"/>
  <c r="AB163" i="26"/>
  <c r="V32" i="32"/>
  <c r="F32" i="32"/>
  <c r="N32" i="32"/>
  <c r="N32" i="33"/>
  <c r="F48" i="32"/>
  <c r="V48" i="32"/>
  <c r="N48" i="33"/>
  <c r="N48" i="32"/>
  <c r="F64" i="32"/>
  <c r="N64" i="32"/>
  <c r="V64" i="32"/>
  <c r="N64" i="33"/>
  <c r="G72" i="32"/>
  <c r="O72" i="32"/>
  <c r="W72" i="32"/>
  <c r="O72" i="33"/>
  <c r="U75" i="26"/>
  <c r="I76" i="32"/>
  <c r="Q76" i="32"/>
  <c r="Y76" i="32"/>
  <c r="Q76" i="33"/>
  <c r="I76" i="33"/>
  <c r="Y76" i="33"/>
  <c r="AB75" i="26"/>
  <c r="V80" i="33"/>
  <c r="F84" i="32"/>
  <c r="N84" i="32"/>
  <c r="V84" i="32"/>
  <c r="N84" i="33"/>
  <c r="W88" i="33"/>
  <c r="F96" i="32"/>
  <c r="N96" i="32"/>
  <c r="V96" i="32"/>
  <c r="N96" i="33"/>
  <c r="Y95" i="26"/>
  <c r="U99" i="26"/>
  <c r="I100" i="32"/>
  <c r="Y100" i="32"/>
  <c r="Q100" i="33"/>
  <c r="Q100" i="32"/>
  <c r="I100" i="33"/>
  <c r="Y100" i="33"/>
  <c r="F116" i="32"/>
  <c r="V116" i="32"/>
  <c r="N116" i="32"/>
  <c r="N116" i="33"/>
  <c r="V132" i="32"/>
  <c r="F132" i="32"/>
  <c r="N132" i="32"/>
  <c r="N132" i="33"/>
  <c r="N148" i="32"/>
  <c r="V148" i="32"/>
  <c r="F148" i="32"/>
  <c r="N148" i="33"/>
  <c r="V164" i="32"/>
  <c r="F164" i="32"/>
  <c r="N164" i="32"/>
  <c r="N164" i="33"/>
  <c r="AU24" i="33"/>
  <c r="AU40" i="33"/>
  <c r="AU56" i="33"/>
  <c r="AU72" i="33"/>
  <c r="AU88" i="33"/>
  <c r="AU104" i="33"/>
  <c r="AU120" i="33"/>
  <c r="AU136" i="33"/>
  <c r="AU152" i="33"/>
  <c r="AU168" i="33"/>
  <c r="Y11" i="26"/>
  <c r="Y15" i="26"/>
  <c r="Y19" i="26"/>
  <c r="Y23" i="26"/>
  <c r="Y27" i="26"/>
  <c r="Y31" i="26"/>
  <c r="Y35" i="26"/>
  <c r="Y39" i="26"/>
  <c r="Y43" i="26"/>
  <c r="Y47" i="26"/>
  <c r="Y51" i="26"/>
  <c r="AB31" i="26"/>
  <c r="U47" i="26"/>
  <c r="Y48" i="32"/>
  <c r="I48" i="32"/>
  <c r="Q48" i="32"/>
  <c r="Q48" i="33"/>
  <c r="Y48" i="33"/>
  <c r="I48" i="33"/>
  <c r="U63" i="26"/>
  <c r="Q64" i="32"/>
  <c r="Y64" i="32"/>
  <c r="Q64" i="33"/>
  <c r="Y64" i="33"/>
  <c r="I64" i="32"/>
  <c r="I64" i="33"/>
  <c r="Y83" i="26"/>
  <c r="O128" i="32"/>
  <c r="W128" i="32"/>
  <c r="G128" i="32"/>
  <c r="O128" i="33"/>
  <c r="O160" i="32"/>
  <c r="W160" i="32"/>
  <c r="G160" i="32"/>
  <c r="O160" i="33"/>
  <c r="AM24" i="32"/>
  <c r="AE24" i="32"/>
  <c r="AU24" i="32"/>
  <c r="AM24" i="33"/>
  <c r="AU40" i="32"/>
  <c r="AM40" i="32"/>
  <c r="AE40" i="32"/>
  <c r="AM40" i="33"/>
  <c r="AE72" i="32"/>
  <c r="AU72" i="32"/>
  <c r="AM72" i="32"/>
  <c r="AM72" i="33"/>
  <c r="Z11" i="26"/>
  <c r="AD16" i="33"/>
  <c r="Z15" i="26"/>
  <c r="Z19" i="26"/>
  <c r="AD24" i="33"/>
  <c r="Z23" i="26"/>
  <c r="Z27" i="26"/>
  <c r="AD32" i="33"/>
  <c r="Z31" i="26"/>
  <c r="Z35" i="26"/>
  <c r="AD40" i="33"/>
  <c r="Z39" i="26"/>
  <c r="Z43" i="26"/>
  <c r="AD48" i="33"/>
  <c r="Z47" i="26"/>
  <c r="Z51" i="26"/>
  <c r="AD56" i="33"/>
  <c r="Z55" i="26"/>
  <c r="Z59" i="26"/>
  <c r="AD64" i="33"/>
  <c r="Z63" i="26"/>
  <c r="Z67" i="26"/>
  <c r="AD72" i="33"/>
  <c r="Z71" i="26"/>
  <c r="Z75" i="26"/>
  <c r="AD80" i="33"/>
  <c r="Z79" i="26"/>
  <c r="Z83" i="26"/>
  <c r="AD88" i="33"/>
  <c r="Z87" i="26"/>
  <c r="Z91" i="26"/>
  <c r="AD96" i="33"/>
  <c r="Z95" i="26"/>
  <c r="Z99" i="26"/>
  <c r="AD104" i="33"/>
  <c r="Z103" i="26"/>
  <c r="AD108" i="33"/>
  <c r="Z107" i="26"/>
  <c r="AD112" i="33"/>
  <c r="Z111" i="26"/>
  <c r="AD116" i="33"/>
  <c r="Z115" i="26"/>
  <c r="AD120" i="33"/>
  <c r="Z119" i="26"/>
  <c r="AD124" i="33"/>
  <c r="Z123" i="26"/>
  <c r="AD128" i="33"/>
  <c r="Z127" i="26"/>
  <c r="AD132" i="33"/>
  <c r="Z131" i="26"/>
  <c r="AD136" i="33"/>
  <c r="Z135" i="26"/>
  <c r="AD140" i="33"/>
  <c r="Z139" i="26"/>
  <c r="AD144" i="33"/>
  <c r="Z143" i="26"/>
  <c r="AD148" i="33"/>
  <c r="Z147" i="26"/>
  <c r="AD152" i="33"/>
  <c r="Z151" i="26"/>
  <c r="AD156" i="33"/>
  <c r="Z155" i="26"/>
  <c r="AD160" i="33"/>
  <c r="Z159" i="26"/>
  <c r="AD164" i="33"/>
  <c r="Z163" i="26"/>
  <c r="AD168" i="33"/>
  <c r="Z167" i="26"/>
  <c r="AD172" i="33"/>
  <c r="Z171" i="26"/>
  <c r="AD176" i="33"/>
  <c r="Z175" i="26"/>
  <c r="V20" i="33"/>
  <c r="U115" i="26"/>
  <c r="I116" i="32"/>
  <c r="Q116" i="32"/>
  <c r="Y116" i="32"/>
  <c r="I116" i="33"/>
  <c r="Y116" i="33"/>
  <c r="Q116" i="33"/>
  <c r="U147" i="26"/>
  <c r="I148" i="32"/>
  <c r="Y148" i="32"/>
  <c r="Q148" i="32"/>
  <c r="Y148" i="33"/>
  <c r="I148" i="33"/>
  <c r="Q148" i="33"/>
  <c r="AO44" i="32"/>
  <c r="AW44" i="32"/>
  <c r="V43" i="26"/>
  <c r="AG44" i="32"/>
  <c r="AG44" i="33"/>
  <c r="AW44" i="33"/>
  <c r="AO44" i="33"/>
  <c r="V107" i="26"/>
  <c r="AW108" i="32"/>
  <c r="AO108" i="32"/>
  <c r="AG108" i="32"/>
  <c r="AG108" i="33"/>
  <c r="AW108" i="33"/>
  <c r="AO108" i="33"/>
  <c r="V123" i="26"/>
  <c r="AO124" i="32"/>
  <c r="AG124" i="32"/>
  <c r="AW124" i="32"/>
  <c r="AO124" i="33"/>
  <c r="AW124" i="33"/>
  <c r="AG124" i="33"/>
  <c r="AM136" i="32"/>
  <c r="AU136" i="32"/>
  <c r="AE136" i="32"/>
  <c r="AM136" i="33"/>
  <c r="AM152" i="32"/>
  <c r="AU152" i="32"/>
  <c r="AE152" i="32"/>
  <c r="AM152" i="33"/>
  <c r="V155" i="26"/>
  <c r="AO156" i="32"/>
  <c r="AG156" i="32"/>
  <c r="AW156" i="32"/>
  <c r="AW156" i="33"/>
  <c r="AG156" i="33"/>
  <c r="AO156" i="33"/>
  <c r="AM168" i="32"/>
  <c r="AU168" i="32"/>
  <c r="AE168" i="32"/>
  <c r="AM168" i="33"/>
  <c r="AG172" i="32"/>
  <c r="AW172" i="32"/>
  <c r="V171" i="26"/>
  <c r="AG172" i="33"/>
  <c r="AW172" i="33"/>
  <c r="AO172" i="32"/>
  <c r="AO172" i="33"/>
  <c r="G12" i="33"/>
  <c r="N20" i="32"/>
  <c r="F20" i="32"/>
  <c r="V20" i="32"/>
  <c r="N20" i="33"/>
  <c r="E23" i="26"/>
  <c r="G28" i="33"/>
  <c r="F36" i="32"/>
  <c r="V36" i="32"/>
  <c r="N36" i="32"/>
  <c r="N36" i="33"/>
  <c r="E39" i="26"/>
  <c r="G44" i="33"/>
  <c r="V52" i="32"/>
  <c r="N52" i="32"/>
  <c r="F52" i="32"/>
  <c r="N52" i="33"/>
  <c r="E55" i="26"/>
  <c r="G60" i="33"/>
  <c r="V68" i="33"/>
  <c r="G71" i="26"/>
  <c r="G76" i="32"/>
  <c r="O76" i="32"/>
  <c r="W76" i="32"/>
  <c r="O76" i="33"/>
  <c r="F79" i="26"/>
  <c r="Q80" i="32"/>
  <c r="Y80" i="32"/>
  <c r="I80" i="32"/>
  <c r="Q80" i="33"/>
  <c r="I80" i="33"/>
  <c r="Y80" i="33"/>
  <c r="U79" i="26"/>
  <c r="AB79" i="26"/>
  <c r="G88" i="33"/>
  <c r="F92" i="32"/>
  <c r="V92" i="32"/>
  <c r="N92" i="33"/>
  <c r="N92" i="32"/>
  <c r="Y91" i="26"/>
  <c r="E95" i="26"/>
  <c r="U95" i="26"/>
  <c r="Y96" i="32"/>
  <c r="I96" i="32"/>
  <c r="Y96" i="33"/>
  <c r="Q96" i="33"/>
  <c r="Q96" i="32"/>
  <c r="I96" i="33"/>
  <c r="G99" i="26"/>
  <c r="W100" i="33"/>
  <c r="V104" i="32"/>
  <c r="N104" i="32"/>
  <c r="F104" i="32"/>
  <c r="N104" i="33"/>
  <c r="E107" i="26"/>
  <c r="G112" i="33"/>
  <c r="F120" i="32"/>
  <c r="V120" i="32"/>
  <c r="N120" i="32"/>
  <c r="N120" i="33"/>
  <c r="E123" i="26"/>
  <c r="G128" i="33"/>
  <c r="F136" i="32"/>
  <c r="V136" i="32"/>
  <c r="N136" i="32"/>
  <c r="N136" i="33"/>
  <c r="E139" i="26"/>
  <c r="G144" i="33"/>
  <c r="V152" i="32"/>
  <c r="F152" i="32"/>
  <c r="N152" i="33"/>
  <c r="N152" i="32"/>
  <c r="E155" i="26"/>
  <c r="G160" i="33"/>
  <c r="F168" i="32"/>
  <c r="V168" i="32"/>
  <c r="N168" i="32"/>
  <c r="N168" i="33"/>
  <c r="E171" i="26"/>
  <c r="G176" i="33"/>
  <c r="AU12" i="33"/>
  <c r="AE24" i="33"/>
  <c r="AU28" i="33"/>
  <c r="AE40" i="33"/>
  <c r="AU44" i="33"/>
  <c r="AE56" i="33"/>
  <c r="AU60" i="33"/>
  <c r="AE72" i="33"/>
  <c r="AU76" i="33"/>
  <c r="AE88" i="33"/>
  <c r="AU92" i="33"/>
  <c r="AE104" i="33"/>
  <c r="AU108" i="33"/>
  <c r="AE120" i="33"/>
  <c r="AU124" i="33"/>
  <c r="AE136" i="33"/>
  <c r="AU140" i="33"/>
  <c r="AE152" i="33"/>
  <c r="AU156" i="33"/>
  <c r="AX156" i="33" s="1"/>
  <c r="AE168" i="33"/>
  <c r="AU172" i="33"/>
  <c r="V36" i="33"/>
  <c r="O88" i="32"/>
  <c r="G88" i="32"/>
  <c r="W88" i="32"/>
  <c r="O88" i="33"/>
  <c r="V59" i="26"/>
  <c r="AG60" i="32"/>
  <c r="AO60" i="32"/>
  <c r="AG60" i="33"/>
  <c r="AW60" i="33"/>
  <c r="AW60" i="32"/>
  <c r="AO60" i="33"/>
  <c r="G11" i="26"/>
  <c r="W16" i="32"/>
  <c r="G16" i="32"/>
  <c r="O16" i="32"/>
  <c r="O16" i="33"/>
  <c r="F19" i="26"/>
  <c r="U19" i="26"/>
  <c r="Q20" i="32"/>
  <c r="Y20" i="32"/>
  <c r="I20" i="32"/>
  <c r="I20" i="33"/>
  <c r="Q20" i="33"/>
  <c r="Y20" i="33"/>
  <c r="AB19" i="26"/>
  <c r="V24" i="33"/>
  <c r="G27" i="26"/>
  <c r="S27" i="26" s="1"/>
  <c r="O32" i="32"/>
  <c r="W32" i="32"/>
  <c r="G32" i="32"/>
  <c r="O32" i="33"/>
  <c r="F35" i="26"/>
  <c r="U35" i="26"/>
  <c r="Q36" i="32"/>
  <c r="I36" i="32"/>
  <c r="Q36" i="33"/>
  <c r="Y36" i="32"/>
  <c r="Y36" i="33"/>
  <c r="I36" i="33"/>
  <c r="AB35" i="26"/>
  <c r="V40" i="33"/>
  <c r="G43" i="26"/>
  <c r="O48" i="32"/>
  <c r="W48" i="32"/>
  <c r="G48" i="32"/>
  <c r="O48" i="33"/>
  <c r="F51" i="26"/>
  <c r="U51" i="26"/>
  <c r="Q52" i="32"/>
  <c r="Y52" i="32"/>
  <c r="I52" i="32"/>
  <c r="Q52" i="33"/>
  <c r="Y52" i="33"/>
  <c r="I52" i="33"/>
  <c r="AB51" i="26"/>
  <c r="V56" i="33"/>
  <c r="G59" i="26"/>
  <c r="W64" i="32"/>
  <c r="G64" i="32"/>
  <c r="O64" i="32"/>
  <c r="O64" i="33"/>
  <c r="F68" i="32"/>
  <c r="N68" i="32"/>
  <c r="V68" i="32"/>
  <c r="N68" i="33"/>
  <c r="E71" i="26"/>
  <c r="G76" i="33"/>
  <c r="U83" i="26"/>
  <c r="Q84" i="32"/>
  <c r="Y84" i="32"/>
  <c r="I84" i="32"/>
  <c r="Y84" i="33"/>
  <c r="I84" i="33"/>
  <c r="Q84" i="33"/>
  <c r="F87" i="26"/>
  <c r="V88" i="33"/>
  <c r="F92" i="33"/>
  <c r="G100" i="32"/>
  <c r="W100" i="32"/>
  <c r="O100" i="32"/>
  <c r="O100" i="33"/>
  <c r="AB99" i="26"/>
  <c r="F103" i="26"/>
  <c r="U103" i="26"/>
  <c r="Q104" i="32"/>
  <c r="I104" i="32"/>
  <c r="Y104" i="32"/>
  <c r="Y104" i="33"/>
  <c r="I104" i="33"/>
  <c r="Q104" i="33"/>
  <c r="AB103" i="26"/>
  <c r="V108" i="33"/>
  <c r="G111" i="26"/>
  <c r="G116" i="32"/>
  <c r="W116" i="32"/>
  <c r="O116" i="32"/>
  <c r="O116" i="33"/>
  <c r="F119" i="26"/>
  <c r="U119" i="26"/>
  <c r="Y120" i="32"/>
  <c r="I120" i="32"/>
  <c r="Q120" i="32"/>
  <c r="I120" i="33"/>
  <c r="Q120" i="33"/>
  <c r="Y120" i="33"/>
  <c r="AB119" i="26"/>
  <c r="V124" i="33"/>
  <c r="G127" i="26"/>
  <c r="S127" i="26" s="1"/>
  <c r="O132" i="32"/>
  <c r="W132" i="32"/>
  <c r="G132" i="32"/>
  <c r="O132" i="33"/>
  <c r="F135" i="26"/>
  <c r="U135" i="26"/>
  <c r="I136" i="32"/>
  <c r="Y136" i="32"/>
  <c r="Q136" i="32"/>
  <c r="Q136" i="33"/>
  <c r="I136" i="33"/>
  <c r="Y136" i="33"/>
  <c r="AB135" i="26"/>
  <c r="V140" i="33"/>
  <c r="G143" i="26"/>
  <c r="O148" i="32"/>
  <c r="G148" i="32"/>
  <c r="W148" i="32"/>
  <c r="O148" i="33"/>
  <c r="F151" i="26"/>
  <c r="U151" i="26"/>
  <c r="Q152" i="32"/>
  <c r="I152" i="32"/>
  <c r="I152" i="33"/>
  <c r="Y152" i="32"/>
  <c r="Q152" i="33"/>
  <c r="Y152" i="33"/>
  <c r="AB151" i="26"/>
  <c r="V156" i="33"/>
  <c r="G159" i="26"/>
  <c r="O164" i="32"/>
  <c r="W164" i="32"/>
  <c r="G164" i="32"/>
  <c r="O164" i="33"/>
  <c r="F167" i="26"/>
  <c r="U167" i="26"/>
  <c r="Y168" i="32"/>
  <c r="Q168" i="32"/>
  <c r="Y168" i="33"/>
  <c r="I168" i="33"/>
  <c r="I168" i="32"/>
  <c r="Q168" i="33"/>
  <c r="AB167" i="26"/>
  <c r="V172" i="33"/>
  <c r="G175" i="26"/>
  <c r="AE12" i="32"/>
  <c r="AU12" i="32"/>
  <c r="AM12" i="32"/>
  <c r="AM12" i="33"/>
  <c r="L15" i="26"/>
  <c r="AW16" i="32"/>
  <c r="V15" i="26"/>
  <c r="AO16" i="32"/>
  <c r="AG16" i="33"/>
  <c r="AG16" i="32"/>
  <c r="AO16" i="33"/>
  <c r="AW16" i="33"/>
  <c r="AC15" i="26"/>
  <c r="AT20" i="33"/>
  <c r="AE28" i="32"/>
  <c r="AU28" i="32"/>
  <c r="AM28" i="32"/>
  <c r="AM28" i="33"/>
  <c r="L31" i="26"/>
  <c r="V31" i="26"/>
  <c r="AG32" i="32"/>
  <c r="AW32" i="32"/>
  <c r="AO32" i="32"/>
  <c r="AW32" i="33"/>
  <c r="AG32" i="33"/>
  <c r="AO32" i="33"/>
  <c r="AC31" i="26"/>
  <c r="AT36" i="33"/>
  <c r="AU44" i="32"/>
  <c r="AE44" i="32"/>
  <c r="AM44" i="32"/>
  <c r="AM44" i="33"/>
  <c r="L47" i="26"/>
  <c r="V47" i="26"/>
  <c r="AW48" i="32"/>
  <c r="AG48" i="32"/>
  <c r="AG48" i="33"/>
  <c r="AW48" i="33"/>
  <c r="AO48" i="33"/>
  <c r="AO48" i="32"/>
  <c r="AC47" i="26"/>
  <c r="AT52" i="33"/>
  <c r="AE60" i="32"/>
  <c r="AU60" i="32"/>
  <c r="AM60" i="32"/>
  <c r="AM60" i="33"/>
  <c r="L63" i="26"/>
  <c r="V63" i="26"/>
  <c r="AW64" i="32"/>
  <c r="AO64" i="32"/>
  <c r="AG64" i="32"/>
  <c r="AW64" i="33"/>
  <c r="AG64" i="33"/>
  <c r="AO64" i="33"/>
  <c r="AC63" i="26"/>
  <c r="AT68" i="33"/>
  <c r="AU76" i="32"/>
  <c r="AE76" i="32"/>
  <c r="AM76" i="32"/>
  <c r="AM76" i="33"/>
  <c r="L79" i="26"/>
  <c r="V79" i="26"/>
  <c r="AG80" i="32"/>
  <c r="AW80" i="32"/>
  <c r="AG80" i="33"/>
  <c r="AW80" i="33"/>
  <c r="AO80" i="32"/>
  <c r="AO80" i="33"/>
  <c r="AC79" i="26"/>
  <c r="AT84" i="33"/>
  <c r="AM92" i="32"/>
  <c r="AU92" i="32"/>
  <c r="AE92" i="32"/>
  <c r="AM92" i="33"/>
  <c r="L95" i="26"/>
  <c r="V95" i="26"/>
  <c r="AO96" i="32"/>
  <c r="AW96" i="32"/>
  <c r="AG96" i="32"/>
  <c r="AG96" i="33"/>
  <c r="AW96" i="33"/>
  <c r="AO96" i="33"/>
  <c r="AC95" i="26"/>
  <c r="AT100" i="33"/>
  <c r="AM108" i="32"/>
  <c r="AE108" i="32"/>
  <c r="AU108" i="32"/>
  <c r="AM108" i="33"/>
  <c r="L111" i="26"/>
  <c r="V111" i="26"/>
  <c r="AG112" i="32"/>
  <c r="AO112" i="32"/>
  <c r="AW112" i="32"/>
  <c r="AW112" i="33"/>
  <c r="AG112" i="33"/>
  <c r="AO112" i="33"/>
  <c r="AC111" i="26"/>
  <c r="AT116" i="33"/>
  <c r="AE124" i="32"/>
  <c r="AU124" i="32"/>
  <c r="AX124" i="32" s="1"/>
  <c r="AM124" i="32"/>
  <c r="AM124" i="33"/>
  <c r="L127" i="26"/>
  <c r="V127" i="26"/>
  <c r="AW128" i="32"/>
  <c r="AG128" i="32"/>
  <c r="AO128" i="32"/>
  <c r="AW128" i="33"/>
  <c r="AG128" i="33"/>
  <c r="AO128" i="33"/>
  <c r="AC127" i="26"/>
  <c r="AT132" i="33"/>
  <c r="AE140" i="32"/>
  <c r="AU140" i="32"/>
  <c r="AM140" i="32"/>
  <c r="AM140" i="33"/>
  <c r="L143" i="26"/>
  <c r="V143" i="26"/>
  <c r="AO144" i="32"/>
  <c r="AW144" i="32"/>
  <c r="AG144" i="32"/>
  <c r="AO144" i="33"/>
  <c r="AW144" i="33"/>
  <c r="AG144" i="33"/>
  <c r="AC143" i="26"/>
  <c r="AT148" i="33"/>
  <c r="AU156" i="32"/>
  <c r="AM156" i="32"/>
  <c r="AE156" i="32"/>
  <c r="AM156" i="33"/>
  <c r="L159" i="26"/>
  <c r="V159" i="26"/>
  <c r="AW160" i="32"/>
  <c r="AG160" i="32"/>
  <c r="AO160" i="32"/>
  <c r="AO160" i="33"/>
  <c r="AG160" i="33"/>
  <c r="AW160" i="33"/>
  <c r="AC159" i="26"/>
  <c r="AT164" i="33"/>
  <c r="AE172" i="32"/>
  <c r="AU172" i="32"/>
  <c r="AM172" i="32"/>
  <c r="AM172" i="33"/>
  <c r="L175" i="26"/>
  <c r="AW176" i="32"/>
  <c r="AO176" i="32"/>
  <c r="AG176" i="32"/>
  <c r="AG176" i="33"/>
  <c r="AW176" i="33"/>
  <c r="AO176" i="33"/>
  <c r="V175" i="26"/>
  <c r="AC175" i="26"/>
  <c r="G28" i="32"/>
  <c r="O28" i="32"/>
  <c r="W28" i="32"/>
  <c r="O28" i="33"/>
  <c r="O60" i="32"/>
  <c r="W60" i="32"/>
  <c r="G60" i="32"/>
  <c r="O60" i="33"/>
  <c r="U131" i="26"/>
  <c r="AE131" i="26" s="1"/>
  <c r="Q132" i="32"/>
  <c r="I132" i="32"/>
  <c r="Q132" i="33"/>
  <c r="Y132" i="32"/>
  <c r="Y132" i="33"/>
  <c r="I132" i="33"/>
  <c r="E43" i="26"/>
  <c r="F67" i="26"/>
  <c r="U67" i="26"/>
  <c r="Q68" i="32"/>
  <c r="I68" i="32"/>
  <c r="Y68" i="32"/>
  <c r="Y68" i="33"/>
  <c r="I68" i="33"/>
  <c r="Q68" i="33"/>
  <c r="AB67" i="26"/>
  <c r="V72" i="33"/>
  <c r="G75" i="26"/>
  <c r="G80" i="32"/>
  <c r="O80" i="32"/>
  <c r="W80" i="32"/>
  <c r="O80" i="33"/>
  <c r="G83" i="26"/>
  <c r="N88" i="32"/>
  <c r="F88" i="32"/>
  <c r="V88" i="32"/>
  <c r="N88" i="33"/>
  <c r="Y87" i="26"/>
  <c r="U91" i="26"/>
  <c r="Q92" i="32"/>
  <c r="I92" i="32"/>
  <c r="Y92" i="32"/>
  <c r="Q92" i="33"/>
  <c r="I92" i="33"/>
  <c r="Y92" i="33"/>
  <c r="W96" i="33"/>
  <c r="V108" i="32"/>
  <c r="F108" i="32"/>
  <c r="N108" i="33"/>
  <c r="N108" i="32"/>
  <c r="E111" i="26"/>
  <c r="G116" i="33"/>
  <c r="N124" i="32"/>
  <c r="V124" i="32"/>
  <c r="N124" i="33"/>
  <c r="F124" i="32"/>
  <c r="E127" i="26"/>
  <c r="G132" i="33"/>
  <c r="N140" i="32"/>
  <c r="F140" i="32"/>
  <c r="V140" i="32"/>
  <c r="N140" i="33"/>
  <c r="E143" i="26"/>
  <c r="G148" i="33"/>
  <c r="F156" i="32"/>
  <c r="N156" i="33"/>
  <c r="N156" i="32"/>
  <c r="V156" i="32"/>
  <c r="E159" i="26"/>
  <c r="G164" i="33"/>
  <c r="N172" i="32"/>
  <c r="F172" i="32"/>
  <c r="V172" i="32"/>
  <c r="N172" i="33"/>
  <c r="E175" i="26"/>
  <c r="AE12" i="33"/>
  <c r="AU16" i="33"/>
  <c r="AE28" i="33"/>
  <c r="AF28" i="33" s="1"/>
  <c r="AU32" i="33"/>
  <c r="AE44" i="33"/>
  <c r="AF44" i="33" s="1"/>
  <c r="AU48" i="33"/>
  <c r="AE60" i="33"/>
  <c r="AU64" i="33"/>
  <c r="AV64" i="33" s="1"/>
  <c r="AE76" i="33"/>
  <c r="AU80" i="33"/>
  <c r="AE92" i="33"/>
  <c r="AU96" i="33"/>
  <c r="AE108" i="33"/>
  <c r="AU112" i="33"/>
  <c r="AE124" i="33"/>
  <c r="AU128" i="33"/>
  <c r="AE140" i="33"/>
  <c r="AU144" i="33"/>
  <c r="AE156" i="33"/>
  <c r="AU160" i="33"/>
  <c r="AE172" i="33"/>
  <c r="AU176" i="33"/>
  <c r="W12" i="33"/>
  <c r="W16" i="33"/>
  <c r="W20" i="33"/>
  <c r="W24" i="33"/>
  <c r="W28" i="33"/>
  <c r="W32" i="33"/>
  <c r="W36" i="33"/>
  <c r="W40" i="33"/>
  <c r="W44" i="33"/>
  <c r="W48" i="33"/>
  <c r="W52" i="33"/>
  <c r="X52" i="33" s="1"/>
  <c r="N16" i="32"/>
  <c r="V16" i="32"/>
  <c r="F16" i="32"/>
  <c r="N16" i="33"/>
  <c r="AB15" i="26"/>
  <c r="U31" i="26"/>
  <c r="I32" i="32"/>
  <c r="Q32" i="32"/>
  <c r="Y32" i="32"/>
  <c r="I32" i="33"/>
  <c r="Q32" i="33"/>
  <c r="Y32" i="33"/>
  <c r="W44" i="32"/>
  <c r="G44" i="32"/>
  <c r="O44" i="32"/>
  <c r="O44" i="33"/>
  <c r="N80" i="32"/>
  <c r="F80" i="32"/>
  <c r="V80" i="32"/>
  <c r="N80" i="33"/>
  <c r="V11" i="26"/>
  <c r="AG12" i="32"/>
  <c r="AW12" i="32"/>
  <c r="AW12" i="33"/>
  <c r="AO12" i="33"/>
  <c r="AG12" i="33"/>
  <c r="AO12" i="32"/>
  <c r="AU56" i="32"/>
  <c r="AM56" i="32"/>
  <c r="AE56" i="32"/>
  <c r="AM56" i="33"/>
  <c r="AE104" i="32"/>
  <c r="AU104" i="32"/>
  <c r="AM104" i="33"/>
  <c r="AM104" i="32"/>
  <c r="AE120" i="32"/>
  <c r="AM120" i="32"/>
  <c r="AU120" i="32"/>
  <c r="AM120" i="33"/>
  <c r="E27" i="26"/>
  <c r="G32" i="33"/>
  <c r="E59" i="26"/>
  <c r="V12" i="33"/>
  <c r="G15" i="26"/>
  <c r="G20" i="32"/>
  <c r="W20" i="32"/>
  <c r="O20" i="32"/>
  <c r="O20" i="33"/>
  <c r="F23" i="26"/>
  <c r="U23" i="26"/>
  <c r="Y24" i="32"/>
  <c r="I24" i="32"/>
  <c r="Q24" i="32"/>
  <c r="Y24" i="33"/>
  <c r="I24" i="33"/>
  <c r="Q24" i="33"/>
  <c r="AB23" i="26"/>
  <c r="V28" i="33"/>
  <c r="G31" i="26"/>
  <c r="W36" i="32"/>
  <c r="G36" i="32"/>
  <c r="O36" i="32"/>
  <c r="O36" i="33"/>
  <c r="F39" i="26"/>
  <c r="U39" i="26"/>
  <c r="I40" i="32"/>
  <c r="Y40" i="32"/>
  <c r="Q40" i="32"/>
  <c r="Y40" i="33"/>
  <c r="I40" i="33"/>
  <c r="J40" i="33" s="1"/>
  <c r="Q40" i="33"/>
  <c r="AB39" i="26"/>
  <c r="V44" i="33"/>
  <c r="G47" i="26"/>
  <c r="O52" i="32"/>
  <c r="W52" i="32"/>
  <c r="G52" i="32"/>
  <c r="O52" i="33"/>
  <c r="F55" i="26"/>
  <c r="U55" i="26"/>
  <c r="Y56" i="32"/>
  <c r="I56" i="32"/>
  <c r="Q56" i="32"/>
  <c r="Y56" i="33"/>
  <c r="I56" i="33"/>
  <c r="Q56" i="33"/>
  <c r="AB55" i="26"/>
  <c r="V60" i="33"/>
  <c r="G63" i="26"/>
  <c r="V72" i="32"/>
  <c r="F72" i="32"/>
  <c r="N72" i="33"/>
  <c r="N72" i="32"/>
  <c r="E75" i="26"/>
  <c r="W84" i="33"/>
  <c r="F88" i="33"/>
  <c r="W96" i="32"/>
  <c r="G96" i="32"/>
  <c r="O96" i="32"/>
  <c r="O96" i="33"/>
  <c r="AB95" i="26"/>
  <c r="F99" i="26"/>
  <c r="V100" i="33"/>
  <c r="X100" i="33" s="1"/>
  <c r="O104" i="32"/>
  <c r="W104" i="32"/>
  <c r="G104" i="32"/>
  <c r="O104" i="33"/>
  <c r="F107" i="26"/>
  <c r="U107" i="26"/>
  <c r="Q108" i="32"/>
  <c r="Y108" i="32"/>
  <c r="I108" i="32"/>
  <c r="I108" i="33"/>
  <c r="Y108" i="33"/>
  <c r="Q108" i="33"/>
  <c r="AB107" i="26"/>
  <c r="V112" i="33"/>
  <c r="G115" i="26"/>
  <c r="G120" i="32"/>
  <c r="O120" i="32"/>
  <c r="W120" i="32"/>
  <c r="O120" i="33"/>
  <c r="F123" i="26"/>
  <c r="U123" i="26"/>
  <c r="I124" i="32"/>
  <c r="Y124" i="32"/>
  <c r="Q124" i="32"/>
  <c r="Y124" i="33"/>
  <c r="I124" i="33"/>
  <c r="Q124" i="33"/>
  <c r="AB123" i="26"/>
  <c r="V128" i="33"/>
  <c r="G131" i="26"/>
  <c r="G136" i="32"/>
  <c r="W136" i="32"/>
  <c r="O136" i="32"/>
  <c r="O136" i="33"/>
  <c r="F139" i="26"/>
  <c r="U139" i="26"/>
  <c r="Q140" i="32"/>
  <c r="I140" i="32"/>
  <c r="Q140" i="33"/>
  <c r="Y140" i="32"/>
  <c r="I140" i="33"/>
  <c r="Y140" i="33"/>
  <c r="AB139" i="26"/>
  <c r="V144" i="33"/>
  <c r="G147" i="26"/>
  <c r="W152" i="32"/>
  <c r="G152" i="32"/>
  <c r="O152" i="32"/>
  <c r="O152" i="33"/>
  <c r="F155" i="26"/>
  <c r="U155" i="26"/>
  <c r="Y156" i="32"/>
  <c r="I156" i="32"/>
  <c r="Q156" i="32"/>
  <c r="Q156" i="33"/>
  <c r="I156" i="33"/>
  <c r="Y156" i="33"/>
  <c r="AB155" i="26"/>
  <c r="V160" i="33"/>
  <c r="G163" i="26"/>
  <c r="G168" i="32"/>
  <c r="W168" i="32"/>
  <c r="O168" i="32"/>
  <c r="O168" i="33"/>
  <c r="F171" i="26"/>
  <c r="U171" i="26"/>
  <c r="Q172" i="32"/>
  <c r="Y172" i="32"/>
  <c r="I172" i="33"/>
  <c r="Y172" i="33"/>
  <c r="I172" i="32"/>
  <c r="Q172" i="33"/>
  <c r="AB171" i="26"/>
  <c r="V176" i="33"/>
  <c r="AE16" i="32"/>
  <c r="AM16" i="32"/>
  <c r="AU16" i="32"/>
  <c r="AM16" i="33"/>
  <c r="L19" i="26"/>
  <c r="AG20" i="32"/>
  <c r="AO20" i="32"/>
  <c r="AW20" i="32"/>
  <c r="V19" i="26"/>
  <c r="AO20" i="33"/>
  <c r="AW20" i="33"/>
  <c r="AG20" i="33"/>
  <c r="AH20" i="33" s="1"/>
  <c r="AC19" i="26"/>
  <c r="AT24" i="33"/>
  <c r="AE32" i="32"/>
  <c r="AU32" i="32"/>
  <c r="AM32" i="32"/>
  <c r="AM32" i="33"/>
  <c r="L35" i="26"/>
  <c r="V35" i="26"/>
  <c r="AW36" i="32"/>
  <c r="AO36" i="32"/>
  <c r="AG36" i="32"/>
  <c r="AW36" i="33"/>
  <c r="AO36" i="33"/>
  <c r="AG36" i="33"/>
  <c r="AC35" i="26"/>
  <c r="AT40" i="33"/>
  <c r="AU48" i="32"/>
  <c r="AE48" i="32"/>
  <c r="AM48" i="32"/>
  <c r="AM48" i="33"/>
  <c r="L51" i="26"/>
  <c r="V51" i="26"/>
  <c r="AG52" i="32"/>
  <c r="AO52" i="32"/>
  <c r="AW52" i="32"/>
  <c r="AW52" i="33"/>
  <c r="AG52" i="33"/>
  <c r="AO52" i="33"/>
  <c r="AC51" i="26"/>
  <c r="AT56" i="33"/>
  <c r="AU64" i="32"/>
  <c r="AM64" i="33"/>
  <c r="AE64" i="32"/>
  <c r="AM64" i="32"/>
  <c r="L67" i="26"/>
  <c r="V67" i="26"/>
  <c r="AO68" i="32"/>
  <c r="AG68" i="32"/>
  <c r="AO68" i="33"/>
  <c r="AW68" i="32"/>
  <c r="AG68" i="33"/>
  <c r="AW68" i="33"/>
  <c r="AC67" i="26"/>
  <c r="AT72" i="33"/>
  <c r="AU80" i="32"/>
  <c r="AE80" i="32"/>
  <c r="AM80" i="32"/>
  <c r="AM80" i="33"/>
  <c r="L83" i="26"/>
  <c r="V83" i="26"/>
  <c r="AG84" i="32"/>
  <c r="AW84" i="32"/>
  <c r="AO84" i="33"/>
  <c r="AO84" i="32"/>
  <c r="AG84" i="33"/>
  <c r="AW84" i="33"/>
  <c r="AC83" i="26"/>
  <c r="AT88" i="33"/>
  <c r="AE96" i="32"/>
  <c r="AM96" i="32"/>
  <c r="AU96" i="32"/>
  <c r="AM96" i="33"/>
  <c r="L99" i="26"/>
  <c r="V99" i="26"/>
  <c r="AO100" i="32"/>
  <c r="AW100" i="32"/>
  <c r="AG100" i="32"/>
  <c r="AG100" i="33"/>
  <c r="AW100" i="33"/>
  <c r="AO100" i="33"/>
  <c r="AC99" i="26"/>
  <c r="AT104" i="33"/>
  <c r="AE112" i="32"/>
  <c r="AM112" i="32"/>
  <c r="AU112" i="32"/>
  <c r="AM112" i="33"/>
  <c r="L115" i="26"/>
  <c r="V115" i="26"/>
  <c r="AO116" i="32"/>
  <c r="AG116" i="32"/>
  <c r="AW116" i="32"/>
  <c r="AO116" i="33"/>
  <c r="AG116" i="33"/>
  <c r="AW116" i="33"/>
  <c r="AC115" i="26"/>
  <c r="AT120" i="33"/>
  <c r="AU128" i="32"/>
  <c r="AE128" i="32"/>
  <c r="AM128" i="32"/>
  <c r="AM128" i="33"/>
  <c r="L131" i="26"/>
  <c r="V131" i="26"/>
  <c r="AG132" i="32"/>
  <c r="AO132" i="32"/>
  <c r="AW132" i="32"/>
  <c r="AG132" i="33"/>
  <c r="AW132" i="33"/>
  <c r="AO132" i="33"/>
  <c r="AC131" i="26"/>
  <c r="AT136" i="33"/>
  <c r="AM144" i="32"/>
  <c r="AE144" i="32"/>
  <c r="AU144" i="32"/>
  <c r="AM144" i="33"/>
  <c r="L147" i="26"/>
  <c r="V147" i="26"/>
  <c r="AW148" i="32"/>
  <c r="AG148" i="32"/>
  <c r="AO148" i="32"/>
  <c r="AO148" i="33"/>
  <c r="AW148" i="33"/>
  <c r="AG148" i="33"/>
  <c r="AH148" i="33" s="1"/>
  <c r="AC147" i="26"/>
  <c r="AT152" i="33"/>
  <c r="AU160" i="32"/>
  <c r="AE160" i="32"/>
  <c r="AM160" i="32"/>
  <c r="AM160" i="33"/>
  <c r="L163" i="26"/>
  <c r="R163" i="26" s="1"/>
  <c r="V163" i="26"/>
  <c r="AG164" i="32"/>
  <c r="AO164" i="32"/>
  <c r="AW164" i="32"/>
  <c r="AO164" i="33"/>
  <c r="AG164" i="33"/>
  <c r="AW164" i="33"/>
  <c r="AC163" i="26"/>
  <c r="AT168" i="33"/>
  <c r="AM176" i="32"/>
  <c r="AE176" i="32"/>
  <c r="AU176" i="32"/>
  <c r="AM176" i="33"/>
  <c r="G12" i="32"/>
  <c r="W12" i="32"/>
  <c r="O12" i="32"/>
  <c r="O12" i="33"/>
  <c r="G23" i="26"/>
  <c r="W144" i="32"/>
  <c r="G144" i="32"/>
  <c r="O144" i="32"/>
  <c r="O144" i="33"/>
  <c r="V27" i="26"/>
  <c r="AO28" i="32"/>
  <c r="AW28" i="32"/>
  <c r="AG28" i="33"/>
  <c r="AW28" i="33"/>
  <c r="AO28" i="33"/>
  <c r="AG28" i="32"/>
  <c r="AM88" i="32"/>
  <c r="AE88" i="32"/>
  <c r="AU88" i="32"/>
  <c r="AM88" i="33"/>
  <c r="V139" i="26"/>
  <c r="AG140" i="32"/>
  <c r="AW140" i="32"/>
  <c r="AO140" i="32"/>
  <c r="AG140" i="33"/>
  <c r="AO140" i="33"/>
  <c r="AW140" i="33"/>
  <c r="G48" i="33"/>
  <c r="H48" i="33" s="1"/>
  <c r="G64" i="33"/>
  <c r="F12" i="32"/>
  <c r="V12" i="32"/>
  <c r="N12" i="32"/>
  <c r="N12" i="33"/>
  <c r="E15" i="26"/>
  <c r="G20" i="33"/>
  <c r="H20" i="33" s="1"/>
  <c r="V28" i="32"/>
  <c r="N28" i="32"/>
  <c r="F28" i="32"/>
  <c r="N28" i="33"/>
  <c r="E31" i="26"/>
  <c r="G36" i="33"/>
  <c r="V44" i="32"/>
  <c r="F44" i="32"/>
  <c r="N44" i="32"/>
  <c r="N44" i="33"/>
  <c r="E47" i="26"/>
  <c r="G52" i="33"/>
  <c r="H52" i="33" s="1"/>
  <c r="N60" i="32"/>
  <c r="F60" i="32"/>
  <c r="V60" i="32"/>
  <c r="N60" i="33"/>
  <c r="E63" i="26"/>
  <c r="G68" i="32"/>
  <c r="W68" i="32"/>
  <c r="O68" i="32"/>
  <c r="O68" i="33"/>
  <c r="F71" i="26"/>
  <c r="U71" i="26"/>
  <c r="I72" i="32"/>
  <c r="Y72" i="32"/>
  <c r="Q72" i="32"/>
  <c r="I72" i="33"/>
  <c r="Y72" i="33"/>
  <c r="Q72" i="33"/>
  <c r="AB71" i="26"/>
  <c r="V76" i="33"/>
  <c r="G79" i="26"/>
  <c r="F83" i="26"/>
  <c r="O84" i="32"/>
  <c r="W84" i="32"/>
  <c r="G84" i="32"/>
  <c r="O84" i="33"/>
  <c r="E87" i="26"/>
  <c r="U87" i="26"/>
  <c r="AE87" i="26" s="1"/>
  <c r="I88" i="33"/>
  <c r="Y88" i="33"/>
  <c r="Z88" i="33" s="1"/>
  <c r="I88" i="32"/>
  <c r="Q88" i="33"/>
  <c r="R88" i="33" s="1"/>
  <c r="Q88" i="32"/>
  <c r="Y88" i="32"/>
  <c r="W92" i="33"/>
  <c r="G96" i="33"/>
  <c r="F100" i="32"/>
  <c r="N100" i="32"/>
  <c r="V100" i="32"/>
  <c r="N100" i="33"/>
  <c r="Y99" i="26"/>
  <c r="G104" i="33"/>
  <c r="H104" i="33" s="1"/>
  <c r="F112" i="32"/>
  <c r="V112" i="32"/>
  <c r="N112" i="32"/>
  <c r="N112" i="33"/>
  <c r="E115" i="26"/>
  <c r="G120" i="33"/>
  <c r="N128" i="32"/>
  <c r="F128" i="32"/>
  <c r="V128" i="32"/>
  <c r="N128" i="33"/>
  <c r="E131" i="26"/>
  <c r="G136" i="33"/>
  <c r="H136" i="33" s="1"/>
  <c r="V144" i="32"/>
  <c r="F144" i="32"/>
  <c r="N144" i="32"/>
  <c r="N144" i="33"/>
  <c r="E147" i="26"/>
  <c r="G152" i="33"/>
  <c r="N160" i="32"/>
  <c r="F160" i="32"/>
  <c r="V160" i="32"/>
  <c r="N160" i="33"/>
  <c r="E163" i="26"/>
  <c r="G168" i="33"/>
  <c r="V176" i="32"/>
  <c r="N176" i="32"/>
  <c r="F176" i="32"/>
  <c r="N176" i="33"/>
  <c r="AE16" i="33"/>
  <c r="AU20" i="33"/>
  <c r="AE32" i="33"/>
  <c r="AU36" i="33"/>
  <c r="AE48" i="33"/>
  <c r="AU52" i="33"/>
  <c r="AE64" i="33"/>
  <c r="AU68" i="33"/>
  <c r="AE80" i="33"/>
  <c r="AU84" i="33"/>
  <c r="AE96" i="33"/>
  <c r="AU100" i="33"/>
  <c r="AE112" i="33"/>
  <c r="AU116" i="33"/>
  <c r="AE128" i="33"/>
  <c r="AU132" i="33"/>
  <c r="AE144" i="33"/>
  <c r="AU148" i="33"/>
  <c r="AE160" i="33"/>
  <c r="AU164" i="33"/>
  <c r="AE176" i="33"/>
  <c r="U15" i="26"/>
  <c r="Q16" i="32"/>
  <c r="Y16" i="32"/>
  <c r="I16" i="32"/>
  <c r="I16" i="33"/>
  <c r="Q16" i="33"/>
  <c r="Y16" i="33"/>
  <c r="G112" i="32"/>
  <c r="H112" i="32" s="1"/>
  <c r="W112" i="32"/>
  <c r="O112" i="32"/>
  <c r="O112" i="33"/>
  <c r="U163" i="26"/>
  <c r="Q164" i="32"/>
  <c r="I164" i="32"/>
  <c r="Y164" i="33"/>
  <c r="I164" i="33"/>
  <c r="Y164" i="32"/>
  <c r="Q164" i="33"/>
  <c r="G176" i="32"/>
  <c r="O176" i="32"/>
  <c r="W176" i="32"/>
  <c r="O176" i="33"/>
  <c r="AC11" i="26"/>
  <c r="V75" i="26"/>
  <c r="AW76" i="32"/>
  <c r="AG76" i="32"/>
  <c r="AW76" i="33"/>
  <c r="AO76" i="32"/>
  <c r="AG76" i="33"/>
  <c r="AO76" i="33"/>
  <c r="V91" i="26"/>
  <c r="AG92" i="32"/>
  <c r="AW92" i="32"/>
  <c r="AO92" i="32"/>
  <c r="AO92" i="33"/>
  <c r="AW92" i="33"/>
  <c r="AG92" i="33"/>
  <c r="E11" i="26"/>
  <c r="G16" i="33"/>
  <c r="H16" i="33" s="1"/>
  <c r="V24" i="32"/>
  <c r="N24" i="32"/>
  <c r="F24" i="32"/>
  <c r="N24" i="33"/>
  <c r="N40" i="32"/>
  <c r="F40" i="32"/>
  <c r="N40" i="33"/>
  <c r="V40" i="32"/>
  <c r="N56" i="32"/>
  <c r="F56" i="32"/>
  <c r="V56" i="32"/>
  <c r="N56" i="33"/>
  <c r="F11" i="26"/>
  <c r="U11" i="26"/>
  <c r="Y12" i="32"/>
  <c r="I12" i="33"/>
  <c r="Q12" i="32"/>
  <c r="Y12" i="33"/>
  <c r="I12" i="32"/>
  <c r="Q12" i="33"/>
  <c r="AB11" i="26"/>
  <c r="V16" i="33"/>
  <c r="G19" i="26"/>
  <c r="G24" i="32"/>
  <c r="W24" i="32"/>
  <c r="O24" i="32"/>
  <c r="O24" i="33"/>
  <c r="F27" i="26"/>
  <c r="U27" i="26"/>
  <c r="Y28" i="32"/>
  <c r="Q28" i="32"/>
  <c r="I28" i="32"/>
  <c r="Q28" i="33"/>
  <c r="I28" i="33"/>
  <c r="Y28" i="33"/>
  <c r="AB27" i="26"/>
  <c r="V32" i="33"/>
  <c r="G35" i="26"/>
  <c r="G40" i="32"/>
  <c r="O40" i="32"/>
  <c r="W40" i="32"/>
  <c r="O40" i="33"/>
  <c r="F43" i="26"/>
  <c r="I44" i="32"/>
  <c r="U43" i="26"/>
  <c r="Y44" i="32"/>
  <c r="Q44" i="32"/>
  <c r="I44" i="33"/>
  <c r="Q44" i="33"/>
  <c r="Y44" i="33"/>
  <c r="AB43" i="26"/>
  <c r="V48" i="33"/>
  <c r="G51" i="26"/>
  <c r="G56" i="32"/>
  <c r="O56" i="32"/>
  <c r="W56" i="32"/>
  <c r="O56" i="33"/>
  <c r="F59" i="26"/>
  <c r="U59" i="26"/>
  <c r="Q60" i="32"/>
  <c r="R60" i="32" s="1"/>
  <c r="Y60" i="32"/>
  <c r="Q60" i="33"/>
  <c r="I60" i="33"/>
  <c r="I60" i="32"/>
  <c r="Y60" i="33"/>
  <c r="AB59" i="26"/>
  <c r="V64" i="33"/>
  <c r="G68" i="33"/>
  <c r="N76" i="32"/>
  <c r="V76" i="32"/>
  <c r="F76" i="32"/>
  <c r="N76" i="33"/>
  <c r="E79" i="26"/>
  <c r="V84" i="33"/>
  <c r="AB83" i="26"/>
  <c r="W92" i="32"/>
  <c r="X92" i="32" s="1"/>
  <c r="O92" i="32"/>
  <c r="G92" i="32"/>
  <c r="O92" i="33"/>
  <c r="AB91" i="26"/>
  <c r="F95" i="26"/>
  <c r="V96" i="33"/>
  <c r="G103" i="26"/>
  <c r="W108" i="32"/>
  <c r="G108" i="32"/>
  <c r="O108" i="33"/>
  <c r="O108" i="32"/>
  <c r="F111" i="26"/>
  <c r="U111" i="26"/>
  <c r="Q112" i="32"/>
  <c r="Y112" i="32"/>
  <c r="I112" i="32"/>
  <c r="Q112" i="33"/>
  <c r="I112" i="33"/>
  <c r="Y112" i="33"/>
  <c r="AB111" i="26"/>
  <c r="V116" i="33"/>
  <c r="G119" i="26"/>
  <c r="G124" i="32"/>
  <c r="O124" i="32"/>
  <c r="W124" i="32"/>
  <c r="O124" i="33"/>
  <c r="F127" i="26"/>
  <c r="I128" i="32"/>
  <c r="Q128" i="32"/>
  <c r="U127" i="26"/>
  <c r="Y128" i="33"/>
  <c r="I128" i="33"/>
  <c r="Q128" i="33"/>
  <c r="Y128" i="32"/>
  <c r="AB127" i="26"/>
  <c r="V132" i="33"/>
  <c r="G135" i="26"/>
  <c r="O140" i="32"/>
  <c r="W140" i="32"/>
  <c r="G140" i="32"/>
  <c r="O140" i="33"/>
  <c r="F143" i="26"/>
  <c r="U143" i="26"/>
  <c r="Y144" i="32"/>
  <c r="I144" i="33"/>
  <c r="Y144" i="33"/>
  <c r="I144" i="32"/>
  <c r="Q144" i="32"/>
  <c r="Q144" i="33"/>
  <c r="AB143" i="26"/>
  <c r="V148" i="33"/>
  <c r="G151" i="26"/>
  <c r="W156" i="32"/>
  <c r="G156" i="32"/>
  <c r="O156" i="32"/>
  <c r="O156" i="33"/>
  <c r="F159" i="26"/>
  <c r="U159" i="26"/>
  <c r="I160" i="32"/>
  <c r="Q160" i="32"/>
  <c r="Q160" i="33"/>
  <c r="I160" i="33"/>
  <c r="Y160" i="32"/>
  <c r="Y160" i="33"/>
  <c r="AB159" i="26"/>
  <c r="V164" i="33"/>
  <c r="G167" i="26"/>
  <c r="O172" i="32"/>
  <c r="W172" i="32"/>
  <c r="G172" i="32"/>
  <c r="O172" i="33"/>
  <c r="F175" i="26"/>
  <c r="U175" i="26"/>
  <c r="Y176" i="32"/>
  <c r="I176" i="32"/>
  <c r="Q176" i="32"/>
  <c r="Q176" i="33"/>
  <c r="Y176" i="33"/>
  <c r="I176" i="33"/>
  <c r="AB175" i="26"/>
  <c r="AT12" i="33"/>
  <c r="AM20" i="32"/>
  <c r="AE20" i="32"/>
  <c r="AU20" i="32"/>
  <c r="AM20" i="33"/>
  <c r="L23" i="26"/>
  <c r="V23" i="26"/>
  <c r="AO24" i="32"/>
  <c r="AW24" i="32"/>
  <c r="AW24" i="33"/>
  <c r="AG24" i="33"/>
  <c r="AG24" i="32"/>
  <c r="AO24" i="33"/>
  <c r="AC23" i="26"/>
  <c r="AT28" i="33"/>
  <c r="AM36" i="32"/>
  <c r="AU36" i="32"/>
  <c r="AE36" i="32"/>
  <c r="AM36" i="33"/>
  <c r="L39" i="26"/>
  <c r="V39" i="26"/>
  <c r="AG40" i="32"/>
  <c r="AO40" i="32"/>
  <c r="AW40" i="32"/>
  <c r="AO40" i="33"/>
  <c r="AG40" i="33"/>
  <c r="AW40" i="33"/>
  <c r="AC39" i="26"/>
  <c r="AT44" i="33"/>
  <c r="AM52" i="32"/>
  <c r="AU52" i="32"/>
  <c r="AE52" i="32"/>
  <c r="AM52" i="33"/>
  <c r="L55" i="26"/>
  <c r="V55" i="26"/>
  <c r="AG56" i="32"/>
  <c r="AO56" i="32"/>
  <c r="AW56" i="32"/>
  <c r="AO56" i="33"/>
  <c r="AG56" i="33"/>
  <c r="AW56" i="33"/>
  <c r="AX56" i="33" s="1"/>
  <c r="AC55" i="26"/>
  <c r="AT60" i="33"/>
  <c r="AM68" i="32"/>
  <c r="AE68" i="32"/>
  <c r="AU68" i="32"/>
  <c r="AM68" i="33"/>
  <c r="L71" i="26"/>
  <c r="V71" i="26"/>
  <c r="AO72" i="32"/>
  <c r="AG72" i="32"/>
  <c r="AW72" i="32"/>
  <c r="AO72" i="33"/>
  <c r="AG72" i="33"/>
  <c r="AW72" i="33"/>
  <c r="AC71" i="26"/>
  <c r="AT76" i="33"/>
  <c r="AM84" i="32"/>
  <c r="AU84" i="32"/>
  <c r="AE84" i="32"/>
  <c r="AM84" i="33"/>
  <c r="L87" i="26"/>
  <c r="V87" i="26"/>
  <c r="AG88" i="32"/>
  <c r="AO88" i="32"/>
  <c r="AW88" i="32"/>
  <c r="AO88" i="33"/>
  <c r="AW88" i="33"/>
  <c r="AG88" i="33"/>
  <c r="AC87" i="26"/>
  <c r="AT92" i="33"/>
  <c r="AE100" i="32"/>
  <c r="AM100" i="32"/>
  <c r="AU100" i="32"/>
  <c r="AM100" i="33"/>
  <c r="L103" i="26"/>
  <c r="V103" i="26"/>
  <c r="AO104" i="32"/>
  <c r="AW104" i="32"/>
  <c r="AG104" i="32"/>
  <c r="AO104" i="33"/>
  <c r="AW104" i="33"/>
  <c r="AG104" i="33"/>
  <c r="AC103" i="26"/>
  <c r="AT108" i="33"/>
  <c r="AM116" i="32"/>
  <c r="AU116" i="32"/>
  <c r="AE116" i="32"/>
  <c r="AM116" i="33"/>
  <c r="L119" i="26"/>
  <c r="V119" i="26"/>
  <c r="AG120" i="32"/>
  <c r="AO120" i="32"/>
  <c r="AW120" i="32"/>
  <c r="AW120" i="33"/>
  <c r="AG120" i="33"/>
  <c r="AO120" i="33"/>
  <c r="AC119" i="26"/>
  <c r="AT124" i="33"/>
  <c r="AM132" i="32"/>
  <c r="AU132" i="32"/>
  <c r="AE132" i="32"/>
  <c r="AM132" i="33"/>
  <c r="L135" i="26"/>
  <c r="V135" i="26"/>
  <c r="AO136" i="32"/>
  <c r="AG136" i="32"/>
  <c r="AW136" i="32"/>
  <c r="AW136" i="33"/>
  <c r="AG136" i="33"/>
  <c r="AO136" i="33"/>
  <c r="AC135" i="26"/>
  <c r="AT140" i="33"/>
  <c r="AU148" i="32"/>
  <c r="AE148" i="32"/>
  <c r="AM148" i="32"/>
  <c r="AM148" i="33"/>
  <c r="L151" i="26"/>
  <c r="V151" i="26"/>
  <c r="AO152" i="32"/>
  <c r="AG152" i="32"/>
  <c r="AW152" i="32"/>
  <c r="AW152" i="33"/>
  <c r="AG152" i="33"/>
  <c r="AO152" i="33"/>
  <c r="AC151" i="26"/>
  <c r="AT156" i="33"/>
  <c r="AM164" i="32"/>
  <c r="AU164" i="32"/>
  <c r="AM164" i="33"/>
  <c r="AE164" i="32"/>
  <c r="L167" i="26"/>
  <c r="V167" i="26"/>
  <c r="AO168" i="32"/>
  <c r="AG168" i="32"/>
  <c r="AW168" i="32"/>
  <c r="AW168" i="33"/>
  <c r="AO168" i="33"/>
  <c r="AG168" i="33"/>
  <c r="AC167" i="26"/>
  <c r="AT172" i="33"/>
  <c r="Y55" i="26"/>
  <c r="Y59" i="26"/>
  <c r="Y63" i="26"/>
  <c r="Y67" i="26"/>
  <c r="Y71" i="26"/>
  <c r="Y75" i="26"/>
  <c r="F80" i="33"/>
  <c r="Y79" i="26"/>
  <c r="Y103" i="26"/>
  <c r="Y107" i="26"/>
  <c r="Y111" i="26"/>
  <c r="Y115" i="26"/>
  <c r="Y119" i="26"/>
  <c r="Y123" i="26"/>
  <c r="Y127" i="26"/>
  <c r="Y131" i="26"/>
  <c r="Y135" i="26"/>
  <c r="Y139" i="26"/>
  <c r="Y143" i="26"/>
  <c r="Y147" i="26"/>
  <c r="Y151" i="26"/>
  <c r="Y155" i="26"/>
  <c r="Y159" i="26"/>
  <c r="Y163" i="26"/>
  <c r="Y167" i="26"/>
  <c r="Y171" i="26"/>
  <c r="Y175" i="26"/>
  <c r="Y179" i="26"/>
  <c r="AD12" i="32"/>
  <c r="AT12" i="32"/>
  <c r="AL12" i="32"/>
  <c r="AL12" i="33"/>
  <c r="AL16" i="32"/>
  <c r="AT16" i="32"/>
  <c r="AD16" i="32"/>
  <c r="AL16" i="33"/>
  <c r="AL20" i="32"/>
  <c r="AD20" i="32"/>
  <c r="AT20" i="32"/>
  <c r="AL20" i="33"/>
  <c r="AD24" i="32"/>
  <c r="AT24" i="32"/>
  <c r="AL24" i="32"/>
  <c r="AL24" i="33"/>
  <c r="AL28" i="32"/>
  <c r="AD28" i="32"/>
  <c r="AT28" i="32"/>
  <c r="AL28" i="33"/>
  <c r="AT32" i="32"/>
  <c r="AL32" i="32"/>
  <c r="AD32" i="32"/>
  <c r="AL32" i="33"/>
  <c r="AL36" i="32"/>
  <c r="AD36" i="32"/>
  <c r="AT36" i="32"/>
  <c r="AL36" i="33"/>
  <c r="AT40" i="32"/>
  <c r="AD40" i="32"/>
  <c r="AL40" i="32"/>
  <c r="AL40" i="33"/>
  <c r="AD44" i="32"/>
  <c r="AL44" i="32"/>
  <c r="AT44" i="32"/>
  <c r="AL44" i="33"/>
  <c r="AD48" i="32"/>
  <c r="AL48" i="32"/>
  <c r="AT48" i="32"/>
  <c r="AL48" i="33"/>
  <c r="AL52" i="32"/>
  <c r="AT52" i="32"/>
  <c r="AD52" i="32"/>
  <c r="AL52" i="33"/>
  <c r="AT56" i="32"/>
  <c r="AD56" i="32"/>
  <c r="AL56" i="32"/>
  <c r="AL56" i="33"/>
  <c r="AD60" i="32"/>
  <c r="AT60" i="32"/>
  <c r="AL60" i="32"/>
  <c r="AL60" i="33"/>
  <c r="AL64" i="32"/>
  <c r="AT64" i="32"/>
  <c r="AD64" i="32"/>
  <c r="AL64" i="33"/>
  <c r="AL68" i="32"/>
  <c r="AT68" i="32"/>
  <c r="AD68" i="32"/>
  <c r="AL68" i="33"/>
  <c r="AD72" i="32"/>
  <c r="AT72" i="32"/>
  <c r="AL72" i="33"/>
  <c r="AL72" i="32"/>
  <c r="AD76" i="32"/>
  <c r="AL76" i="32"/>
  <c r="AT76" i="32"/>
  <c r="AL76" i="33"/>
  <c r="AD80" i="32"/>
  <c r="AL80" i="32"/>
  <c r="AT80" i="32"/>
  <c r="AL80" i="33"/>
  <c r="AL84" i="32"/>
  <c r="AT84" i="32"/>
  <c r="AD84" i="32"/>
  <c r="AL84" i="33"/>
  <c r="AD88" i="32"/>
  <c r="AL88" i="32"/>
  <c r="AT88" i="32"/>
  <c r="AL88" i="33"/>
  <c r="AT92" i="32"/>
  <c r="AD92" i="32"/>
  <c r="AL92" i="33"/>
  <c r="AL92" i="32"/>
  <c r="AD96" i="32"/>
  <c r="AL96" i="32"/>
  <c r="AT96" i="32"/>
  <c r="AL96" i="33"/>
  <c r="AT100" i="32"/>
  <c r="AL100" i="32"/>
  <c r="AL100" i="33"/>
  <c r="AD100" i="32"/>
  <c r="AD104" i="32"/>
  <c r="AT104" i="32"/>
  <c r="AL104" i="32"/>
  <c r="AL104" i="33"/>
  <c r="AL108" i="32"/>
  <c r="AD108" i="32"/>
  <c r="AT108" i="32"/>
  <c r="AL108" i="33"/>
  <c r="AL112" i="32"/>
  <c r="AD112" i="32"/>
  <c r="AT112" i="32"/>
  <c r="AL112" i="33"/>
  <c r="AL116" i="32"/>
  <c r="AD116" i="32"/>
  <c r="AT116" i="32"/>
  <c r="AL116" i="33"/>
  <c r="AT120" i="32"/>
  <c r="AL120" i="32"/>
  <c r="AD120" i="32"/>
  <c r="AL120" i="33"/>
  <c r="AD124" i="32"/>
  <c r="AT124" i="32"/>
  <c r="AL124" i="32"/>
  <c r="AL124" i="33"/>
  <c r="AD128" i="32"/>
  <c r="AL128" i="32"/>
  <c r="AT128" i="32"/>
  <c r="AL128" i="33"/>
  <c r="AL132" i="32"/>
  <c r="AD132" i="32"/>
  <c r="AT132" i="32"/>
  <c r="AL132" i="33"/>
  <c r="AT136" i="32"/>
  <c r="AD136" i="32"/>
  <c r="AL136" i="32"/>
  <c r="AL136" i="33"/>
  <c r="AL140" i="32"/>
  <c r="AD140" i="32"/>
  <c r="AT140" i="32"/>
  <c r="AL140" i="33"/>
  <c r="AT144" i="32"/>
  <c r="AL144" i="32"/>
  <c r="AD144" i="32"/>
  <c r="AL144" i="33"/>
  <c r="AT148" i="32"/>
  <c r="AD148" i="32"/>
  <c r="AL148" i="32"/>
  <c r="AL148" i="33"/>
  <c r="AL152" i="32"/>
  <c r="AD152" i="32"/>
  <c r="AT152" i="32"/>
  <c r="AL152" i="33"/>
  <c r="AT156" i="32"/>
  <c r="AD156" i="32"/>
  <c r="AL156" i="32"/>
  <c r="AL156" i="33"/>
  <c r="AD160" i="32"/>
  <c r="AL160" i="32"/>
  <c r="AT160" i="32"/>
  <c r="AL160" i="33"/>
  <c r="AL164" i="32"/>
  <c r="AD164" i="32"/>
  <c r="AT164" i="32"/>
  <c r="AL164" i="33"/>
  <c r="AD168" i="32"/>
  <c r="AL168" i="32"/>
  <c r="AT168" i="32"/>
  <c r="AL168" i="33"/>
  <c r="AL172" i="32"/>
  <c r="AD172" i="32"/>
  <c r="AL172" i="33"/>
  <c r="AT172" i="32"/>
  <c r="AT176" i="32"/>
  <c r="AD176" i="32"/>
  <c r="AL176" i="32"/>
  <c r="AL176" i="33"/>
  <c r="AT180" i="32"/>
  <c r="AD180" i="32"/>
  <c r="AL180" i="32"/>
  <c r="AL180" i="33"/>
  <c r="U179" i="26"/>
  <c r="I180" i="32"/>
  <c r="Y180" i="32"/>
  <c r="Q180" i="32"/>
  <c r="Y180" i="33"/>
  <c r="Q180" i="33"/>
  <c r="I180" i="33"/>
  <c r="V179" i="26"/>
  <c r="AG180" i="32"/>
  <c r="AO180" i="32"/>
  <c r="AG180" i="33"/>
  <c r="AW180" i="33"/>
  <c r="AO180" i="33"/>
  <c r="AW180" i="32"/>
  <c r="W56" i="33"/>
  <c r="W60" i="33"/>
  <c r="W64" i="33"/>
  <c r="W68" i="33"/>
  <c r="W72" i="33"/>
  <c r="W76" i="33"/>
  <c r="W80" i="33"/>
  <c r="W104" i="33"/>
  <c r="W108" i="33"/>
  <c r="W112" i="33"/>
  <c r="W116" i="33"/>
  <c r="W120" i="33"/>
  <c r="X120" i="33" s="1"/>
  <c r="W124" i="33"/>
  <c r="W128" i="33"/>
  <c r="W132" i="33"/>
  <c r="W136" i="33"/>
  <c r="W140" i="33"/>
  <c r="W144" i="33"/>
  <c r="W148" i="33"/>
  <c r="W152" i="33"/>
  <c r="W156" i="33"/>
  <c r="W160" i="33"/>
  <c r="W164" i="33"/>
  <c r="W168" i="33"/>
  <c r="W172" i="33"/>
  <c r="W176" i="33"/>
  <c r="W180" i="33"/>
  <c r="F179" i="26"/>
  <c r="G180" i="32"/>
  <c r="W180" i="32"/>
  <c r="O180" i="32"/>
  <c r="O180" i="33"/>
  <c r="AU180" i="33"/>
  <c r="V180" i="33"/>
  <c r="AB179" i="26"/>
  <c r="AU180" i="32"/>
  <c r="AM180" i="32"/>
  <c r="AE180" i="32"/>
  <c r="AM180" i="33"/>
  <c r="N180" i="32"/>
  <c r="V180" i="32"/>
  <c r="F180" i="32"/>
  <c r="N180" i="33"/>
  <c r="AT180" i="33"/>
  <c r="AC179" i="26"/>
  <c r="V85" i="29"/>
  <c r="AB85" i="29" s="1"/>
  <c r="V93" i="29"/>
  <c r="AB93" i="29" s="1"/>
  <c r="V97" i="29"/>
  <c r="AB97" i="29" s="1"/>
  <c r="V99" i="29"/>
  <c r="AB99" i="29" s="1"/>
  <c r="V101" i="29"/>
  <c r="AB101" i="29" s="1"/>
  <c r="V83" i="29"/>
  <c r="AB83" i="29" s="1"/>
  <c r="V87" i="29"/>
  <c r="AB87" i="29" s="1"/>
  <c r="V89" i="29"/>
  <c r="AB89" i="29" s="1"/>
  <c r="V91" i="29"/>
  <c r="AB91" i="29" s="1"/>
  <c r="V95" i="29"/>
  <c r="AB95" i="29" s="1"/>
  <c r="V82" i="29"/>
  <c r="AB82" i="29" s="1"/>
  <c r="V84" i="29"/>
  <c r="AB84" i="29" s="1"/>
  <c r="V86" i="29"/>
  <c r="AB86" i="29" s="1"/>
  <c r="V88" i="29"/>
  <c r="AB88" i="29" s="1"/>
  <c r="V90" i="29"/>
  <c r="AB90" i="29" s="1"/>
  <c r="V92" i="29"/>
  <c r="AB92" i="29" s="1"/>
  <c r="V94" i="29"/>
  <c r="AB94" i="29" s="1"/>
  <c r="H102" i="29"/>
  <c r="N102" i="29" s="1"/>
  <c r="V96" i="29"/>
  <c r="AB96" i="29" s="1"/>
  <c r="V98" i="29"/>
  <c r="AB98" i="29" s="1"/>
  <c r="V100" i="29"/>
  <c r="AB100" i="29" s="1"/>
  <c r="V102" i="29"/>
  <c r="AB102" i="29" s="1"/>
  <c r="W179" i="29"/>
  <c r="AC179" i="29" s="1"/>
  <c r="W180" i="29"/>
  <c r="AC180" i="29" s="1"/>
  <c r="W181" i="29"/>
  <c r="AC181" i="29" s="1"/>
  <c r="W182" i="29"/>
  <c r="AC182" i="29" s="1"/>
  <c r="H14" i="29"/>
  <c r="N14" i="29" s="1"/>
  <c r="J16" i="29"/>
  <c r="P16" i="29" s="1"/>
  <c r="H18" i="29"/>
  <c r="N18" i="29" s="1"/>
  <c r="J20" i="29"/>
  <c r="P20" i="29" s="1"/>
  <c r="J24" i="29"/>
  <c r="P24" i="29" s="1"/>
  <c r="U26" i="29"/>
  <c r="AA26" i="29" s="1"/>
  <c r="J32" i="29"/>
  <c r="P32" i="29" s="1"/>
  <c r="U34" i="29"/>
  <c r="AA34" i="29" s="1"/>
  <c r="J36" i="29"/>
  <c r="P36" i="29" s="1"/>
  <c r="H38" i="29"/>
  <c r="N38" i="29" s="1"/>
  <c r="U50" i="29"/>
  <c r="AA50" i="29" s="1"/>
  <c r="U54" i="29"/>
  <c r="AA54" i="29" s="1"/>
  <c r="H58" i="29"/>
  <c r="N58" i="29" s="1"/>
  <c r="U62" i="29"/>
  <c r="AA62" i="29" s="1"/>
  <c r="J68" i="29"/>
  <c r="P68" i="29" s="1"/>
  <c r="U70" i="29"/>
  <c r="AA70" i="29" s="1"/>
  <c r="J72" i="29"/>
  <c r="P72" i="29" s="1"/>
  <c r="J76" i="29"/>
  <c r="P76" i="29" s="1"/>
  <c r="U78" i="29"/>
  <c r="AA78" i="29" s="1"/>
  <c r="J108" i="29"/>
  <c r="P108" i="29" s="1"/>
  <c r="H114" i="29"/>
  <c r="N114" i="29" s="1"/>
  <c r="H118" i="29"/>
  <c r="N118" i="29" s="1"/>
  <c r="H122" i="29"/>
  <c r="N122" i="29" s="1"/>
  <c r="U126" i="29"/>
  <c r="AA126" i="29" s="1"/>
  <c r="H130" i="29"/>
  <c r="N130" i="29" s="1"/>
  <c r="H134" i="29"/>
  <c r="N134" i="29" s="1"/>
  <c r="U138" i="29"/>
  <c r="AA138" i="29" s="1"/>
  <c r="H142" i="29"/>
  <c r="N142" i="29" s="1"/>
  <c r="J144" i="29"/>
  <c r="P144" i="29" s="1"/>
  <c r="J148" i="29"/>
  <c r="P148" i="29" s="1"/>
  <c r="U150" i="29"/>
  <c r="AA150" i="29" s="1"/>
  <c r="H154" i="29"/>
  <c r="N154" i="29" s="1"/>
  <c r="J156" i="29"/>
  <c r="P156" i="29" s="1"/>
  <c r="H166" i="29"/>
  <c r="N166" i="29" s="1"/>
  <c r="J168" i="29"/>
  <c r="P168" i="29" s="1"/>
  <c r="U170" i="29"/>
  <c r="AA170" i="29" s="1"/>
  <c r="U174" i="29"/>
  <c r="AA174" i="29" s="1"/>
  <c r="H178" i="29"/>
  <c r="N178" i="29" s="1"/>
  <c r="AX12" i="29"/>
  <c r="BD12" i="29" s="1"/>
  <c r="AK12" i="29"/>
  <c r="AQ12" i="29" s="1"/>
  <c r="AT13" i="29"/>
  <c r="AZ13" i="29" s="1"/>
  <c r="AG13" i="29"/>
  <c r="AM13" i="29" s="1"/>
  <c r="AH14" i="29"/>
  <c r="AN14" i="29" s="1"/>
  <c r="AX16" i="29"/>
  <c r="BD16" i="29" s="1"/>
  <c r="AK16" i="29"/>
  <c r="AQ16" i="29" s="1"/>
  <c r="AT17" i="29"/>
  <c r="AZ17" i="29" s="1"/>
  <c r="AG17" i="29"/>
  <c r="AM17" i="29" s="1"/>
  <c r="AH18" i="29"/>
  <c r="AN18" i="29" s="1"/>
  <c r="AX20" i="29"/>
  <c r="BD20" i="29" s="1"/>
  <c r="AK20" i="29"/>
  <c r="AQ20" i="29" s="1"/>
  <c r="AT21" i="29"/>
  <c r="AZ21" i="29" s="1"/>
  <c r="AG21" i="29"/>
  <c r="AM21" i="29" s="1"/>
  <c r="AH22" i="29"/>
  <c r="AN22" i="29" s="1"/>
  <c r="AX24" i="29"/>
  <c r="BD24" i="29" s="1"/>
  <c r="AK24" i="29"/>
  <c r="AQ24" i="29" s="1"/>
  <c r="AT25" i="29"/>
  <c r="AZ25" i="29" s="1"/>
  <c r="AG25" i="29"/>
  <c r="AM25" i="29" s="1"/>
  <c r="AH26" i="29"/>
  <c r="AN26" i="29" s="1"/>
  <c r="AX28" i="29"/>
  <c r="BD28" i="29" s="1"/>
  <c r="AK28" i="29"/>
  <c r="AQ28" i="29" s="1"/>
  <c r="AT29" i="29"/>
  <c r="AZ29" i="29" s="1"/>
  <c r="AG29" i="29"/>
  <c r="AM29" i="29" s="1"/>
  <c r="AH30" i="29"/>
  <c r="AN30" i="29" s="1"/>
  <c r="AX32" i="29"/>
  <c r="BD32" i="29" s="1"/>
  <c r="AK32" i="29"/>
  <c r="AQ32" i="29" s="1"/>
  <c r="AT33" i="29"/>
  <c r="AZ33" i="29" s="1"/>
  <c r="AG33" i="29"/>
  <c r="AM33" i="29" s="1"/>
  <c r="AH34" i="29"/>
  <c r="AN34" i="29" s="1"/>
  <c r="AX36" i="29"/>
  <c r="BD36" i="29" s="1"/>
  <c r="AK36" i="29"/>
  <c r="AQ36" i="29" s="1"/>
  <c r="AT37" i="29"/>
  <c r="AZ37" i="29" s="1"/>
  <c r="AG37" i="29"/>
  <c r="AM37" i="29" s="1"/>
  <c r="AH38" i="29"/>
  <c r="AN38" i="29" s="1"/>
  <c r="AX40" i="29"/>
  <c r="BD40" i="29" s="1"/>
  <c r="AK40" i="29"/>
  <c r="AQ40" i="29" s="1"/>
  <c r="AT41" i="29"/>
  <c r="AZ41" i="29" s="1"/>
  <c r="AG41" i="29"/>
  <c r="AM41" i="29" s="1"/>
  <c r="AH42" i="29"/>
  <c r="AN42" i="29" s="1"/>
  <c r="AX44" i="29"/>
  <c r="BD44" i="29" s="1"/>
  <c r="AK44" i="29"/>
  <c r="AQ44" i="29" s="1"/>
  <c r="AT45" i="29"/>
  <c r="AZ45" i="29" s="1"/>
  <c r="AG45" i="29"/>
  <c r="AM45" i="29" s="1"/>
  <c r="AH46" i="29"/>
  <c r="AN46" i="29" s="1"/>
  <c r="AX48" i="29"/>
  <c r="BD48" i="29" s="1"/>
  <c r="AK48" i="29"/>
  <c r="AQ48" i="29" s="1"/>
  <c r="AT49" i="29"/>
  <c r="AZ49" i="29" s="1"/>
  <c r="AG49" i="29"/>
  <c r="AM49" i="29" s="1"/>
  <c r="AH50" i="29"/>
  <c r="AN50" i="29" s="1"/>
  <c r="AX52" i="29"/>
  <c r="BD52" i="29" s="1"/>
  <c r="AK52" i="29"/>
  <c r="AQ52" i="29" s="1"/>
  <c r="AT53" i="29"/>
  <c r="AZ53" i="29" s="1"/>
  <c r="AG53" i="29"/>
  <c r="AM53" i="29" s="1"/>
  <c r="AH54" i="29"/>
  <c r="AN54" i="29" s="1"/>
  <c r="AX56" i="29"/>
  <c r="BD56" i="29" s="1"/>
  <c r="AK56" i="29"/>
  <c r="AQ56" i="29" s="1"/>
  <c r="AT57" i="29"/>
  <c r="AZ57" i="29" s="1"/>
  <c r="AG57" i="29"/>
  <c r="AM57" i="29" s="1"/>
  <c r="AH58" i="29"/>
  <c r="AN58" i="29" s="1"/>
  <c r="AX60" i="29"/>
  <c r="BD60" i="29" s="1"/>
  <c r="AK60" i="29"/>
  <c r="AQ60" i="29" s="1"/>
  <c r="AT61" i="29"/>
  <c r="AZ61" i="29" s="1"/>
  <c r="AG61" i="29"/>
  <c r="AM61" i="29" s="1"/>
  <c r="AH62" i="29"/>
  <c r="AN62" i="29" s="1"/>
  <c r="AX64" i="29"/>
  <c r="BD64" i="29" s="1"/>
  <c r="AK64" i="29"/>
  <c r="AQ64" i="29" s="1"/>
  <c r="AT65" i="29"/>
  <c r="AZ65" i="29" s="1"/>
  <c r="AG65" i="29"/>
  <c r="AM65" i="29" s="1"/>
  <c r="AH66" i="29"/>
  <c r="AN66" i="29" s="1"/>
  <c r="AX68" i="29"/>
  <c r="BD68" i="29" s="1"/>
  <c r="AK68" i="29"/>
  <c r="AQ68" i="29" s="1"/>
  <c r="AT69" i="29"/>
  <c r="AZ69" i="29" s="1"/>
  <c r="AG69" i="29"/>
  <c r="AM69" i="29" s="1"/>
  <c r="AH70" i="29"/>
  <c r="AN70" i="29" s="1"/>
  <c r="AX72" i="29"/>
  <c r="BD72" i="29" s="1"/>
  <c r="AK72" i="29"/>
  <c r="AQ72" i="29" s="1"/>
  <c r="AT73" i="29"/>
  <c r="AZ73" i="29" s="1"/>
  <c r="AG73" i="29"/>
  <c r="AM73" i="29" s="1"/>
  <c r="AH74" i="29"/>
  <c r="AN74" i="29" s="1"/>
  <c r="AX76" i="29"/>
  <c r="BD76" i="29" s="1"/>
  <c r="AK76" i="29"/>
  <c r="AQ76" i="29" s="1"/>
  <c r="AT77" i="29"/>
  <c r="AZ77" i="29" s="1"/>
  <c r="AG77" i="29"/>
  <c r="AM77" i="29" s="1"/>
  <c r="AH78" i="29"/>
  <c r="AN78" i="29" s="1"/>
  <c r="AX80" i="29"/>
  <c r="BD80" i="29" s="1"/>
  <c r="AK80" i="29"/>
  <c r="AQ80" i="29" s="1"/>
  <c r="AT81" i="29"/>
  <c r="AZ81" i="29" s="1"/>
  <c r="AG81" i="29"/>
  <c r="AM81" i="29" s="1"/>
  <c r="AH82" i="29"/>
  <c r="AN82" i="29" s="1"/>
  <c r="AX84" i="29"/>
  <c r="BD84" i="29" s="1"/>
  <c r="AK84" i="29"/>
  <c r="AQ84" i="29" s="1"/>
  <c r="AT85" i="29"/>
  <c r="AZ85" i="29" s="1"/>
  <c r="AG85" i="29"/>
  <c r="AM85" i="29" s="1"/>
  <c r="AH86" i="29"/>
  <c r="AN86" i="29" s="1"/>
  <c r="AX88" i="29"/>
  <c r="BD88" i="29" s="1"/>
  <c r="AK88" i="29"/>
  <c r="AQ88" i="29" s="1"/>
  <c r="AT89" i="29"/>
  <c r="AZ89" i="29" s="1"/>
  <c r="AG89" i="29"/>
  <c r="AM89" i="29" s="1"/>
  <c r="AH90" i="29"/>
  <c r="AN90" i="29" s="1"/>
  <c r="AX92" i="29"/>
  <c r="BD92" i="29" s="1"/>
  <c r="AK92" i="29"/>
  <c r="AQ92" i="29" s="1"/>
  <c r="AT93" i="29"/>
  <c r="AZ93" i="29" s="1"/>
  <c r="AG93" i="29"/>
  <c r="AM93" i="29" s="1"/>
  <c r="AH94" i="29"/>
  <c r="AN94" i="29" s="1"/>
  <c r="AX96" i="29"/>
  <c r="BD96" i="29" s="1"/>
  <c r="AK96" i="29"/>
  <c r="AQ96" i="29" s="1"/>
  <c r="AT97" i="29"/>
  <c r="AZ97" i="29" s="1"/>
  <c r="AG97" i="29"/>
  <c r="AM97" i="29" s="1"/>
  <c r="AH98" i="29"/>
  <c r="AN98" i="29" s="1"/>
  <c r="AX100" i="29"/>
  <c r="BD100" i="29" s="1"/>
  <c r="AK100" i="29"/>
  <c r="AQ100" i="29" s="1"/>
  <c r="AT101" i="29"/>
  <c r="AZ101" i="29" s="1"/>
  <c r="AG101" i="29"/>
  <c r="AM101" i="29" s="1"/>
  <c r="AV102" i="29"/>
  <c r="BB102" i="29" s="1"/>
  <c r="AH102" i="29"/>
  <c r="AN102" i="29" s="1"/>
  <c r="AX104" i="29"/>
  <c r="BD104" i="29" s="1"/>
  <c r="AK104" i="29"/>
  <c r="AQ104" i="29" s="1"/>
  <c r="AT105" i="29"/>
  <c r="AZ105" i="29" s="1"/>
  <c r="AG105" i="29"/>
  <c r="AM105" i="29" s="1"/>
  <c r="AH106" i="29"/>
  <c r="AN106" i="29" s="1"/>
  <c r="AX108" i="29"/>
  <c r="BD108" i="29" s="1"/>
  <c r="J12" i="29"/>
  <c r="P12" i="29" s="1"/>
  <c r="U14" i="29"/>
  <c r="AA14" i="29" s="1"/>
  <c r="U18" i="29"/>
  <c r="AA18" i="29" s="1"/>
  <c r="U22" i="29"/>
  <c r="AA22" i="29" s="1"/>
  <c r="J28" i="29"/>
  <c r="P28" i="29" s="1"/>
  <c r="H30" i="29"/>
  <c r="N30" i="29" s="1"/>
  <c r="H34" i="29"/>
  <c r="N34" i="29" s="1"/>
  <c r="U38" i="29"/>
  <c r="AA38" i="29" s="1"/>
  <c r="J40" i="29"/>
  <c r="P40" i="29" s="1"/>
  <c r="U42" i="29"/>
  <c r="AA42" i="29" s="1"/>
  <c r="J44" i="29"/>
  <c r="P44" i="29" s="1"/>
  <c r="U46" i="29"/>
  <c r="AA46" i="29" s="1"/>
  <c r="J48" i="29"/>
  <c r="P48" i="29" s="1"/>
  <c r="H50" i="29"/>
  <c r="N50" i="29" s="1"/>
  <c r="U58" i="29"/>
  <c r="AA58" i="29" s="1"/>
  <c r="J60" i="29"/>
  <c r="P60" i="29" s="1"/>
  <c r="U66" i="29"/>
  <c r="AA66" i="29" s="1"/>
  <c r="H70" i="29"/>
  <c r="N70" i="29" s="1"/>
  <c r="H74" i="29"/>
  <c r="N74" i="29" s="1"/>
  <c r="J80" i="29"/>
  <c r="P80" i="29" s="1"/>
  <c r="J104" i="29"/>
  <c r="P104" i="29" s="1"/>
  <c r="U106" i="29"/>
  <c r="AA106" i="29" s="1"/>
  <c r="U110" i="29"/>
  <c r="AA110" i="29" s="1"/>
  <c r="J112" i="29"/>
  <c r="P112" i="29" s="1"/>
  <c r="U114" i="29"/>
  <c r="AA114" i="29" s="1"/>
  <c r="J116" i="29"/>
  <c r="P116" i="29" s="1"/>
  <c r="U118" i="29"/>
  <c r="AA118" i="29" s="1"/>
  <c r="J120" i="29"/>
  <c r="P120" i="29" s="1"/>
  <c r="H126" i="29"/>
  <c r="N126" i="29" s="1"/>
  <c r="J128" i="29"/>
  <c r="P128" i="29" s="1"/>
  <c r="U130" i="29"/>
  <c r="AA130" i="29" s="1"/>
  <c r="J136" i="29"/>
  <c r="P136" i="29" s="1"/>
  <c r="H146" i="29"/>
  <c r="N146" i="29" s="1"/>
  <c r="H150" i="29"/>
  <c r="N150" i="29" s="1"/>
  <c r="U154" i="29"/>
  <c r="AA154" i="29" s="1"/>
  <c r="U158" i="29"/>
  <c r="AA158" i="29" s="1"/>
  <c r="J160" i="29"/>
  <c r="P160" i="29" s="1"/>
  <c r="U162" i="29"/>
  <c r="AA162" i="29" s="1"/>
  <c r="J164" i="29"/>
  <c r="P164" i="29" s="1"/>
  <c r="U166" i="29"/>
  <c r="AA166" i="29" s="1"/>
  <c r="U178" i="29"/>
  <c r="AA178" i="29" s="1"/>
  <c r="H22" i="29"/>
  <c r="N22" i="29" s="1"/>
  <c r="H26" i="29"/>
  <c r="N26" i="29" s="1"/>
  <c r="U30" i="29"/>
  <c r="AA30" i="29" s="1"/>
  <c r="H42" i="29"/>
  <c r="N42" i="29" s="1"/>
  <c r="H46" i="29"/>
  <c r="N46" i="29" s="1"/>
  <c r="J52" i="29"/>
  <c r="P52" i="29" s="1"/>
  <c r="H54" i="29"/>
  <c r="N54" i="29" s="1"/>
  <c r="J56" i="29"/>
  <c r="P56" i="29" s="1"/>
  <c r="H62" i="29"/>
  <c r="N62" i="29" s="1"/>
  <c r="J64" i="29"/>
  <c r="P64" i="29" s="1"/>
  <c r="H66" i="29"/>
  <c r="N66" i="29" s="1"/>
  <c r="U74" i="29"/>
  <c r="AA74" i="29" s="1"/>
  <c r="H78" i="29"/>
  <c r="N78" i="29" s="1"/>
  <c r="H106" i="29"/>
  <c r="N106" i="29" s="1"/>
  <c r="H110" i="29"/>
  <c r="N110" i="29" s="1"/>
  <c r="U122" i="29"/>
  <c r="AA122" i="29" s="1"/>
  <c r="J124" i="29"/>
  <c r="P124" i="29" s="1"/>
  <c r="J132" i="29"/>
  <c r="P132" i="29" s="1"/>
  <c r="U134" i="29"/>
  <c r="AA134" i="29" s="1"/>
  <c r="H138" i="29"/>
  <c r="N138" i="29" s="1"/>
  <c r="J140" i="29"/>
  <c r="P140" i="29" s="1"/>
  <c r="U142" i="29"/>
  <c r="AA142" i="29" s="1"/>
  <c r="U146" i="29"/>
  <c r="AA146" i="29" s="1"/>
  <c r="J152" i="29"/>
  <c r="P152" i="29" s="1"/>
  <c r="H158" i="29"/>
  <c r="N158" i="29" s="1"/>
  <c r="H162" i="29"/>
  <c r="N162" i="29" s="1"/>
  <c r="H170" i="29"/>
  <c r="N170" i="29" s="1"/>
  <c r="J172" i="29"/>
  <c r="P172" i="29" s="1"/>
  <c r="H174" i="29"/>
  <c r="N174" i="29" s="1"/>
  <c r="J176" i="29"/>
  <c r="P176" i="29" s="1"/>
  <c r="AK108" i="29"/>
  <c r="AQ108" i="29" s="1"/>
  <c r="AT109" i="29"/>
  <c r="AZ109" i="29" s="1"/>
  <c r="AG109" i="29"/>
  <c r="AM109" i="29" s="1"/>
  <c r="AH110" i="29"/>
  <c r="AN110" i="29" s="1"/>
  <c r="AX112" i="29"/>
  <c r="BD112" i="29" s="1"/>
  <c r="AK112" i="29"/>
  <c r="AQ112" i="29" s="1"/>
  <c r="AT113" i="29"/>
  <c r="AZ113" i="29" s="1"/>
  <c r="AG113" i="29"/>
  <c r="AM113" i="29" s="1"/>
  <c r="AH114" i="29"/>
  <c r="AN114" i="29" s="1"/>
  <c r="AX116" i="29"/>
  <c r="BD116" i="29" s="1"/>
  <c r="AK116" i="29"/>
  <c r="AQ116" i="29" s="1"/>
  <c r="AT117" i="29"/>
  <c r="AZ117" i="29" s="1"/>
  <c r="AG117" i="29"/>
  <c r="AM117" i="29" s="1"/>
  <c r="AH118" i="29"/>
  <c r="AN118" i="29" s="1"/>
  <c r="AX120" i="29"/>
  <c r="BD120" i="29" s="1"/>
  <c r="AK120" i="29"/>
  <c r="AQ120" i="29" s="1"/>
  <c r="AT121" i="29"/>
  <c r="AZ121" i="29" s="1"/>
  <c r="AG121" i="29"/>
  <c r="AM121" i="29" s="1"/>
  <c r="AH122" i="29"/>
  <c r="AN122" i="29" s="1"/>
  <c r="AX124" i="29"/>
  <c r="BD124" i="29" s="1"/>
  <c r="AK124" i="29"/>
  <c r="AQ124" i="29" s="1"/>
  <c r="AT125" i="29"/>
  <c r="AZ125" i="29" s="1"/>
  <c r="AG125" i="29"/>
  <c r="AM125" i="29" s="1"/>
  <c r="AH126" i="29"/>
  <c r="AN126" i="29" s="1"/>
  <c r="AX128" i="29"/>
  <c r="BD128" i="29" s="1"/>
  <c r="AK128" i="29"/>
  <c r="AQ128" i="29" s="1"/>
  <c r="AT129" i="29"/>
  <c r="AZ129" i="29" s="1"/>
  <c r="AG129" i="29"/>
  <c r="AM129" i="29" s="1"/>
  <c r="AH130" i="29"/>
  <c r="AN130" i="29" s="1"/>
  <c r="AX132" i="29"/>
  <c r="BD132" i="29" s="1"/>
  <c r="AK132" i="29"/>
  <c r="AQ132" i="29" s="1"/>
  <c r="AT133" i="29"/>
  <c r="AZ133" i="29" s="1"/>
  <c r="AG133" i="29"/>
  <c r="AM133" i="29" s="1"/>
  <c r="AV134" i="29"/>
  <c r="BB134" i="29" s="1"/>
  <c r="AH134" i="29"/>
  <c r="AN134" i="29" s="1"/>
  <c r="AX136" i="29"/>
  <c r="BD136" i="29" s="1"/>
  <c r="AK136" i="29"/>
  <c r="AQ136" i="29" s="1"/>
  <c r="AT137" i="29"/>
  <c r="AZ137" i="29" s="1"/>
  <c r="AG137" i="29"/>
  <c r="AM137" i="29" s="1"/>
  <c r="AH138" i="29"/>
  <c r="AN138" i="29" s="1"/>
  <c r="AX140" i="29"/>
  <c r="BD140" i="29" s="1"/>
  <c r="AK140" i="29"/>
  <c r="AQ140" i="29" s="1"/>
  <c r="AT141" i="29"/>
  <c r="AZ141" i="29" s="1"/>
  <c r="AG141" i="29"/>
  <c r="AM141" i="29" s="1"/>
  <c r="AV142" i="29"/>
  <c r="BB142" i="29" s="1"/>
  <c r="AH142" i="29"/>
  <c r="AN142" i="29" s="1"/>
  <c r="AX144" i="29"/>
  <c r="BD144" i="29" s="1"/>
  <c r="AK144" i="29"/>
  <c r="AQ144" i="29" s="1"/>
  <c r="AT145" i="29"/>
  <c r="AZ145" i="29" s="1"/>
  <c r="AG145" i="29"/>
  <c r="AM145" i="29" s="1"/>
  <c r="AV146" i="29"/>
  <c r="BB146" i="29" s="1"/>
  <c r="AH146" i="29"/>
  <c r="AN146" i="29" s="1"/>
  <c r="AX148" i="29"/>
  <c r="BD148" i="29" s="1"/>
  <c r="AK148" i="29"/>
  <c r="AQ148" i="29" s="1"/>
  <c r="AT149" i="29"/>
  <c r="AZ149" i="29" s="1"/>
  <c r="AG149" i="29"/>
  <c r="AM149" i="29" s="1"/>
  <c r="AH150" i="29"/>
  <c r="AN150" i="29" s="1"/>
  <c r="AX152" i="29"/>
  <c r="BD152" i="29" s="1"/>
  <c r="AK152" i="29"/>
  <c r="AQ152" i="29" s="1"/>
  <c r="AT153" i="29"/>
  <c r="AZ153" i="29" s="1"/>
  <c r="AG153" i="29"/>
  <c r="AM153" i="29" s="1"/>
  <c r="AH154" i="29"/>
  <c r="AN154" i="29" s="1"/>
  <c r="AX156" i="29"/>
  <c r="BD156" i="29" s="1"/>
  <c r="AK156" i="29"/>
  <c r="AQ156" i="29" s="1"/>
  <c r="AT157" i="29"/>
  <c r="AZ157" i="29" s="1"/>
  <c r="AG157" i="29"/>
  <c r="AM157" i="29" s="1"/>
  <c r="AH158" i="29"/>
  <c r="AN158" i="29" s="1"/>
  <c r="AX160" i="29"/>
  <c r="BD160" i="29" s="1"/>
  <c r="AK160" i="29"/>
  <c r="AQ160" i="29" s="1"/>
  <c r="AT161" i="29"/>
  <c r="AZ161" i="29" s="1"/>
  <c r="AG161" i="29"/>
  <c r="AM161" i="29" s="1"/>
  <c r="AH162" i="29"/>
  <c r="AN162" i="29" s="1"/>
  <c r="AX164" i="29"/>
  <c r="BD164" i="29" s="1"/>
  <c r="AK164" i="29"/>
  <c r="AQ164" i="29" s="1"/>
  <c r="AT165" i="29"/>
  <c r="AZ165" i="29" s="1"/>
  <c r="AG165" i="29"/>
  <c r="AM165" i="29" s="1"/>
  <c r="AH166" i="29"/>
  <c r="AN166" i="29" s="1"/>
  <c r="AX168" i="29"/>
  <c r="BD168" i="29" s="1"/>
  <c r="AK168" i="29"/>
  <c r="AQ168" i="29" s="1"/>
  <c r="AT169" i="29"/>
  <c r="AZ169" i="29" s="1"/>
  <c r="AG169" i="29"/>
  <c r="AM169" i="29" s="1"/>
  <c r="AH170" i="29"/>
  <c r="AN170" i="29" s="1"/>
  <c r="AX172" i="29"/>
  <c r="BD172" i="29" s="1"/>
  <c r="AK172" i="29"/>
  <c r="AQ172" i="29" s="1"/>
  <c r="AT173" i="29"/>
  <c r="AZ173" i="29" s="1"/>
  <c r="AG173" i="29"/>
  <c r="AM173" i="29" s="1"/>
  <c r="AH174" i="29"/>
  <c r="AN174" i="29" s="1"/>
  <c r="AX176" i="29"/>
  <c r="BD176" i="29" s="1"/>
  <c r="AK176" i="29"/>
  <c r="AQ176" i="29" s="1"/>
  <c r="AT177" i="29"/>
  <c r="AZ177" i="29" s="1"/>
  <c r="AG177" i="29"/>
  <c r="AM177" i="29" s="1"/>
  <c r="AV178" i="29"/>
  <c r="BB178" i="29" s="1"/>
  <c r="AH178" i="29"/>
  <c r="AN178" i="29" s="1"/>
  <c r="E24" i="23"/>
  <c r="E32" i="23"/>
  <c r="E36" i="23"/>
  <c r="E40" i="23"/>
  <c r="E44" i="23"/>
  <c r="E48" i="23"/>
  <c r="E84" i="23"/>
  <c r="E104" i="23"/>
  <c r="E156" i="23"/>
  <c r="E164" i="23"/>
  <c r="E172" i="23"/>
  <c r="E180" i="23"/>
  <c r="V11" i="29"/>
  <c r="AB11" i="29" s="1"/>
  <c r="V12" i="29"/>
  <c r="AB12" i="29" s="1"/>
  <c r="V13" i="29"/>
  <c r="AB13" i="29" s="1"/>
  <c r="V15" i="29"/>
  <c r="AB15" i="29" s="1"/>
  <c r="V16" i="29"/>
  <c r="AB16" i="29" s="1"/>
  <c r="V17" i="29"/>
  <c r="AB17" i="29" s="1"/>
  <c r="V19" i="29"/>
  <c r="AB19" i="29" s="1"/>
  <c r="V20" i="29"/>
  <c r="AB20" i="29" s="1"/>
  <c r="V21" i="29"/>
  <c r="AB21" i="29" s="1"/>
  <c r="V23" i="29"/>
  <c r="AB23" i="29" s="1"/>
  <c r="V24" i="29"/>
  <c r="AB24" i="29" s="1"/>
  <c r="V25" i="29"/>
  <c r="AB25" i="29" s="1"/>
  <c r="V27" i="29"/>
  <c r="AB27" i="29" s="1"/>
  <c r="V28" i="29"/>
  <c r="AB28" i="29" s="1"/>
  <c r="V29" i="29"/>
  <c r="AB29" i="29" s="1"/>
  <c r="V31" i="29"/>
  <c r="AB31" i="29" s="1"/>
  <c r="V32" i="29"/>
  <c r="AB32" i="29" s="1"/>
  <c r="V33" i="29"/>
  <c r="AB33" i="29" s="1"/>
  <c r="V35" i="29"/>
  <c r="AB35" i="29" s="1"/>
  <c r="V36" i="29"/>
  <c r="AB36" i="29" s="1"/>
  <c r="V37" i="29"/>
  <c r="AB37" i="29" s="1"/>
  <c r="V39" i="29"/>
  <c r="AB39" i="29" s="1"/>
  <c r="V40" i="29"/>
  <c r="AB40" i="29" s="1"/>
  <c r="V41" i="29"/>
  <c r="AB41" i="29" s="1"/>
  <c r="V43" i="29"/>
  <c r="AB43" i="29" s="1"/>
  <c r="V44" i="29"/>
  <c r="AB44" i="29" s="1"/>
  <c r="V45" i="29"/>
  <c r="AB45" i="29" s="1"/>
  <c r="V47" i="29"/>
  <c r="AB47" i="29" s="1"/>
  <c r="V48" i="29"/>
  <c r="AB48" i="29" s="1"/>
  <c r="V49" i="29"/>
  <c r="AB49" i="29" s="1"/>
  <c r="AV58" i="29"/>
  <c r="BB58" i="29" s="1"/>
  <c r="AV78" i="29"/>
  <c r="BB78" i="29" s="1"/>
  <c r="AV138" i="29"/>
  <c r="BB138" i="29" s="1"/>
  <c r="V51" i="29"/>
  <c r="AB51" i="29" s="1"/>
  <c r="V52" i="29"/>
  <c r="AB52" i="29" s="1"/>
  <c r="V53" i="29"/>
  <c r="AB53" i="29" s="1"/>
  <c r="V55" i="29"/>
  <c r="AB55" i="29" s="1"/>
  <c r="V57" i="29"/>
  <c r="AB57" i="29" s="1"/>
  <c r="V59" i="29"/>
  <c r="AB59" i="29" s="1"/>
  <c r="V61" i="29"/>
  <c r="AB61" i="29" s="1"/>
  <c r="V63" i="29"/>
  <c r="AB63" i="29" s="1"/>
  <c r="V65" i="29"/>
  <c r="AB65" i="29" s="1"/>
  <c r="V67" i="29"/>
  <c r="AB67" i="29" s="1"/>
  <c r="V69" i="29"/>
  <c r="AB69" i="29" s="1"/>
  <c r="V71" i="29"/>
  <c r="AB71" i="29" s="1"/>
  <c r="V73" i="29"/>
  <c r="AB73" i="29" s="1"/>
  <c r="V75" i="29"/>
  <c r="AB75" i="29" s="1"/>
  <c r="V77" i="29"/>
  <c r="AB77" i="29" s="1"/>
  <c r="V79" i="29"/>
  <c r="AB79" i="29" s="1"/>
  <c r="V81" i="29"/>
  <c r="AB81" i="29" s="1"/>
  <c r="V103" i="29"/>
  <c r="AB103" i="29" s="1"/>
  <c r="V105" i="29"/>
  <c r="AB105" i="29" s="1"/>
  <c r="V107" i="29"/>
  <c r="AB107" i="29" s="1"/>
  <c r="V109" i="29"/>
  <c r="AB109" i="29" s="1"/>
  <c r="V111" i="29"/>
  <c r="AB111" i="29" s="1"/>
  <c r="V113" i="29"/>
  <c r="AB113" i="29" s="1"/>
  <c r="V115" i="29"/>
  <c r="AB115" i="29" s="1"/>
  <c r="V117" i="29"/>
  <c r="AB117" i="29" s="1"/>
  <c r="V119" i="29"/>
  <c r="AB119" i="29" s="1"/>
  <c r="V121" i="29"/>
  <c r="AB121" i="29" s="1"/>
  <c r="V123" i="29"/>
  <c r="AB123" i="29" s="1"/>
  <c r="V125" i="29"/>
  <c r="AB125" i="29" s="1"/>
  <c r="V127" i="29"/>
  <c r="AB127" i="29" s="1"/>
  <c r="V129" i="29"/>
  <c r="AB129" i="29" s="1"/>
  <c r="V131" i="29"/>
  <c r="AB131" i="29" s="1"/>
  <c r="V133" i="29"/>
  <c r="AB133" i="29" s="1"/>
  <c r="V135" i="29"/>
  <c r="AB135" i="29" s="1"/>
  <c r="V137" i="29"/>
  <c r="AB137" i="29" s="1"/>
  <c r="V139" i="29"/>
  <c r="AB139" i="29" s="1"/>
  <c r="W82" i="29"/>
  <c r="AC82" i="29" s="1"/>
  <c r="W83" i="29"/>
  <c r="AC83" i="29" s="1"/>
  <c r="W84" i="29"/>
  <c r="AC84" i="29" s="1"/>
  <c r="W85" i="29"/>
  <c r="AC85" i="29" s="1"/>
  <c r="W86" i="29"/>
  <c r="AC86" i="29" s="1"/>
  <c r="W87" i="29"/>
  <c r="AC87" i="29" s="1"/>
  <c r="W88" i="29"/>
  <c r="AC88" i="29" s="1"/>
  <c r="W89" i="29"/>
  <c r="AC89" i="29" s="1"/>
  <c r="W90" i="29"/>
  <c r="AC90" i="29" s="1"/>
  <c r="W91" i="29"/>
  <c r="AC91" i="29" s="1"/>
  <c r="W92" i="29"/>
  <c r="AC92" i="29" s="1"/>
  <c r="W93" i="29"/>
  <c r="AC93" i="29" s="1"/>
  <c r="W94" i="29"/>
  <c r="AC94" i="29" s="1"/>
  <c r="W95" i="29"/>
  <c r="AC95" i="29" s="1"/>
  <c r="W96" i="29"/>
  <c r="AC96" i="29" s="1"/>
  <c r="W97" i="29"/>
  <c r="AC97" i="29" s="1"/>
  <c r="W98" i="29"/>
  <c r="AC98" i="29" s="1"/>
  <c r="W99" i="29"/>
  <c r="AC99" i="29" s="1"/>
  <c r="W100" i="29"/>
  <c r="AC100" i="29" s="1"/>
  <c r="W101" i="29"/>
  <c r="AC101" i="29" s="1"/>
  <c r="W102" i="29"/>
  <c r="AC102" i="29" s="1"/>
  <c r="AV98" i="29"/>
  <c r="BB98" i="29" s="1"/>
  <c r="AV114" i="29"/>
  <c r="BB114" i="29" s="1"/>
  <c r="AV50" i="29"/>
  <c r="BB50" i="29" s="1"/>
  <c r="AV122" i="29"/>
  <c r="BB122" i="29" s="1"/>
  <c r="AV150" i="29"/>
  <c r="BB150" i="29" s="1"/>
  <c r="AV126" i="29"/>
  <c r="BB126" i="29" s="1"/>
  <c r="W159" i="29"/>
  <c r="AC159" i="29" s="1"/>
  <c r="W35" i="29"/>
  <c r="AC35" i="29" s="1"/>
  <c r="W59" i="29"/>
  <c r="AC59" i="29" s="1"/>
  <c r="W67" i="29"/>
  <c r="AC67" i="29" s="1"/>
  <c r="W19" i="29"/>
  <c r="AC19" i="29" s="1"/>
  <c r="W27" i="29"/>
  <c r="AC27" i="29" s="1"/>
  <c r="W47" i="29"/>
  <c r="AC47" i="29" s="1"/>
  <c r="W71" i="29"/>
  <c r="AC71" i="29" s="1"/>
  <c r="W39" i="29"/>
  <c r="AC39" i="29" s="1"/>
  <c r="W43" i="29"/>
  <c r="AC43" i="29" s="1"/>
  <c r="W75" i="29"/>
  <c r="AC75" i="29" s="1"/>
  <c r="W103" i="29"/>
  <c r="AC103" i="29" s="1"/>
  <c r="AV62" i="29"/>
  <c r="BB62" i="29" s="1"/>
  <c r="AV86" i="29"/>
  <c r="BB86" i="29" s="1"/>
  <c r="AV170" i="29"/>
  <c r="BB170" i="29" s="1"/>
  <c r="E52" i="23"/>
  <c r="E60" i="23"/>
  <c r="E68" i="23"/>
  <c r="E76" i="23"/>
  <c r="E88" i="23"/>
  <c r="E96" i="23"/>
  <c r="AV179" i="29"/>
  <c r="BB179" i="29" s="1"/>
  <c r="AV180" i="29"/>
  <c r="BB180" i="29" s="1"/>
  <c r="AV181" i="29"/>
  <c r="BB181" i="29" s="1"/>
  <c r="AV182" i="29"/>
  <c r="BB182" i="29" s="1"/>
  <c r="W151" i="29"/>
  <c r="AC151" i="29" s="1"/>
  <c r="AV174" i="29"/>
  <c r="BB174" i="29" s="1"/>
  <c r="E16" i="23"/>
  <c r="E20" i="23"/>
  <c r="E28" i="23"/>
  <c r="E108" i="23"/>
  <c r="E116" i="23"/>
  <c r="E120" i="23"/>
  <c r="E124" i="23"/>
  <c r="E168" i="23"/>
  <c r="W171" i="29"/>
  <c r="AC171" i="29" s="1"/>
  <c r="AV82" i="29"/>
  <c r="BB82" i="29" s="1"/>
  <c r="AV154" i="29"/>
  <c r="BB154" i="29" s="1"/>
  <c r="E56" i="23"/>
  <c r="E64" i="23"/>
  <c r="E72" i="23"/>
  <c r="E80" i="23"/>
  <c r="E92" i="23"/>
  <c r="E100" i="23"/>
  <c r="E112" i="23"/>
  <c r="E128" i="23"/>
  <c r="E132" i="23"/>
  <c r="E136" i="23"/>
  <c r="E140" i="23"/>
  <c r="E144" i="23"/>
  <c r="E148" i="23"/>
  <c r="E152" i="23"/>
  <c r="E160" i="23"/>
  <c r="E176" i="23"/>
  <c r="E184" i="23"/>
  <c r="W11" i="29"/>
  <c r="AC11" i="29" s="1"/>
  <c r="W55" i="29"/>
  <c r="AC55" i="29" s="1"/>
  <c r="W51" i="29"/>
  <c r="AC51" i="29" s="1"/>
  <c r="W37" i="29"/>
  <c r="AC37" i="29" s="1"/>
  <c r="J102" i="29"/>
  <c r="P102" i="29" s="1"/>
  <c r="J106" i="29"/>
  <c r="P106" i="29" s="1"/>
  <c r="U108" i="29"/>
  <c r="AA108" i="29" s="1"/>
  <c r="H108" i="29"/>
  <c r="N108" i="29" s="1"/>
  <c r="I109" i="29"/>
  <c r="O109" i="29" s="1"/>
  <c r="J110" i="29"/>
  <c r="P110" i="29" s="1"/>
  <c r="U112" i="29"/>
  <c r="AA112" i="29" s="1"/>
  <c r="H112" i="29"/>
  <c r="N112" i="29" s="1"/>
  <c r="I113" i="29"/>
  <c r="O113" i="29" s="1"/>
  <c r="J114" i="29"/>
  <c r="P114" i="29" s="1"/>
  <c r="U116" i="29"/>
  <c r="AA116" i="29" s="1"/>
  <c r="H116" i="29"/>
  <c r="N116" i="29" s="1"/>
  <c r="I117" i="29"/>
  <c r="O117" i="29" s="1"/>
  <c r="J118" i="29"/>
  <c r="P118" i="29" s="1"/>
  <c r="U120" i="29"/>
  <c r="AA120" i="29" s="1"/>
  <c r="H120" i="29"/>
  <c r="N120" i="29" s="1"/>
  <c r="I121" i="29"/>
  <c r="O121" i="29" s="1"/>
  <c r="J122" i="29"/>
  <c r="P122" i="29" s="1"/>
  <c r="U124" i="29"/>
  <c r="AA124" i="29" s="1"/>
  <c r="H124" i="29"/>
  <c r="N124" i="29" s="1"/>
  <c r="I125" i="29"/>
  <c r="O125" i="29" s="1"/>
  <c r="J126" i="29"/>
  <c r="P126" i="29" s="1"/>
  <c r="U128" i="29"/>
  <c r="AA128" i="29" s="1"/>
  <c r="H128" i="29"/>
  <c r="N128" i="29" s="1"/>
  <c r="I129" i="29"/>
  <c r="O129" i="29" s="1"/>
  <c r="J130" i="29"/>
  <c r="P130" i="29" s="1"/>
  <c r="U132" i="29"/>
  <c r="AA132" i="29" s="1"/>
  <c r="H132" i="29"/>
  <c r="N132" i="29" s="1"/>
  <c r="I133" i="29"/>
  <c r="O133" i="29" s="1"/>
  <c r="J134" i="29"/>
  <c r="P134" i="29" s="1"/>
  <c r="U136" i="29"/>
  <c r="AA136" i="29" s="1"/>
  <c r="H136" i="29"/>
  <c r="N136" i="29" s="1"/>
  <c r="I137" i="29"/>
  <c r="O137" i="29" s="1"/>
  <c r="J138" i="29"/>
  <c r="P138" i="29" s="1"/>
  <c r="U140" i="29"/>
  <c r="AA140" i="29" s="1"/>
  <c r="H140" i="29"/>
  <c r="N140" i="29" s="1"/>
  <c r="I141" i="29"/>
  <c r="O141" i="29" s="1"/>
  <c r="J142" i="29"/>
  <c r="P142" i="29" s="1"/>
  <c r="U144" i="29"/>
  <c r="AA144" i="29" s="1"/>
  <c r="H144" i="29"/>
  <c r="N144" i="29" s="1"/>
  <c r="I145" i="29"/>
  <c r="O145" i="29" s="1"/>
  <c r="J146" i="29"/>
  <c r="P146" i="29" s="1"/>
  <c r="U148" i="29"/>
  <c r="AA148" i="29" s="1"/>
  <c r="H148" i="29"/>
  <c r="N148" i="29" s="1"/>
  <c r="I149" i="29"/>
  <c r="O149" i="29" s="1"/>
  <c r="J150" i="29"/>
  <c r="P150" i="29" s="1"/>
  <c r="U152" i="29"/>
  <c r="AA152" i="29" s="1"/>
  <c r="H152" i="29"/>
  <c r="N152" i="29" s="1"/>
  <c r="I153" i="29"/>
  <c r="O153" i="29" s="1"/>
  <c r="J154" i="29"/>
  <c r="P154" i="29" s="1"/>
  <c r="U156" i="29"/>
  <c r="AA156" i="29" s="1"/>
  <c r="H156" i="29"/>
  <c r="N156" i="29" s="1"/>
  <c r="I157" i="29"/>
  <c r="O157" i="29" s="1"/>
  <c r="J158" i="29"/>
  <c r="P158" i="29" s="1"/>
  <c r="U160" i="29"/>
  <c r="AA160" i="29" s="1"/>
  <c r="H160" i="29"/>
  <c r="N160" i="29" s="1"/>
  <c r="I161" i="29"/>
  <c r="O161" i="29" s="1"/>
  <c r="J162" i="29"/>
  <c r="P162" i="29" s="1"/>
  <c r="U164" i="29"/>
  <c r="AA164" i="29" s="1"/>
  <c r="H164" i="29"/>
  <c r="N164" i="29" s="1"/>
  <c r="I165" i="29"/>
  <c r="O165" i="29" s="1"/>
  <c r="J166" i="29"/>
  <c r="P166" i="29" s="1"/>
  <c r="U168" i="29"/>
  <c r="AA168" i="29" s="1"/>
  <c r="H168" i="29"/>
  <c r="N168" i="29" s="1"/>
  <c r="I169" i="29"/>
  <c r="O169" i="29" s="1"/>
  <c r="J170" i="29"/>
  <c r="P170" i="29" s="1"/>
  <c r="U172" i="29"/>
  <c r="AA172" i="29" s="1"/>
  <c r="H172" i="29"/>
  <c r="N172" i="29" s="1"/>
  <c r="I173" i="29"/>
  <c r="O173" i="29" s="1"/>
  <c r="J174" i="29"/>
  <c r="P174" i="29" s="1"/>
  <c r="U176" i="29"/>
  <c r="AA176" i="29" s="1"/>
  <c r="H176" i="29"/>
  <c r="N176" i="29" s="1"/>
  <c r="I177" i="29"/>
  <c r="O177" i="29" s="1"/>
  <c r="J178" i="29"/>
  <c r="P178" i="29" s="1"/>
  <c r="AT11" i="29"/>
  <c r="AZ11" i="29" s="1"/>
  <c r="AG11" i="29"/>
  <c r="AM11" i="29" s="1"/>
  <c r="AH12" i="29"/>
  <c r="AN12" i="29" s="1"/>
  <c r="AI13" i="29"/>
  <c r="AO13" i="29" s="1"/>
  <c r="AX14" i="29"/>
  <c r="BD14" i="29" s="1"/>
  <c r="AK14" i="29"/>
  <c r="AQ14" i="29" s="1"/>
  <c r="AT15" i="29"/>
  <c r="AZ15" i="29" s="1"/>
  <c r="AG15" i="29"/>
  <c r="AM15" i="29" s="1"/>
  <c r="AH16" i="29"/>
  <c r="AN16" i="29" s="1"/>
  <c r="W23" i="29"/>
  <c r="AC23" i="29" s="1"/>
  <c r="AV110" i="29"/>
  <c r="BB110" i="29" s="1"/>
  <c r="AI17" i="29"/>
  <c r="AO17" i="29" s="1"/>
  <c r="AX18" i="29"/>
  <c r="BD18" i="29" s="1"/>
  <c r="AK18" i="29"/>
  <c r="AQ18" i="29" s="1"/>
  <c r="AT19" i="29"/>
  <c r="AZ19" i="29" s="1"/>
  <c r="AG19" i="29"/>
  <c r="AM19" i="29" s="1"/>
  <c r="AH20" i="29"/>
  <c r="AN20" i="29" s="1"/>
  <c r="AI21" i="29"/>
  <c r="AO21" i="29" s="1"/>
  <c r="AX22" i="29"/>
  <c r="BD22" i="29" s="1"/>
  <c r="AK22" i="29"/>
  <c r="AQ22" i="29" s="1"/>
  <c r="AT23" i="29"/>
  <c r="AZ23" i="29" s="1"/>
  <c r="AG23" i="29"/>
  <c r="AM23" i="29" s="1"/>
  <c r="AH24" i="29"/>
  <c r="AN24" i="29" s="1"/>
  <c r="AI25" i="29"/>
  <c r="AO25" i="29" s="1"/>
  <c r="AX26" i="29"/>
  <c r="BD26" i="29" s="1"/>
  <c r="AK26" i="29"/>
  <c r="AQ26" i="29" s="1"/>
  <c r="AT27" i="29"/>
  <c r="AZ27" i="29" s="1"/>
  <c r="AG27" i="29"/>
  <c r="AM27" i="29" s="1"/>
  <c r="AH28" i="29"/>
  <c r="AN28" i="29" s="1"/>
  <c r="AI29" i="29"/>
  <c r="AO29" i="29" s="1"/>
  <c r="AX30" i="29"/>
  <c r="BD30" i="29" s="1"/>
  <c r="AK30" i="29"/>
  <c r="AQ30" i="29" s="1"/>
  <c r="AT31" i="29"/>
  <c r="AZ31" i="29" s="1"/>
  <c r="AG31" i="29"/>
  <c r="AM31" i="29" s="1"/>
  <c r="AH32" i="29"/>
  <c r="AN32" i="29" s="1"/>
  <c r="AI33" i="29"/>
  <c r="AO33" i="29" s="1"/>
  <c r="AX34" i="29"/>
  <c r="BD34" i="29" s="1"/>
  <c r="AK34" i="29"/>
  <c r="AQ34" i="29" s="1"/>
  <c r="AT35" i="29"/>
  <c r="AZ35" i="29" s="1"/>
  <c r="AG35" i="29"/>
  <c r="AM35" i="29" s="1"/>
  <c r="AH36" i="29"/>
  <c r="AN36" i="29" s="1"/>
  <c r="AI37" i="29"/>
  <c r="AO37" i="29" s="1"/>
  <c r="AX38" i="29"/>
  <c r="BD38" i="29" s="1"/>
  <c r="AK38" i="29"/>
  <c r="AQ38" i="29" s="1"/>
  <c r="AT39" i="29"/>
  <c r="AZ39" i="29" s="1"/>
  <c r="AG39" i="29"/>
  <c r="AM39" i="29" s="1"/>
  <c r="AH40" i="29"/>
  <c r="AN40" i="29" s="1"/>
  <c r="AI41" i="29"/>
  <c r="AO41" i="29" s="1"/>
  <c r="AX42" i="29"/>
  <c r="BD42" i="29" s="1"/>
  <c r="AK42" i="29"/>
  <c r="AQ42" i="29" s="1"/>
  <c r="AT43" i="29"/>
  <c r="AZ43" i="29" s="1"/>
  <c r="AG43" i="29"/>
  <c r="AM43" i="29" s="1"/>
  <c r="AH44" i="29"/>
  <c r="AN44" i="29" s="1"/>
  <c r="AI45" i="29"/>
  <c r="AO45" i="29" s="1"/>
  <c r="AX46" i="29"/>
  <c r="BD46" i="29" s="1"/>
  <c r="AK46" i="29"/>
  <c r="AQ46" i="29" s="1"/>
  <c r="AT47" i="29"/>
  <c r="AZ47" i="29" s="1"/>
  <c r="AG47" i="29"/>
  <c r="AM47" i="29" s="1"/>
  <c r="AH48" i="29"/>
  <c r="AN48" i="29" s="1"/>
  <c r="AI49" i="29"/>
  <c r="AO49" i="29" s="1"/>
  <c r="AX50" i="29"/>
  <c r="BD50" i="29" s="1"/>
  <c r="AK50" i="29"/>
  <c r="AQ50" i="29" s="1"/>
  <c r="AT51" i="29"/>
  <c r="AZ51" i="29" s="1"/>
  <c r="AG51" i="29"/>
  <c r="AM51" i="29" s="1"/>
  <c r="AH52" i="29"/>
  <c r="AN52" i="29" s="1"/>
  <c r="AI53" i="29"/>
  <c r="AO53" i="29" s="1"/>
  <c r="AX54" i="29"/>
  <c r="BD54" i="29" s="1"/>
  <c r="AK54" i="29"/>
  <c r="AQ54" i="29" s="1"/>
  <c r="AT55" i="29"/>
  <c r="AZ55" i="29" s="1"/>
  <c r="AG55" i="29"/>
  <c r="AM55" i="29" s="1"/>
  <c r="AH56" i="29"/>
  <c r="AN56" i="29" s="1"/>
  <c r="AI57" i="29"/>
  <c r="AO57" i="29" s="1"/>
  <c r="AX58" i="29"/>
  <c r="BD58" i="29" s="1"/>
  <c r="AK58" i="29"/>
  <c r="AQ58" i="29" s="1"/>
  <c r="AT59" i="29"/>
  <c r="AZ59" i="29" s="1"/>
  <c r="AG59" i="29"/>
  <c r="AM59" i="29" s="1"/>
  <c r="AH60" i="29"/>
  <c r="AN60" i="29" s="1"/>
  <c r="AI61" i="29"/>
  <c r="AO61" i="29" s="1"/>
  <c r="AX62" i="29"/>
  <c r="BD62" i="29" s="1"/>
  <c r="AK62" i="29"/>
  <c r="AQ62" i="29" s="1"/>
  <c r="AT63" i="29"/>
  <c r="AZ63" i="29" s="1"/>
  <c r="AG63" i="29"/>
  <c r="AM63" i="29" s="1"/>
  <c r="AH64" i="29"/>
  <c r="AN64" i="29" s="1"/>
  <c r="AI65" i="29"/>
  <c r="AO65" i="29" s="1"/>
  <c r="AX66" i="29"/>
  <c r="BD66" i="29" s="1"/>
  <c r="AK66" i="29"/>
  <c r="AQ66" i="29" s="1"/>
  <c r="AT67" i="29"/>
  <c r="AZ67" i="29" s="1"/>
  <c r="AG67" i="29"/>
  <c r="AM67" i="29" s="1"/>
  <c r="AH68" i="29"/>
  <c r="AN68" i="29" s="1"/>
  <c r="AI69" i="29"/>
  <c r="AO69" i="29" s="1"/>
  <c r="AX70" i="29"/>
  <c r="BD70" i="29" s="1"/>
  <c r="AK70" i="29"/>
  <c r="AQ70" i="29" s="1"/>
  <c r="AT71" i="29"/>
  <c r="AZ71" i="29" s="1"/>
  <c r="AG71" i="29"/>
  <c r="AM71" i="29" s="1"/>
  <c r="AH72" i="29"/>
  <c r="AN72" i="29" s="1"/>
  <c r="AI73" i="29"/>
  <c r="AO73" i="29" s="1"/>
  <c r="AX74" i="29"/>
  <c r="BD74" i="29" s="1"/>
  <c r="AK74" i="29"/>
  <c r="AQ74" i="29" s="1"/>
  <c r="AT75" i="29"/>
  <c r="AZ75" i="29" s="1"/>
  <c r="AG75" i="29"/>
  <c r="AM75" i="29" s="1"/>
  <c r="AH76" i="29"/>
  <c r="AN76" i="29" s="1"/>
  <c r="AI77" i="29"/>
  <c r="AO77" i="29" s="1"/>
  <c r="AX78" i="29"/>
  <c r="BD78" i="29" s="1"/>
  <c r="AK78" i="29"/>
  <c r="AQ78" i="29" s="1"/>
  <c r="AT79" i="29"/>
  <c r="AZ79" i="29" s="1"/>
  <c r="AG79" i="29"/>
  <c r="AM79" i="29" s="1"/>
  <c r="AH80" i="29"/>
  <c r="AN80" i="29" s="1"/>
  <c r="AI81" i="29"/>
  <c r="AO81" i="29" s="1"/>
  <c r="AX82" i="29"/>
  <c r="BD82" i="29" s="1"/>
  <c r="AK82" i="29"/>
  <c r="AQ82" i="29" s="1"/>
  <c r="AT83" i="29"/>
  <c r="AZ83" i="29" s="1"/>
  <c r="AG83" i="29"/>
  <c r="AM83" i="29" s="1"/>
  <c r="AH84" i="29"/>
  <c r="AN84" i="29" s="1"/>
  <c r="AI85" i="29"/>
  <c r="AO85" i="29" s="1"/>
  <c r="AX86" i="29"/>
  <c r="BD86" i="29" s="1"/>
  <c r="AK86" i="29"/>
  <c r="AQ86" i="29" s="1"/>
  <c r="AT87" i="29"/>
  <c r="AZ87" i="29" s="1"/>
  <c r="AG87" i="29"/>
  <c r="AM87" i="29" s="1"/>
  <c r="AH88" i="29"/>
  <c r="AN88" i="29" s="1"/>
  <c r="AI89" i="29"/>
  <c r="AO89" i="29" s="1"/>
  <c r="AX90" i="29"/>
  <c r="BD90" i="29" s="1"/>
  <c r="AK90" i="29"/>
  <c r="AQ90" i="29" s="1"/>
  <c r="AT91" i="29"/>
  <c r="AZ91" i="29" s="1"/>
  <c r="AG91" i="29"/>
  <c r="AM91" i="29" s="1"/>
  <c r="AH92" i="29"/>
  <c r="AN92" i="29" s="1"/>
  <c r="AI93" i="29"/>
  <c r="AO93" i="29" s="1"/>
  <c r="AX94" i="29"/>
  <c r="BD94" i="29" s="1"/>
  <c r="AK94" i="29"/>
  <c r="AQ94" i="29" s="1"/>
  <c r="AT95" i="29"/>
  <c r="AZ95" i="29" s="1"/>
  <c r="AG95" i="29"/>
  <c r="AM95" i="29" s="1"/>
  <c r="AH96" i="29"/>
  <c r="AN96" i="29" s="1"/>
  <c r="AI97" i="29"/>
  <c r="AO97" i="29" s="1"/>
  <c r="AX98" i="29"/>
  <c r="BD98" i="29" s="1"/>
  <c r="AK98" i="29"/>
  <c r="AQ98" i="29" s="1"/>
  <c r="AT99" i="29"/>
  <c r="AZ99" i="29" s="1"/>
  <c r="AG99" i="29"/>
  <c r="AM99" i="29" s="1"/>
  <c r="AH100" i="29"/>
  <c r="AN100" i="29" s="1"/>
  <c r="AI101" i="29"/>
  <c r="AO101" i="29" s="1"/>
  <c r="AX102" i="29"/>
  <c r="BD102" i="29" s="1"/>
  <c r="AK102" i="29"/>
  <c r="AQ102" i="29" s="1"/>
  <c r="AT103" i="29"/>
  <c r="AZ103" i="29" s="1"/>
  <c r="AG103" i="29"/>
  <c r="AM103" i="29" s="1"/>
  <c r="AH104" i="29"/>
  <c r="AN104" i="29" s="1"/>
  <c r="AI105" i="29"/>
  <c r="AO105" i="29" s="1"/>
  <c r="AX106" i="29"/>
  <c r="BD106" i="29" s="1"/>
  <c r="AK106" i="29"/>
  <c r="AQ106" i="29" s="1"/>
  <c r="AT107" i="29"/>
  <c r="AZ107" i="29" s="1"/>
  <c r="AG107" i="29"/>
  <c r="AM107" i="29" s="1"/>
  <c r="AH108" i="29"/>
  <c r="AN108" i="29" s="1"/>
  <c r="AI109" i="29"/>
  <c r="AO109" i="29" s="1"/>
  <c r="AX110" i="29"/>
  <c r="BD110" i="29" s="1"/>
  <c r="AK110" i="29"/>
  <c r="AQ110" i="29" s="1"/>
  <c r="AT111" i="29"/>
  <c r="AZ111" i="29" s="1"/>
  <c r="AG111" i="29"/>
  <c r="AM111" i="29" s="1"/>
  <c r="AH112" i="29"/>
  <c r="AN112" i="29" s="1"/>
  <c r="AI113" i="29"/>
  <c r="AO113" i="29" s="1"/>
  <c r="AX114" i="29"/>
  <c r="BD114" i="29" s="1"/>
  <c r="AK114" i="29"/>
  <c r="AQ114" i="29" s="1"/>
  <c r="AT115" i="29"/>
  <c r="AZ115" i="29" s="1"/>
  <c r="AG115" i="29"/>
  <c r="AM115" i="29" s="1"/>
  <c r="AH116" i="29"/>
  <c r="AN116" i="29" s="1"/>
  <c r="AI117" i="29"/>
  <c r="AO117" i="29" s="1"/>
  <c r="AX118" i="29"/>
  <c r="BD118" i="29" s="1"/>
  <c r="AK118" i="29"/>
  <c r="AQ118" i="29" s="1"/>
  <c r="AT119" i="29"/>
  <c r="AZ119" i="29" s="1"/>
  <c r="AG119" i="29"/>
  <c r="AM119" i="29" s="1"/>
  <c r="AH120" i="29"/>
  <c r="AN120" i="29" s="1"/>
  <c r="AI121" i="29"/>
  <c r="AO121" i="29" s="1"/>
  <c r="AX122" i="29"/>
  <c r="BD122" i="29" s="1"/>
  <c r="AK122" i="29"/>
  <c r="AQ122" i="29" s="1"/>
  <c r="AT123" i="29"/>
  <c r="AZ123" i="29" s="1"/>
  <c r="AG123" i="29"/>
  <c r="AM123" i="29" s="1"/>
  <c r="AH124" i="29"/>
  <c r="AN124" i="29" s="1"/>
  <c r="AI125" i="29"/>
  <c r="AO125" i="29" s="1"/>
  <c r="AX126" i="29"/>
  <c r="BD126" i="29" s="1"/>
  <c r="AK126" i="29"/>
  <c r="AQ126" i="29" s="1"/>
  <c r="AT127" i="29"/>
  <c r="AZ127" i="29" s="1"/>
  <c r="AG127" i="29"/>
  <c r="AM127" i="29" s="1"/>
  <c r="AH128" i="29"/>
  <c r="AN128" i="29" s="1"/>
  <c r="AI129" i="29"/>
  <c r="AO129" i="29" s="1"/>
  <c r="AX130" i="29"/>
  <c r="BD130" i="29" s="1"/>
  <c r="AK130" i="29"/>
  <c r="AQ130" i="29" s="1"/>
  <c r="AT131" i="29"/>
  <c r="AZ131" i="29" s="1"/>
  <c r="AG131" i="29"/>
  <c r="AM131" i="29" s="1"/>
  <c r="AH132" i="29"/>
  <c r="AN132" i="29" s="1"/>
  <c r="AI133" i="29"/>
  <c r="AO133" i="29" s="1"/>
  <c r="AX134" i="29"/>
  <c r="BD134" i="29" s="1"/>
  <c r="AK134" i="29"/>
  <c r="AQ134" i="29" s="1"/>
  <c r="AT135" i="29"/>
  <c r="AZ135" i="29" s="1"/>
  <c r="AG135" i="29"/>
  <c r="AM135" i="29" s="1"/>
  <c r="AH136" i="29"/>
  <c r="AN136" i="29" s="1"/>
  <c r="AI137" i="29"/>
  <c r="AO137" i="29" s="1"/>
  <c r="AX138" i="29"/>
  <c r="BD138" i="29" s="1"/>
  <c r="AK138" i="29"/>
  <c r="AQ138" i="29" s="1"/>
  <c r="AT139" i="29"/>
  <c r="AZ139" i="29" s="1"/>
  <c r="AG139" i="29"/>
  <c r="AM139" i="29" s="1"/>
  <c r="AH140" i="29"/>
  <c r="AN140" i="29" s="1"/>
  <c r="AI141" i="29"/>
  <c r="AO141" i="29" s="1"/>
  <c r="AX142" i="29"/>
  <c r="BD142" i="29" s="1"/>
  <c r="AK142" i="29"/>
  <c r="AQ142" i="29" s="1"/>
  <c r="AT143" i="29"/>
  <c r="AZ143" i="29" s="1"/>
  <c r="AG143" i="29"/>
  <c r="AM143" i="29" s="1"/>
  <c r="AH144" i="29"/>
  <c r="AN144" i="29" s="1"/>
  <c r="AI145" i="29"/>
  <c r="AO145" i="29" s="1"/>
  <c r="AX146" i="29"/>
  <c r="BD146" i="29" s="1"/>
  <c r="AK146" i="29"/>
  <c r="AQ146" i="29" s="1"/>
  <c r="AT147" i="29"/>
  <c r="AZ147" i="29" s="1"/>
  <c r="AG147" i="29"/>
  <c r="AM147" i="29" s="1"/>
  <c r="AH148" i="29"/>
  <c r="AN148" i="29" s="1"/>
  <c r="AW149" i="29"/>
  <c r="BC149" i="29" s="1"/>
  <c r="AI149" i="29"/>
  <c r="AO149" i="29" s="1"/>
  <c r="AX150" i="29"/>
  <c r="BD150" i="29" s="1"/>
  <c r="AK150" i="29"/>
  <c r="AQ150" i="29" s="1"/>
  <c r="AT151" i="29"/>
  <c r="AZ151" i="29" s="1"/>
  <c r="AG151" i="29"/>
  <c r="AM151" i="29" s="1"/>
  <c r="AH152" i="29"/>
  <c r="AN152" i="29" s="1"/>
  <c r="AW153" i="29"/>
  <c r="BC153" i="29" s="1"/>
  <c r="AI153" i="29"/>
  <c r="AO153" i="29" s="1"/>
  <c r="AX154" i="29"/>
  <c r="BD154" i="29" s="1"/>
  <c r="AK154" i="29"/>
  <c r="AQ154" i="29" s="1"/>
  <c r="AT155" i="29"/>
  <c r="AZ155" i="29" s="1"/>
  <c r="AG155" i="29"/>
  <c r="AM155" i="29" s="1"/>
  <c r="AH156" i="29"/>
  <c r="AN156" i="29" s="1"/>
  <c r="AW157" i="29"/>
  <c r="BC157" i="29" s="1"/>
  <c r="AI157" i="29"/>
  <c r="AO157" i="29" s="1"/>
  <c r="AX158" i="29"/>
  <c r="BD158" i="29" s="1"/>
  <c r="AK158" i="29"/>
  <c r="AQ158" i="29" s="1"/>
  <c r="AT159" i="29"/>
  <c r="AZ159" i="29" s="1"/>
  <c r="AG159" i="29"/>
  <c r="AM159" i="29" s="1"/>
  <c r="AH160" i="29"/>
  <c r="AN160" i="29" s="1"/>
  <c r="AW161" i="29"/>
  <c r="BC161" i="29" s="1"/>
  <c r="AI161" i="29"/>
  <c r="AO161" i="29" s="1"/>
  <c r="AX162" i="29"/>
  <c r="BD162" i="29" s="1"/>
  <c r="AK162" i="29"/>
  <c r="AQ162" i="29" s="1"/>
  <c r="AT163" i="29"/>
  <c r="AZ163" i="29" s="1"/>
  <c r="AG163" i="29"/>
  <c r="AM163" i="29" s="1"/>
  <c r="AH164" i="29"/>
  <c r="AN164" i="29" s="1"/>
  <c r="AW165" i="29"/>
  <c r="BC165" i="29" s="1"/>
  <c r="AI165" i="29"/>
  <c r="AO165" i="29" s="1"/>
  <c r="AX166" i="29"/>
  <c r="BD166" i="29" s="1"/>
  <c r="AK166" i="29"/>
  <c r="AQ166" i="29" s="1"/>
  <c r="AT167" i="29"/>
  <c r="AZ167" i="29" s="1"/>
  <c r="AG167" i="29"/>
  <c r="AM167" i="29" s="1"/>
  <c r="AH168" i="29"/>
  <c r="AN168" i="29" s="1"/>
  <c r="AW169" i="29"/>
  <c r="BC169" i="29" s="1"/>
  <c r="AI169" i="29"/>
  <c r="AO169" i="29" s="1"/>
  <c r="AX170" i="29"/>
  <c r="BD170" i="29" s="1"/>
  <c r="AK170" i="29"/>
  <c r="AQ170" i="29" s="1"/>
  <c r="AT171" i="29"/>
  <c r="AZ171" i="29" s="1"/>
  <c r="AG171" i="29"/>
  <c r="AM171" i="29" s="1"/>
  <c r="AH172" i="29"/>
  <c r="AN172" i="29" s="1"/>
  <c r="AW173" i="29"/>
  <c r="BC173" i="29" s="1"/>
  <c r="AI173" i="29"/>
  <c r="AO173" i="29" s="1"/>
  <c r="AX174" i="29"/>
  <c r="BD174" i="29" s="1"/>
  <c r="AK174" i="29"/>
  <c r="AQ174" i="29" s="1"/>
  <c r="AT175" i="29"/>
  <c r="AZ175" i="29" s="1"/>
  <c r="AG175" i="29"/>
  <c r="AM175" i="29" s="1"/>
  <c r="AH176" i="29"/>
  <c r="AN176" i="29" s="1"/>
  <c r="AW177" i="29"/>
  <c r="BC177" i="29" s="1"/>
  <c r="AI177" i="29"/>
  <c r="AO177" i="29" s="1"/>
  <c r="AX178" i="29"/>
  <c r="BD178" i="29" s="1"/>
  <c r="AK178" i="29"/>
  <c r="AQ178" i="29" s="1"/>
  <c r="W155" i="29"/>
  <c r="AC155" i="29" s="1"/>
  <c r="W163" i="29"/>
  <c r="AC163" i="29" s="1"/>
  <c r="AI19" i="29"/>
  <c r="AO19" i="29" s="1"/>
  <c r="AI23" i="29"/>
  <c r="AO23" i="29" s="1"/>
  <c r="AI31" i="29"/>
  <c r="AO31" i="29" s="1"/>
  <c r="AI35" i="29"/>
  <c r="AO35" i="29" s="1"/>
  <c r="AI55" i="29"/>
  <c r="AO55" i="29" s="1"/>
  <c r="AV66" i="29"/>
  <c r="BB66" i="29" s="1"/>
  <c r="AI71" i="29"/>
  <c r="AO71" i="29" s="1"/>
  <c r="AI83" i="29"/>
  <c r="AO83" i="29" s="1"/>
  <c r="AI87" i="29"/>
  <c r="AO87" i="29" s="1"/>
  <c r="AI135" i="29"/>
  <c r="AO135" i="29" s="1"/>
  <c r="AI151" i="29"/>
  <c r="AO151" i="29" s="1"/>
  <c r="AV162" i="29"/>
  <c r="BB162" i="29" s="1"/>
  <c r="W167" i="29"/>
  <c r="AC167" i="29" s="1"/>
  <c r="AI11" i="29"/>
  <c r="AO11" i="29" s="1"/>
  <c r="AI15" i="29"/>
  <c r="AO15" i="29" s="1"/>
  <c r="AV74" i="29"/>
  <c r="BB74" i="29" s="1"/>
  <c r="AV94" i="29"/>
  <c r="BB94" i="29" s="1"/>
  <c r="AI95" i="29"/>
  <c r="AO95" i="29" s="1"/>
  <c r="AI99" i="29"/>
  <c r="AO99" i="29" s="1"/>
  <c r="AI111" i="29"/>
  <c r="AO111" i="29" s="1"/>
  <c r="AI115" i="29"/>
  <c r="AO115" i="29" s="1"/>
  <c r="AI119" i="29"/>
  <c r="AO119" i="29" s="1"/>
  <c r="AI131" i="29"/>
  <c r="AO131" i="29" s="1"/>
  <c r="AV166" i="29"/>
  <c r="BB166" i="29" s="1"/>
  <c r="AI27" i="29"/>
  <c r="AO27" i="29" s="1"/>
  <c r="AI39" i="29"/>
  <c r="AO39" i="29" s="1"/>
  <c r="AV42" i="29"/>
  <c r="BB42" i="29" s="1"/>
  <c r="AI43" i="29"/>
  <c r="AO43" i="29" s="1"/>
  <c r="AI59" i="29"/>
  <c r="AO59" i="29" s="1"/>
  <c r="AI63" i="29"/>
  <c r="AO63" i="29" s="1"/>
  <c r="AI67" i="29"/>
  <c r="AO67" i="29" s="1"/>
  <c r="AI75" i="29"/>
  <c r="AO75" i="29" s="1"/>
  <c r="AI127" i="29"/>
  <c r="AO127" i="29" s="1"/>
  <c r="AV130" i="29"/>
  <c r="BB130" i="29" s="1"/>
  <c r="AI163" i="29"/>
  <c r="AO163" i="29" s="1"/>
  <c r="W79" i="29"/>
  <c r="AC79" i="29" s="1"/>
  <c r="AV46" i="29"/>
  <c r="BB46" i="29" s="1"/>
  <c r="AI47" i="29"/>
  <c r="AO47" i="29" s="1"/>
  <c r="AI51" i="29"/>
  <c r="AO51" i="29" s="1"/>
  <c r="AI79" i="29"/>
  <c r="AO79" i="29" s="1"/>
  <c r="AI91" i="29"/>
  <c r="AO91" i="29" s="1"/>
  <c r="AI103" i="29"/>
  <c r="AO103" i="29" s="1"/>
  <c r="AI107" i="29"/>
  <c r="AO107" i="29" s="1"/>
  <c r="AI123" i="29"/>
  <c r="AO123" i="29" s="1"/>
  <c r="AI139" i="29"/>
  <c r="AO139" i="29" s="1"/>
  <c r="AI143" i="29"/>
  <c r="AO143" i="29" s="1"/>
  <c r="AI147" i="29"/>
  <c r="AO147" i="29" s="1"/>
  <c r="AI155" i="29"/>
  <c r="AO155" i="29" s="1"/>
  <c r="AI159" i="29"/>
  <c r="AO159" i="29" s="1"/>
  <c r="V56" i="29"/>
  <c r="AB56" i="29" s="1"/>
  <c r="V60" i="29"/>
  <c r="AB60" i="29" s="1"/>
  <c r="V64" i="29"/>
  <c r="AB64" i="29" s="1"/>
  <c r="V68" i="29"/>
  <c r="AB68" i="29" s="1"/>
  <c r="V72" i="29"/>
  <c r="AB72" i="29" s="1"/>
  <c r="V76" i="29"/>
  <c r="AB76" i="29" s="1"/>
  <c r="V80" i="29"/>
  <c r="AB80" i="29" s="1"/>
  <c r="V104" i="29"/>
  <c r="AB104" i="29" s="1"/>
  <c r="V108" i="29"/>
  <c r="AB108" i="29" s="1"/>
  <c r="V112" i="29"/>
  <c r="AB112" i="29" s="1"/>
  <c r="V116" i="29"/>
  <c r="AB116" i="29" s="1"/>
  <c r="V120" i="29"/>
  <c r="AB120" i="29" s="1"/>
  <c r="V124" i="29"/>
  <c r="AB124" i="29" s="1"/>
  <c r="V128" i="29"/>
  <c r="AB128" i="29" s="1"/>
  <c r="V132" i="29"/>
  <c r="AB132" i="29" s="1"/>
  <c r="V136" i="29"/>
  <c r="AB136" i="29" s="1"/>
  <c r="V140" i="29"/>
  <c r="AB140" i="29" s="1"/>
  <c r="V141" i="29"/>
  <c r="AB141" i="29" s="1"/>
  <c r="V143" i="29"/>
  <c r="AB143" i="29" s="1"/>
  <c r="V144" i="29"/>
  <c r="AB144" i="29" s="1"/>
  <c r="V145" i="29"/>
  <c r="AB145" i="29" s="1"/>
  <c r="V147" i="29"/>
  <c r="AB147" i="29" s="1"/>
  <c r="V148" i="29"/>
  <c r="AB148" i="29" s="1"/>
  <c r="V149" i="29"/>
  <c r="AB149" i="29" s="1"/>
  <c r="V151" i="29"/>
  <c r="AB151" i="29" s="1"/>
  <c r="V152" i="29"/>
  <c r="AB152" i="29" s="1"/>
  <c r="V153" i="29"/>
  <c r="AB153" i="29" s="1"/>
  <c r="V155" i="29"/>
  <c r="AB155" i="29" s="1"/>
  <c r="V156" i="29"/>
  <c r="AB156" i="29" s="1"/>
  <c r="V157" i="29"/>
  <c r="AB157" i="29" s="1"/>
  <c r="V159" i="29"/>
  <c r="AB159" i="29" s="1"/>
  <c r="V160" i="29"/>
  <c r="AB160" i="29" s="1"/>
  <c r="V161" i="29"/>
  <c r="AB161" i="29" s="1"/>
  <c r="V163" i="29"/>
  <c r="AB163" i="29" s="1"/>
  <c r="V164" i="29"/>
  <c r="AB164" i="29" s="1"/>
  <c r="V165" i="29"/>
  <c r="AB165" i="29" s="1"/>
  <c r="V167" i="29"/>
  <c r="AB167" i="29" s="1"/>
  <c r="V168" i="29"/>
  <c r="AB168" i="29" s="1"/>
  <c r="V169" i="29"/>
  <c r="AB169" i="29" s="1"/>
  <c r="V171" i="29"/>
  <c r="AB171" i="29" s="1"/>
  <c r="V172" i="29"/>
  <c r="AB172" i="29" s="1"/>
  <c r="V173" i="29"/>
  <c r="AB173" i="29" s="1"/>
  <c r="V175" i="29"/>
  <c r="AB175" i="29" s="1"/>
  <c r="V176" i="29"/>
  <c r="AB176" i="29" s="1"/>
  <c r="V177" i="29"/>
  <c r="AB177" i="29" s="1"/>
  <c r="AU11" i="29"/>
  <c r="BA11" i="29" s="1"/>
  <c r="AU12" i="29"/>
  <c r="BA12" i="29" s="1"/>
  <c r="AU14" i="29"/>
  <c r="BA14" i="29" s="1"/>
  <c r="AU15" i="29"/>
  <c r="BA15" i="29" s="1"/>
  <c r="AU16" i="29"/>
  <c r="BA16" i="29" s="1"/>
  <c r="AU18" i="29"/>
  <c r="BA18" i="29" s="1"/>
  <c r="AU19" i="29"/>
  <c r="BA19" i="29" s="1"/>
  <c r="AU20" i="29"/>
  <c r="BA20" i="29" s="1"/>
  <c r="AU22" i="29"/>
  <c r="BA22" i="29" s="1"/>
  <c r="AU23" i="29"/>
  <c r="BA23" i="29" s="1"/>
  <c r="AU24" i="29"/>
  <c r="BA24" i="29" s="1"/>
  <c r="AU26" i="29"/>
  <c r="BA26" i="29" s="1"/>
  <c r="AU27" i="29"/>
  <c r="BA27" i="29" s="1"/>
  <c r="AU28" i="29"/>
  <c r="BA28" i="29" s="1"/>
  <c r="AU30" i="29"/>
  <c r="BA30" i="29" s="1"/>
  <c r="AU31" i="29"/>
  <c r="BA31" i="29" s="1"/>
  <c r="AU32" i="29"/>
  <c r="BA32" i="29" s="1"/>
  <c r="AU34" i="29"/>
  <c r="BA34" i="29" s="1"/>
  <c r="AU35" i="29"/>
  <c r="BA35" i="29" s="1"/>
  <c r="AU36" i="29"/>
  <c r="BA36" i="29" s="1"/>
  <c r="AU38" i="29"/>
  <c r="BA38" i="29" s="1"/>
  <c r="AU39" i="29"/>
  <c r="BA39" i="29" s="1"/>
  <c r="AU40" i="29"/>
  <c r="BA40" i="29" s="1"/>
  <c r="AU42" i="29"/>
  <c r="BA42" i="29" s="1"/>
  <c r="AU43" i="29"/>
  <c r="BA43" i="29" s="1"/>
  <c r="AU44" i="29"/>
  <c r="BA44" i="29" s="1"/>
  <c r="AU46" i="29"/>
  <c r="BA46" i="29" s="1"/>
  <c r="AU47" i="29"/>
  <c r="BA47" i="29" s="1"/>
  <c r="AU48" i="29"/>
  <c r="BA48" i="29" s="1"/>
  <c r="AU50" i="29"/>
  <c r="BA50" i="29" s="1"/>
  <c r="AU51" i="29"/>
  <c r="BA51" i="29" s="1"/>
  <c r="AU52" i="29"/>
  <c r="BA52" i="29" s="1"/>
  <c r="AU54" i="29"/>
  <c r="BA54" i="29" s="1"/>
  <c r="AU55" i="29"/>
  <c r="BA55" i="29" s="1"/>
  <c r="AU56" i="29"/>
  <c r="BA56" i="29" s="1"/>
  <c r="AU58" i="29"/>
  <c r="BA58" i="29" s="1"/>
  <c r="AU59" i="29"/>
  <c r="BA59" i="29" s="1"/>
  <c r="AU60" i="29"/>
  <c r="BA60" i="29" s="1"/>
  <c r="AU62" i="29"/>
  <c r="BA62" i="29" s="1"/>
  <c r="AU63" i="29"/>
  <c r="BA63" i="29" s="1"/>
  <c r="AU64" i="29"/>
  <c r="BA64" i="29" s="1"/>
  <c r="AU66" i="29"/>
  <c r="BA66" i="29" s="1"/>
  <c r="AU67" i="29"/>
  <c r="BA67" i="29" s="1"/>
  <c r="AU68" i="29"/>
  <c r="BA68" i="29" s="1"/>
  <c r="AU70" i="29"/>
  <c r="BA70" i="29" s="1"/>
  <c r="AU71" i="29"/>
  <c r="BA71" i="29" s="1"/>
  <c r="AU72" i="29"/>
  <c r="BA72" i="29" s="1"/>
  <c r="AU74" i="29"/>
  <c r="BA74" i="29" s="1"/>
  <c r="I102" i="29"/>
  <c r="O102" i="29" s="1"/>
  <c r="AI171" i="29"/>
  <c r="AO171" i="29" s="1"/>
  <c r="AI175" i="29"/>
  <c r="AO175" i="29" s="1"/>
  <c r="AV160" i="29"/>
  <c r="BB160" i="29" s="1"/>
  <c r="AI167" i="29"/>
  <c r="AO167" i="29" s="1"/>
  <c r="AU75" i="29"/>
  <c r="BA75" i="29" s="1"/>
  <c r="AU76" i="29"/>
  <c r="BA76" i="29" s="1"/>
  <c r="AU78" i="29"/>
  <c r="BA78" i="29" s="1"/>
  <c r="AU79" i="29"/>
  <c r="BA79" i="29" s="1"/>
  <c r="AU80" i="29"/>
  <c r="BA80" i="29" s="1"/>
  <c r="AU82" i="29"/>
  <c r="BA82" i="29" s="1"/>
  <c r="AU83" i="29"/>
  <c r="BA83" i="29" s="1"/>
  <c r="AU84" i="29"/>
  <c r="BA84" i="29" s="1"/>
  <c r="AU86" i="29"/>
  <c r="BA86" i="29" s="1"/>
  <c r="AU87" i="29"/>
  <c r="BA87" i="29" s="1"/>
  <c r="AU88" i="29"/>
  <c r="BA88" i="29" s="1"/>
  <c r="AU90" i="29"/>
  <c r="BA90" i="29" s="1"/>
  <c r="AU91" i="29"/>
  <c r="BA91" i="29" s="1"/>
  <c r="AU92" i="29"/>
  <c r="BA92" i="29" s="1"/>
  <c r="AU94" i="29"/>
  <c r="BA94" i="29" s="1"/>
  <c r="AU95" i="29"/>
  <c r="BA95" i="29" s="1"/>
  <c r="AU96" i="29"/>
  <c r="BA96" i="29" s="1"/>
  <c r="AU98" i="29"/>
  <c r="BA98" i="29" s="1"/>
  <c r="AU99" i="29"/>
  <c r="BA99" i="29" s="1"/>
  <c r="AU100" i="29"/>
  <c r="BA100" i="29" s="1"/>
  <c r="AU102" i="29"/>
  <c r="BA102" i="29" s="1"/>
  <c r="AU103" i="29"/>
  <c r="BA103" i="29" s="1"/>
  <c r="AU104" i="29"/>
  <c r="BA104" i="29" s="1"/>
  <c r="AU106" i="29"/>
  <c r="BA106" i="29" s="1"/>
  <c r="AU107" i="29"/>
  <c r="BA107" i="29" s="1"/>
  <c r="AU108" i="29"/>
  <c r="BA108" i="29" s="1"/>
  <c r="AU110" i="29"/>
  <c r="BA110" i="29" s="1"/>
  <c r="AU111" i="29"/>
  <c r="BA111" i="29" s="1"/>
  <c r="AU112" i="29"/>
  <c r="BA112" i="29" s="1"/>
  <c r="AU114" i="29"/>
  <c r="BA114" i="29" s="1"/>
  <c r="AU115" i="29"/>
  <c r="BA115" i="29" s="1"/>
  <c r="AU116" i="29"/>
  <c r="BA116" i="29" s="1"/>
  <c r="AU118" i="29"/>
  <c r="BA118" i="29" s="1"/>
  <c r="AU119" i="29"/>
  <c r="BA119" i="29" s="1"/>
  <c r="AU120" i="29"/>
  <c r="BA120" i="29" s="1"/>
  <c r="AU122" i="29"/>
  <c r="BA122" i="29" s="1"/>
  <c r="AU123" i="29"/>
  <c r="BA123" i="29" s="1"/>
  <c r="AU124" i="29"/>
  <c r="BA124" i="29" s="1"/>
  <c r="AU126" i="29"/>
  <c r="BA126" i="29" s="1"/>
  <c r="AU127" i="29"/>
  <c r="BA127" i="29" s="1"/>
  <c r="AU128" i="29"/>
  <c r="BA128" i="29" s="1"/>
  <c r="AU130" i="29"/>
  <c r="BA130" i="29" s="1"/>
  <c r="AU131" i="29"/>
  <c r="BA131" i="29" s="1"/>
  <c r="AU132" i="29"/>
  <c r="BA132" i="29" s="1"/>
  <c r="AU134" i="29"/>
  <c r="BA134" i="29" s="1"/>
  <c r="AU135" i="29"/>
  <c r="BA135" i="29" s="1"/>
  <c r="AU136" i="29"/>
  <c r="BA136" i="29" s="1"/>
  <c r="AU138" i="29"/>
  <c r="BA138" i="29" s="1"/>
  <c r="AU139" i="29"/>
  <c r="BA139" i="29" s="1"/>
  <c r="AU140" i="29"/>
  <c r="BA140" i="29" s="1"/>
  <c r="AU142" i="29"/>
  <c r="BA142" i="29" s="1"/>
  <c r="AU143" i="29"/>
  <c r="BA143" i="29" s="1"/>
  <c r="AU144" i="29"/>
  <c r="BA144" i="29" s="1"/>
  <c r="AU146" i="29"/>
  <c r="BA146" i="29" s="1"/>
  <c r="AU147" i="29"/>
  <c r="BA147" i="29" s="1"/>
  <c r="AU148" i="29"/>
  <c r="BA148" i="29" s="1"/>
  <c r="AU150" i="29"/>
  <c r="BA150" i="29" s="1"/>
  <c r="AU152" i="29"/>
  <c r="BA152" i="29" s="1"/>
  <c r="AU154" i="29"/>
  <c r="BA154" i="29" s="1"/>
  <c r="AU156" i="29"/>
  <c r="BA156" i="29" s="1"/>
  <c r="AU158" i="29"/>
  <c r="BA158" i="29" s="1"/>
  <c r="AU160" i="29"/>
  <c r="BA160" i="29" s="1"/>
  <c r="AU162" i="29"/>
  <c r="BA162" i="29" s="1"/>
  <c r="AU164" i="29"/>
  <c r="BA164" i="29" s="1"/>
  <c r="AU166" i="29"/>
  <c r="BA166" i="29" s="1"/>
  <c r="AU168" i="29"/>
  <c r="BA168" i="29" s="1"/>
  <c r="AU170" i="29"/>
  <c r="BA170" i="29" s="1"/>
  <c r="AU172" i="29"/>
  <c r="BA172" i="29" s="1"/>
  <c r="AU174" i="29"/>
  <c r="BA174" i="29" s="1"/>
  <c r="AU176" i="29"/>
  <c r="BA176" i="29" s="1"/>
  <c r="AU178" i="29"/>
  <c r="BA178" i="29" s="1"/>
  <c r="I11" i="29"/>
  <c r="O11" i="29" s="1"/>
  <c r="W15" i="29"/>
  <c r="AC15" i="29" s="1"/>
  <c r="I23" i="29"/>
  <c r="O23" i="29" s="1"/>
  <c r="I27" i="29"/>
  <c r="O27" i="29" s="1"/>
  <c r="I31" i="29"/>
  <c r="O31" i="29" s="1"/>
  <c r="I39" i="29"/>
  <c r="O39" i="29" s="1"/>
  <c r="I43" i="29"/>
  <c r="O43" i="29" s="1"/>
  <c r="I55" i="29"/>
  <c r="O55" i="29" s="1"/>
  <c r="I59" i="29"/>
  <c r="O59" i="29" s="1"/>
  <c r="I63" i="29"/>
  <c r="O63" i="29" s="1"/>
  <c r="I71" i="29"/>
  <c r="O71" i="29" s="1"/>
  <c r="I75" i="29"/>
  <c r="O75" i="29" s="1"/>
  <c r="G82" i="29"/>
  <c r="M82" i="29" s="1"/>
  <c r="G84" i="29"/>
  <c r="M84" i="29" s="1"/>
  <c r="G85" i="29"/>
  <c r="M85" i="29" s="1"/>
  <c r="K86" i="29"/>
  <c r="Q86" i="29" s="1"/>
  <c r="K88" i="29"/>
  <c r="Q88" i="29" s="1"/>
  <c r="G89" i="29"/>
  <c r="M89" i="29" s="1"/>
  <c r="G90" i="29"/>
  <c r="M90" i="29" s="1"/>
  <c r="K93" i="29"/>
  <c r="Q93" i="29" s="1"/>
  <c r="K94" i="29"/>
  <c r="Q94" i="29" s="1"/>
  <c r="K96" i="29"/>
  <c r="Q96" i="29" s="1"/>
  <c r="K97" i="29"/>
  <c r="Q97" i="29" s="1"/>
  <c r="K98" i="29"/>
  <c r="Q98" i="29" s="1"/>
  <c r="G99" i="29"/>
  <c r="M99" i="29" s="1"/>
  <c r="K99" i="29"/>
  <c r="Q99" i="29" s="1"/>
  <c r="K100" i="29"/>
  <c r="Q100" i="29" s="1"/>
  <c r="G101" i="29"/>
  <c r="M101" i="29" s="1"/>
  <c r="I103" i="29"/>
  <c r="O103" i="29" s="1"/>
  <c r="W107" i="29"/>
  <c r="AC107" i="29" s="1"/>
  <c r="I107" i="29"/>
  <c r="O107" i="29" s="1"/>
  <c r="W111" i="29"/>
  <c r="AC111" i="29" s="1"/>
  <c r="I111" i="29"/>
  <c r="O111" i="29" s="1"/>
  <c r="W143" i="29"/>
  <c r="AC143" i="29" s="1"/>
  <c r="I143" i="29"/>
  <c r="O143" i="29" s="1"/>
  <c r="W147" i="29"/>
  <c r="AC147" i="29" s="1"/>
  <c r="I147" i="29"/>
  <c r="O147" i="29" s="1"/>
  <c r="I151" i="29"/>
  <c r="O151" i="29" s="1"/>
  <c r="I159" i="29"/>
  <c r="O159" i="29" s="1"/>
  <c r="I175" i="29"/>
  <c r="O175" i="29" s="1"/>
  <c r="AV22" i="29"/>
  <c r="BB22" i="29" s="1"/>
  <c r="AV26" i="29"/>
  <c r="BB26" i="29" s="1"/>
  <c r="AV30" i="29"/>
  <c r="BB30" i="29" s="1"/>
  <c r="AV54" i="29"/>
  <c r="BB54" i="29" s="1"/>
  <c r="AV70" i="29"/>
  <c r="BB70" i="29" s="1"/>
  <c r="AV106" i="29"/>
  <c r="BB106" i="29" s="1"/>
  <c r="AV118" i="29"/>
  <c r="BB118" i="29" s="1"/>
  <c r="AV158" i="29"/>
  <c r="BB158" i="29" s="1"/>
  <c r="G11" i="29"/>
  <c r="M11" i="29" s="1"/>
  <c r="K11" i="29"/>
  <c r="Q11" i="29" s="1"/>
  <c r="G12" i="29"/>
  <c r="M12" i="29" s="1"/>
  <c r="K13" i="29"/>
  <c r="Q13" i="29" s="1"/>
  <c r="G14" i="29"/>
  <c r="M14" i="29" s="1"/>
  <c r="K16" i="29"/>
  <c r="Q16" i="29" s="1"/>
  <c r="K17" i="29"/>
  <c r="Q17" i="29" s="1"/>
  <c r="G18" i="29"/>
  <c r="M18" i="29" s="1"/>
  <c r="G20" i="29"/>
  <c r="M20" i="29" s="1"/>
  <c r="G21" i="29"/>
  <c r="M21" i="29" s="1"/>
  <c r="V22" i="29"/>
  <c r="AB22" i="29" s="1"/>
  <c r="K22" i="29"/>
  <c r="Q22" i="29" s="1"/>
  <c r="K24" i="29"/>
  <c r="Q24" i="29" s="1"/>
  <c r="G25" i="29"/>
  <c r="M25" i="29" s="1"/>
  <c r="V26" i="29"/>
  <c r="AB26" i="29" s="1"/>
  <c r="K26" i="29"/>
  <c r="Q26" i="29" s="1"/>
  <c r="G27" i="29"/>
  <c r="M27" i="29" s="1"/>
  <c r="K27" i="29"/>
  <c r="Q27" i="29" s="1"/>
  <c r="K28" i="29"/>
  <c r="Q28" i="29" s="1"/>
  <c r="G29" i="29"/>
  <c r="M29" i="29" s="1"/>
  <c r="G30" i="29"/>
  <c r="M30" i="29" s="1"/>
  <c r="K32" i="29"/>
  <c r="Q32" i="29" s="1"/>
  <c r="K33" i="29"/>
  <c r="Q33" i="29" s="1"/>
  <c r="V34" i="29"/>
  <c r="AB34" i="29" s="1"/>
  <c r="K34" i="29"/>
  <c r="Q34" i="29" s="1"/>
  <c r="G35" i="29"/>
  <c r="M35" i="29" s="1"/>
  <c r="K35" i="29"/>
  <c r="Q35" i="29" s="1"/>
  <c r="G36" i="29"/>
  <c r="M36" i="29" s="1"/>
  <c r="K37" i="29"/>
  <c r="Q37" i="29" s="1"/>
  <c r="V38" i="29"/>
  <c r="AB38" i="29" s="1"/>
  <c r="K38" i="29"/>
  <c r="Q38" i="29" s="1"/>
  <c r="G39" i="29"/>
  <c r="M39" i="29" s="1"/>
  <c r="K39" i="29"/>
  <c r="Q39" i="29" s="1"/>
  <c r="G40" i="29"/>
  <c r="M40" i="29" s="1"/>
  <c r="K41" i="29"/>
  <c r="Q41" i="29" s="1"/>
  <c r="V42" i="29"/>
  <c r="AB42" i="29" s="1"/>
  <c r="K42" i="29"/>
  <c r="Q42" i="29" s="1"/>
  <c r="K44" i="29"/>
  <c r="Q44" i="29" s="1"/>
  <c r="G45" i="29"/>
  <c r="M45" i="29" s="1"/>
  <c r="G46" i="29"/>
  <c r="M46" i="29" s="1"/>
  <c r="K48" i="29"/>
  <c r="Q48" i="29" s="1"/>
  <c r="K49" i="29"/>
  <c r="Q49" i="29" s="1"/>
  <c r="V50" i="29"/>
  <c r="AB50" i="29" s="1"/>
  <c r="K50" i="29"/>
  <c r="Q50" i="29" s="1"/>
  <c r="G51" i="29"/>
  <c r="M51" i="29" s="1"/>
  <c r="K51" i="29"/>
  <c r="Q51" i="29" s="1"/>
  <c r="G52" i="29"/>
  <c r="M52" i="29" s="1"/>
  <c r="K53" i="29"/>
  <c r="Q53" i="29" s="1"/>
  <c r="V54" i="29"/>
  <c r="AB54" i="29" s="1"/>
  <c r="K54" i="29"/>
  <c r="Q54" i="29" s="1"/>
  <c r="G55" i="29"/>
  <c r="M55" i="29" s="1"/>
  <c r="K55" i="29"/>
  <c r="Q55" i="29" s="1"/>
  <c r="G56" i="29"/>
  <c r="M56" i="29" s="1"/>
  <c r="G57" i="29"/>
  <c r="M57" i="29" s="1"/>
  <c r="V58" i="29"/>
  <c r="AB58" i="29" s="1"/>
  <c r="G58" i="29"/>
  <c r="M58" i="29" s="1"/>
  <c r="G59" i="29"/>
  <c r="M59" i="29" s="1"/>
  <c r="K59" i="29"/>
  <c r="Q59" i="29" s="1"/>
  <c r="K60" i="29"/>
  <c r="Q60" i="29" s="1"/>
  <c r="G61" i="29"/>
  <c r="M61" i="29" s="1"/>
  <c r="G62" i="29"/>
  <c r="M62" i="29" s="1"/>
  <c r="G63" i="29"/>
  <c r="M63" i="29" s="1"/>
  <c r="K63" i="29"/>
  <c r="Q63" i="29" s="1"/>
  <c r="G64" i="29"/>
  <c r="M64" i="29" s="1"/>
  <c r="K65" i="29"/>
  <c r="Q65" i="29" s="1"/>
  <c r="G66" i="29"/>
  <c r="M66" i="29" s="1"/>
  <c r="G67" i="29"/>
  <c r="M67" i="29" s="1"/>
  <c r="K67" i="29"/>
  <c r="Q67" i="29" s="1"/>
  <c r="K68" i="29"/>
  <c r="Q68" i="29" s="1"/>
  <c r="K69" i="29"/>
  <c r="Q69" i="29" s="1"/>
  <c r="V70" i="29"/>
  <c r="AB70" i="29" s="1"/>
  <c r="K70" i="29"/>
  <c r="Q70" i="29" s="1"/>
  <c r="G72" i="29"/>
  <c r="M72" i="29" s="1"/>
  <c r="K73" i="29"/>
  <c r="Q73" i="29" s="1"/>
  <c r="G74" i="29"/>
  <c r="M74" i="29" s="1"/>
  <c r="G75" i="29"/>
  <c r="M75" i="29" s="1"/>
  <c r="K75" i="29"/>
  <c r="Q75" i="29" s="1"/>
  <c r="K76" i="29"/>
  <c r="Q76" i="29" s="1"/>
  <c r="G77" i="29"/>
  <c r="M77" i="29" s="1"/>
  <c r="V78" i="29"/>
  <c r="AB78" i="29" s="1"/>
  <c r="G78" i="29"/>
  <c r="M78" i="29" s="1"/>
  <c r="G80" i="29"/>
  <c r="M80" i="29" s="1"/>
  <c r="G81" i="29"/>
  <c r="M81" i="29" s="1"/>
  <c r="K102" i="29"/>
  <c r="Q102" i="29" s="1"/>
  <c r="G104" i="29"/>
  <c r="M104" i="29" s="1"/>
  <c r="K105" i="29"/>
  <c r="Q105" i="29" s="1"/>
  <c r="V106" i="29"/>
  <c r="AB106" i="29" s="1"/>
  <c r="K106" i="29"/>
  <c r="Q106" i="29" s="1"/>
  <c r="G107" i="29"/>
  <c r="M107" i="29" s="1"/>
  <c r="G108" i="29"/>
  <c r="M108" i="29" s="1"/>
  <c r="K109" i="29"/>
  <c r="Q109" i="29" s="1"/>
  <c r="V110" i="29"/>
  <c r="AB110" i="29" s="1"/>
  <c r="K110" i="29"/>
  <c r="Q110" i="29" s="1"/>
  <c r="G111" i="29"/>
  <c r="M111" i="29" s="1"/>
  <c r="K111" i="29"/>
  <c r="Q111" i="29" s="1"/>
  <c r="K112" i="29"/>
  <c r="Q112" i="29" s="1"/>
  <c r="G113" i="29"/>
  <c r="M113" i="29" s="1"/>
  <c r="G114" i="29"/>
  <c r="M114" i="29" s="1"/>
  <c r="G115" i="29"/>
  <c r="M115" i="29" s="1"/>
  <c r="K115" i="29"/>
  <c r="Q115" i="29" s="1"/>
  <c r="K116" i="29"/>
  <c r="Q116" i="29" s="1"/>
  <c r="K117" i="29"/>
  <c r="Q117" i="29" s="1"/>
  <c r="G118" i="29"/>
  <c r="M118" i="29" s="1"/>
  <c r="K118" i="29"/>
  <c r="Q118" i="29" s="1"/>
  <c r="X11" i="29"/>
  <c r="AD11" i="29" s="1"/>
  <c r="J11" i="29"/>
  <c r="P11" i="29" s="1"/>
  <c r="T12" i="29"/>
  <c r="Z12" i="29" s="1"/>
  <c r="U13" i="29"/>
  <c r="AA13" i="29" s="1"/>
  <c r="H13" i="29"/>
  <c r="N13" i="29" s="1"/>
  <c r="W14" i="29"/>
  <c r="AC14" i="29" s="1"/>
  <c r="I14" i="29"/>
  <c r="O14" i="29" s="1"/>
  <c r="X15" i="29"/>
  <c r="AD15" i="29" s="1"/>
  <c r="J15" i="29"/>
  <c r="P15" i="29" s="1"/>
  <c r="T16" i="29"/>
  <c r="Z16" i="29" s="1"/>
  <c r="U17" i="29"/>
  <c r="AA17" i="29" s="1"/>
  <c r="H17" i="29"/>
  <c r="N17" i="29" s="1"/>
  <c r="W18" i="29"/>
  <c r="AC18" i="29" s="1"/>
  <c r="I18" i="29"/>
  <c r="O18" i="29" s="1"/>
  <c r="X19" i="29"/>
  <c r="AD19" i="29" s="1"/>
  <c r="J19" i="29"/>
  <c r="P19" i="29" s="1"/>
  <c r="T20" i="29"/>
  <c r="Z20" i="29" s="1"/>
  <c r="U21" i="29"/>
  <c r="AA21" i="29" s="1"/>
  <c r="H21" i="29"/>
  <c r="N21" i="29" s="1"/>
  <c r="W22" i="29"/>
  <c r="AC22" i="29" s="1"/>
  <c r="I22" i="29"/>
  <c r="O22" i="29" s="1"/>
  <c r="X23" i="29"/>
  <c r="AD23" i="29" s="1"/>
  <c r="J23" i="29"/>
  <c r="P23" i="29" s="1"/>
  <c r="T24" i="29"/>
  <c r="Z24" i="29" s="1"/>
  <c r="U25" i="29"/>
  <c r="AA25" i="29" s="1"/>
  <c r="H25" i="29"/>
  <c r="N25" i="29" s="1"/>
  <c r="W26" i="29"/>
  <c r="AC26" i="29" s="1"/>
  <c r="I26" i="29"/>
  <c r="O26" i="29" s="1"/>
  <c r="X27" i="29"/>
  <c r="AD27" i="29" s="1"/>
  <c r="J27" i="29"/>
  <c r="P27" i="29" s="1"/>
  <c r="T28" i="29"/>
  <c r="Z28" i="29" s="1"/>
  <c r="U29" i="29"/>
  <c r="AA29" i="29" s="1"/>
  <c r="H29" i="29"/>
  <c r="N29" i="29" s="1"/>
  <c r="W30" i="29"/>
  <c r="AC30" i="29" s="1"/>
  <c r="I30" i="29"/>
  <c r="O30" i="29" s="1"/>
  <c r="X31" i="29"/>
  <c r="AD31" i="29" s="1"/>
  <c r="J31" i="29"/>
  <c r="P31" i="29" s="1"/>
  <c r="T32" i="29"/>
  <c r="Z32" i="29" s="1"/>
  <c r="U33" i="29"/>
  <c r="AA33" i="29" s="1"/>
  <c r="H33" i="29"/>
  <c r="N33" i="29" s="1"/>
  <c r="W34" i="29"/>
  <c r="AC34" i="29" s="1"/>
  <c r="I34" i="29"/>
  <c r="O34" i="29" s="1"/>
  <c r="X35" i="29"/>
  <c r="AD35" i="29" s="1"/>
  <c r="J35" i="29"/>
  <c r="P35" i="29" s="1"/>
  <c r="T36" i="29"/>
  <c r="Z36" i="29" s="1"/>
  <c r="U37" i="29"/>
  <c r="AA37" i="29" s="1"/>
  <c r="H37" i="29"/>
  <c r="N37" i="29" s="1"/>
  <c r="W38" i="29"/>
  <c r="AC38" i="29" s="1"/>
  <c r="I38" i="29"/>
  <c r="O38" i="29" s="1"/>
  <c r="X39" i="29"/>
  <c r="AD39" i="29" s="1"/>
  <c r="J39" i="29"/>
  <c r="P39" i="29" s="1"/>
  <c r="T40" i="29"/>
  <c r="Z40" i="29" s="1"/>
  <c r="U41" i="29"/>
  <c r="AA41" i="29" s="1"/>
  <c r="H41" i="29"/>
  <c r="N41" i="29" s="1"/>
  <c r="W42" i="29"/>
  <c r="AC42" i="29" s="1"/>
  <c r="I42" i="29"/>
  <c r="O42" i="29" s="1"/>
  <c r="X43" i="29"/>
  <c r="AD43" i="29" s="1"/>
  <c r="J43" i="29"/>
  <c r="P43" i="29" s="1"/>
  <c r="T44" i="29"/>
  <c r="Z44" i="29" s="1"/>
  <c r="U45" i="29"/>
  <c r="AA45" i="29" s="1"/>
  <c r="H45" i="29"/>
  <c r="N45" i="29" s="1"/>
  <c r="W46" i="29"/>
  <c r="AC46" i="29" s="1"/>
  <c r="I46" i="29"/>
  <c r="O46" i="29" s="1"/>
  <c r="X47" i="29"/>
  <c r="AD47" i="29" s="1"/>
  <c r="J47" i="29"/>
  <c r="P47" i="29" s="1"/>
  <c r="I15" i="29"/>
  <c r="O15" i="29" s="1"/>
  <c r="I19" i="29"/>
  <c r="O19" i="29" s="1"/>
  <c r="W31" i="29"/>
  <c r="AC31" i="29" s="1"/>
  <c r="I35" i="29"/>
  <c r="O35" i="29" s="1"/>
  <c r="I47" i="29"/>
  <c r="O47" i="29" s="1"/>
  <c r="I51" i="29"/>
  <c r="O51" i="29" s="1"/>
  <c r="W63" i="29"/>
  <c r="AC63" i="29" s="1"/>
  <c r="I67" i="29"/>
  <c r="O67" i="29" s="1"/>
  <c r="I79" i="29"/>
  <c r="O79" i="29" s="1"/>
  <c r="K82" i="29"/>
  <c r="Q82" i="29" s="1"/>
  <c r="G83" i="29"/>
  <c r="M83" i="29" s="1"/>
  <c r="K83" i="29"/>
  <c r="Q83" i="29" s="1"/>
  <c r="K84" i="29"/>
  <c r="Q84" i="29" s="1"/>
  <c r="K85" i="29"/>
  <c r="Q85" i="29" s="1"/>
  <c r="G86" i="29"/>
  <c r="M86" i="29" s="1"/>
  <c r="G87" i="29"/>
  <c r="M87" i="29" s="1"/>
  <c r="K87" i="29"/>
  <c r="Q87" i="29" s="1"/>
  <c r="G88" i="29"/>
  <c r="M88" i="29" s="1"/>
  <c r="K89" i="29"/>
  <c r="Q89" i="29" s="1"/>
  <c r="K90" i="29"/>
  <c r="Q90" i="29" s="1"/>
  <c r="G91" i="29"/>
  <c r="M91" i="29" s="1"/>
  <c r="K91" i="29"/>
  <c r="Q91" i="29" s="1"/>
  <c r="G92" i="29"/>
  <c r="M92" i="29" s="1"/>
  <c r="K92" i="29"/>
  <c r="Q92" i="29" s="1"/>
  <c r="G93" i="29"/>
  <c r="M93" i="29" s="1"/>
  <c r="G94" i="29"/>
  <c r="M94" i="29" s="1"/>
  <c r="G95" i="29"/>
  <c r="M95" i="29" s="1"/>
  <c r="K95" i="29"/>
  <c r="Q95" i="29" s="1"/>
  <c r="G96" i="29"/>
  <c r="M96" i="29" s="1"/>
  <c r="G97" i="29"/>
  <c r="M97" i="29" s="1"/>
  <c r="G98" i="29"/>
  <c r="M98" i="29" s="1"/>
  <c r="G100" i="29"/>
  <c r="M100" i="29" s="1"/>
  <c r="K101" i="29"/>
  <c r="Q101" i="29" s="1"/>
  <c r="W115" i="29"/>
  <c r="AC115" i="29" s="1"/>
  <c r="I115" i="29"/>
  <c r="O115" i="29" s="1"/>
  <c r="W119" i="29"/>
  <c r="AC119" i="29" s="1"/>
  <c r="I119" i="29"/>
  <c r="O119" i="29" s="1"/>
  <c r="W123" i="29"/>
  <c r="AC123" i="29" s="1"/>
  <c r="I123" i="29"/>
  <c r="O123" i="29" s="1"/>
  <c r="W127" i="29"/>
  <c r="AC127" i="29" s="1"/>
  <c r="I127" i="29"/>
  <c r="O127" i="29" s="1"/>
  <c r="W131" i="29"/>
  <c r="AC131" i="29" s="1"/>
  <c r="I131" i="29"/>
  <c r="O131" i="29" s="1"/>
  <c r="W135" i="29"/>
  <c r="AC135" i="29" s="1"/>
  <c r="I135" i="29"/>
  <c r="O135" i="29" s="1"/>
  <c r="W139" i="29"/>
  <c r="AC139" i="29" s="1"/>
  <c r="I139" i="29"/>
  <c r="O139" i="29" s="1"/>
  <c r="I155" i="29"/>
  <c r="O155" i="29" s="1"/>
  <c r="I163" i="29"/>
  <c r="O163" i="29" s="1"/>
  <c r="I167" i="29"/>
  <c r="O167" i="29" s="1"/>
  <c r="I171" i="29"/>
  <c r="O171" i="29" s="1"/>
  <c r="W175" i="29"/>
  <c r="AC175" i="29" s="1"/>
  <c r="AV14" i="29"/>
  <c r="BB14" i="29" s="1"/>
  <c r="AV18" i="29"/>
  <c r="BB18" i="29" s="1"/>
  <c r="AV34" i="29"/>
  <c r="BB34" i="29" s="1"/>
  <c r="AV38" i="29"/>
  <c r="BB38" i="29" s="1"/>
  <c r="AV90" i="29"/>
  <c r="BB90" i="29" s="1"/>
  <c r="K12" i="29"/>
  <c r="Q12" i="29" s="1"/>
  <c r="G13" i="29"/>
  <c r="M13" i="29" s="1"/>
  <c r="V14" i="29"/>
  <c r="AB14" i="29" s="1"/>
  <c r="K14" i="29"/>
  <c r="Q14" i="29" s="1"/>
  <c r="G15" i="29"/>
  <c r="M15" i="29" s="1"/>
  <c r="K15" i="29"/>
  <c r="Q15" i="29" s="1"/>
  <c r="G16" i="29"/>
  <c r="M16" i="29" s="1"/>
  <c r="G17" i="29"/>
  <c r="M17" i="29" s="1"/>
  <c r="V18" i="29"/>
  <c r="AB18" i="29" s="1"/>
  <c r="K18" i="29"/>
  <c r="Q18" i="29" s="1"/>
  <c r="G19" i="29"/>
  <c r="M19" i="29" s="1"/>
  <c r="K19" i="29"/>
  <c r="Q19" i="29" s="1"/>
  <c r="K20" i="29"/>
  <c r="Q20" i="29" s="1"/>
  <c r="K21" i="29"/>
  <c r="Q21" i="29" s="1"/>
  <c r="G22" i="29"/>
  <c r="M22" i="29" s="1"/>
  <c r="G23" i="29"/>
  <c r="M23" i="29" s="1"/>
  <c r="K23" i="29"/>
  <c r="Q23" i="29" s="1"/>
  <c r="G24" i="29"/>
  <c r="M24" i="29" s="1"/>
  <c r="K25" i="29"/>
  <c r="Q25" i="29" s="1"/>
  <c r="G26" i="29"/>
  <c r="M26" i="29" s="1"/>
  <c r="G28" i="29"/>
  <c r="M28" i="29" s="1"/>
  <c r="K29" i="29"/>
  <c r="Q29" i="29" s="1"/>
  <c r="V30" i="29"/>
  <c r="AB30" i="29" s="1"/>
  <c r="K30" i="29"/>
  <c r="Q30" i="29" s="1"/>
  <c r="G31" i="29"/>
  <c r="M31" i="29" s="1"/>
  <c r="K31" i="29"/>
  <c r="Q31" i="29" s="1"/>
  <c r="G32" i="29"/>
  <c r="M32" i="29" s="1"/>
  <c r="G33" i="29"/>
  <c r="M33" i="29" s="1"/>
  <c r="G34" i="29"/>
  <c r="M34" i="29" s="1"/>
  <c r="K36" i="29"/>
  <c r="Q36" i="29" s="1"/>
  <c r="G37" i="29"/>
  <c r="M37" i="29" s="1"/>
  <c r="G38" i="29"/>
  <c r="M38" i="29" s="1"/>
  <c r="K40" i="29"/>
  <c r="Q40" i="29" s="1"/>
  <c r="G41" i="29"/>
  <c r="M41" i="29" s="1"/>
  <c r="G42" i="29"/>
  <c r="M42" i="29" s="1"/>
  <c r="G43" i="29"/>
  <c r="M43" i="29" s="1"/>
  <c r="K43" i="29"/>
  <c r="Q43" i="29" s="1"/>
  <c r="G44" i="29"/>
  <c r="M44" i="29" s="1"/>
  <c r="K45" i="29"/>
  <c r="Q45" i="29" s="1"/>
  <c r="V46" i="29"/>
  <c r="AB46" i="29" s="1"/>
  <c r="K46" i="29"/>
  <c r="Q46" i="29" s="1"/>
  <c r="G47" i="29"/>
  <c r="M47" i="29" s="1"/>
  <c r="K47" i="29"/>
  <c r="Q47" i="29" s="1"/>
  <c r="G48" i="29"/>
  <c r="M48" i="29" s="1"/>
  <c r="G49" i="29"/>
  <c r="M49" i="29" s="1"/>
  <c r="G50" i="29"/>
  <c r="M50" i="29" s="1"/>
  <c r="K52" i="29"/>
  <c r="Q52" i="29" s="1"/>
  <c r="G53" i="29"/>
  <c r="M53" i="29" s="1"/>
  <c r="G54" i="29"/>
  <c r="M54" i="29" s="1"/>
  <c r="K56" i="29"/>
  <c r="Q56" i="29" s="1"/>
  <c r="K57" i="29"/>
  <c r="Q57" i="29" s="1"/>
  <c r="K58" i="29"/>
  <c r="Q58" i="29" s="1"/>
  <c r="G60" i="29"/>
  <c r="M60" i="29" s="1"/>
  <c r="K61" i="29"/>
  <c r="Q61" i="29" s="1"/>
  <c r="V62" i="29"/>
  <c r="AB62" i="29" s="1"/>
  <c r="K62" i="29"/>
  <c r="Q62" i="29" s="1"/>
  <c r="K64" i="29"/>
  <c r="Q64" i="29" s="1"/>
  <c r="G65" i="29"/>
  <c r="M65" i="29" s="1"/>
  <c r="V66" i="29"/>
  <c r="AB66" i="29" s="1"/>
  <c r="K66" i="29"/>
  <c r="Q66" i="29" s="1"/>
  <c r="G68" i="29"/>
  <c r="M68" i="29" s="1"/>
  <c r="G69" i="29"/>
  <c r="M69" i="29" s="1"/>
  <c r="G70" i="29"/>
  <c r="M70" i="29" s="1"/>
  <c r="G71" i="29"/>
  <c r="M71" i="29" s="1"/>
  <c r="K71" i="29"/>
  <c r="Q71" i="29" s="1"/>
  <c r="K72" i="29"/>
  <c r="Q72" i="29" s="1"/>
  <c r="G73" i="29"/>
  <c r="M73" i="29" s="1"/>
  <c r="V74" i="29"/>
  <c r="AB74" i="29" s="1"/>
  <c r="K74" i="29"/>
  <c r="Q74" i="29" s="1"/>
  <c r="G76" i="29"/>
  <c r="M76" i="29" s="1"/>
  <c r="K77" i="29"/>
  <c r="Q77" i="29" s="1"/>
  <c r="K78" i="29"/>
  <c r="Q78" i="29" s="1"/>
  <c r="G79" i="29"/>
  <c r="M79" i="29" s="1"/>
  <c r="K79" i="29"/>
  <c r="Q79" i="29" s="1"/>
  <c r="K80" i="29"/>
  <c r="Q80" i="29" s="1"/>
  <c r="K81" i="29"/>
  <c r="Q81" i="29" s="1"/>
  <c r="G102" i="29"/>
  <c r="M102" i="29" s="1"/>
  <c r="G103" i="29"/>
  <c r="M103" i="29" s="1"/>
  <c r="K103" i="29"/>
  <c r="Q103" i="29" s="1"/>
  <c r="K104" i="29"/>
  <c r="Q104" i="29" s="1"/>
  <c r="G105" i="29"/>
  <c r="M105" i="29" s="1"/>
  <c r="G106" i="29"/>
  <c r="M106" i="29" s="1"/>
  <c r="K107" i="29"/>
  <c r="Q107" i="29" s="1"/>
  <c r="K108" i="29"/>
  <c r="Q108" i="29" s="1"/>
  <c r="G109" i="29"/>
  <c r="M109" i="29" s="1"/>
  <c r="G110" i="29"/>
  <c r="M110" i="29" s="1"/>
  <c r="G112" i="29"/>
  <c r="M112" i="29" s="1"/>
  <c r="K113" i="29"/>
  <c r="Q113" i="29" s="1"/>
  <c r="V114" i="29"/>
  <c r="AB114" i="29" s="1"/>
  <c r="K114" i="29"/>
  <c r="Q114" i="29" s="1"/>
  <c r="G116" i="29"/>
  <c r="M116" i="29" s="1"/>
  <c r="G117" i="29"/>
  <c r="M117" i="29" s="1"/>
  <c r="V118" i="29"/>
  <c r="AB118" i="29" s="1"/>
  <c r="G119" i="29"/>
  <c r="M119" i="29" s="1"/>
  <c r="K119" i="29"/>
  <c r="Q119" i="29" s="1"/>
  <c r="H49" i="29"/>
  <c r="N49" i="29" s="1"/>
  <c r="W50" i="29"/>
  <c r="AC50" i="29" s="1"/>
  <c r="J51" i="29"/>
  <c r="P51" i="29" s="1"/>
  <c r="U53" i="29"/>
  <c r="AA53" i="29" s="1"/>
  <c r="I54" i="29"/>
  <c r="O54" i="29" s="1"/>
  <c r="X55" i="29"/>
  <c r="AD55" i="29" s="1"/>
  <c r="T56" i="29"/>
  <c r="Z56" i="29" s="1"/>
  <c r="U57" i="29"/>
  <c r="AA57" i="29" s="1"/>
  <c r="W58" i="29"/>
  <c r="AC58" i="29" s="1"/>
  <c r="J59" i="29"/>
  <c r="P59" i="29" s="1"/>
  <c r="U61" i="29"/>
  <c r="AA61" i="29" s="1"/>
  <c r="I62" i="29"/>
  <c r="O62" i="29" s="1"/>
  <c r="X63" i="29"/>
  <c r="AD63" i="29" s="1"/>
  <c r="U65" i="29"/>
  <c r="AA65" i="29" s="1"/>
  <c r="W66" i="29"/>
  <c r="AC66" i="29" s="1"/>
  <c r="J67" i="29"/>
  <c r="P67" i="29" s="1"/>
  <c r="U69" i="29"/>
  <c r="AA69" i="29" s="1"/>
  <c r="W70" i="29"/>
  <c r="AC70" i="29" s="1"/>
  <c r="X71" i="29"/>
  <c r="AD71" i="29" s="1"/>
  <c r="T72" i="29"/>
  <c r="Z72" i="29" s="1"/>
  <c r="H73" i="29"/>
  <c r="N73" i="29" s="1"/>
  <c r="I74" i="29"/>
  <c r="O74" i="29" s="1"/>
  <c r="X75" i="29"/>
  <c r="AD75" i="29" s="1"/>
  <c r="J75" i="29"/>
  <c r="P75" i="29" s="1"/>
  <c r="U77" i="29"/>
  <c r="AA77" i="29" s="1"/>
  <c r="W78" i="29"/>
  <c r="AC78" i="29" s="1"/>
  <c r="X79" i="29"/>
  <c r="AD79" i="29" s="1"/>
  <c r="U81" i="29"/>
  <c r="AA81" i="29" s="1"/>
  <c r="H84" i="29"/>
  <c r="N84" i="29" s="1"/>
  <c r="H85" i="29"/>
  <c r="N85" i="29" s="1"/>
  <c r="H87" i="29"/>
  <c r="N87" i="29" s="1"/>
  <c r="H90" i="29"/>
  <c r="N90" i="29" s="1"/>
  <c r="H91" i="29"/>
  <c r="N91" i="29" s="1"/>
  <c r="H93" i="29"/>
  <c r="N93" i="29" s="1"/>
  <c r="H95" i="29"/>
  <c r="N95" i="29" s="1"/>
  <c r="H97" i="29"/>
  <c r="N97" i="29" s="1"/>
  <c r="H98" i="29"/>
  <c r="N98" i="29" s="1"/>
  <c r="H101" i="29"/>
  <c r="N101" i="29" s="1"/>
  <c r="X103" i="29"/>
  <c r="AD103" i="29" s="1"/>
  <c r="J103" i="29"/>
  <c r="P103" i="29" s="1"/>
  <c r="T104" i="29"/>
  <c r="Z104" i="29" s="1"/>
  <c r="U105" i="29"/>
  <c r="AA105" i="29" s="1"/>
  <c r="T11" i="29"/>
  <c r="Z11" i="29" s="1"/>
  <c r="U12" i="29"/>
  <c r="AA12" i="29" s="1"/>
  <c r="W13" i="29"/>
  <c r="AC13" i="29" s="1"/>
  <c r="J14" i="29"/>
  <c r="P14" i="29" s="1"/>
  <c r="U16" i="29"/>
  <c r="AA16" i="29" s="1"/>
  <c r="I17" i="29"/>
  <c r="O17" i="29" s="1"/>
  <c r="X18" i="29"/>
  <c r="AD18" i="29" s="1"/>
  <c r="T19" i="29"/>
  <c r="Z19" i="29" s="1"/>
  <c r="U20" i="29"/>
  <c r="AA20" i="29" s="1"/>
  <c r="I21" i="29"/>
  <c r="O21" i="29" s="1"/>
  <c r="J22" i="29"/>
  <c r="P22" i="29" s="1"/>
  <c r="T23" i="29"/>
  <c r="Z23" i="29" s="1"/>
  <c r="H24" i="29"/>
  <c r="N24" i="29" s="1"/>
  <c r="I25" i="29"/>
  <c r="O25" i="29" s="1"/>
  <c r="J26" i="29"/>
  <c r="P26" i="29" s="1"/>
  <c r="H28" i="29"/>
  <c r="N28" i="29" s="1"/>
  <c r="I29" i="29"/>
  <c r="O29" i="29" s="1"/>
  <c r="J30" i="29"/>
  <c r="P30" i="29" s="1"/>
  <c r="T31" i="29"/>
  <c r="Z31" i="29" s="1"/>
  <c r="H32" i="29"/>
  <c r="N32" i="29" s="1"/>
  <c r="W33" i="29"/>
  <c r="AC33" i="29" s="1"/>
  <c r="J34" i="29"/>
  <c r="P34" i="29" s="1"/>
  <c r="U36" i="29"/>
  <c r="AA36" i="29" s="1"/>
  <c r="X38" i="29"/>
  <c r="AD38" i="29" s="1"/>
  <c r="H40" i="29"/>
  <c r="N40" i="29" s="1"/>
  <c r="W41" i="29"/>
  <c r="AC41" i="29" s="1"/>
  <c r="J42" i="29"/>
  <c r="P42" i="29" s="1"/>
  <c r="U44" i="29"/>
  <c r="AA44" i="29" s="1"/>
  <c r="I45" i="29"/>
  <c r="O45" i="29" s="1"/>
  <c r="J46" i="29"/>
  <c r="P46" i="29" s="1"/>
  <c r="T47" i="29"/>
  <c r="Z47" i="29" s="1"/>
  <c r="H48" i="29"/>
  <c r="N48" i="29" s="1"/>
  <c r="I49" i="29"/>
  <c r="O49" i="29" s="1"/>
  <c r="X50" i="29"/>
  <c r="AD50" i="29" s="1"/>
  <c r="T51" i="29"/>
  <c r="Z51" i="29" s="1"/>
  <c r="H52" i="29"/>
  <c r="N52" i="29" s="1"/>
  <c r="I53" i="29"/>
  <c r="O53" i="29" s="1"/>
  <c r="X54" i="29"/>
  <c r="AD54" i="29" s="1"/>
  <c r="T55" i="29"/>
  <c r="Z55" i="29" s="1"/>
  <c r="U56" i="29"/>
  <c r="AA56" i="29" s="1"/>
  <c r="W57" i="29"/>
  <c r="AC57" i="29" s="1"/>
  <c r="J58" i="29"/>
  <c r="P58" i="29" s="1"/>
  <c r="U60" i="29"/>
  <c r="AA60" i="29" s="1"/>
  <c r="I61" i="29"/>
  <c r="O61" i="29" s="1"/>
  <c r="X62" i="29"/>
  <c r="AD62" i="29" s="1"/>
  <c r="T63" i="29"/>
  <c r="Z63" i="29" s="1"/>
  <c r="U64" i="29"/>
  <c r="AA64" i="29" s="1"/>
  <c r="W65" i="29"/>
  <c r="AC65" i="29" s="1"/>
  <c r="J66" i="29"/>
  <c r="P66" i="29" s="1"/>
  <c r="U68" i="29"/>
  <c r="AA68" i="29" s="1"/>
  <c r="W69" i="29"/>
  <c r="AC69" i="29" s="1"/>
  <c r="J70" i="29"/>
  <c r="P70" i="29" s="1"/>
  <c r="T71" i="29"/>
  <c r="Z71" i="29" s="1"/>
  <c r="H72" i="29"/>
  <c r="N72" i="29" s="1"/>
  <c r="W73" i="29"/>
  <c r="AC73" i="29" s="1"/>
  <c r="X74" i="29"/>
  <c r="AD74" i="29" s="1"/>
  <c r="T75" i="29"/>
  <c r="Z75" i="29" s="1"/>
  <c r="H76" i="29"/>
  <c r="N76" i="29" s="1"/>
  <c r="W77" i="29"/>
  <c r="AC77" i="29" s="1"/>
  <c r="J78" i="29"/>
  <c r="P78" i="29" s="1"/>
  <c r="H80" i="29"/>
  <c r="N80" i="29" s="1"/>
  <c r="I81" i="29"/>
  <c r="O81" i="29" s="1"/>
  <c r="T82" i="29"/>
  <c r="Z82" i="29" s="1"/>
  <c r="I82" i="29"/>
  <c r="O82" i="29" s="1"/>
  <c r="T83" i="29"/>
  <c r="Z83" i="29" s="1"/>
  <c r="I83" i="29"/>
  <c r="O83" i="29" s="1"/>
  <c r="X84" i="29"/>
  <c r="AD84" i="29" s="1"/>
  <c r="T85" i="29"/>
  <c r="Z85" i="29" s="1"/>
  <c r="I85" i="29"/>
  <c r="O85" i="29" s="1"/>
  <c r="T86" i="29"/>
  <c r="Z86" i="29" s="1"/>
  <c r="I86" i="29"/>
  <c r="O86" i="29" s="1"/>
  <c r="X87" i="29"/>
  <c r="AD87" i="29" s="1"/>
  <c r="T88" i="29"/>
  <c r="Z88" i="29" s="1"/>
  <c r="I88" i="29"/>
  <c r="O88" i="29" s="1"/>
  <c r="I89" i="29"/>
  <c r="O89" i="29" s="1"/>
  <c r="X90" i="29"/>
  <c r="AD90" i="29" s="1"/>
  <c r="X91" i="29"/>
  <c r="AD91" i="29" s="1"/>
  <c r="I92" i="29"/>
  <c r="O92" i="29" s="1"/>
  <c r="T93" i="29"/>
  <c r="Z93" i="29" s="1"/>
  <c r="I93" i="29"/>
  <c r="O93" i="29" s="1"/>
  <c r="X94" i="29"/>
  <c r="AD94" i="29" s="1"/>
  <c r="T95" i="29"/>
  <c r="Z95" i="29" s="1"/>
  <c r="X96" i="29"/>
  <c r="AD96" i="29" s="1"/>
  <c r="T97" i="29"/>
  <c r="Z97" i="29" s="1"/>
  <c r="I97" i="29"/>
  <c r="O97" i="29" s="1"/>
  <c r="X98" i="29"/>
  <c r="AD98" i="29" s="1"/>
  <c r="T99" i="29"/>
  <c r="Z99" i="29" s="1"/>
  <c r="T100" i="29"/>
  <c r="Z100" i="29" s="1"/>
  <c r="I100" i="29"/>
  <c r="O100" i="29" s="1"/>
  <c r="X101" i="29"/>
  <c r="AD101" i="29" s="1"/>
  <c r="T102" i="29"/>
  <c r="Z102" i="29" s="1"/>
  <c r="X102" i="29"/>
  <c r="AD102" i="29" s="1"/>
  <c r="U104" i="29"/>
  <c r="AA104" i="29" s="1"/>
  <c r="I105" i="29"/>
  <c r="O105" i="29" s="1"/>
  <c r="X106" i="29"/>
  <c r="AD106" i="29" s="1"/>
  <c r="T107" i="29"/>
  <c r="Z107" i="29" s="1"/>
  <c r="W109" i="29"/>
  <c r="AC109" i="29" s="1"/>
  <c r="X110" i="29"/>
  <c r="AD110" i="29" s="1"/>
  <c r="T111" i="29"/>
  <c r="Z111" i="29" s="1"/>
  <c r="W117" i="29"/>
  <c r="AC117" i="29" s="1"/>
  <c r="W121" i="29"/>
  <c r="AC121" i="29" s="1"/>
  <c r="W125" i="29"/>
  <c r="AC125" i="29" s="1"/>
  <c r="T127" i="29"/>
  <c r="Z127" i="29" s="1"/>
  <c r="X130" i="29"/>
  <c r="AD130" i="29" s="1"/>
  <c r="T131" i="29"/>
  <c r="Z131" i="29" s="1"/>
  <c r="W133" i="29"/>
  <c r="AC133" i="29" s="1"/>
  <c r="X134" i="29"/>
  <c r="AD134" i="29" s="1"/>
  <c r="T135" i="29"/>
  <c r="Z135" i="29" s="1"/>
  <c r="X142" i="29"/>
  <c r="AD142" i="29" s="1"/>
  <c r="T143" i="29"/>
  <c r="Z143" i="29" s="1"/>
  <c r="X150" i="29"/>
  <c r="AD150" i="29" s="1"/>
  <c r="T151" i="29"/>
  <c r="Z151" i="29" s="1"/>
  <c r="X154" i="29"/>
  <c r="AD154" i="29" s="1"/>
  <c r="T155" i="29"/>
  <c r="Z155" i="29" s="1"/>
  <c r="T159" i="29"/>
  <c r="Z159" i="29" s="1"/>
  <c r="X162" i="29"/>
  <c r="AD162" i="29" s="1"/>
  <c r="T163" i="29"/>
  <c r="Z163" i="29" s="1"/>
  <c r="W165" i="29"/>
  <c r="AC165" i="29" s="1"/>
  <c r="T167" i="29"/>
  <c r="Z167" i="29" s="1"/>
  <c r="W173" i="29"/>
  <c r="AC173" i="29" s="1"/>
  <c r="T175" i="29"/>
  <c r="Z175" i="29" s="1"/>
  <c r="AV16" i="29"/>
  <c r="BB16" i="29" s="1"/>
  <c r="AW21" i="29"/>
  <c r="BC21" i="29" s="1"/>
  <c r="AV24" i="29"/>
  <c r="BB24" i="29" s="1"/>
  <c r="AV28" i="29"/>
  <c r="BB28" i="29" s="1"/>
  <c r="AV36" i="29"/>
  <c r="BB36" i="29" s="1"/>
  <c r="AW37" i="29"/>
  <c r="BC37" i="29" s="1"/>
  <c r="AW41" i="29"/>
  <c r="BC41" i="29" s="1"/>
  <c r="AV48" i="29"/>
  <c r="BB48" i="29" s="1"/>
  <c r="AW49" i="29"/>
  <c r="BC49" i="29" s="1"/>
  <c r="AW53" i="29"/>
  <c r="BC53" i="29" s="1"/>
  <c r="AW57" i="29"/>
  <c r="BC57" i="29" s="1"/>
  <c r="AV60" i="29"/>
  <c r="BB60" i="29" s="1"/>
  <c r="AV64" i="29"/>
  <c r="BB64" i="29" s="1"/>
  <c r="AW65" i="29"/>
  <c r="BC65" i="29" s="1"/>
  <c r="AW69" i="29"/>
  <c r="BC69" i="29" s="1"/>
  <c r="AV72" i="29"/>
  <c r="BB72" i="29" s="1"/>
  <c r="AW73" i="29"/>
  <c r="BC73" i="29" s="1"/>
  <c r="AV76" i="29"/>
  <c r="BB76" i="29" s="1"/>
  <c r="AW77" i="29"/>
  <c r="BC77" i="29" s="1"/>
  <c r="AV80" i="29"/>
  <c r="BB80" i="29" s="1"/>
  <c r="AV84" i="29"/>
  <c r="BB84" i="29" s="1"/>
  <c r="AV88" i="29"/>
  <c r="BB88" i="29" s="1"/>
  <c r="AV92" i="29"/>
  <c r="BB92" i="29" s="1"/>
  <c r="AW93" i="29"/>
  <c r="BC93" i="29" s="1"/>
  <c r="AV100" i="29"/>
  <c r="BB100" i="29" s="1"/>
  <c r="AW105" i="29"/>
  <c r="BC105" i="29" s="1"/>
  <c r="AV112" i="29"/>
  <c r="BB112" i="29" s="1"/>
  <c r="AV116" i="29"/>
  <c r="BB116" i="29" s="1"/>
  <c r="AW117" i="29"/>
  <c r="BC117" i="29" s="1"/>
  <c r="AW121" i="29"/>
  <c r="BC121" i="29" s="1"/>
  <c r="AV124" i="29"/>
  <c r="BB124" i="29" s="1"/>
  <c r="AV132" i="29"/>
  <c r="BB132" i="29" s="1"/>
  <c r="AV164" i="29"/>
  <c r="BB164" i="29" s="1"/>
  <c r="AV168" i="29"/>
  <c r="BB168" i="29" s="1"/>
  <c r="AV172" i="29"/>
  <c r="BB172" i="29" s="1"/>
  <c r="AV176" i="29"/>
  <c r="BB176" i="29" s="1"/>
  <c r="T48" i="29"/>
  <c r="Z48" i="29" s="1"/>
  <c r="U49" i="29"/>
  <c r="AA49" i="29" s="1"/>
  <c r="I50" i="29"/>
  <c r="O50" i="29" s="1"/>
  <c r="X51" i="29"/>
  <c r="AD51" i="29" s="1"/>
  <c r="T52" i="29"/>
  <c r="Z52" i="29" s="1"/>
  <c r="H53" i="29"/>
  <c r="N53" i="29" s="1"/>
  <c r="W54" i="29"/>
  <c r="AC54" i="29" s="1"/>
  <c r="J55" i="29"/>
  <c r="P55" i="29" s="1"/>
  <c r="H57" i="29"/>
  <c r="N57" i="29" s="1"/>
  <c r="I58" i="29"/>
  <c r="O58" i="29" s="1"/>
  <c r="X59" i="29"/>
  <c r="AD59" i="29" s="1"/>
  <c r="T60" i="29"/>
  <c r="Z60" i="29" s="1"/>
  <c r="H61" i="29"/>
  <c r="N61" i="29" s="1"/>
  <c r="W62" i="29"/>
  <c r="AC62" i="29" s="1"/>
  <c r="J63" i="29"/>
  <c r="P63" i="29" s="1"/>
  <c r="T64" i="29"/>
  <c r="Z64" i="29" s="1"/>
  <c r="H65" i="29"/>
  <c r="N65" i="29" s="1"/>
  <c r="I66" i="29"/>
  <c r="O66" i="29" s="1"/>
  <c r="X67" i="29"/>
  <c r="AD67" i="29" s="1"/>
  <c r="T68" i="29"/>
  <c r="Z68" i="29" s="1"/>
  <c r="H69" i="29"/>
  <c r="N69" i="29" s="1"/>
  <c r="I70" i="29"/>
  <c r="O70" i="29" s="1"/>
  <c r="J71" i="29"/>
  <c r="P71" i="29" s="1"/>
  <c r="U73" i="29"/>
  <c r="AA73" i="29" s="1"/>
  <c r="W74" i="29"/>
  <c r="AC74" i="29" s="1"/>
  <c r="T76" i="29"/>
  <c r="Z76" i="29" s="1"/>
  <c r="H77" i="29"/>
  <c r="N77" i="29" s="1"/>
  <c r="I78" i="29"/>
  <c r="O78" i="29" s="1"/>
  <c r="J79" i="29"/>
  <c r="P79" i="29" s="1"/>
  <c r="T80" i="29"/>
  <c r="Z80" i="29" s="1"/>
  <c r="H81" i="29"/>
  <c r="N81" i="29" s="1"/>
  <c r="H82" i="29"/>
  <c r="N82" i="29" s="1"/>
  <c r="H83" i="29"/>
  <c r="N83" i="29" s="1"/>
  <c r="H86" i="29"/>
  <c r="N86" i="29" s="1"/>
  <c r="H88" i="29"/>
  <c r="N88" i="29" s="1"/>
  <c r="H89" i="29"/>
  <c r="N89" i="29" s="1"/>
  <c r="H92" i="29"/>
  <c r="N92" i="29" s="1"/>
  <c r="H94" i="29"/>
  <c r="N94" i="29" s="1"/>
  <c r="H96" i="29"/>
  <c r="N96" i="29" s="1"/>
  <c r="H99" i="29"/>
  <c r="N99" i="29" s="1"/>
  <c r="H100" i="29"/>
  <c r="N100" i="29" s="1"/>
  <c r="H12" i="29"/>
  <c r="N12" i="29" s="1"/>
  <c r="I13" i="29"/>
  <c r="O13" i="29" s="1"/>
  <c r="X14" i="29"/>
  <c r="AD14" i="29" s="1"/>
  <c r="T15" i="29"/>
  <c r="Z15" i="29" s="1"/>
  <c r="H16" i="29"/>
  <c r="N16" i="29" s="1"/>
  <c r="W17" i="29"/>
  <c r="AC17" i="29" s="1"/>
  <c r="J18" i="29"/>
  <c r="P18" i="29" s="1"/>
  <c r="H20" i="29"/>
  <c r="N20" i="29" s="1"/>
  <c r="W21" i="29"/>
  <c r="AC21" i="29" s="1"/>
  <c r="X22" i="29"/>
  <c r="AD22" i="29" s="1"/>
  <c r="U24" i="29"/>
  <c r="AA24" i="29" s="1"/>
  <c r="W25" i="29"/>
  <c r="AC25" i="29" s="1"/>
  <c r="X26" i="29"/>
  <c r="AD26" i="29" s="1"/>
  <c r="T27" i="29"/>
  <c r="Z27" i="29" s="1"/>
  <c r="U28" i="29"/>
  <c r="AA28" i="29" s="1"/>
  <c r="W29" i="29"/>
  <c r="AC29" i="29" s="1"/>
  <c r="X30" i="29"/>
  <c r="AD30" i="29" s="1"/>
  <c r="U32" i="29"/>
  <c r="AA32" i="29" s="1"/>
  <c r="I33" i="29"/>
  <c r="O33" i="29" s="1"/>
  <c r="X34" i="29"/>
  <c r="AD34" i="29" s="1"/>
  <c r="T35" i="29"/>
  <c r="Z35" i="29" s="1"/>
  <c r="H36" i="29"/>
  <c r="N36" i="29" s="1"/>
  <c r="I37" i="29"/>
  <c r="O37" i="29" s="1"/>
  <c r="J38" i="29"/>
  <c r="P38" i="29" s="1"/>
  <c r="T39" i="29"/>
  <c r="Z39" i="29" s="1"/>
  <c r="U40" i="29"/>
  <c r="AA40" i="29" s="1"/>
  <c r="I41" i="29"/>
  <c r="O41" i="29" s="1"/>
  <c r="X42" i="29"/>
  <c r="AD42" i="29" s="1"/>
  <c r="T43" i="29"/>
  <c r="Z43" i="29" s="1"/>
  <c r="H44" i="29"/>
  <c r="N44" i="29" s="1"/>
  <c r="W45" i="29"/>
  <c r="AC45" i="29" s="1"/>
  <c r="X46" i="29"/>
  <c r="AD46" i="29" s="1"/>
  <c r="U48" i="29"/>
  <c r="AA48" i="29" s="1"/>
  <c r="W49" i="29"/>
  <c r="AC49" i="29" s="1"/>
  <c r="J50" i="29"/>
  <c r="P50" i="29" s="1"/>
  <c r="U52" i="29"/>
  <c r="AA52" i="29" s="1"/>
  <c r="W53" i="29"/>
  <c r="AC53" i="29" s="1"/>
  <c r="J54" i="29"/>
  <c r="P54" i="29" s="1"/>
  <c r="H56" i="29"/>
  <c r="N56" i="29" s="1"/>
  <c r="I57" i="29"/>
  <c r="O57" i="29" s="1"/>
  <c r="X58" i="29"/>
  <c r="AD58" i="29" s="1"/>
  <c r="T59" i="29"/>
  <c r="Z59" i="29" s="1"/>
  <c r="H60" i="29"/>
  <c r="N60" i="29" s="1"/>
  <c r="W61" i="29"/>
  <c r="AC61" i="29" s="1"/>
  <c r="J62" i="29"/>
  <c r="P62" i="29" s="1"/>
  <c r="H64" i="29"/>
  <c r="N64" i="29" s="1"/>
  <c r="I65" i="29"/>
  <c r="O65" i="29" s="1"/>
  <c r="X66" i="29"/>
  <c r="AD66" i="29" s="1"/>
  <c r="T67" i="29"/>
  <c r="Z67" i="29" s="1"/>
  <c r="H68" i="29"/>
  <c r="N68" i="29" s="1"/>
  <c r="I69" i="29"/>
  <c r="O69" i="29" s="1"/>
  <c r="X70" i="29"/>
  <c r="AD70" i="29" s="1"/>
  <c r="U72" i="29"/>
  <c r="AA72" i="29" s="1"/>
  <c r="I73" i="29"/>
  <c r="O73" i="29" s="1"/>
  <c r="J74" i="29"/>
  <c r="P74" i="29" s="1"/>
  <c r="U76" i="29"/>
  <c r="AA76" i="29" s="1"/>
  <c r="I77" i="29"/>
  <c r="O77" i="29" s="1"/>
  <c r="X78" i="29"/>
  <c r="AD78" i="29" s="1"/>
  <c r="T79" i="29"/>
  <c r="Z79" i="29" s="1"/>
  <c r="U80" i="29"/>
  <c r="AA80" i="29" s="1"/>
  <c r="W81" i="29"/>
  <c r="AC81" i="29" s="1"/>
  <c r="X82" i="29"/>
  <c r="AD82" i="29" s="1"/>
  <c r="X83" i="29"/>
  <c r="AD83" i="29" s="1"/>
  <c r="T84" i="29"/>
  <c r="Z84" i="29" s="1"/>
  <c r="I84" i="29"/>
  <c r="O84" i="29" s="1"/>
  <c r="X85" i="29"/>
  <c r="AD85" i="29" s="1"/>
  <c r="X86" i="29"/>
  <c r="AD86" i="29" s="1"/>
  <c r="T87" i="29"/>
  <c r="Z87" i="29" s="1"/>
  <c r="I87" i="29"/>
  <c r="O87" i="29" s="1"/>
  <c r="X88" i="29"/>
  <c r="AD88" i="29" s="1"/>
  <c r="T89" i="29"/>
  <c r="Z89" i="29" s="1"/>
  <c r="X89" i="29"/>
  <c r="AD89" i="29" s="1"/>
  <c r="T90" i="29"/>
  <c r="Z90" i="29" s="1"/>
  <c r="I90" i="29"/>
  <c r="O90" i="29" s="1"/>
  <c r="T91" i="29"/>
  <c r="Z91" i="29" s="1"/>
  <c r="I91" i="29"/>
  <c r="O91" i="29" s="1"/>
  <c r="T92" i="29"/>
  <c r="Z92" i="29" s="1"/>
  <c r="X92" i="29"/>
  <c r="AD92" i="29" s="1"/>
  <c r="X93" i="29"/>
  <c r="AD93" i="29" s="1"/>
  <c r="T94" i="29"/>
  <c r="Z94" i="29" s="1"/>
  <c r="I94" i="29"/>
  <c r="O94" i="29" s="1"/>
  <c r="X95" i="29"/>
  <c r="AD95" i="29" s="1"/>
  <c r="I95" i="29"/>
  <c r="O95" i="29" s="1"/>
  <c r="T96" i="29"/>
  <c r="Z96" i="29" s="1"/>
  <c r="I96" i="29"/>
  <c r="O96" i="29" s="1"/>
  <c r="X97" i="29"/>
  <c r="AD97" i="29" s="1"/>
  <c r="T98" i="29"/>
  <c r="Z98" i="29" s="1"/>
  <c r="I98" i="29"/>
  <c r="O98" i="29" s="1"/>
  <c r="X99" i="29"/>
  <c r="AD99" i="29" s="1"/>
  <c r="I99" i="29"/>
  <c r="O99" i="29" s="1"/>
  <c r="X100" i="29"/>
  <c r="AD100" i="29" s="1"/>
  <c r="T101" i="29"/>
  <c r="Z101" i="29" s="1"/>
  <c r="I101" i="29"/>
  <c r="O101" i="29" s="1"/>
  <c r="T103" i="29"/>
  <c r="Z103" i="29" s="1"/>
  <c r="H104" i="29"/>
  <c r="N104" i="29" s="1"/>
  <c r="W105" i="29"/>
  <c r="AC105" i="29" s="1"/>
  <c r="W113" i="29"/>
  <c r="AC113" i="29" s="1"/>
  <c r="X114" i="29"/>
  <c r="AD114" i="29" s="1"/>
  <c r="T115" i="29"/>
  <c r="Z115" i="29" s="1"/>
  <c r="X118" i="29"/>
  <c r="AD118" i="29" s="1"/>
  <c r="T119" i="29"/>
  <c r="Z119" i="29" s="1"/>
  <c r="X122" i="29"/>
  <c r="AD122" i="29" s="1"/>
  <c r="T123" i="29"/>
  <c r="Z123" i="29" s="1"/>
  <c r="X126" i="29"/>
  <c r="AD126" i="29" s="1"/>
  <c r="W129" i="29"/>
  <c r="AC129" i="29" s="1"/>
  <c r="W137" i="29"/>
  <c r="AC137" i="29" s="1"/>
  <c r="X138" i="29"/>
  <c r="AD138" i="29" s="1"/>
  <c r="T139" i="29"/>
  <c r="Z139" i="29" s="1"/>
  <c r="W141" i="29"/>
  <c r="AC141" i="29" s="1"/>
  <c r="W145" i="29"/>
  <c r="AC145" i="29" s="1"/>
  <c r="X146" i="29"/>
  <c r="AD146" i="29" s="1"/>
  <c r="T147" i="29"/>
  <c r="Z147" i="29" s="1"/>
  <c r="W149" i="29"/>
  <c r="AC149" i="29" s="1"/>
  <c r="W153" i="29"/>
  <c r="AC153" i="29" s="1"/>
  <c r="W157" i="29"/>
  <c r="AC157" i="29" s="1"/>
  <c r="X158" i="29"/>
  <c r="AD158" i="29" s="1"/>
  <c r="W161" i="29"/>
  <c r="AC161" i="29" s="1"/>
  <c r="X166" i="29"/>
  <c r="AD166" i="29" s="1"/>
  <c r="W169" i="29"/>
  <c r="AC169" i="29" s="1"/>
  <c r="X170" i="29"/>
  <c r="AD170" i="29" s="1"/>
  <c r="T171" i="29"/>
  <c r="Z171" i="29" s="1"/>
  <c r="X174" i="29"/>
  <c r="AD174" i="29" s="1"/>
  <c r="W177" i="29"/>
  <c r="AC177" i="29" s="1"/>
  <c r="X178" i="29"/>
  <c r="AD178" i="29" s="1"/>
  <c r="AV12" i="29"/>
  <c r="BB12" i="29" s="1"/>
  <c r="AW13" i="29"/>
  <c r="BC13" i="29" s="1"/>
  <c r="AW17" i="29"/>
  <c r="BC17" i="29" s="1"/>
  <c r="AV20" i="29"/>
  <c r="BB20" i="29" s="1"/>
  <c r="AW25" i="29"/>
  <c r="BC25" i="29" s="1"/>
  <c r="AW29" i="29"/>
  <c r="BC29" i="29" s="1"/>
  <c r="AV32" i="29"/>
  <c r="BB32" i="29" s="1"/>
  <c r="AW33" i="29"/>
  <c r="BC33" i="29" s="1"/>
  <c r="AV40" i="29"/>
  <c r="BB40" i="29" s="1"/>
  <c r="AV44" i="29"/>
  <c r="BB44" i="29" s="1"/>
  <c r="AW45" i="29"/>
  <c r="BC45" i="29" s="1"/>
  <c r="AV52" i="29"/>
  <c r="BB52" i="29" s="1"/>
  <c r="AV56" i="29"/>
  <c r="BB56" i="29" s="1"/>
  <c r="AW61" i="29"/>
  <c r="BC61" i="29" s="1"/>
  <c r="AV68" i="29"/>
  <c r="BB68" i="29" s="1"/>
  <c r="AW81" i="29"/>
  <c r="BC81" i="29" s="1"/>
  <c r="AW85" i="29"/>
  <c r="BC85" i="29" s="1"/>
  <c r="AW89" i="29"/>
  <c r="BC89" i="29" s="1"/>
  <c r="AV96" i="29"/>
  <c r="BB96" i="29" s="1"/>
  <c r="AW97" i="29"/>
  <c r="BC97" i="29" s="1"/>
  <c r="AW101" i="29"/>
  <c r="BC101" i="29" s="1"/>
  <c r="AV104" i="29"/>
  <c r="BB104" i="29" s="1"/>
  <c r="AV108" i="29"/>
  <c r="BB108" i="29" s="1"/>
  <c r="AW109" i="29"/>
  <c r="BC109" i="29" s="1"/>
  <c r="AW113" i="29"/>
  <c r="BC113" i="29" s="1"/>
  <c r="AV120" i="29"/>
  <c r="BB120" i="29" s="1"/>
  <c r="AW125" i="29"/>
  <c r="BC125" i="29" s="1"/>
  <c r="AV128" i="29"/>
  <c r="BB128" i="29" s="1"/>
  <c r="AW129" i="29"/>
  <c r="BC129" i="29" s="1"/>
  <c r="AW133" i="29"/>
  <c r="BC133" i="29" s="1"/>
  <c r="AV136" i="29"/>
  <c r="BB136" i="29" s="1"/>
  <c r="AW137" i="29"/>
  <c r="BC137" i="29" s="1"/>
  <c r="AV140" i="29"/>
  <c r="BB140" i="29" s="1"/>
  <c r="AW141" i="29"/>
  <c r="BC141" i="29" s="1"/>
  <c r="AV144" i="29"/>
  <c r="BB144" i="29" s="1"/>
  <c r="AW145" i="29"/>
  <c r="BC145" i="29" s="1"/>
  <c r="AV148" i="29"/>
  <c r="BB148" i="29" s="1"/>
  <c r="AV152" i="29"/>
  <c r="BB152" i="29" s="1"/>
  <c r="AV156" i="29"/>
  <c r="BB156" i="29" s="1"/>
  <c r="U11" i="29"/>
  <c r="AA11" i="29" s="1"/>
  <c r="H11" i="29"/>
  <c r="N11" i="29" s="1"/>
  <c r="W12" i="29"/>
  <c r="AC12" i="29" s="1"/>
  <c r="I12" i="29"/>
  <c r="O12" i="29" s="1"/>
  <c r="X13" i="29"/>
  <c r="AD13" i="29" s="1"/>
  <c r="J13" i="29"/>
  <c r="P13" i="29" s="1"/>
  <c r="T14" i="29"/>
  <c r="Z14" i="29" s="1"/>
  <c r="U15" i="29"/>
  <c r="AA15" i="29" s="1"/>
  <c r="H15" i="29"/>
  <c r="N15" i="29" s="1"/>
  <c r="W16" i="29"/>
  <c r="AC16" i="29" s="1"/>
  <c r="I16" i="29"/>
  <c r="O16" i="29" s="1"/>
  <c r="X17" i="29"/>
  <c r="AD17" i="29" s="1"/>
  <c r="J17" i="29"/>
  <c r="P17" i="29" s="1"/>
  <c r="T18" i="29"/>
  <c r="Z18" i="29" s="1"/>
  <c r="U19" i="29"/>
  <c r="AA19" i="29" s="1"/>
  <c r="H19" i="29"/>
  <c r="N19" i="29" s="1"/>
  <c r="W20" i="29"/>
  <c r="AC20" i="29" s="1"/>
  <c r="I20" i="29"/>
  <c r="O20" i="29" s="1"/>
  <c r="X21" i="29"/>
  <c r="AD21" i="29" s="1"/>
  <c r="J21" i="29"/>
  <c r="P21" i="29" s="1"/>
  <c r="T22" i="29"/>
  <c r="Z22" i="29" s="1"/>
  <c r="U23" i="29"/>
  <c r="AA23" i="29" s="1"/>
  <c r="H23" i="29"/>
  <c r="N23" i="29" s="1"/>
  <c r="W24" i="29"/>
  <c r="AC24" i="29" s="1"/>
  <c r="I24" i="29"/>
  <c r="O24" i="29" s="1"/>
  <c r="X25" i="29"/>
  <c r="AD25" i="29" s="1"/>
  <c r="J25" i="29"/>
  <c r="P25" i="29" s="1"/>
  <c r="T26" i="29"/>
  <c r="Z26" i="29" s="1"/>
  <c r="U27" i="29"/>
  <c r="AA27" i="29" s="1"/>
  <c r="H27" i="29"/>
  <c r="N27" i="29" s="1"/>
  <c r="W28" i="29"/>
  <c r="AC28" i="29" s="1"/>
  <c r="I28" i="29"/>
  <c r="O28" i="29" s="1"/>
  <c r="X29" i="29"/>
  <c r="AD29" i="29" s="1"/>
  <c r="J29" i="29"/>
  <c r="P29" i="29" s="1"/>
  <c r="T30" i="29"/>
  <c r="Z30" i="29" s="1"/>
  <c r="U31" i="29"/>
  <c r="AA31" i="29" s="1"/>
  <c r="H31" i="29"/>
  <c r="N31" i="29" s="1"/>
  <c r="W32" i="29"/>
  <c r="AC32" i="29" s="1"/>
  <c r="I32" i="29"/>
  <c r="O32" i="29" s="1"/>
  <c r="X33" i="29"/>
  <c r="AD33" i="29" s="1"/>
  <c r="J33" i="29"/>
  <c r="P33" i="29" s="1"/>
  <c r="T34" i="29"/>
  <c r="Z34" i="29" s="1"/>
  <c r="U35" i="29"/>
  <c r="AA35" i="29" s="1"/>
  <c r="H35" i="29"/>
  <c r="N35" i="29" s="1"/>
  <c r="W36" i="29"/>
  <c r="AC36" i="29" s="1"/>
  <c r="I36" i="29"/>
  <c r="O36" i="29" s="1"/>
  <c r="X37" i="29"/>
  <c r="AD37" i="29" s="1"/>
  <c r="J37" i="29"/>
  <c r="P37" i="29" s="1"/>
  <c r="T38" i="29"/>
  <c r="Z38" i="29" s="1"/>
  <c r="U39" i="29"/>
  <c r="AA39" i="29" s="1"/>
  <c r="H39" i="29"/>
  <c r="N39" i="29" s="1"/>
  <c r="W40" i="29"/>
  <c r="AC40" i="29" s="1"/>
  <c r="I40" i="29"/>
  <c r="O40" i="29" s="1"/>
  <c r="X41" i="29"/>
  <c r="AD41" i="29" s="1"/>
  <c r="J41" i="29"/>
  <c r="P41" i="29" s="1"/>
  <c r="T42" i="29"/>
  <c r="Z42" i="29" s="1"/>
  <c r="U43" i="29"/>
  <c r="AA43" i="29" s="1"/>
  <c r="H43" i="29"/>
  <c r="N43" i="29" s="1"/>
  <c r="W44" i="29"/>
  <c r="AC44" i="29" s="1"/>
  <c r="I44" i="29"/>
  <c r="O44" i="29" s="1"/>
  <c r="X45" i="29"/>
  <c r="AD45" i="29" s="1"/>
  <c r="J45" i="29"/>
  <c r="P45" i="29" s="1"/>
  <c r="T46" i="29"/>
  <c r="Z46" i="29" s="1"/>
  <c r="U47" i="29"/>
  <c r="AA47" i="29" s="1"/>
  <c r="H47" i="29"/>
  <c r="N47" i="29" s="1"/>
  <c r="W48" i="29"/>
  <c r="AC48" i="29" s="1"/>
  <c r="I48" i="29"/>
  <c r="O48" i="29" s="1"/>
  <c r="X49" i="29"/>
  <c r="AD49" i="29" s="1"/>
  <c r="J49" i="29"/>
  <c r="P49" i="29" s="1"/>
  <c r="T50" i="29"/>
  <c r="Z50" i="29" s="1"/>
  <c r="U51" i="29"/>
  <c r="AA51" i="29" s="1"/>
  <c r="H51" i="29"/>
  <c r="N51" i="29" s="1"/>
  <c r="W52" i="29"/>
  <c r="AC52" i="29" s="1"/>
  <c r="I52" i="29"/>
  <c r="O52" i="29" s="1"/>
  <c r="X53" i="29"/>
  <c r="AD53" i="29" s="1"/>
  <c r="J53" i="29"/>
  <c r="P53" i="29" s="1"/>
  <c r="T54" i="29"/>
  <c r="Z54" i="29" s="1"/>
  <c r="U55" i="29"/>
  <c r="AA55" i="29" s="1"/>
  <c r="H55" i="29"/>
  <c r="N55" i="29" s="1"/>
  <c r="W56" i="29"/>
  <c r="AC56" i="29" s="1"/>
  <c r="I56" i="29"/>
  <c r="O56" i="29" s="1"/>
  <c r="X57" i="29"/>
  <c r="AD57" i="29" s="1"/>
  <c r="J57" i="29"/>
  <c r="P57" i="29" s="1"/>
  <c r="T58" i="29"/>
  <c r="Z58" i="29" s="1"/>
  <c r="U59" i="29"/>
  <c r="AA59" i="29" s="1"/>
  <c r="H59" i="29"/>
  <c r="N59" i="29" s="1"/>
  <c r="W60" i="29"/>
  <c r="AC60" i="29" s="1"/>
  <c r="I60" i="29"/>
  <c r="O60" i="29" s="1"/>
  <c r="X61" i="29"/>
  <c r="AD61" i="29" s="1"/>
  <c r="J61" i="29"/>
  <c r="P61" i="29" s="1"/>
  <c r="T62" i="29"/>
  <c r="Z62" i="29" s="1"/>
  <c r="U63" i="29"/>
  <c r="AA63" i="29" s="1"/>
  <c r="H63" i="29"/>
  <c r="N63" i="29" s="1"/>
  <c r="W64" i="29"/>
  <c r="AC64" i="29" s="1"/>
  <c r="I64" i="29"/>
  <c r="O64" i="29" s="1"/>
  <c r="X65" i="29"/>
  <c r="AD65" i="29" s="1"/>
  <c r="J65" i="29"/>
  <c r="P65" i="29" s="1"/>
  <c r="T66" i="29"/>
  <c r="Z66" i="29" s="1"/>
  <c r="U67" i="29"/>
  <c r="AA67" i="29" s="1"/>
  <c r="H67" i="29"/>
  <c r="N67" i="29" s="1"/>
  <c r="W68" i="29"/>
  <c r="AC68" i="29" s="1"/>
  <c r="I68" i="29"/>
  <c r="O68" i="29" s="1"/>
  <c r="X69" i="29"/>
  <c r="AD69" i="29" s="1"/>
  <c r="J69" i="29"/>
  <c r="P69" i="29" s="1"/>
  <c r="T70" i="29"/>
  <c r="Z70" i="29" s="1"/>
  <c r="U71" i="29"/>
  <c r="AA71" i="29" s="1"/>
  <c r="H71" i="29"/>
  <c r="N71" i="29" s="1"/>
  <c r="W72" i="29"/>
  <c r="AC72" i="29" s="1"/>
  <c r="I72" i="29"/>
  <c r="O72" i="29" s="1"/>
  <c r="X73" i="29"/>
  <c r="AD73" i="29" s="1"/>
  <c r="J73" i="29"/>
  <c r="P73" i="29" s="1"/>
  <c r="T74" i="29"/>
  <c r="Z74" i="29" s="1"/>
  <c r="U75" i="29"/>
  <c r="AA75" i="29" s="1"/>
  <c r="H75" i="29"/>
  <c r="N75" i="29" s="1"/>
  <c r="W76" i="29"/>
  <c r="AC76" i="29" s="1"/>
  <c r="I76" i="29"/>
  <c r="O76" i="29" s="1"/>
  <c r="X77" i="29"/>
  <c r="AD77" i="29" s="1"/>
  <c r="J77" i="29"/>
  <c r="P77" i="29" s="1"/>
  <c r="T78" i="29"/>
  <c r="Z78" i="29" s="1"/>
  <c r="U79" i="29"/>
  <c r="AA79" i="29" s="1"/>
  <c r="H79" i="29"/>
  <c r="N79" i="29" s="1"/>
  <c r="W80" i="29"/>
  <c r="AC80" i="29" s="1"/>
  <c r="I80" i="29"/>
  <c r="O80" i="29" s="1"/>
  <c r="X81" i="29"/>
  <c r="AD81" i="29" s="1"/>
  <c r="J81" i="29"/>
  <c r="P81" i="29" s="1"/>
  <c r="U82" i="29"/>
  <c r="AA82" i="29" s="1"/>
  <c r="J82" i="29"/>
  <c r="P82" i="29" s="1"/>
  <c r="U83" i="29"/>
  <c r="AA83" i="29" s="1"/>
  <c r="J83" i="29"/>
  <c r="P83" i="29" s="1"/>
  <c r="U84" i="29"/>
  <c r="AA84" i="29" s="1"/>
  <c r="J84" i="29"/>
  <c r="P84" i="29" s="1"/>
  <c r="U85" i="29"/>
  <c r="AA85" i="29" s="1"/>
  <c r="J85" i="29"/>
  <c r="P85" i="29" s="1"/>
  <c r="U86" i="29"/>
  <c r="AA86" i="29" s="1"/>
  <c r="J86" i="29"/>
  <c r="P86" i="29" s="1"/>
  <c r="U87" i="29"/>
  <c r="AA87" i="29" s="1"/>
  <c r="J87" i="29"/>
  <c r="P87" i="29" s="1"/>
  <c r="U88" i="29"/>
  <c r="AA88" i="29" s="1"/>
  <c r="J88" i="29"/>
  <c r="P88" i="29" s="1"/>
  <c r="U89" i="29"/>
  <c r="AA89" i="29" s="1"/>
  <c r="J89" i="29"/>
  <c r="P89" i="29" s="1"/>
  <c r="U90" i="29"/>
  <c r="AA90" i="29" s="1"/>
  <c r="J90" i="29"/>
  <c r="P90" i="29" s="1"/>
  <c r="U91" i="29"/>
  <c r="AA91" i="29" s="1"/>
  <c r="J91" i="29"/>
  <c r="P91" i="29" s="1"/>
  <c r="U92" i="29"/>
  <c r="AA92" i="29" s="1"/>
  <c r="J92" i="29"/>
  <c r="P92" i="29" s="1"/>
  <c r="U93" i="29"/>
  <c r="AA93" i="29" s="1"/>
  <c r="J93" i="29"/>
  <c r="P93" i="29" s="1"/>
  <c r="U94" i="29"/>
  <c r="AA94" i="29" s="1"/>
  <c r="J94" i="29"/>
  <c r="P94" i="29" s="1"/>
  <c r="U95" i="29"/>
  <c r="AA95" i="29" s="1"/>
  <c r="J95" i="29"/>
  <c r="P95" i="29" s="1"/>
  <c r="U96" i="29"/>
  <c r="AA96" i="29" s="1"/>
  <c r="J96" i="29"/>
  <c r="P96" i="29" s="1"/>
  <c r="U97" i="29"/>
  <c r="AA97" i="29" s="1"/>
  <c r="J97" i="29"/>
  <c r="P97" i="29" s="1"/>
  <c r="U98" i="29"/>
  <c r="AA98" i="29" s="1"/>
  <c r="J98" i="29"/>
  <c r="P98" i="29" s="1"/>
  <c r="U99" i="29"/>
  <c r="AA99" i="29" s="1"/>
  <c r="J99" i="29"/>
  <c r="P99" i="29" s="1"/>
  <c r="U100" i="29"/>
  <c r="AA100" i="29" s="1"/>
  <c r="J100" i="29"/>
  <c r="P100" i="29" s="1"/>
  <c r="U101" i="29"/>
  <c r="AA101" i="29" s="1"/>
  <c r="J101" i="29"/>
  <c r="P101" i="29" s="1"/>
  <c r="U102" i="29"/>
  <c r="AA102" i="29" s="1"/>
  <c r="U103" i="29"/>
  <c r="AA103" i="29" s="1"/>
  <c r="H103" i="29"/>
  <c r="N103" i="29" s="1"/>
  <c r="W104" i="29"/>
  <c r="AC104" i="29" s="1"/>
  <c r="I104" i="29"/>
  <c r="O104" i="29" s="1"/>
  <c r="X105" i="29"/>
  <c r="AD105" i="29" s="1"/>
  <c r="J105" i="29"/>
  <c r="P105" i="29" s="1"/>
  <c r="T106" i="29"/>
  <c r="Z106" i="29" s="1"/>
  <c r="U107" i="29"/>
  <c r="AA107" i="29" s="1"/>
  <c r="H107" i="29"/>
  <c r="N107" i="29" s="1"/>
  <c r="W108" i="29"/>
  <c r="AC108" i="29" s="1"/>
  <c r="I108" i="29"/>
  <c r="O108" i="29" s="1"/>
  <c r="X109" i="29"/>
  <c r="AD109" i="29" s="1"/>
  <c r="J109" i="29"/>
  <c r="P109" i="29" s="1"/>
  <c r="T110" i="29"/>
  <c r="Z110" i="29" s="1"/>
  <c r="U111" i="29"/>
  <c r="AA111" i="29" s="1"/>
  <c r="H111" i="29"/>
  <c r="N111" i="29" s="1"/>
  <c r="W112" i="29"/>
  <c r="AC112" i="29" s="1"/>
  <c r="I112" i="29"/>
  <c r="O112" i="29" s="1"/>
  <c r="X113" i="29"/>
  <c r="AD113" i="29" s="1"/>
  <c r="J113" i="29"/>
  <c r="P113" i="29" s="1"/>
  <c r="T114" i="29"/>
  <c r="Z114" i="29" s="1"/>
  <c r="U115" i="29"/>
  <c r="AA115" i="29" s="1"/>
  <c r="H115" i="29"/>
  <c r="N115" i="29" s="1"/>
  <c r="W116" i="29"/>
  <c r="AC116" i="29" s="1"/>
  <c r="I116" i="29"/>
  <c r="O116" i="29" s="1"/>
  <c r="X117" i="29"/>
  <c r="AD117" i="29" s="1"/>
  <c r="J117" i="29"/>
  <c r="P117" i="29" s="1"/>
  <c r="T118" i="29"/>
  <c r="Z118" i="29" s="1"/>
  <c r="U119" i="29"/>
  <c r="AA119" i="29" s="1"/>
  <c r="H119" i="29"/>
  <c r="N119" i="29" s="1"/>
  <c r="W120" i="29"/>
  <c r="AC120" i="29" s="1"/>
  <c r="I120" i="29"/>
  <c r="O120" i="29" s="1"/>
  <c r="X121" i="29"/>
  <c r="AD121" i="29" s="1"/>
  <c r="J121" i="29"/>
  <c r="P121" i="29" s="1"/>
  <c r="T122" i="29"/>
  <c r="Z122" i="29" s="1"/>
  <c r="U123" i="29"/>
  <c r="AA123" i="29" s="1"/>
  <c r="H123" i="29"/>
  <c r="N123" i="29" s="1"/>
  <c r="W124" i="29"/>
  <c r="AC124" i="29" s="1"/>
  <c r="I124" i="29"/>
  <c r="O124" i="29" s="1"/>
  <c r="X125" i="29"/>
  <c r="AD125" i="29" s="1"/>
  <c r="J125" i="29"/>
  <c r="P125" i="29" s="1"/>
  <c r="T126" i="29"/>
  <c r="Z126" i="29" s="1"/>
  <c r="U127" i="29"/>
  <c r="AA127" i="29" s="1"/>
  <c r="H127" i="29"/>
  <c r="N127" i="29" s="1"/>
  <c r="W128" i="29"/>
  <c r="AC128" i="29" s="1"/>
  <c r="I128" i="29"/>
  <c r="O128" i="29" s="1"/>
  <c r="X129" i="29"/>
  <c r="AD129" i="29" s="1"/>
  <c r="J129" i="29"/>
  <c r="P129" i="29" s="1"/>
  <c r="T130" i="29"/>
  <c r="Z130" i="29" s="1"/>
  <c r="U131" i="29"/>
  <c r="AA131" i="29" s="1"/>
  <c r="H131" i="29"/>
  <c r="N131" i="29" s="1"/>
  <c r="W132" i="29"/>
  <c r="AC132" i="29" s="1"/>
  <c r="I132" i="29"/>
  <c r="O132" i="29" s="1"/>
  <c r="X133" i="29"/>
  <c r="AD133" i="29" s="1"/>
  <c r="J133" i="29"/>
  <c r="P133" i="29" s="1"/>
  <c r="T134" i="29"/>
  <c r="Z134" i="29" s="1"/>
  <c r="U135" i="29"/>
  <c r="AA135" i="29" s="1"/>
  <c r="H135" i="29"/>
  <c r="N135" i="29" s="1"/>
  <c r="W136" i="29"/>
  <c r="AC136" i="29" s="1"/>
  <c r="I136" i="29"/>
  <c r="O136" i="29" s="1"/>
  <c r="X137" i="29"/>
  <c r="AD137" i="29" s="1"/>
  <c r="J137" i="29"/>
  <c r="P137" i="29" s="1"/>
  <c r="T138" i="29"/>
  <c r="Z138" i="29" s="1"/>
  <c r="U139" i="29"/>
  <c r="AA139" i="29" s="1"/>
  <c r="H139" i="29"/>
  <c r="N139" i="29" s="1"/>
  <c r="W140" i="29"/>
  <c r="AC140" i="29" s="1"/>
  <c r="I140" i="29"/>
  <c r="O140" i="29" s="1"/>
  <c r="G120" i="29"/>
  <c r="M120" i="29" s="1"/>
  <c r="K120" i="29"/>
  <c r="Q120" i="29" s="1"/>
  <c r="G121" i="29"/>
  <c r="M121" i="29" s="1"/>
  <c r="K121" i="29"/>
  <c r="Q121" i="29" s="1"/>
  <c r="V122" i="29"/>
  <c r="AB122" i="29" s="1"/>
  <c r="G122" i="29"/>
  <c r="M122" i="29" s="1"/>
  <c r="K122" i="29"/>
  <c r="Q122" i="29" s="1"/>
  <c r="G123" i="29"/>
  <c r="M123" i="29" s="1"/>
  <c r="K123" i="29"/>
  <c r="Q123" i="29" s="1"/>
  <c r="G124" i="29"/>
  <c r="M124" i="29" s="1"/>
  <c r="K124" i="29"/>
  <c r="Q124" i="29" s="1"/>
  <c r="G125" i="29"/>
  <c r="M125" i="29" s="1"/>
  <c r="K125" i="29"/>
  <c r="Q125" i="29" s="1"/>
  <c r="V126" i="29"/>
  <c r="AB126" i="29" s="1"/>
  <c r="G126" i="29"/>
  <c r="M126" i="29" s="1"/>
  <c r="K126" i="29"/>
  <c r="Q126" i="29" s="1"/>
  <c r="G127" i="29"/>
  <c r="M127" i="29" s="1"/>
  <c r="K127" i="29"/>
  <c r="Q127" i="29" s="1"/>
  <c r="G128" i="29"/>
  <c r="M128" i="29" s="1"/>
  <c r="K128" i="29"/>
  <c r="Q128" i="29" s="1"/>
  <c r="G129" i="29"/>
  <c r="M129" i="29" s="1"/>
  <c r="K129" i="29"/>
  <c r="Q129" i="29" s="1"/>
  <c r="V130" i="29"/>
  <c r="AB130" i="29" s="1"/>
  <c r="G130" i="29"/>
  <c r="M130" i="29" s="1"/>
  <c r="K130" i="29"/>
  <c r="Q130" i="29" s="1"/>
  <c r="G131" i="29"/>
  <c r="M131" i="29" s="1"/>
  <c r="K131" i="29"/>
  <c r="Q131" i="29" s="1"/>
  <c r="G132" i="29"/>
  <c r="M132" i="29" s="1"/>
  <c r="K132" i="29"/>
  <c r="Q132" i="29" s="1"/>
  <c r="G133" i="29"/>
  <c r="M133" i="29" s="1"/>
  <c r="K133" i="29"/>
  <c r="Q133" i="29" s="1"/>
  <c r="V134" i="29"/>
  <c r="AB134" i="29" s="1"/>
  <c r="G134" i="29"/>
  <c r="M134" i="29" s="1"/>
  <c r="K134" i="29"/>
  <c r="Q134" i="29" s="1"/>
  <c r="G135" i="29"/>
  <c r="M135" i="29" s="1"/>
  <c r="K135" i="29"/>
  <c r="Q135" i="29" s="1"/>
  <c r="G136" i="29"/>
  <c r="M136" i="29" s="1"/>
  <c r="K136" i="29"/>
  <c r="Q136" i="29" s="1"/>
  <c r="G137" i="29"/>
  <c r="M137" i="29" s="1"/>
  <c r="K137" i="29"/>
  <c r="Q137" i="29" s="1"/>
  <c r="V138" i="29"/>
  <c r="AB138" i="29" s="1"/>
  <c r="G138" i="29"/>
  <c r="M138" i="29" s="1"/>
  <c r="K138" i="29"/>
  <c r="Q138" i="29" s="1"/>
  <c r="G139" i="29"/>
  <c r="M139" i="29" s="1"/>
  <c r="K139" i="29"/>
  <c r="Q139" i="29" s="1"/>
  <c r="G140" i="29"/>
  <c r="M140" i="29" s="1"/>
  <c r="K140" i="29"/>
  <c r="Q140" i="29" s="1"/>
  <c r="G141" i="29"/>
  <c r="M141" i="29" s="1"/>
  <c r="K141" i="29"/>
  <c r="Q141" i="29" s="1"/>
  <c r="V142" i="29"/>
  <c r="AB142" i="29" s="1"/>
  <c r="G142" i="29"/>
  <c r="M142" i="29" s="1"/>
  <c r="K142" i="29"/>
  <c r="Q142" i="29" s="1"/>
  <c r="G143" i="29"/>
  <c r="M143" i="29" s="1"/>
  <c r="K143" i="29"/>
  <c r="Q143" i="29" s="1"/>
  <c r="G144" i="29"/>
  <c r="M144" i="29" s="1"/>
  <c r="K144" i="29"/>
  <c r="Q144" i="29" s="1"/>
  <c r="G145" i="29"/>
  <c r="M145" i="29" s="1"/>
  <c r="K145" i="29"/>
  <c r="Q145" i="29" s="1"/>
  <c r="V146" i="29"/>
  <c r="AB146" i="29" s="1"/>
  <c r="G146" i="29"/>
  <c r="M146" i="29" s="1"/>
  <c r="K146" i="29"/>
  <c r="Q146" i="29" s="1"/>
  <c r="G147" i="29"/>
  <c r="M147" i="29" s="1"/>
  <c r="K147" i="29"/>
  <c r="Q147" i="29" s="1"/>
  <c r="G148" i="29"/>
  <c r="M148" i="29" s="1"/>
  <c r="K148" i="29"/>
  <c r="Q148" i="29" s="1"/>
  <c r="G149" i="29"/>
  <c r="M149" i="29" s="1"/>
  <c r="K149" i="29"/>
  <c r="Q149" i="29" s="1"/>
  <c r="V150" i="29"/>
  <c r="AB150" i="29" s="1"/>
  <c r="G150" i="29"/>
  <c r="M150" i="29" s="1"/>
  <c r="K150" i="29"/>
  <c r="Q150" i="29" s="1"/>
  <c r="G151" i="29"/>
  <c r="M151" i="29" s="1"/>
  <c r="K151" i="29"/>
  <c r="Q151" i="29" s="1"/>
  <c r="G152" i="29"/>
  <c r="M152" i="29" s="1"/>
  <c r="K152" i="29"/>
  <c r="Q152" i="29" s="1"/>
  <c r="G153" i="29"/>
  <c r="M153" i="29" s="1"/>
  <c r="K153" i="29"/>
  <c r="Q153" i="29" s="1"/>
  <c r="V154" i="29"/>
  <c r="AB154" i="29" s="1"/>
  <c r="G154" i="29"/>
  <c r="M154" i="29" s="1"/>
  <c r="K154" i="29"/>
  <c r="Q154" i="29" s="1"/>
  <c r="G155" i="29"/>
  <c r="M155" i="29" s="1"/>
  <c r="K155" i="29"/>
  <c r="Q155" i="29" s="1"/>
  <c r="G156" i="29"/>
  <c r="M156" i="29" s="1"/>
  <c r="K156" i="29"/>
  <c r="Q156" i="29" s="1"/>
  <c r="G157" i="29"/>
  <c r="M157" i="29" s="1"/>
  <c r="K157" i="29"/>
  <c r="Q157" i="29" s="1"/>
  <c r="V158" i="29"/>
  <c r="AB158" i="29" s="1"/>
  <c r="G158" i="29"/>
  <c r="M158" i="29" s="1"/>
  <c r="K158" i="29"/>
  <c r="Q158" i="29" s="1"/>
  <c r="G159" i="29"/>
  <c r="M159" i="29" s="1"/>
  <c r="K159" i="29"/>
  <c r="Q159" i="29" s="1"/>
  <c r="G160" i="29"/>
  <c r="M160" i="29" s="1"/>
  <c r="K160" i="29"/>
  <c r="Q160" i="29" s="1"/>
  <c r="G161" i="29"/>
  <c r="M161" i="29" s="1"/>
  <c r="K161" i="29"/>
  <c r="Q161" i="29" s="1"/>
  <c r="V162" i="29"/>
  <c r="AB162" i="29" s="1"/>
  <c r="G162" i="29"/>
  <c r="M162" i="29" s="1"/>
  <c r="K162" i="29"/>
  <c r="Q162" i="29" s="1"/>
  <c r="G163" i="29"/>
  <c r="M163" i="29" s="1"/>
  <c r="K163" i="29"/>
  <c r="Q163" i="29" s="1"/>
  <c r="G164" i="29"/>
  <c r="M164" i="29" s="1"/>
  <c r="K164" i="29"/>
  <c r="Q164" i="29" s="1"/>
  <c r="G165" i="29"/>
  <c r="M165" i="29" s="1"/>
  <c r="K165" i="29"/>
  <c r="Q165" i="29" s="1"/>
  <c r="V166" i="29"/>
  <c r="AB166" i="29" s="1"/>
  <c r="G166" i="29"/>
  <c r="M166" i="29" s="1"/>
  <c r="K166" i="29"/>
  <c r="Q166" i="29" s="1"/>
  <c r="G167" i="29"/>
  <c r="M167" i="29" s="1"/>
  <c r="K167" i="29"/>
  <c r="Q167" i="29" s="1"/>
  <c r="G168" i="29"/>
  <c r="M168" i="29" s="1"/>
  <c r="K168" i="29"/>
  <c r="Q168" i="29" s="1"/>
  <c r="G169" i="29"/>
  <c r="M169" i="29" s="1"/>
  <c r="K169" i="29"/>
  <c r="Q169" i="29" s="1"/>
  <c r="V170" i="29"/>
  <c r="AB170" i="29" s="1"/>
  <c r="G170" i="29"/>
  <c r="M170" i="29" s="1"/>
  <c r="K170" i="29"/>
  <c r="Q170" i="29" s="1"/>
  <c r="G171" i="29"/>
  <c r="M171" i="29" s="1"/>
  <c r="K171" i="29"/>
  <c r="Q171" i="29" s="1"/>
  <c r="G172" i="29"/>
  <c r="M172" i="29" s="1"/>
  <c r="K172" i="29"/>
  <c r="Q172" i="29" s="1"/>
  <c r="G173" i="29"/>
  <c r="M173" i="29" s="1"/>
  <c r="K173" i="29"/>
  <c r="Q173" i="29" s="1"/>
  <c r="V174" i="29"/>
  <c r="AB174" i="29" s="1"/>
  <c r="G174" i="29"/>
  <c r="M174" i="29" s="1"/>
  <c r="K174" i="29"/>
  <c r="Q174" i="29" s="1"/>
  <c r="G175" i="29"/>
  <c r="M175" i="29" s="1"/>
  <c r="K175" i="29"/>
  <c r="Q175" i="29" s="1"/>
  <c r="G176" i="29"/>
  <c r="M176" i="29" s="1"/>
  <c r="K176" i="29"/>
  <c r="Q176" i="29" s="1"/>
  <c r="G177" i="29"/>
  <c r="M177" i="29" s="1"/>
  <c r="K177" i="29"/>
  <c r="Q177" i="29" s="1"/>
  <c r="V178" i="29"/>
  <c r="AB178" i="29" s="1"/>
  <c r="G178" i="29"/>
  <c r="M178" i="29" s="1"/>
  <c r="K178" i="29"/>
  <c r="Q178" i="29" s="1"/>
  <c r="G179" i="29"/>
  <c r="M179" i="29" s="1"/>
  <c r="K179" i="29"/>
  <c r="Q179" i="29" s="1"/>
  <c r="G180" i="29"/>
  <c r="M180" i="29" s="1"/>
  <c r="K180" i="29"/>
  <c r="Q180" i="29" s="1"/>
  <c r="G181" i="29"/>
  <c r="M181" i="29" s="1"/>
  <c r="K181" i="29"/>
  <c r="Q181" i="29" s="1"/>
  <c r="G182" i="29"/>
  <c r="M182" i="29" s="1"/>
  <c r="K182" i="29"/>
  <c r="Q182" i="29" s="1"/>
  <c r="AJ11" i="29"/>
  <c r="AP11" i="29" s="1"/>
  <c r="AJ12" i="29"/>
  <c r="AP12" i="29" s="1"/>
  <c r="AU13" i="29"/>
  <c r="BA13" i="29" s="1"/>
  <c r="AJ13" i="29"/>
  <c r="AP13" i="29" s="1"/>
  <c r="AJ14" i="29"/>
  <c r="AP14" i="29" s="1"/>
  <c r="AJ15" i="29"/>
  <c r="AP15" i="29" s="1"/>
  <c r="AJ16" i="29"/>
  <c r="AP16" i="29" s="1"/>
  <c r="AU17" i="29"/>
  <c r="BA17" i="29" s="1"/>
  <c r="AJ17" i="29"/>
  <c r="AP17" i="29" s="1"/>
  <c r="AJ18" i="29"/>
  <c r="AP18" i="29" s="1"/>
  <c r="AJ19" i="29"/>
  <c r="AP19" i="29" s="1"/>
  <c r="AJ20" i="29"/>
  <c r="AP20" i="29" s="1"/>
  <c r="AU21" i="29"/>
  <c r="BA21" i="29" s="1"/>
  <c r="AJ21" i="29"/>
  <c r="AP21" i="29" s="1"/>
  <c r="AJ22" i="29"/>
  <c r="AP22" i="29" s="1"/>
  <c r="AJ23" i="29"/>
  <c r="AP23" i="29" s="1"/>
  <c r="AJ24" i="29"/>
  <c r="AP24" i="29" s="1"/>
  <c r="AU25" i="29"/>
  <c r="BA25" i="29" s="1"/>
  <c r="AJ25" i="29"/>
  <c r="AP25" i="29" s="1"/>
  <c r="AJ26" i="29"/>
  <c r="AP26" i="29" s="1"/>
  <c r="AJ27" i="29"/>
  <c r="AP27" i="29" s="1"/>
  <c r="AJ28" i="29"/>
  <c r="AP28" i="29" s="1"/>
  <c r="AU29" i="29"/>
  <c r="BA29" i="29" s="1"/>
  <c r="AJ29" i="29"/>
  <c r="AP29" i="29" s="1"/>
  <c r="AJ30" i="29"/>
  <c r="AP30" i="29" s="1"/>
  <c r="AJ31" i="29"/>
  <c r="AP31" i="29" s="1"/>
  <c r="AJ32" i="29"/>
  <c r="AP32" i="29" s="1"/>
  <c r="AU33" i="29"/>
  <c r="BA33" i="29" s="1"/>
  <c r="AJ33" i="29"/>
  <c r="AP33" i="29" s="1"/>
  <c r="AJ34" i="29"/>
  <c r="AP34" i="29" s="1"/>
  <c r="AJ35" i="29"/>
  <c r="AP35" i="29" s="1"/>
  <c r="AJ36" i="29"/>
  <c r="AP36" i="29" s="1"/>
  <c r="AU37" i="29"/>
  <c r="BA37" i="29" s="1"/>
  <c r="AJ37" i="29"/>
  <c r="AP37" i="29" s="1"/>
  <c r="AJ38" i="29"/>
  <c r="AP38" i="29" s="1"/>
  <c r="AJ39" i="29"/>
  <c r="AP39" i="29" s="1"/>
  <c r="AJ40" i="29"/>
  <c r="AP40" i="29" s="1"/>
  <c r="AU41" i="29"/>
  <c r="BA41" i="29" s="1"/>
  <c r="AJ41" i="29"/>
  <c r="AP41" i="29" s="1"/>
  <c r="AJ42" i="29"/>
  <c r="AP42" i="29" s="1"/>
  <c r="AJ43" i="29"/>
  <c r="AP43" i="29" s="1"/>
  <c r="AJ44" i="29"/>
  <c r="AP44" i="29" s="1"/>
  <c r="AU45" i="29"/>
  <c r="BA45" i="29" s="1"/>
  <c r="AJ45" i="29"/>
  <c r="AP45" i="29" s="1"/>
  <c r="AJ46" i="29"/>
  <c r="AP46" i="29" s="1"/>
  <c r="AJ47" i="29"/>
  <c r="AP47" i="29" s="1"/>
  <c r="AJ48" i="29"/>
  <c r="AP48" i="29" s="1"/>
  <c r="AU49" i="29"/>
  <c r="BA49" i="29" s="1"/>
  <c r="AJ49" i="29"/>
  <c r="AP49" i="29" s="1"/>
  <c r="AJ50" i="29"/>
  <c r="AP50" i="29" s="1"/>
  <c r="AJ51" i="29"/>
  <c r="AP51" i="29" s="1"/>
  <c r="AJ52" i="29"/>
  <c r="AP52" i="29" s="1"/>
  <c r="AU53" i="29"/>
  <c r="BA53" i="29" s="1"/>
  <c r="AJ53" i="29"/>
  <c r="AP53" i="29" s="1"/>
  <c r="AJ54" i="29"/>
  <c r="AP54" i="29" s="1"/>
  <c r="AJ55" i="29"/>
  <c r="AP55" i="29" s="1"/>
  <c r="AJ56" i="29"/>
  <c r="AP56" i="29" s="1"/>
  <c r="AU57" i="29"/>
  <c r="BA57" i="29" s="1"/>
  <c r="AJ57" i="29"/>
  <c r="AP57" i="29" s="1"/>
  <c r="AJ58" i="29"/>
  <c r="AP58" i="29" s="1"/>
  <c r="AJ59" i="29"/>
  <c r="AP59" i="29" s="1"/>
  <c r="AJ60" i="29"/>
  <c r="AP60" i="29" s="1"/>
  <c r="AU61" i="29"/>
  <c r="BA61" i="29" s="1"/>
  <c r="AJ61" i="29"/>
  <c r="AP61" i="29" s="1"/>
  <c r="AJ62" i="29"/>
  <c r="AP62" i="29" s="1"/>
  <c r="AJ63" i="29"/>
  <c r="AP63" i="29" s="1"/>
  <c r="AJ64" i="29"/>
  <c r="AP64" i="29" s="1"/>
  <c r="AU65" i="29"/>
  <c r="BA65" i="29" s="1"/>
  <c r="AJ65" i="29"/>
  <c r="AP65" i="29" s="1"/>
  <c r="AJ66" i="29"/>
  <c r="AP66" i="29" s="1"/>
  <c r="AJ67" i="29"/>
  <c r="AP67" i="29" s="1"/>
  <c r="AJ68" i="29"/>
  <c r="AP68" i="29" s="1"/>
  <c r="AU69" i="29"/>
  <c r="BA69" i="29" s="1"/>
  <c r="AJ69" i="29"/>
  <c r="AP69" i="29" s="1"/>
  <c r="AJ70" i="29"/>
  <c r="AP70" i="29" s="1"/>
  <c r="AJ71" i="29"/>
  <c r="AP71" i="29" s="1"/>
  <c r="AJ72" i="29"/>
  <c r="AP72" i="29" s="1"/>
  <c r="AU73" i="29"/>
  <c r="BA73" i="29" s="1"/>
  <c r="AJ73" i="29"/>
  <c r="AP73" i="29" s="1"/>
  <c r="AJ74" i="29"/>
  <c r="AP74" i="29" s="1"/>
  <c r="AJ75" i="29"/>
  <c r="AP75" i="29" s="1"/>
  <c r="AJ76" i="29"/>
  <c r="AP76" i="29" s="1"/>
  <c r="AU77" i="29"/>
  <c r="BA77" i="29" s="1"/>
  <c r="AJ77" i="29"/>
  <c r="AP77" i="29" s="1"/>
  <c r="AJ78" i="29"/>
  <c r="AP78" i="29" s="1"/>
  <c r="AJ79" i="29"/>
  <c r="AP79" i="29" s="1"/>
  <c r="AJ80" i="29"/>
  <c r="AP80" i="29" s="1"/>
  <c r="AU81" i="29"/>
  <c r="BA81" i="29" s="1"/>
  <c r="AJ81" i="29"/>
  <c r="AP81" i="29" s="1"/>
  <c r="AJ82" i="29"/>
  <c r="AP82" i="29" s="1"/>
  <c r="AJ83" i="29"/>
  <c r="AP83" i="29" s="1"/>
  <c r="AJ84" i="29"/>
  <c r="AP84" i="29" s="1"/>
  <c r="AU85" i="29"/>
  <c r="BA85" i="29" s="1"/>
  <c r="AJ85" i="29"/>
  <c r="AP85" i="29" s="1"/>
  <c r="AJ86" i="29"/>
  <c r="AP86" i="29" s="1"/>
  <c r="AJ87" i="29"/>
  <c r="AP87" i="29" s="1"/>
  <c r="AJ88" i="29"/>
  <c r="AP88" i="29" s="1"/>
  <c r="AU89" i="29"/>
  <c r="BA89" i="29" s="1"/>
  <c r="AJ89" i="29"/>
  <c r="AP89" i="29" s="1"/>
  <c r="AJ90" i="29"/>
  <c r="AP90" i="29" s="1"/>
  <c r="AJ91" i="29"/>
  <c r="AP91" i="29" s="1"/>
  <c r="AJ92" i="29"/>
  <c r="AP92" i="29" s="1"/>
  <c r="AU93" i="29"/>
  <c r="BA93" i="29" s="1"/>
  <c r="AJ93" i="29"/>
  <c r="AP93" i="29" s="1"/>
  <c r="AJ94" i="29"/>
  <c r="AP94" i="29" s="1"/>
  <c r="AJ95" i="29"/>
  <c r="AP95" i="29" s="1"/>
  <c r="AJ96" i="29"/>
  <c r="AP96" i="29" s="1"/>
  <c r="AU97" i="29"/>
  <c r="BA97" i="29" s="1"/>
  <c r="AJ97" i="29"/>
  <c r="AP97" i="29" s="1"/>
  <c r="AJ98" i="29"/>
  <c r="AP98" i="29" s="1"/>
  <c r="AJ99" i="29"/>
  <c r="AP99" i="29" s="1"/>
  <c r="AJ100" i="29"/>
  <c r="AP100" i="29" s="1"/>
  <c r="AU101" i="29"/>
  <c r="BA101" i="29" s="1"/>
  <c r="AJ101" i="29"/>
  <c r="AP101" i="29" s="1"/>
  <c r="AJ102" i="29"/>
  <c r="AP102" i="29" s="1"/>
  <c r="AJ103" i="29"/>
  <c r="AP103" i="29" s="1"/>
  <c r="AJ104" i="29"/>
  <c r="AP104" i="29" s="1"/>
  <c r="AU105" i="29"/>
  <c r="BA105" i="29" s="1"/>
  <c r="AJ105" i="29"/>
  <c r="AP105" i="29" s="1"/>
  <c r="AJ106" i="29"/>
  <c r="AP106" i="29" s="1"/>
  <c r="AJ107" i="29"/>
  <c r="AP107" i="29" s="1"/>
  <c r="AJ108" i="29"/>
  <c r="AP108" i="29" s="1"/>
  <c r="AU109" i="29"/>
  <c r="BA109" i="29" s="1"/>
  <c r="AJ109" i="29"/>
  <c r="AP109" i="29" s="1"/>
  <c r="AJ110" i="29"/>
  <c r="AP110" i="29" s="1"/>
  <c r="AJ111" i="29"/>
  <c r="AP111" i="29" s="1"/>
  <c r="AJ112" i="29"/>
  <c r="AP112" i="29" s="1"/>
  <c r="AU113" i="29"/>
  <c r="BA113" i="29" s="1"/>
  <c r="AJ113" i="29"/>
  <c r="AP113" i="29" s="1"/>
  <c r="AJ114" i="29"/>
  <c r="AP114" i="29" s="1"/>
  <c r="AJ115" i="29"/>
  <c r="AP115" i="29" s="1"/>
  <c r="AJ116" i="29"/>
  <c r="AP116" i="29" s="1"/>
  <c r="AU117" i="29"/>
  <c r="BA117" i="29" s="1"/>
  <c r="AJ117" i="29"/>
  <c r="AP117" i="29" s="1"/>
  <c r="AJ118" i="29"/>
  <c r="AP118" i="29" s="1"/>
  <c r="AJ119" i="29"/>
  <c r="AP119" i="29" s="1"/>
  <c r="AJ120" i="29"/>
  <c r="AP120" i="29" s="1"/>
  <c r="AU121" i="29"/>
  <c r="BA121" i="29" s="1"/>
  <c r="AJ121" i="29"/>
  <c r="AP121" i="29" s="1"/>
  <c r="AJ122" i="29"/>
  <c r="AP122" i="29" s="1"/>
  <c r="AJ123" i="29"/>
  <c r="AP123" i="29" s="1"/>
  <c r="AJ124" i="29"/>
  <c r="AP124" i="29" s="1"/>
  <c r="AU125" i="29"/>
  <c r="BA125" i="29" s="1"/>
  <c r="AJ125" i="29"/>
  <c r="AP125" i="29" s="1"/>
  <c r="AJ126" i="29"/>
  <c r="AP126" i="29" s="1"/>
  <c r="AJ127" i="29"/>
  <c r="AP127" i="29" s="1"/>
  <c r="AJ128" i="29"/>
  <c r="AP128" i="29" s="1"/>
  <c r="AU129" i="29"/>
  <c r="BA129" i="29" s="1"/>
  <c r="AJ129" i="29"/>
  <c r="AP129" i="29" s="1"/>
  <c r="AJ130" i="29"/>
  <c r="AP130" i="29" s="1"/>
  <c r="AJ131" i="29"/>
  <c r="AP131" i="29" s="1"/>
  <c r="AJ132" i="29"/>
  <c r="AP132" i="29" s="1"/>
  <c r="AU133" i="29"/>
  <c r="BA133" i="29" s="1"/>
  <c r="AJ133" i="29"/>
  <c r="AP133" i="29" s="1"/>
  <c r="AJ134" i="29"/>
  <c r="AP134" i="29" s="1"/>
  <c r="AJ135" i="29"/>
  <c r="AP135" i="29" s="1"/>
  <c r="AJ136" i="29"/>
  <c r="AP136" i="29" s="1"/>
  <c r="AU137" i="29"/>
  <c r="BA137" i="29" s="1"/>
  <c r="AJ137" i="29"/>
  <c r="AP137" i="29" s="1"/>
  <c r="AJ138" i="29"/>
  <c r="AP138" i="29" s="1"/>
  <c r="AJ139" i="29"/>
  <c r="AP139" i="29" s="1"/>
  <c r="AJ140" i="29"/>
  <c r="AP140" i="29" s="1"/>
  <c r="AU141" i="29"/>
  <c r="BA141" i="29" s="1"/>
  <c r="AJ141" i="29"/>
  <c r="AP141" i="29" s="1"/>
  <c r="AJ142" i="29"/>
  <c r="AP142" i="29" s="1"/>
  <c r="AJ143" i="29"/>
  <c r="AP143" i="29" s="1"/>
  <c r="AJ144" i="29"/>
  <c r="AP144" i="29" s="1"/>
  <c r="AU145" i="29"/>
  <c r="BA145" i="29" s="1"/>
  <c r="AJ145" i="29"/>
  <c r="AP145" i="29" s="1"/>
  <c r="AJ146" i="29"/>
  <c r="AP146" i="29" s="1"/>
  <c r="AJ147" i="29"/>
  <c r="AP147" i="29" s="1"/>
  <c r="AJ148" i="29"/>
  <c r="AP148" i="29" s="1"/>
  <c r="AU149" i="29"/>
  <c r="BA149" i="29" s="1"/>
  <c r="AJ149" i="29"/>
  <c r="AP149" i="29" s="1"/>
  <c r="AJ150" i="29"/>
  <c r="AP150" i="29" s="1"/>
  <c r="AU151" i="29"/>
  <c r="BA151" i="29" s="1"/>
  <c r="AJ151" i="29"/>
  <c r="AP151" i="29" s="1"/>
  <c r="AJ152" i="29"/>
  <c r="AP152" i="29" s="1"/>
  <c r="AU153" i="29"/>
  <c r="BA153" i="29" s="1"/>
  <c r="AJ153" i="29"/>
  <c r="AP153" i="29" s="1"/>
  <c r="AJ154" i="29"/>
  <c r="AP154" i="29" s="1"/>
  <c r="AU155" i="29"/>
  <c r="BA155" i="29" s="1"/>
  <c r="AJ155" i="29"/>
  <c r="AP155" i="29" s="1"/>
  <c r="AJ156" i="29"/>
  <c r="AP156" i="29" s="1"/>
  <c r="AU157" i="29"/>
  <c r="BA157" i="29" s="1"/>
  <c r="AJ157" i="29"/>
  <c r="AP157" i="29" s="1"/>
  <c r="AJ158" i="29"/>
  <c r="AP158" i="29" s="1"/>
  <c r="AU159" i="29"/>
  <c r="BA159" i="29" s="1"/>
  <c r="AJ159" i="29"/>
  <c r="AP159" i="29" s="1"/>
  <c r="AJ160" i="29"/>
  <c r="AP160" i="29" s="1"/>
  <c r="AU161" i="29"/>
  <c r="BA161" i="29" s="1"/>
  <c r="AJ161" i="29"/>
  <c r="AP161" i="29" s="1"/>
  <c r="AJ162" i="29"/>
  <c r="AP162" i="29" s="1"/>
  <c r="AU163" i="29"/>
  <c r="BA163" i="29" s="1"/>
  <c r="AJ163" i="29"/>
  <c r="AP163" i="29" s="1"/>
  <c r="AJ164" i="29"/>
  <c r="AP164" i="29" s="1"/>
  <c r="AU165" i="29"/>
  <c r="BA165" i="29" s="1"/>
  <c r="AJ165" i="29"/>
  <c r="AP165" i="29" s="1"/>
  <c r="AJ166" i="29"/>
  <c r="AP166" i="29" s="1"/>
  <c r="AU167" i="29"/>
  <c r="BA167" i="29" s="1"/>
  <c r="AJ167" i="29"/>
  <c r="AP167" i="29" s="1"/>
  <c r="AJ168" i="29"/>
  <c r="AP168" i="29" s="1"/>
  <c r="AU169" i="29"/>
  <c r="BA169" i="29" s="1"/>
  <c r="AJ169" i="29"/>
  <c r="AP169" i="29" s="1"/>
  <c r="AJ170" i="29"/>
  <c r="AP170" i="29" s="1"/>
  <c r="AU171" i="29"/>
  <c r="BA171" i="29" s="1"/>
  <c r="AJ171" i="29"/>
  <c r="AP171" i="29" s="1"/>
  <c r="AJ172" i="29"/>
  <c r="AP172" i="29" s="1"/>
  <c r="AU173" i="29"/>
  <c r="BA173" i="29" s="1"/>
  <c r="AJ173" i="29"/>
  <c r="AP173" i="29" s="1"/>
  <c r="AJ174" i="29"/>
  <c r="AP174" i="29" s="1"/>
  <c r="AU175" i="29"/>
  <c r="BA175" i="29" s="1"/>
  <c r="AJ175" i="29"/>
  <c r="AP175" i="29" s="1"/>
  <c r="AJ176" i="29"/>
  <c r="AP176" i="29" s="1"/>
  <c r="AU177" i="29"/>
  <c r="BA177" i="29" s="1"/>
  <c r="AJ177" i="29"/>
  <c r="AP177" i="29" s="1"/>
  <c r="AJ178" i="29"/>
  <c r="AP178" i="29" s="1"/>
  <c r="AJ179" i="29"/>
  <c r="AP179" i="29" s="1"/>
  <c r="AJ180" i="29"/>
  <c r="AP180" i="29" s="1"/>
  <c r="AJ181" i="29"/>
  <c r="AP181" i="29" s="1"/>
  <c r="AJ182" i="29"/>
  <c r="AP182" i="29" s="1"/>
  <c r="H105" i="29"/>
  <c r="N105" i="29" s="1"/>
  <c r="W106" i="29"/>
  <c r="AC106" i="29" s="1"/>
  <c r="I106" i="29"/>
  <c r="O106" i="29" s="1"/>
  <c r="X107" i="29"/>
  <c r="AD107" i="29" s="1"/>
  <c r="J107" i="29"/>
  <c r="P107" i="29" s="1"/>
  <c r="T108" i="29"/>
  <c r="Z108" i="29" s="1"/>
  <c r="U109" i="29"/>
  <c r="AA109" i="29" s="1"/>
  <c r="H109" i="29"/>
  <c r="N109" i="29" s="1"/>
  <c r="W110" i="29"/>
  <c r="AC110" i="29" s="1"/>
  <c r="I110" i="29"/>
  <c r="O110" i="29" s="1"/>
  <c r="X111" i="29"/>
  <c r="AD111" i="29" s="1"/>
  <c r="J111" i="29"/>
  <c r="P111" i="29" s="1"/>
  <c r="T112" i="29"/>
  <c r="Z112" i="29" s="1"/>
  <c r="U113" i="29"/>
  <c r="AA113" i="29" s="1"/>
  <c r="H113" i="29"/>
  <c r="N113" i="29" s="1"/>
  <c r="W114" i="29"/>
  <c r="AC114" i="29" s="1"/>
  <c r="I114" i="29"/>
  <c r="O114" i="29" s="1"/>
  <c r="X115" i="29"/>
  <c r="AD115" i="29" s="1"/>
  <c r="J115" i="29"/>
  <c r="P115" i="29" s="1"/>
  <c r="T116" i="29"/>
  <c r="Z116" i="29" s="1"/>
  <c r="U117" i="29"/>
  <c r="AA117" i="29" s="1"/>
  <c r="H117" i="29"/>
  <c r="N117" i="29" s="1"/>
  <c r="W118" i="29"/>
  <c r="AC118" i="29" s="1"/>
  <c r="I118" i="29"/>
  <c r="O118" i="29" s="1"/>
  <c r="X119" i="29"/>
  <c r="AD119" i="29" s="1"/>
  <c r="J119" i="29"/>
  <c r="P119" i="29" s="1"/>
  <c r="T120" i="29"/>
  <c r="Z120" i="29" s="1"/>
  <c r="U121" i="29"/>
  <c r="AA121" i="29" s="1"/>
  <c r="H121" i="29"/>
  <c r="N121" i="29" s="1"/>
  <c r="W122" i="29"/>
  <c r="AC122" i="29" s="1"/>
  <c r="I122" i="29"/>
  <c r="O122" i="29" s="1"/>
  <c r="X123" i="29"/>
  <c r="AD123" i="29" s="1"/>
  <c r="J123" i="29"/>
  <c r="P123" i="29" s="1"/>
  <c r="T124" i="29"/>
  <c r="Z124" i="29" s="1"/>
  <c r="U125" i="29"/>
  <c r="AA125" i="29" s="1"/>
  <c r="H125" i="29"/>
  <c r="N125" i="29" s="1"/>
  <c r="W126" i="29"/>
  <c r="AC126" i="29" s="1"/>
  <c r="I126" i="29"/>
  <c r="O126" i="29" s="1"/>
  <c r="X127" i="29"/>
  <c r="AD127" i="29" s="1"/>
  <c r="J127" i="29"/>
  <c r="P127" i="29" s="1"/>
  <c r="T128" i="29"/>
  <c r="Z128" i="29" s="1"/>
  <c r="U129" i="29"/>
  <c r="AA129" i="29" s="1"/>
  <c r="H129" i="29"/>
  <c r="N129" i="29" s="1"/>
  <c r="W130" i="29"/>
  <c r="AC130" i="29" s="1"/>
  <c r="I130" i="29"/>
  <c r="O130" i="29" s="1"/>
  <c r="X131" i="29"/>
  <c r="AD131" i="29" s="1"/>
  <c r="J131" i="29"/>
  <c r="P131" i="29" s="1"/>
  <c r="T132" i="29"/>
  <c r="Z132" i="29" s="1"/>
  <c r="U133" i="29"/>
  <c r="AA133" i="29" s="1"/>
  <c r="H133" i="29"/>
  <c r="N133" i="29" s="1"/>
  <c r="W134" i="29"/>
  <c r="AC134" i="29" s="1"/>
  <c r="I134" i="29"/>
  <c r="O134" i="29" s="1"/>
  <c r="X135" i="29"/>
  <c r="AD135" i="29" s="1"/>
  <c r="J135" i="29"/>
  <c r="P135" i="29" s="1"/>
  <c r="T136" i="29"/>
  <c r="Z136" i="29" s="1"/>
  <c r="U137" i="29"/>
  <c r="AA137" i="29" s="1"/>
  <c r="H137" i="29"/>
  <c r="N137" i="29" s="1"/>
  <c r="W138" i="29"/>
  <c r="AC138" i="29" s="1"/>
  <c r="I138" i="29"/>
  <c r="O138" i="29" s="1"/>
  <c r="X139" i="29"/>
  <c r="AD139" i="29" s="1"/>
  <c r="J139" i="29"/>
  <c r="P139" i="29" s="1"/>
  <c r="T140" i="29"/>
  <c r="Z140" i="29" s="1"/>
  <c r="U141" i="29"/>
  <c r="AA141" i="29" s="1"/>
  <c r="H141" i="29"/>
  <c r="N141" i="29" s="1"/>
  <c r="W142" i="29"/>
  <c r="AC142" i="29" s="1"/>
  <c r="I142" i="29"/>
  <c r="O142" i="29" s="1"/>
  <c r="X143" i="29"/>
  <c r="AD143" i="29" s="1"/>
  <c r="J143" i="29"/>
  <c r="P143" i="29" s="1"/>
  <c r="T144" i="29"/>
  <c r="Z144" i="29" s="1"/>
  <c r="U145" i="29"/>
  <c r="AA145" i="29" s="1"/>
  <c r="H145" i="29"/>
  <c r="N145" i="29" s="1"/>
  <c r="W146" i="29"/>
  <c r="AC146" i="29" s="1"/>
  <c r="I146" i="29"/>
  <c r="O146" i="29" s="1"/>
  <c r="X147" i="29"/>
  <c r="AD147" i="29" s="1"/>
  <c r="J147" i="29"/>
  <c r="P147" i="29" s="1"/>
  <c r="T148" i="29"/>
  <c r="Z148" i="29" s="1"/>
  <c r="U149" i="29"/>
  <c r="AA149" i="29" s="1"/>
  <c r="H149" i="29"/>
  <c r="N149" i="29" s="1"/>
  <c r="W150" i="29"/>
  <c r="AC150" i="29" s="1"/>
  <c r="I150" i="29"/>
  <c r="O150" i="29" s="1"/>
  <c r="X151" i="29"/>
  <c r="AD151" i="29" s="1"/>
  <c r="J151" i="29"/>
  <c r="P151" i="29" s="1"/>
  <c r="T152" i="29"/>
  <c r="Z152" i="29" s="1"/>
  <c r="U153" i="29"/>
  <c r="AA153" i="29" s="1"/>
  <c r="H153" i="29"/>
  <c r="N153" i="29" s="1"/>
  <c r="W154" i="29"/>
  <c r="AC154" i="29" s="1"/>
  <c r="I154" i="29"/>
  <c r="O154" i="29" s="1"/>
  <c r="X155" i="29"/>
  <c r="AD155" i="29" s="1"/>
  <c r="J155" i="29"/>
  <c r="P155" i="29" s="1"/>
  <c r="T156" i="29"/>
  <c r="Z156" i="29" s="1"/>
  <c r="U157" i="29"/>
  <c r="AA157" i="29" s="1"/>
  <c r="H157" i="29"/>
  <c r="N157" i="29" s="1"/>
  <c r="W158" i="29"/>
  <c r="AC158" i="29" s="1"/>
  <c r="I158" i="29"/>
  <c r="O158" i="29" s="1"/>
  <c r="X159" i="29"/>
  <c r="AD159" i="29" s="1"/>
  <c r="J159" i="29"/>
  <c r="P159" i="29" s="1"/>
  <c r="T160" i="29"/>
  <c r="Z160" i="29" s="1"/>
  <c r="U161" i="29"/>
  <c r="AA161" i="29" s="1"/>
  <c r="H161" i="29"/>
  <c r="N161" i="29" s="1"/>
  <c r="W162" i="29"/>
  <c r="AC162" i="29" s="1"/>
  <c r="I162" i="29"/>
  <c r="O162" i="29" s="1"/>
  <c r="X163" i="29"/>
  <c r="AD163" i="29" s="1"/>
  <c r="J163" i="29"/>
  <c r="P163" i="29" s="1"/>
  <c r="T164" i="29"/>
  <c r="Z164" i="29" s="1"/>
  <c r="U165" i="29"/>
  <c r="AA165" i="29" s="1"/>
  <c r="H165" i="29"/>
  <c r="N165" i="29" s="1"/>
  <c r="W166" i="29"/>
  <c r="AC166" i="29" s="1"/>
  <c r="I166" i="29"/>
  <c r="O166" i="29" s="1"/>
  <c r="X167" i="29"/>
  <c r="AD167" i="29" s="1"/>
  <c r="J167" i="29"/>
  <c r="P167" i="29" s="1"/>
  <c r="T168" i="29"/>
  <c r="Z168" i="29" s="1"/>
  <c r="U169" i="29"/>
  <c r="AA169" i="29" s="1"/>
  <c r="H169" i="29"/>
  <c r="N169" i="29" s="1"/>
  <c r="W170" i="29"/>
  <c r="AC170" i="29" s="1"/>
  <c r="I170" i="29"/>
  <c r="O170" i="29" s="1"/>
  <c r="X171" i="29"/>
  <c r="AD171" i="29" s="1"/>
  <c r="J171" i="29"/>
  <c r="P171" i="29" s="1"/>
  <c r="T172" i="29"/>
  <c r="Z172" i="29" s="1"/>
  <c r="U173" i="29"/>
  <c r="AA173" i="29" s="1"/>
  <c r="H173" i="29"/>
  <c r="N173" i="29" s="1"/>
  <c r="W174" i="29"/>
  <c r="AC174" i="29" s="1"/>
  <c r="I174" i="29"/>
  <c r="O174" i="29" s="1"/>
  <c r="X175" i="29"/>
  <c r="AD175" i="29" s="1"/>
  <c r="J175" i="29"/>
  <c r="P175" i="29" s="1"/>
  <c r="T176" i="29"/>
  <c r="Z176" i="29" s="1"/>
  <c r="U177" i="29"/>
  <c r="AA177" i="29" s="1"/>
  <c r="H177" i="29"/>
  <c r="N177" i="29" s="1"/>
  <c r="W178" i="29"/>
  <c r="AC178" i="29" s="1"/>
  <c r="I178" i="29"/>
  <c r="O178" i="29" s="1"/>
  <c r="AX11" i="29"/>
  <c r="BD11" i="29" s="1"/>
  <c r="AK11" i="29"/>
  <c r="AQ11" i="29" s="1"/>
  <c r="AT12" i="29"/>
  <c r="AZ12" i="29" s="1"/>
  <c r="AG12" i="29"/>
  <c r="AM12" i="29" s="1"/>
  <c r="AV13" i="29"/>
  <c r="BB13" i="29" s="1"/>
  <c r="AH13" i="29"/>
  <c r="AN13" i="29" s="1"/>
  <c r="AW14" i="29"/>
  <c r="BC14" i="29" s="1"/>
  <c r="AI14" i="29"/>
  <c r="AO14" i="29" s="1"/>
  <c r="AX15" i="29"/>
  <c r="BD15" i="29" s="1"/>
  <c r="AK15" i="29"/>
  <c r="AQ15" i="29" s="1"/>
  <c r="AT16" i="29"/>
  <c r="AZ16" i="29" s="1"/>
  <c r="AG16" i="29"/>
  <c r="AM16" i="29" s="1"/>
  <c r="AV17" i="29"/>
  <c r="BB17" i="29" s="1"/>
  <c r="AH17" i="29"/>
  <c r="AN17" i="29" s="1"/>
  <c r="AW18" i="29"/>
  <c r="BC18" i="29" s="1"/>
  <c r="AI18" i="29"/>
  <c r="AO18" i="29" s="1"/>
  <c r="AX19" i="29"/>
  <c r="BD19" i="29" s="1"/>
  <c r="AK19" i="29"/>
  <c r="AQ19" i="29" s="1"/>
  <c r="AT20" i="29"/>
  <c r="AZ20" i="29" s="1"/>
  <c r="AG20" i="29"/>
  <c r="AM20" i="29" s="1"/>
  <c r="AV21" i="29"/>
  <c r="BB21" i="29" s="1"/>
  <c r="AH21" i="29"/>
  <c r="AN21" i="29" s="1"/>
  <c r="AW22" i="29"/>
  <c r="BC22" i="29" s="1"/>
  <c r="AI22" i="29"/>
  <c r="AO22" i="29" s="1"/>
  <c r="AX23" i="29"/>
  <c r="BD23" i="29" s="1"/>
  <c r="AK23" i="29"/>
  <c r="AQ23" i="29" s="1"/>
  <c r="AT24" i="29"/>
  <c r="AZ24" i="29" s="1"/>
  <c r="AG24" i="29"/>
  <c r="AM24" i="29" s="1"/>
  <c r="AV25" i="29"/>
  <c r="BB25" i="29" s="1"/>
  <c r="AH25" i="29"/>
  <c r="AN25" i="29" s="1"/>
  <c r="AW26" i="29"/>
  <c r="BC26" i="29" s="1"/>
  <c r="AI26" i="29"/>
  <c r="AO26" i="29" s="1"/>
  <c r="AX27" i="29"/>
  <c r="BD27" i="29" s="1"/>
  <c r="AK27" i="29"/>
  <c r="AQ27" i="29" s="1"/>
  <c r="AT28" i="29"/>
  <c r="AZ28" i="29" s="1"/>
  <c r="AG28" i="29"/>
  <c r="AM28" i="29" s="1"/>
  <c r="AV29" i="29"/>
  <c r="BB29" i="29" s="1"/>
  <c r="AH29" i="29"/>
  <c r="AN29" i="29" s="1"/>
  <c r="AW30" i="29"/>
  <c r="BC30" i="29" s="1"/>
  <c r="AI30" i="29"/>
  <c r="AO30" i="29" s="1"/>
  <c r="AX31" i="29"/>
  <c r="BD31" i="29" s="1"/>
  <c r="AK31" i="29"/>
  <c r="AQ31" i="29" s="1"/>
  <c r="AT32" i="29"/>
  <c r="AZ32" i="29" s="1"/>
  <c r="AG32" i="29"/>
  <c r="AM32" i="29" s="1"/>
  <c r="AV33" i="29"/>
  <c r="BB33" i="29" s="1"/>
  <c r="AH33" i="29"/>
  <c r="AN33" i="29" s="1"/>
  <c r="AW34" i="29"/>
  <c r="BC34" i="29" s="1"/>
  <c r="AI34" i="29"/>
  <c r="AO34" i="29" s="1"/>
  <c r="AX35" i="29"/>
  <c r="BD35" i="29" s="1"/>
  <c r="AK35" i="29"/>
  <c r="AQ35" i="29" s="1"/>
  <c r="AT36" i="29"/>
  <c r="AZ36" i="29" s="1"/>
  <c r="AG36" i="29"/>
  <c r="AM36" i="29" s="1"/>
  <c r="AV37" i="29"/>
  <c r="BB37" i="29" s="1"/>
  <c r="AH37" i="29"/>
  <c r="AN37" i="29" s="1"/>
  <c r="AW38" i="29"/>
  <c r="BC38" i="29" s="1"/>
  <c r="AI38" i="29"/>
  <c r="AO38" i="29" s="1"/>
  <c r="AX39" i="29"/>
  <c r="BD39" i="29" s="1"/>
  <c r="AK39" i="29"/>
  <c r="AQ39" i="29" s="1"/>
  <c r="AT40" i="29"/>
  <c r="AZ40" i="29" s="1"/>
  <c r="AG40" i="29"/>
  <c r="AM40" i="29" s="1"/>
  <c r="AV41" i="29"/>
  <c r="BB41" i="29" s="1"/>
  <c r="AH41" i="29"/>
  <c r="AN41" i="29" s="1"/>
  <c r="AW42" i="29"/>
  <c r="BC42" i="29" s="1"/>
  <c r="AI42" i="29"/>
  <c r="AO42" i="29" s="1"/>
  <c r="AX43" i="29"/>
  <c r="BD43" i="29" s="1"/>
  <c r="AK43" i="29"/>
  <c r="AQ43" i="29" s="1"/>
  <c r="AT44" i="29"/>
  <c r="AZ44" i="29" s="1"/>
  <c r="AG44" i="29"/>
  <c r="AM44" i="29" s="1"/>
  <c r="AV45" i="29"/>
  <c r="BB45" i="29" s="1"/>
  <c r="AH45" i="29"/>
  <c r="AN45" i="29" s="1"/>
  <c r="AW46" i="29"/>
  <c r="BC46" i="29" s="1"/>
  <c r="AI46" i="29"/>
  <c r="AO46" i="29" s="1"/>
  <c r="AX47" i="29"/>
  <c r="BD47" i="29" s="1"/>
  <c r="AK47" i="29"/>
  <c r="AQ47" i="29" s="1"/>
  <c r="AT48" i="29"/>
  <c r="AZ48" i="29" s="1"/>
  <c r="AG48" i="29"/>
  <c r="AM48" i="29" s="1"/>
  <c r="AV49" i="29"/>
  <c r="BB49" i="29" s="1"/>
  <c r="AH49" i="29"/>
  <c r="AN49" i="29" s="1"/>
  <c r="AW50" i="29"/>
  <c r="BC50" i="29" s="1"/>
  <c r="AI50" i="29"/>
  <c r="AO50" i="29" s="1"/>
  <c r="AX51" i="29"/>
  <c r="BD51" i="29" s="1"/>
  <c r="AK51" i="29"/>
  <c r="AQ51" i="29" s="1"/>
  <c r="AT52" i="29"/>
  <c r="AZ52" i="29" s="1"/>
  <c r="AG52" i="29"/>
  <c r="AM52" i="29" s="1"/>
  <c r="AV53" i="29"/>
  <c r="BB53" i="29" s="1"/>
  <c r="AH53" i="29"/>
  <c r="AN53" i="29" s="1"/>
  <c r="AW54" i="29"/>
  <c r="BC54" i="29" s="1"/>
  <c r="AI54" i="29"/>
  <c r="AO54" i="29" s="1"/>
  <c r="AX55" i="29"/>
  <c r="BD55" i="29" s="1"/>
  <c r="AK55" i="29"/>
  <c r="AQ55" i="29" s="1"/>
  <c r="AT56" i="29"/>
  <c r="AZ56" i="29" s="1"/>
  <c r="AG56" i="29"/>
  <c r="AM56" i="29" s="1"/>
  <c r="AV57" i="29"/>
  <c r="BB57" i="29" s="1"/>
  <c r="AH57" i="29"/>
  <c r="AN57" i="29" s="1"/>
  <c r="AW58" i="29"/>
  <c r="BC58" i="29" s="1"/>
  <c r="AI58" i="29"/>
  <c r="AO58" i="29" s="1"/>
  <c r="AX59" i="29"/>
  <c r="BD59" i="29" s="1"/>
  <c r="AK59" i="29"/>
  <c r="AQ59" i="29" s="1"/>
  <c r="AT60" i="29"/>
  <c r="AZ60" i="29" s="1"/>
  <c r="AG60" i="29"/>
  <c r="AM60" i="29" s="1"/>
  <c r="AV61" i="29"/>
  <c r="BB61" i="29" s="1"/>
  <c r="AH61" i="29"/>
  <c r="AN61" i="29" s="1"/>
  <c r="AW62" i="29"/>
  <c r="BC62" i="29" s="1"/>
  <c r="AI62" i="29"/>
  <c r="AO62" i="29" s="1"/>
  <c r="AX63" i="29"/>
  <c r="BD63" i="29" s="1"/>
  <c r="AK63" i="29"/>
  <c r="AQ63" i="29" s="1"/>
  <c r="AT64" i="29"/>
  <c r="AZ64" i="29" s="1"/>
  <c r="AG64" i="29"/>
  <c r="AM64" i="29" s="1"/>
  <c r="AV65" i="29"/>
  <c r="BB65" i="29" s="1"/>
  <c r="AH65" i="29"/>
  <c r="AN65" i="29" s="1"/>
  <c r="AW66" i="29"/>
  <c r="BC66" i="29" s="1"/>
  <c r="AI66" i="29"/>
  <c r="AO66" i="29" s="1"/>
  <c r="AX67" i="29"/>
  <c r="BD67" i="29" s="1"/>
  <c r="AK67" i="29"/>
  <c r="AQ67" i="29" s="1"/>
  <c r="AT68" i="29"/>
  <c r="AZ68" i="29" s="1"/>
  <c r="AG68" i="29"/>
  <c r="AM68" i="29" s="1"/>
  <c r="AV69" i="29"/>
  <c r="BB69" i="29" s="1"/>
  <c r="AH69" i="29"/>
  <c r="AN69" i="29" s="1"/>
  <c r="AW70" i="29"/>
  <c r="BC70" i="29" s="1"/>
  <c r="AI70" i="29"/>
  <c r="AO70" i="29" s="1"/>
  <c r="AX71" i="29"/>
  <c r="BD71" i="29" s="1"/>
  <c r="AK71" i="29"/>
  <c r="AQ71" i="29" s="1"/>
  <c r="AT72" i="29"/>
  <c r="AZ72" i="29" s="1"/>
  <c r="AG72" i="29"/>
  <c r="AM72" i="29" s="1"/>
  <c r="AV73" i="29"/>
  <c r="BB73" i="29" s="1"/>
  <c r="AH73" i="29"/>
  <c r="AN73" i="29" s="1"/>
  <c r="AW74" i="29"/>
  <c r="BC74" i="29" s="1"/>
  <c r="AI74" i="29"/>
  <c r="AO74" i="29" s="1"/>
  <c r="AX75" i="29"/>
  <c r="BD75" i="29" s="1"/>
  <c r="AK75" i="29"/>
  <c r="AQ75" i="29" s="1"/>
  <c r="AT76" i="29"/>
  <c r="AZ76" i="29" s="1"/>
  <c r="AG76" i="29"/>
  <c r="AM76" i="29" s="1"/>
  <c r="AV77" i="29"/>
  <c r="BB77" i="29" s="1"/>
  <c r="AH77" i="29"/>
  <c r="AN77" i="29" s="1"/>
  <c r="AW78" i="29"/>
  <c r="BC78" i="29" s="1"/>
  <c r="AI78" i="29"/>
  <c r="AO78" i="29" s="1"/>
  <c r="AX79" i="29"/>
  <c r="BD79" i="29" s="1"/>
  <c r="AK79" i="29"/>
  <c r="AQ79" i="29" s="1"/>
  <c r="AT80" i="29"/>
  <c r="AZ80" i="29" s="1"/>
  <c r="AG80" i="29"/>
  <c r="AM80" i="29" s="1"/>
  <c r="AV81" i="29"/>
  <c r="BB81" i="29" s="1"/>
  <c r="AH81" i="29"/>
  <c r="AN81" i="29" s="1"/>
  <c r="AW82" i="29"/>
  <c r="BC82" i="29" s="1"/>
  <c r="AI82" i="29"/>
  <c r="AO82" i="29" s="1"/>
  <c r="AX83" i="29"/>
  <c r="BD83" i="29" s="1"/>
  <c r="AK83" i="29"/>
  <c r="AQ83" i="29" s="1"/>
  <c r="AT84" i="29"/>
  <c r="AZ84" i="29" s="1"/>
  <c r="AG84" i="29"/>
  <c r="AM84" i="29" s="1"/>
  <c r="AV85" i="29"/>
  <c r="BB85" i="29" s="1"/>
  <c r="AH85" i="29"/>
  <c r="AN85" i="29" s="1"/>
  <c r="AW86" i="29"/>
  <c r="BC86" i="29" s="1"/>
  <c r="AI86" i="29"/>
  <c r="AO86" i="29" s="1"/>
  <c r="AX87" i="29"/>
  <c r="BD87" i="29" s="1"/>
  <c r="AK87" i="29"/>
  <c r="AQ87" i="29" s="1"/>
  <c r="AT88" i="29"/>
  <c r="AZ88" i="29" s="1"/>
  <c r="AG88" i="29"/>
  <c r="AM88" i="29" s="1"/>
  <c r="AV89" i="29"/>
  <c r="BB89" i="29" s="1"/>
  <c r="AH89" i="29"/>
  <c r="AN89" i="29" s="1"/>
  <c r="AW90" i="29"/>
  <c r="BC90" i="29" s="1"/>
  <c r="AI90" i="29"/>
  <c r="AO90" i="29" s="1"/>
  <c r="AX91" i="29"/>
  <c r="BD91" i="29" s="1"/>
  <c r="AK91" i="29"/>
  <c r="AQ91" i="29" s="1"/>
  <c r="AT92" i="29"/>
  <c r="AZ92" i="29" s="1"/>
  <c r="AG92" i="29"/>
  <c r="AM92" i="29" s="1"/>
  <c r="AV93" i="29"/>
  <c r="BB93" i="29" s="1"/>
  <c r="AH93" i="29"/>
  <c r="AN93" i="29" s="1"/>
  <c r="AW94" i="29"/>
  <c r="BC94" i="29" s="1"/>
  <c r="AI94" i="29"/>
  <c r="AO94" i="29" s="1"/>
  <c r="AX95" i="29"/>
  <c r="BD95" i="29" s="1"/>
  <c r="AK95" i="29"/>
  <c r="AQ95" i="29" s="1"/>
  <c r="AT96" i="29"/>
  <c r="AZ96" i="29" s="1"/>
  <c r="AG96" i="29"/>
  <c r="AM96" i="29" s="1"/>
  <c r="AV97" i="29"/>
  <c r="BB97" i="29" s="1"/>
  <c r="AH97" i="29"/>
  <c r="AN97" i="29" s="1"/>
  <c r="AW98" i="29"/>
  <c r="BC98" i="29" s="1"/>
  <c r="AI98" i="29"/>
  <c r="AO98" i="29" s="1"/>
  <c r="AX99" i="29"/>
  <c r="BD99" i="29" s="1"/>
  <c r="AK99" i="29"/>
  <c r="AQ99" i="29" s="1"/>
  <c r="AT100" i="29"/>
  <c r="AZ100" i="29" s="1"/>
  <c r="AG100" i="29"/>
  <c r="AM100" i="29" s="1"/>
  <c r="AV101" i="29"/>
  <c r="BB101" i="29" s="1"/>
  <c r="AH101" i="29"/>
  <c r="AN101" i="29" s="1"/>
  <c r="AW102" i="29"/>
  <c r="BC102" i="29" s="1"/>
  <c r="AI102" i="29"/>
  <c r="AO102" i="29" s="1"/>
  <c r="AX103" i="29"/>
  <c r="BD103" i="29" s="1"/>
  <c r="AK103" i="29"/>
  <c r="AQ103" i="29" s="1"/>
  <c r="AT104" i="29"/>
  <c r="AZ104" i="29" s="1"/>
  <c r="AG104" i="29"/>
  <c r="AM104" i="29" s="1"/>
  <c r="AV105" i="29"/>
  <c r="BB105" i="29" s="1"/>
  <c r="AH105" i="29"/>
  <c r="AN105" i="29" s="1"/>
  <c r="AW106" i="29"/>
  <c r="BC106" i="29" s="1"/>
  <c r="AI106" i="29"/>
  <c r="AO106" i="29" s="1"/>
  <c r="AX107" i="29"/>
  <c r="BD107" i="29" s="1"/>
  <c r="AK107" i="29"/>
  <c r="AQ107" i="29" s="1"/>
  <c r="AT108" i="29"/>
  <c r="AZ108" i="29" s="1"/>
  <c r="AG108" i="29"/>
  <c r="AM108" i="29" s="1"/>
  <c r="AV109" i="29"/>
  <c r="BB109" i="29" s="1"/>
  <c r="AH109" i="29"/>
  <c r="AN109" i="29" s="1"/>
  <c r="AW110" i="29"/>
  <c r="BC110" i="29" s="1"/>
  <c r="AI110" i="29"/>
  <c r="AO110" i="29" s="1"/>
  <c r="AX111" i="29"/>
  <c r="BD111" i="29" s="1"/>
  <c r="AK111" i="29"/>
  <c r="AQ111" i="29" s="1"/>
  <c r="AT112" i="29"/>
  <c r="AZ112" i="29" s="1"/>
  <c r="AG112" i="29"/>
  <c r="AM112" i="29" s="1"/>
  <c r="AV113" i="29"/>
  <c r="BB113" i="29" s="1"/>
  <c r="AH113" i="29"/>
  <c r="AN113" i="29" s="1"/>
  <c r="AW114" i="29"/>
  <c r="BC114" i="29" s="1"/>
  <c r="AI114" i="29"/>
  <c r="AO114" i="29" s="1"/>
  <c r="AX115" i="29"/>
  <c r="BD115" i="29" s="1"/>
  <c r="AK115" i="29"/>
  <c r="AQ115" i="29" s="1"/>
  <c r="AT116" i="29"/>
  <c r="AZ116" i="29" s="1"/>
  <c r="AG116" i="29"/>
  <c r="AM116" i="29" s="1"/>
  <c r="AV117" i="29"/>
  <c r="BB117" i="29" s="1"/>
  <c r="AH117" i="29"/>
  <c r="AN117" i="29" s="1"/>
  <c r="AW118" i="29"/>
  <c r="BC118" i="29" s="1"/>
  <c r="AI118" i="29"/>
  <c r="AO118" i="29" s="1"/>
  <c r="AX119" i="29"/>
  <c r="BD119" i="29" s="1"/>
  <c r="AK119" i="29"/>
  <c r="AQ119" i="29" s="1"/>
  <c r="AT120" i="29"/>
  <c r="AZ120" i="29" s="1"/>
  <c r="AG120" i="29"/>
  <c r="AM120" i="29" s="1"/>
  <c r="AV121" i="29"/>
  <c r="BB121" i="29" s="1"/>
  <c r="AH121" i="29"/>
  <c r="AN121" i="29" s="1"/>
  <c r="AW122" i="29"/>
  <c r="BC122" i="29" s="1"/>
  <c r="AI122" i="29"/>
  <c r="AO122" i="29" s="1"/>
  <c r="AX123" i="29"/>
  <c r="BD123" i="29" s="1"/>
  <c r="AK123" i="29"/>
  <c r="AQ123" i="29" s="1"/>
  <c r="AT124" i="29"/>
  <c r="AZ124" i="29" s="1"/>
  <c r="AG124" i="29"/>
  <c r="AM124" i="29" s="1"/>
  <c r="AV125" i="29"/>
  <c r="BB125" i="29" s="1"/>
  <c r="AH125" i="29"/>
  <c r="AN125" i="29" s="1"/>
  <c r="AW126" i="29"/>
  <c r="BC126" i="29" s="1"/>
  <c r="AI126" i="29"/>
  <c r="AO126" i="29" s="1"/>
  <c r="AX127" i="29"/>
  <c r="BD127" i="29" s="1"/>
  <c r="AK127" i="29"/>
  <c r="AQ127" i="29" s="1"/>
  <c r="AT128" i="29"/>
  <c r="AZ128" i="29" s="1"/>
  <c r="AG128" i="29"/>
  <c r="AM128" i="29" s="1"/>
  <c r="AV129" i="29"/>
  <c r="BB129" i="29" s="1"/>
  <c r="AH129" i="29"/>
  <c r="AN129" i="29" s="1"/>
  <c r="AW130" i="29"/>
  <c r="BC130" i="29" s="1"/>
  <c r="AI130" i="29"/>
  <c r="AO130" i="29" s="1"/>
  <c r="AX131" i="29"/>
  <c r="BD131" i="29" s="1"/>
  <c r="AK131" i="29"/>
  <c r="AQ131" i="29" s="1"/>
  <c r="AT132" i="29"/>
  <c r="AZ132" i="29" s="1"/>
  <c r="AG132" i="29"/>
  <c r="AM132" i="29" s="1"/>
  <c r="AV133" i="29"/>
  <c r="BB133" i="29" s="1"/>
  <c r="AH133" i="29"/>
  <c r="AN133" i="29" s="1"/>
  <c r="AW134" i="29"/>
  <c r="BC134" i="29" s="1"/>
  <c r="AI134" i="29"/>
  <c r="AO134" i="29" s="1"/>
  <c r="AX135" i="29"/>
  <c r="BD135" i="29" s="1"/>
  <c r="AK135" i="29"/>
  <c r="AQ135" i="29" s="1"/>
  <c r="AT136" i="29"/>
  <c r="AZ136" i="29" s="1"/>
  <c r="AG136" i="29"/>
  <c r="AM136" i="29" s="1"/>
  <c r="AV137" i="29"/>
  <c r="BB137" i="29" s="1"/>
  <c r="AH137" i="29"/>
  <c r="AN137" i="29" s="1"/>
  <c r="AW138" i="29"/>
  <c r="BC138" i="29" s="1"/>
  <c r="AI138" i="29"/>
  <c r="AO138" i="29" s="1"/>
  <c r="AX139" i="29"/>
  <c r="BD139" i="29" s="1"/>
  <c r="AK139" i="29"/>
  <c r="AQ139" i="29" s="1"/>
  <c r="AT140" i="29"/>
  <c r="AZ140" i="29" s="1"/>
  <c r="AG140" i="29"/>
  <c r="AM140" i="29" s="1"/>
  <c r="AV141" i="29"/>
  <c r="BB141" i="29" s="1"/>
  <c r="AH141" i="29"/>
  <c r="AN141" i="29" s="1"/>
  <c r="AW142" i="29"/>
  <c r="BC142" i="29" s="1"/>
  <c r="AI142" i="29"/>
  <c r="AO142" i="29" s="1"/>
  <c r="AX143" i="29"/>
  <c r="BD143" i="29" s="1"/>
  <c r="AK143" i="29"/>
  <c r="AQ143" i="29" s="1"/>
  <c r="AT144" i="29"/>
  <c r="AZ144" i="29" s="1"/>
  <c r="AG144" i="29"/>
  <c r="AM144" i="29" s="1"/>
  <c r="AV145" i="29"/>
  <c r="BB145" i="29" s="1"/>
  <c r="AH145" i="29"/>
  <c r="AN145" i="29" s="1"/>
  <c r="AW146" i="29"/>
  <c r="BC146" i="29" s="1"/>
  <c r="AI146" i="29"/>
  <c r="AO146" i="29" s="1"/>
  <c r="AX147" i="29"/>
  <c r="BD147" i="29" s="1"/>
  <c r="AK147" i="29"/>
  <c r="AQ147" i="29" s="1"/>
  <c r="AT148" i="29"/>
  <c r="AZ148" i="29" s="1"/>
  <c r="AG148" i="29"/>
  <c r="AM148" i="29" s="1"/>
  <c r="AV149" i="29"/>
  <c r="BB149" i="29" s="1"/>
  <c r="AH149" i="29"/>
  <c r="AN149" i="29" s="1"/>
  <c r="AW150" i="29"/>
  <c r="BC150" i="29" s="1"/>
  <c r="AI150" i="29"/>
  <c r="AO150" i="29" s="1"/>
  <c r="AX151" i="29"/>
  <c r="BD151" i="29" s="1"/>
  <c r="AK151" i="29"/>
  <c r="AQ151" i="29" s="1"/>
  <c r="AT152" i="29"/>
  <c r="AZ152" i="29" s="1"/>
  <c r="AG152" i="29"/>
  <c r="AM152" i="29" s="1"/>
  <c r="AV153" i="29"/>
  <c r="BB153" i="29" s="1"/>
  <c r="AH153" i="29"/>
  <c r="AN153" i="29" s="1"/>
  <c r="AW154" i="29"/>
  <c r="BC154" i="29" s="1"/>
  <c r="AI154" i="29"/>
  <c r="AO154" i="29" s="1"/>
  <c r="AX155" i="29"/>
  <c r="BD155" i="29" s="1"/>
  <c r="AK155" i="29"/>
  <c r="AQ155" i="29" s="1"/>
  <c r="AT156" i="29"/>
  <c r="AZ156" i="29" s="1"/>
  <c r="AG156" i="29"/>
  <c r="AM156" i="29" s="1"/>
  <c r="AV157" i="29"/>
  <c r="BB157" i="29" s="1"/>
  <c r="AH157" i="29"/>
  <c r="AN157" i="29" s="1"/>
  <c r="AW158" i="29"/>
  <c r="BC158" i="29" s="1"/>
  <c r="AI158" i="29"/>
  <c r="AO158" i="29" s="1"/>
  <c r="AX159" i="29"/>
  <c r="BD159" i="29" s="1"/>
  <c r="AK159" i="29"/>
  <c r="AQ159" i="29" s="1"/>
  <c r="AT160" i="29"/>
  <c r="AZ160" i="29" s="1"/>
  <c r="AG160" i="29"/>
  <c r="AM160" i="29" s="1"/>
  <c r="AV161" i="29"/>
  <c r="BB161" i="29" s="1"/>
  <c r="AH161" i="29"/>
  <c r="AN161" i="29" s="1"/>
  <c r="AW162" i="29"/>
  <c r="BC162" i="29" s="1"/>
  <c r="AI162" i="29"/>
  <c r="AO162" i="29" s="1"/>
  <c r="AX163" i="29"/>
  <c r="BD163" i="29" s="1"/>
  <c r="AK163" i="29"/>
  <c r="AQ163" i="29" s="1"/>
  <c r="AT164" i="29"/>
  <c r="AZ164" i="29" s="1"/>
  <c r="AG164" i="29"/>
  <c r="AM164" i="29" s="1"/>
  <c r="AV165" i="29"/>
  <c r="BB165" i="29" s="1"/>
  <c r="AH165" i="29"/>
  <c r="AN165" i="29" s="1"/>
  <c r="AW166" i="29"/>
  <c r="BC166" i="29" s="1"/>
  <c r="AI166" i="29"/>
  <c r="AO166" i="29" s="1"/>
  <c r="AX167" i="29"/>
  <c r="BD167" i="29" s="1"/>
  <c r="AK167" i="29"/>
  <c r="AQ167" i="29" s="1"/>
  <c r="AT168" i="29"/>
  <c r="AZ168" i="29" s="1"/>
  <c r="AG168" i="29"/>
  <c r="AM168" i="29" s="1"/>
  <c r="AV169" i="29"/>
  <c r="BB169" i="29" s="1"/>
  <c r="AH169" i="29"/>
  <c r="AN169" i="29" s="1"/>
  <c r="AW170" i="29"/>
  <c r="BC170" i="29" s="1"/>
  <c r="AI170" i="29"/>
  <c r="AO170" i="29" s="1"/>
  <c r="AX171" i="29"/>
  <c r="BD171" i="29" s="1"/>
  <c r="AK171" i="29"/>
  <c r="AQ171" i="29" s="1"/>
  <c r="AT172" i="29"/>
  <c r="AZ172" i="29" s="1"/>
  <c r="AG172" i="29"/>
  <c r="AM172" i="29" s="1"/>
  <c r="AV173" i="29"/>
  <c r="BB173" i="29" s="1"/>
  <c r="AH173" i="29"/>
  <c r="AN173" i="29" s="1"/>
  <c r="AW174" i="29"/>
  <c r="BC174" i="29" s="1"/>
  <c r="AI174" i="29"/>
  <c r="AO174" i="29" s="1"/>
  <c r="AX175" i="29"/>
  <c r="BD175" i="29" s="1"/>
  <c r="AK175" i="29"/>
  <c r="AQ175" i="29" s="1"/>
  <c r="AT176" i="29"/>
  <c r="AZ176" i="29" s="1"/>
  <c r="AG176" i="29"/>
  <c r="AM176" i="29" s="1"/>
  <c r="AV177" i="29"/>
  <c r="BB177" i="29" s="1"/>
  <c r="AH177" i="29"/>
  <c r="AN177" i="29" s="1"/>
  <c r="AW178" i="29"/>
  <c r="BC178" i="29" s="1"/>
  <c r="AI178" i="29"/>
  <c r="AO178" i="29" s="1"/>
  <c r="H179" i="29"/>
  <c r="N179" i="29" s="1"/>
  <c r="H180" i="29"/>
  <c r="N180" i="29" s="1"/>
  <c r="H181" i="29"/>
  <c r="N181" i="29" s="1"/>
  <c r="H182" i="29"/>
  <c r="N182" i="29" s="1"/>
  <c r="AG179" i="29"/>
  <c r="AM179" i="29" s="1"/>
  <c r="AK179" i="29"/>
  <c r="AQ179" i="29" s="1"/>
  <c r="AG180" i="29"/>
  <c r="AM180" i="29" s="1"/>
  <c r="AK180" i="29"/>
  <c r="AQ180" i="29" s="1"/>
  <c r="AG181" i="29"/>
  <c r="AM181" i="29" s="1"/>
  <c r="AK181" i="29"/>
  <c r="AQ181" i="29" s="1"/>
  <c r="AG182" i="29"/>
  <c r="AM182" i="29" s="1"/>
  <c r="AK182" i="29"/>
  <c r="AQ182" i="29" s="1"/>
  <c r="T179" i="29"/>
  <c r="Z179" i="29" s="1"/>
  <c r="X179" i="29"/>
  <c r="AD179" i="29" s="1"/>
  <c r="I179" i="29"/>
  <c r="O179" i="29" s="1"/>
  <c r="T180" i="29"/>
  <c r="Z180" i="29" s="1"/>
  <c r="X180" i="29"/>
  <c r="AD180" i="29" s="1"/>
  <c r="I180" i="29"/>
  <c r="O180" i="29" s="1"/>
  <c r="T181" i="29"/>
  <c r="Z181" i="29" s="1"/>
  <c r="X181" i="29"/>
  <c r="AD181" i="29" s="1"/>
  <c r="I181" i="29"/>
  <c r="O181" i="29" s="1"/>
  <c r="T182" i="29"/>
  <c r="Z182" i="29" s="1"/>
  <c r="X182" i="29"/>
  <c r="AD182" i="29" s="1"/>
  <c r="I182" i="29"/>
  <c r="O182" i="29" s="1"/>
  <c r="AW179" i="29"/>
  <c r="BC179" i="29" s="1"/>
  <c r="AH179" i="29"/>
  <c r="AN179" i="29" s="1"/>
  <c r="AW180" i="29"/>
  <c r="BC180" i="29" s="1"/>
  <c r="AH180" i="29"/>
  <c r="AN180" i="29" s="1"/>
  <c r="AW181" i="29"/>
  <c r="BC181" i="29" s="1"/>
  <c r="AH181" i="29"/>
  <c r="AN181" i="29" s="1"/>
  <c r="AW182" i="29"/>
  <c r="BC182" i="29" s="1"/>
  <c r="AH182" i="29"/>
  <c r="AN182" i="29" s="1"/>
  <c r="X141" i="29"/>
  <c r="AD141" i="29" s="1"/>
  <c r="J141" i="29"/>
  <c r="P141" i="29" s="1"/>
  <c r="T142" i="29"/>
  <c r="Z142" i="29" s="1"/>
  <c r="U143" i="29"/>
  <c r="AA143" i="29" s="1"/>
  <c r="H143" i="29"/>
  <c r="N143" i="29" s="1"/>
  <c r="W144" i="29"/>
  <c r="AC144" i="29" s="1"/>
  <c r="I144" i="29"/>
  <c r="O144" i="29" s="1"/>
  <c r="X145" i="29"/>
  <c r="AD145" i="29" s="1"/>
  <c r="J145" i="29"/>
  <c r="P145" i="29" s="1"/>
  <c r="T146" i="29"/>
  <c r="Z146" i="29" s="1"/>
  <c r="U147" i="29"/>
  <c r="AA147" i="29" s="1"/>
  <c r="H147" i="29"/>
  <c r="N147" i="29" s="1"/>
  <c r="W148" i="29"/>
  <c r="AC148" i="29" s="1"/>
  <c r="I148" i="29"/>
  <c r="O148" i="29" s="1"/>
  <c r="X149" i="29"/>
  <c r="AD149" i="29" s="1"/>
  <c r="J149" i="29"/>
  <c r="P149" i="29" s="1"/>
  <c r="T150" i="29"/>
  <c r="Z150" i="29" s="1"/>
  <c r="U151" i="29"/>
  <c r="AA151" i="29" s="1"/>
  <c r="H151" i="29"/>
  <c r="N151" i="29" s="1"/>
  <c r="W152" i="29"/>
  <c r="AC152" i="29" s="1"/>
  <c r="I152" i="29"/>
  <c r="O152" i="29" s="1"/>
  <c r="X153" i="29"/>
  <c r="AD153" i="29" s="1"/>
  <c r="J153" i="29"/>
  <c r="P153" i="29" s="1"/>
  <c r="T154" i="29"/>
  <c r="Z154" i="29" s="1"/>
  <c r="U155" i="29"/>
  <c r="AA155" i="29" s="1"/>
  <c r="H155" i="29"/>
  <c r="N155" i="29" s="1"/>
  <c r="W156" i="29"/>
  <c r="AC156" i="29" s="1"/>
  <c r="I156" i="29"/>
  <c r="O156" i="29" s="1"/>
  <c r="X157" i="29"/>
  <c r="AD157" i="29" s="1"/>
  <c r="J157" i="29"/>
  <c r="P157" i="29" s="1"/>
  <c r="T158" i="29"/>
  <c r="Z158" i="29" s="1"/>
  <c r="U159" i="29"/>
  <c r="AA159" i="29" s="1"/>
  <c r="H159" i="29"/>
  <c r="N159" i="29" s="1"/>
  <c r="W160" i="29"/>
  <c r="AC160" i="29" s="1"/>
  <c r="I160" i="29"/>
  <c r="O160" i="29" s="1"/>
  <c r="X161" i="29"/>
  <c r="AD161" i="29" s="1"/>
  <c r="J161" i="29"/>
  <c r="P161" i="29" s="1"/>
  <c r="T162" i="29"/>
  <c r="Z162" i="29" s="1"/>
  <c r="U163" i="29"/>
  <c r="AA163" i="29" s="1"/>
  <c r="H163" i="29"/>
  <c r="N163" i="29" s="1"/>
  <c r="W164" i="29"/>
  <c r="AC164" i="29" s="1"/>
  <c r="I164" i="29"/>
  <c r="O164" i="29" s="1"/>
  <c r="X165" i="29"/>
  <c r="AD165" i="29" s="1"/>
  <c r="J165" i="29"/>
  <c r="P165" i="29" s="1"/>
  <c r="T166" i="29"/>
  <c r="Z166" i="29" s="1"/>
  <c r="U167" i="29"/>
  <c r="AA167" i="29" s="1"/>
  <c r="H167" i="29"/>
  <c r="N167" i="29" s="1"/>
  <c r="W168" i="29"/>
  <c r="AC168" i="29" s="1"/>
  <c r="I168" i="29"/>
  <c r="O168" i="29" s="1"/>
  <c r="X169" i="29"/>
  <c r="AD169" i="29" s="1"/>
  <c r="J169" i="29"/>
  <c r="P169" i="29" s="1"/>
  <c r="T170" i="29"/>
  <c r="Z170" i="29" s="1"/>
  <c r="U171" i="29"/>
  <c r="AA171" i="29" s="1"/>
  <c r="H171" i="29"/>
  <c r="N171" i="29" s="1"/>
  <c r="W172" i="29"/>
  <c r="AC172" i="29" s="1"/>
  <c r="I172" i="29"/>
  <c r="O172" i="29" s="1"/>
  <c r="X173" i="29"/>
  <c r="AD173" i="29" s="1"/>
  <c r="J173" i="29"/>
  <c r="P173" i="29" s="1"/>
  <c r="T174" i="29"/>
  <c r="Z174" i="29" s="1"/>
  <c r="U175" i="29"/>
  <c r="AA175" i="29" s="1"/>
  <c r="H175" i="29"/>
  <c r="N175" i="29" s="1"/>
  <c r="W176" i="29"/>
  <c r="AC176" i="29" s="1"/>
  <c r="I176" i="29"/>
  <c r="O176" i="29" s="1"/>
  <c r="X177" i="29"/>
  <c r="AD177" i="29" s="1"/>
  <c r="J177" i="29"/>
  <c r="P177" i="29" s="1"/>
  <c r="T178" i="29"/>
  <c r="Z178" i="29" s="1"/>
  <c r="AV11" i="29"/>
  <c r="BB11" i="29" s="1"/>
  <c r="AH11" i="29"/>
  <c r="AN11" i="29" s="1"/>
  <c r="AW12" i="29"/>
  <c r="BC12" i="29" s="1"/>
  <c r="AI12" i="29"/>
  <c r="AO12" i="29" s="1"/>
  <c r="AX13" i="29"/>
  <c r="BD13" i="29" s="1"/>
  <c r="AK13" i="29"/>
  <c r="AQ13" i="29" s="1"/>
  <c r="AT14" i="29"/>
  <c r="AZ14" i="29" s="1"/>
  <c r="AG14" i="29"/>
  <c r="AM14" i="29" s="1"/>
  <c r="AV15" i="29"/>
  <c r="BB15" i="29" s="1"/>
  <c r="AH15" i="29"/>
  <c r="AN15" i="29" s="1"/>
  <c r="AW16" i="29"/>
  <c r="BC16" i="29" s="1"/>
  <c r="AI16" i="29"/>
  <c r="AO16" i="29" s="1"/>
  <c r="AX17" i="29"/>
  <c r="BD17" i="29" s="1"/>
  <c r="AK17" i="29"/>
  <c r="AQ17" i="29" s="1"/>
  <c r="AT18" i="29"/>
  <c r="AZ18" i="29" s="1"/>
  <c r="AG18" i="29"/>
  <c r="AM18" i="29" s="1"/>
  <c r="AV19" i="29"/>
  <c r="BB19" i="29" s="1"/>
  <c r="AH19" i="29"/>
  <c r="AN19" i="29" s="1"/>
  <c r="AW20" i="29"/>
  <c r="BC20" i="29" s="1"/>
  <c r="AI20" i="29"/>
  <c r="AO20" i="29" s="1"/>
  <c r="AX21" i="29"/>
  <c r="BD21" i="29" s="1"/>
  <c r="AK21" i="29"/>
  <c r="AQ21" i="29" s="1"/>
  <c r="AT22" i="29"/>
  <c r="AZ22" i="29" s="1"/>
  <c r="AG22" i="29"/>
  <c r="AM22" i="29" s="1"/>
  <c r="AV23" i="29"/>
  <c r="BB23" i="29" s="1"/>
  <c r="AH23" i="29"/>
  <c r="AN23" i="29" s="1"/>
  <c r="AW24" i="29"/>
  <c r="BC24" i="29" s="1"/>
  <c r="AI24" i="29"/>
  <c r="AO24" i="29" s="1"/>
  <c r="AX25" i="29"/>
  <c r="BD25" i="29" s="1"/>
  <c r="AK25" i="29"/>
  <c r="AQ25" i="29" s="1"/>
  <c r="AT26" i="29"/>
  <c r="AZ26" i="29" s="1"/>
  <c r="AG26" i="29"/>
  <c r="AM26" i="29" s="1"/>
  <c r="AV27" i="29"/>
  <c r="BB27" i="29" s="1"/>
  <c r="AH27" i="29"/>
  <c r="AN27" i="29" s="1"/>
  <c r="AW28" i="29"/>
  <c r="BC28" i="29" s="1"/>
  <c r="AI28" i="29"/>
  <c r="AO28" i="29" s="1"/>
  <c r="AX29" i="29"/>
  <c r="BD29" i="29" s="1"/>
  <c r="AK29" i="29"/>
  <c r="AQ29" i="29" s="1"/>
  <c r="AT30" i="29"/>
  <c r="AZ30" i="29" s="1"/>
  <c r="AG30" i="29"/>
  <c r="AM30" i="29" s="1"/>
  <c r="AV31" i="29"/>
  <c r="BB31" i="29" s="1"/>
  <c r="AH31" i="29"/>
  <c r="AN31" i="29" s="1"/>
  <c r="AW32" i="29"/>
  <c r="BC32" i="29" s="1"/>
  <c r="AI32" i="29"/>
  <c r="AO32" i="29" s="1"/>
  <c r="AX33" i="29"/>
  <c r="BD33" i="29" s="1"/>
  <c r="AK33" i="29"/>
  <c r="AQ33" i="29" s="1"/>
  <c r="AT34" i="29"/>
  <c r="AZ34" i="29" s="1"/>
  <c r="AG34" i="29"/>
  <c r="AM34" i="29" s="1"/>
  <c r="AV35" i="29"/>
  <c r="BB35" i="29" s="1"/>
  <c r="AH35" i="29"/>
  <c r="AN35" i="29" s="1"/>
  <c r="AW36" i="29"/>
  <c r="BC36" i="29" s="1"/>
  <c r="AI36" i="29"/>
  <c r="AO36" i="29" s="1"/>
  <c r="AX37" i="29"/>
  <c r="BD37" i="29" s="1"/>
  <c r="AK37" i="29"/>
  <c r="AQ37" i="29" s="1"/>
  <c r="AT38" i="29"/>
  <c r="AZ38" i="29" s="1"/>
  <c r="AG38" i="29"/>
  <c r="AM38" i="29" s="1"/>
  <c r="AV39" i="29"/>
  <c r="BB39" i="29" s="1"/>
  <c r="AH39" i="29"/>
  <c r="AN39" i="29" s="1"/>
  <c r="AW40" i="29"/>
  <c r="BC40" i="29" s="1"/>
  <c r="AI40" i="29"/>
  <c r="AO40" i="29" s="1"/>
  <c r="AX41" i="29"/>
  <c r="BD41" i="29" s="1"/>
  <c r="AK41" i="29"/>
  <c r="AQ41" i="29" s="1"/>
  <c r="AT42" i="29"/>
  <c r="AZ42" i="29" s="1"/>
  <c r="AG42" i="29"/>
  <c r="AM42" i="29" s="1"/>
  <c r="AV43" i="29"/>
  <c r="BB43" i="29" s="1"/>
  <c r="AH43" i="29"/>
  <c r="AN43" i="29" s="1"/>
  <c r="AW44" i="29"/>
  <c r="BC44" i="29" s="1"/>
  <c r="AI44" i="29"/>
  <c r="AO44" i="29" s="1"/>
  <c r="AX45" i="29"/>
  <c r="BD45" i="29" s="1"/>
  <c r="AK45" i="29"/>
  <c r="AQ45" i="29" s="1"/>
  <c r="AT46" i="29"/>
  <c r="AZ46" i="29" s="1"/>
  <c r="AG46" i="29"/>
  <c r="AM46" i="29" s="1"/>
  <c r="AV47" i="29"/>
  <c r="BB47" i="29" s="1"/>
  <c r="AH47" i="29"/>
  <c r="AN47" i="29" s="1"/>
  <c r="AW48" i="29"/>
  <c r="BC48" i="29" s="1"/>
  <c r="AI48" i="29"/>
  <c r="AO48" i="29" s="1"/>
  <c r="AX49" i="29"/>
  <c r="BD49" i="29" s="1"/>
  <c r="AK49" i="29"/>
  <c r="AQ49" i="29" s="1"/>
  <c r="AT50" i="29"/>
  <c r="AZ50" i="29" s="1"/>
  <c r="AG50" i="29"/>
  <c r="AM50" i="29" s="1"/>
  <c r="AV51" i="29"/>
  <c r="BB51" i="29" s="1"/>
  <c r="AH51" i="29"/>
  <c r="AN51" i="29" s="1"/>
  <c r="AW52" i="29"/>
  <c r="BC52" i="29" s="1"/>
  <c r="AI52" i="29"/>
  <c r="AO52" i="29" s="1"/>
  <c r="AX53" i="29"/>
  <c r="BD53" i="29" s="1"/>
  <c r="AK53" i="29"/>
  <c r="AQ53" i="29" s="1"/>
  <c r="AT54" i="29"/>
  <c r="AZ54" i="29" s="1"/>
  <c r="AG54" i="29"/>
  <c r="AM54" i="29" s="1"/>
  <c r="AV55" i="29"/>
  <c r="BB55" i="29" s="1"/>
  <c r="AH55" i="29"/>
  <c r="AN55" i="29" s="1"/>
  <c r="AW56" i="29"/>
  <c r="BC56" i="29" s="1"/>
  <c r="AI56" i="29"/>
  <c r="AO56" i="29" s="1"/>
  <c r="AX57" i="29"/>
  <c r="BD57" i="29" s="1"/>
  <c r="AK57" i="29"/>
  <c r="AQ57" i="29" s="1"/>
  <c r="AT58" i="29"/>
  <c r="AZ58" i="29" s="1"/>
  <c r="AG58" i="29"/>
  <c r="AM58" i="29" s="1"/>
  <c r="AV59" i="29"/>
  <c r="BB59" i="29" s="1"/>
  <c r="AH59" i="29"/>
  <c r="AN59" i="29" s="1"/>
  <c r="AW60" i="29"/>
  <c r="BC60" i="29" s="1"/>
  <c r="AI60" i="29"/>
  <c r="AO60" i="29" s="1"/>
  <c r="AX61" i="29"/>
  <c r="BD61" i="29" s="1"/>
  <c r="AK61" i="29"/>
  <c r="AQ61" i="29" s="1"/>
  <c r="AT62" i="29"/>
  <c r="AZ62" i="29" s="1"/>
  <c r="AG62" i="29"/>
  <c r="AM62" i="29" s="1"/>
  <c r="AV63" i="29"/>
  <c r="BB63" i="29" s="1"/>
  <c r="AH63" i="29"/>
  <c r="AN63" i="29" s="1"/>
  <c r="AW64" i="29"/>
  <c r="BC64" i="29" s="1"/>
  <c r="AI64" i="29"/>
  <c r="AO64" i="29" s="1"/>
  <c r="AX65" i="29"/>
  <c r="BD65" i="29" s="1"/>
  <c r="AK65" i="29"/>
  <c r="AQ65" i="29" s="1"/>
  <c r="AT66" i="29"/>
  <c r="AZ66" i="29" s="1"/>
  <c r="AG66" i="29"/>
  <c r="AM66" i="29" s="1"/>
  <c r="AV67" i="29"/>
  <c r="BB67" i="29" s="1"/>
  <c r="AH67" i="29"/>
  <c r="AN67" i="29" s="1"/>
  <c r="AW68" i="29"/>
  <c r="BC68" i="29" s="1"/>
  <c r="AI68" i="29"/>
  <c r="AO68" i="29" s="1"/>
  <c r="AX69" i="29"/>
  <c r="BD69" i="29" s="1"/>
  <c r="AK69" i="29"/>
  <c r="AQ69" i="29" s="1"/>
  <c r="AT70" i="29"/>
  <c r="AZ70" i="29" s="1"/>
  <c r="AG70" i="29"/>
  <c r="AM70" i="29" s="1"/>
  <c r="AV71" i="29"/>
  <c r="BB71" i="29" s="1"/>
  <c r="AH71" i="29"/>
  <c r="AN71" i="29" s="1"/>
  <c r="AW72" i="29"/>
  <c r="BC72" i="29" s="1"/>
  <c r="AI72" i="29"/>
  <c r="AO72" i="29" s="1"/>
  <c r="AX73" i="29"/>
  <c r="BD73" i="29" s="1"/>
  <c r="AK73" i="29"/>
  <c r="AQ73" i="29" s="1"/>
  <c r="AT74" i="29"/>
  <c r="AZ74" i="29" s="1"/>
  <c r="AG74" i="29"/>
  <c r="AM74" i="29" s="1"/>
  <c r="AV75" i="29"/>
  <c r="BB75" i="29" s="1"/>
  <c r="AH75" i="29"/>
  <c r="AN75" i="29" s="1"/>
  <c r="AW76" i="29"/>
  <c r="BC76" i="29" s="1"/>
  <c r="AI76" i="29"/>
  <c r="AO76" i="29" s="1"/>
  <c r="AX77" i="29"/>
  <c r="BD77" i="29" s="1"/>
  <c r="AK77" i="29"/>
  <c r="AQ77" i="29" s="1"/>
  <c r="AT78" i="29"/>
  <c r="AZ78" i="29" s="1"/>
  <c r="AG78" i="29"/>
  <c r="AM78" i="29" s="1"/>
  <c r="AV79" i="29"/>
  <c r="BB79" i="29" s="1"/>
  <c r="AH79" i="29"/>
  <c r="AN79" i="29" s="1"/>
  <c r="AW80" i="29"/>
  <c r="BC80" i="29" s="1"/>
  <c r="AI80" i="29"/>
  <c r="AO80" i="29" s="1"/>
  <c r="AX81" i="29"/>
  <c r="BD81" i="29" s="1"/>
  <c r="AK81" i="29"/>
  <c r="AQ81" i="29" s="1"/>
  <c r="AT82" i="29"/>
  <c r="AZ82" i="29" s="1"/>
  <c r="AG82" i="29"/>
  <c r="AM82" i="29" s="1"/>
  <c r="AV83" i="29"/>
  <c r="BB83" i="29" s="1"/>
  <c r="AH83" i="29"/>
  <c r="AN83" i="29" s="1"/>
  <c r="AW84" i="29"/>
  <c r="BC84" i="29" s="1"/>
  <c r="AI84" i="29"/>
  <c r="AO84" i="29" s="1"/>
  <c r="AX85" i="29"/>
  <c r="BD85" i="29" s="1"/>
  <c r="AK85" i="29"/>
  <c r="AQ85" i="29" s="1"/>
  <c r="AT86" i="29"/>
  <c r="AZ86" i="29" s="1"/>
  <c r="AG86" i="29"/>
  <c r="AM86" i="29" s="1"/>
  <c r="AV87" i="29"/>
  <c r="BB87" i="29" s="1"/>
  <c r="AH87" i="29"/>
  <c r="AN87" i="29" s="1"/>
  <c r="AW88" i="29"/>
  <c r="BC88" i="29" s="1"/>
  <c r="AI88" i="29"/>
  <c r="AO88" i="29" s="1"/>
  <c r="AX89" i="29"/>
  <c r="BD89" i="29" s="1"/>
  <c r="AK89" i="29"/>
  <c r="AQ89" i="29" s="1"/>
  <c r="AT90" i="29"/>
  <c r="AZ90" i="29" s="1"/>
  <c r="AG90" i="29"/>
  <c r="AM90" i="29" s="1"/>
  <c r="AV91" i="29"/>
  <c r="BB91" i="29" s="1"/>
  <c r="AH91" i="29"/>
  <c r="AN91" i="29" s="1"/>
  <c r="AW92" i="29"/>
  <c r="BC92" i="29" s="1"/>
  <c r="AI92" i="29"/>
  <c r="AO92" i="29" s="1"/>
  <c r="AX93" i="29"/>
  <c r="BD93" i="29" s="1"/>
  <c r="AK93" i="29"/>
  <c r="AQ93" i="29" s="1"/>
  <c r="AT94" i="29"/>
  <c r="AZ94" i="29" s="1"/>
  <c r="AG94" i="29"/>
  <c r="AM94" i="29" s="1"/>
  <c r="AV95" i="29"/>
  <c r="BB95" i="29" s="1"/>
  <c r="AH95" i="29"/>
  <c r="AN95" i="29" s="1"/>
  <c r="AW96" i="29"/>
  <c r="BC96" i="29" s="1"/>
  <c r="AI96" i="29"/>
  <c r="AO96" i="29" s="1"/>
  <c r="AX97" i="29"/>
  <c r="BD97" i="29" s="1"/>
  <c r="AK97" i="29"/>
  <c r="AQ97" i="29" s="1"/>
  <c r="AT98" i="29"/>
  <c r="AZ98" i="29" s="1"/>
  <c r="AG98" i="29"/>
  <c r="AM98" i="29" s="1"/>
  <c r="AV99" i="29"/>
  <c r="BB99" i="29" s="1"/>
  <c r="AH99" i="29"/>
  <c r="AN99" i="29" s="1"/>
  <c r="AW100" i="29"/>
  <c r="BC100" i="29" s="1"/>
  <c r="AI100" i="29"/>
  <c r="AO100" i="29" s="1"/>
  <c r="AX101" i="29"/>
  <c r="BD101" i="29" s="1"/>
  <c r="AK101" i="29"/>
  <c r="AQ101" i="29" s="1"/>
  <c r="AT102" i="29"/>
  <c r="AZ102" i="29" s="1"/>
  <c r="AG102" i="29"/>
  <c r="AM102" i="29" s="1"/>
  <c r="AV103" i="29"/>
  <c r="BB103" i="29" s="1"/>
  <c r="AH103" i="29"/>
  <c r="AN103" i="29" s="1"/>
  <c r="AW104" i="29"/>
  <c r="BC104" i="29" s="1"/>
  <c r="AI104" i="29"/>
  <c r="AO104" i="29" s="1"/>
  <c r="AX105" i="29"/>
  <c r="BD105" i="29" s="1"/>
  <c r="AK105" i="29"/>
  <c r="AQ105" i="29" s="1"/>
  <c r="AT106" i="29"/>
  <c r="AZ106" i="29" s="1"/>
  <c r="AG106" i="29"/>
  <c r="AM106" i="29" s="1"/>
  <c r="AV107" i="29"/>
  <c r="BB107" i="29" s="1"/>
  <c r="AH107" i="29"/>
  <c r="AN107" i="29" s="1"/>
  <c r="AW108" i="29"/>
  <c r="BC108" i="29" s="1"/>
  <c r="AI108" i="29"/>
  <c r="AO108" i="29" s="1"/>
  <c r="AX109" i="29"/>
  <c r="BD109" i="29" s="1"/>
  <c r="AK109" i="29"/>
  <c r="AQ109" i="29" s="1"/>
  <c r="AT110" i="29"/>
  <c r="AZ110" i="29" s="1"/>
  <c r="AG110" i="29"/>
  <c r="AM110" i="29" s="1"/>
  <c r="AV111" i="29"/>
  <c r="BB111" i="29" s="1"/>
  <c r="AH111" i="29"/>
  <c r="AN111" i="29" s="1"/>
  <c r="AW112" i="29"/>
  <c r="BC112" i="29" s="1"/>
  <c r="AI112" i="29"/>
  <c r="AO112" i="29" s="1"/>
  <c r="AX113" i="29"/>
  <c r="BD113" i="29" s="1"/>
  <c r="AK113" i="29"/>
  <c r="AQ113" i="29" s="1"/>
  <c r="AT114" i="29"/>
  <c r="AZ114" i="29" s="1"/>
  <c r="AG114" i="29"/>
  <c r="AM114" i="29" s="1"/>
  <c r="AV115" i="29"/>
  <c r="BB115" i="29" s="1"/>
  <c r="AH115" i="29"/>
  <c r="AN115" i="29" s="1"/>
  <c r="AW116" i="29"/>
  <c r="BC116" i="29" s="1"/>
  <c r="AI116" i="29"/>
  <c r="AO116" i="29" s="1"/>
  <c r="AX117" i="29"/>
  <c r="BD117" i="29" s="1"/>
  <c r="AK117" i="29"/>
  <c r="AQ117" i="29" s="1"/>
  <c r="AT118" i="29"/>
  <c r="AZ118" i="29" s="1"/>
  <c r="AG118" i="29"/>
  <c r="AM118" i="29" s="1"/>
  <c r="AV119" i="29"/>
  <c r="BB119" i="29" s="1"/>
  <c r="AH119" i="29"/>
  <c r="AN119" i="29" s="1"/>
  <c r="AW120" i="29"/>
  <c r="BC120" i="29" s="1"/>
  <c r="AI120" i="29"/>
  <c r="AO120" i="29" s="1"/>
  <c r="AX121" i="29"/>
  <c r="BD121" i="29" s="1"/>
  <c r="AK121" i="29"/>
  <c r="AQ121" i="29" s="1"/>
  <c r="AT122" i="29"/>
  <c r="AZ122" i="29" s="1"/>
  <c r="AG122" i="29"/>
  <c r="AM122" i="29" s="1"/>
  <c r="AV123" i="29"/>
  <c r="BB123" i="29" s="1"/>
  <c r="AH123" i="29"/>
  <c r="AN123" i="29" s="1"/>
  <c r="AW124" i="29"/>
  <c r="BC124" i="29" s="1"/>
  <c r="AI124" i="29"/>
  <c r="AO124" i="29" s="1"/>
  <c r="AX125" i="29"/>
  <c r="BD125" i="29" s="1"/>
  <c r="AK125" i="29"/>
  <c r="AQ125" i="29" s="1"/>
  <c r="AT126" i="29"/>
  <c r="AZ126" i="29" s="1"/>
  <c r="AG126" i="29"/>
  <c r="AM126" i="29" s="1"/>
  <c r="AV127" i="29"/>
  <c r="BB127" i="29" s="1"/>
  <c r="AH127" i="29"/>
  <c r="AN127" i="29" s="1"/>
  <c r="AW128" i="29"/>
  <c r="BC128" i="29" s="1"/>
  <c r="AI128" i="29"/>
  <c r="AO128" i="29" s="1"/>
  <c r="AX129" i="29"/>
  <c r="BD129" i="29" s="1"/>
  <c r="AK129" i="29"/>
  <c r="AQ129" i="29" s="1"/>
  <c r="AT130" i="29"/>
  <c r="AZ130" i="29" s="1"/>
  <c r="AG130" i="29"/>
  <c r="AM130" i="29" s="1"/>
  <c r="AV131" i="29"/>
  <c r="BB131" i="29" s="1"/>
  <c r="AH131" i="29"/>
  <c r="AN131" i="29" s="1"/>
  <c r="AW132" i="29"/>
  <c r="BC132" i="29" s="1"/>
  <c r="AI132" i="29"/>
  <c r="AO132" i="29" s="1"/>
  <c r="AX133" i="29"/>
  <c r="BD133" i="29" s="1"/>
  <c r="AK133" i="29"/>
  <c r="AQ133" i="29" s="1"/>
  <c r="AT134" i="29"/>
  <c r="AZ134" i="29" s="1"/>
  <c r="AG134" i="29"/>
  <c r="AM134" i="29" s="1"/>
  <c r="AV135" i="29"/>
  <c r="BB135" i="29" s="1"/>
  <c r="AH135" i="29"/>
  <c r="AN135" i="29" s="1"/>
  <c r="AW136" i="29"/>
  <c r="BC136" i="29" s="1"/>
  <c r="AI136" i="29"/>
  <c r="AO136" i="29" s="1"/>
  <c r="AX137" i="29"/>
  <c r="BD137" i="29" s="1"/>
  <c r="AK137" i="29"/>
  <c r="AQ137" i="29" s="1"/>
  <c r="AT138" i="29"/>
  <c r="AZ138" i="29" s="1"/>
  <c r="AG138" i="29"/>
  <c r="AM138" i="29" s="1"/>
  <c r="AV139" i="29"/>
  <c r="BB139" i="29" s="1"/>
  <c r="AH139" i="29"/>
  <c r="AN139" i="29" s="1"/>
  <c r="AW140" i="29"/>
  <c r="BC140" i="29" s="1"/>
  <c r="AI140" i="29"/>
  <c r="AO140" i="29" s="1"/>
  <c r="AX141" i="29"/>
  <c r="BD141" i="29" s="1"/>
  <c r="AK141" i="29"/>
  <c r="AQ141" i="29" s="1"/>
  <c r="AT142" i="29"/>
  <c r="AZ142" i="29" s="1"/>
  <c r="AG142" i="29"/>
  <c r="AM142" i="29" s="1"/>
  <c r="AV143" i="29"/>
  <c r="BB143" i="29" s="1"/>
  <c r="AH143" i="29"/>
  <c r="AN143" i="29" s="1"/>
  <c r="AW144" i="29"/>
  <c r="BC144" i="29" s="1"/>
  <c r="AI144" i="29"/>
  <c r="AO144" i="29" s="1"/>
  <c r="AX145" i="29"/>
  <c r="BD145" i="29" s="1"/>
  <c r="AK145" i="29"/>
  <c r="AQ145" i="29" s="1"/>
  <c r="AT146" i="29"/>
  <c r="AZ146" i="29" s="1"/>
  <c r="AG146" i="29"/>
  <c r="AM146" i="29" s="1"/>
  <c r="AV147" i="29"/>
  <c r="BB147" i="29" s="1"/>
  <c r="AH147" i="29"/>
  <c r="AN147" i="29" s="1"/>
  <c r="AW148" i="29"/>
  <c r="BC148" i="29" s="1"/>
  <c r="AI148" i="29"/>
  <c r="AO148" i="29" s="1"/>
  <c r="AX149" i="29"/>
  <c r="BD149" i="29" s="1"/>
  <c r="AK149" i="29"/>
  <c r="AQ149" i="29" s="1"/>
  <c r="AT150" i="29"/>
  <c r="AZ150" i="29" s="1"/>
  <c r="AG150" i="29"/>
  <c r="AM150" i="29" s="1"/>
  <c r="AV151" i="29"/>
  <c r="BB151" i="29" s="1"/>
  <c r="AH151" i="29"/>
  <c r="AN151" i="29" s="1"/>
  <c r="AW152" i="29"/>
  <c r="BC152" i="29" s="1"/>
  <c r="AI152" i="29"/>
  <c r="AO152" i="29" s="1"/>
  <c r="AX153" i="29"/>
  <c r="BD153" i="29" s="1"/>
  <c r="AK153" i="29"/>
  <c r="AQ153" i="29" s="1"/>
  <c r="AT154" i="29"/>
  <c r="AZ154" i="29" s="1"/>
  <c r="AG154" i="29"/>
  <c r="AM154" i="29" s="1"/>
  <c r="AV155" i="29"/>
  <c r="BB155" i="29" s="1"/>
  <c r="AH155" i="29"/>
  <c r="AN155" i="29" s="1"/>
  <c r="AW156" i="29"/>
  <c r="BC156" i="29" s="1"/>
  <c r="AI156" i="29"/>
  <c r="AO156" i="29" s="1"/>
  <c r="AX157" i="29"/>
  <c r="BD157" i="29" s="1"/>
  <c r="AK157" i="29"/>
  <c r="AQ157" i="29" s="1"/>
  <c r="AT158" i="29"/>
  <c r="AZ158" i="29" s="1"/>
  <c r="AG158" i="29"/>
  <c r="AM158" i="29" s="1"/>
  <c r="AV159" i="29"/>
  <c r="BB159" i="29" s="1"/>
  <c r="AH159" i="29"/>
  <c r="AN159" i="29" s="1"/>
  <c r="AW160" i="29"/>
  <c r="BC160" i="29" s="1"/>
  <c r="AI160" i="29"/>
  <c r="AO160" i="29" s="1"/>
  <c r="AX161" i="29"/>
  <c r="BD161" i="29" s="1"/>
  <c r="AK161" i="29"/>
  <c r="AQ161" i="29" s="1"/>
  <c r="AT162" i="29"/>
  <c r="AZ162" i="29" s="1"/>
  <c r="AG162" i="29"/>
  <c r="AM162" i="29" s="1"/>
  <c r="AV163" i="29"/>
  <c r="BB163" i="29" s="1"/>
  <c r="AH163" i="29"/>
  <c r="AN163" i="29" s="1"/>
  <c r="AW164" i="29"/>
  <c r="BC164" i="29" s="1"/>
  <c r="AI164" i="29"/>
  <c r="AO164" i="29" s="1"/>
  <c r="AX165" i="29"/>
  <c r="BD165" i="29" s="1"/>
  <c r="AK165" i="29"/>
  <c r="AQ165" i="29" s="1"/>
  <c r="AT166" i="29"/>
  <c r="AZ166" i="29" s="1"/>
  <c r="AG166" i="29"/>
  <c r="AM166" i="29" s="1"/>
  <c r="AV167" i="29"/>
  <c r="BB167" i="29" s="1"/>
  <c r="AH167" i="29"/>
  <c r="AN167" i="29" s="1"/>
  <c r="AW168" i="29"/>
  <c r="BC168" i="29" s="1"/>
  <c r="AI168" i="29"/>
  <c r="AO168" i="29" s="1"/>
  <c r="AX169" i="29"/>
  <c r="BD169" i="29" s="1"/>
  <c r="AK169" i="29"/>
  <c r="AQ169" i="29" s="1"/>
  <c r="AT170" i="29"/>
  <c r="AZ170" i="29" s="1"/>
  <c r="AG170" i="29"/>
  <c r="AM170" i="29" s="1"/>
  <c r="AV171" i="29"/>
  <c r="BB171" i="29" s="1"/>
  <c r="AH171" i="29"/>
  <c r="AN171" i="29" s="1"/>
  <c r="AW172" i="29"/>
  <c r="BC172" i="29" s="1"/>
  <c r="AI172" i="29"/>
  <c r="AO172" i="29" s="1"/>
  <c r="AX173" i="29"/>
  <c r="BD173" i="29" s="1"/>
  <c r="AK173" i="29"/>
  <c r="AQ173" i="29" s="1"/>
  <c r="AT174" i="29"/>
  <c r="AZ174" i="29" s="1"/>
  <c r="AG174" i="29"/>
  <c r="AM174" i="29" s="1"/>
  <c r="AV175" i="29"/>
  <c r="BB175" i="29" s="1"/>
  <c r="AH175" i="29"/>
  <c r="AN175" i="29" s="1"/>
  <c r="AW176" i="29"/>
  <c r="BC176" i="29" s="1"/>
  <c r="AI176" i="29"/>
  <c r="AO176" i="29" s="1"/>
  <c r="AX177" i="29"/>
  <c r="BD177" i="29" s="1"/>
  <c r="AK177" i="29"/>
  <c r="AQ177" i="29" s="1"/>
  <c r="AT178" i="29"/>
  <c r="AZ178" i="29" s="1"/>
  <c r="AG178" i="29"/>
  <c r="AM178" i="29" s="1"/>
  <c r="U179" i="29"/>
  <c r="AA179" i="29" s="1"/>
  <c r="J179" i="29"/>
  <c r="P179" i="29" s="1"/>
  <c r="U180" i="29"/>
  <c r="AA180" i="29" s="1"/>
  <c r="J180" i="29"/>
  <c r="P180" i="29" s="1"/>
  <c r="U181" i="29"/>
  <c r="AA181" i="29" s="1"/>
  <c r="J181" i="29"/>
  <c r="P181" i="29" s="1"/>
  <c r="U182" i="29"/>
  <c r="AA182" i="29" s="1"/>
  <c r="J182" i="29"/>
  <c r="P182" i="29" s="1"/>
  <c r="AT179" i="29"/>
  <c r="AZ179" i="29" s="1"/>
  <c r="AX179" i="29"/>
  <c r="BD179" i="29" s="1"/>
  <c r="AI179" i="29"/>
  <c r="AO179" i="29" s="1"/>
  <c r="AT180" i="29"/>
  <c r="AZ180" i="29" s="1"/>
  <c r="AX180" i="29"/>
  <c r="BD180" i="29" s="1"/>
  <c r="AI180" i="29"/>
  <c r="AO180" i="29" s="1"/>
  <c r="AT181" i="29"/>
  <c r="AZ181" i="29" s="1"/>
  <c r="AX181" i="29"/>
  <c r="BD181" i="29" s="1"/>
  <c r="AI181" i="29"/>
  <c r="AO181" i="29" s="1"/>
  <c r="AT182" i="29"/>
  <c r="AZ182" i="29" s="1"/>
  <c r="AX182" i="29"/>
  <c r="BD182" i="29" s="1"/>
  <c r="AI182" i="29"/>
  <c r="AO182" i="29" s="1"/>
  <c r="S59" i="26" l="1"/>
  <c r="Z152" i="33"/>
  <c r="J44" i="33"/>
  <c r="Q39" i="26"/>
  <c r="AF108" i="32"/>
  <c r="AV152" i="32"/>
  <c r="AN40" i="32"/>
  <c r="AX152" i="32"/>
  <c r="AP40" i="32"/>
  <c r="Z160" i="32"/>
  <c r="AV56" i="33"/>
  <c r="R179" i="26"/>
  <c r="H168" i="33"/>
  <c r="H180" i="33"/>
  <c r="H140" i="33"/>
  <c r="Q179" i="26"/>
  <c r="AV24" i="32"/>
  <c r="J56" i="33"/>
  <c r="H176" i="33"/>
  <c r="J140" i="33"/>
  <c r="AH180" i="33"/>
  <c r="AI180" i="33" s="1"/>
  <c r="AN72" i="32"/>
  <c r="R91" i="26"/>
  <c r="H94" i="25" s="1"/>
  <c r="H94" i="34" s="1"/>
  <c r="X100" i="32"/>
  <c r="S159" i="26"/>
  <c r="AF44" i="32"/>
  <c r="AH100" i="33"/>
  <c r="AV144" i="33"/>
  <c r="AV16" i="33"/>
  <c r="AH152" i="32"/>
  <c r="S23" i="26"/>
  <c r="I26" i="25" s="1"/>
  <c r="I26" i="34" s="1"/>
  <c r="H172" i="32"/>
  <c r="H15" i="26"/>
  <c r="I15" i="26" s="1"/>
  <c r="E18" i="25" s="1"/>
  <c r="E18" i="34" s="1"/>
  <c r="AF27" i="26"/>
  <c r="H143" i="26"/>
  <c r="I143" i="26" s="1"/>
  <c r="E146" i="25" s="1"/>
  <c r="E146" i="34" s="1"/>
  <c r="H23" i="26"/>
  <c r="I23" i="26" s="1"/>
  <c r="E26" i="25" s="1"/>
  <c r="E26" i="34" s="1"/>
  <c r="N63" i="26"/>
  <c r="O63" i="26" s="1"/>
  <c r="F66" i="25" s="1"/>
  <c r="F66" i="34" s="1"/>
  <c r="N31" i="26"/>
  <c r="O31" i="26" s="1"/>
  <c r="F34" i="25" s="1"/>
  <c r="F34" i="34" s="1"/>
  <c r="N127" i="26"/>
  <c r="O127" i="26" s="1"/>
  <c r="F130" i="25" s="1"/>
  <c r="F130" i="34" s="1"/>
  <c r="N95" i="26"/>
  <c r="O95" i="26" s="1"/>
  <c r="F98" i="25" s="1"/>
  <c r="F98" i="34" s="1"/>
  <c r="N171" i="26"/>
  <c r="O171" i="26" s="1"/>
  <c r="F174" i="25" s="1"/>
  <c r="F174" i="34" s="1"/>
  <c r="N159" i="26"/>
  <c r="O159" i="26" s="1"/>
  <c r="F162" i="25" s="1"/>
  <c r="F162" i="34" s="1"/>
  <c r="H171" i="26"/>
  <c r="I171" i="26" s="1"/>
  <c r="E174" i="25" s="1"/>
  <c r="E174" i="34" s="1"/>
  <c r="N67" i="26"/>
  <c r="O67" i="26" s="1"/>
  <c r="N35" i="26"/>
  <c r="O35" i="26" s="1"/>
  <c r="F38" i="25" s="1"/>
  <c r="F38" i="34" s="1"/>
  <c r="H51" i="26"/>
  <c r="I51" i="26" s="1"/>
  <c r="E54" i="25" s="1"/>
  <c r="E54" i="34" s="1"/>
  <c r="N99" i="26"/>
  <c r="O99" i="26" s="1"/>
  <c r="F102" i="25" s="1"/>
  <c r="F102" i="34" s="1"/>
  <c r="H79" i="26"/>
  <c r="I79" i="26" s="1"/>
  <c r="E82" i="25" s="1"/>
  <c r="E82" i="34" s="1"/>
  <c r="H147" i="26"/>
  <c r="I147" i="26" s="1"/>
  <c r="E150" i="25" s="1"/>
  <c r="E150" i="34" s="1"/>
  <c r="H87" i="26"/>
  <c r="I87" i="26" s="1"/>
  <c r="E90" i="25" s="1"/>
  <c r="E90" i="34" s="1"/>
  <c r="H59" i="26"/>
  <c r="I59" i="26" s="1"/>
  <c r="E62" i="25" s="1"/>
  <c r="E62" i="34" s="1"/>
  <c r="H123" i="26"/>
  <c r="I123" i="26" s="1"/>
  <c r="E126" i="25" s="1"/>
  <c r="E126" i="34" s="1"/>
  <c r="N59" i="26"/>
  <c r="O59" i="26" s="1"/>
  <c r="F62" i="25" s="1"/>
  <c r="F62" i="34" s="1"/>
  <c r="N27" i="26"/>
  <c r="O27" i="26" s="1"/>
  <c r="F30" i="25" s="1"/>
  <c r="F30" i="34" s="1"/>
  <c r="H35" i="26"/>
  <c r="I35" i="26" s="1"/>
  <c r="E38" i="25" s="1"/>
  <c r="E38" i="34" s="1"/>
  <c r="H172" i="33"/>
  <c r="N123" i="26"/>
  <c r="O123" i="26" s="1"/>
  <c r="F126" i="25" s="1"/>
  <c r="F126" i="34" s="1"/>
  <c r="N91" i="26"/>
  <c r="O91" i="26" s="1"/>
  <c r="F94" i="25" s="1"/>
  <c r="F94" i="34" s="1"/>
  <c r="N167" i="26"/>
  <c r="O167" i="26" s="1"/>
  <c r="F170" i="25" s="1"/>
  <c r="F170" i="34" s="1"/>
  <c r="N155" i="26"/>
  <c r="O155" i="26" s="1"/>
  <c r="F158" i="25" s="1"/>
  <c r="F158" i="34" s="1"/>
  <c r="N131" i="26"/>
  <c r="O131" i="26" s="1"/>
  <c r="F134" i="25" s="1"/>
  <c r="F134" i="34" s="1"/>
  <c r="H31" i="26"/>
  <c r="I31" i="26" s="1"/>
  <c r="E34" i="25" s="1"/>
  <c r="E34" i="34" s="1"/>
  <c r="H159" i="26"/>
  <c r="I159" i="26" s="1"/>
  <c r="E162" i="25" s="1"/>
  <c r="E162" i="34" s="1"/>
  <c r="H39" i="26"/>
  <c r="I39" i="26" s="1"/>
  <c r="E42" i="25" s="1"/>
  <c r="E42" i="34" s="1"/>
  <c r="N55" i="26"/>
  <c r="O55" i="26" s="1"/>
  <c r="F58" i="25" s="1"/>
  <c r="F58" i="34" s="1"/>
  <c r="N23" i="26"/>
  <c r="O23" i="26" s="1"/>
  <c r="F26" i="25" s="1"/>
  <c r="F26" i="34" s="1"/>
  <c r="H151" i="26"/>
  <c r="I151" i="26" s="1"/>
  <c r="E154" i="25" s="1"/>
  <c r="E154" i="34" s="1"/>
  <c r="N119" i="26"/>
  <c r="O119" i="26" s="1"/>
  <c r="F122" i="25" s="1"/>
  <c r="F122" i="34" s="1"/>
  <c r="N87" i="26"/>
  <c r="O87" i="26" s="1"/>
  <c r="F90" i="25" s="1"/>
  <c r="F90" i="34" s="1"/>
  <c r="N151" i="26"/>
  <c r="O151" i="26" s="1"/>
  <c r="F154" i="25" s="1"/>
  <c r="F154" i="34" s="1"/>
  <c r="H131" i="26"/>
  <c r="I131" i="26" s="1"/>
  <c r="E134" i="25" s="1"/>
  <c r="E134" i="34" s="1"/>
  <c r="H107" i="26"/>
  <c r="I107" i="26" s="1"/>
  <c r="E110" i="25" s="1"/>
  <c r="E110" i="34" s="1"/>
  <c r="N175" i="26"/>
  <c r="O175" i="26" s="1"/>
  <c r="F178" i="25" s="1"/>
  <c r="F178" i="34" s="1"/>
  <c r="H11" i="26"/>
  <c r="I11" i="26" s="1"/>
  <c r="H163" i="26"/>
  <c r="I163" i="26" s="1"/>
  <c r="E166" i="25" s="1"/>
  <c r="E166" i="34" s="1"/>
  <c r="H27" i="26"/>
  <c r="I27" i="26" s="1"/>
  <c r="E30" i="25" s="1"/>
  <c r="E30" i="34" s="1"/>
  <c r="H139" i="26"/>
  <c r="I139" i="26" s="1"/>
  <c r="E142" i="25" s="1"/>
  <c r="E142" i="34" s="1"/>
  <c r="N51" i="26"/>
  <c r="O51" i="26" s="1"/>
  <c r="F54" i="25" s="1"/>
  <c r="F54" i="34" s="1"/>
  <c r="N19" i="26"/>
  <c r="O19" i="26" s="1"/>
  <c r="F22" i="25" s="1"/>
  <c r="F22" i="34" s="1"/>
  <c r="H99" i="26"/>
  <c r="I99" i="26" s="1"/>
  <c r="E102" i="25" s="1"/>
  <c r="E102" i="34" s="1"/>
  <c r="H19" i="26"/>
  <c r="I19" i="26" s="1"/>
  <c r="E22" i="25" s="1"/>
  <c r="E22" i="34" s="1"/>
  <c r="H135" i="26"/>
  <c r="I135" i="26" s="1"/>
  <c r="E138" i="25" s="1"/>
  <c r="E138" i="34" s="1"/>
  <c r="H91" i="26"/>
  <c r="I91" i="26" s="1"/>
  <c r="E94" i="25" s="1"/>
  <c r="E94" i="34" s="1"/>
  <c r="N147" i="26"/>
  <c r="O147" i="26" s="1"/>
  <c r="F150" i="25" s="1"/>
  <c r="F150" i="34" s="1"/>
  <c r="N115" i="26"/>
  <c r="O115" i="26" s="1"/>
  <c r="F118" i="25" s="1"/>
  <c r="F118" i="34" s="1"/>
  <c r="Q83" i="26"/>
  <c r="N83" i="26"/>
  <c r="O83" i="26" s="1"/>
  <c r="F86" i="25" s="1"/>
  <c r="F86" i="34" s="1"/>
  <c r="N15" i="26"/>
  <c r="O15" i="26" s="1"/>
  <c r="F18" i="25" s="1"/>
  <c r="F18" i="34" s="1"/>
  <c r="AX104" i="33"/>
  <c r="H47" i="26"/>
  <c r="I47" i="26" s="1"/>
  <c r="E50" i="25" s="1"/>
  <c r="E50" i="34" s="1"/>
  <c r="H175" i="26"/>
  <c r="I175" i="26" s="1"/>
  <c r="E178" i="25" s="1"/>
  <c r="E178" i="34" s="1"/>
  <c r="H111" i="26"/>
  <c r="I111" i="26" s="1"/>
  <c r="E114" i="25" s="1"/>
  <c r="E114" i="34" s="1"/>
  <c r="R31" i="26"/>
  <c r="H34" i="25" s="1"/>
  <c r="H34" i="34" s="1"/>
  <c r="H55" i="26"/>
  <c r="I55" i="26" s="1"/>
  <c r="E58" i="25" s="1"/>
  <c r="E58" i="34" s="1"/>
  <c r="N47" i="26"/>
  <c r="O47" i="26" s="1"/>
  <c r="F50" i="25" s="1"/>
  <c r="F50" i="34" s="1"/>
  <c r="H67" i="26"/>
  <c r="I67" i="26" s="1"/>
  <c r="E70" i="25" s="1"/>
  <c r="E70" i="34" s="1"/>
  <c r="H119" i="26"/>
  <c r="I119" i="26" s="1"/>
  <c r="E122" i="25" s="1"/>
  <c r="E122" i="34" s="1"/>
  <c r="H100" i="33"/>
  <c r="N143" i="26"/>
  <c r="O143" i="26" s="1"/>
  <c r="F146" i="25" s="1"/>
  <c r="F146" i="34" s="1"/>
  <c r="N111" i="26"/>
  <c r="O111" i="26" s="1"/>
  <c r="F114" i="25" s="1"/>
  <c r="F114" i="34" s="1"/>
  <c r="N79" i="26"/>
  <c r="O79" i="26" s="1"/>
  <c r="F82" i="25" s="1"/>
  <c r="F82" i="34" s="1"/>
  <c r="H115" i="26"/>
  <c r="I115" i="26" s="1"/>
  <c r="E118" i="25" s="1"/>
  <c r="E118" i="34" s="1"/>
  <c r="H75" i="26"/>
  <c r="I75" i="26" s="1"/>
  <c r="E78" i="25" s="1"/>
  <c r="E78" i="34" s="1"/>
  <c r="H155" i="26"/>
  <c r="I155" i="26" s="1"/>
  <c r="E158" i="25" s="1"/>
  <c r="E158" i="34" s="1"/>
  <c r="H95" i="26"/>
  <c r="I95" i="26" s="1"/>
  <c r="E98" i="25" s="1"/>
  <c r="E98" i="34" s="1"/>
  <c r="N75" i="26"/>
  <c r="O75" i="26" s="1"/>
  <c r="F78" i="25" s="1"/>
  <c r="F78" i="34" s="1"/>
  <c r="N43" i="26"/>
  <c r="O43" i="26" s="1"/>
  <c r="F46" i="25" s="1"/>
  <c r="F46" i="34" s="1"/>
  <c r="H103" i="26"/>
  <c r="I103" i="26" s="1"/>
  <c r="E106" i="25" s="1"/>
  <c r="E106" i="34" s="1"/>
  <c r="H167" i="26"/>
  <c r="I167" i="26" s="1"/>
  <c r="E170" i="25" s="1"/>
  <c r="E170" i="34" s="1"/>
  <c r="N139" i="26"/>
  <c r="O139" i="26" s="1"/>
  <c r="F142" i="25" s="1"/>
  <c r="F142" i="34" s="1"/>
  <c r="N107" i="26"/>
  <c r="O107" i="26" s="1"/>
  <c r="F110" i="25" s="1"/>
  <c r="F110" i="34" s="1"/>
  <c r="H179" i="26"/>
  <c r="I179" i="26" s="1"/>
  <c r="E182" i="25" s="1"/>
  <c r="E182" i="34" s="1"/>
  <c r="N163" i="26"/>
  <c r="O163" i="26" s="1"/>
  <c r="F166" i="25" s="1"/>
  <c r="F166" i="34" s="1"/>
  <c r="H63" i="26"/>
  <c r="I63" i="26" s="1"/>
  <c r="E66" i="25" s="1"/>
  <c r="E66" i="34" s="1"/>
  <c r="AV104" i="33"/>
  <c r="H127" i="26"/>
  <c r="I127" i="26" s="1"/>
  <c r="E130" i="25" s="1"/>
  <c r="E130" i="34" s="1"/>
  <c r="H43" i="26"/>
  <c r="I43" i="26" s="1"/>
  <c r="E46" i="25" s="1"/>
  <c r="E46" i="34" s="1"/>
  <c r="H71" i="26"/>
  <c r="I71" i="26" s="1"/>
  <c r="E74" i="25" s="1"/>
  <c r="E74" i="34" s="1"/>
  <c r="AE47" i="26"/>
  <c r="N71" i="26"/>
  <c r="O71" i="26" s="1"/>
  <c r="F74" i="25" s="1"/>
  <c r="F74" i="34" s="1"/>
  <c r="N39" i="26"/>
  <c r="O39" i="26" s="1"/>
  <c r="F42" i="25" s="1"/>
  <c r="F42" i="34" s="1"/>
  <c r="S135" i="26"/>
  <c r="I138" i="25" s="1"/>
  <c r="I138" i="34" s="1"/>
  <c r="H83" i="26"/>
  <c r="I83" i="26" s="1"/>
  <c r="E86" i="25" s="1"/>
  <c r="E86" i="34" s="1"/>
  <c r="N135" i="26"/>
  <c r="O135" i="26" s="1"/>
  <c r="F138" i="25" s="1"/>
  <c r="F138" i="34" s="1"/>
  <c r="N103" i="26"/>
  <c r="O103" i="26" s="1"/>
  <c r="F106" i="25" s="1"/>
  <c r="F106" i="34" s="1"/>
  <c r="N179" i="26"/>
  <c r="O179" i="26" s="1"/>
  <c r="F182" i="25" s="1"/>
  <c r="F182" i="34" s="1"/>
  <c r="J80" i="33"/>
  <c r="Q71" i="26"/>
  <c r="G74" i="25" s="1"/>
  <c r="G74" i="34" s="1"/>
  <c r="Q103" i="26"/>
  <c r="G106" i="25" s="1"/>
  <c r="G106" i="34" s="1"/>
  <c r="Q15" i="26"/>
  <c r="G18" i="25" s="1"/>
  <c r="G18" i="34" s="1"/>
  <c r="Q27" i="26"/>
  <c r="G30" i="25" s="1"/>
  <c r="G30" i="34" s="1"/>
  <c r="Q135" i="26"/>
  <c r="G138" i="25" s="1"/>
  <c r="G138" i="34" s="1"/>
  <c r="Q123" i="26"/>
  <c r="G126" i="25" s="1"/>
  <c r="G126" i="34" s="1"/>
  <c r="AF107" i="26"/>
  <c r="G184" i="23"/>
  <c r="AF116" i="33"/>
  <c r="AV32" i="32"/>
  <c r="W115" i="26"/>
  <c r="K118" i="25" s="1"/>
  <c r="K118" i="34" s="1"/>
  <c r="AH40" i="33"/>
  <c r="H48" i="32"/>
  <c r="H108" i="33"/>
  <c r="AN172" i="33"/>
  <c r="R131" i="26"/>
  <c r="H134" i="25" s="1"/>
  <c r="H134" i="34" s="1"/>
  <c r="S75" i="26"/>
  <c r="I78" i="25" s="1"/>
  <c r="I78" i="34" s="1"/>
  <c r="S143" i="26"/>
  <c r="I146" i="25" s="1"/>
  <c r="I146" i="34" s="1"/>
  <c r="S139" i="26"/>
  <c r="I142" i="25" s="1"/>
  <c r="I142" i="34" s="1"/>
  <c r="S87" i="26"/>
  <c r="I90" i="25" s="1"/>
  <c r="I90" i="34" s="1"/>
  <c r="S67" i="26"/>
  <c r="I70" i="25" s="1"/>
  <c r="I70" i="34" s="1"/>
  <c r="H156" i="33"/>
  <c r="Q119" i="26"/>
  <c r="G122" i="25" s="1"/>
  <c r="G122" i="34" s="1"/>
  <c r="H68" i="33"/>
  <c r="S43" i="26"/>
  <c r="I46" i="25" s="1"/>
  <c r="I46" i="34" s="1"/>
  <c r="H148" i="33"/>
  <c r="S99" i="26"/>
  <c r="I102" i="25" s="1"/>
  <c r="I102" i="34" s="1"/>
  <c r="Q91" i="26"/>
  <c r="G94" i="25" s="1"/>
  <c r="G94" i="34" s="1"/>
  <c r="H36" i="33"/>
  <c r="AN148" i="33"/>
  <c r="J108" i="33"/>
  <c r="R88" i="32"/>
  <c r="H116" i="33"/>
  <c r="AV92" i="32"/>
  <c r="AX168" i="33"/>
  <c r="H108" i="32"/>
  <c r="S35" i="26"/>
  <c r="I38" i="25" s="1"/>
  <c r="I38" i="34" s="1"/>
  <c r="J24" i="33"/>
  <c r="AN44" i="33"/>
  <c r="H164" i="32"/>
  <c r="H60" i="33"/>
  <c r="AF148" i="33"/>
  <c r="AI148" i="33" s="1"/>
  <c r="AV144" i="32"/>
  <c r="AV28" i="32"/>
  <c r="R135" i="26"/>
  <c r="H138" i="25" s="1"/>
  <c r="H138" i="34" s="1"/>
  <c r="AP24" i="32"/>
  <c r="S51" i="26"/>
  <c r="I54" i="25" s="1"/>
  <c r="I54" i="34" s="1"/>
  <c r="H64" i="32"/>
  <c r="AF20" i="33"/>
  <c r="AH72" i="33"/>
  <c r="R43" i="26"/>
  <c r="H46" i="25" s="1"/>
  <c r="H46" i="34" s="1"/>
  <c r="H28" i="33"/>
  <c r="AF148" i="32"/>
  <c r="H96" i="33"/>
  <c r="R123" i="26"/>
  <c r="H126" i="25" s="1"/>
  <c r="H126" i="34" s="1"/>
  <c r="AV160" i="33"/>
  <c r="AV32" i="33"/>
  <c r="R63" i="26"/>
  <c r="H66" i="25" s="1"/>
  <c r="H66" i="34" s="1"/>
  <c r="S171" i="26"/>
  <c r="I174" i="25" s="1"/>
  <c r="I174" i="34" s="1"/>
  <c r="H56" i="33"/>
  <c r="K56" i="33" s="1"/>
  <c r="AN28" i="32"/>
  <c r="AH136" i="33"/>
  <c r="AN24" i="32"/>
  <c r="H80" i="33"/>
  <c r="W75" i="26"/>
  <c r="K78" i="25" s="1"/>
  <c r="K78" i="34" s="1"/>
  <c r="AH72" i="32"/>
  <c r="P68" i="33"/>
  <c r="R15" i="26"/>
  <c r="H18" i="25" s="1"/>
  <c r="H18" i="34" s="1"/>
  <c r="AH168" i="32"/>
  <c r="AV172" i="33"/>
  <c r="AV108" i="33"/>
  <c r="R16" i="32"/>
  <c r="S15" i="26"/>
  <c r="I18" i="25" s="1"/>
  <c r="I18" i="34" s="1"/>
  <c r="AF16" i="32"/>
  <c r="R167" i="26"/>
  <c r="H170" i="25" s="1"/>
  <c r="H170" i="34" s="1"/>
  <c r="J128" i="32"/>
  <c r="H152" i="33"/>
  <c r="S95" i="26"/>
  <c r="I98" i="25" s="1"/>
  <c r="I98" i="34" s="1"/>
  <c r="AH164" i="33"/>
  <c r="R115" i="26"/>
  <c r="H118" i="25" s="1"/>
  <c r="H118" i="34" s="1"/>
  <c r="AN160" i="32"/>
  <c r="AV76" i="32"/>
  <c r="AN60" i="33"/>
  <c r="AP168" i="33"/>
  <c r="R119" i="26"/>
  <c r="H122" i="25" s="1"/>
  <c r="H122" i="34" s="1"/>
  <c r="AP72" i="32"/>
  <c r="AQ72" i="32" s="1"/>
  <c r="J112" i="33"/>
  <c r="P60" i="32"/>
  <c r="S60" i="32" s="1"/>
  <c r="AV136" i="33"/>
  <c r="P16" i="32"/>
  <c r="W135" i="26"/>
  <c r="K138" i="25" s="1"/>
  <c r="K138" i="34" s="1"/>
  <c r="AX24" i="32"/>
  <c r="AY24" i="32" s="1"/>
  <c r="X76" i="32"/>
  <c r="AH52" i="33"/>
  <c r="AF12" i="33"/>
  <c r="J92" i="33"/>
  <c r="S111" i="26"/>
  <c r="I114" i="25" s="1"/>
  <c r="I114" i="34" s="1"/>
  <c r="H92" i="33"/>
  <c r="AE147" i="26"/>
  <c r="S155" i="26"/>
  <c r="I158" i="25" s="1"/>
  <c r="I158" i="34" s="1"/>
  <c r="J180" i="33"/>
  <c r="K180" i="33" s="1"/>
  <c r="AV172" i="32"/>
  <c r="R156" i="33"/>
  <c r="AV84" i="33"/>
  <c r="J156" i="33"/>
  <c r="AV128" i="33"/>
  <c r="S39" i="26"/>
  <c r="I42" i="25" s="1"/>
  <c r="I42" i="34" s="1"/>
  <c r="AP120" i="33"/>
  <c r="Q55" i="26"/>
  <c r="G58" i="25" s="1"/>
  <c r="G58" i="34" s="1"/>
  <c r="AP144" i="33"/>
  <c r="AF68" i="33"/>
  <c r="AX16" i="32"/>
  <c r="R76" i="32"/>
  <c r="AV160" i="32"/>
  <c r="AN64" i="32"/>
  <c r="R32" i="33"/>
  <c r="AP36" i="32"/>
  <c r="AF171" i="26"/>
  <c r="AF43" i="26"/>
  <c r="AP152" i="32"/>
  <c r="AF48" i="32"/>
  <c r="AV40" i="32"/>
  <c r="AP136" i="33"/>
  <c r="H132" i="33"/>
  <c r="H76" i="33"/>
  <c r="H12" i="33"/>
  <c r="AH76" i="33"/>
  <c r="AV112" i="32"/>
  <c r="S119" i="26"/>
  <c r="I122" i="25" s="1"/>
  <c r="I122" i="34" s="1"/>
  <c r="AV168" i="33"/>
  <c r="AE95" i="26"/>
  <c r="AV176" i="33"/>
  <c r="S83" i="26"/>
  <c r="I86" i="25" s="1"/>
  <c r="I86" i="34" s="1"/>
  <c r="R47" i="26"/>
  <c r="H50" i="25" s="1"/>
  <c r="H50" i="34" s="1"/>
  <c r="H84" i="33"/>
  <c r="AH104" i="32"/>
  <c r="AH88" i="33"/>
  <c r="R59" i="26"/>
  <c r="H62" i="25" s="1"/>
  <c r="H62" i="34" s="1"/>
  <c r="P160" i="32"/>
  <c r="J88" i="33"/>
  <c r="S79" i="26"/>
  <c r="I82" i="25" s="1"/>
  <c r="I82" i="34" s="1"/>
  <c r="AH84" i="33"/>
  <c r="J172" i="33"/>
  <c r="K172" i="33" s="1"/>
  <c r="J100" i="33"/>
  <c r="K100" i="33" s="1"/>
  <c r="AX40" i="32"/>
  <c r="AN112" i="32"/>
  <c r="AV52" i="32"/>
  <c r="AH152" i="33"/>
  <c r="R176" i="32"/>
  <c r="R160" i="32"/>
  <c r="S151" i="26"/>
  <c r="I154" i="25" s="1"/>
  <c r="I154" i="34" s="1"/>
  <c r="AV96" i="33"/>
  <c r="H140" i="32"/>
  <c r="AN140" i="32"/>
  <c r="AH24" i="33"/>
  <c r="H164" i="33"/>
  <c r="H44" i="33"/>
  <c r="K44" i="33" s="1"/>
  <c r="X72" i="33"/>
  <c r="AN136" i="33"/>
  <c r="R55" i="26"/>
  <c r="H58" i="25" s="1"/>
  <c r="H58" i="34" s="1"/>
  <c r="AX24" i="33"/>
  <c r="P84" i="33"/>
  <c r="G86" i="25"/>
  <c r="G86" i="34" s="1"/>
  <c r="W91" i="26"/>
  <c r="Q147" i="26"/>
  <c r="Q87" i="26"/>
  <c r="Q59" i="26"/>
  <c r="Q79" i="26"/>
  <c r="I126" i="25"/>
  <c r="I126" i="34" s="1"/>
  <c r="G42" i="25"/>
  <c r="G42" i="34" s="1"/>
  <c r="P124" i="33"/>
  <c r="Q159" i="26"/>
  <c r="Q139" i="26"/>
  <c r="H182" i="25"/>
  <c r="H182" i="34" s="1"/>
  <c r="Q175" i="26"/>
  <c r="Q111" i="26"/>
  <c r="I130" i="25"/>
  <c r="I130" i="34" s="1"/>
  <c r="Q19" i="26"/>
  <c r="Q99" i="26"/>
  <c r="Q151" i="26"/>
  <c r="Q143" i="26"/>
  <c r="Q167" i="26"/>
  <c r="I30" i="25"/>
  <c r="I30" i="34" s="1"/>
  <c r="Q155" i="26"/>
  <c r="Q95" i="26"/>
  <c r="I162" i="25"/>
  <c r="I162" i="34" s="1"/>
  <c r="Q127" i="26"/>
  <c r="I62" i="25"/>
  <c r="I62" i="34" s="1"/>
  <c r="G182" i="25"/>
  <c r="G182" i="34" s="1"/>
  <c r="H166" i="25"/>
  <c r="H166" i="34" s="1"/>
  <c r="S179" i="26"/>
  <c r="Q67" i="26"/>
  <c r="AN132" i="32"/>
  <c r="AV104" i="32"/>
  <c r="AN96" i="32"/>
  <c r="AN16" i="32"/>
  <c r="AP40" i="33"/>
  <c r="H92" i="32"/>
  <c r="R60" i="33"/>
  <c r="R72" i="33"/>
  <c r="AH140" i="33"/>
  <c r="AF92" i="33"/>
  <c r="J112" i="32"/>
  <c r="K112" i="32" s="1"/>
  <c r="X132" i="32"/>
  <c r="AN148" i="32"/>
  <c r="AN60" i="32"/>
  <c r="Q35" i="26"/>
  <c r="AX104" i="32"/>
  <c r="H148" i="32"/>
  <c r="AF59" i="26"/>
  <c r="AF132" i="33"/>
  <c r="R71" i="26"/>
  <c r="AN68" i="32"/>
  <c r="R151" i="26"/>
  <c r="AE163" i="26"/>
  <c r="J16" i="32"/>
  <c r="J88" i="32"/>
  <c r="AV88" i="33"/>
  <c r="P152" i="32"/>
  <c r="J32" i="32"/>
  <c r="AV48" i="33"/>
  <c r="S147" i="26"/>
  <c r="H160" i="33"/>
  <c r="H124" i="33"/>
  <c r="S91" i="26"/>
  <c r="AN108" i="32"/>
  <c r="AV44" i="32"/>
  <c r="W139" i="26"/>
  <c r="Z24" i="33"/>
  <c r="AH132" i="33"/>
  <c r="AV112" i="33"/>
  <c r="AN160" i="33"/>
  <c r="AF80" i="32"/>
  <c r="AX88" i="33"/>
  <c r="AN124" i="32"/>
  <c r="AH168" i="33"/>
  <c r="AH104" i="33"/>
  <c r="AE91" i="26"/>
  <c r="AH92" i="32"/>
  <c r="AX76" i="32"/>
  <c r="AP28" i="32"/>
  <c r="R107" i="26"/>
  <c r="P72" i="33"/>
  <c r="AX152" i="33"/>
  <c r="AH136" i="32"/>
  <c r="J12" i="33"/>
  <c r="AH76" i="32"/>
  <c r="AF147" i="26"/>
  <c r="AF83" i="26"/>
  <c r="AH68" i="33"/>
  <c r="S115" i="26"/>
  <c r="P52" i="33"/>
  <c r="P148" i="32"/>
  <c r="AV140" i="33"/>
  <c r="Z76" i="32"/>
  <c r="AV76" i="33"/>
  <c r="AV12" i="33"/>
  <c r="P128" i="33"/>
  <c r="AN168" i="33"/>
  <c r="AV128" i="32"/>
  <c r="AN24" i="33"/>
  <c r="Q43" i="26"/>
  <c r="S107" i="26"/>
  <c r="S71" i="26"/>
  <c r="AV64" i="32"/>
  <c r="AN56" i="32"/>
  <c r="AN16" i="33"/>
  <c r="AF11" i="26"/>
  <c r="R139" i="26"/>
  <c r="S47" i="26"/>
  <c r="H128" i="33"/>
  <c r="AV140" i="32"/>
  <c r="R87" i="26"/>
  <c r="AX56" i="32"/>
  <c r="H156" i="32"/>
  <c r="W131" i="26"/>
  <c r="J124" i="33"/>
  <c r="R75" i="26"/>
  <c r="AN144" i="33"/>
  <c r="AV56" i="32"/>
  <c r="AN28" i="33"/>
  <c r="AP120" i="32"/>
  <c r="AP72" i="33"/>
  <c r="AP56" i="32"/>
  <c r="AP24" i="33"/>
  <c r="AP92" i="33"/>
  <c r="J72" i="33"/>
  <c r="K72" i="33" s="1"/>
  <c r="AX140" i="32"/>
  <c r="AP28" i="33"/>
  <c r="AF76" i="33"/>
  <c r="Z168" i="33"/>
  <c r="AN156" i="33"/>
  <c r="AN120" i="32"/>
  <c r="AN92" i="33"/>
  <c r="AQ92" i="33" s="1"/>
  <c r="AF76" i="32"/>
  <c r="R103" i="26"/>
  <c r="AX76" i="33"/>
  <c r="AV152" i="33"/>
  <c r="AV24" i="33"/>
  <c r="H120" i="32"/>
  <c r="AX12" i="32"/>
  <c r="X88" i="32"/>
  <c r="AX60" i="32"/>
  <c r="Z136" i="33"/>
  <c r="X104" i="33"/>
  <c r="AV72" i="32"/>
  <c r="AH120" i="32"/>
  <c r="AX72" i="32"/>
  <c r="AP92" i="32"/>
  <c r="H120" i="33"/>
  <c r="R171" i="26"/>
  <c r="R132" i="33"/>
  <c r="R79" i="26"/>
  <c r="AF15" i="26"/>
  <c r="H116" i="32"/>
  <c r="H32" i="32"/>
  <c r="AE115" i="26"/>
  <c r="S163" i="26"/>
  <c r="S131" i="26"/>
  <c r="H144" i="33"/>
  <c r="H112" i="33"/>
  <c r="S55" i="26"/>
  <c r="Q51" i="26"/>
  <c r="S175" i="26"/>
  <c r="AN144" i="32"/>
  <c r="H64" i="33"/>
  <c r="AF164" i="33"/>
  <c r="Q63" i="26"/>
  <c r="Z128" i="32"/>
  <c r="P100" i="32"/>
  <c r="R147" i="26"/>
  <c r="R64" i="32"/>
  <c r="AN172" i="32"/>
  <c r="AV156" i="32"/>
  <c r="AN92" i="32"/>
  <c r="AN88" i="32"/>
  <c r="AN44" i="32"/>
  <c r="AP104" i="33"/>
  <c r="AP88" i="32"/>
  <c r="W71" i="26"/>
  <c r="R112" i="33"/>
  <c r="H44" i="32"/>
  <c r="H36" i="32"/>
  <c r="W47" i="26"/>
  <c r="AE79" i="26"/>
  <c r="AV80" i="32"/>
  <c r="AH120" i="33"/>
  <c r="AH56" i="33"/>
  <c r="J128" i="33"/>
  <c r="Z60" i="32"/>
  <c r="X60" i="32"/>
  <c r="R35" i="26"/>
  <c r="P96" i="33"/>
  <c r="P16" i="33"/>
  <c r="AN80" i="32"/>
  <c r="AN36" i="33"/>
  <c r="AN32" i="32"/>
  <c r="AP56" i="33"/>
  <c r="R172" i="33"/>
  <c r="H124" i="32"/>
  <c r="S103" i="26"/>
  <c r="J44" i="32"/>
  <c r="W51" i="26"/>
  <c r="AH36" i="33"/>
  <c r="X12" i="33"/>
  <c r="AP12" i="32"/>
  <c r="X56" i="33"/>
  <c r="AV108" i="32"/>
  <c r="AV16" i="32"/>
  <c r="W167" i="26"/>
  <c r="X84" i="33"/>
  <c r="Z44" i="33"/>
  <c r="Z12" i="33"/>
  <c r="R16" i="33"/>
  <c r="AH28" i="32"/>
  <c r="W67" i="26"/>
  <c r="H32" i="33"/>
  <c r="AV80" i="33"/>
  <c r="W79" i="26"/>
  <c r="AE167" i="26"/>
  <c r="AE63" i="26"/>
  <c r="AN128" i="32"/>
  <c r="AV68" i="32"/>
  <c r="AV156" i="33"/>
  <c r="AY156" i="33" s="1"/>
  <c r="AV92" i="33"/>
  <c r="AX72" i="33"/>
  <c r="AV28" i="33"/>
  <c r="R27" i="26"/>
  <c r="AF60" i="33"/>
  <c r="K11" i="26"/>
  <c r="AF100" i="33"/>
  <c r="H40" i="33"/>
  <c r="K40" i="33" s="1"/>
  <c r="AX92" i="33"/>
  <c r="X92" i="33"/>
  <c r="H168" i="32"/>
  <c r="AN176" i="32"/>
  <c r="P12" i="32"/>
  <c r="S31" i="26"/>
  <c r="R12" i="32"/>
  <c r="H96" i="32"/>
  <c r="X72" i="32"/>
  <c r="J132" i="33"/>
  <c r="P116" i="33"/>
  <c r="J84" i="33"/>
  <c r="AP88" i="33"/>
  <c r="J160" i="32"/>
  <c r="P112" i="33"/>
  <c r="AV72" i="33"/>
  <c r="AE171" i="26"/>
  <c r="R155" i="26"/>
  <c r="S63" i="26"/>
  <c r="X44" i="33"/>
  <c r="G156" i="23"/>
  <c r="S167" i="26"/>
  <c r="AV120" i="32"/>
  <c r="J60" i="33"/>
  <c r="K60" i="33" s="1"/>
  <c r="AH116" i="33"/>
  <c r="AI116" i="33" s="1"/>
  <c r="M11" i="26"/>
  <c r="S11" i="26" s="1"/>
  <c r="I14" i="25" s="1"/>
  <c r="G24" i="23"/>
  <c r="AF112" i="32"/>
  <c r="AP100" i="32"/>
  <c r="R140" i="33"/>
  <c r="X16" i="33"/>
  <c r="Z72" i="32"/>
  <c r="AX28" i="33"/>
  <c r="W147" i="26"/>
  <c r="AV84" i="32"/>
  <c r="R28" i="33"/>
  <c r="P28" i="33"/>
  <c r="X12" i="32"/>
  <c r="AH12" i="33"/>
  <c r="AX180" i="32"/>
  <c r="Q131" i="26"/>
  <c r="Z12" i="32"/>
  <c r="R164" i="33"/>
  <c r="P112" i="32"/>
  <c r="H68" i="32"/>
  <c r="AX112" i="32"/>
  <c r="AX12" i="33"/>
  <c r="AF52" i="33"/>
  <c r="H56" i="32"/>
  <c r="Z132" i="32"/>
  <c r="J132" i="32"/>
  <c r="W179" i="26"/>
  <c r="AN84" i="33"/>
  <c r="AX120" i="32"/>
  <c r="AE67" i="26"/>
  <c r="H24" i="33"/>
  <c r="AP176" i="33"/>
  <c r="AN164" i="33"/>
  <c r="AV148" i="32"/>
  <c r="AN84" i="32"/>
  <c r="AN20" i="32"/>
  <c r="Z28" i="33"/>
  <c r="W159" i="26"/>
  <c r="W31" i="26"/>
  <c r="J168" i="32"/>
  <c r="Z152" i="32"/>
  <c r="S19" i="26"/>
  <c r="R176" i="33"/>
  <c r="AE15" i="26"/>
  <c r="X40" i="33"/>
  <c r="P88" i="32"/>
  <c r="S88" i="32" s="1"/>
  <c r="X180" i="32"/>
  <c r="AN176" i="33"/>
  <c r="AV100" i="32"/>
  <c r="AP160" i="33"/>
  <c r="AP16" i="32"/>
  <c r="P80" i="33"/>
  <c r="Z32" i="33"/>
  <c r="Q47" i="26"/>
  <c r="AX80" i="32"/>
  <c r="X28" i="33"/>
  <c r="R11" i="26"/>
  <c r="AF84" i="33"/>
  <c r="P180" i="32"/>
  <c r="AE159" i="26"/>
  <c r="H40" i="32"/>
  <c r="AP48" i="32"/>
  <c r="AF120" i="33"/>
  <c r="AV68" i="33"/>
  <c r="R83" i="26"/>
  <c r="R136" i="32"/>
  <c r="J120" i="32"/>
  <c r="R104" i="32"/>
  <c r="R84" i="32"/>
  <c r="Z36" i="32"/>
  <c r="X16" i="32"/>
  <c r="P152" i="33"/>
  <c r="P92" i="32"/>
  <c r="P52" i="32"/>
  <c r="W155" i="26"/>
  <c r="J48" i="33"/>
  <c r="K48" i="33" s="1"/>
  <c r="J76" i="33"/>
  <c r="AV116" i="32"/>
  <c r="AQ40" i="32"/>
  <c r="R112" i="32"/>
  <c r="P24" i="33"/>
  <c r="J12" i="32"/>
  <c r="X56" i="32"/>
  <c r="AE155" i="26"/>
  <c r="Z140" i="33"/>
  <c r="J152" i="33"/>
  <c r="K152" i="33" s="1"/>
  <c r="Z136" i="32"/>
  <c r="R52" i="33"/>
  <c r="R36" i="33"/>
  <c r="Z20" i="32"/>
  <c r="X36" i="33"/>
  <c r="P168" i="33"/>
  <c r="R96" i="33"/>
  <c r="R80" i="33"/>
  <c r="X52" i="32"/>
  <c r="R76" i="33"/>
  <c r="H180" i="32"/>
  <c r="P176" i="33"/>
  <c r="X28" i="32"/>
  <c r="R67" i="26"/>
  <c r="Z156" i="33"/>
  <c r="Z124" i="33"/>
  <c r="AE55" i="26"/>
  <c r="R24" i="33"/>
  <c r="H28" i="32"/>
  <c r="AP60" i="33"/>
  <c r="X136" i="33"/>
  <c r="J64" i="32"/>
  <c r="K64" i="32" s="1"/>
  <c r="R48" i="33"/>
  <c r="X84" i="32"/>
  <c r="Z180" i="33"/>
  <c r="AP68" i="32"/>
  <c r="P56" i="33"/>
  <c r="Z144" i="32"/>
  <c r="X96" i="33"/>
  <c r="Z68" i="33"/>
  <c r="X168" i="33"/>
  <c r="R111" i="26"/>
  <c r="R152" i="32"/>
  <c r="R104" i="33"/>
  <c r="Z52" i="32"/>
  <c r="X24" i="33"/>
  <c r="J96" i="32"/>
  <c r="AF19" i="26"/>
  <c r="R56" i="33"/>
  <c r="X140" i="32"/>
  <c r="Z92" i="33"/>
  <c r="Z68" i="32"/>
  <c r="H60" i="32"/>
  <c r="AN100" i="33"/>
  <c r="AE143" i="26"/>
  <c r="P108" i="33"/>
  <c r="X176" i="32"/>
  <c r="AE71" i="26"/>
  <c r="AE107" i="26"/>
  <c r="R44" i="33"/>
  <c r="AE151" i="26"/>
  <c r="AE35" i="26"/>
  <c r="AE75" i="26"/>
  <c r="R144" i="33"/>
  <c r="Z28" i="32"/>
  <c r="P144" i="33"/>
  <c r="AP140" i="33"/>
  <c r="R44" i="32"/>
  <c r="X48" i="33"/>
  <c r="P156" i="32"/>
  <c r="R92" i="33"/>
  <c r="R148" i="33"/>
  <c r="R116" i="33"/>
  <c r="AN68" i="33"/>
  <c r="Z160" i="33"/>
  <c r="R144" i="32"/>
  <c r="AE43" i="26"/>
  <c r="P40" i="32"/>
  <c r="J16" i="33"/>
  <c r="K16" i="33" s="1"/>
  <c r="P144" i="32"/>
  <c r="Z72" i="33"/>
  <c r="AF143" i="26"/>
  <c r="AF79" i="26"/>
  <c r="AE31" i="26"/>
  <c r="P48" i="33"/>
  <c r="AH84" i="32"/>
  <c r="AH36" i="32"/>
  <c r="AF32" i="32"/>
  <c r="AP20" i="32"/>
  <c r="AV136" i="32"/>
  <c r="AF91" i="26"/>
  <c r="AF152" i="33"/>
  <c r="AF136" i="33"/>
  <c r="AF36" i="33"/>
  <c r="AF104" i="32"/>
  <c r="AH176" i="32"/>
  <c r="AH144" i="33"/>
  <c r="AX128" i="33"/>
  <c r="AY128" i="33" s="1"/>
  <c r="AP80" i="33"/>
  <c r="AX64" i="33"/>
  <c r="AY64" i="33" s="1"/>
  <c r="AH48" i="32"/>
  <c r="AX16" i="33"/>
  <c r="AN12" i="33"/>
  <c r="AV60" i="33"/>
  <c r="AP172" i="32"/>
  <c r="AV168" i="32"/>
  <c r="AP136" i="32"/>
  <c r="AP108" i="33"/>
  <c r="AP44" i="33"/>
  <c r="AH164" i="32"/>
  <c r="AX132" i="33"/>
  <c r="AX116" i="32"/>
  <c r="AF64" i="32"/>
  <c r="AX52" i="32"/>
  <c r="AP176" i="32"/>
  <c r="AP128" i="32"/>
  <c r="AH112" i="32"/>
  <c r="AH64" i="32"/>
  <c r="AF60" i="32"/>
  <c r="AP16" i="33"/>
  <c r="AP168" i="32"/>
  <c r="AN40" i="33"/>
  <c r="AN116" i="33"/>
  <c r="AH108" i="33"/>
  <c r="AH44" i="33"/>
  <c r="AI44" i="33" s="1"/>
  <c r="AF40" i="32"/>
  <c r="AF116" i="32"/>
  <c r="AF175" i="26"/>
  <c r="AH144" i="32"/>
  <c r="AX128" i="32"/>
  <c r="AF111" i="26"/>
  <c r="AX96" i="33"/>
  <c r="AX64" i="32"/>
  <c r="AF47" i="26"/>
  <c r="AF16" i="33"/>
  <c r="AF72" i="33"/>
  <c r="AF32" i="33"/>
  <c r="AN180" i="32"/>
  <c r="AF115" i="26"/>
  <c r="AG115" i="26" s="1"/>
  <c r="L118" i="25" s="1"/>
  <c r="L118" i="34" s="1"/>
  <c r="AF51" i="26"/>
  <c r="AF127" i="26"/>
  <c r="AF63" i="26"/>
  <c r="AH60" i="33"/>
  <c r="AF172" i="33"/>
  <c r="AF140" i="33"/>
  <c r="AF108" i="33"/>
  <c r="AF88" i="33"/>
  <c r="AP164" i="33"/>
  <c r="AF160" i="32"/>
  <c r="AH148" i="32"/>
  <c r="AX116" i="33"/>
  <c r="AN112" i="33"/>
  <c r="AX84" i="32"/>
  <c r="AN48" i="33"/>
  <c r="AX20" i="32"/>
  <c r="W39" i="26"/>
  <c r="AN104" i="33"/>
  <c r="AV36" i="32"/>
  <c r="W123" i="26"/>
  <c r="AF123" i="26"/>
  <c r="AF179" i="26"/>
  <c r="X176" i="33"/>
  <c r="X124" i="32"/>
  <c r="AV164" i="33"/>
  <c r="AV36" i="33"/>
  <c r="P76" i="32"/>
  <c r="AH88" i="32"/>
  <c r="AF88" i="32"/>
  <c r="AF67" i="26"/>
  <c r="P124" i="32"/>
  <c r="AF159" i="26"/>
  <c r="AX144" i="33"/>
  <c r="AF124" i="32"/>
  <c r="AF95" i="26"/>
  <c r="R95" i="26"/>
  <c r="J168" i="33"/>
  <c r="X164" i="32"/>
  <c r="Z120" i="32"/>
  <c r="X108" i="33"/>
  <c r="R32" i="32"/>
  <c r="AF156" i="33"/>
  <c r="X48" i="32"/>
  <c r="AV180" i="33"/>
  <c r="R180" i="33"/>
  <c r="AN180" i="33"/>
  <c r="Q171" i="26"/>
  <c r="AV164" i="32"/>
  <c r="AN100" i="32"/>
  <c r="AV88" i="32"/>
  <c r="AN52" i="32"/>
  <c r="AN36" i="32"/>
  <c r="Q31" i="26"/>
  <c r="AF151" i="26"/>
  <c r="W151" i="26"/>
  <c r="AN132" i="33"/>
  <c r="AX120" i="33"/>
  <c r="AF87" i="26"/>
  <c r="AG87" i="26" s="1"/>
  <c r="L90" i="25" s="1"/>
  <c r="L90" i="34" s="1"/>
  <c r="W87" i="26"/>
  <c r="AF23" i="26"/>
  <c r="W23" i="26"/>
  <c r="J144" i="32"/>
  <c r="Z128" i="33"/>
  <c r="Z112" i="32"/>
  <c r="AE27" i="26"/>
  <c r="AG27" i="26" s="1"/>
  <c r="L30" i="25" s="1"/>
  <c r="L30" i="34" s="1"/>
  <c r="R12" i="33"/>
  <c r="Z164" i="32"/>
  <c r="P160" i="33"/>
  <c r="H144" i="32"/>
  <c r="AP140" i="32"/>
  <c r="AQ140" i="32" s="1"/>
  <c r="AF176" i="32"/>
  <c r="AP164" i="32"/>
  <c r="AP132" i="33"/>
  <c r="AN128" i="33"/>
  <c r="AP116" i="33"/>
  <c r="AP112" i="32"/>
  <c r="AX100" i="32"/>
  <c r="W83" i="26"/>
  <c r="AX68" i="33"/>
  <c r="AX52" i="33"/>
  <c r="AH20" i="32"/>
  <c r="Z140" i="32"/>
  <c r="R124" i="32"/>
  <c r="Z108" i="32"/>
  <c r="R40" i="33"/>
  <c r="AF139" i="26"/>
  <c r="X156" i="32"/>
  <c r="P88" i="33"/>
  <c r="S88" i="33" s="1"/>
  <c r="H80" i="32"/>
  <c r="J68" i="32"/>
  <c r="P60" i="33"/>
  <c r="AX176" i="32"/>
  <c r="AX160" i="33"/>
  <c r="AY160" i="33" s="1"/>
  <c r="AH128" i="32"/>
  <c r="AV116" i="33"/>
  <c r="W111" i="26"/>
  <c r="AP96" i="33"/>
  <c r="AX80" i="33"/>
  <c r="AP64" i="32"/>
  <c r="AV52" i="33"/>
  <c r="AP32" i="33"/>
  <c r="AH16" i="32"/>
  <c r="AV12" i="32"/>
  <c r="R164" i="32"/>
  <c r="J152" i="32"/>
  <c r="J136" i="32"/>
  <c r="X124" i="33"/>
  <c r="AE119" i="26"/>
  <c r="AE103" i="26"/>
  <c r="J36" i="32"/>
  <c r="R20" i="32"/>
  <c r="AX60" i="33"/>
  <c r="AX172" i="33"/>
  <c r="AY172" i="33" s="1"/>
  <c r="AV44" i="33"/>
  <c r="P168" i="32"/>
  <c r="X152" i="32"/>
  <c r="H104" i="32"/>
  <c r="Z96" i="33"/>
  <c r="J80" i="32"/>
  <c r="P20" i="33"/>
  <c r="AH172" i="33"/>
  <c r="AP156" i="33"/>
  <c r="AF152" i="32"/>
  <c r="AH124" i="33"/>
  <c r="AX108" i="33"/>
  <c r="AX44" i="33"/>
  <c r="J148" i="33"/>
  <c r="K148" i="33" s="1"/>
  <c r="Z116" i="33"/>
  <c r="AF48" i="33"/>
  <c r="AF155" i="26"/>
  <c r="H160" i="32"/>
  <c r="J64" i="33"/>
  <c r="Z48" i="33"/>
  <c r="P148" i="33"/>
  <c r="Z100" i="33"/>
  <c r="AA100" i="33" s="1"/>
  <c r="P84" i="32"/>
  <c r="P64" i="33"/>
  <c r="R159" i="26"/>
  <c r="R72" i="32"/>
  <c r="P44" i="33"/>
  <c r="P28" i="32"/>
  <c r="AX48" i="32"/>
  <c r="AX36" i="32"/>
  <c r="J172" i="32"/>
  <c r="K172" i="32" s="1"/>
  <c r="H152" i="32"/>
  <c r="H136" i="32"/>
  <c r="Z124" i="32"/>
  <c r="AN120" i="33"/>
  <c r="AP12" i="33"/>
  <c r="X80" i="32"/>
  <c r="Z44" i="32"/>
  <c r="P140" i="32"/>
  <c r="R68" i="32"/>
  <c r="R175" i="26"/>
  <c r="AH160" i="33"/>
  <c r="AF156" i="32"/>
  <c r="AF140" i="32"/>
  <c r="AF92" i="32"/>
  <c r="AH80" i="33"/>
  <c r="AH32" i="33"/>
  <c r="AH16" i="33"/>
  <c r="AF12" i="32"/>
  <c r="R168" i="32"/>
  <c r="X140" i="33"/>
  <c r="AE99" i="26"/>
  <c r="R84" i="33"/>
  <c r="R36" i="32"/>
  <c r="X168" i="32"/>
  <c r="J144" i="33"/>
  <c r="P104" i="32"/>
  <c r="Z80" i="32"/>
  <c r="X68" i="33"/>
  <c r="X20" i="32"/>
  <c r="W171" i="26"/>
  <c r="AH156" i="33"/>
  <c r="AX124" i="33"/>
  <c r="Z148" i="33"/>
  <c r="J116" i="33"/>
  <c r="K116" i="33" s="1"/>
  <c r="AF168" i="33"/>
  <c r="AF104" i="33"/>
  <c r="AN72" i="33"/>
  <c r="X160" i="32"/>
  <c r="AA160" i="32" s="1"/>
  <c r="X64" i="32"/>
  <c r="AX36" i="33"/>
  <c r="R132" i="32"/>
  <c r="Z52" i="33"/>
  <c r="AA52" i="33" s="1"/>
  <c r="AF100" i="32"/>
  <c r="AF52" i="32"/>
  <c r="AE11" i="26"/>
  <c r="AH28" i="33"/>
  <c r="AI28" i="33" s="1"/>
  <c r="AH100" i="32"/>
  <c r="AE39" i="26"/>
  <c r="AP180" i="33"/>
  <c r="AN152" i="33"/>
  <c r="AH40" i="32"/>
  <c r="R23" i="26"/>
  <c r="AE83" i="26"/>
  <c r="AP76" i="33"/>
  <c r="Z16" i="32"/>
  <c r="AX180" i="33"/>
  <c r="R180" i="32"/>
  <c r="AF180" i="32"/>
  <c r="AN164" i="32"/>
  <c r="AN136" i="32"/>
  <c r="AN116" i="32"/>
  <c r="AN104" i="32"/>
  <c r="AP152" i="33"/>
  <c r="AX136" i="33"/>
  <c r="AV132" i="32"/>
  <c r="W103" i="26"/>
  <c r="AF68" i="32"/>
  <c r="AN20" i="33"/>
  <c r="R160" i="33"/>
  <c r="R128" i="32"/>
  <c r="X116" i="33"/>
  <c r="AE59" i="26"/>
  <c r="J28" i="33"/>
  <c r="P24" i="32"/>
  <c r="Z164" i="33"/>
  <c r="P44" i="32"/>
  <c r="AH140" i="32"/>
  <c r="W27" i="26"/>
  <c r="W163" i="26"/>
  <c r="AF128" i="32"/>
  <c r="AH116" i="32"/>
  <c r="W99" i="26"/>
  <c r="AX84" i="33"/>
  <c r="AN80" i="33"/>
  <c r="AX68" i="32"/>
  <c r="AN64" i="33"/>
  <c r="AP52" i="32"/>
  <c r="AV40" i="33"/>
  <c r="AF35" i="26"/>
  <c r="W35" i="26"/>
  <c r="Z172" i="33"/>
  <c r="R156" i="32"/>
  <c r="J140" i="32"/>
  <c r="J124" i="32"/>
  <c r="X112" i="33"/>
  <c r="P72" i="32"/>
  <c r="J52" i="32"/>
  <c r="H52" i="32"/>
  <c r="Z40" i="33"/>
  <c r="R24" i="32"/>
  <c r="J20" i="32"/>
  <c r="H20" i="32"/>
  <c r="AN56" i="33"/>
  <c r="AF124" i="33"/>
  <c r="P172" i="33"/>
  <c r="P156" i="33"/>
  <c r="P108" i="32"/>
  <c r="Z92" i="32"/>
  <c r="AA92" i="32" s="1"/>
  <c r="Z132" i="33"/>
  <c r="W175" i="26"/>
  <c r="AN156" i="32"/>
  <c r="AX144" i="32"/>
  <c r="AV132" i="33"/>
  <c r="W127" i="26"/>
  <c r="AP112" i="33"/>
  <c r="AN108" i="33"/>
  <c r="AH96" i="33"/>
  <c r="AX92" i="32"/>
  <c r="AY92" i="32" s="1"/>
  <c r="W63" i="26"/>
  <c r="AX32" i="33"/>
  <c r="AY32" i="33" s="1"/>
  <c r="AX28" i="32"/>
  <c r="Z168" i="32"/>
  <c r="X156" i="33"/>
  <c r="AE135" i="26"/>
  <c r="Z120" i="33"/>
  <c r="AA120" i="33" s="1"/>
  <c r="J104" i="33"/>
  <c r="K104" i="33" s="1"/>
  <c r="P100" i="33"/>
  <c r="R52" i="32"/>
  <c r="AE19" i="26"/>
  <c r="R19" i="26"/>
  <c r="AP60" i="32"/>
  <c r="Z88" i="32"/>
  <c r="P120" i="32"/>
  <c r="X104" i="32"/>
  <c r="Z96" i="32"/>
  <c r="H88" i="33"/>
  <c r="R80" i="32"/>
  <c r="P36" i="33"/>
  <c r="AX172" i="32"/>
  <c r="AN152" i="32"/>
  <c r="AP124" i="33"/>
  <c r="AH108" i="32"/>
  <c r="AI108" i="32" s="1"/>
  <c r="AH44" i="32"/>
  <c r="AI44" i="32" s="1"/>
  <c r="R148" i="32"/>
  <c r="Z116" i="32"/>
  <c r="X20" i="33"/>
  <c r="AF64" i="33"/>
  <c r="AF24" i="33"/>
  <c r="Z64" i="33"/>
  <c r="R48" i="32"/>
  <c r="X148" i="32"/>
  <c r="R100" i="32"/>
  <c r="X96" i="32"/>
  <c r="J76" i="32"/>
  <c r="P64" i="32"/>
  <c r="P32" i="33"/>
  <c r="S32" i="33" s="1"/>
  <c r="AV100" i="33"/>
  <c r="Q107" i="26"/>
  <c r="AF135" i="26"/>
  <c r="AF71" i="26"/>
  <c r="X60" i="33"/>
  <c r="AV176" i="32"/>
  <c r="AE179" i="26"/>
  <c r="Z180" i="32"/>
  <c r="AA180" i="32" s="1"/>
  <c r="AV180" i="32"/>
  <c r="AN168" i="32"/>
  <c r="Q163" i="26"/>
  <c r="AN140" i="33"/>
  <c r="Q115" i="26"/>
  <c r="AN76" i="32"/>
  <c r="AV60" i="32"/>
  <c r="Q23" i="26"/>
  <c r="K140" i="33"/>
  <c r="AF167" i="26"/>
  <c r="AX136" i="32"/>
  <c r="AF103" i="26"/>
  <c r="AF84" i="32"/>
  <c r="AF39" i="26"/>
  <c r="R39" i="26"/>
  <c r="AV20" i="32"/>
  <c r="X132" i="33"/>
  <c r="AE111" i="26"/>
  <c r="Z60" i="33"/>
  <c r="P56" i="32"/>
  <c r="X24" i="32"/>
  <c r="AP76" i="32"/>
  <c r="J164" i="32"/>
  <c r="K164" i="32" s="1"/>
  <c r="H176" i="32"/>
  <c r="J72" i="32"/>
  <c r="X152" i="33"/>
  <c r="AA152" i="33" s="1"/>
  <c r="AF163" i="26"/>
  <c r="AX148" i="33"/>
  <c r="AX132" i="32"/>
  <c r="AP116" i="32"/>
  <c r="AF99" i="26"/>
  <c r="R99" i="26"/>
  <c r="AP80" i="32"/>
  <c r="AP68" i="33"/>
  <c r="AH52" i="32"/>
  <c r="AX20" i="33"/>
  <c r="J156" i="32"/>
  <c r="R140" i="32"/>
  <c r="X128" i="33"/>
  <c r="Z56" i="33"/>
  <c r="R40" i="32"/>
  <c r="J24" i="32"/>
  <c r="AH56" i="32"/>
  <c r="AF56" i="32"/>
  <c r="P80" i="32"/>
  <c r="X32" i="33"/>
  <c r="X172" i="32"/>
  <c r="J92" i="32"/>
  <c r="AP160" i="32"/>
  <c r="AP144" i="32"/>
  <c r="R127" i="26"/>
  <c r="AH112" i="33"/>
  <c r="AH96" i="32"/>
  <c r="AH80" i="32"/>
  <c r="AP48" i="33"/>
  <c r="AP32" i="32"/>
  <c r="AF28" i="32"/>
  <c r="W15" i="26"/>
  <c r="X172" i="33"/>
  <c r="R120" i="33"/>
  <c r="Z104" i="33"/>
  <c r="Z84" i="33"/>
  <c r="X68" i="32"/>
  <c r="Z20" i="33"/>
  <c r="AH60" i="32"/>
  <c r="H88" i="32"/>
  <c r="J160" i="33"/>
  <c r="P136" i="33"/>
  <c r="X120" i="32"/>
  <c r="W95" i="26"/>
  <c r="P36" i="32"/>
  <c r="P20" i="32"/>
  <c r="AH172" i="32"/>
  <c r="AX156" i="32"/>
  <c r="AP108" i="32"/>
  <c r="W43" i="26"/>
  <c r="Z148" i="32"/>
  <c r="R116" i="32"/>
  <c r="AF80" i="33"/>
  <c r="AF40" i="33"/>
  <c r="R128" i="33"/>
  <c r="R64" i="33"/>
  <c r="J48" i="32"/>
  <c r="P164" i="33"/>
  <c r="P116" i="32"/>
  <c r="R100" i="33"/>
  <c r="P96" i="32"/>
  <c r="X80" i="33"/>
  <c r="P32" i="32"/>
  <c r="AP52" i="33"/>
  <c r="P132" i="32"/>
  <c r="AX168" i="32"/>
  <c r="AE175" i="26"/>
  <c r="AX164" i="32"/>
  <c r="AF96" i="32"/>
  <c r="AN76" i="33"/>
  <c r="AP104" i="32"/>
  <c r="Z144" i="33"/>
  <c r="X180" i="33"/>
  <c r="AP180" i="32"/>
  <c r="J180" i="32"/>
  <c r="AV48" i="32"/>
  <c r="AF164" i="32"/>
  <c r="AV124" i="33"/>
  <c r="AF119" i="26"/>
  <c r="W119" i="26"/>
  <c r="AF55" i="26"/>
  <c r="W55" i="26"/>
  <c r="AX40" i="33"/>
  <c r="AF20" i="32"/>
  <c r="J176" i="32"/>
  <c r="X148" i="33"/>
  <c r="AE127" i="26"/>
  <c r="Z112" i="33"/>
  <c r="R108" i="32"/>
  <c r="J60" i="32"/>
  <c r="Z56" i="32"/>
  <c r="J28" i="32"/>
  <c r="H24" i="32"/>
  <c r="X40" i="32"/>
  <c r="Z176" i="32"/>
  <c r="P176" i="32"/>
  <c r="X112" i="32"/>
  <c r="X76" i="33"/>
  <c r="X44" i="32"/>
  <c r="H12" i="32"/>
  <c r="AX164" i="33"/>
  <c r="AP148" i="33"/>
  <c r="AF144" i="32"/>
  <c r="AP132" i="32"/>
  <c r="AV120" i="33"/>
  <c r="AP100" i="33"/>
  <c r="AN96" i="33"/>
  <c r="AP84" i="32"/>
  <c r="AH68" i="32"/>
  <c r="AY56" i="33"/>
  <c r="AN32" i="33"/>
  <c r="AP20" i="33"/>
  <c r="Z172" i="32"/>
  <c r="Z156" i="32"/>
  <c r="X144" i="33"/>
  <c r="AE139" i="26"/>
  <c r="AE123" i="26"/>
  <c r="R108" i="33"/>
  <c r="P104" i="33"/>
  <c r="R96" i="32"/>
  <c r="H72" i="32"/>
  <c r="R56" i="32"/>
  <c r="Z40" i="32"/>
  <c r="Z24" i="32"/>
  <c r="AF120" i="32"/>
  <c r="AH12" i="32"/>
  <c r="J32" i="33"/>
  <c r="R92" i="32"/>
  <c r="R68" i="33"/>
  <c r="AX176" i="33"/>
  <c r="AH160" i="32"/>
  <c r="AV148" i="33"/>
  <c r="W143" i="26"/>
  <c r="AP128" i="33"/>
  <c r="AN124" i="33"/>
  <c r="AX112" i="33"/>
  <c r="AX96" i="32"/>
  <c r="AP64" i="33"/>
  <c r="AX48" i="33"/>
  <c r="AX32" i="32"/>
  <c r="AY32" i="32" s="1"/>
  <c r="AV20" i="33"/>
  <c r="J136" i="33"/>
  <c r="K136" i="33" s="1"/>
  <c r="H132" i="32"/>
  <c r="J120" i="33"/>
  <c r="Z104" i="32"/>
  <c r="P68" i="32"/>
  <c r="AE51" i="26"/>
  <c r="R51" i="26"/>
  <c r="J36" i="33"/>
  <c r="R20" i="33"/>
  <c r="W59" i="26"/>
  <c r="AX140" i="33"/>
  <c r="P136" i="32"/>
  <c r="P76" i="33"/>
  <c r="X36" i="32"/>
  <c r="AH156" i="32"/>
  <c r="AH124" i="32"/>
  <c r="AX108" i="32"/>
  <c r="AX44" i="32"/>
  <c r="J148" i="32"/>
  <c r="J116" i="32"/>
  <c r="AF96" i="33"/>
  <c r="AI20" i="33"/>
  <c r="AF72" i="32"/>
  <c r="AH24" i="32"/>
  <c r="AF24" i="32"/>
  <c r="H128" i="32"/>
  <c r="Z64" i="32"/>
  <c r="Z48" i="32"/>
  <c r="P164" i="32"/>
  <c r="X116" i="32"/>
  <c r="Z100" i="32"/>
  <c r="AA100" i="32" s="1"/>
  <c r="P140" i="33"/>
  <c r="P128" i="32"/>
  <c r="J84" i="32"/>
  <c r="H84" i="32"/>
  <c r="AF131" i="26"/>
  <c r="AG131" i="26" s="1"/>
  <c r="L134" i="25" s="1"/>
  <c r="L134" i="34" s="1"/>
  <c r="J108" i="32"/>
  <c r="AF31" i="26"/>
  <c r="P180" i="33"/>
  <c r="AN12" i="32"/>
  <c r="AF132" i="32"/>
  <c r="Z176" i="33"/>
  <c r="AH92" i="33"/>
  <c r="J164" i="33"/>
  <c r="K164" i="33" s="1"/>
  <c r="X144" i="32"/>
  <c r="X64" i="33"/>
  <c r="AH180" i="32"/>
  <c r="AV124" i="32"/>
  <c r="AY124" i="32" s="1"/>
  <c r="Q75" i="26"/>
  <c r="AN52" i="33"/>
  <c r="AN48" i="32"/>
  <c r="AY152" i="32"/>
  <c r="AX148" i="32"/>
  <c r="AX88" i="32"/>
  <c r="AF36" i="32"/>
  <c r="X164" i="33"/>
  <c r="P92" i="33"/>
  <c r="H76" i="32"/>
  <c r="R28" i="32"/>
  <c r="P40" i="33"/>
  <c r="Z16" i="33"/>
  <c r="P12" i="33"/>
  <c r="AN88" i="33"/>
  <c r="AP148" i="32"/>
  <c r="AH132" i="32"/>
  <c r="AX100" i="33"/>
  <c r="AV96" i="32"/>
  <c r="AP84" i="33"/>
  <c r="AP36" i="33"/>
  <c r="W19" i="26"/>
  <c r="R172" i="32"/>
  <c r="X160" i="33"/>
  <c r="R124" i="33"/>
  <c r="P120" i="33"/>
  <c r="Z108" i="33"/>
  <c r="J56" i="32"/>
  <c r="J40" i="32"/>
  <c r="AE23" i="26"/>
  <c r="W11" i="26"/>
  <c r="Z32" i="32"/>
  <c r="P172" i="32"/>
  <c r="X108" i="32"/>
  <c r="J68" i="33"/>
  <c r="K68" i="33" s="1"/>
  <c r="AH176" i="33"/>
  <c r="AF172" i="32"/>
  <c r="AX160" i="32"/>
  <c r="R143" i="26"/>
  <c r="AH128" i="33"/>
  <c r="AP96" i="32"/>
  <c r="AH64" i="33"/>
  <c r="AH48" i="33"/>
  <c r="AH32" i="32"/>
  <c r="R168" i="33"/>
  <c r="R152" i="33"/>
  <c r="R136" i="33"/>
  <c r="R120" i="32"/>
  <c r="J104" i="32"/>
  <c r="H100" i="32"/>
  <c r="Z84" i="32"/>
  <c r="J52" i="33"/>
  <c r="K52" i="33" s="1"/>
  <c r="Z36" i="33"/>
  <c r="J20" i="33"/>
  <c r="K20" i="33" s="1"/>
  <c r="H16" i="32"/>
  <c r="AF75" i="26"/>
  <c r="J176" i="33"/>
  <c r="X136" i="32"/>
  <c r="J96" i="33"/>
  <c r="Z80" i="33"/>
  <c r="AP172" i="33"/>
  <c r="AF168" i="32"/>
  <c r="AI168" i="32" s="1"/>
  <c r="AP156" i="32"/>
  <c r="AF136" i="32"/>
  <c r="AP124" i="32"/>
  <c r="W107" i="26"/>
  <c r="AP44" i="32"/>
  <c r="AF176" i="33"/>
  <c r="AF160" i="33"/>
  <c r="AF144" i="33"/>
  <c r="AF128" i="33"/>
  <c r="AF112" i="33"/>
  <c r="AF56" i="33"/>
  <c r="X128" i="32"/>
  <c r="P132" i="33"/>
  <c r="J100" i="32"/>
  <c r="X88" i="33"/>
  <c r="AA88" i="33" s="1"/>
  <c r="Z76" i="33"/>
  <c r="P48" i="32"/>
  <c r="X32" i="32"/>
  <c r="G48" i="23"/>
  <c r="G92" i="23"/>
  <c r="G44" i="23"/>
  <c r="G136" i="23"/>
  <c r="G164" i="23"/>
  <c r="G32" i="23"/>
  <c r="G152" i="23"/>
  <c r="F14" i="23"/>
  <c r="G140" i="23"/>
  <c r="G84" i="23"/>
  <c r="G36" i="23"/>
  <c r="G176" i="23"/>
  <c r="G144" i="23"/>
  <c r="G128" i="23"/>
  <c r="G80" i="23"/>
  <c r="G160" i="23"/>
  <c r="G112" i="23"/>
  <c r="G64" i="23"/>
  <c r="G72" i="23"/>
  <c r="G172" i="23"/>
  <c r="G104" i="23"/>
  <c r="G40" i="23"/>
  <c r="G168" i="23"/>
  <c r="G180" i="23"/>
  <c r="G108" i="23"/>
  <c r="AR83" i="29"/>
  <c r="AR35" i="29"/>
  <c r="AR19" i="29"/>
  <c r="AR67" i="29"/>
  <c r="BE135" i="29"/>
  <c r="BE119" i="29"/>
  <c r="BE103" i="29"/>
  <c r="G56" i="23"/>
  <c r="G88" i="23"/>
  <c r="G120" i="23"/>
  <c r="BE55" i="29"/>
  <c r="BE39" i="29"/>
  <c r="BE23" i="29"/>
  <c r="G100" i="23"/>
  <c r="G124" i="23"/>
  <c r="G28" i="23"/>
  <c r="G76" i="23"/>
  <c r="BE71" i="29"/>
  <c r="G148" i="23"/>
  <c r="G132" i="23"/>
  <c r="G20" i="23"/>
  <c r="G68" i="23"/>
  <c r="AR51" i="29"/>
  <c r="G52" i="23"/>
  <c r="BE87" i="29"/>
  <c r="AR163" i="29"/>
  <c r="AR147" i="29"/>
  <c r="AR131" i="29"/>
  <c r="AR99" i="29"/>
  <c r="G116" i="23"/>
  <c r="G16" i="23"/>
  <c r="E14" i="23"/>
  <c r="G96" i="23"/>
  <c r="G60" i="23"/>
  <c r="AR171" i="29"/>
  <c r="BE143" i="29"/>
  <c r="AR123" i="29"/>
  <c r="BE111" i="29"/>
  <c r="AR91" i="29"/>
  <c r="AR75" i="29"/>
  <c r="BE47" i="29"/>
  <c r="AR43" i="29"/>
  <c r="AR27" i="29"/>
  <c r="BE15" i="29"/>
  <c r="AR155" i="29"/>
  <c r="BE127" i="29"/>
  <c r="BE31" i="29"/>
  <c r="AR11" i="29"/>
  <c r="BE147" i="29"/>
  <c r="BE131" i="29"/>
  <c r="BE83" i="29"/>
  <c r="BE175" i="29"/>
  <c r="BE151" i="29"/>
  <c r="AR139" i="29"/>
  <c r="AE59" i="29"/>
  <c r="BE163" i="29"/>
  <c r="AR167" i="29"/>
  <c r="AR151" i="29"/>
  <c r="AR135" i="29"/>
  <c r="BE123" i="29"/>
  <c r="AR119" i="29"/>
  <c r="AR103" i="29"/>
  <c r="BE91" i="29"/>
  <c r="AR87" i="29"/>
  <c r="BE75" i="29"/>
  <c r="AR71" i="29"/>
  <c r="AR39" i="29"/>
  <c r="BE27" i="29"/>
  <c r="AR23" i="29"/>
  <c r="BE11" i="29"/>
  <c r="AR59" i="29"/>
  <c r="BE159" i="29"/>
  <c r="BE155" i="29"/>
  <c r="R51" i="29"/>
  <c r="AE91" i="29"/>
  <c r="BE139" i="29"/>
  <c r="BE107" i="29"/>
  <c r="BE59" i="29"/>
  <c r="BE43" i="29"/>
  <c r="BE167" i="29"/>
  <c r="AE43" i="29"/>
  <c r="R15" i="29"/>
  <c r="AR175" i="29"/>
  <c r="AR159" i="29"/>
  <c r="AR127" i="29"/>
  <c r="AR111" i="29"/>
  <c r="BE99" i="29"/>
  <c r="AR95" i="29"/>
  <c r="BE67" i="29"/>
  <c r="AR63" i="29"/>
  <c r="BE51" i="29"/>
  <c r="AR47" i="29"/>
  <c r="BE35" i="29"/>
  <c r="AR31" i="29"/>
  <c r="BE19" i="29"/>
  <c r="AR15" i="29"/>
  <c r="BE79" i="29"/>
  <c r="BE63" i="29"/>
  <c r="BE171" i="29"/>
  <c r="AR143" i="29"/>
  <c r="BE115" i="29"/>
  <c r="AE27" i="29"/>
  <c r="AE87" i="29"/>
  <c r="AR107" i="29"/>
  <c r="AE179" i="29"/>
  <c r="AR115" i="29"/>
  <c r="R179" i="29"/>
  <c r="R163" i="29"/>
  <c r="R147" i="29"/>
  <c r="R131" i="29"/>
  <c r="AE115" i="29"/>
  <c r="AE39" i="29"/>
  <c r="AE135" i="29"/>
  <c r="AE131" i="29"/>
  <c r="AE63" i="29"/>
  <c r="AE47" i="29"/>
  <c r="AE11" i="29"/>
  <c r="R19" i="29"/>
  <c r="R87" i="29"/>
  <c r="R115" i="29"/>
  <c r="R107" i="29"/>
  <c r="R35" i="29"/>
  <c r="R175" i="29"/>
  <c r="R159" i="29"/>
  <c r="R127" i="29"/>
  <c r="AE147" i="29"/>
  <c r="AE167" i="29"/>
  <c r="AE143" i="29"/>
  <c r="AE127" i="29"/>
  <c r="R95" i="29"/>
  <c r="R27" i="29"/>
  <c r="R11" i="29"/>
  <c r="BE179" i="29"/>
  <c r="AR79" i="29"/>
  <c r="AR179" i="29"/>
  <c r="R167" i="29"/>
  <c r="R151" i="29"/>
  <c r="R135" i="29"/>
  <c r="R75" i="29"/>
  <c r="AE119" i="29"/>
  <c r="AE67" i="29"/>
  <c r="AE35" i="29"/>
  <c r="AE159" i="29"/>
  <c r="AE99" i="29"/>
  <c r="AE75" i="29"/>
  <c r="AE23" i="29"/>
  <c r="R119" i="29"/>
  <c r="R43" i="29"/>
  <c r="AE31" i="29"/>
  <c r="R63" i="29"/>
  <c r="R39" i="29"/>
  <c r="R143" i="29"/>
  <c r="AE171" i="29"/>
  <c r="AE155" i="29"/>
  <c r="AE51" i="29"/>
  <c r="R103" i="29"/>
  <c r="R79" i="29"/>
  <c r="R31" i="29"/>
  <c r="R67" i="29"/>
  <c r="R59" i="29"/>
  <c r="AR55" i="29"/>
  <c r="R171" i="29"/>
  <c r="R155" i="29"/>
  <c r="AE139" i="29"/>
  <c r="R139" i="29"/>
  <c r="R123" i="29"/>
  <c r="AE19" i="29"/>
  <c r="BE95" i="29"/>
  <c r="AE151" i="29"/>
  <c r="AE123" i="29"/>
  <c r="AE103" i="29"/>
  <c r="AE79" i="29"/>
  <c r="AE15" i="29"/>
  <c r="AE175" i="29"/>
  <c r="AE163" i="29"/>
  <c r="AE111" i="29"/>
  <c r="AE107" i="29"/>
  <c r="AE95" i="29"/>
  <c r="AE83" i="29"/>
  <c r="AE71" i="29"/>
  <c r="AE55" i="29"/>
  <c r="R71" i="29"/>
  <c r="R47" i="29"/>
  <c r="R23" i="29"/>
  <c r="R91" i="29"/>
  <c r="R83" i="29"/>
  <c r="R111" i="29"/>
  <c r="R55" i="29"/>
  <c r="R99" i="29"/>
  <c r="K24" i="33" l="1"/>
  <c r="S68" i="33"/>
  <c r="K120" i="33"/>
  <c r="AY156" i="32"/>
  <c r="S104" i="33"/>
  <c r="K168" i="33"/>
  <c r="S124" i="33"/>
  <c r="AQ148" i="33"/>
  <c r="AQ64" i="32"/>
  <c r="AG95" i="26"/>
  <c r="L98" i="25" s="1"/>
  <c r="L98" i="34" s="1"/>
  <c r="AY16" i="33"/>
  <c r="AQ60" i="33"/>
  <c r="F13" i="23"/>
  <c r="E13" i="23"/>
  <c r="S108" i="33"/>
  <c r="AI60" i="33"/>
  <c r="AQ124" i="32"/>
  <c r="K176" i="33"/>
  <c r="AI120" i="32"/>
  <c r="AQ88" i="33"/>
  <c r="K108" i="33"/>
  <c r="AI100" i="33"/>
  <c r="AI124" i="33"/>
  <c r="S180" i="32"/>
  <c r="S164" i="33"/>
  <c r="S136" i="32"/>
  <c r="AI88" i="33"/>
  <c r="S152" i="32"/>
  <c r="K128" i="33"/>
  <c r="K36" i="33"/>
  <c r="AQ168" i="33"/>
  <c r="AQ172" i="33"/>
  <c r="K28" i="33"/>
  <c r="AG47" i="26"/>
  <c r="L50" i="25" s="1"/>
  <c r="L50" i="34" s="1"/>
  <c r="K48" i="32"/>
  <c r="AQ104" i="33"/>
  <c r="K80" i="33"/>
  <c r="AY144" i="33"/>
  <c r="K128" i="32"/>
  <c r="S128" i="33"/>
  <c r="K140" i="32"/>
  <c r="AG107" i="26"/>
  <c r="L110" i="25" s="1"/>
  <c r="L110" i="34" s="1"/>
  <c r="AY80" i="32"/>
  <c r="AY140" i="32"/>
  <c r="AQ128" i="32"/>
  <c r="AG127" i="26"/>
  <c r="L130" i="25" s="1"/>
  <c r="L130" i="34" s="1"/>
  <c r="K156" i="33"/>
  <c r="AY108" i="32"/>
  <c r="AQ36" i="32"/>
  <c r="S160" i="32"/>
  <c r="AI120" i="33"/>
  <c r="AY120" i="32"/>
  <c r="S40" i="33"/>
  <c r="AY24" i="33"/>
  <c r="AY104" i="33"/>
  <c r="AA132" i="32"/>
  <c r="AG147" i="26"/>
  <c r="L150" i="25" s="1"/>
  <c r="L150" i="34" s="1"/>
  <c r="F70" i="25"/>
  <c r="F70" i="34" s="1"/>
  <c r="AQ100" i="32"/>
  <c r="AY40" i="32"/>
  <c r="AI104" i="32"/>
  <c r="AI152" i="32"/>
  <c r="AQ148" i="32"/>
  <c r="AA20" i="32"/>
  <c r="AQ44" i="33"/>
  <c r="AI136" i="33"/>
  <c r="K84" i="33"/>
  <c r="AA76" i="32"/>
  <c r="AY144" i="32"/>
  <c r="AI40" i="32"/>
  <c r="AY96" i="33"/>
  <c r="N11" i="26"/>
  <c r="O11" i="26" s="1"/>
  <c r="AQ120" i="33"/>
  <c r="AI40" i="33"/>
  <c r="AQ12" i="32"/>
  <c r="K36" i="32"/>
  <c r="AQ160" i="33"/>
  <c r="AY168" i="33"/>
  <c r="K108" i="32"/>
  <c r="AA36" i="32"/>
  <c r="AI72" i="33"/>
  <c r="AI76" i="33"/>
  <c r="AQ136" i="33"/>
  <c r="AQ80" i="32"/>
  <c r="AQ56" i="33"/>
  <c r="AG83" i="26"/>
  <c r="L86" i="25" s="1"/>
  <c r="L86" i="34" s="1"/>
  <c r="AY44" i="32"/>
  <c r="AI52" i="33"/>
  <c r="AY64" i="32"/>
  <c r="AY68" i="32"/>
  <c r="AY12" i="32"/>
  <c r="AQ40" i="33"/>
  <c r="AY52" i="32"/>
  <c r="AI80" i="32"/>
  <c r="AY172" i="32"/>
  <c r="AY108" i="33"/>
  <c r="AI160" i="32"/>
  <c r="AG139" i="26"/>
  <c r="L142" i="25" s="1"/>
  <c r="L142" i="34" s="1"/>
  <c r="AQ108" i="32"/>
  <c r="AY84" i="32"/>
  <c r="S132" i="32"/>
  <c r="AQ68" i="32"/>
  <c r="AI172" i="32"/>
  <c r="K76" i="33"/>
  <c r="S12" i="32"/>
  <c r="AQ24" i="32"/>
  <c r="AA72" i="33"/>
  <c r="AY60" i="33"/>
  <c r="AY176" i="33"/>
  <c r="AI112" i="32"/>
  <c r="K112" i="33"/>
  <c r="AQ16" i="33"/>
  <c r="K116" i="32"/>
  <c r="S156" i="33"/>
  <c r="AI152" i="33"/>
  <c r="AI164" i="33"/>
  <c r="AI32" i="32"/>
  <c r="AY140" i="33"/>
  <c r="K88" i="33"/>
  <c r="AY28" i="32"/>
  <c r="AG79" i="26"/>
  <c r="L82" i="25" s="1"/>
  <c r="L82" i="34" s="1"/>
  <c r="S56" i="33"/>
  <c r="AG171" i="26"/>
  <c r="L174" i="25" s="1"/>
  <c r="L174" i="34" s="1"/>
  <c r="AG35" i="26"/>
  <c r="L38" i="25" s="1"/>
  <c r="L38" i="34" s="1"/>
  <c r="AA16" i="32"/>
  <c r="K120" i="32"/>
  <c r="AG15" i="26"/>
  <c r="L18" i="25" s="1"/>
  <c r="L18" i="34" s="1"/>
  <c r="AQ144" i="33"/>
  <c r="S16" i="32"/>
  <c r="AI28" i="32"/>
  <c r="S40" i="32"/>
  <c r="S116" i="33"/>
  <c r="AI12" i="33"/>
  <c r="AI84" i="33"/>
  <c r="AQ28" i="32"/>
  <c r="AA36" i="33"/>
  <c r="AI104" i="33"/>
  <c r="AI72" i="32"/>
  <c r="AY84" i="33"/>
  <c r="AI148" i="32"/>
  <c r="AI68" i="33"/>
  <c r="K96" i="33"/>
  <c r="AY48" i="33"/>
  <c r="AA148" i="33"/>
  <c r="K92" i="32"/>
  <c r="AG43" i="26"/>
  <c r="L46" i="25" s="1"/>
  <c r="L46" i="34" s="1"/>
  <c r="S80" i="33"/>
  <c r="K56" i="32"/>
  <c r="AA56" i="32"/>
  <c r="AA180" i="33"/>
  <c r="AQ152" i="32"/>
  <c r="AQ24" i="33"/>
  <c r="K12" i="33"/>
  <c r="AI132" i="33"/>
  <c r="K92" i="33"/>
  <c r="AY76" i="32"/>
  <c r="AI56" i="33"/>
  <c r="AG163" i="26"/>
  <c r="L166" i="25" s="1"/>
  <c r="L166" i="34" s="1"/>
  <c r="AI16" i="32"/>
  <c r="AQ172" i="32"/>
  <c r="AY112" i="32"/>
  <c r="S112" i="33"/>
  <c r="AY16" i="32"/>
  <c r="AI136" i="32"/>
  <c r="AQ68" i="33"/>
  <c r="AQ60" i="32"/>
  <c r="AY56" i="32"/>
  <c r="AQ160" i="32"/>
  <c r="AQ140" i="33"/>
  <c r="AY136" i="33"/>
  <c r="S76" i="32"/>
  <c r="S152" i="33"/>
  <c r="S60" i="33"/>
  <c r="AY88" i="33"/>
  <c r="AG67" i="26"/>
  <c r="L70" i="25" s="1"/>
  <c r="L70" i="34" s="1"/>
  <c r="AY120" i="33"/>
  <c r="AA68" i="32"/>
  <c r="AQ48" i="33"/>
  <c r="AQ80" i="33"/>
  <c r="AQ136" i="32"/>
  <c r="AI48" i="32"/>
  <c r="AA160" i="33"/>
  <c r="S140" i="33"/>
  <c r="AQ132" i="32"/>
  <c r="S176" i="32"/>
  <c r="AG11" i="26"/>
  <c r="L14" i="25" s="1"/>
  <c r="L14" i="34" s="1"/>
  <c r="AA24" i="33"/>
  <c r="AQ164" i="33"/>
  <c r="AI92" i="33"/>
  <c r="AA44" i="32"/>
  <c r="S64" i="32"/>
  <c r="AQ176" i="32"/>
  <c r="AY152" i="33"/>
  <c r="AG91" i="26"/>
  <c r="L94" i="25" s="1"/>
  <c r="L94" i="34" s="1"/>
  <c r="AY160" i="32"/>
  <c r="AQ100" i="33"/>
  <c r="AQ16" i="32"/>
  <c r="AY112" i="33"/>
  <c r="AG59" i="26"/>
  <c r="L62" i="25" s="1"/>
  <c r="L62" i="34" s="1"/>
  <c r="S132" i="33"/>
  <c r="K132" i="32"/>
  <c r="AQ20" i="33"/>
  <c r="AQ32" i="32"/>
  <c r="S148" i="32"/>
  <c r="AA152" i="32"/>
  <c r="S16" i="33"/>
  <c r="K32" i="32"/>
  <c r="AI76" i="32"/>
  <c r="AG55" i="26"/>
  <c r="L58" i="25" s="1"/>
  <c r="L58" i="34" s="1"/>
  <c r="S156" i="32"/>
  <c r="AA124" i="33"/>
  <c r="AY100" i="32"/>
  <c r="AY28" i="33"/>
  <c r="K132" i="33"/>
  <c r="AQ36" i="33"/>
  <c r="AY148" i="32"/>
  <c r="AG31" i="26"/>
  <c r="L34" i="25" s="1"/>
  <c r="L34" i="34" s="1"/>
  <c r="AA84" i="33"/>
  <c r="AA32" i="33"/>
  <c r="AY80" i="33"/>
  <c r="AI36" i="33"/>
  <c r="K44" i="32"/>
  <c r="K124" i="33"/>
  <c r="AG75" i="26"/>
  <c r="L78" i="25" s="1"/>
  <c r="L78" i="34" s="1"/>
  <c r="AQ96" i="32"/>
  <c r="AY20" i="33"/>
  <c r="K88" i="32"/>
  <c r="S124" i="32"/>
  <c r="AQ112" i="32"/>
  <c r="S96" i="33"/>
  <c r="AG19" i="26"/>
  <c r="L22" i="25" s="1"/>
  <c r="L22" i="34" s="1"/>
  <c r="AQ92" i="32"/>
  <c r="AY104" i="32"/>
  <c r="S92" i="33"/>
  <c r="AA144" i="33"/>
  <c r="AQ96" i="33"/>
  <c r="S84" i="33"/>
  <c r="S168" i="33"/>
  <c r="K148" i="32"/>
  <c r="AI140" i="33"/>
  <c r="S72" i="33"/>
  <c r="AA84" i="32"/>
  <c r="AY60" i="32"/>
  <c r="AI24" i="33"/>
  <c r="AQ88" i="32"/>
  <c r="AG155" i="26"/>
  <c r="L158" i="25" s="1"/>
  <c r="L158" i="34" s="1"/>
  <c r="AY68" i="33"/>
  <c r="G78" i="25"/>
  <c r="G78" i="34" s="1"/>
  <c r="G154" i="25"/>
  <c r="G154" i="34" s="1"/>
  <c r="S84" i="32"/>
  <c r="K154" i="25"/>
  <c r="K154" i="34" s="1"/>
  <c r="I34" i="25"/>
  <c r="I34" i="34" s="1"/>
  <c r="I134" i="25"/>
  <c r="I134" i="34" s="1"/>
  <c r="H174" i="25"/>
  <c r="H174" i="34" s="1"/>
  <c r="K134" i="25"/>
  <c r="K134" i="34" s="1"/>
  <c r="K142" i="25"/>
  <c r="K142" i="34" s="1"/>
  <c r="I150" i="25"/>
  <c r="I150" i="34" s="1"/>
  <c r="G38" i="25"/>
  <c r="G38" i="34" s="1"/>
  <c r="I182" i="25"/>
  <c r="I182" i="34" s="1"/>
  <c r="K66" i="25"/>
  <c r="K66" i="34" s="1"/>
  <c r="K30" i="25"/>
  <c r="K30" i="34" s="1"/>
  <c r="K158" i="25"/>
  <c r="K158" i="34" s="1"/>
  <c r="I22" i="25"/>
  <c r="I22" i="34" s="1"/>
  <c r="H158" i="25"/>
  <c r="H158" i="34" s="1"/>
  <c r="I50" i="25"/>
  <c r="I50" i="34" s="1"/>
  <c r="G90" i="25"/>
  <c r="G90" i="34" s="1"/>
  <c r="AA56" i="33"/>
  <c r="K126" i="25"/>
  <c r="K126" i="34" s="1"/>
  <c r="G50" i="25"/>
  <c r="G50" i="34" s="1"/>
  <c r="K182" i="25"/>
  <c r="K182" i="34" s="1"/>
  <c r="H38" i="25"/>
  <c r="H38" i="34" s="1"/>
  <c r="H142" i="25"/>
  <c r="H142" i="34" s="1"/>
  <c r="I110" i="25"/>
  <c r="I110" i="34" s="1"/>
  <c r="K110" i="25"/>
  <c r="K110" i="34" s="1"/>
  <c r="K22" i="25"/>
  <c r="K22" i="34" s="1"/>
  <c r="S12" i="33"/>
  <c r="S180" i="33"/>
  <c r="K60" i="32"/>
  <c r="G118" i="25"/>
  <c r="G118" i="34" s="1"/>
  <c r="K38" i="25"/>
  <c r="K38" i="34" s="1"/>
  <c r="K102" i="25"/>
  <c r="K102" i="34" s="1"/>
  <c r="S44" i="32"/>
  <c r="AI168" i="33"/>
  <c r="K68" i="32"/>
  <c r="AG151" i="26"/>
  <c r="L154" i="25" s="1"/>
  <c r="L154" i="34" s="1"/>
  <c r="H70" i="25"/>
  <c r="H70" i="34" s="1"/>
  <c r="K50" i="25"/>
  <c r="K50" i="34" s="1"/>
  <c r="I166" i="25"/>
  <c r="I166" i="34" s="1"/>
  <c r="G46" i="25"/>
  <c r="G46" i="34" s="1"/>
  <c r="H110" i="25"/>
  <c r="H110" i="34" s="1"/>
  <c r="H154" i="25"/>
  <c r="H154" i="34" s="1"/>
  <c r="G142" i="25"/>
  <c r="G142" i="34" s="1"/>
  <c r="E12" i="25"/>
  <c r="E12" i="34" s="1"/>
  <c r="G150" i="25"/>
  <c r="G150" i="34" s="1"/>
  <c r="S36" i="33"/>
  <c r="AA96" i="33"/>
  <c r="K114" i="25"/>
  <c r="K114" i="34" s="1"/>
  <c r="K26" i="25"/>
  <c r="K26" i="34" s="1"/>
  <c r="G174" i="25"/>
  <c r="G174" i="34" s="1"/>
  <c r="AG63" i="26"/>
  <c r="L66" i="25" s="1"/>
  <c r="L66" i="34" s="1"/>
  <c r="S144" i="33"/>
  <c r="AA92" i="33"/>
  <c r="I170" i="25"/>
  <c r="I170" i="34" s="1"/>
  <c r="K82" i="25"/>
  <c r="K82" i="34" s="1"/>
  <c r="I178" i="25"/>
  <c r="I178" i="34" s="1"/>
  <c r="G170" i="25"/>
  <c r="G170" i="34" s="1"/>
  <c r="G102" i="25"/>
  <c r="G102" i="34" s="1"/>
  <c r="K178" i="25"/>
  <c r="K178" i="34" s="1"/>
  <c r="AY136" i="32"/>
  <c r="AA144" i="32"/>
  <c r="AI144" i="32"/>
  <c r="K58" i="25"/>
  <c r="K58" i="34" s="1"/>
  <c r="AA128" i="33"/>
  <c r="G166" i="25"/>
  <c r="G166" i="34" s="1"/>
  <c r="H22" i="25"/>
  <c r="H22" i="34" s="1"/>
  <c r="AA156" i="33"/>
  <c r="H86" i="25"/>
  <c r="H86" i="34" s="1"/>
  <c r="K34" i="25"/>
  <c r="K34" i="34" s="1"/>
  <c r="Q11" i="26"/>
  <c r="K170" i="25"/>
  <c r="K170" i="34" s="1"/>
  <c r="K54" i="25"/>
  <c r="K54" i="34" s="1"/>
  <c r="G66" i="25"/>
  <c r="G66" i="34" s="1"/>
  <c r="G54" i="25"/>
  <c r="G54" i="34" s="1"/>
  <c r="H106" i="25"/>
  <c r="H106" i="34" s="1"/>
  <c r="H90" i="25"/>
  <c r="H90" i="34" s="1"/>
  <c r="I94" i="25"/>
  <c r="I94" i="34" s="1"/>
  <c r="H74" i="25"/>
  <c r="H74" i="34" s="1"/>
  <c r="G62" i="25"/>
  <c r="G62" i="34" s="1"/>
  <c r="I106" i="25"/>
  <c r="I106" i="34" s="1"/>
  <c r="G82" i="25"/>
  <c r="G82" i="34" s="1"/>
  <c r="K62" i="25"/>
  <c r="K62" i="34" s="1"/>
  <c r="AI80" i="33"/>
  <c r="AQ168" i="32"/>
  <c r="S100" i="32"/>
  <c r="K130" i="25"/>
  <c r="K130" i="34" s="1"/>
  <c r="H26" i="25"/>
  <c r="H26" i="34" s="1"/>
  <c r="K144" i="33"/>
  <c r="S44" i="33"/>
  <c r="K64" i="33"/>
  <c r="K90" i="25"/>
  <c r="K90" i="34" s="1"/>
  <c r="G34" i="25"/>
  <c r="G34" i="34" s="1"/>
  <c r="K42" i="25"/>
  <c r="K42" i="34" s="1"/>
  <c r="H114" i="25"/>
  <c r="H114" i="34" s="1"/>
  <c r="K162" i="25"/>
  <c r="K162" i="34" s="1"/>
  <c r="K150" i="25"/>
  <c r="K150" i="34" s="1"/>
  <c r="I58" i="25"/>
  <c r="I58" i="34" s="1"/>
  <c r="G70" i="25"/>
  <c r="G70" i="34" s="1"/>
  <c r="G130" i="25"/>
  <c r="G130" i="34" s="1"/>
  <c r="G98" i="25"/>
  <c r="G98" i="34" s="1"/>
  <c r="G22" i="25"/>
  <c r="G22" i="34" s="1"/>
  <c r="G114" i="25"/>
  <c r="G114" i="34" s="1"/>
  <c r="K94" i="25"/>
  <c r="K94" i="34" s="1"/>
  <c r="K14" i="25"/>
  <c r="H30" i="25"/>
  <c r="H30" i="34" s="1"/>
  <c r="H150" i="25"/>
  <c r="H150" i="34" s="1"/>
  <c r="K46" i="25"/>
  <c r="K46" i="34" s="1"/>
  <c r="K98" i="25"/>
  <c r="K98" i="34" s="1"/>
  <c r="H102" i="25"/>
  <c r="H102" i="34" s="1"/>
  <c r="K146" i="25"/>
  <c r="K146" i="34" s="1"/>
  <c r="AI144" i="33"/>
  <c r="H146" i="25"/>
  <c r="H146" i="34" s="1"/>
  <c r="K76" i="32"/>
  <c r="H54" i="25"/>
  <c r="H54" i="34" s="1"/>
  <c r="AG123" i="26"/>
  <c r="L126" i="25" s="1"/>
  <c r="L126" i="34" s="1"/>
  <c r="K122" i="25"/>
  <c r="K122" i="34" s="1"/>
  <c r="K160" i="33"/>
  <c r="H130" i="25"/>
  <c r="H130" i="34" s="1"/>
  <c r="K124" i="32"/>
  <c r="K166" i="25"/>
  <c r="K166" i="34" s="1"/>
  <c r="K106" i="25"/>
  <c r="K106" i="34" s="1"/>
  <c r="H178" i="25"/>
  <c r="H178" i="34" s="1"/>
  <c r="AA168" i="33"/>
  <c r="H14" i="25"/>
  <c r="G134" i="25"/>
  <c r="G134" i="34" s="1"/>
  <c r="K70" i="25"/>
  <c r="K70" i="34" s="1"/>
  <c r="G146" i="25"/>
  <c r="G146" i="34" s="1"/>
  <c r="G162" i="25"/>
  <c r="G162" i="34" s="1"/>
  <c r="H98" i="25"/>
  <c r="H98" i="34" s="1"/>
  <c r="K16" i="32"/>
  <c r="S76" i="33"/>
  <c r="AQ84" i="32"/>
  <c r="K12" i="32"/>
  <c r="AY168" i="32"/>
  <c r="K18" i="25"/>
  <c r="K18" i="34" s="1"/>
  <c r="AQ144" i="32"/>
  <c r="H42" i="25"/>
  <c r="H42" i="34" s="1"/>
  <c r="G26" i="25"/>
  <c r="G26" i="34" s="1"/>
  <c r="G110" i="25"/>
  <c r="G110" i="34" s="1"/>
  <c r="AQ72" i="33"/>
  <c r="K174" i="25"/>
  <c r="K174" i="34" s="1"/>
  <c r="H162" i="25"/>
  <c r="H162" i="34" s="1"/>
  <c r="AQ156" i="33"/>
  <c r="K86" i="25"/>
  <c r="K86" i="34" s="1"/>
  <c r="AA28" i="33"/>
  <c r="AY12" i="33"/>
  <c r="I66" i="25"/>
  <c r="I66" i="34" s="1"/>
  <c r="K74" i="25"/>
  <c r="K74" i="34" s="1"/>
  <c r="H82" i="25"/>
  <c r="H82" i="34" s="1"/>
  <c r="H78" i="25"/>
  <c r="H78" i="34" s="1"/>
  <c r="I74" i="25"/>
  <c r="I74" i="34" s="1"/>
  <c r="I118" i="25"/>
  <c r="I118" i="34" s="1"/>
  <c r="G158" i="25"/>
  <c r="G158" i="34" s="1"/>
  <c r="G178" i="25"/>
  <c r="G178" i="34" s="1"/>
  <c r="AI128" i="32"/>
  <c r="AA48" i="33"/>
  <c r="AY116" i="33"/>
  <c r="AA12" i="32"/>
  <c r="AQ56" i="32"/>
  <c r="AA148" i="32"/>
  <c r="AQ20" i="32"/>
  <c r="AQ12" i="33"/>
  <c r="AI116" i="32"/>
  <c r="AI92" i="32"/>
  <c r="AY128" i="32"/>
  <c r="K168" i="32"/>
  <c r="AA44" i="33"/>
  <c r="AA12" i="33"/>
  <c r="AA60" i="32"/>
  <c r="S48" i="32"/>
  <c r="AQ84" i="33"/>
  <c r="AY180" i="32"/>
  <c r="S24" i="33"/>
  <c r="S52" i="32"/>
  <c r="AI60" i="32"/>
  <c r="AY132" i="33"/>
  <c r="S52" i="33"/>
  <c r="K96" i="32"/>
  <c r="AI16" i="33"/>
  <c r="K32" i="33"/>
  <c r="AA88" i="32"/>
  <c r="AA136" i="32"/>
  <c r="AG23" i="26"/>
  <c r="L26" i="25" s="1"/>
  <c r="L26" i="34" s="1"/>
  <c r="AI36" i="32"/>
  <c r="S148" i="33"/>
  <c r="AQ28" i="33"/>
  <c r="K80" i="32"/>
  <c r="K156" i="32"/>
  <c r="AG167" i="26"/>
  <c r="L170" i="25" s="1"/>
  <c r="L170" i="34" s="1"/>
  <c r="AA108" i="32"/>
  <c r="AA112" i="32"/>
  <c r="AY124" i="33"/>
  <c r="AI164" i="32"/>
  <c r="AI112" i="33"/>
  <c r="AA16" i="33"/>
  <c r="AY20" i="32"/>
  <c r="AG71" i="26"/>
  <c r="L74" i="25" s="1"/>
  <c r="L74" i="34" s="1"/>
  <c r="AI96" i="33"/>
  <c r="AG51" i="26"/>
  <c r="L54" i="25" s="1"/>
  <c r="L54" i="34" s="1"/>
  <c r="AQ120" i="32"/>
  <c r="AA128" i="32"/>
  <c r="S172" i="33"/>
  <c r="AY52" i="33"/>
  <c r="AG159" i="26"/>
  <c r="L162" i="25" s="1"/>
  <c r="L162" i="34" s="1"/>
  <c r="AY72" i="32"/>
  <c r="AY76" i="33"/>
  <c r="AQ44" i="32"/>
  <c r="AQ48" i="32"/>
  <c r="AI160" i="33"/>
  <c r="S120" i="33"/>
  <c r="AA104" i="33"/>
  <c r="AI84" i="32"/>
  <c r="AG179" i="26"/>
  <c r="L182" i="25" s="1"/>
  <c r="L182" i="34" s="1"/>
  <c r="S104" i="32"/>
  <c r="AA136" i="33"/>
  <c r="AA28" i="32"/>
  <c r="AA112" i="33"/>
  <c r="K136" i="32"/>
  <c r="AA72" i="32"/>
  <c r="AI64" i="32"/>
  <c r="AY72" i="33"/>
  <c r="S28" i="33"/>
  <c r="AY148" i="33"/>
  <c r="S112" i="32"/>
  <c r="I14" i="34"/>
  <c r="S96" i="32"/>
  <c r="K160" i="32"/>
  <c r="AA140" i="32"/>
  <c r="AY92" i="33"/>
  <c r="K144" i="32"/>
  <c r="AG111" i="26"/>
  <c r="L114" i="25" s="1"/>
  <c r="L114" i="34" s="1"/>
  <c r="AQ108" i="33"/>
  <c r="AQ116" i="33"/>
  <c r="K40" i="32"/>
  <c r="S36" i="32"/>
  <c r="S172" i="32"/>
  <c r="S92" i="32"/>
  <c r="K28" i="32"/>
  <c r="S32" i="32"/>
  <c r="AA40" i="33"/>
  <c r="BH19" i="29"/>
  <c r="AA176" i="32"/>
  <c r="AQ176" i="33"/>
  <c r="AI176" i="32"/>
  <c r="AQ180" i="32"/>
  <c r="AI172" i="33"/>
  <c r="AY44" i="33"/>
  <c r="S72" i="32"/>
  <c r="S176" i="33"/>
  <c r="K24" i="32"/>
  <c r="S144" i="32"/>
  <c r="K100" i="32"/>
  <c r="S128" i="32"/>
  <c r="BH75" i="29"/>
  <c r="AG175" i="26"/>
  <c r="L178" i="25" s="1"/>
  <c r="L178" i="34" s="1"/>
  <c r="K180" i="32"/>
  <c r="K84" i="32"/>
  <c r="AA40" i="32"/>
  <c r="AA64" i="32"/>
  <c r="AA140" i="33"/>
  <c r="AI88" i="32"/>
  <c r="AA124" i="32"/>
  <c r="AG143" i="26"/>
  <c r="L146" i="25" s="1"/>
  <c r="L146" i="34" s="1"/>
  <c r="S64" i="33"/>
  <c r="S80" i="32"/>
  <c r="AA48" i="32"/>
  <c r="AY116" i="32"/>
  <c r="BH11" i="29"/>
  <c r="BH103" i="29"/>
  <c r="AI156" i="32"/>
  <c r="K72" i="32"/>
  <c r="AA172" i="33"/>
  <c r="AA80" i="33"/>
  <c r="AA116" i="32"/>
  <c r="AQ112" i="33"/>
  <c r="S120" i="32"/>
  <c r="AA52" i="32"/>
  <c r="K52" i="32"/>
  <c r="AA68" i="33"/>
  <c r="K104" i="32"/>
  <c r="S48" i="33"/>
  <c r="AQ180" i="33"/>
  <c r="AI52" i="32"/>
  <c r="AI32" i="33"/>
  <c r="BH63" i="29"/>
  <c r="AY176" i="32"/>
  <c r="AI128" i="33"/>
  <c r="AI96" i="32"/>
  <c r="AI176" i="33"/>
  <c r="AI56" i="32"/>
  <c r="AI108" i="33"/>
  <c r="AG135" i="26"/>
  <c r="L138" i="25" s="1"/>
  <c r="L138" i="34" s="1"/>
  <c r="AY132" i="32"/>
  <c r="AI48" i="33"/>
  <c r="AI20" i="32"/>
  <c r="AA172" i="32"/>
  <c r="AA24" i="32"/>
  <c r="AY88" i="32"/>
  <c r="AY36" i="32"/>
  <c r="AQ52" i="33"/>
  <c r="AI24" i="32"/>
  <c r="AQ76" i="33"/>
  <c r="S56" i="32"/>
  <c r="AG39" i="26"/>
  <c r="L42" i="25" s="1"/>
  <c r="L42" i="34" s="1"/>
  <c r="AI100" i="32"/>
  <c r="AI156" i="33"/>
  <c r="S136" i="33"/>
  <c r="AY40" i="33"/>
  <c r="BH83" i="29"/>
  <c r="AA64" i="33"/>
  <c r="AQ124" i="33"/>
  <c r="S116" i="32"/>
  <c r="S20" i="32"/>
  <c r="AA104" i="32"/>
  <c r="S100" i="33"/>
  <c r="AQ64" i="33"/>
  <c r="AA80" i="32"/>
  <c r="AA156" i="32"/>
  <c r="AY180" i="33"/>
  <c r="AA108" i="33"/>
  <c r="AI124" i="32"/>
  <c r="AA176" i="33"/>
  <c r="AG99" i="26"/>
  <c r="L102" i="25" s="1"/>
  <c r="L102" i="34" s="1"/>
  <c r="AG119" i="26"/>
  <c r="L122" i="25" s="1"/>
  <c r="L122" i="34" s="1"/>
  <c r="S160" i="33"/>
  <c r="AQ156" i="32"/>
  <c r="S164" i="32"/>
  <c r="AQ32" i="33"/>
  <c r="AY48" i="32"/>
  <c r="K176" i="32"/>
  <c r="AQ76" i="32"/>
  <c r="AI64" i="33"/>
  <c r="AA132" i="33"/>
  <c r="S24" i="32"/>
  <c r="AI68" i="32"/>
  <c r="AQ164" i="32"/>
  <c r="AQ152" i="33"/>
  <c r="AI140" i="32"/>
  <c r="S140" i="32"/>
  <c r="AA116" i="33"/>
  <c r="S20" i="33"/>
  <c r="AQ128" i="33"/>
  <c r="AA164" i="32"/>
  <c r="AQ116" i="32"/>
  <c r="AA32" i="32"/>
  <c r="AY96" i="32"/>
  <c r="AA164" i="33"/>
  <c r="S68" i="32"/>
  <c r="AY100" i="33"/>
  <c r="AA20" i="33"/>
  <c r="AI180" i="32"/>
  <c r="S168" i="32"/>
  <c r="S28" i="32"/>
  <c r="AQ132" i="33"/>
  <c r="AQ52" i="32"/>
  <c r="AY164" i="32"/>
  <c r="AY36" i="33"/>
  <c r="AG103" i="26"/>
  <c r="L106" i="25" s="1"/>
  <c r="L106" i="34" s="1"/>
  <c r="AA76" i="33"/>
  <c r="AA60" i="33"/>
  <c r="G7" i="23"/>
  <c r="E14" i="25"/>
  <c r="E14" i="34" s="1"/>
  <c r="AI132" i="32"/>
  <c r="AA120" i="32"/>
  <c r="AA96" i="32"/>
  <c r="S108" i="32"/>
  <c r="K20" i="32"/>
  <c r="AQ104" i="32"/>
  <c r="AA168" i="32"/>
  <c r="AI12" i="32"/>
  <c r="K152" i="32"/>
  <c r="AY164" i="33"/>
  <c r="BH99" i="29"/>
  <c r="BH87" i="29"/>
  <c r="BH23" i="29"/>
  <c r="BG51" i="29"/>
  <c r="BH43" i="29"/>
  <c r="BH51" i="29"/>
  <c r="BH67" i="29"/>
  <c r="BH155" i="29"/>
  <c r="BH159" i="29"/>
  <c r="BH175" i="29"/>
  <c r="BH147" i="29"/>
  <c r="BH39" i="29"/>
  <c r="BH59" i="29"/>
  <c r="BH163" i="29"/>
  <c r="G14" i="23"/>
  <c r="BH27" i="29"/>
  <c r="BG103" i="29"/>
  <c r="BG167" i="29"/>
  <c r="BH111" i="29"/>
  <c r="BH127" i="29"/>
  <c r="BH71" i="29"/>
  <c r="BG163" i="29"/>
  <c r="BH135" i="29"/>
  <c r="BH55" i="29"/>
  <c r="BH143" i="29"/>
  <c r="BH15" i="29"/>
  <c r="BH35" i="29"/>
  <c r="BH119" i="29"/>
  <c r="BG59" i="29"/>
  <c r="BH115" i="29"/>
  <c r="BH47" i="29"/>
  <c r="BH139" i="29"/>
  <c r="BH123" i="29"/>
  <c r="BG15" i="29"/>
  <c r="BH31" i="29"/>
  <c r="BH95" i="29"/>
  <c r="BG75" i="29"/>
  <c r="BG43" i="29"/>
  <c r="BH91" i="29"/>
  <c r="BH131" i="29"/>
  <c r="BG11" i="29"/>
  <c r="BH171" i="29"/>
  <c r="BH79" i="29"/>
  <c r="BG91" i="29"/>
  <c r="BG27" i="29"/>
  <c r="BG123" i="29"/>
  <c r="BG87" i="29"/>
  <c r="BH107" i="29"/>
  <c r="BG151" i="29"/>
  <c r="BH151" i="29"/>
  <c r="BG127" i="29"/>
  <c r="BG147" i="29"/>
  <c r="BG175" i="29"/>
  <c r="BG35" i="29"/>
  <c r="BG83" i="29"/>
  <c r="BH167" i="29"/>
  <c r="BG95" i="29"/>
  <c r="BG31" i="29"/>
  <c r="BG155" i="29"/>
  <c r="BG55" i="29"/>
  <c r="BG107" i="29"/>
  <c r="BG139" i="29"/>
  <c r="BG99" i="29"/>
  <c r="BG67" i="29"/>
  <c r="BG119" i="29"/>
  <c r="BH179" i="29"/>
  <c r="BG143" i="29"/>
  <c r="BG19" i="29"/>
  <c r="BG47" i="29"/>
  <c r="BG115" i="29"/>
  <c r="BG79" i="29"/>
  <c r="BG71" i="29"/>
  <c r="BG111" i="29"/>
  <c r="BG171" i="29"/>
  <c r="BG23" i="29"/>
  <c r="BG159" i="29"/>
  <c r="BG63" i="29"/>
  <c r="BG135" i="29"/>
  <c r="BG39" i="29"/>
  <c r="BG131" i="29"/>
  <c r="BG179" i="29"/>
  <c r="G8" i="23" l="1"/>
  <c r="F14" i="25"/>
  <c r="F14" i="34" s="1"/>
  <c r="F12" i="25"/>
  <c r="F12" i="34" s="1"/>
  <c r="BI83" i="29"/>
  <c r="BI11" i="29"/>
  <c r="BI103" i="29"/>
  <c r="I12" i="25"/>
  <c r="I12" i="34" s="1"/>
  <c r="BI75" i="29"/>
  <c r="H12" i="25"/>
  <c r="H12" i="34" s="1"/>
  <c r="H14" i="34"/>
  <c r="G14" i="25"/>
  <c r="G12" i="25" s="1"/>
  <c r="G12" i="34" s="1"/>
  <c r="K12" i="25"/>
  <c r="K12" i="34" s="1"/>
  <c r="K14" i="34"/>
  <c r="L12" i="25"/>
  <c r="L12" i="34" s="1"/>
  <c r="BI87" i="29"/>
  <c r="BI15" i="29"/>
  <c r="BI147" i="29"/>
  <c r="BI43" i="29"/>
  <c r="BI59" i="29"/>
  <c r="BI163" i="29"/>
  <c r="BI51" i="29"/>
  <c r="BI175" i="29"/>
  <c r="BI35" i="29"/>
  <c r="BI123" i="29"/>
  <c r="BI127" i="29"/>
  <c r="BI91" i="29"/>
  <c r="BI27" i="29"/>
  <c r="BI167" i="29"/>
  <c r="BI151" i="29"/>
  <c r="BI39" i="29"/>
  <c r="BI63" i="29"/>
  <c r="BI23" i="29"/>
  <c r="BI159" i="29"/>
  <c r="BI115" i="29"/>
  <c r="BI143" i="29"/>
  <c r="BI179" i="29"/>
  <c r="BI131" i="29"/>
  <c r="BI111" i="29"/>
  <c r="BI79" i="29"/>
  <c r="BI19" i="29"/>
  <c r="BI67" i="29"/>
  <c r="BI99" i="29"/>
  <c r="BI171" i="29"/>
  <c r="BI55" i="29"/>
  <c r="BI119" i="29"/>
  <c r="BI155" i="29"/>
  <c r="BI135" i="29"/>
  <c r="BI71" i="29"/>
  <c r="BI47" i="29"/>
  <c r="BI139" i="29"/>
  <c r="BI107" i="29"/>
  <c r="BI31" i="29"/>
  <c r="BI95" i="29"/>
  <c r="G14" i="34" l="1"/>
  <c r="E11" i="28" l="1"/>
  <c r="K60" i="28" l="1"/>
  <c r="K176" i="28"/>
  <c r="K28" i="28"/>
  <c r="K164" i="28"/>
  <c r="K116" i="28"/>
  <c r="K64" i="28"/>
  <c r="K104" i="28"/>
  <c r="K108" i="28"/>
  <c r="K44" i="28"/>
  <c r="K100" i="28"/>
  <c r="K92" i="28"/>
  <c r="K112" i="28"/>
  <c r="K96" i="28"/>
  <c r="K80" i="28"/>
  <c r="K16" i="28"/>
  <c r="K68" i="28"/>
  <c r="K32" i="28"/>
  <c r="K172" i="28"/>
  <c r="K36" i="28"/>
  <c r="K24" i="28"/>
  <c r="K160" i="28"/>
  <c r="K124" i="28"/>
  <c r="K144" i="28"/>
  <c r="K20" i="28"/>
  <c r="K52" i="28"/>
  <c r="K140" i="28"/>
  <c r="K128" i="28"/>
  <c r="K76" i="28"/>
  <c r="K132" i="28"/>
  <c r="K148" i="28"/>
  <c r="K168" i="28"/>
  <c r="K56" i="28"/>
  <c r="K156" i="28"/>
  <c r="K120" i="28"/>
  <c r="K12" i="28"/>
  <c r="K88" i="28"/>
  <c r="K152" i="28"/>
  <c r="K136" i="28"/>
  <c r="K84" i="28"/>
  <c r="K40" i="28"/>
  <c r="K48" i="28"/>
  <c r="K72" i="28"/>
  <c r="L16" i="28"/>
  <c r="L32" i="28"/>
  <c r="L48" i="28"/>
  <c r="L64" i="28"/>
  <c r="L80" i="28"/>
  <c r="L96" i="28"/>
  <c r="L112" i="28"/>
  <c r="L128" i="28"/>
  <c r="L144" i="28"/>
  <c r="L160" i="28"/>
  <c r="L176" i="28"/>
  <c r="L12" i="28"/>
  <c r="L28" i="28"/>
  <c r="L44" i="28"/>
  <c r="L60" i="28"/>
  <c r="L76" i="28"/>
  <c r="L92" i="28"/>
  <c r="L108" i="28"/>
  <c r="L124" i="28"/>
  <c r="L140" i="28"/>
  <c r="L156" i="28"/>
  <c r="L172" i="28"/>
  <c r="L24" i="28"/>
  <c r="L40" i="28"/>
  <c r="L56" i="28"/>
  <c r="L72" i="28"/>
  <c r="L88" i="28"/>
  <c r="L104" i="28"/>
  <c r="L120" i="28"/>
  <c r="L136" i="28"/>
  <c r="L152" i="28"/>
  <c r="L168" i="28"/>
  <c r="L20" i="28"/>
  <c r="L36" i="28"/>
  <c r="L52" i="28"/>
  <c r="L68" i="28"/>
  <c r="L84" i="28"/>
  <c r="L100" i="28"/>
  <c r="L116" i="28"/>
  <c r="L132" i="28"/>
  <c r="L148" i="28"/>
  <c r="L164" i="28"/>
  <c r="I164" i="28" l="1"/>
  <c r="I32" i="28"/>
  <c r="I108" i="28"/>
  <c r="I16" i="28"/>
  <c r="G11" i="28"/>
  <c r="I104" i="28"/>
  <c r="I28" i="28"/>
  <c r="H11" i="28"/>
  <c r="I84" i="28"/>
  <c r="I12" i="28"/>
  <c r="I168" i="28"/>
  <c r="I128" i="28"/>
  <c r="I144" i="28"/>
  <c r="I92" i="28"/>
  <c r="I72" i="28"/>
  <c r="I136" i="28"/>
  <c r="I120" i="28"/>
  <c r="I148" i="28"/>
  <c r="I140" i="28"/>
  <c r="I124" i="28"/>
  <c r="I80" i="28"/>
  <c r="I36" i="28"/>
  <c r="I100" i="28"/>
  <c r="I64" i="28"/>
  <c r="I176" i="28"/>
  <c r="I48" i="28"/>
  <c r="I152" i="28"/>
  <c r="I156" i="28"/>
  <c r="I132" i="28"/>
  <c r="I52" i="28"/>
  <c r="I160" i="28"/>
  <c r="I96" i="28"/>
  <c r="I172" i="28"/>
  <c r="I44" i="28"/>
  <c r="I116" i="28"/>
  <c r="I60" i="28"/>
  <c r="I40" i="28"/>
  <c r="I88" i="28"/>
  <c r="I56" i="28"/>
  <c r="I76" i="28"/>
  <c r="I20" i="28"/>
  <c r="I24" i="28"/>
  <c r="I68" i="28"/>
  <c r="I112" i="28"/>
  <c r="I11" i="28" l="1"/>
  <c r="G13" i="23" l="1"/>
  <c r="I172" i="23" l="1"/>
  <c r="I168" i="23"/>
  <c r="I164" i="23"/>
  <c r="I60" i="23"/>
  <c r="I104" i="23"/>
  <c r="I112" i="23"/>
  <c r="I72" i="23"/>
  <c r="I176" i="23"/>
  <c r="I96" i="23"/>
  <c r="I32" i="23"/>
  <c r="I40" i="23"/>
  <c r="I28" i="23"/>
  <c r="I76" i="23"/>
  <c r="I56" i="23"/>
  <c r="I64" i="23"/>
  <c r="I20" i="23"/>
  <c r="I92" i="23"/>
  <c r="I88" i="23"/>
  <c r="I108" i="23"/>
  <c r="I136" i="23"/>
  <c r="I80" i="23"/>
  <c r="I24" i="23"/>
  <c r="I120" i="23"/>
  <c r="I180" i="23"/>
  <c r="I156" i="23"/>
  <c r="I84" i="23"/>
  <c r="I132" i="23"/>
  <c r="I184" i="23"/>
  <c r="I116" i="23"/>
  <c r="I160" i="23"/>
  <c r="I144" i="23"/>
  <c r="I152" i="23"/>
  <c r="I68" i="23"/>
  <c r="I140" i="23"/>
  <c r="I148" i="23"/>
  <c r="I100" i="23"/>
  <c r="I48" i="23"/>
  <c r="I44" i="23"/>
  <c r="I124" i="23"/>
  <c r="I52" i="23"/>
  <c r="I36" i="23"/>
  <c r="I128" i="23"/>
  <c r="I16" i="23"/>
  <c r="D12" i="33" l="1"/>
  <c r="D15" i="31"/>
  <c r="K16" i="23"/>
  <c r="D12" i="32"/>
  <c r="K132" i="23"/>
  <c r="D131" i="31"/>
  <c r="E131" i="31" s="1"/>
  <c r="D128" i="33"/>
  <c r="D128" i="32"/>
  <c r="D39" i="31"/>
  <c r="E39" i="31" s="1"/>
  <c r="K40" i="23"/>
  <c r="D36" i="33"/>
  <c r="D36" i="32"/>
  <c r="K128" i="23"/>
  <c r="D124" i="33"/>
  <c r="D124" i="32"/>
  <c r="D127" i="31"/>
  <c r="E127" i="31" s="1"/>
  <c r="D80" i="33"/>
  <c r="K84" i="23"/>
  <c r="D83" i="31"/>
  <c r="E83" i="31" s="1"/>
  <c r="D80" i="32"/>
  <c r="D28" i="33"/>
  <c r="D31" i="31"/>
  <c r="E31" i="31" s="1"/>
  <c r="D28" i="32"/>
  <c r="K32" i="23"/>
  <c r="D167" i="31"/>
  <c r="E167" i="31" s="1"/>
  <c r="D164" i="33"/>
  <c r="K168" i="23"/>
  <c r="D164" i="32"/>
  <c r="D35" i="31"/>
  <c r="E35" i="31" s="1"/>
  <c r="D32" i="32"/>
  <c r="D32" i="33"/>
  <c r="K36" i="23"/>
  <c r="D64" i="32"/>
  <c r="D67" i="31"/>
  <c r="E67" i="31" s="1"/>
  <c r="D64" i="33"/>
  <c r="K68" i="23"/>
  <c r="D152" i="33"/>
  <c r="D155" i="31"/>
  <c r="E155" i="31" s="1"/>
  <c r="D152" i="32"/>
  <c r="K156" i="23"/>
  <c r="D88" i="33"/>
  <c r="D91" i="31"/>
  <c r="E91" i="31" s="1"/>
  <c r="K92" i="23"/>
  <c r="D88" i="32"/>
  <c r="D92" i="33"/>
  <c r="D95" i="31"/>
  <c r="E95" i="31" s="1"/>
  <c r="K96" i="23"/>
  <c r="D92" i="32"/>
  <c r="D48" i="33"/>
  <c r="D48" i="32"/>
  <c r="K52" i="23"/>
  <c r="D51" i="31"/>
  <c r="E51" i="31" s="1"/>
  <c r="D148" i="33"/>
  <c r="K152" i="23"/>
  <c r="D148" i="32"/>
  <c r="D151" i="31"/>
  <c r="E151" i="31" s="1"/>
  <c r="D179" i="31"/>
  <c r="E179" i="31" s="1"/>
  <c r="D176" i="32"/>
  <c r="D176" i="33"/>
  <c r="K180" i="23"/>
  <c r="K20" i="23"/>
  <c r="D16" i="32"/>
  <c r="D16" i="33"/>
  <c r="D19" i="31"/>
  <c r="E19" i="31" s="1"/>
  <c r="D172" i="32"/>
  <c r="D175" i="31"/>
  <c r="E175" i="31" s="1"/>
  <c r="D172" i="33"/>
  <c r="K176" i="23"/>
  <c r="K124" i="23"/>
  <c r="D123" i="31"/>
  <c r="E123" i="31" s="1"/>
  <c r="D120" i="33"/>
  <c r="D120" i="32"/>
  <c r="D119" i="31"/>
  <c r="E119" i="31" s="1"/>
  <c r="K120" i="23"/>
  <c r="D116" i="32"/>
  <c r="D116" i="33"/>
  <c r="D63" i="31"/>
  <c r="E63" i="31" s="1"/>
  <c r="D60" i="33"/>
  <c r="K64" i="23"/>
  <c r="D60" i="32"/>
  <c r="D156" i="33"/>
  <c r="D156" i="32"/>
  <c r="D159" i="31"/>
  <c r="E159" i="31" s="1"/>
  <c r="K160" i="23"/>
  <c r="D111" i="31"/>
  <c r="E111" i="31" s="1"/>
  <c r="K112" i="23"/>
  <c r="D108" i="33"/>
  <c r="D108" i="32"/>
  <c r="D72" i="32"/>
  <c r="D72" i="33"/>
  <c r="K76" i="23"/>
  <c r="D75" i="31"/>
  <c r="E75" i="31" s="1"/>
  <c r="D143" i="31"/>
  <c r="E143" i="31" s="1"/>
  <c r="D140" i="32"/>
  <c r="K144" i="23"/>
  <c r="D140" i="33"/>
  <c r="D68" i="33"/>
  <c r="D71" i="31"/>
  <c r="E71" i="31" s="1"/>
  <c r="K72" i="23"/>
  <c r="D68" i="32"/>
  <c r="K44" i="23"/>
  <c r="D40" i="32"/>
  <c r="D43" i="31"/>
  <c r="E43" i="31" s="1"/>
  <c r="D40" i="33"/>
  <c r="K24" i="23"/>
  <c r="D20" i="33"/>
  <c r="D20" i="32"/>
  <c r="D23" i="31"/>
  <c r="E23" i="31" s="1"/>
  <c r="D52" i="32"/>
  <c r="D52" i="33"/>
  <c r="D55" i="31"/>
  <c r="E55" i="31" s="1"/>
  <c r="K56" i="23"/>
  <c r="D44" i="32"/>
  <c r="D44" i="33"/>
  <c r="K48" i="23"/>
  <c r="D47" i="31"/>
  <c r="E47" i="31" s="1"/>
  <c r="D112" i="32"/>
  <c r="D112" i="33"/>
  <c r="D115" i="31"/>
  <c r="E115" i="31" s="1"/>
  <c r="K116" i="23"/>
  <c r="D76" i="32"/>
  <c r="D79" i="31"/>
  <c r="E79" i="31" s="1"/>
  <c r="D76" i="33"/>
  <c r="K80" i="23"/>
  <c r="K104" i="23"/>
  <c r="D103" i="31"/>
  <c r="E103" i="31" s="1"/>
  <c r="D100" i="33"/>
  <c r="D100" i="32"/>
  <c r="D96" i="32"/>
  <c r="D96" i="33"/>
  <c r="D99" i="31"/>
  <c r="E99" i="31" s="1"/>
  <c r="K100" i="23"/>
  <c r="D183" i="31"/>
  <c r="E183" i="31" s="1"/>
  <c r="D180" i="33"/>
  <c r="D180" i="32"/>
  <c r="K184" i="23"/>
  <c r="D132" i="33"/>
  <c r="K136" i="23"/>
  <c r="D132" i="32"/>
  <c r="D135" i="31"/>
  <c r="E135" i="31" s="1"/>
  <c r="D27" i="31"/>
  <c r="E27" i="31" s="1"/>
  <c r="D24" i="33"/>
  <c r="K28" i="23"/>
  <c r="D24" i="32"/>
  <c r="D59" i="31"/>
  <c r="E59" i="31" s="1"/>
  <c r="D56" i="33"/>
  <c r="D56" i="32"/>
  <c r="K60" i="23"/>
  <c r="D144" i="33"/>
  <c r="K148" i="23"/>
  <c r="D147" i="31"/>
  <c r="E147" i="31" s="1"/>
  <c r="D144" i="32"/>
  <c r="D107" i="31"/>
  <c r="E107" i="31" s="1"/>
  <c r="K108" i="23"/>
  <c r="D104" i="32"/>
  <c r="D104" i="33"/>
  <c r="D163" i="31"/>
  <c r="E163" i="31" s="1"/>
  <c r="D160" i="32"/>
  <c r="K164" i="23"/>
  <c r="D160" i="33"/>
  <c r="D136" i="33"/>
  <c r="D136" i="32"/>
  <c r="K140" i="23"/>
  <c r="D139" i="31"/>
  <c r="E139" i="31" s="1"/>
  <c r="D84" i="32"/>
  <c r="D84" i="33"/>
  <c r="D87" i="31"/>
  <c r="E87" i="31" s="1"/>
  <c r="K88" i="23"/>
  <c r="D168" i="33"/>
  <c r="D168" i="32"/>
  <c r="D171" i="31"/>
  <c r="E171" i="31" s="1"/>
  <c r="K172" i="23"/>
  <c r="AR160" i="32" l="1"/>
  <c r="M163" i="31" s="1"/>
  <c r="AJ160" i="32"/>
  <c r="H163" i="31" s="1"/>
  <c r="T160" i="32"/>
  <c r="L163" i="31" s="1"/>
  <c r="L160" i="32"/>
  <c r="G163" i="31" s="1"/>
  <c r="AB160" i="32"/>
  <c r="Q163" i="31" s="1"/>
  <c r="AZ160" i="32"/>
  <c r="R163" i="31" s="1"/>
  <c r="L132" i="33"/>
  <c r="V135" i="31" s="1"/>
  <c r="AZ132" i="33"/>
  <c r="AG135" i="31" s="1"/>
  <c r="AJ132" i="33"/>
  <c r="W135" i="31" s="1"/>
  <c r="AR132" i="33"/>
  <c r="AB135" i="31" s="1"/>
  <c r="AB132" i="33"/>
  <c r="AF135" i="31" s="1"/>
  <c r="T132" i="33"/>
  <c r="AA135" i="31" s="1"/>
  <c r="L96" i="32"/>
  <c r="G99" i="31" s="1"/>
  <c r="AZ96" i="32"/>
  <c r="R99" i="31" s="1"/>
  <c r="AB96" i="32"/>
  <c r="Q99" i="31" s="1"/>
  <c r="T96" i="32"/>
  <c r="L99" i="31" s="1"/>
  <c r="AR96" i="32"/>
  <c r="M99" i="31" s="1"/>
  <c r="AJ96" i="32"/>
  <c r="H99" i="31" s="1"/>
  <c r="L76" i="33"/>
  <c r="V79" i="31" s="1"/>
  <c r="T76" i="33"/>
  <c r="AA79" i="31" s="1"/>
  <c r="AR76" i="33"/>
  <c r="AB79" i="31" s="1"/>
  <c r="AB76" i="33"/>
  <c r="AF79" i="31" s="1"/>
  <c r="AZ76" i="33"/>
  <c r="AG79" i="31" s="1"/>
  <c r="AJ76" i="33"/>
  <c r="W79" i="31" s="1"/>
  <c r="AR108" i="33"/>
  <c r="AB111" i="31" s="1"/>
  <c r="AB108" i="33"/>
  <c r="AF111" i="31" s="1"/>
  <c r="AZ108" i="33"/>
  <c r="AG111" i="31" s="1"/>
  <c r="L108" i="33"/>
  <c r="V111" i="31" s="1"/>
  <c r="AJ108" i="33"/>
  <c r="W111" i="31" s="1"/>
  <c r="T108" i="33"/>
  <c r="AA111" i="31" s="1"/>
  <c r="AZ16" i="33"/>
  <c r="AG19" i="31" s="1"/>
  <c r="AB16" i="33"/>
  <c r="AF19" i="31" s="1"/>
  <c r="AJ16" i="33"/>
  <c r="W19" i="31" s="1"/>
  <c r="L16" i="33"/>
  <c r="V19" i="31" s="1"/>
  <c r="AR16" i="33"/>
  <c r="AB19" i="31" s="1"/>
  <c r="T16" i="33"/>
  <c r="AA19" i="31" s="1"/>
  <c r="AB148" i="32"/>
  <c r="Q151" i="31" s="1"/>
  <c r="AR148" i="32"/>
  <c r="M151" i="31" s="1"/>
  <c r="AZ148" i="32"/>
  <c r="R151" i="31" s="1"/>
  <c r="AJ148" i="32"/>
  <c r="H151" i="31" s="1"/>
  <c r="T148" i="32"/>
  <c r="L151" i="31" s="1"/>
  <c r="L148" i="32"/>
  <c r="G151" i="31" s="1"/>
  <c r="AJ88" i="32"/>
  <c r="H91" i="31" s="1"/>
  <c r="L88" i="32"/>
  <c r="G91" i="31" s="1"/>
  <c r="AZ88" i="32"/>
  <c r="R91" i="31" s="1"/>
  <c r="AB88" i="32"/>
  <c r="Q91" i="31" s="1"/>
  <c r="AR88" i="32"/>
  <c r="M91" i="31" s="1"/>
  <c r="T88" i="32"/>
  <c r="L91" i="31" s="1"/>
  <c r="L164" i="32"/>
  <c r="G167" i="31" s="1"/>
  <c r="T164" i="32"/>
  <c r="L167" i="31" s="1"/>
  <c r="AB164" i="32"/>
  <c r="Q167" i="31" s="1"/>
  <c r="AJ164" i="32"/>
  <c r="H167" i="31" s="1"/>
  <c r="AZ164" i="32"/>
  <c r="R167" i="31" s="1"/>
  <c r="AR164" i="32"/>
  <c r="M167" i="31" s="1"/>
  <c r="AR80" i="32"/>
  <c r="M83" i="31" s="1"/>
  <c r="L80" i="32"/>
  <c r="G83" i="31" s="1"/>
  <c r="AZ80" i="32"/>
  <c r="R83" i="31" s="1"/>
  <c r="T80" i="32"/>
  <c r="L83" i="31" s="1"/>
  <c r="AB80" i="32"/>
  <c r="Q83" i="31" s="1"/>
  <c r="AJ80" i="32"/>
  <c r="H83" i="31" s="1"/>
  <c r="T136" i="32"/>
  <c r="L139" i="31" s="1"/>
  <c r="AZ136" i="32"/>
  <c r="R139" i="31" s="1"/>
  <c r="AJ136" i="32"/>
  <c r="H139" i="31" s="1"/>
  <c r="AB136" i="32"/>
  <c r="Q139" i="31" s="1"/>
  <c r="L136" i="32"/>
  <c r="G139" i="31" s="1"/>
  <c r="AR136" i="32"/>
  <c r="M139" i="31" s="1"/>
  <c r="AR144" i="33"/>
  <c r="AB147" i="31" s="1"/>
  <c r="AZ144" i="33"/>
  <c r="AG147" i="31" s="1"/>
  <c r="L144" i="33"/>
  <c r="V147" i="31" s="1"/>
  <c r="AJ144" i="33"/>
  <c r="W147" i="31" s="1"/>
  <c r="T144" i="33"/>
  <c r="AA147" i="31" s="1"/>
  <c r="AB144" i="33"/>
  <c r="AF147" i="31" s="1"/>
  <c r="AJ24" i="32"/>
  <c r="H27" i="31" s="1"/>
  <c r="AB24" i="32"/>
  <c r="Q27" i="31" s="1"/>
  <c r="AZ24" i="32"/>
  <c r="R27" i="31" s="1"/>
  <c r="AR24" i="32"/>
  <c r="M27" i="31" s="1"/>
  <c r="T24" i="32"/>
  <c r="L27" i="31" s="1"/>
  <c r="L24" i="32"/>
  <c r="G27" i="31" s="1"/>
  <c r="T44" i="33"/>
  <c r="AA47" i="31" s="1"/>
  <c r="L44" i="33"/>
  <c r="V47" i="31" s="1"/>
  <c r="AZ44" i="33"/>
  <c r="AG47" i="31" s="1"/>
  <c r="AJ44" i="33"/>
  <c r="W47" i="31" s="1"/>
  <c r="AB44" i="33"/>
  <c r="AF47" i="31" s="1"/>
  <c r="AR44" i="33"/>
  <c r="AB47" i="31" s="1"/>
  <c r="AB20" i="32"/>
  <c r="Q23" i="31" s="1"/>
  <c r="L20" i="32"/>
  <c r="G23" i="31" s="1"/>
  <c r="AR20" i="32"/>
  <c r="M23" i="31" s="1"/>
  <c r="AJ20" i="32"/>
  <c r="H23" i="31" s="1"/>
  <c r="T20" i="32"/>
  <c r="L23" i="31" s="1"/>
  <c r="AZ20" i="32"/>
  <c r="R23" i="31" s="1"/>
  <c r="L140" i="32"/>
  <c r="G143" i="31" s="1"/>
  <c r="T140" i="32"/>
  <c r="L143" i="31" s="1"/>
  <c r="AZ140" i="32"/>
  <c r="R143" i="31" s="1"/>
  <c r="AR140" i="32"/>
  <c r="M143" i="31" s="1"/>
  <c r="AB140" i="32"/>
  <c r="Q143" i="31" s="1"/>
  <c r="AJ140" i="32"/>
  <c r="H143" i="31" s="1"/>
  <c r="AR116" i="33"/>
  <c r="AB119" i="31" s="1"/>
  <c r="T116" i="33"/>
  <c r="AA119" i="31" s="1"/>
  <c r="AZ116" i="33"/>
  <c r="AG119" i="31" s="1"/>
  <c r="AJ116" i="33"/>
  <c r="W119" i="31" s="1"/>
  <c r="AB116" i="33"/>
  <c r="AF119" i="31" s="1"/>
  <c r="L116" i="33"/>
  <c r="V119" i="31" s="1"/>
  <c r="L16" i="32"/>
  <c r="G19" i="31" s="1"/>
  <c r="AJ16" i="32"/>
  <c r="H19" i="31" s="1"/>
  <c r="AZ16" i="32"/>
  <c r="R19" i="31" s="1"/>
  <c r="T16" i="32"/>
  <c r="L19" i="31" s="1"/>
  <c r="AR16" i="32"/>
  <c r="M19" i="31" s="1"/>
  <c r="AB16" i="32"/>
  <c r="Q19" i="31" s="1"/>
  <c r="AZ64" i="33"/>
  <c r="AG67" i="31" s="1"/>
  <c r="AJ64" i="33"/>
  <c r="W67" i="31" s="1"/>
  <c r="T64" i="33"/>
  <c r="AA67" i="31" s="1"/>
  <c r="AR64" i="33"/>
  <c r="AB67" i="31" s="1"/>
  <c r="AB64" i="33"/>
  <c r="AF67" i="31" s="1"/>
  <c r="L64" i="33"/>
  <c r="V67" i="31" s="1"/>
  <c r="AJ136" i="33"/>
  <c r="W139" i="31" s="1"/>
  <c r="AB136" i="33"/>
  <c r="AF139" i="31" s="1"/>
  <c r="T136" i="33"/>
  <c r="AA139" i="31" s="1"/>
  <c r="AR136" i="33"/>
  <c r="AB139" i="31" s="1"/>
  <c r="L136" i="33"/>
  <c r="V139" i="31" s="1"/>
  <c r="AZ136" i="33"/>
  <c r="AG139" i="31" s="1"/>
  <c r="AZ104" i="33"/>
  <c r="AG107" i="31" s="1"/>
  <c r="AJ104" i="33"/>
  <c r="W107" i="31" s="1"/>
  <c r="AB104" i="33"/>
  <c r="AF107" i="31" s="1"/>
  <c r="AR104" i="33"/>
  <c r="AB107" i="31" s="1"/>
  <c r="T104" i="33"/>
  <c r="AA107" i="31" s="1"/>
  <c r="L104" i="33"/>
  <c r="V107" i="31" s="1"/>
  <c r="L180" i="32"/>
  <c r="G183" i="31" s="1"/>
  <c r="T180" i="32"/>
  <c r="L183" i="31" s="1"/>
  <c r="AB180" i="32"/>
  <c r="Q183" i="31" s="1"/>
  <c r="AZ180" i="32"/>
  <c r="R183" i="31" s="1"/>
  <c r="AR180" i="32"/>
  <c r="M183" i="31" s="1"/>
  <c r="AJ180" i="32"/>
  <c r="H183" i="31" s="1"/>
  <c r="L76" i="32"/>
  <c r="G79" i="31" s="1"/>
  <c r="AJ76" i="32"/>
  <c r="H79" i="31" s="1"/>
  <c r="AZ76" i="32"/>
  <c r="R79" i="31" s="1"/>
  <c r="AR76" i="32"/>
  <c r="M79" i="31" s="1"/>
  <c r="AB76" i="32"/>
  <c r="Q79" i="31" s="1"/>
  <c r="T76" i="32"/>
  <c r="L79" i="31" s="1"/>
  <c r="AZ44" i="32"/>
  <c r="R47" i="31" s="1"/>
  <c r="L44" i="32"/>
  <c r="G47" i="31" s="1"/>
  <c r="AJ44" i="32"/>
  <c r="H47" i="31" s="1"/>
  <c r="AB44" i="32"/>
  <c r="Q47" i="31" s="1"/>
  <c r="T44" i="32"/>
  <c r="L47" i="31" s="1"/>
  <c r="AR44" i="32"/>
  <c r="M47" i="31" s="1"/>
  <c r="AB20" i="33"/>
  <c r="AF23" i="31" s="1"/>
  <c r="L20" i="33"/>
  <c r="V23" i="31" s="1"/>
  <c r="AJ20" i="33"/>
  <c r="W23" i="31" s="1"/>
  <c r="T20" i="33"/>
  <c r="AA23" i="31" s="1"/>
  <c r="AZ20" i="33"/>
  <c r="AG23" i="31" s="1"/>
  <c r="AR20" i="33"/>
  <c r="AB23" i="31" s="1"/>
  <c r="L116" i="32"/>
  <c r="G119" i="31" s="1"/>
  <c r="AZ116" i="32"/>
  <c r="R119" i="31" s="1"/>
  <c r="T116" i="32"/>
  <c r="L119" i="31" s="1"/>
  <c r="AB116" i="32"/>
  <c r="Q119" i="31" s="1"/>
  <c r="AJ116" i="32"/>
  <c r="H119" i="31" s="1"/>
  <c r="AR116" i="32"/>
  <c r="M119" i="31" s="1"/>
  <c r="T148" i="33"/>
  <c r="AA151" i="31" s="1"/>
  <c r="AZ148" i="33"/>
  <c r="AG151" i="31" s="1"/>
  <c r="AR148" i="33"/>
  <c r="AB151" i="31" s="1"/>
  <c r="AJ148" i="33"/>
  <c r="W151" i="31" s="1"/>
  <c r="AB148" i="33"/>
  <c r="AF151" i="31" s="1"/>
  <c r="L148" i="33"/>
  <c r="V151" i="31" s="1"/>
  <c r="AJ164" i="33"/>
  <c r="W167" i="31" s="1"/>
  <c r="AZ164" i="33"/>
  <c r="AG167" i="31" s="1"/>
  <c r="AR164" i="33"/>
  <c r="AB167" i="31" s="1"/>
  <c r="L164" i="33"/>
  <c r="V167" i="31" s="1"/>
  <c r="T164" i="33"/>
  <c r="AA167" i="31" s="1"/>
  <c r="AB164" i="33"/>
  <c r="AF167" i="31" s="1"/>
  <c r="L36" i="32"/>
  <c r="G39" i="31" s="1"/>
  <c r="AB36" i="32"/>
  <c r="Q39" i="31" s="1"/>
  <c r="AJ36" i="32"/>
  <c r="H39" i="31" s="1"/>
  <c r="T36" i="32"/>
  <c r="L39" i="31" s="1"/>
  <c r="AR36" i="32"/>
  <c r="M39" i="31" s="1"/>
  <c r="AZ36" i="32"/>
  <c r="R39" i="31" s="1"/>
  <c r="T12" i="32"/>
  <c r="L15" i="31" s="1"/>
  <c r="AZ12" i="32"/>
  <c r="R15" i="31" s="1"/>
  <c r="AJ12" i="32"/>
  <c r="H15" i="31" s="1"/>
  <c r="AB12" i="32"/>
  <c r="Q15" i="31" s="1"/>
  <c r="L12" i="32"/>
  <c r="G15" i="31" s="1"/>
  <c r="AR12" i="32"/>
  <c r="M15" i="31" s="1"/>
  <c r="AB104" i="32"/>
  <c r="Q107" i="31" s="1"/>
  <c r="AZ104" i="32"/>
  <c r="R107" i="31" s="1"/>
  <c r="L104" i="32"/>
  <c r="G107" i="31" s="1"/>
  <c r="AR104" i="32"/>
  <c r="M107" i="31" s="1"/>
  <c r="T104" i="32"/>
  <c r="L107" i="31" s="1"/>
  <c r="AJ104" i="32"/>
  <c r="H107" i="31" s="1"/>
  <c r="AJ24" i="33"/>
  <c r="W27" i="31" s="1"/>
  <c r="T24" i="33"/>
  <c r="AA27" i="31" s="1"/>
  <c r="AZ24" i="33"/>
  <c r="AG27" i="31" s="1"/>
  <c r="AR24" i="33"/>
  <c r="AB27" i="31" s="1"/>
  <c r="L24" i="33"/>
  <c r="V27" i="31" s="1"/>
  <c r="AB24" i="33"/>
  <c r="AF27" i="31" s="1"/>
  <c r="AR180" i="33"/>
  <c r="AB183" i="31" s="1"/>
  <c r="AZ180" i="33"/>
  <c r="AG183" i="31" s="1"/>
  <c r="AJ180" i="33"/>
  <c r="W183" i="31" s="1"/>
  <c r="T180" i="33"/>
  <c r="AA183" i="31" s="1"/>
  <c r="AB180" i="33"/>
  <c r="AF183" i="31" s="1"/>
  <c r="L180" i="33"/>
  <c r="V183" i="31" s="1"/>
  <c r="AB100" i="32"/>
  <c r="Q103" i="31" s="1"/>
  <c r="AR100" i="32"/>
  <c r="M103" i="31" s="1"/>
  <c r="L100" i="32"/>
  <c r="G103" i="31" s="1"/>
  <c r="T100" i="32"/>
  <c r="L103" i="31" s="1"/>
  <c r="AZ100" i="32"/>
  <c r="R103" i="31" s="1"/>
  <c r="AJ100" i="32"/>
  <c r="H103" i="31" s="1"/>
  <c r="AR68" i="32"/>
  <c r="M71" i="31" s="1"/>
  <c r="AJ68" i="32"/>
  <c r="H71" i="31" s="1"/>
  <c r="AB68" i="32"/>
  <c r="Q71" i="31" s="1"/>
  <c r="AZ68" i="32"/>
  <c r="R71" i="31" s="1"/>
  <c r="T68" i="32"/>
  <c r="L71" i="31" s="1"/>
  <c r="L68" i="32"/>
  <c r="G71" i="31" s="1"/>
  <c r="AJ88" i="33"/>
  <c r="W91" i="31" s="1"/>
  <c r="T88" i="33"/>
  <c r="AA91" i="31" s="1"/>
  <c r="AZ88" i="33"/>
  <c r="AG91" i="31" s="1"/>
  <c r="AR88" i="33"/>
  <c r="AB91" i="31" s="1"/>
  <c r="AB88" i="33"/>
  <c r="AF91" i="31" s="1"/>
  <c r="L88" i="33"/>
  <c r="V91" i="31" s="1"/>
  <c r="AB64" i="32"/>
  <c r="Q67" i="31" s="1"/>
  <c r="T64" i="32"/>
  <c r="L67" i="31" s="1"/>
  <c r="L64" i="32"/>
  <c r="G67" i="31" s="1"/>
  <c r="AZ64" i="32"/>
  <c r="R67" i="31" s="1"/>
  <c r="AR64" i="32"/>
  <c r="M67" i="31" s="1"/>
  <c r="AJ64" i="32"/>
  <c r="H67" i="31" s="1"/>
  <c r="L80" i="33"/>
  <c r="V83" i="31" s="1"/>
  <c r="T80" i="33"/>
  <c r="AA83" i="31" s="1"/>
  <c r="AR80" i="33"/>
  <c r="AB83" i="31" s="1"/>
  <c r="AB80" i="33"/>
  <c r="AF83" i="31" s="1"/>
  <c r="AZ80" i="33"/>
  <c r="AG83" i="31" s="1"/>
  <c r="AJ80" i="33"/>
  <c r="W83" i="31" s="1"/>
  <c r="AR36" i="33"/>
  <c r="AB39" i="31" s="1"/>
  <c r="L36" i="33"/>
  <c r="V39" i="31" s="1"/>
  <c r="AJ36" i="33"/>
  <c r="W39" i="31" s="1"/>
  <c r="AB36" i="33"/>
  <c r="AF39" i="31" s="1"/>
  <c r="AZ36" i="33"/>
  <c r="AG39" i="31" s="1"/>
  <c r="T36" i="33"/>
  <c r="AA39" i="31" s="1"/>
  <c r="K14" i="23"/>
  <c r="AZ168" i="32"/>
  <c r="R171" i="31" s="1"/>
  <c r="L168" i="32"/>
  <c r="G171" i="31" s="1"/>
  <c r="AB168" i="32"/>
  <c r="Q171" i="31" s="1"/>
  <c r="T168" i="32"/>
  <c r="L171" i="31" s="1"/>
  <c r="AJ168" i="32"/>
  <c r="H171" i="31" s="1"/>
  <c r="AR168" i="32"/>
  <c r="M171" i="31" s="1"/>
  <c r="AB100" i="33"/>
  <c r="AF103" i="31" s="1"/>
  <c r="AJ100" i="33"/>
  <c r="W103" i="31" s="1"/>
  <c r="L100" i="33"/>
  <c r="V103" i="31" s="1"/>
  <c r="AR100" i="33"/>
  <c r="AB103" i="31" s="1"/>
  <c r="AZ100" i="33"/>
  <c r="AG103" i="31" s="1"/>
  <c r="T100" i="33"/>
  <c r="AA103" i="31" s="1"/>
  <c r="L40" i="33"/>
  <c r="V43" i="31" s="1"/>
  <c r="AZ40" i="33"/>
  <c r="AG43" i="31" s="1"/>
  <c r="T40" i="33"/>
  <c r="AA43" i="31" s="1"/>
  <c r="AB40" i="33"/>
  <c r="AF43" i="31" s="1"/>
  <c r="AJ40" i="33"/>
  <c r="W43" i="31" s="1"/>
  <c r="AR40" i="33"/>
  <c r="AB43" i="31" s="1"/>
  <c r="AB72" i="33"/>
  <c r="AF75" i="31" s="1"/>
  <c r="AZ72" i="33"/>
  <c r="AG75" i="31" s="1"/>
  <c r="AR72" i="33"/>
  <c r="AB75" i="31" s="1"/>
  <c r="AJ72" i="33"/>
  <c r="W75" i="31" s="1"/>
  <c r="T72" i="33"/>
  <c r="AA75" i="31" s="1"/>
  <c r="L72" i="33"/>
  <c r="V75" i="31" s="1"/>
  <c r="L172" i="33"/>
  <c r="V175" i="31" s="1"/>
  <c r="AR172" i="33"/>
  <c r="AB175" i="31" s="1"/>
  <c r="AJ172" i="33"/>
  <c r="W175" i="31" s="1"/>
  <c r="T172" i="33"/>
  <c r="AA175" i="31" s="1"/>
  <c r="AB172" i="33"/>
  <c r="AF175" i="31" s="1"/>
  <c r="AZ172" i="33"/>
  <c r="AG175" i="31" s="1"/>
  <c r="L176" i="33"/>
  <c r="V179" i="31" s="1"/>
  <c r="AB176" i="33"/>
  <c r="AF179" i="31" s="1"/>
  <c r="AJ176" i="33"/>
  <c r="W179" i="31" s="1"/>
  <c r="AR176" i="33"/>
  <c r="AB179" i="31" s="1"/>
  <c r="T176" i="33"/>
  <c r="AA179" i="31" s="1"/>
  <c r="AZ176" i="33"/>
  <c r="AG179" i="31" s="1"/>
  <c r="AB92" i="32"/>
  <c r="Q95" i="31" s="1"/>
  <c r="AJ92" i="32"/>
  <c r="H95" i="31" s="1"/>
  <c r="T92" i="32"/>
  <c r="L95" i="31" s="1"/>
  <c r="AZ92" i="32"/>
  <c r="R95" i="31" s="1"/>
  <c r="AR92" i="32"/>
  <c r="M95" i="31" s="1"/>
  <c r="L92" i="32"/>
  <c r="G95" i="31" s="1"/>
  <c r="D13" i="31"/>
  <c r="E15" i="31"/>
  <c r="E13" i="31" s="1"/>
  <c r="T168" i="33"/>
  <c r="AA171" i="31" s="1"/>
  <c r="L168" i="33"/>
  <c r="V171" i="31" s="1"/>
  <c r="AJ168" i="33"/>
  <c r="W171" i="31" s="1"/>
  <c r="AR168" i="33"/>
  <c r="AB171" i="31" s="1"/>
  <c r="AZ168" i="33"/>
  <c r="AG171" i="31" s="1"/>
  <c r="AB168" i="33"/>
  <c r="AF171" i="31" s="1"/>
  <c r="AZ84" i="33"/>
  <c r="AG87" i="31" s="1"/>
  <c r="T84" i="33"/>
  <c r="AA87" i="31" s="1"/>
  <c r="AJ84" i="33"/>
  <c r="W87" i="31" s="1"/>
  <c r="L84" i="33"/>
  <c r="V87" i="31" s="1"/>
  <c r="AB84" i="33"/>
  <c r="AF87" i="31" s="1"/>
  <c r="AR84" i="33"/>
  <c r="AB87" i="31" s="1"/>
  <c r="T112" i="33"/>
  <c r="AA115" i="31" s="1"/>
  <c r="AR112" i="33"/>
  <c r="AB115" i="31" s="1"/>
  <c r="AJ112" i="33"/>
  <c r="W115" i="31" s="1"/>
  <c r="AB112" i="33"/>
  <c r="AF115" i="31" s="1"/>
  <c r="L112" i="33"/>
  <c r="V115" i="31" s="1"/>
  <c r="AZ112" i="33"/>
  <c r="AG115" i="31" s="1"/>
  <c r="L72" i="32"/>
  <c r="G75" i="31" s="1"/>
  <c r="T72" i="32"/>
  <c r="L75" i="31" s="1"/>
  <c r="AZ72" i="32"/>
  <c r="R75" i="31" s="1"/>
  <c r="AR72" i="32"/>
  <c r="M75" i="31" s="1"/>
  <c r="AJ72" i="32"/>
  <c r="H75" i="31" s="1"/>
  <c r="AB72" i="32"/>
  <c r="Q75" i="31" s="1"/>
  <c r="AZ156" i="32"/>
  <c r="R159" i="31" s="1"/>
  <c r="AB156" i="32"/>
  <c r="Q159" i="31" s="1"/>
  <c r="T156" i="32"/>
  <c r="L159" i="31" s="1"/>
  <c r="AJ156" i="32"/>
  <c r="H159" i="31" s="1"/>
  <c r="AR156" i="32"/>
  <c r="M159" i="31" s="1"/>
  <c r="L156" i="32"/>
  <c r="G159" i="31" s="1"/>
  <c r="L60" i="32"/>
  <c r="G63" i="31" s="1"/>
  <c r="AZ60" i="32"/>
  <c r="R63" i="31" s="1"/>
  <c r="T60" i="32"/>
  <c r="L63" i="31" s="1"/>
  <c r="AR60" i="32"/>
  <c r="M63" i="31" s="1"/>
  <c r="AB60" i="32"/>
  <c r="Q63" i="31" s="1"/>
  <c r="AJ60" i="32"/>
  <c r="H63" i="31" s="1"/>
  <c r="L120" i="32"/>
  <c r="G123" i="31" s="1"/>
  <c r="AJ120" i="32"/>
  <c r="H123" i="31" s="1"/>
  <c r="AB120" i="32"/>
  <c r="Q123" i="31" s="1"/>
  <c r="AZ120" i="32"/>
  <c r="R123" i="31" s="1"/>
  <c r="T120" i="32"/>
  <c r="L123" i="31" s="1"/>
  <c r="AR120" i="32"/>
  <c r="M123" i="31" s="1"/>
  <c r="AJ176" i="32"/>
  <c r="H179" i="31" s="1"/>
  <c r="L176" i="32"/>
  <c r="G179" i="31" s="1"/>
  <c r="T176" i="32"/>
  <c r="L179" i="31" s="1"/>
  <c r="AB176" i="32"/>
  <c r="Q179" i="31" s="1"/>
  <c r="AR176" i="32"/>
  <c r="M179" i="31" s="1"/>
  <c r="AZ176" i="32"/>
  <c r="R179" i="31" s="1"/>
  <c r="AZ48" i="32"/>
  <c r="R51" i="31" s="1"/>
  <c r="L48" i="32"/>
  <c r="G51" i="31" s="1"/>
  <c r="AB48" i="32"/>
  <c r="Q51" i="31" s="1"/>
  <c r="AR48" i="32"/>
  <c r="M51" i="31" s="1"/>
  <c r="AJ48" i="32"/>
  <c r="H51" i="31" s="1"/>
  <c r="T48" i="32"/>
  <c r="L51" i="31" s="1"/>
  <c r="AZ152" i="32"/>
  <c r="R155" i="31" s="1"/>
  <c r="AJ152" i="32"/>
  <c r="H155" i="31" s="1"/>
  <c r="L152" i="32"/>
  <c r="G155" i="31" s="1"/>
  <c r="AB152" i="32"/>
  <c r="Q155" i="31" s="1"/>
  <c r="T152" i="32"/>
  <c r="L155" i="31" s="1"/>
  <c r="AR152" i="32"/>
  <c r="M155" i="31" s="1"/>
  <c r="AB32" i="33"/>
  <c r="AF35" i="31" s="1"/>
  <c r="AJ32" i="33"/>
  <c r="W35" i="31" s="1"/>
  <c r="AR32" i="33"/>
  <c r="AB35" i="31" s="1"/>
  <c r="AZ32" i="33"/>
  <c r="AG35" i="31" s="1"/>
  <c r="L32" i="33"/>
  <c r="V35" i="31" s="1"/>
  <c r="T32" i="33"/>
  <c r="AA35" i="31" s="1"/>
  <c r="AJ28" i="32"/>
  <c r="H31" i="31" s="1"/>
  <c r="T28" i="32"/>
  <c r="L31" i="31" s="1"/>
  <c r="AZ28" i="32"/>
  <c r="R31" i="31" s="1"/>
  <c r="L28" i="32"/>
  <c r="G31" i="31" s="1"/>
  <c r="AR28" i="32"/>
  <c r="M31" i="31" s="1"/>
  <c r="AB28" i="32"/>
  <c r="Q31" i="31" s="1"/>
  <c r="AJ124" i="32"/>
  <c r="H127" i="31" s="1"/>
  <c r="L124" i="32"/>
  <c r="G127" i="31" s="1"/>
  <c r="AB124" i="32"/>
  <c r="Q127" i="31" s="1"/>
  <c r="T124" i="32"/>
  <c r="L127" i="31" s="1"/>
  <c r="AR124" i="32"/>
  <c r="M127" i="31" s="1"/>
  <c r="AZ124" i="32"/>
  <c r="R127" i="31" s="1"/>
  <c r="AR12" i="33"/>
  <c r="AB15" i="31" s="1"/>
  <c r="AJ12" i="33"/>
  <c r="W15" i="31" s="1"/>
  <c r="AZ12" i="33"/>
  <c r="AG15" i="31" s="1"/>
  <c r="L12" i="33"/>
  <c r="V15" i="31" s="1"/>
  <c r="T12" i="33"/>
  <c r="AA15" i="31" s="1"/>
  <c r="AB12" i="33"/>
  <c r="AF15" i="31" s="1"/>
  <c r="T84" i="32"/>
  <c r="L87" i="31" s="1"/>
  <c r="AB84" i="32"/>
  <c r="Q87" i="31" s="1"/>
  <c r="L84" i="32"/>
  <c r="G87" i="31" s="1"/>
  <c r="AR84" i="32"/>
  <c r="M87" i="31" s="1"/>
  <c r="AJ84" i="32"/>
  <c r="H87" i="31" s="1"/>
  <c r="AZ84" i="32"/>
  <c r="R87" i="31" s="1"/>
  <c r="AB160" i="33"/>
  <c r="AF163" i="31" s="1"/>
  <c r="L160" i="33"/>
  <c r="V163" i="31" s="1"/>
  <c r="AZ160" i="33"/>
  <c r="AG163" i="31" s="1"/>
  <c r="AJ160" i="33"/>
  <c r="W163" i="31" s="1"/>
  <c r="AR160" i="33"/>
  <c r="AB163" i="31" s="1"/>
  <c r="T160" i="33"/>
  <c r="AA163" i="31" s="1"/>
  <c r="AB144" i="32"/>
  <c r="Q147" i="31" s="1"/>
  <c r="AZ144" i="32"/>
  <c r="R147" i="31" s="1"/>
  <c r="T144" i="32"/>
  <c r="L147" i="31" s="1"/>
  <c r="L144" i="32"/>
  <c r="G147" i="31" s="1"/>
  <c r="AJ144" i="32"/>
  <c r="H147" i="31" s="1"/>
  <c r="AR144" i="32"/>
  <c r="M147" i="31" s="1"/>
  <c r="AB56" i="32"/>
  <c r="Q59" i="31" s="1"/>
  <c r="T56" i="32"/>
  <c r="L59" i="31" s="1"/>
  <c r="AR56" i="32"/>
  <c r="M59" i="31" s="1"/>
  <c r="L56" i="32"/>
  <c r="G59" i="31" s="1"/>
  <c r="AZ56" i="32"/>
  <c r="R59" i="31" s="1"/>
  <c r="AJ56" i="32"/>
  <c r="H59" i="31" s="1"/>
  <c r="AZ132" i="32"/>
  <c r="R135" i="31" s="1"/>
  <c r="T132" i="32"/>
  <c r="L135" i="31" s="1"/>
  <c r="AB132" i="32"/>
  <c r="Q135" i="31" s="1"/>
  <c r="AR132" i="32"/>
  <c r="M135" i="31" s="1"/>
  <c r="L132" i="32"/>
  <c r="G135" i="31" s="1"/>
  <c r="AJ132" i="32"/>
  <c r="H135" i="31" s="1"/>
  <c r="L112" i="32"/>
  <c r="G115" i="31" s="1"/>
  <c r="T112" i="32"/>
  <c r="L115" i="31" s="1"/>
  <c r="AJ112" i="32"/>
  <c r="H115" i="31" s="1"/>
  <c r="AB112" i="32"/>
  <c r="Q115" i="31" s="1"/>
  <c r="AR112" i="32"/>
  <c r="M115" i="31" s="1"/>
  <c r="AZ112" i="32"/>
  <c r="R115" i="31" s="1"/>
  <c r="AJ52" i="33"/>
  <c r="W55" i="31" s="1"/>
  <c r="L52" i="33"/>
  <c r="V55" i="31" s="1"/>
  <c r="T52" i="33"/>
  <c r="AA55" i="31" s="1"/>
  <c r="AZ52" i="33"/>
  <c r="AG55" i="31" s="1"/>
  <c r="AB52" i="33"/>
  <c r="AF55" i="31" s="1"/>
  <c r="AR52" i="33"/>
  <c r="AB55" i="31" s="1"/>
  <c r="AZ40" i="32"/>
  <c r="R43" i="31" s="1"/>
  <c r="T40" i="32"/>
  <c r="L43" i="31" s="1"/>
  <c r="AJ40" i="32"/>
  <c r="H43" i="31" s="1"/>
  <c r="AB40" i="32"/>
  <c r="Q43" i="31" s="1"/>
  <c r="AR40" i="32"/>
  <c r="M43" i="31" s="1"/>
  <c r="L40" i="32"/>
  <c r="G43" i="31" s="1"/>
  <c r="AZ68" i="33"/>
  <c r="AG71" i="31" s="1"/>
  <c r="AR68" i="33"/>
  <c r="AB71" i="31" s="1"/>
  <c r="T68" i="33"/>
  <c r="AA71" i="31" s="1"/>
  <c r="L68" i="33"/>
  <c r="V71" i="31" s="1"/>
  <c r="AB68" i="33"/>
  <c r="AF71" i="31" s="1"/>
  <c r="AJ68" i="33"/>
  <c r="W71" i="31" s="1"/>
  <c r="AJ156" i="33"/>
  <c r="W159" i="31" s="1"/>
  <c r="AB156" i="33"/>
  <c r="AF159" i="31" s="1"/>
  <c r="T156" i="33"/>
  <c r="AA159" i="31" s="1"/>
  <c r="AZ156" i="33"/>
  <c r="AG159" i="31" s="1"/>
  <c r="AR156" i="33"/>
  <c r="AB159" i="31" s="1"/>
  <c r="L156" i="33"/>
  <c r="V159" i="31" s="1"/>
  <c r="AR120" i="33"/>
  <c r="AB123" i="31" s="1"/>
  <c r="T120" i="33"/>
  <c r="AA123" i="31" s="1"/>
  <c r="AZ120" i="33"/>
  <c r="AG123" i="31" s="1"/>
  <c r="L120" i="33"/>
  <c r="V123" i="31" s="1"/>
  <c r="AB120" i="33"/>
  <c r="AF123" i="31" s="1"/>
  <c r="AJ120" i="33"/>
  <c r="W123" i="31" s="1"/>
  <c r="L172" i="32"/>
  <c r="G175" i="31" s="1"/>
  <c r="T172" i="32"/>
  <c r="L175" i="31" s="1"/>
  <c r="AZ172" i="32"/>
  <c r="R175" i="31" s="1"/>
  <c r="AR172" i="32"/>
  <c r="M175" i="31" s="1"/>
  <c r="AB172" i="32"/>
  <c r="Q175" i="31" s="1"/>
  <c r="AJ172" i="32"/>
  <c r="H175" i="31" s="1"/>
  <c r="T48" i="33"/>
  <c r="AA51" i="31" s="1"/>
  <c r="AB48" i="33"/>
  <c r="AF51" i="31" s="1"/>
  <c r="L48" i="33"/>
  <c r="V51" i="31" s="1"/>
  <c r="AR48" i="33"/>
  <c r="AB51" i="31" s="1"/>
  <c r="AJ48" i="33"/>
  <c r="W51" i="31" s="1"/>
  <c r="AZ48" i="33"/>
  <c r="AG51" i="31" s="1"/>
  <c r="L32" i="32"/>
  <c r="G35" i="31" s="1"/>
  <c r="T32" i="32"/>
  <c r="L35" i="31" s="1"/>
  <c r="AJ32" i="32"/>
  <c r="H35" i="31" s="1"/>
  <c r="AZ32" i="32"/>
  <c r="R35" i="31" s="1"/>
  <c r="AB32" i="32"/>
  <c r="Q35" i="31" s="1"/>
  <c r="AR32" i="32"/>
  <c r="M35" i="31" s="1"/>
  <c r="AR124" i="33"/>
  <c r="AB127" i="31" s="1"/>
  <c r="AB124" i="33"/>
  <c r="AF127" i="31" s="1"/>
  <c r="L124" i="33"/>
  <c r="V127" i="31" s="1"/>
  <c r="AZ124" i="33"/>
  <c r="AG127" i="31" s="1"/>
  <c r="T124" i="33"/>
  <c r="AA127" i="31" s="1"/>
  <c r="AJ124" i="33"/>
  <c r="W127" i="31" s="1"/>
  <c r="AB128" i="32"/>
  <c r="Q131" i="31" s="1"/>
  <c r="AZ128" i="32"/>
  <c r="R131" i="31" s="1"/>
  <c r="AR128" i="32"/>
  <c r="M131" i="31" s="1"/>
  <c r="L128" i="32"/>
  <c r="G131" i="31" s="1"/>
  <c r="AJ128" i="32"/>
  <c r="H131" i="31" s="1"/>
  <c r="T128" i="32"/>
  <c r="L131" i="31" s="1"/>
  <c r="T56" i="33"/>
  <c r="AA59" i="31" s="1"/>
  <c r="L56" i="33"/>
  <c r="V59" i="31" s="1"/>
  <c r="AB56" i="33"/>
  <c r="AF59" i="31" s="1"/>
  <c r="AZ56" i="33"/>
  <c r="AG59" i="31" s="1"/>
  <c r="AJ56" i="33"/>
  <c r="W59" i="31" s="1"/>
  <c r="AR56" i="33"/>
  <c r="AB59" i="31" s="1"/>
  <c r="AR96" i="33"/>
  <c r="AB99" i="31" s="1"/>
  <c r="AB96" i="33"/>
  <c r="AF99" i="31" s="1"/>
  <c r="AJ96" i="33"/>
  <c r="W99" i="31" s="1"/>
  <c r="AZ96" i="33"/>
  <c r="AG99" i="31" s="1"/>
  <c r="L96" i="33"/>
  <c r="V99" i="31" s="1"/>
  <c r="T96" i="33"/>
  <c r="AA99" i="31" s="1"/>
  <c r="AB52" i="32"/>
  <c r="Q55" i="31" s="1"/>
  <c r="AJ52" i="32"/>
  <c r="H55" i="31" s="1"/>
  <c r="AZ52" i="32"/>
  <c r="R55" i="31" s="1"/>
  <c r="L52" i="32"/>
  <c r="G55" i="31" s="1"/>
  <c r="T52" i="32"/>
  <c r="L55" i="31" s="1"/>
  <c r="AR52" i="32"/>
  <c r="M55" i="31" s="1"/>
  <c r="AB140" i="33"/>
  <c r="AF143" i="31" s="1"/>
  <c r="AZ140" i="33"/>
  <c r="AG143" i="31" s="1"/>
  <c r="T140" i="33"/>
  <c r="AA143" i="31" s="1"/>
  <c r="AJ140" i="33"/>
  <c r="W143" i="31" s="1"/>
  <c r="AR140" i="33"/>
  <c r="AB143" i="31" s="1"/>
  <c r="L140" i="33"/>
  <c r="V143" i="31" s="1"/>
  <c r="AR108" i="32"/>
  <c r="M111" i="31" s="1"/>
  <c r="T108" i="32"/>
  <c r="L111" i="31" s="1"/>
  <c r="AZ108" i="32"/>
  <c r="R111" i="31" s="1"/>
  <c r="L108" i="32"/>
  <c r="G111" i="31" s="1"/>
  <c r="AJ108" i="32"/>
  <c r="H111" i="31" s="1"/>
  <c r="AB108" i="32"/>
  <c r="Q111" i="31" s="1"/>
  <c r="T60" i="33"/>
  <c r="AA63" i="31" s="1"/>
  <c r="AJ60" i="33"/>
  <c r="W63" i="31" s="1"/>
  <c r="L60" i="33"/>
  <c r="V63" i="31" s="1"/>
  <c r="AB60" i="33"/>
  <c r="AF63" i="31" s="1"/>
  <c r="AR60" i="33"/>
  <c r="AB63" i="31" s="1"/>
  <c r="AZ60" i="33"/>
  <c r="AG63" i="31" s="1"/>
  <c r="AB92" i="33"/>
  <c r="AF95" i="31" s="1"/>
  <c r="AZ92" i="33"/>
  <c r="AG95" i="31" s="1"/>
  <c r="L92" i="33"/>
  <c r="V95" i="31" s="1"/>
  <c r="AJ92" i="33"/>
  <c r="W95" i="31" s="1"/>
  <c r="T92" i="33"/>
  <c r="AA95" i="31" s="1"/>
  <c r="AR92" i="33"/>
  <c r="AB95" i="31" s="1"/>
  <c r="AR152" i="33"/>
  <c r="AB155" i="31" s="1"/>
  <c r="T152" i="33"/>
  <c r="AA155" i="31" s="1"/>
  <c r="AJ152" i="33"/>
  <c r="W155" i="31" s="1"/>
  <c r="AB152" i="33"/>
  <c r="AF155" i="31" s="1"/>
  <c r="AZ152" i="33"/>
  <c r="AG155" i="31" s="1"/>
  <c r="L152" i="33"/>
  <c r="V155" i="31" s="1"/>
  <c r="L28" i="33"/>
  <c r="V31" i="31" s="1"/>
  <c r="T28" i="33"/>
  <c r="AA31" i="31" s="1"/>
  <c r="AJ28" i="33"/>
  <c r="W31" i="31" s="1"/>
  <c r="AR28" i="33"/>
  <c r="AB31" i="31" s="1"/>
  <c r="AB28" i="33"/>
  <c r="AF31" i="31" s="1"/>
  <c r="AZ28" i="33"/>
  <c r="AG31" i="31" s="1"/>
  <c r="L128" i="33"/>
  <c r="V131" i="31" s="1"/>
  <c r="AZ128" i="33"/>
  <c r="AG131" i="31" s="1"/>
  <c r="AB128" i="33"/>
  <c r="AF131" i="31" s="1"/>
  <c r="T128" i="33"/>
  <c r="AA131" i="31" s="1"/>
  <c r="AJ128" i="33"/>
  <c r="W131" i="31" s="1"/>
  <c r="AR128" i="33"/>
  <c r="AB131" i="31" s="1"/>
  <c r="X27" i="31" l="1"/>
  <c r="I119" i="31"/>
  <c r="X139" i="31"/>
  <c r="AH115" i="31"/>
  <c r="AI115" i="31" s="1"/>
  <c r="AH43" i="31"/>
  <c r="AI43" i="31" s="1"/>
  <c r="N175" i="31"/>
  <c r="O175" i="31" s="1"/>
  <c r="X135" i="31"/>
  <c r="Y135" i="31" s="1"/>
  <c r="AC183" i="31"/>
  <c r="AD183" i="31" s="1"/>
  <c r="S19" i="31"/>
  <c r="AH107" i="31"/>
  <c r="AI107" i="31" s="1"/>
  <c r="AC119" i="31"/>
  <c r="Y118" i="34" s="1"/>
  <c r="AC103" i="31"/>
  <c r="AD103" i="31" s="1"/>
  <c r="AH91" i="31"/>
  <c r="AI91" i="31" s="1"/>
  <c r="AC167" i="31"/>
  <c r="AD167" i="31" s="1"/>
  <c r="Y27" i="31"/>
  <c r="J119" i="31"/>
  <c r="Y139" i="31"/>
  <c r="T19" i="31"/>
  <c r="S31" i="31"/>
  <c r="S75" i="31"/>
  <c r="X83" i="31"/>
  <c r="Y83" i="31" s="1"/>
  <c r="I147" i="31"/>
  <c r="J147" i="31" s="1"/>
  <c r="N127" i="31"/>
  <c r="AC163" i="31"/>
  <c r="AC87" i="31"/>
  <c r="I95" i="31"/>
  <c r="AC59" i="31"/>
  <c r="N115" i="31"/>
  <c r="X67" i="31"/>
  <c r="I183" i="31"/>
  <c r="J183" i="31" s="1"/>
  <c r="AC99" i="31"/>
  <c r="N43" i="31"/>
  <c r="S71" i="31"/>
  <c r="AC67" i="31"/>
  <c r="I19" i="31"/>
  <c r="X159" i="31"/>
  <c r="I87" i="31"/>
  <c r="I171" i="31"/>
  <c r="N27" i="31"/>
  <c r="O27" i="31" s="1"/>
  <c r="AC127" i="31"/>
  <c r="N131" i="31"/>
  <c r="I43" i="31"/>
  <c r="S51" i="31"/>
  <c r="AC123" i="31"/>
  <c r="N167" i="31"/>
  <c r="O167" i="31" s="1"/>
  <c r="AH159" i="31"/>
  <c r="AI159" i="31" s="1"/>
  <c r="X163" i="31"/>
  <c r="N75" i="31"/>
  <c r="AH99" i="31"/>
  <c r="S35" i="31"/>
  <c r="AC75" i="31"/>
  <c r="X131" i="31"/>
  <c r="Y131" i="31" s="1"/>
  <c r="S171" i="31"/>
  <c r="X119" i="31"/>
  <c r="AC111" i="31"/>
  <c r="AH47" i="31"/>
  <c r="AI47" i="31" s="1"/>
  <c r="N163" i="31"/>
  <c r="X127" i="31"/>
  <c r="I115" i="31"/>
  <c r="N159" i="31"/>
  <c r="O159" i="31" s="1"/>
  <c r="X179" i="31"/>
  <c r="X19" i="31"/>
  <c r="S99" i="31"/>
  <c r="N31" i="31"/>
  <c r="O31" i="31" s="1"/>
  <c r="AC47" i="31"/>
  <c r="AD47" i="31" s="1"/>
  <c r="S135" i="31"/>
  <c r="S59" i="31"/>
  <c r="T59" i="31" s="1"/>
  <c r="I23" i="31"/>
  <c r="J23" i="31" s="1"/>
  <c r="N111" i="31"/>
  <c r="AC79" i="31"/>
  <c r="AD79" i="31" s="1"/>
  <c r="X79" i="31"/>
  <c r="N147" i="31"/>
  <c r="O147" i="31" s="1"/>
  <c r="S127" i="31"/>
  <c r="T127" i="31" s="1"/>
  <c r="I75" i="31"/>
  <c r="J75" i="31" s="1"/>
  <c r="AH103" i="31"/>
  <c r="N67" i="31"/>
  <c r="O67" i="31" s="1"/>
  <c r="I71" i="31"/>
  <c r="S15" i="31"/>
  <c r="S39" i="31"/>
  <c r="I151" i="31"/>
  <c r="J151" i="31" s="1"/>
  <c r="S159" i="31"/>
  <c r="T159" i="31" s="1"/>
  <c r="N35" i="31"/>
  <c r="AC15" i="31"/>
  <c r="AD15" i="31" s="1"/>
  <c r="AH31" i="31"/>
  <c r="AI31" i="31" s="1"/>
  <c r="S147" i="31"/>
  <c r="T147" i="31" s="1"/>
  <c r="X35" i="31"/>
  <c r="X115" i="31"/>
  <c r="X43" i="31"/>
  <c r="Y43" i="31" s="1"/>
  <c r="AH27" i="31"/>
  <c r="S139" i="31"/>
  <c r="N91" i="31"/>
  <c r="O91" i="31" s="1"/>
  <c r="N99" i="31"/>
  <c r="AH143" i="31"/>
  <c r="S123" i="31"/>
  <c r="I63" i="31"/>
  <c r="AH75" i="31"/>
  <c r="AI75" i="31" s="1"/>
  <c r="X39" i="31"/>
  <c r="Y39" i="31" s="1"/>
  <c r="S47" i="31"/>
  <c r="X107" i="31"/>
  <c r="Y107" i="31" s="1"/>
  <c r="N135" i="31"/>
  <c r="O135" i="31" s="1"/>
  <c r="S179" i="31"/>
  <c r="I159" i="31"/>
  <c r="J159" i="31" s="1"/>
  <c r="S107" i="31"/>
  <c r="AC151" i="31"/>
  <c r="AD151" i="31" s="1"/>
  <c r="I79" i="31"/>
  <c r="J79" i="31" s="1"/>
  <c r="X147" i="31"/>
  <c r="N139" i="31"/>
  <c r="O139" i="31" s="1"/>
  <c r="S151" i="31"/>
  <c r="T151" i="31" s="1"/>
  <c r="I99" i="31"/>
  <c r="S163" i="31"/>
  <c r="X31" i="31"/>
  <c r="AC159" i="31"/>
  <c r="AD159" i="31" s="1"/>
  <c r="N87" i="31"/>
  <c r="O87" i="31" s="1"/>
  <c r="AC115" i="31"/>
  <c r="AC27" i="31"/>
  <c r="AD27" i="31" s="1"/>
  <c r="AC23" i="31"/>
  <c r="AD23" i="31" s="1"/>
  <c r="I47" i="31"/>
  <c r="J47" i="31" s="1"/>
  <c r="N143" i="31"/>
  <c r="AC135" i="31"/>
  <c r="I163" i="31"/>
  <c r="J163" i="31" s="1"/>
  <c r="AH179" i="31"/>
  <c r="AI179" i="31" s="1"/>
  <c r="X95" i="31"/>
  <c r="Y95" i="31" s="1"/>
  <c r="AC63" i="31"/>
  <c r="AD63" i="31" s="1"/>
  <c r="S63" i="31"/>
  <c r="T63" i="31" s="1"/>
  <c r="AH83" i="31"/>
  <c r="AI83" i="31" s="1"/>
  <c r="X23" i="31"/>
  <c r="N19" i="31"/>
  <c r="S27" i="31"/>
  <c r="T27" i="31" s="1"/>
  <c r="N83" i="31"/>
  <c r="O83" i="31" s="1"/>
  <c r="AH111" i="31"/>
  <c r="AH155" i="31"/>
  <c r="AI155" i="31" s="1"/>
  <c r="S111" i="31"/>
  <c r="T111" i="31" s="1"/>
  <c r="I59" i="31"/>
  <c r="J59" i="31" s="1"/>
  <c r="X15" i="31"/>
  <c r="I51" i="31"/>
  <c r="J51" i="31" s="1"/>
  <c r="X171" i="31"/>
  <c r="Y171" i="31" s="1"/>
  <c r="S67" i="31"/>
  <c r="N71" i="31"/>
  <c r="O71" i="31" s="1"/>
  <c r="N107" i="31"/>
  <c r="O107" i="31" s="1"/>
  <c r="I39" i="31"/>
  <c r="J39" i="31" s="1"/>
  <c r="AH151" i="31"/>
  <c r="AH23" i="31"/>
  <c r="S79" i="31"/>
  <c r="AH67" i="31"/>
  <c r="AI67" i="31" s="1"/>
  <c r="I139" i="31"/>
  <c r="J139" i="31" s="1"/>
  <c r="I167" i="31"/>
  <c r="AA42" i="34"/>
  <c r="W26" i="34"/>
  <c r="AA158" i="34"/>
  <c r="P146" i="34"/>
  <c r="AC131" i="31"/>
  <c r="AD131" i="31" s="1"/>
  <c r="X155" i="31"/>
  <c r="Y155" i="31" s="1"/>
  <c r="AH63" i="31"/>
  <c r="AI63" i="31" s="1"/>
  <c r="X143" i="31"/>
  <c r="Y143" i="31" s="1"/>
  <c r="I55" i="31"/>
  <c r="J55" i="31" s="1"/>
  <c r="X59" i="31"/>
  <c r="Y59" i="31" s="1"/>
  <c r="AH131" i="31"/>
  <c r="AI131" i="31" s="1"/>
  <c r="X63" i="31"/>
  <c r="Y63" i="31" s="1"/>
  <c r="AH95" i="31"/>
  <c r="AI95" i="31" s="1"/>
  <c r="AC143" i="31"/>
  <c r="AD143" i="31" s="1"/>
  <c r="S55" i="31"/>
  <c r="T55" i="31" s="1"/>
  <c r="S131" i="31"/>
  <c r="T131" i="31" s="1"/>
  <c r="AC31" i="31"/>
  <c r="AD31" i="31" s="1"/>
  <c r="AC155" i="31"/>
  <c r="AD155" i="31" s="1"/>
  <c r="I111" i="31"/>
  <c r="J111" i="31" s="1"/>
  <c r="AC95" i="31"/>
  <c r="AD95" i="31" s="1"/>
  <c r="N55" i="31"/>
  <c r="O55" i="31" s="1"/>
  <c r="X99" i="31"/>
  <c r="Y99" i="31" s="1"/>
  <c r="AH59" i="31"/>
  <c r="AI59" i="31" s="1"/>
  <c r="I131" i="31"/>
  <c r="J131" i="31" s="1"/>
  <c r="X123" i="31"/>
  <c r="Y123" i="31" s="1"/>
  <c r="N59" i="31"/>
  <c r="O59" i="31" s="1"/>
  <c r="AH15" i="31"/>
  <c r="AI15" i="31" s="1"/>
  <c r="I31" i="31"/>
  <c r="J31" i="31" s="1"/>
  <c r="AC35" i="31"/>
  <c r="AD35" i="31" s="1"/>
  <c r="S155" i="31"/>
  <c r="T155" i="31" s="1"/>
  <c r="AH171" i="31"/>
  <c r="AI171" i="31" s="1"/>
  <c r="AC175" i="31"/>
  <c r="AD175" i="31" s="1"/>
  <c r="N171" i="31"/>
  <c r="O171" i="31" s="1"/>
  <c r="AC83" i="31"/>
  <c r="AD83" i="31" s="1"/>
  <c r="AC91" i="31"/>
  <c r="AD91" i="31" s="1"/>
  <c r="I103" i="31"/>
  <c r="J103" i="31" s="1"/>
  <c r="AH183" i="31"/>
  <c r="AI183" i="31" s="1"/>
  <c r="I107" i="31"/>
  <c r="J107" i="31" s="1"/>
  <c r="N15" i="31"/>
  <c r="O15" i="31" s="1"/>
  <c r="S119" i="31"/>
  <c r="T119" i="31" s="1"/>
  <c r="N79" i="31"/>
  <c r="O79" i="31" s="1"/>
  <c r="X47" i="31"/>
  <c r="Y47" i="31" s="1"/>
  <c r="I27" i="31"/>
  <c r="J27" i="31" s="1"/>
  <c r="S83" i="31"/>
  <c r="T83" i="31" s="1"/>
  <c r="S167" i="31"/>
  <c r="T167" i="31" s="1"/>
  <c r="AH55" i="31"/>
  <c r="AI55" i="31" s="1"/>
  <c r="I155" i="31"/>
  <c r="J155" i="31" s="1"/>
  <c r="AC179" i="31"/>
  <c r="AD179" i="31" s="1"/>
  <c r="I67" i="31"/>
  <c r="J67" i="31" s="1"/>
  <c r="AH167" i="31"/>
  <c r="AI167" i="31" s="1"/>
  <c r="N119" i="31"/>
  <c r="O119" i="31" s="1"/>
  <c r="W138" i="34"/>
  <c r="AH135" i="31"/>
  <c r="AI135" i="31" s="1"/>
  <c r="S87" i="31"/>
  <c r="T87" i="31" s="1"/>
  <c r="AA114" i="34"/>
  <c r="Y102" i="34"/>
  <c r="S103" i="31"/>
  <c r="T103" i="31" s="1"/>
  <c r="AH147" i="31"/>
  <c r="AI147" i="31" s="1"/>
  <c r="N151" i="31"/>
  <c r="O151" i="31" s="1"/>
  <c r="X51" i="31"/>
  <c r="Y51" i="31" s="1"/>
  <c r="I175" i="31"/>
  <c r="J175" i="31" s="1"/>
  <c r="AH71" i="31"/>
  <c r="AI71" i="31" s="1"/>
  <c r="AC55" i="31"/>
  <c r="AD55" i="31" s="1"/>
  <c r="N179" i="31"/>
  <c r="O179" i="31" s="1"/>
  <c r="I123" i="31"/>
  <c r="J123" i="31" s="1"/>
  <c r="AH87" i="31"/>
  <c r="AI87" i="31" s="1"/>
  <c r="N95" i="31"/>
  <c r="O95" i="31" s="1"/>
  <c r="X175" i="31"/>
  <c r="Y175" i="31" s="1"/>
  <c r="N39" i="31"/>
  <c r="O39" i="31" s="1"/>
  <c r="X167" i="31"/>
  <c r="Y167" i="31" s="1"/>
  <c r="P118" i="34"/>
  <c r="N47" i="31"/>
  <c r="O47" i="31" s="1"/>
  <c r="S183" i="31"/>
  <c r="T183" i="31" s="1"/>
  <c r="AC139" i="31"/>
  <c r="AD139" i="31" s="1"/>
  <c r="AH119" i="31"/>
  <c r="AI119" i="31" s="1"/>
  <c r="S143" i="31"/>
  <c r="T143" i="31" s="1"/>
  <c r="S23" i="31"/>
  <c r="T23" i="31" s="1"/>
  <c r="AC147" i="31"/>
  <c r="AD147" i="31" s="1"/>
  <c r="I83" i="31"/>
  <c r="J83" i="31" s="1"/>
  <c r="S91" i="31"/>
  <c r="T91" i="31" s="1"/>
  <c r="AH19" i="31"/>
  <c r="AI19" i="31" s="1"/>
  <c r="X111" i="31"/>
  <c r="Y111" i="31" s="1"/>
  <c r="AH127" i="31"/>
  <c r="AI127" i="31" s="1"/>
  <c r="AH51" i="31"/>
  <c r="AI51" i="31" s="1"/>
  <c r="X71" i="31"/>
  <c r="Y71" i="31" s="1"/>
  <c r="S43" i="31"/>
  <c r="T43" i="31" s="1"/>
  <c r="X55" i="31"/>
  <c r="Y55" i="31" s="1"/>
  <c r="S115" i="31"/>
  <c r="T115" i="31" s="1"/>
  <c r="I127" i="31"/>
  <c r="J127" i="31" s="1"/>
  <c r="N51" i="31"/>
  <c r="O51" i="31" s="1"/>
  <c r="I179" i="31"/>
  <c r="J179" i="31" s="1"/>
  <c r="X87" i="31"/>
  <c r="Y87" i="31" s="1"/>
  <c r="X75" i="31"/>
  <c r="Y75" i="31" s="1"/>
  <c r="X91" i="31"/>
  <c r="Y91" i="31" s="1"/>
  <c r="I15" i="31"/>
  <c r="J15" i="31" s="1"/>
  <c r="X151" i="31"/>
  <c r="Y151" i="31" s="1"/>
  <c r="N183" i="31"/>
  <c r="O183" i="31" s="1"/>
  <c r="AH139" i="31"/>
  <c r="AI139" i="31" s="1"/>
  <c r="T18" i="34"/>
  <c r="AC51" i="31"/>
  <c r="AD51" i="31" s="1"/>
  <c r="AC71" i="31"/>
  <c r="AD71" i="31" s="1"/>
  <c r="AH35" i="31"/>
  <c r="AI35" i="31" s="1"/>
  <c r="AC171" i="31"/>
  <c r="AD171" i="31" s="1"/>
  <c r="S95" i="31"/>
  <c r="T95" i="31" s="1"/>
  <c r="X103" i="31"/>
  <c r="Y103" i="31" s="1"/>
  <c r="AC39" i="31"/>
  <c r="AD39" i="31" s="1"/>
  <c r="P182" i="34"/>
  <c r="I91" i="31"/>
  <c r="J91" i="31" s="1"/>
  <c r="AH79" i="31"/>
  <c r="AI79" i="31" s="1"/>
  <c r="W134" i="34"/>
  <c r="I35" i="31"/>
  <c r="J35" i="31" s="1"/>
  <c r="S175" i="31"/>
  <c r="T175" i="31" s="1"/>
  <c r="AH123" i="31"/>
  <c r="AI123" i="31" s="1"/>
  <c r="I135" i="31"/>
  <c r="J135" i="31" s="1"/>
  <c r="AH163" i="31"/>
  <c r="AI163" i="31" s="1"/>
  <c r="N155" i="31"/>
  <c r="O155" i="31" s="1"/>
  <c r="N123" i="31"/>
  <c r="O123" i="31" s="1"/>
  <c r="N63" i="31"/>
  <c r="O63" i="31" s="1"/>
  <c r="AH175" i="31"/>
  <c r="AI175" i="31" s="1"/>
  <c r="AC43" i="31"/>
  <c r="AD43" i="31" s="1"/>
  <c r="AH39" i="31"/>
  <c r="AI39" i="31" s="1"/>
  <c r="N103" i="31"/>
  <c r="O103" i="31" s="1"/>
  <c r="X183" i="31"/>
  <c r="Y183" i="31" s="1"/>
  <c r="AC107" i="31"/>
  <c r="AD107" i="31" s="1"/>
  <c r="I143" i="31"/>
  <c r="J143" i="31" s="1"/>
  <c r="N23" i="31"/>
  <c r="O23" i="31" s="1"/>
  <c r="AC19" i="31"/>
  <c r="AD19" i="31" s="1"/>
  <c r="Y78" i="34"/>
  <c r="Y182" i="34" l="1"/>
  <c r="Y166" i="34"/>
  <c r="R174" i="34"/>
  <c r="AD119" i="31"/>
  <c r="AA106" i="34"/>
  <c r="P74" i="34"/>
  <c r="AA90" i="34"/>
  <c r="R166" i="34"/>
  <c r="W82" i="34"/>
  <c r="AA22" i="34"/>
  <c r="AI23" i="31"/>
  <c r="W14" i="34"/>
  <c r="Y15" i="31"/>
  <c r="W22" i="34"/>
  <c r="Y23" i="31"/>
  <c r="R142" i="34"/>
  <c r="O143" i="31"/>
  <c r="T162" i="34"/>
  <c r="T163" i="31"/>
  <c r="T122" i="34"/>
  <c r="T123" i="31"/>
  <c r="W34" i="34"/>
  <c r="Y35" i="31"/>
  <c r="T14" i="34"/>
  <c r="T15" i="31"/>
  <c r="W18" i="34"/>
  <c r="Y19" i="31"/>
  <c r="W118" i="34"/>
  <c r="Y119" i="31"/>
  <c r="P170" i="34"/>
  <c r="J171" i="31"/>
  <c r="T66" i="34"/>
  <c r="T67" i="31"/>
  <c r="R110" i="34"/>
  <c r="O111" i="31"/>
  <c r="W178" i="34"/>
  <c r="Y179" i="31"/>
  <c r="T170" i="34"/>
  <c r="T171" i="31"/>
  <c r="W66" i="34"/>
  <c r="Y67" i="31"/>
  <c r="R98" i="34"/>
  <c r="O99" i="31"/>
  <c r="Y122" i="34"/>
  <c r="AD123" i="31"/>
  <c r="W158" i="34"/>
  <c r="Y159" i="31"/>
  <c r="R114" i="34"/>
  <c r="O115" i="31"/>
  <c r="T74" i="34"/>
  <c r="T75" i="31"/>
  <c r="R130" i="34"/>
  <c r="O131" i="31"/>
  <c r="AA150" i="34"/>
  <c r="AI151" i="31"/>
  <c r="P98" i="34"/>
  <c r="J99" i="31"/>
  <c r="AA142" i="34"/>
  <c r="AI143" i="31"/>
  <c r="P86" i="34"/>
  <c r="J87" i="31"/>
  <c r="T146" i="34"/>
  <c r="P114" i="34"/>
  <c r="J115" i="31"/>
  <c r="Y74" i="34"/>
  <c r="AD75" i="31"/>
  <c r="T50" i="34"/>
  <c r="T51" i="31"/>
  <c r="P18" i="34"/>
  <c r="J19" i="31"/>
  <c r="Y58" i="34"/>
  <c r="AD59" i="31"/>
  <c r="T30" i="34"/>
  <c r="T31" i="31"/>
  <c r="T178" i="34"/>
  <c r="T179" i="31"/>
  <c r="P70" i="34"/>
  <c r="J71" i="31"/>
  <c r="AA102" i="34"/>
  <c r="AI103" i="31"/>
  <c r="P166" i="34"/>
  <c r="J167" i="31"/>
  <c r="AA110" i="34"/>
  <c r="AI111" i="31"/>
  <c r="Y114" i="34"/>
  <c r="AD115" i="31"/>
  <c r="W146" i="34"/>
  <c r="Y147" i="31"/>
  <c r="T46" i="34"/>
  <c r="T47" i="31"/>
  <c r="T138" i="34"/>
  <c r="T139" i="31"/>
  <c r="R34" i="34"/>
  <c r="O35" i="31"/>
  <c r="T134" i="34"/>
  <c r="T135" i="31"/>
  <c r="W126" i="34"/>
  <c r="Y127" i="31"/>
  <c r="T34" i="34"/>
  <c r="T35" i="31"/>
  <c r="P42" i="34"/>
  <c r="J43" i="31"/>
  <c r="Y66" i="34"/>
  <c r="AD67" i="31"/>
  <c r="P94" i="34"/>
  <c r="J95" i="31"/>
  <c r="R162" i="34"/>
  <c r="O163" i="31"/>
  <c r="T70" i="34"/>
  <c r="T71" i="31"/>
  <c r="R74" i="34"/>
  <c r="O75" i="31"/>
  <c r="Y126" i="34"/>
  <c r="AD127" i="31"/>
  <c r="R42" i="34"/>
  <c r="O43" i="31"/>
  <c r="Y162" i="34"/>
  <c r="AD163" i="31"/>
  <c r="AA26" i="34"/>
  <c r="AI27" i="31"/>
  <c r="AA98" i="34"/>
  <c r="AI99" i="31"/>
  <c r="Y86" i="34"/>
  <c r="AD87" i="31"/>
  <c r="T78" i="34"/>
  <c r="T79" i="31"/>
  <c r="R18" i="34"/>
  <c r="O19" i="31"/>
  <c r="Y134" i="34"/>
  <c r="AD135" i="31"/>
  <c r="W30" i="34"/>
  <c r="Y31" i="31"/>
  <c r="T106" i="34"/>
  <c r="T107" i="31"/>
  <c r="P62" i="34"/>
  <c r="J63" i="31"/>
  <c r="W114" i="34"/>
  <c r="Y115" i="31"/>
  <c r="T38" i="34"/>
  <c r="T39" i="31"/>
  <c r="W78" i="34"/>
  <c r="Y79" i="31"/>
  <c r="T98" i="34"/>
  <c r="T99" i="31"/>
  <c r="Y110" i="34"/>
  <c r="AD111" i="31"/>
  <c r="W162" i="34"/>
  <c r="Y163" i="31"/>
  <c r="Y98" i="34"/>
  <c r="AD99" i="31"/>
  <c r="R126" i="34"/>
  <c r="O127" i="31"/>
  <c r="R26" i="34"/>
  <c r="R86" i="34"/>
  <c r="P138" i="34"/>
  <c r="T158" i="34"/>
  <c r="W38" i="34"/>
  <c r="P78" i="34"/>
  <c r="R82" i="34"/>
  <c r="AA178" i="34"/>
  <c r="T126" i="34"/>
  <c r="Y46" i="34"/>
  <c r="R146" i="34"/>
  <c r="T26" i="34"/>
  <c r="Y150" i="34"/>
  <c r="AA74" i="34"/>
  <c r="Y158" i="34"/>
  <c r="R158" i="34"/>
  <c r="P162" i="34"/>
  <c r="P150" i="34"/>
  <c r="P58" i="34"/>
  <c r="W42" i="34"/>
  <c r="W130" i="34"/>
  <c r="AA46" i="34"/>
  <c r="R138" i="34"/>
  <c r="W106" i="34"/>
  <c r="AA82" i="34"/>
  <c r="Y14" i="34"/>
  <c r="R30" i="34"/>
  <c r="Y26" i="34"/>
  <c r="Y62" i="34"/>
  <c r="AA154" i="34"/>
  <c r="R106" i="34"/>
  <c r="R90" i="34"/>
  <c r="T58" i="34"/>
  <c r="R70" i="34"/>
  <c r="T150" i="34"/>
  <c r="T62" i="34"/>
  <c r="W170" i="34"/>
  <c r="AA66" i="34"/>
  <c r="P158" i="34"/>
  <c r="P22" i="34"/>
  <c r="W94" i="34"/>
  <c r="AA30" i="34"/>
  <c r="P50" i="34"/>
  <c r="R66" i="34"/>
  <c r="P46" i="34"/>
  <c r="Y22" i="34"/>
  <c r="P38" i="34"/>
  <c r="T110" i="34"/>
  <c r="R134" i="34"/>
  <c r="S13" i="31"/>
  <c r="T13" i="31" s="1"/>
  <c r="W182" i="34"/>
  <c r="P34" i="34"/>
  <c r="P178" i="34"/>
  <c r="R46" i="34"/>
  <c r="T86" i="34"/>
  <c r="AA54" i="34"/>
  <c r="T166" i="34"/>
  <c r="Y174" i="34"/>
  <c r="W122" i="34"/>
  <c r="AA162" i="34"/>
  <c r="P90" i="34"/>
  <c r="R50" i="34"/>
  <c r="AA18" i="34"/>
  <c r="T22" i="34"/>
  <c r="Y138" i="34"/>
  <c r="R38" i="34"/>
  <c r="W174" i="34"/>
  <c r="T82" i="34"/>
  <c r="AA182" i="34"/>
  <c r="Y82" i="34"/>
  <c r="P30" i="34"/>
  <c r="R54" i="34"/>
  <c r="P110" i="34"/>
  <c r="T54" i="34"/>
  <c r="AA94" i="34"/>
  <c r="AC13" i="31"/>
  <c r="AD13" i="31" s="1"/>
  <c r="Y18" i="34"/>
  <c r="Y170" i="34"/>
  <c r="W150" i="34"/>
  <c r="W74" i="34"/>
  <c r="AA50" i="34"/>
  <c r="P174" i="34"/>
  <c r="P66" i="34"/>
  <c r="W46" i="34"/>
  <c r="R78" i="34"/>
  <c r="AA14" i="34"/>
  <c r="AH13" i="31"/>
  <c r="AI13" i="31" s="1"/>
  <c r="AA58" i="34"/>
  <c r="Y142" i="34"/>
  <c r="W62" i="34"/>
  <c r="P54" i="34"/>
  <c r="R102" i="34"/>
  <c r="R22" i="34"/>
  <c r="AA122" i="34"/>
  <c r="AA34" i="34"/>
  <c r="Y70" i="34"/>
  <c r="AA138" i="34"/>
  <c r="W90" i="34"/>
  <c r="W86" i="34"/>
  <c r="T114" i="34"/>
  <c r="AA126" i="34"/>
  <c r="T90" i="34"/>
  <c r="T142" i="34"/>
  <c r="T182" i="34"/>
  <c r="P122" i="34"/>
  <c r="Y54" i="34"/>
  <c r="W50" i="34"/>
  <c r="AA134" i="34"/>
  <c r="R118" i="34"/>
  <c r="Y178" i="34"/>
  <c r="W98" i="34"/>
  <c r="T130" i="34"/>
  <c r="AA130" i="34"/>
  <c r="W142" i="34"/>
  <c r="Y130" i="34"/>
  <c r="P142" i="34"/>
  <c r="Y106" i="34"/>
  <c r="AA174" i="34"/>
  <c r="R62" i="34"/>
  <c r="R154" i="34"/>
  <c r="P134" i="34"/>
  <c r="AA78" i="34"/>
  <c r="Y38" i="34"/>
  <c r="W54" i="34"/>
  <c r="P82" i="34"/>
  <c r="R94" i="34"/>
  <c r="R150" i="34"/>
  <c r="T102" i="34"/>
  <c r="P26" i="34"/>
  <c r="N13" i="31"/>
  <c r="O13" i="31" s="1"/>
  <c r="R14" i="34"/>
  <c r="P102" i="34"/>
  <c r="R170" i="34"/>
  <c r="AA62" i="34"/>
  <c r="R122" i="34"/>
  <c r="P126" i="34"/>
  <c r="T42" i="34"/>
  <c r="AA118" i="34"/>
  <c r="X13" i="31"/>
  <c r="Y13" i="31" s="1"/>
  <c r="AA166" i="34"/>
  <c r="AA170" i="34"/>
  <c r="R58" i="34"/>
  <c r="P130" i="34"/>
  <c r="Y94" i="34"/>
  <c r="Y154" i="34"/>
  <c r="T94" i="34"/>
  <c r="Y50" i="34"/>
  <c r="R182" i="34"/>
  <c r="P14" i="34"/>
  <c r="I13" i="31"/>
  <c r="J13" i="31" s="1"/>
  <c r="Y146" i="34"/>
  <c r="W166" i="34"/>
  <c r="AA70" i="34"/>
  <c r="AA146" i="34"/>
  <c r="Y90" i="34"/>
  <c r="T154" i="34"/>
  <c r="Y30" i="34"/>
  <c r="AA38" i="34"/>
  <c r="Y42" i="34"/>
  <c r="T174" i="34"/>
  <c r="W102" i="34"/>
  <c r="W70" i="34"/>
  <c r="W110" i="34"/>
  <c r="AA86" i="34"/>
  <c r="R178" i="34"/>
  <c r="P154" i="34"/>
  <c r="T118" i="34"/>
  <c r="P106" i="34"/>
  <c r="Y34" i="34"/>
  <c r="W58" i="34"/>
  <c r="W154" i="34"/>
  <c r="T12" i="34" l="1"/>
  <c r="R12" i="34"/>
  <c r="P12" i="34"/>
  <c r="Y12" i="34"/>
  <c r="W12" i="34"/>
  <c r="AA12" i="34"/>
  <c r="Q182" i="34" l="1"/>
  <c r="Q170" i="34"/>
  <c r="S74" i="34"/>
  <c r="Z118" i="34"/>
  <c r="Z102" i="34"/>
  <c r="X138" i="34"/>
  <c r="AB42" i="34"/>
  <c r="S166" i="34"/>
  <c r="S126" i="34"/>
  <c r="U30" i="34"/>
  <c r="X82" i="34"/>
  <c r="Z66" i="34"/>
  <c r="Z58" i="34"/>
  <c r="AB106" i="34"/>
  <c r="U74" i="34"/>
  <c r="Z162" i="34"/>
  <c r="S114" i="34"/>
  <c r="AB90" i="34"/>
  <c r="Q18" i="34"/>
  <c r="Z126" i="34"/>
  <c r="S162" i="34"/>
  <c r="AB114" i="34"/>
  <c r="Q146" i="34"/>
  <c r="U70" i="34"/>
  <c r="Z182" i="34"/>
  <c r="U50" i="34"/>
  <c r="Z166" i="34"/>
  <c r="Z86" i="34"/>
  <c r="X26" i="34"/>
  <c r="X134" i="34"/>
  <c r="U18" i="34"/>
  <c r="X178" i="34"/>
  <c r="Z74" i="34"/>
  <c r="S174" i="34"/>
  <c r="Q118" i="34"/>
  <c r="Q94" i="34"/>
  <c r="X66" i="34"/>
  <c r="U170" i="34"/>
  <c r="S26" i="34"/>
  <c r="X70" i="34"/>
  <c r="AB14" i="34"/>
  <c r="U178" i="34"/>
  <c r="U130" i="34"/>
  <c r="U142" i="34"/>
  <c r="S106" i="34"/>
  <c r="AB102" i="34"/>
  <c r="AB110" i="34"/>
  <c r="U134" i="34"/>
  <c r="Z138" i="34"/>
  <c r="AB170" i="34"/>
  <c r="S86" i="34"/>
  <c r="S38" i="34"/>
  <c r="AB174" i="34"/>
  <c r="U182" i="34"/>
  <c r="AB130" i="34"/>
  <c r="X42" i="34"/>
  <c r="S170" i="34"/>
  <c r="X102" i="34"/>
  <c r="Q26" i="34"/>
  <c r="Z134" i="34"/>
  <c r="X162" i="34"/>
  <c r="X174" i="34"/>
  <c r="AB134" i="34"/>
  <c r="X14" i="34"/>
  <c r="Z78" i="34"/>
  <c r="Q98" i="34"/>
  <c r="AB178" i="34"/>
  <c r="AB74" i="34"/>
  <c r="S18" i="34"/>
  <c r="Q50" i="34"/>
  <c r="AB50" i="34"/>
  <c r="Z146" i="34"/>
  <c r="Z30" i="34"/>
  <c r="AB142" i="34"/>
  <c r="S134" i="34"/>
  <c r="Q174" i="34"/>
  <c r="AB154" i="34"/>
  <c r="U58" i="34"/>
  <c r="AB166" i="34"/>
  <c r="X94" i="34"/>
  <c r="U98" i="34"/>
  <c r="S94" i="34"/>
  <c r="AB58" i="34"/>
  <c r="Q78" i="34"/>
  <c r="AB54" i="34"/>
  <c r="AB122" i="34"/>
  <c r="AB86" i="34"/>
  <c r="AB66" i="34"/>
  <c r="Q150" i="34"/>
  <c r="AB62" i="34"/>
  <c r="Z70" i="34"/>
  <c r="Q102" i="34"/>
  <c r="X30" i="34"/>
  <c r="S130" i="34"/>
  <c r="X182" i="34"/>
  <c r="X46" i="34"/>
  <c r="X22" i="34"/>
  <c r="X18" i="34"/>
  <c r="Z82" i="34"/>
  <c r="X110" i="34"/>
  <c r="AB18" i="34"/>
  <c r="Z110" i="34"/>
  <c r="U14" i="34"/>
  <c r="Q22" i="34"/>
  <c r="X166" i="34"/>
  <c r="X142" i="34"/>
  <c r="U146" i="34"/>
  <c r="AB38" i="34"/>
  <c r="S118" i="34"/>
  <c r="Z62" i="34"/>
  <c r="Q114" i="34"/>
  <c r="S14" i="34"/>
  <c r="Z114" i="34"/>
  <c r="X126" i="34"/>
  <c r="U102" i="34"/>
  <c r="AB94" i="34"/>
  <c r="X38" i="34"/>
  <c r="S58" i="34"/>
  <c r="Q90" i="34"/>
  <c r="U86" i="34"/>
  <c r="X170" i="34"/>
  <c r="S146" i="34"/>
  <c r="AB30" i="34"/>
  <c r="Q14" i="34"/>
  <c r="Z34" i="34"/>
  <c r="U106" i="34"/>
  <c r="S42" i="34"/>
  <c r="S62" i="34"/>
  <c r="Z90" i="34"/>
  <c r="S142" i="34"/>
  <c r="X118" i="34"/>
  <c r="Z42" i="34"/>
  <c r="Z54" i="34"/>
  <c r="AB150" i="34"/>
  <c r="Q70" i="34"/>
  <c r="AB162" i="34"/>
  <c r="U118" i="34"/>
  <c r="Z26" i="34"/>
  <c r="U94" i="34"/>
  <c r="Q130" i="34"/>
  <c r="X146" i="34"/>
  <c r="U34" i="34"/>
  <c r="X62" i="34"/>
  <c r="AB26" i="34"/>
  <c r="U110" i="34"/>
  <c r="Z38" i="34"/>
  <c r="Q66" i="34"/>
  <c r="U26" i="34"/>
  <c r="Z122" i="34"/>
  <c r="S158" i="34"/>
  <c r="X54" i="34"/>
  <c r="S54" i="34"/>
  <c r="Q62" i="34"/>
  <c r="AB70" i="34"/>
  <c r="Z50" i="34"/>
  <c r="Q30" i="34"/>
  <c r="U162" i="34"/>
  <c r="AB158" i="34"/>
  <c r="X74" i="34"/>
  <c r="Z14" i="34"/>
  <c r="S70" i="34"/>
  <c r="AB98" i="34"/>
  <c r="U22" i="34"/>
  <c r="S182" i="34"/>
  <c r="Q34" i="34"/>
  <c r="AB146" i="34"/>
  <c r="Q58" i="34"/>
  <c r="S110" i="34"/>
  <c r="Z170" i="34"/>
  <c r="Z174" i="34"/>
  <c r="S138" i="34"/>
  <c r="Z22" i="34"/>
  <c r="Z142" i="34"/>
  <c r="U46" i="34"/>
  <c r="Q86" i="34"/>
  <c r="Q138" i="34"/>
  <c r="U158" i="34"/>
  <c r="U150" i="34"/>
  <c r="AB34" i="34"/>
  <c r="U82" i="34"/>
  <c r="Q162" i="34"/>
  <c r="AB46" i="34"/>
  <c r="Q134" i="34"/>
  <c r="U90" i="34"/>
  <c r="Q110" i="34"/>
  <c r="X114" i="34"/>
  <c r="U62" i="34"/>
  <c r="X90" i="34"/>
  <c r="Z94" i="34"/>
  <c r="Q158" i="34"/>
  <c r="Z98" i="34"/>
  <c r="Q38" i="34"/>
  <c r="S102" i="34"/>
  <c r="Z178" i="34"/>
  <c r="AB82" i="34"/>
  <c r="S30" i="34"/>
  <c r="AB138" i="34"/>
  <c r="X122" i="34"/>
  <c r="X106" i="34"/>
  <c r="Z18" i="34"/>
  <c r="Z130" i="34"/>
  <c r="U138" i="34"/>
  <c r="S50" i="34"/>
  <c r="Q154" i="34"/>
  <c r="U66" i="34"/>
  <c r="U126" i="34"/>
  <c r="S66" i="34"/>
  <c r="X150" i="34"/>
  <c r="AB182" i="34"/>
  <c r="Z158" i="34"/>
  <c r="Q42" i="34"/>
  <c r="AB78" i="34"/>
  <c r="S46" i="34"/>
  <c r="X58" i="34"/>
  <c r="U38" i="34"/>
  <c r="S98" i="34"/>
  <c r="U42" i="34"/>
  <c r="Z154" i="34"/>
  <c r="U122" i="34"/>
  <c r="X86" i="34"/>
  <c r="Q74" i="34"/>
  <c r="X98" i="34"/>
  <c r="S150" i="34"/>
  <c r="AB22" i="34"/>
  <c r="S122" i="34"/>
  <c r="S78" i="34"/>
  <c r="Q46" i="34"/>
  <c r="S154" i="34"/>
  <c r="Q178" i="34"/>
  <c r="U54" i="34"/>
  <c r="S90" i="34"/>
  <c r="AB118" i="34"/>
  <c r="Q166" i="34"/>
  <c r="S34" i="34"/>
  <c r="Q126" i="34"/>
  <c r="U166" i="34"/>
  <c r="S82" i="34"/>
  <c r="Z46" i="34"/>
  <c r="S22" i="34"/>
  <c r="U114" i="34"/>
  <c r="U154" i="34"/>
  <c r="Z150" i="34"/>
  <c r="X158" i="34"/>
  <c r="Z106" i="34"/>
  <c r="Q122" i="34"/>
  <c r="U78" i="34"/>
  <c r="X78" i="34"/>
  <c r="X130" i="34"/>
  <c r="Q82" i="34"/>
  <c r="Q54" i="34"/>
  <c r="X34" i="34"/>
  <c r="AB126" i="34"/>
  <c r="X154" i="34"/>
  <c r="X50" i="34"/>
  <c r="Q106" i="34"/>
  <c r="Q142" i="34"/>
  <c r="U174" i="34"/>
  <c r="S178" i="34"/>
  <c r="AB12" i="34"/>
  <c r="Q12" i="34"/>
  <c r="U12" i="34"/>
  <c r="Z12" i="34"/>
  <c r="S12" i="34"/>
  <c r="X12" i="34"/>
</calcChain>
</file>

<file path=xl/sharedStrings.xml><?xml version="1.0" encoding="utf-8"?>
<sst xmlns="http://schemas.openxmlformats.org/spreadsheetml/2006/main" count="5390" uniqueCount="352">
  <si>
    <t>NOM Ref</t>
  </si>
  <si>
    <t>Secondary Asset Group</t>
  </si>
  <si>
    <t>Unit of Measurement</t>
  </si>
  <si>
    <t>Criticality</t>
  </si>
  <si>
    <t>AH1</t>
  </si>
  <si>
    <t>AH2</t>
  </si>
  <si>
    <t>AH3</t>
  </si>
  <si>
    <t>AH4</t>
  </si>
  <si>
    <t>AH5</t>
  </si>
  <si>
    <t>Remote Isolation Valves</t>
  </si>
  <si>
    <t>Cladding</t>
  </si>
  <si>
    <t>Civil assets - drainage</t>
  </si>
  <si>
    <t>Civil assets - access</t>
  </si>
  <si>
    <t>Fuel tanks &amp; bunds</t>
  </si>
  <si>
    <t>Electrical - safe shutdown</t>
  </si>
  <si>
    <t>Gas analyser</t>
  </si>
  <si>
    <t>Station process control system</t>
  </si>
  <si>
    <t>Metering</t>
  </si>
  <si>
    <t xml:space="preserve">Process valves </t>
  </si>
  <si>
    <t>Slam shut</t>
  </si>
  <si>
    <t>Compressor</t>
  </si>
  <si>
    <t>Exhausts</t>
  </si>
  <si>
    <t>Gas Generator</t>
  </si>
  <si>
    <t>Civil assets - pipe supports and pits</t>
  </si>
  <si>
    <t>Filters and Scrubbers (incl. Condensate Tanks)</t>
  </si>
  <si>
    <t>Fire and gas detection</t>
  </si>
  <si>
    <t>Above Ground Pipe and Coating</t>
  </si>
  <si>
    <t>Below Ground Pipe and Coating</t>
  </si>
  <si>
    <t>Preheaters</t>
  </si>
  <si>
    <t>Security</t>
  </si>
  <si>
    <t>Pig Trap</t>
  </si>
  <si>
    <t>Very high</t>
  </si>
  <si>
    <t>High</t>
  </si>
  <si>
    <t>Medium</t>
  </si>
  <si>
    <t>Low</t>
  </si>
  <si>
    <t>Number of Valves</t>
  </si>
  <si>
    <t>Number of Sites</t>
  </si>
  <si>
    <t>Number of Units</t>
  </si>
  <si>
    <t>Number of Systems</t>
  </si>
  <si>
    <t>Number of Streams</t>
  </si>
  <si>
    <t xml:space="preserve">Number of Systems </t>
  </si>
  <si>
    <t>Total population</t>
  </si>
  <si>
    <t>PAC</t>
  </si>
  <si>
    <t>RIIO-GT1 Network Output Measures</t>
  </si>
  <si>
    <t>National Grid Gas - NTS</t>
  </si>
  <si>
    <t>2018 Rebasing Data Submission</t>
  </si>
  <si>
    <t xml:space="preserve">Asset Health and Criticality in 2012/13 </t>
  </si>
  <si>
    <t>Start</t>
  </si>
  <si>
    <t>With Investment</t>
  </si>
  <si>
    <t>With No Investment</t>
  </si>
  <si>
    <t>Total Intervention Volume</t>
  </si>
  <si>
    <t>Replacement &amp; Refurbishment</t>
  </si>
  <si>
    <t>Impact of Intervention</t>
  </si>
  <si>
    <t>Replacement</t>
  </si>
  <si>
    <t>Odorisation Plant</t>
  </si>
  <si>
    <t>Flow or pressure regulators</t>
  </si>
  <si>
    <t>Non return valve</t>
  </si>
  <si>
    <t>Markers</t>
  </si>
  <si>
    <t>Civil assets - buildings/enclosures</t>
  </si>
  <si>
    <t>Civil Assets - ducting</t>
  </si>
  <si>
    <t>Cathodic Protection</t>
  </si>
  <si>
    <t>Locally Actuated Valves</t>
  </si>
  <si>
    <t xml:space="preserve">Number of Valves </t>
  </si>
  <si>
    <t>After coolers</t>
  </si>
  <si>
    <t>Electrical - including standby generators*</t>
  </si>
  <si>
    <t xml:space="preserve">Network Control and Instrumentation </t>
  </si>
  <si>
    <t>Air intake</t>
  </si>
  <si>
    <t>Cab ventilation</t>
  </si>
  <si>
    <t>Fuel gas metering</t>
  </si>
  <si>
    <t>Power turbine</t>
  </si>
  <si>
    <t>Unit control system</t>
  </si>
  <si>
    <t>AntiSurge System</t>
  </si>
  <si>
    <t>Starter motor</t>
  </si>
  <si>
    <t>Electrical variable speed drive</t>
  </si>
  <si>
    <t>Fire Suppression</t>
  </si>
  <si>
    <t>Vent system</t>
  </si>
  <si>
    <t>RAW Data - Original:</t>
  </si>
  <si>
    <t>Compressor Volumes</t>
  </si>
  <si>
    <t>RAW Data - Rebased:</t>
  </si>
  <si>
    <t>GTs rebased targets of NOMs</t>
  </si>
  <si>
    <t>Equally as challenging assessment</t>
  </si>
  <si>
    <t xml:space="preserve">Primary Asset Category: </t>
  </si>
  <si>
    <t>Workbook Section 1.0:</t>
  </si>
  <si>
    <t>RAW Data</t>
  </si>
  <si>
    <t>Description:</t>
  </si>
  <si>
    <t>Section 1.0 links to rebased workbook submitted by NGGT.</t>
  </si>
  <si>
    <t>Input Data</t>
  </si>
  <si>
    <t xml:space="preserve">Convert RAW data into input data to reduce length of formula references within the workbook. </t>
  </si>
  <si>
    <t>Material Change</t>
  </si>
  <si>
    <t>Asset Health and Criticality in 2020/21</t>
  </si>
  <si>
    <t>Refurbishment</t>
  </si>
  <si>
    <t>Total Replacement Volume</t>
  </si>
  <si>
    <t>Total Refurbishment Volume</t>
  </si>
  <si>
    <t>Total MR</t>
  </si>
  <si>
    <t>Compressor Volume (w/ Mat Change)</t>
  </si>
  <si>
    <t>Input Data - Original:</t>
  </si>
  <si>
    <t>Input Data - Rebased:</t>
  </si>
  <si>
    <t>Monetised Risk</t>
  </si>
  <si>
    <t>Coefficients</t>
  </si>
  <si>
    <t>Check 2:</t>
  </si>
  <si>
    <t>5x4 Position weighting matrix</t>
  </si>
  <si>
    <t>Info:</t>
  </si>
  <si>
    <t xml:space="preserve">Table is used to emulative ascending risk within 5x4 matrix to facilitate comparison analysis. </t>
  </si>
  <si>
    <t>Artifical Risk position weight</t>
  </si>
  <si>
    <t>Artifical Risk Weighting</t>
  </si>
  <si>
    <t>Appendix:</t>
  </si>
  <si>
    <t>Monetised Risk Weighting</t>
  </si>
  <si>
    <t>Impact of Intervention - MR</t>
  </si>
  <si>
    <t>Total Intervention Volume - Rebased</t>
  </si>
  <si>
    <t xml:space="preserve">Average MR impact per Intervention  </t>
  </si>
  <si>
    <t>With Investment - Without Investment</t>
  </si>
  <si>
    <t>MR Impact / Total Inter. Vol.</t>
  </si>
  <si>
    <t>NETWORK TOTAL</t>
  </si>
  <si>
    <t>COMPRESSOR TOTAL</t>
  </si>
  <si>
    <t>Workbook Section 3.0:</t>
  </si>
  <si>
    <t>Check 1: Volume Check</t>
  </si>
  <si>
    <t>Equally challenging checks designed to compare the volumes between original and rebased target tables</t>
  </si>
  <si>
    <t>Condition:</t>
  </si>
  <si>
    <t>Check 1:</t>
  </si>
  <si>
    <t>Volume Check Summary</t>
  </si>
  <si>
    <t>Check 1.1: Asset Volume Check</t>
  </si>
  <si>
    <t>Check 1.2: Intervention Volume Check</t>
  </si>
  <si>
    <t xml:space="preserve">Check 1.1a: </t>
  </si>
  <si>
    <t xml:space="preserve">Check 1.1b: </t>
  </si>
  <si>
    <t>Check 1.1c: Asset Volume Comparison</t>
  </si>
  <si>
    <t>Check 1.2a:</t>
  </si>
  <si>
    <t>Check 1.2b:</t>
  </si>
  <si>
    <t>Total Intervention Comparison - Rebased / Original</t>
  </si>
  <si>
    <t>Refurbishment Split Check</t>
  </si>
  <si>
    <t>Volume Check</t>
  </si>
  <si>
    <t>Check 1.1:</t>
  </si>
  <si>
    <t>Asset Volume Check</t>
  </si>
  <si>
    <t>Check 1.2:</t>
  </si>
  <si>
    <t>Intervention Volume Check</t>
  </si>
  <si>
    <t>Check 1.2a: Total Intervention Comparison</t>
  </si>
  <si>
    <t xml:space="preserve">Start
Asset Volumes - Original </t>
  </si>
  <si>
    <t xml:space="preserve">With Investment
Asset Volumes - Original </t>
  </si>
  <si>
    <t xml:space="preserve">Without Investment
Asset Volumes - Original </t>
  </si>
  <si>
    <t xml:space="preserve">Start
Asset Volumes - Rebased </t>
  </si>
  <si>
    <t xml:space="preserve">With Investment
Asset Volumes - Rebased </t>
  </si>
  <si>
    <t xml:space="preserve">Without Investment
Asset Volumes - Rebased </t>
  </si>
  <si>
    <t>Total Intervention Volume - Original</t>
  </si>
  <si>
    <t>Total Replace Volume - Rebased</t>
  </si>
  <si>
    <t>Total Refurb Volume - Original</t>
  </si>
  <si>
    <t>Total Refurb Volume - Rebased</t>
  </si>
  <si>
    <t>Refurb/Total Intervention - Original</t>
  </si>
  <si>
    <t>Refurb/Total Intervention - Rebased</t>
  </si>
  <si>
    <t>Comparison on Refurb Split</t>
  </si>
  <si>
    <t>Workbook Section 4.0:</t>
  </si>
  <si>
    <t xml:space="preserve">Investment Impact </t>
  </si>
  <si>
    <t>Check 2.1:</t>
  </si>
  <si>
    <t>Artifical Risk Reduction</t>
  </si>
  <si>
    <t>Check 2.1a: Impact of Investment</t>
  </si>
  <si>
    <t>Artifical Risk 
- Original</t>
  </si>
  <si>
    <t>Artifical Risk 
- Rebased</t>
  </si>
  <si>
    <t>Comparison on Artifical Risk</t>
  </si>
  <si>
    <t xml:space="preserve">AR Invest - AR No Invest </t>
  </si>
  <si>
    <t>-</t>
  </si>
  <si>
    <t>Investment Impact Check</t>
  </si>
  <si>
    <t>No Investment Scenerio- Original</t>
  </si>
  <si>
    <t>No Investment Artifical Risk - Original</t>
  </si>
  <si>
    <t>Investment Scenario - Original</t>
  </si>
  <si>
    <t>Investment Artificial Risk - Original</t>
  </si>
  <si>
    <t>No Investment Scenerio- Rebased</t>
  </si>
  <si>
    <t>No Investment Artifical Risk - Rebased</t>
  </si>
  <si>
    <t>Investment Scenario - Rebased</t>
  </si>
  <si>
    <t>Investment Artificial Risk - Rebased</t>
  </si>
  <si>
    <t xml:space="preserve"> (Without - Start) </t>
  </si>
  <si>
    <t>No Invest. Scenario x Risk Weighting</t>
  </si>
  <si>
    <t xml:space="preserve"> (With - Start) </t>
  </si>
  <si>
    <t>Invest. Scenario x Risk Weighting</t>
  </si>
  <si>
    <t xml:space="preserve">Asset Health </t>
  </si>
  <si>
    <t>Total Artifical Risk - No Investment</t>
  </si>
  <si>
    <t>Total Artifical Risk - Investment</t>
  </si>
  <si>
    <t>Workbook Section 5.0:</t>
  </si>
  <si>
    <t>Check 3: Potential to Outperform (PTO)</t>
  </si>
  <si>
    <t xml:space="preserve">Equally challenging checks designed to assess the rebased targets on their ability to outperform against the original targets, in the Criticality and Asset Health Dimensions. </t>
  </si>
  <si>
    <t>Methodology:</t>
  </si>
  <si>
    <t>Check 3:</t>
  </si>
  <si>
    <t>Criticality PTO</t>
  </si>
  <si>
    <t>Check 3.1:</t>
  </si>
  <si>
    <t>Check 3.2:</t>
  </si>
  <si>
    <t>Asset Health PTO</t>
  </si>
  <si>
    <t>PTO: Criticality Dimension</t>
  </si>
  <si>
    <t>PTO: Asset Health Dimension</t>
  </si>
  <si>
    <t>Location: C1</t>
  </si>
  <si>
    <t xml:space="preserve">Check 3.1a: </t>
  </si>
  <si>
    <t>Location: C1 &amp; C2</t>
  </si>
  <si>
    <t xml:space="preserve">Check 3.1b: </t>
  </si>
  <si>
    <t>Location: C1, C2 &amp; C3</t>
  </si>
  <si>
    <t xml:space="preserve">Check 3.1C: </t>
  </si>
  <si>
    <t>Location: AH 5</t>
  </si>
  <si>
    <t xml:space="preserve">Check 3.2a: </t>
  </si>
  <si>
    <t>Location: AH4 &amp; AH5</t>
  </si>
  <si>
    <t xml:space="preserve">Check 3.2b: </t>
  </si>
  <si>
    <t>Location: AH3, AH4 &amp; AH5</t>
  </si>
  <si>
    <t xml:space="preserve">Check 3.2c: </t>
  </si>
  <si>
    <t>Network Weighted PTO - Original</t>
  </si>
  <si>
    <t>Network Weighted PTO - Rebased</t>
  </si>
  <si>
    <t>Weighted PTO Comparison</t>
  </si>
  <si>
    <t>Weighted PTO Comparison (%)</t>
  </si>
  <si>
    <t>Network Weighting Factor</t>
  </si>
  <si>
    <t>Weighted Intervention Volume</t>
  </si>
  <si>
    <t>Weight PTO (Original - Rebased)</t>
  </si>
  <si>
    <t>Weight PTO / Tot Weight Inter.</t>
  </si>
  <si>
    <t>PTO Original</t>
  </si>
  <si>
    <t>PTO Rebase</t>
  </si>
  <si>
    <t>Isolated 5x4 Location: C1</t>
  </si>
  <si>
    <t>Isolated 5x4 Location: C1 &amp; C2</t>
  </si>
  <si>
    <t>Isolated 5x4 Location: C1, C2 &amp; C3</t>
  </si>
  <si>
    <t>Volume at location - Without</t>
  </si>
  <si>
    <t>Impact at location</t>
  </si>
  <si>
    <t>Part 1: Volume element</t>
  </si>
  <si>
    <t>Total Impact</t>
  </si>
  <si>
    <t>Part 2: Impact Element</t>
  </si>
  <si>
    <t>PTO</t>
  </si>
  <si>
    <t>Network Weighted PTO</t>
  </si>
  <si>
    <t>Vol_C#</t>
  </si>
  <si>
    <t>Impact_C#</t>
  </si>
  <si>
    <t>(Vol_C# + Impact_C#) / Vol_C#</t>
  </si>
  <si>
    <t>Impact_Total</t>
  </si>
  <si>
    <t>(Impact_Total - Impact_C#) / Impact_Total</t>
  </si>
  <si>
    <t>(SQRT (Part 1 x Part 2)) / Vol_C#</t>
  </si>
  <si>
    <t>PTO x Network Weight Factor</t>
  </si>
  <si>
    <t>Potential to Outperform (PTO)</t>
  </si>
  <si>
    <t>PTO Rebased</t>
  </si>
  <si>
    <t>Isolated 5x4 Location: AH5</t>
  </si>
  <si>
    <t>Isolated 5x4 Location: AH4 &amp; AH5</t>
  </si>
  <si>
    <t>Isolated 5x4 Location: AH3, AH4 &amp; AH5</t>
  </si>
  <si>
    <t>Vol_HI#</t>
  </si>
  <si>
    <t>Impact_HI#</t>
  </si>
  <si>
    <t>(Vol_HI# + Impact_HI#) / Vol_HI#</t>
  </si>
  <si>
    <t>(Impact_Total - Impact_HI#) / Impact_Total</t>
  </si>
  <si>
    <t>(SQRT (Part 1 x Part 2)) / Vol_HI#</t>
  </si>
  <si>
    <t>COMP. TOTAL</t>
  </si>
  <si>
    <t>Weighted Artificial Risk - Original</t>
  </si>
  <si>
    <t>Weighted Artificial Risk - Rebased</t>
  </si>
  <si>
    <t>Artificial Risk (Orig) x Network Weighting</t>
  </si>
  <si>
    <t>Artificial Risk (Rebase) x Network Weighting</t>
  </si>
  <si>
    <t>Check 3.1: Criticality PTO</t>
  </si>
  <si>
    <t xml:space="preserve">Check 3.1c: </t>
  </si>
  <si>
    <t>Weighted PTO Comparison - C1</t>
  </si>
  <si>
    <t>Weighted PTO Comparison (%) - C1</t>
  </si>
  <si>
    <t>Weighted PTO Comparison - C1 &amp; C2</t>
  </si>
  <si>
    <t>Weighted PTO Comparison - C1, C2 &amp; C3</t>
  </si>
  <si>
    <t>Weighted PTO Comparison  - C1, C2 &amp; C3</t>
  </si>
  <si>
    <t>Equally Challenging Summary: Compressor</t>
  </si>
  <si>
    <t>Ave. MRperInter / NETWORK TOT MRperInter</t>
  </si>
  <si>
    <t>Check 2: Risk Reduction</t>
  </si>
  <si>
    <t>CHECK NOT IN USE AS PTO PROVIDES MORE ROBUST CHECK</t>
  </si>
  <si>
    <t>Check 0.2: Negative Weighting</t>
  </si>
  <si>
    <t>Check 3.1 &amp; 3.2:</t>
  </si>
  <si>
    <t>Narrative requested for weighted PTO&gt;5%</t>
  </si>
  <si>
    <t xml:space="preserve">COMP. TOTAL: </t>
  </si>
  <si>
    <t>Total Intervention Comparison Check</t>
  </si>
  <si>
    <t>Check 1.2b: Refurbishment Proportion Comparison</t>
  </si>
  <si>
    <t>Check 1.1a/b &amp; 1.2a:</t>
  </si>
  <si>
    <t xml:space="preserve">Check 1.2b: </t>
  </si>
  <si>
    <t xml:space="preserve">Narrative on comparison of refurb/replace split difference of &gt;5% </t>
  </si>
  <si>
    <t>Asset Movements (AH-Driven)</t>
  </si>
  <si>
    <t>Total Removal Volume</t>
  </si>
  <si>
    <t>Potential to Outperform</t>
  </si>
  <si>
    <t>Difference between Original Tables</t>
  </si>
  <si>
    <t>Difference between Rebased Tables</t>
  </si>
  <si>
    <t>Difference of Original Tables</t>
  </si>
  <si>
    <t>Difference of Rebased Tables</t>
  </si>
  <si>
    <t>No. of SACs feat. Difference</t>
  </si>
  <si>
    <t>Narrative requested on any volume Difference</t>
  </si>
  <si>
    <t>Check 3.2: Asset Health PTO</t>
  </si>
  <si>
    <t>Weighted PTO Comparison - AH5</t>
  </si>
  <si>
    <t>Weighted PTO Comparison (%) - AH5</t>
  </si>
  <si>
    <t>Weighted PTO Comparison - AH4 &amp; AH5</t>
  </si>
  <si>
    <t>Weighted PTO Comparison - AH3, AH4 &amp; AH5</t>
  </si>
  <si>
    <t>Weighted PTO Comparison  - AH3, AH4 &amp; AH5</t>
  </si>
  <si>
    <t>Asset Movements - Removals (AH-Driven)</t>
  </si>
  <si>
    <t>Asset Movements - Additions (AH-Driven)</t>
  </si>
  <si>
    <t>Asset Movements -Additions (AH-Driven)</t>
  </si>
  <si>
    <t>Asset Movements (AH-Driven) - Original</t>
  </si>
  <si>
    <t>Asset Movements (AH-Driven) - Rebased</t>
  </si>
  <si>
    <r>
      <t>Potential To Outperform (PTO, asset health perspective)={</t>
    </r>
    <r>
      <rPr>
        <b/>
        <sz val="10"/>
        <color rgb="FF7030A0"/>
        <rFont val="Arial"/>
        <family val="2"/>
      </rPr>
      <t xml:space="preserve">[(Vol_HI# + Impact_HI#)/Vol_HI#] </t>
    </r>
    <r>
      <rPr>
        <b/>
        <sz val="10"/>
        <color theme="1"/>
        <rFont val="Arial"/>
        <family val="2"/>
      </rPr>
      <t>x</t>
    </r>
    <r>
      <rPr>
        <b/>
        <sz val="10"/>
        <color rgb="FF002060"/>
        <rFont val="Arial"/>
        <family val="2"/>
      </rPr>
      <t xml:space="preserve"> [(Impact_Total - Impact_HI#)/Impact_Total]</t>
    </r>
    <r>
      <rPr>
        <b/>
        <sz val="10"/>
        <color theme="1"/>
        <rFont val="Arial"/>
        <family val="2"/>
      </rPr>
      <t xml:space="preserve">}^0.5 x </t>
    </r>
    <r>
      <rPr>
        <b/>
        <sz val="10"/>
        <color rgb="FF00B0F0"/>
        <rFont val="Arial"/>
        <family val="2"/>
      </rPr>
      <t>Vol_HI#</t>
    </r>
  </si>
  <si>
    <r>
      <t>Potential To Outperform (PTO, criticality perspective)=    {</t>
    </r>
    <r>
      <rPr>
        <b/>
        <sz val="10"/>
        <color rgb="FF7030A0"/>
        <rFont val="Arial"/>
        <family val="2"/>
      </rPr>
      <t xml:space="preserve">[(Vol_C# + Impact_C#)/Vol_C#] </t>
    </r>
    <r>
      <rPr>
        <b/>
        <sz val="10"/>
        <color theme="1"/>
        <rFont val="Arial"/>
        <family val="2"/>
      </rPr>
      <t>x</t>
    </r>
    <r>
      <rPr>
        <b/>
        <sz val="10"/>
        <color rgb="FF002060"/>
        <rFont val="Arial"/>
        <family val="2"/>
      </rPr>
      <t xml:space="preserve"> [(Impact_Total - Impact_C#)/Impact_Total]</t>
    </r>
    <r>
      <rPr>
        <b/>
        <sz val="10"/>
        <color theme="1"/>
        <rFont val="Arial"/>
        <family val="2"/>
      </rPr>
      <t xml:space="preserve">}^0.5 x </t>
    </r>
    <r>
      <rPr>
        <b/>
        <sz val="10"/>
        <color rgb="FF00B0F0"/>
        <rFont val="Arial"/>
        <family val="2"/>
      </rPr>
      <t>Vol_C#</t>
    </r>
  </si>
  <si>
    <r>
      <t xml:space="preserve">Start
</t>
    </r>
    <r>
      <rPr>
        <i/>
        <sz val="10"/>
        <rFont val="Arial"/>
        <family val="2"/>
      </rPr>
      <t>Rebased - Original</t>
    </r>
  </si>
  <si>
    <r>
      <t xml:space="preserve">With Investment
</t>
    </r>
    <r>
      <rPr>
        <i/>
        <sz val="10"/>
        <rFont val="Arial"/>
        <family val="2"/>
      </rPr>
      <t>Rebased - Original</t>
    </r>
  </si>
  <si>
    <r>
      <t xml:space="preserve">Without Investment
</t>
    </r>
    <r>
      <rPr>
        <i/>
        <sz val="10"/>
        <rFont val="Arial"/>
        <family val="2"/>
      </rPr>
      <t>Rebased - Original</t>
    </r>
  </si>
  <si>
    <r>
      <t xml:space="preserve">Total Intervention
</t>
    </r>
    <r>
      <rPr>
        <i/>
        <sz val="10"/>
        <rFont val="Arial"/>
        <family val="2"/>
      </rPr>
      <t>Rebased - Original</t>
    </r>
  </si>
  <si>
    <t>Model key</t>
  </si>
  <si>
    <t>Sample</t>
  </si>
  <si>
    <t>Calculated value</t>
  </si>
  <si>
    <t>Formula changes in cells to the right</t>
  </si>
  <si>
    <t>Import from other sheet</t>
  </si>
  <si>
    <t>Export to other sheet</t>
  </si>
  <si>
    <t>Initial input</t>
  </si>
  <si>
    <t>Initial input for non-GB indexed portion (to be left empty if GB-indexed only)</t>
  </si>
  <si>
    <t>Contents</t>
  </si>
  <si>
    <t>Cover</t>
  </si>
  <si>
    <t>Model key and content directory</t>
  </si>
  <si>
    <t>Version Control</t>
  </si>
  <si>
    <t>Version control and log of changes</t>
  </si>
  <si>
    <t>Cap and floor levels and revenue adjustments: CALCULATED</t>
  </si>
  <si>
    <t>3.1 Check 1 Volume Summary</t>
  </si>
  <si>
    <t>Summary of Volume Equally Challenging checks: CALCULATED</t>
  </si>
  <si>
    <t>3.2 Check 1 Volume</t>
  </si>
  <si>
    <t>Volume Equally Challenging checks: CALCULATED</t>
  </si>
  <si>
    <t>4.0 Check 2</t>
  </si>
  <si>
    <t>Check 2 NOT APPLICABLE</t>
  </si>
  <si>
    <t>5.1 Check 3 PTO Summary</t>
  </si>
  <si>
    <t>Summary of Potential to Outperform (PTO) Equally Challenging checks: CALCULATED</t>
  </si>
  <si>
    <t>5.2 Check 3.1 Criticality PTO</t>
  </si>
  <si>
    <t>5.3 Check 3.2 Asset Health PTO</t>
  </si>
  <si>
    <t>Potential to Outperform (PTO), Asset Health Dimension, Equally Challenging checks: CALCULATED</t>
  </si>
  <si>
    <t>End of sheet</t>
  </si>
  <si>
    <t>Version number</t>
  </si>
  <si>
    <t>File pathname</t>
  </si>
  <si>
    <t>Based on version</t>
  </si>
  <si>
    <t>Author or editor</t>
  </si>
  <si>
    <t>Date</t>
  </si>
  <si>
    <t>Description of changes</t>
  </si>
  <si>
    <t>Rationale for changes</t>
  </si>
  <si>
    <t>Location of changes</t>
  </si>
  <si>
    <t>Impact of changes on outputs</t>
  </si>
  <si>
    <t>Quality assurance performed? By?</t>
  </si>
  <si>
    <t>Comments on QA performed</t>
  </si>
  <si>
    <t>Thomas McLaren</t>
  </si>
  <si>
    <t>NGGT Equally Challenging Compressor PAC</t>
  </si>
  <si>
    <t>Compressor Equally Challenging Summary</t>
  </si>
  <si>
    <t>1.1 Compressor Original Targets RAW</t>
  </si>
  <si>
    <t>NGGT's Compressor Original Targets: RAW data link</t>
  </si>
  <si>
    <t>1.2 Compressor Material Change RAW</t>
  </si>
  <si>
    <t>NGGT's Compressor Material Change: RAW data link</t>
  </si>
  <si>
    <t>1.3 Compressor Original Targets with Material Change RAW</t>
  </si>
  <si>
    <t>NGGT's Compressor Original Targets with applied Material Change: RAW data link</t>
  </si>
  <si>
    <t>1.4 Compressor Rebased Targets RAW</t>
  </si>
  <si>
    <t>NGGT's Compressor Rebased Targets: RAW data link</t>
  </si>
  <si>
    <t>1.5 Compressor Monetised Risk RAW</t>
  </si>
  <si>
    <t>NGGT's Compressor Monetised Risk: RAW data link</t>
  </si>
  <si>
    <t>2.1 Compressor Original Targets INPUT</t>
  </si>
  <si>
    <t>NGGT's Compressor Original Targets: INPUT data for analysis</t>
  </si>
  <si>
    <t>2.2 Compressor Material Change INPUT</t>
  </si>
  <si>
    <t>NGGT's Compressor Material Change: INPUT data for analysis</t>
  </si>
  <si>
    <t>2.3 Compressor Original Targets with Material Change INPUT</t>
  </si>
  <si>
    <t>NGGT's Compressor Original Targets with applied Material Change: INPUT data for analysis</t>
  </si>
  <si>
    <t>2.4 Compressor Rebased Targets INPUT</t>
  </si>
  <si>
    <t>NGGT's Compressor Rebased Targets: INPUT data for analysis</t>
  </si>
  <si>
    <t>2.5 Compressor Monetised Risk INPUT</t>
  </si>
  <si>
    <t>NGGT's Compressor Monetised Risk: INPUT data for analysis</t>
  </si>
  <si>
    <t>Compressor Monetised Risk Weightings: CALCULATED</t>
  </si>
  <si>
    <t>ENTRY Total "Average MR impact per Intervention"</t>
  </si>
  <si>
    <r>
      <rPr>
        <b/>
        <u/>
        <sz val="10"/>
        <rFont val="Arial"/>
        <family val="2"/>
      </rPr>
      <t>NETWORK</t>
    </r>
    <r>
      <rPr>
        <b/>
        <sz val="10"/>
        <rFont val="Arial"/>
        <family val="2"/>
      </rPr>
      <t xml:space="preserve"> Total "Average MR impact per Intervention"</t>
    </r>
  </si>
  <si>
    <t>Total Replace Volume - Original</t>
  </si>
  <si>
    <t>Potential to Outperform (PTO), Criticality Dimension, Equally Challenging checks: CALCULATED</t>
  </si>
  <si>
    <t>0.2 Monetised Risk Weighting</t>
  </si>
  <si>
    <t>CONSULTATION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</si>
</sst>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64" formatCode="_(&quot;£&quot;* #,##0.00_);_(&quot;£&quot;* \(#,##0.00\);_(&quot;£&quot;* &quot;-&quot;??_);_(@_)"/>
    <numFmt numFmtId="165" formatCode="0.0%"/>
    <numFmt numFmtId="166" formatCode="#,##0_ ;\-#,##0\ "/>
    <numFmt numFmtId="167" formatCode="0.000%"/>
    <numFmt numFmtId="168" formatCode="0.000"/>
    <numFmt numFmtId="169" formatCode="0;[Red]0"/>
    <numFmt numFmtId="170" formatCode="0.00;[Red]0.00"/>
    <numFmt numFmtId="171" formatCode="#,##0.0_);\(#,##0.0\);\-_)"/>
    <numFmt numFmtId="172" formatCode="yyyy"/>
    <numFmt numFmtId="173" formatCode="0.00_ ;[Red]\-0.00\ "/>
    <numFmt numFmtId="174" formatCode="0_ ;[Red]\-0\ "/>
  </numFmts>
  <fonts count="41" x14ac:knownFonts="1">
    <font>
      <sz val="10"/>
      <color theme="1"/>
      <name val="Verdana"/>
      <family val="2"/>
    </font>
    <font>
      <b/>
      <sz val="10"/>
      <color theme="1"/>
      <name val="Verdana"/>
      <family val="2"/>
    </font>
    <font>
      <sz val="10"/>
      <name val="Arial"/>
      <family val="2"/>
    </font>
    <font>
      <b/>
      <sz val="8"/>
      <name val="Verdana"/>
      <family val="2"/>
    </font>
    <font>
      <sz val="8"/>
      <name val="Arial"/>
      <family val="2"/>
    </font>
    <font>
      <b/>
      <sz val="8"/>
      <name val="Arial"/>
      <family val="2"/>
    </font>
    <font>
      <b/>
      <sz val="9"/>
      <name val="Verdana"/>
      <family val="2"/>
    </font>
    <font>
      <sz val="10"/>
      <color theme="1"/>
      <name val="Verdana"/>
      <family val="2"/>
    </font>
    <font>
      <b/>
      <sz val="10"/>
      <color theme="0"/>
      <name val="Verdana"/>
      <family val="2"/>
    </font>
    <font>
      <b/>
      <u/>
      <sz val="10"/>
      <color theme="0"/>
      <name val="Verdana"/>
      <family val="2"/>
    </font>
    <font>
      <b/>
      <sz val="12"/>
      <color theme="1"/>
      <name val="Verdana"/>
      <family val="2"/>
    </font>
    <font>
      <i/>
      <sz val="9"/>
      <color theme="1"/>
      <name val="Verdana"/>
      <family val="2"/>
    </font>
    <font>
      <b/>
      <sz val="10"/>
      <name val="Arial"/>
      <family val="2"/>
    </font>
    <font>
      <b/>
      <sz val="11"/>
      <color theme="3"/>
      <name val="Verdana"/>
      <family val="2"/>
    </font>
    <font>
      <sz val="10"/>
      <color theme="1"/>
      <name val="Arial"/>
      <family val="2"/>
    </font>
    <font>
      <b/>
      <u/>
      <sz val="10"/>
      <color theme="0"/>
      <name val="Arial"/>
      <family val="2"/>
    </font>
    <font>
      <b/>
      <sz val="10"/>
      <color theme="0"/>
      <name val="Arial"/>
      <family val="2"/>
    </font>
    <font>
      <b/>
      <sz val="10"/>
      <color theme="1"/>
      <name val="Arial"/>
      <family val="2"/>
    </font>
    <font>
      <b/>
      <sz val="10"/>
      <color rgb="FFFF0000"/>
      <name val="Arial"/>
      <family val="2"/>
    </font>
    <font>
      <b/>
      <sz val="10"/>
      <color rgb="FF7030A0"/>
      <name val="Arial"/>
      <family val="2"/>
    </font>
    <font>
      <b/>
      <sz val="10"/>
      <color rgb="FF002060"/>
      <name val="Arial"/>
      <family val="2"/>
    </font>
    <font>
      <b/>
      <sz val="10"/>
      <color rgb="FF00B0F0"/>
      <name val="Arial"/>
      <family val="2"/>
    </font>
    <font>
      <i/>
      <sz val="10"/>
      <name val="Arial"/>
      <family val="2"/>
    </font>
    <font>
      <i/>
      <sz val="10"/>
      <color theme="1"/>
      <name val="Arial"/>
      <family val="2"/>
    </font>
    <font>
      <i/>
      <sz val="10"/>
      <color indexed="8"/>
      <name val="Arial"/>
      <family val="2"/>
    </font>
    <font>
      <b/>
      <u/>
      <sz val="10"/>
      <color theme="1"/>
      <name val="Arial"/>
      <family val="2"/>
    </font>
    <font>
      <b/>
      <u/>
      <sz val="10"/>
      <name val="Arial"/>
      <family val="2"/>
    </font>
    <font>
      <b/>
      <u val="singleAccounting"/>
      <sz val="10"/>
      <name val="Arial"/>
      <family val="2"/>
    </font>
    <font>
      <b/>
      <i/>
      <sz val="10"/>
      <color rgb="FF00B0F0"/>
      <name val="Arial"/>
      <family val="2"/>
    </font>
    <font>
      <b/>
      <i/>
      <sz val="10"/>
      <color rgb="FF7030A0"/>
      <name val="Arial"/>
      <family val="2"/>
    </font>
    <font>
      <b/>
      <i/>
      <sz val="10"/>
      <color rgb="FF0070C0"/>
      <name val="Arial"/>
      <family val="2"/>
    </font>
    <font>
      <sz val="10"/>
      <color theme="1"/>
      <name val="Calibri"/>
      <family val="2"/>
    </font>
    <font>
      <b/>
      <sz val="10"/>
      <color indexed="9"/>
      <name val="Arial"/>
      <family val="2"/>
    </font>
    <font>
      <sz val="10"/>
      <color theme="0"/>
      <name val="Arial"/>
      <family val="2"/>
    </font>
    <font>
      <sz val="10"/>
      <color theme="0" tint="-4.9989318521683403E-2"/>
      <name val="Arial"/>
      <family val="2"/>
    </font>
    <font>
      <sz val="10"/>
      <color theme="4"/>
      <name val="Arial"/>
      <family val="2"/>
    </font>
    <font>
      <sz val="10"/>
      <color rgb="FFFF0000"/>
      <name val="Arial"/>
      <family val="2"/>
    </font>
    <font>
      <u/>
      <sz val="10"/>
      <color theme="1"/>
      <name val="Arial"/>
      <family val="2"/>
    </font>
    <font>
      <sz val="10"/>
      <color theme="5" tint="0.59999389629810485"/>
      <name val="Arial"/>
      <family val="2"/>
    </font>
    <font>
      <u/>
      <sz val="10"/>
      <color theme="10"/>
      <name val="Calibri"/>
      <family val="2"/>
    </font>
    <font>
      <u/>
      <sz val="10"/>
      <color theme="10"/>
      <name val="Arial"/>
      <family val="2"/>
    </font>
  </fonts>
  <fills count="24">
    <fill>
      <patternFill patternType="none"/>
    </fill>
    <fill>
      <patternFill patternType="gray125"/>
    </fill>
    <fill>
      <patternFill patternType="solid">
        <fgColor indexed="22"/>
        <bgColor indexed="64"/>
      </patternFill>
    </fill>
    <fill>
      <patternFill patternType="solid">
        <fgColor indexed="17"/>
        <bgColor indexed="64"/>
      </patternFill>
    </fill>
    <fill>
      <patternFill patternType="solid">
        <fgColor indexed="13"/>
        <bgColor indexed="64"/>
      </patternFill>
    </fill>
    <fill>
      <patternFill patternType="solid">
        <fgColor indexed="51"/>
        <bgColor indexed="64"/>
      </patternFill>
    </fill>
    <fill>
      <patternFill patternType="solid">
        <fgColor indexed="10"/>
        <bgColor indexed="64"/>
      </patternFill>
    </fill>
    <fill>
      <patternFill patternType="solid">
        <fgColor theme="0" tint="-4.9989318521683403E-2"/>
        <bgColor indexed="64"/>
      </patternFill>
    </fill>
    <fill>
      <patternFill patternType="solid">
        <fgColor theme="9" tint="-0.249977111117893"/>
        <bgColor indexed="64"/>
      </patternFill>
    </fill>
    <fill>
      <patternFill patternType="solid">
        <fgColor theme="4" tint="0.59999389629810485"/>
        <bgColor indexed="64"/>
      </patternFill>
    </fill>
    <fill>
      <patternFill patternType="solid">
        <fgColor theme="0"/>
        <bgColor indexed="64"/>
      </patternFill>
    </fill>
    <fill>
      <patternFill patternType="solid">
        <fgColor rgb="FFD0CECE"/>
        <bgColor rgb="FF000000"/>
      </patternFill>
    </fill>
    <fill>
      <patternFill patternType="solid">
        <fgColor theme="3" tint="0.59999389629810485"/>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rgb="FFFFFF00"/>
        <bgColor indexed="64"/>
      </patternFill>
    </fill>
    <fill>
      <patternFill patternType="solid">
        <fgColor rgb="FFFF9900"/>
        <bgColor indexed="64"/>
      </patternFill>
    </fill>
    <fill>
      <patternFill patternType="solid">
        <fgColor theme="0" tint="-0.499984740745262"/>
        <bgColor indexed="64"/>
      </patternFill>
    </fill>
    <fill>
      <patternFill patternType="solid">
        <fgColor rgb="FFFFFFCC"/>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7" tint="0.59999389629810485"/>
        <bgColor indexed="64"/>
      </patternFill>
    </fill>
  </fills>
  <borders count="70">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medium">
        <color indexed="64"/>
      </right>
      <top/>
      <bottom/>
      <diagonal/>
    </border>
    <border>
      <left style="medium">
        <color indexed="64"/>
      </left>
      <right style="thin">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top/>
      <bottom style="thin">
        <color indexed="64"/>
      </bottom>
      <diagonal/>
    </border>
    <border>
      <left style="thin">
        <color indexed="64"/>
      </left>
      <right/>
      <top/>
      <bottom style="medium">
        <color indexed="64"/>
      </bottom>
      <diagonal/>
    </border>
    <border>
      <left style="thin">
        <color indexed="64"/>
      </left>
      <right/>
      <top style="medium">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right/>
      <top/>
      <bottom style="medium">
        <color indexed="64"/>
      </bottom>
      <diagonal/>
    </border>
    <border>
      <left style="thin">
        <color indexed="64"/>
      </left>
      <right/>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theme="0"/>
      </left>
      <right style="medium">
        <color theme="0"/>
      </right>
      <top style="medium">
        <color theme="0"/>
      </top>
      <bottom style="medium">
        <color theme="0"/>
      </bottom>
      <diagonal/>
    </border>
    <border>
      <left style="thick">
        <color theme="0"/>
      </left>
      <right style="thick">
        <color theme="0"/>
      </right>
      <top style="thick">
        <color theme="0"/>
      </top>
      <bottom style="thick">
        <color theme="0"/>
      </bottom>
      <diagonal/>
    </border>
  </borders>
  <cellStyleXfs count="8">
    <xf numFmtId="0" fontId="0" fillId="0" borderId="0"/>
    <xf numFmtId="0" fontId="2" fillId="0" borderId="0"/>
    <xf numFmtId="164" fontId="7" fillId="0" borderId="0" applyFont="0" applyFill="0" applyBorder="0" applyAlignment="0" applyProtection="0"/>
    <xf numFmtId="9" fontId="7" fillId="0" borderId="0" applyFont="0" applyFill="0" applyBorder="0" applyAlignment="0" applyProtection="0"/>
    <xf numFmtId="0" fontId="13" fillId="0" borderId="0" applyNumberFormat="0" applyFill="0" applyBorder="0" applyAlignment="0" applyProtection="0"/>
    <xf numFmtId="0" fontId="31" fillId="0" borderId="0"/>
    <xf numFmtId="0" fontId="39" fillId="0" borderId="0" applyNumberFormat="0" applyFill="0" applyBorder="0" applyAlignment="0" applyProtection="0"/>
    <xf numFmtId="0" fontId="7" fillId="0" borderId="0"/>
  </cellStyleXfs>
  <cellXfs count="621">
    <xf numFmtId="0" fontId="0" fillId="0" borderId="0" xfId="0"/>
    <xf numFmtId="0" fontId="4" fillId="7" borderId="10" xfId="0" applyFont="1" applyFill="1" applyBorder="1" applyAlignment="1">
      <alignment horizontal="center" vertical="center"/>
    </xf>
    <xf numFmtId="0" fontId="3" fillId="3" borderId="5" xfId="1" applyFont="1" applyFill="1" applyBorder="1" applyAlignment="1">
      <alignment horizontal="center" vertical="center" wrapText="1"/>
    </xf>
    <xf numFmtId="0" fontId="3" fillId="4" borderId="5" xfId="1" applyFont="1" applyFill="1" applyBorder="1" applyAlignment="1">
      <alignment horizontal="center" vertical="center" wrapText="1"/>
    </xf>
    <xf numFmtId="0" fontId="3" fillId="5" borderId="5" xfId="1" applyFont="1" applyFill="1" applyBorder="1" applyAlignment="1">
      <alignment horizontal="center" vertical="center" wrapText="1"/>
    </xf>
    <xf numFmtId="0" fontId="3" fillId="6" borderId="6" xfId="1" applyFont="1" applyFill="1" applyBorder="1" applyAlignment="1">
      <alignment horizontal="center" vertical="center" wrapText="1"/>
    </xf>
    <xf numFmtId="0" fontId="6" fillId="2" borderId="10" xfId="0" applyFont="1" applyFill="1" applyBorder="1" applyAlignment="1">
      <alignment horizontal="center" vertical="center" wrapText="1"/>
    </xf>
    <xf numFmtId="0" fontId="6" fillId="2" borderId="11"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6" fillId="2" borderId="16" xfId="0" applyFont="1" applyFill="1" applyBorder="1" applyAlignment="1">
      <alignment horizontal="center" vertical="center" wrapText="1"/>
    </xf>
    <xf numFmtId="0" fontId="4" fillId="7" borderId="12" xfId="0" applyFont="1" applyFill="1" applyBorder="1" applyAlignment="1">
      <alignment vertical="center"/>
    </xf>
    <xf numFmtId="0" fontId="4" fillId="7" borderId="14" xfId="0" applyFont="1" applyFill="1" applyBorder="1" applyAlignment="1">
      <alignment horizontal="center" vertical="center"/>
    </xf>
    <xf numFmtId="1" fontId="0" fillId="0" borderId="0" xfId="0" applyNumberFormat="1"/>
    <xf numFmtId="0" fontId="0" fillId="8" borderId="0" xfId="0" applyFill="1"/>
    <xf numFmtId="9" fontId="0" fillId="8" borderId="0" xfId="3" applyFont="1" applyFill="1"/>
    <xf numFmtId="0" fontId="9" fillId="8" borderId="0" xfId="0" applyFont="1" applyFill="1"/>
    <xf numFmtId="0" fontId="8" fillId="8" borderId="0" xfId="0" applyFont="1" applyFill="1"/>
    <xf numFmtId="0" fontId="4" fillId="10" borderId="2" xfId="0" applyFont="1" applyFill="1" applyBorder="1" applyAlignment="1">
      <alignment vertical="center" wrapText="1"/>
    </xf>
    <xf numFmtId="0" fontId="4" fillId="0" borderId="28" xfId="0" applyFont="1" applyFill="1" applyBorder="1" applyAlignment="1">
      <alignment horizontal="center" vertical="center" wrapText="1"/>
    </xf>
    <xf numFmtId="0" fontId="4" fillId="10" borderId="4" xfId="0" applyFont="1" applyFill="1" applyBorder="1" applyAlignment="1">
      <alignment vertical="center" wrapText="1"/>
    </xf>
    <xf numFmtId="0" fontId="4" fillId="10" borderId="13" xfId="0" applyFont="1" applyFill="1" applyBorder="1" applyAlignment="1">
      <alignment vertical="center" wrapText="1"/>
    </xf>
    <xf numFmtId="0" fontId="5" fillId="10" borderId="8" xfId="0" applyFont="1" applyFill="1" applyBorder="1" applyAlignment="1">
      <alignment vertical="center" wrapText="1"/>
    </xf>
    <xf numFmtId="0" fontId="4" fillId="10" borderId="8" xfId="0" applyFont="1" applyFill="1" applyBorder="1" applyAlignment="1">
      <alignment vertical="center" wrapText="1"/>
    </xf>
    <xf numFmtId="0" fontId="4" fillId="0" borderId="29" xfId="0" applyFont="1" applyFill="1" applyBorder="1" applyAlignment="1">
      <alignment horizontal="center" vertical="center" wrapText="1"/>
    </xf>
    <xf numFmtId="0" fontId="4" fillId="7" borderId="15" xfId="0" applyFont="1" applyFill="1" applyBorder="1" applyAlignment="1">
      <alignment horizontal="center" vertical="center" wrapText="1"/>
    </xf>
    <xf numFmtId="0" fontId="4" fillId="10" borderId="11" xfId="0" applyFont="1" applyFill="1" applyBorder="1" applyAlignment="1">
      <alignment vertical="center"/>
    </xf>
    <xf numFmtId="0" fontId="5" fillId="10" borderId="2" xfId="0" applyFont="1" applyFill="1" applyBorder="1" applyAlignment="1">
      <alignment vertical="center"/>
    </xf>
    <xf numFmtId="0" fontId="4" fillId="10" borderId="3" xfId="0" applyFont="1" applyFill="1" applyBorder="1" applyAlignment="1">
      <alignment vertical="center"/>
    </xf>
    <xf numFmtId="0" fontId="5" fillId="10" borderId="4" xfId="0" applyFont="1" applyFill="1" applyBorder="1" applyAlignment="1">
      <alignment vertical="center"/>
    </xf>
    <xf numFmtId="0" fontId="4" fillId="10" borderId="26" xfId="0" applyFont="1" applyFill="1" applyBorder="1" applyAlignment="1">
      <alignment vertical="center"/>
    </xf>
    <xf numFmtId="0" fontId="5" fillId="10" borderId="9" xfId="0" applyFont="1" applyFill="1" applyBorder="1" applyAlignment="1">
      <alignment vertical="center"/>
    </xf>
    <xf numFmtId="0" fontId="4" fillId="10" borderId="27" xfId="0" applyFont="1" applyFill="1" applyBorder="1" applyAlignment="1">
      <alignment vertical="center"/>
    </xf>
    <xf numFmtId="0" fontId="5" fillId="10" borderId="5" xfId="0" applyFont="1" applyFill="1" applyBorder="1" applyAlignment="1">
      <alignment vertical="center"/>
    </xf>
    <xf numFmtId="0" fontId="0" fillId="0" borderId="18" xfId="0" applyBorder="1" applyAlignment="1">
      <alignment horizontal="center" vertical="center"/>
    </xf>
    <xf numFmtId="3" fontId="1" fillId="11" borderId="21" xfId="0" applyNumberFormat="1" applyFont="1" applyFill="1" applyBorder="1" applyAlignment="1">
      <alignment horizontal="center" vertical="center"/>
    </xf>
    <xf numFmtId="165" fontId="1" fillId="11" borderId="21" xfId="3" applyNumberFormat="1" applyFont="1" applyFill="1" applyBorder="1" applyAlignment="1">
      <alignment horizontal="center" vertical="center"/>
    </xf>
    <xf numFmtId="0" fontId="5" fillId="10" borderId="2" xfId="0" applyFont="1" applyFill="1" applyBorder="1" applyAlignment="1">
      <alignment vertical="center" wrapText="1"/>
    </xf>
    <xf numFmtId="0" fontId="10" fillId="9" borderId="31" xfId="0" applyFont="1" applyFill="1" applyBorder="1"/>
    <xf numFmtId="0" fontId="10" fillId="9" borderId="33" xfId="0" applyFont="1" applyFill="1" applyBorder="1"/>
    <xf numFmtId="0" fontId="0" fillId="9" borderId="32" xfId="0" applyFill="1" applyBorder="1"/>
    <xf numFmtId="0" fontId="1" fillId="9" borderId="31" xfId="0" applyFont="1" applyFill="1" applyBorder="1" applyAlignment="1"/>
    <xf numFmtId="0" fontId="1" fillId="9" borderId="33" xfId="0" applyFont="1" applyFill="1" applyBorder="1" applyAlignment="1"/>
    <xf numFmtId="0" fontId="1" fillId="9" borderId="32" xfId="0" applyFont="1" applyFill="1" applyBorder="1" applyAlignment="1"/>
    <xf numFmtId="0" fontId="0" fillId="10" borderId="35" xfId="0" applyFill="1" applyBorder="1"/>
    <xf numFmtId="9" fontId="0" fillId="0" borderId="0" xfId="3" applyFont="1"/>
    <xf numFmtId="0" fontId="0" fillId="0" borderId="42" xfId="0" applyBorder="1"/>
    <xf numFmtId="9" fontId="0" fillId="0" borderId="42" xfId="3" applyFont="1" applyBorder="1"/>
    <xf numFmtId="9" fontId="0" fillId="0" borderId="43" xfId="3" applyFont="1" applyBorder="1"/>
    <xf numFmtId="0" fontId="0" fillId="0" borderId="0" xfId="0" applyBorder="1"/>
    <xf numFmtId="0" fontId="0" fillId="0" borderId="34" xfId="0" applyBorder="1"/>
    <xf numFmtId="9" fontId="0" fillId="0" borderId="0" xfId="3" applyFont="1" applyBorder="1"/>
    <xf numFmtId="9" fontId="0" fillId="0" borderId="35" xfId="3" applyFont="1" applyBorder="1"/>
    <xf numFmtId="0" fontId="0" fillId="9" borderId="31" xfId="0" applyFill="1" applyBorder="1"/>
    <xf numFmtId="0" fontId="1" fillId="9" borderId="33" xfId="0" applyFont="1" applyFill="1" applyBorder="1" applyAlignment="1">
      <alignment horizontal="center" vertical="center"/>
    </xf>
    <xf numFmtId="0" fontId="0" fillId="0" borderId="45" xfId="0" applyBorder="1"/>
    <xf numFmtId="1" fontId="0" fillId="8" borderId="0" xfId="0" applyNumberFormat="1" applyFill="1"/>
    <xf numFmtId="9" fontId="9" fillId="8" borderId="0" xfId="3" applyFont="1" applyFill="1"/>
    <xf numFmtId="9" fontId="8" fillId="8" borderId="0" xfId="3" applyFont="1" applyFill="1"/>
    <xf numFmtId="9" fontId="0" fillId="10" borderId="34" xfId="3" applyFont="1" applyFill="1" applyBorder="1"/>
    <xf numFmtId="9" fontId="0" fillId="10" borderId="0" xfId="3" applyFont="1" applyFill="1" applyBorder="1"/>
    <xf numFmtId="0" fontId="0" fillId="9" borderId="10" xfId="0" applyFill="1" applyBorder="1"/>
    <xf numFmtId="9" fontId="6" fillId="2" borderId="18" xfId="3" applyFont="1" applyFill="1" applyBorder="1" applyAlignment="1">
      <alignment horizontal="center" vertical="center" wrapText="1"/>
    </xf>
    <xf numFmtId="9" fontId="6" fillId="2" borderId="21" xfId="3" applyFont="1" applyFill="1" applyBorder="1" applyAlignment="1">
      <alignment horizontal="center" vertical="center" wrapText="1"/>
    </xf>
    <xf numFmtId="9" fontId="6" fillId="2" borderId="36" xfId="3" applyFont="1" applyFill="1" applyBorder="1" applyAlignment="1">
      <alignment horizontal="center" vertical="center" wrapText="1"/>
    </xf>
    <xf numFmtId="1" fontId="11" fillId="13" borderId="24" xfId="0" applyNumberFormat="1" applyFont="1" applyFill="1" applyBorder="1" applyAlignment="1">
      <alignment horizontal="center" wrapText="1"/>
    </xf>
    <xf numFmtId="1" fontId="11" fillId="13" borderId="21" xfId="0" applyNumberFormat="1" applyFont="1" applyFill="1" applyBorder="1" applyAlignment="1">
      <alignment horizontal="center" wrapText="1"/>
    </xf>
    <xf numFmtId="1" fontId="11" fillId="13" borderId="39" xfId="0" applyNumberFormat="1" applyFont="1" applyFill="1" applyBorder="1" applyAlignment="1">
      <alignment horizontal="center"/>
    </xf>
    <xf numFmtId="9" fontId="4" fillId="10" borderId="3" xfId="3" applyFont="1" applyFill="1" applyBorder="1" applyAlignment="1">
      <alignment vertical="center" wrapText="1"/>
    </xf>
    <xf numFmtId="9" fontId="4" fillId="10" borderId="4" xfId="3" applyFont="1" applyFill="1" applyBorder="1" applyAlignment="1">
      <alignment vertical="center" wrapText="1"/>
    </xf>
    <xf numFmtId="9" fontId="4" fillId="10" borderId="38" xfId="3" applyFont="1" applyFill="1" applyBorder="1" applyAlignment="1">
      <alignment vertical="center" wrapText="1"/>
    </xf>
    <xf numFmtId="9" fontId="0" fillId="0" borderId="0" xfId="0" applyNumberFormat="1"/>
    <xf numFmtId="9" fontId="4" fillId="10" borderId="13" xfId="3" applyFont="1" applyFill="1" applyBorder="1" applyAlignment="1">
      <alignment vertical="center" wrapText="1"/>
    </xf>
    <xf numFmtId="9" fontId="4" fillId="10" borderId="8" xfId="3" applyFont="1" applyFill="1" applyBorder="1" applyAlignment="1">
      <alignment vertical="center" wrapText="1"/>
    </xf>
    <xf numFmtId="9" fontId="4" fillId="10" borderId="40" xfId="3" applyFont="1" applyFill="1" applyBorder="1" applyAlignment="1">
      <alignment vertical="center" wrapText="1"/>
    </xf>
    <xf numFmtId="1" fontId="1" fillId="9" borderId="31" xfId="0" applyNumberFormat="1" applyFont="1" applyFill="1" applyBorder="1"/>
    <xf numFmtId="1" fontId="1" fillId="9" borderId="33" xfId="0" applyNumberFormat="1" applyFont="1" applyFill="1" applyBorder="1"/>
    <xf numFmtId="1" fontId="1" fillId="9" borderId="32" xfId="0" applyNumberFormat="1" applyFont="1" applyFill="1" applyBorder="1"/>
    <xf numFmtId="1" fontId="0" fillId="0" borderId="42" xfId="0" applyNumberFormat="1" applyBorder="1"/>
    <xf numFmtId="1" fontId="0" fillId="14" borderId="46" xfId="0" applyNumberFormat="1" applyFill="1" applyBorder="1"/>
    <xf numFmtId="1" fontId="0" fillId="14" borderId="0" xfId="0" applyNumberFormat="1" applyFill="1" applyBorder="1"/>
    <xf numFmtId="1" fontId="6" fillId="14" borderId="47" xfId="0" applyNumberFormat="1" applyFont="1" applyFill="1" applyBorder="1" applyAlignment="1">
      <alignment horizontal="center" vertical="center"/>
    </xf>
    <xf numFmtId="1" fontId="0" fillId="14" borderId="47" xfId="0" applyNumberFormat="1" applyFill="1" applyBorder="1"/>
    <xf numFmtId="1" fontId="0" fillId="14" borderId="48" xfId="0" applyNumberFormat="1" applyFill="1" applyBorder="1"/>
    <xf numFmtId="1" fontId="0" fillId="14" borderId="49" xfId="0" applyNumberFormat="1" applyFill="1" applyBorder="1"/>
    <xf numFmtId="1" fontId="6" fillId="14" borderId="46" xfId="0" applyNumberFormat="1" applyFont="1" applyFill="1" applyBorder="1" applyAlignment="1">
      <alignment horizontal="center" vertical="center"/>
    </xf>
    <xf numFmtId="1" fontId="6" fillId="14" borderId="0" xfId="0" applyNumberFormat="1" applyFont="1" applyFill="1" applyBorder="1" applyAlignment="1">
      <alignment horizontal="center" vertical="center"/>
    </xf>
    <xf numFmtId="1" fontId="11" fillId="14" borderId="0" xfId="0" applyNumberFormat="1" applyFont="1" applyFill="1" applyBorder="1" applyAlignment="1">
      <alignment horizontal="center"/>
    </xf>
    <xf numFmtId="1" fontId="6" fillId="14" borderId="50" xfId="0" applyNumberFormat="1" applyFont="1" applyFill="1" applyBorder="1" applyAlignment="1">
      <alignment horizontal="center" vertical="center"/>
    </xf>
    <xf numFmtId="1" fontId="0" fillId="14" borderId="28" xfId="0" applyNumberFormat="1" applyFill="1" applyBorder="1"/>
    <xf numFmtId="1" fontId="0" fillId="14" borderId="51" xfId="0" applyNumberFormat="1" applyFill="1" applyBorder="1"/>
    <xf numFmtId="1" fontId="1" fillId="14" borderId="51" xfId="0" applyNumberFormat="1" applyFont="1" applyFill="1" applyBorder="1" applyAlignment="1">
      <alignment horizontal="center" vertical="center"/>
    </xf>
    <xf numFmtId="1" fontId="0" fillId="14" borderId="52" xfId="0" applyNumberFormat="1" applyFill="1" applyBorder="1"/>
    <xf numFmtId="0" fontId="6" fillId="2" borderId="18" xfId="0" applyFont="1" applyFill="1" applyBorder="1" applyAlignment="1">
      <alignment horizontal="center" vertical="center" wrapText="1"/>
    </xf>
    <xf numFmtId="1" fontId="3" fillId="3" borderId="21" xfId="1" applyNumberFormat="1" applyFont="1" applyFill="1" applyBorder="1" applyAlignment="1">
      <alignment horizontal="center" vertical="center" wrapText="1"/>
    </xf>
    <xf numFmtId="1" fontId="3" fillId="4" borderId="21" xfId="1" applyNumberFormat="1" applyFont="1" applyFill="1" applyBorder="1" applyAlignment="1">
      <alignment horizontal="center" vertical="center" wrapText="1"/>
    </xf>
    <xf numFmtId="1" fontId="3" fillId="5" borderId="21" xfId="1" applyNumberFormat="1" applyFont="1" applyFill="1" applyBorder="1" applyAlignment="1">
      <alignment horizontal="center" vertical="center" wrapText="1"/>
    </xf>
    <xf numFmtId="1" fontId="3" fillId="6" borderId="21" xfId="1" applyNumberFormat="1" applyFont="1" applyFill="1" applyBorder="1" applyAlignment="1">
      <alignment horizontal="center" vertical="center" wrapText="1"/>
    </xf>
    <xf numFmtId="1" fontId="11" fillId="13" borderId="22" xfId="0" applyNumberFormat="1" applyFont="1" applyFill="1" applyBorder="1" applyAlignment="1">
      <alignment horizontal="center" wrapText="1"/>
    </xf>
    <xf numFmtId="0" fontId="4" fillId="0" borderId="53" xfId="0" applyFont="1" applyFill="1" applyBorder="1" applyAlignment="1">
      <alignment horizontal="center" vertical="center" wrapText="1"/>
    </xf>
    <xf numFmtId="1" fontId="4" fillId="0" borderId="18" xfId="3" applyNumberFormat="1" applyFont="1" applyFill="1" applyBorder="1" applyAlignment="1">
      <alignment horizontal="center" vertical="center" wrapText="1"/>
    </xf>
    <xf numFmtId="9" fontId="4" fillId="0" borderId="18" xfId="3" applyFont="1" applyFill="1" applyBorder="1" applyAlignment="1">
      <alignment horizontal="center" vertical="center" wrapText="1"/>
    </xf>
    <xf numFmtId="9" fontId="0" fillId="0" borderId="0" xfId="0" applyNumberFormat="1" applyBorder="1"/>
    <xf numFmtId="0" fontId="4" fillId="0" borderId="54" xfId="0" applyFont="1" applyFill="1" applyBorder="1" applyAlignment="1">
      <alignment horizontal="center" vertical="center" wrapText="1"/>
    </xf>
    <xf numFmtId="0" fontId="4" fillId="0" borderId="55" xfId="0" applyFont="1" applyFill="1" applyBorder="1" applyAlignment="1">
      <alignment horizontal="center" vertical="center" wrapText="1"/>
    </xf>
    <xf numFmtId="1" fontId="4" fillId="0" borderId="7" xfId="3" applyNumberFormat="1" applyFont="1" applyFill="1" applyBorder="1" applyAlignment="1">
      <alignment horizontal="center" vertical="center" wrapText="1"/>
    </xf>
    <xf numFmtId="9" fontId="4" fillId="0" borderId="7" xfId="3" applyFont="1" applyFill="1" applyBorder="1" applyAlignment="1">
      <alignment horizontal="center" vertical="center" wrapText="1"/>
    </xf>
    <xf numFmtId="9" fontId="6" fillId="2" borderId="11" xfId="3" applyFont="1" applyFill="1" applyBorder="1" applyAlignment="1">
      <alignment horizontal="center" vertical="center" wrapText="1"/>
    </xf>
    <xf numFmtId="0" fontId="4" fillId="10" borderId="48" xfId="0" applyFont="1" applyFill="1" applyBorder="1" applyAlignment="1">
      <alignment vertical="center"/>
    </xf>
    <xf numFmtId="0" fontId="4" fillId="10" borderId="50" xfId="0" applyFont="1" applyFill="1" applyBorder="1" applyAlignment="1">
      <alignment vertical="center"/>
    </xf>
    <xf numFmtId="0" fontId="4" fillId="10" borderId="52" xfId="0" applyFont="1" applyFill="1" applyBorder="1" applyAlignment="1">
      <alignment vertical="center"/>
    </xf>
    <xf numFmtId="0" fontId="4" fillId="7" borderId="5" xfId="0" applyFont="1" applyFill="1" applyBorder="1" applyAlignment="1">
      <alignment horizontal="center" vertical="center"/>
    </xf>
    <xf numFmtId="0" fontId="4" fillId="7" borderId="4" xfId="0" applyFont="1" applyFill="1" applyBorder="1" applyAlignment="1">
      <alignment vertical="center"/>
    </xf>
    <xf numFmtId="0" fontId="4" fillId="7" borderId="9" xfId="0" applyFont="1" applyFill="1" applyBorder="1" applyAlignment="1">
      <alignment vertical="center"/>
    </xf>
    <xf numFmtId="0" fontId="0" fillId="15" borderId="32" xfId="0" applyFill="1" applyBorder="1"/>
    <xf numFmtId="0" fontId="1" fillId="15" borderId="31" xfId="0" applyFont="1" applyFill="1" applyBorder="1"/>
    <xf numFmtId="0" fontId="5" fillId="7" borderId="10" xfId="0" applyFont="1" applyFill="1" applyBorder="1" applyAlignment="1">
      <alignment horizontal="center" vertical="center"/>
    </xf>
    <xf numFmtId="10" fontId="4" fillId="10" borderId="21" xfId="0" applyNumberFormat="1" applyFont="1" applyFill="1" applyBorder="1" applyAlignment="1">
      <alignment vertical="center" wrapText="1"/>
    </xf>
    <xf numFmtId="9" fontId="4" fillId="10" borderId="21" xfId="3" applyFont="1" applyFill="1" applyBorder="1" applyAlignment="1">
      <alignment vertical="center" wrapText="1"/>
    </xf>
    <xf numFmtId="10" fontId="4" fillId="10" borderId="5" xfId="0" applyNumberFormat="1" applyFont="1" applyFill="1" applyBorder="1" applyAlignment="1">
      <alignment vertical="center" wrapText="1"/>
    </xf>
    <xf numFmtId="10" fontId="4" fillId="10" borderId="4" xfId="0" applyNumberFormat="1" applyFont="1" applyFill="1" applyBorder="1" applyAlignment="1">
      <alignment vertical="center" wrapText="1"/>
    </xf>
    <xf numFmtId="10" fontId="4" fillId="10" borderId="9" xfId="0" applyNumberFormat="1" applyFont="1" applyFill="1" applyBorder="1" applyAlignment="1">
      <alignment vertical="center" wrapText="1"/>
    </xf>
    <xf numFmtId="0" fontId="12" fillId="7" borderId="18" xfId="0" applyFont="1" applyFill="1" applyBorder="1" applyAlignment="1">
      <alignment horizontal="center" vertical="center"/>
    </xf>
    <xf numFmtId="0" fontId="12" fillId="7" borderId="21" xfId="0" applyFont="1" applyFill="1" applyBorder="1" applyAlignment="1">
      <alignment horizontal="center" vertical="center"/>
    </xf>
    <xf numFmtId="0" fontId="12" fillId="10" borderId="21" xfId="0" applyFont="1" applyFill="1" applyBorder="1" applyAlignment="1">
      <alignment vertical="center" wrapText="1"/>
    </xf>
    <xf numFmtId="9" fontId="2" fillId="10" borderId="3" xfId="3" applyFont="1" applyFill="1" applyBorder="1" applyAlignment="1">
      <alignment vertical="center" wrapText="1"/>
    </xf>
    <xf numFmtId="9" fontId="2" fillId="10" borderId="35" xfId="3" applyFont="1" applyFill="1" applyBorder="1" applyAlignment="1">
      <alignment vertical="center" wrapText="1"/>
    </xf>
    <xf numFmtId="0" fontId="14" fillId="0" borderId="0" xfId="0" applyFont="1"/>
    <xf numFmtId="0" fontId="14" fillId="0" borderId="0" xfId="0" applyFont="1" applyAlignment="1">
      <alignment horizontal="center" vertical="center"/>
    </xf>
    <xf numFmtId="0" fontId="14" fillId="0" borderId="0" xfId="0" applyNumberFormat="1" applyFont="1" applyAlignment="1">
      <alignment horizontal="center" vertical="center"/>
    </xf>
    <xf numFmtId="0" fontId="14" fillId="0" borderId="0" xfId="0" applyNumberFormat="1" applyFont="1" applyAlignment="1">
      <alignment horizontal="center" vertical="center" wrapText="1"/>
    </xf>
    <xf numFmtId="0" fontId="14" fillId="15" borderId="32" xfId="0" applyFont="1" applyFill="1" applyBorder="1"/>
    <xf numFmtId="0" fontId="17" fillId="0" borderId="34" xfId="0" applyFont="1" applyBorder="1"/>
    <xf numFmtId="0" fontId="17" fillId="0" borderId="0" xfId="0" applyFont="1" applyBorder="1"/>
    <xf numFmtId="0" fontId="17" fillId="0" borderId="35" xfId="0" applyFont="1" applyBorder="1"/>
    <xf numFmtId="0" fontId="17" fillId="0" borderId="0" xfId="0" applyFont="1"/>
    <xf numFmtId="0" fontId="17" fillId="0" borderId="12" xfId="0" applyFont="1" applyBorder="1"/>
    <xf numFmtId="0" fontId="17" fillId="0" borderId="12" xfId="0" applyFont="1" applyBorder="1" applyAlignment="1">
      <alignment wrapText="1"/>
    </xf>
    <xf numFmtId="0" fontId="14" fillId="0" borderId="12" xfId="0" applyFont="1" applyBorder="1" applyAlignment="1">
      <alignment wrapText="1"/>
    </xf>
    <xf numFmtId="164" fontId="17" fillId="10" borderId="7" xfId="2" applyFont="1" applyFill="1" applyBorder="1" applyAlignment="1">
      <alignment horizontal="center" vertical="center"/>
    </xf>
    <xf numFmtId="1" fontId="17" fillId="10" borderId="37" xfId="2" applyNumberFormat="1" applyFont="1" applyFill="1" applyBorder="1" applyAlignment="1">
      <alignment horizontal="center" vertical="center"/>
    </xf>
    <xf numFmtId="164" fontId="17" fillId="10" borderId="62" xfId="2" applyFont="1" applyFill="1" applyBorder="1" applyAlignment="1">
      <alignment horizontal="center" vertical="center"/>
    </xf>
    <xf numFmtId="0" fontId="17" fillId="0" borderId="0" xfId="0" applyFont="1" applyAlignment="1">
      <alignment horizontal="center" vertical="center"/>
    </xf>
    <xf numFmtId="1" fontId="18" fillId="16" borderId="19" xfId="2" applyNumberFormat="1" applyFont="1" applyFill="1" applyBorder="1" applyAlignment="1">
      <alignment horizontal="center" vertical="center" wrapText="1"/>
    </xf>
    <xf numFmtId="164" fontId="14" fillId="10" borderId="27" xfId="2" applyFont="1" applyFill="1" applyBorder="1" applyAlignment="1">
      <alignment horizontal="center" vertical="center"/>
    </xf>
    <xf numFmtId="1" fontId="14" fillId="10" borderId="27" xfId="2" applyNumberFormat="1" applyFont="1" applyFill="1" applyBorder="1" applyAlignment="1">
      <alignment horizontal="center" vertical="center"/>
    </xf>
    <xf numFmtId="164" fontId="14" fillId="10" borderId="14" xfId="2" applyFont="1" applyFill="1" applyBorder="1" applyAlignment="1">
      <alignment horizontal="center" vertical="center"/>
    </xf>
    <xf numFmtId="167" fontId="17" fillId="10" borderId="14" xfId="3" applyNumberFormat="1" applyFont="1" applyFill="1" applyBorder="1" applyAlignment="1">
      <alignment horizontal="center" vertical="center"/>
    </xf>
    <xf numFmtId="10" fontId="17" fillId="10" borderId="14" xfId="3" applyNumberFormat="1" applyFont="1" applyFill="1" applyBorder="1" applyAlignment="1">
      <alignment horizontal="center" vertical="center" wrapText="1"/>
    </xf>
    <xf numFmtId="164" fontId="14" fillId="10" borderId="3" xfId="2" applyFont="1" applyFill="1" applyBorder="1" applyAlignment="1">
      <alignment horizontal="center" vertical="center"/>
    </xf>
    <xf numFmtId="0" fontId="14" fillId="10" borderId="3" xfId="2" applyNumberFormat="1" applyFont="1" applyFill="1" applyBorder="1" applyAlignment="1">
      <alignment horizontal="center" vertical="center"/>
    </xf>
    <xf numFmtId="164" fontId="14" fillId="10" borderId="12" xfId="2" applyFont="1" applyFill="1" applyBorder="1" applyAlignment="1">
      <alignment horizontal="center" vertical="center"/>
    </xf>
    <xf numFmtId="167" fontId="17" fillId="10" borderId="12" xfId="2" applyNumberFormat="1" applyFont="1" applyFill="1" applyBorder="1" applyAlignment="1">
      <alignment horizontal="center" vertical="center"/>
    </xf>
    <xf numFmtId="0" fontId="17" fillId="10" borderId="12" xfId="2" applyNumberFormat="1" applyFont="1" applyFill="1" applyBorder="1" applyAlignment="1">
      <alignment horizontal="center" vertical="center" wrapText="1"/>
    </xf>
    <xf numFmtId="164" fontId="14" fillId="10" borderId="26" xfId="2" applyFont="1" applyFill="1" applyBorder="1" applyAlignment="1">
      <alignment horizontal="center" vertical="center"/>
    </xf>
    <xf numFmtId="0" fontId="14" fillId="10" borderId="26" xfId="2" applyNumberFormat="1" applyFont="1" applyFill="1" applyBorder="1" applyAlignment="1">
      <alignment horizontal="center" vertical="center"/>
    </xf>
    <xf numFmtId="164" fontId="14" fillId="10" borderId="63" xfId="2" applyFont="1" applyFill="1" applyBorder="1" applyAlignment="1">
      <alignment horizontal="center" vertical="center"/>
    </xf>
    <xf numFmtId="167" fontId="17" fillId="10" borderId="63" xfId="2" applyNumberFormat="1" applyFont="1" applyFill="1" applyBorder="1" applyAlignment="1">
      <alignment horizontal="center" vertical="center"/>
    </xf>
    <xf numFmtId="0" fontId="17" fillId="10" borderId="63" xfId="2" applyNumberFormat="1" applyFont="1" applyFill="1" applyBorder="1" applyAlignment="1">
      <alignment horizontal="center" vertical="center" wrapText="1"/>
    </xf>
    <xf numFmtId="164" fontId="14" fillId="10" borderId="13" xfId="2" applyFont="1" applyFill="1" applyBorder="1" applyAlignment="1">
      <alignment horizontal="center" vertical="center"/>
    </xf>
    <xf numFmtId="164" fontId="14" fillId="10" borderId="15" xfId="2" applyFont="1" applyFill="1" applyBorder="1" applyAlignment="1">
      <alignment horizontal="center" vertical="center"/>
    </xf>
    <xf numFmtId="167" fontId="17" fillId="10" borderId="15" xfId="2" applyNumberFormat="1" applyFont="1" applyFill="1" applyBorder="1" applyAlignment="1">
      <alignment horizontal="center" vertical="center"/>
    </xf>
    <xf numFmtId="9" fontId="14" fillId="0" borderId="0" xfId="3" applyFont="1"/>
    <xf numFmtId="0" fontId="14" fillId="9" borderId="32" xfId="0" applyFont="1" applyFill="1" applyBorder="1"/>
    <xf numFmtId="9" fontId="17" fillId="0" borderId="0" xfId="3" applyFont="1" applyBorder="1" applyAlignment="1">
      <alignment horizontal="left" vertical="center"/>
    </xf>
    <xf numFmtId="0" fontId="17" fillId="9" borderId="31" xfId="0" applyFont="1" applyFill="1" applyBorder="1" applyAlignment="1">
      <alignment horizontal="right"/>
    </xf>
    <xf numFmtId="0" fontId="17" fillId="9" borderId="33" xfId="0" applyFont="1" applyFill="1" applyBorder="1"/>
    <xf numFmtId="9" fontId="17" fillId="0" borderId="42" xfId="3" applyFont="1" applyBorder="1" applyAlignment="1">
      <alignment horizontal="left" vertical="center"/>
    </xf>
    <xf numFmtId="0" fontId="14" fillId="0" borderId="42" xfId="0" applyFont="1" applyBorder="1"/>
    <xf numFmtId="9" fontId="14" fillId="0" borderId="42" xfId="3" applyFont="1" applyBorder="1"/>
    <xf numFmtId="0" fontId="14" fillId="0" borderId="34" xfId="0" applyFont="1" applyBorder="1"/>
    <xf numFmtId="0" fontId="14" fillId="0" borderId="0" xfId="0" applyFont="1" applyBorder="1"/>
    <xf numFmtId="9" fontId="14" fillId="0" borderId="0" xfId="3" applyFont="1" applyBorder="1"/>
    <xf numFmtId="2" fontId="14" fillId="0" borderId="0" xfId="0" applyNumberFormat="1" applyFont="1"/>
    <xf numFmtId="9" fontId="14" fillId="0" borderId="43" xfId="3" applyFont="1" applyBorder="1"/>
    <xf numFmtId="9" fontId="14" fillId="0" borderId="35" xfId="3" applyFont="1" applyBorder="1"/>
    <xf numFmtId="0" fontId="14" fillId="10" borderId="34" xfId="0" applyFont="1" applyFill="1" applyBorder="1"/>
    <xf numFmtId="0" fontId="14" fillId="10" borderId="0" xfId="0" applyFont="1" applyFill="1" applyBorder="1"/>
    <xf numFmtId="0" fontId="14" fillId="10" borderId="35" xfId="0" applyFont="1" applyFill="1" applyBorder="1"/>
    <xf numFmtId="0" fontId="14" fillId="10" borderId="0" xfId="0" applyFont="1" applyFill="1"/>
    <xf numFmtId="167" fontId="12" fillId="10" borderId="21" xfId="3" applyNumberFormat="1" applyFont="1" applyFill="1" applyBorder="1" applyAlignment="1">
      <alignment horizontal="center" vertical="center" wrapText="1"/>
    </xf>
    <xf numFmtId="2" fontId="12" fillId="10" borderId="36" xfId="0" applyNumberFormat="1" applyFont="1" applyFill="1" applyBorder="1" applyAlignment="1">
      <alignment horizontal="center" vertical="center" wrapText="1"/>
    </xf>
    <xf numFmtId="2" fontId="22" fillId="10" borderId="18" xfId="0" applyNumberFormat="1" applyFont="1" applyFill="1" applyBorder="1" applyAlignment="1">
      <alignment horizontal="center" vertical="center" wrapText="1"/>
    </xf>
    <xf numFmtId="2" fontId="22" fillId="10" borderId="21" xfId="0" applyNumberFormat="1" applyFont="1" applyFill="1" applyBorder="1" applyAlignment="1">
      <alignment horizontal="center" vertical="center" wrapText="1"/>
    </xf>
    <xf numFmtId="2" fontId="12" fillId="10" borderId="21" xfId="0" applyNumberFormat="1" applyFont="1" applyFill="1" applyBorder="1" applyAlignment="1">
      <alignment horizontal="center" vertical="center" wrapText="1"/>
    </xf>
    <xf numFmtId="10" fontId="14" fillId="10" borderId="21" xfId="3" applyNumberFormat="1" applyFont="1" applyFill="1" applyBorder="1" applyAlignment="1">
      <alignment horizontal="center" vertical="center" wrapText="1"/>
    </xf>
    <xf numFmtId="9" fontId="14" fillId="10" borderId="0" xfId="3" applyFont="1" applyFill="1" applyBorder="1"/>
    <xf numFmtId="167" fontId="14" fillId="10" borderId="5" xfId="3" applyNumberFormat="1" applyFont="1" applyFill="1" applyBorder="1" applyAlignment="1">
      <alignment horizontal="center" vertical="center" wrapText="1"/>
    </xf>
    <xf numFmtId="2" fontId="14" fillId="10" borderId="6" xfId="0" applyNumberFormat="1" applyFont="1" applyFill="1" applyBorder="1" applyAlignment="1">
      <alignment horizontal="center" vertical="center" wrapText="1"/>
    </xf>
    <xf numFmtId="9" fontId="14" fillId="0" borderId="0" xfId="3" applyFont="1" applyAlignment="1">
      <alignment horizontal="center"/>
    </xf>
    <xf numFmtId="10" fontId="14" fillId="10" borderId="6" xfId="3" applyNumberFormat="1" applyFont="1" applyFill="1" applyBorder="1" applyAlignment="1">
      <alignment horizontal="center" vertical="center" wrapText="1"/>
    </xf>
    <xf numFmtId="0" fontId="14" fillId="0" borderId="0" xfId="0" applyFont="1" applyAlignment="1">
      <alignment wrapText="1"/>
    </xf>
    <xf numFmtId="0" fontId="14" fillId="0" borderId="0" xfId="0" applyFont="1" applyAlignment="1">
      <alignment horizontal="left" wrapText="1"/>
    </xf>
    <xf numFmtId="0" fontId="14" fillId="0" borderId="41" xfId="0" applyFont="1" applyBorder="1"/>
    <xf numFmtId="0" fontId="14" fillId="0" borderId="43" xfId="0" applyFont="1" applyBorder="1"/>
    <xf numFmtId="0" fontId="17" fillId="0" borderId="0" xfId="0" applyFont="1" applyBorder="1" applyAlignment="1">
      <alignment horizontal="right"/>
    </xf>
    <xf numFmtId="0" fontId="14" fillId="0" borderId="35" xfId="0" applyFont="1" applyBorder="1"/>
    <xf numFmtId="9" fontId="14" fillId="9" borderId="32" xfId="3" applyFont="1" applyFill="1" applyBorder="1"/>
    <xf numFmtId="0" fontId="14" fillId="9" borderId="31" xfId="0" applyFont="1" applyFill="1" applyBorder="1"/>
    <xf numFmtId="0" fontId="17" fillId="9" borderId="33" xfId="0" applyFont="1" applyFill="1" applyBorder="1" applyAlignment="1">
      <alignment horizontal="center" vertical="center"/>
    </xf>
    <xf numFmtId="169" fontId="14" fillId="0" borderId="0" xfId="0" applyNumberFormat="1" applyFont="1"/>
    <xf numFmtId="169" fontId="14" fillId="10" borderId="11" xfId="0" applyNumberFormat="1" applyFont="1" applyFill="1" applyBorder="1"/>
    <xf numFmtId="169" fontId="14" fillId="10" borderId="2" xfId="0" applyNumberFormat="1" applyFont="1" applyFill="1" applyBorder="1"/>
    <xf numFmtId="169" fontId="14" fillId="0" borderId="0" xfId="0" applyNumberFormat="1" applyFont="1" applyBorder="1"/>
    <xf numFmtId="169" fontId="14" fillId="10" borderId="5" xfId="3" applyNumberFormat="1" applyFont="1" applyFill="1" applyBorder="1"/>
    <xf numFmtId="169" fontId="14" fillId="10" borderId="6" xfId="3" applyNumberFormat="1" applyFont="1" applyFill="1" applyBorder="1"/>
    <xf numFmtId="169" fontId="14" fillId="10" borderId="27" xfId="0" applyNumberFormat="1" applyFont="1" applyFill="1" applyBorder="1"/>
    <xf numFmtId="169" fontId="14" fillId="10" borderId="5" xfId="0" applyNumberFormat="1" applyFont="1" applyFill="1" applyBorder="1"/>
    <xf numFmtId="169" fontId="14" fillId="10" borderId="3" xfId="0" applyNumberFormat="1" applyFont="1" applyFill="1" applyBorder="1"/>
    <xf numFmtId="169" fontId="14" fillId="10" borderId="4" xfId="0" applyNumberFormat="1" applyFont="1" applyFill="1" applyBorder="1"/>
    <xf numFmtId="169" fontId="14" fillId="10" borderId="4" xfId="3" applyNumberFormat="1" applyFont="1" applyFill="1" applyBorder="1"/>
    <xf numFmtId="169" fontId="14" fillId="10" borderId="38" xfId="3" applyNumberFormat="1" applyFont="1" applyFill="1" applyBorder="1"/>
    <xf numFmtId="169" fontId="14" fillId="10" borderId="26" xfId="0" applyNumberFormat="1" applyFont="1" applyFill="1" applyBorder="1"/>
    <xf numFmtId="169" fontId="14" fillId="10" borderId="9" xfId="0" applyNumberFormat="1" applyFont="1" applyFill="1" applyBorder="1"/>
    <xf numFmtId="169" fontId="14" fillId="10" borderId="9" xfId="3" applyNumberFormat="1" applyFont="1" applyFill="1" applyBorder="1"/>
    <xf numFmtId="169" fontId="14" fillId="10" borderId="39" xfId="3" applyNumberFormat="1" applyFont="1" applyFill="1" applyBorder="1"/>
    <xf numFmtId="169" fontId="14" fillId="10" borderId="13" xfId="0" applyNumberFormat="1" applyFont="1" applyFill="1" applyBorder="1"/>
    <xf numFmtId="169" fontId="14" fillId="10" borderId="8" xfId="0" applyNumberFormat="1" applyFont="1" applyFill="1" applyBorder="1"/>
    <xf numFmtId="169" fontId="14" fillId="0" borderId="45" xfId="0" applyNumberFormat="1" applyFont="1" applyBorder="1"/>
    <xf numFmtId="169" fontId="14" fillId="10" borderId="8" xfId="3" applyNumberFormat="1" applyFont="1" applyFill="1" applyBorder="1"/>
    <xf numFmtId="169" fontId="14" fillId="10" borderId="40" xfId="3" applyNumberFormat="1" applyFont="1" applyFill="1" applyBorder="1"/>
    <xf numFmtId="0" fontId="14" fillId="0" borderId="0" xfId="0" applyNumberFormat="1" applyFont="1"/>
    <xf numFmtId="0" fontId="17" fillId="9" borderId="31" xfId="0" applyFont="1" applyFill="1" applyBorder="1" applyAlignment="1"/>
    <xf numFmtId="0" fontId="17" fillId="9" borderId="33" xfId="0" applyFont="1" applyFill="1" applyBorder="1" applyAlignment="1"/>
    <xf numFmtId="0" fontId="17" fillId="9" borderId="32" xfId="0" applyFont="1" applyFill="1" applyBorder="1" applyAlignment="1"/>
    <xf numFmtId="0" fontId="17" fillId="9" borderId="31" xfId="0" applyNumberFormat="1" applyFont="1" applyFill="1" applyBorder="1" applyAlignment="1"/>
    <xf numFmtId="0" fontId="14" fillId="10" borderId="34" xfId="0" applyNumberFormat="1" applyFont="1" applyFill="1" applyBorder="1"/>
    <xf numFmtId="0" fontId="17" fillId="9" borderId="18" xfId="0" applyFont="1" applyFill="1" applyBorder="1" applyAlignment="1">
      <alignment horizontal="left" vertical="center"/>
    </xf>
    <xf numFmtId="0" fontId="17" fillId="9" borderId="21" xfId="0" applyFont="1" applyFill="1" applyBorder="1" applyAlignment="1">
      <alignment horizontal="left" vertical="center"/>
    </xf>
    <xf numFmtId="0" fontId="17" fillId="9" borderId="22" xfId="0" applyFont="1" applyFill="1" applyBorder="1"/>
    <xf numFmtId="0" fontId="14" fillId="9" borderId="25" xfId="0" applyFont="1" applyFill="1" applyBorder="1"/>
    <xf numFmtId="0" fontId="17" fillId="9" borderId="36" xfId="0" applyFont="1" applyFill="1" applyBorder="1" applyAlignment="1">
      <alignment horizontal="left" vertical="center"/>
    </xf>
    <xf numFmtId="9" fontId="14" fillId="0" borderId="34" xfId="0" applyNumberFormat="1" applyFont="1" applyBorder="1"/>
    <xf numFmtId="9" fontId="14" fillId="0" borderId="0" xfId="0" applyNumberFormat="1" applyFont="1" applyBorder="1"/>
    <xf numFmtId="9" fontId="14" fillId="0" borderId="35" xfId="0" applyNumberFormat="1" applyFont="1" applyBorder="1"/>
    <xf numFmtId="9" fontId="14" fillId="0" borderId="0" xfId="0" applyNumberFormat="1" applyFont="1"/>
    <xf numFmtId="1" fontId="14" fillId="10" borderId="27" xfId="0" applyNumberFormat="1" applyFont="1" applyFill="1" applyBorder="1"/>
    <xf numFmtId="1" fontId="14" fillId="10" borderId="5" xfId="0" applyNumberFormat="1" applyFont="1" applyFill="1" applyBorder="1"/>
    <xf numFmtId="0" fontId="14" fillId="10" borderId="5" xfId="3" applyNumberFormat="1" applyFont="1" applyFill="1" applyBorder="1"/>
    <xf numFmtId="0" fontId="14" fillId="10" borderId="6" xfId="3" applyNumberFormat="1" applyFont="1" applyFill="1" applyBorder="1"/>
    <xf numFmtId="0" fontId="14" fillId="10" borderId="27" xfId="3" applyNumberFormat="1" applyFont="1" applyFill="1" applyBorder="1"/>
    <xf numFmtId="9" fontId="14" fillId="10" borderId="6" xfId="3" applyFont="1" applyFill="1" applyBorder="1"/>
    <xf numFmtId="1" fontId="14" fillId="10" borderId="3" xfId="0" applyNumberFormat="1" applyFont="1" applyFill="1" applyBorder="1"/>
    <xf numFmtId="1" fontId="14" fillId="10" borderId="4" xfId="0" applyNumberFormat="1" applyFont="1" applyFill="1" applyBorder="1"/>
    <xf numFmtId="9" fontId="14" fillId="10" borderId="4" xfId="3" applyFont="1" applyFill="1" applyBorder="1"/>
    <xf numFmtId="9" fontId="14" fillId="10" borderId="38" xfId="3" applyFont="1" applyFill="1" applyBorder="1"/>
    <xf numFmtId="0" fontId="14" fillId="10" borderId="3" xfId="0" applyNumberFormat="1" applyFont="1" applyFill="1" applyBorder="1"/>
    <xf numFmtId="1" fontId="14" fillId="10" borderId="38" xfId="0" applyNumberFormat="1" applyFont="1" applyFill="1" applyBorder="1"/>
    <xf numFmtId="1" fontId="14" fillId="10" borderId="26" xfId="0" applyNumberFormat="1" applyFont="1" applyFill="1" applyBorder="1"/>
    <xf numFmtId="1" fontId="14" fillId="10" borderId="9" xfId="0" applyNumberFormat="1" applyFont="1" applyFill="1" applyBorder="1"/>
    <xf numFmtId="9" fontId="14" fillId="10" borderId="9" xfId="3" applyFont="1" applyFill="1" applyBorder="1"/>
    <xf numFmtId="9" fontId="14" fillId="10" borderId="39" xfId="3" applyFont="1" applyFill="1" applyBorder="1"/>
    <xf numFmtId="0" fontId="14" fillId="10" borderId="26" xfId="0" applyNumberFormat="1" applyFont="1" applyFill="1" applyBorder="1"/>
    <xf numFmtId="1" fontId="14" fillId="10" borderId="39" xfId="0" applyNumberFormat="1" applyFont="1" applyFill="1" applyBorder="1"/>
    <xf numFmtId="0" fontId="14" fillId="10" borderId="3" xfId="3" applyNumberFormat="1" applyFont="1" applyFill="1" applyBorder="1"/>
    <xf numFmtId="1" fontId="14" fillId="10" borderId="13" xfId="0" applyNumberFormat="1" applyFont="1" applyFill="1" applyBorder="1"/>
    <xf numFmtId="1" fontId="14" fillId="10" borderId="8" xfId="0" applyNumberFormat="1" applyFont="1" applyFill="1" applyBorder="1"/>
    <xf numFmtId="9" fontId="14" fillId="10" borderId="8" xfId="3" applyFont="1" applyFill="1" applyBorder="1"/>
    <xf numFmtId="9" fontId="14" fillId="10" borderId="40" xfId="3" applyFont="1" applyFill="1" applyBorder="1"/>
    <xf numFmtId="0" fontId="14" fillId="10" borderId="13" xfId="0" applyNumberFormat="1" applyFont="1" applyFill="1" applyBorder="1"/>
    <xf numFmtId="1" fontId="14" fillId="10" borderId="40" xfId="0" applyNumberFormat="1" applyFont="1" applyFill="1" applyBorder="1"/>
    <xf numFmtId="0" fontId="17" fillId="9" borderId="59" xfId="0" applyNumberFormat="1" applyFont="1" applyFill="1" applyBorder="1" applyAlignment="1"/>
    <xf numFmtId="0" fontId="17" fillId="9" borderId="59" xfId="0" applyFont="1" applyFill="1" applyBorder="1" applyAlignment="1">
      <alignment wrapText="1"/>
    </xf>
    <xf numFmtId="0" fontId="14" fillId="0" borderId="12" xfId="0" applyFont="1" applyBorder="1"/>
    <xf numFmtId="0" fontId="17" fillId="9" borderId="5" xfId="0" applyFont="1" applyFill="1" applyBorder="1" applyAlignment="1">
      <alignment horizontal="left" vertical="center"/>
    </xf>
    <xf numFmtId="0" fontId="17" fillId="9" borderId="5" xfId="0" applyFont="1" applyFill="1" applyBorder="1" applyAlignment="1"/>
    <xf numFmtId="0" fontId="17" fillId="9" borderId="6" xfId="0" applyFont="1" applyFill="1" applyBorder="1" applyAlignment="1">
      <alignment horizontal="center" vertical="center"/>
    </xf>
    <xf numFmtId="0" fontId="17" fillId="9" borderId="18" xfId="0" applyNumberFormat="1" applyFont="1" applyFill="1" applyBorder="1" applyAlignment="1">
      <alignment horizontal="left" vertical="center"/>
    </xf>
    <xf numFmtId="0" fontId="14" fillId="0" borderId="34" xfId="0" applyNumberFormat="1" applyFont="1" applyBorder="1"/>
    <xf numFmtId="0" fontId="25" fillId="0" borderId="0" xfId="0" applyFont="1"/>
    <xf numFmtId="168" fontId="25" fillId="10" borderId="18" xfId="0" applyNumberFormat="1" applyFont="1" applyFill="1" applyBorder="1" applyAlignment="1">
      <alignment horizontal="center" vertical="center" wrapText="1"/>
    </xf>
    <xf numFmtId="167" fontId="25" fillId="10" borderId="21" xfId="3" applyNumberFormat="1" applyFont="1" applyFill="1" applyBorder="1" applyAlignment="1">
      <alignment horizontal="center" vertical="center" wrapText="1"/>
    </xf>
    <xf numFmtId="168" fontId="25" fillId="10" borderId="21" xfId="0" applyNumberFormat="1" applyFont="1" applyFill="1" applyBorder="1" applyAlignment="1">
      <alignment horizontal="center" vertical="center" wrapText="1"/>
    </xf>
    <xf numFmtId="167" fontId="25" fillId="10" borderId="36" xfId="3" applyNumberFormat="1" applyFont="1" applyFill="1" applyBorder="1" applyAlignment="1">
      <alignment horizontal="center" vertical="center" wrapText="1"/>
    </xf>
    <xf numFmtId="168" fontId="14" fillId="0" borderId="34" xfId="0" applyNumberFormat="1" applyFont="1" applyBorder="1"/>
    <xf numFmtId="167" fontId="14" fillId="0" borderId="0" xfId="3" applyNumberFormat="1" applyFont="1" applyBorder="1"/>
    <xf numFmtId="168" fontId="14" fillId="0" borderId="0" xfId="0" applyNumberFormat="1" applyFont="1" applyBorder="1"/>
    <xf numFmtId="167" fontId="14" fillId="0" borderId="35" xfId="3" applyNumberFormat="1" applyFont="1" applyBorder="1"/>
    <xf numFmtId="1" fontId="14" fillId="10" borderId="18" xfId="0" applyNumberFormat="1" applyFont="1" applyFill="1" applyBorder="1"/>
    <xf numFmtId="1" fontId="14" fillId="10" borderId="21" xfId="0" applyNumberFormat="1" applyFont="1" applyFill="1" applyBorder="1"/>
    <xf numFmtId="1" fontId="14" fillId="10" borderId="36" xfId="0" applyNumberFormat="1" applyFont="1" applyFill="1" applyBorder="1"/>
    <xf numFmtId="9" fontId="14" fillId="10" borderId="36" xfId="3" applyFont="1" applyFill="1" applyBorder="1"/>
    <xf numFmtId="167" fontId="14" fillId="10" borderId="21" xfId="3" applyNumberFormat="1" applyFont="1" applyFill="1" applyBorder="1" applyAlignment="1">
      <alignment horizontal="center" vertical="center" wrapText="1"/>
    </xf>
    <xf numFmtId="167" fontId="14" fillId="10" borderId="36" xfId="3" applyNumberFormat="1" applyFont="1" applyFill="1" applyBorder="1" applyAlignment="1">
      <alignment horizontal="center" vertical="center" wrapText="1"/>
    </xf>
    <xf numFmtId="1" fontId="14" fillId="10" borderId="7" xfId="0" applyNumberFormat="1" applyFont="1" applyFill="1" applyBorder="1"/>
    <xf numFmtId="1" fontId="14" fillId="10" borderId="37" xfId="0" applyNumberFormat="1" applyFont="1" applyFill="1" applyBorder="1"/>
    <xf numFmtId="1" fontId="14" fillId="10" borderId="62" xfId="0" applyNumberFormat="1" applyFont="1" applyFill="1" applyBorder="1"/>
    <xf numFmtId="9" fontId="14" fillId="10" borderId="62" xfId="3" applyFont="1" applyFill="1" applyBorder="1"/>
    <xf numFmtId="167" fontId="14" fillId="10" borderId="37" xfId="3" applyNumberFormat="1" applyFont="1" applyFill="1" applyBorder="1" applyAlignment="1">
      <alignment horizontal="center" vertical="center" wrapText="1"/>
    </xf>
    <xf numFmtId="167" fontId="14" fillId="10" borderId="62" xfId="3" applyNumberFormat="1" applyFont="1" applyFill="1" applyBorder="1" applyAlignment="1">
      <alignment horizontal="center" vertical="center" wrapText="1"/>
    </xf>
    <xf numFmtId="0" fontId="17" fillId="9" borderId="31" xfId="0" applyFont="1" applyFill="1" applyBorder="1"/>
    <xf numFmtId="0" fontId="12" fillId="2" borderId="1" xfId="0" applyFont="1" applyFill="1" applyBorder="1" applyAlignment="1">
      <alignment horizontal="center" vertical="center" wrapText="1"/>
    </xf>
    <xf numFmtId="0" fontId="12" fillId="2" borderId="60" xfId="0" applyFont="1" applyFill="1" applyBorder="1" applyAlignment="1">
      <alignment horizontal="center" vertical="center" wrapText="1"/>
    </xf>
    <xf numFmtId="0" fontId="12" fillId="2" borderId="61" xfId="0" applyFont="1" applyFill="1" applyBorder="1" applyAlignment="1">
      <alignment horizontal="center" vertical="center" wrapText="1"/>
    </xf>
    <xf numFmtId="0" fontId="12" fillId="9" borderId="18" xfId="0" applyFont="1" applyFill="1" applyBorder="1" applyAlignment="1">
      <alignment horizontal="center" vertical="center" wrapText="1"/>
    </xf>
    <xf numFmtId="0" fontId="12" fillId="9" borderId="21" xfId="0" applyFont="1" applyFill="1" applyBorder="1" applyAlignment="1">
      <alignment horizontal="center" vertical="center" wrapText="1"/>
    </xf>
    <xf numFmtId="0" fontId="12" fillId="9" borderId="36" xfId="0" applyFont="1" applyFill="1" applyBorder="1" applyAlignment="1">
      <alignment horizontal="center" vertical="center" wrapText="1"/>
    </xf>
    <xf numFmtId="0" fontId="12" fillId="9" borderId="18" xfId="0" applyNumberFormat="1" applyFont="1" applyFill="1" applyBorder="1" applyAlignment="1">
      <alignment horizontal="center" vertical="center" wrapText="1"/>
    </xf>
    <xf numFmtId="0" fontId="12" fillId="9" borderId="20" xfId="0" applyFont="1" applyFill="1" applyBorder="1" applyAlignment="1">
      <alignment horizontal="center" vertical="center" wrapText="1"/>
    </xf>
    <xf numFmtId="9" fontId="12" fillId="9" borderId="21" xfId="3" applyFont="1" applyFill="1" applyBorder="1" applyAlignment="1">
      <alignment horizontal="center" vertical="center" wrapText="1"/>
    </xf>
    <xf numFmtId="9" fontId="12" fillId="9" borderId="36" xfId="3" applyFont="1" applyFill="1" applyBorder="1" applyAlignment="1">
      <alignment horizontal="center" vertical="center" wrapText="1"/>
    </xf>
    <xf numFmtId="0" fontId="26" fillId="7" borderId="18" xfId="0" applyFont="1" applyFill="1" applyBorder="1" applyAlignment="1">
      <alignment horizontal="center" vertical="center"/>
    </xf>
    <xf numFmtId="0" fontId="26" fillId="10" borderId="21" xfId="0" applyFont="1" applyFill="1" applyBorder="1" applyAlignment="1">
      <alignment vertical="center" wrapText="1"/>
    </xf>
    <xf numFmtId="0" fontId="26" fillId="10" borderId="36" xfId="0" applyFont="1" applyFill="1" applyBorder="1" applyAlignment="1">
      <alignment vertical="center" wrapText="1"/>
    </xf>
    <xf numFmtId="0" fontId="26" fillId="10" borderId="18" xfId="0" applyFont="1" applyFill="1" applyBorder="1" applyAlignment="1">
      <alignment horizontal="center" vertical="center" wrapText="1"/>
    </xf>
    <xf numFmtId="0" fontId="26" fillId="10" borderId="19" xfId="0" applyFont="1" applyFill="1" applyBorder="1" applyAlignment="1">
      <alignment horizontal="center" vertical="center" wrapText="1"/>
    </xf>
    <xf numFmtId="0" fontId="26" fillId="10" borderId="36" xfId="0" applyFont="1" applyFill="1" applyBorder="1" applyAlignment="1">
      <alignment horizontal="center" vertical="center" wrapText="1"/>
    </xf>
    <xf numFmtId="0" fontId="2" fillId="7" borderId="18" xfId="0" applyFont="1" applyFill="1" applyBorder="1" applyAlignment="1">
      <alignment horizontal="center" vertical="center"/>
    </xf>
    <xf numFmtId="0" fontId="2" fillId="10" borderId="21" xfId="0" applyFont="1" applyFill="1" applyBorder="1" applyAlignment="1">
      <alignment vertical="center" wrapText="1"/>
    </xf>
    <xf numFmtId="0" fontId="12" fillId="10" borderId="36" xfId="0" applyFont="1" applyFill="1" applyBorder="1" applyAlignment="1">
      <alignment vertical="center" wrapText="1"/>
    </xf>
    <xf numFmtId="0" fontId="2" fillId="7" borderId="18" xfId="0" applyFont="1" applyFill="1" applyBorder="1" applyAlignment="1">
      <alignment horizontal="center" vertical="center" wrapText="1"/>
    </xf>
    <xf numFmtId="0" fontId="2" fillId="7" borderId="12" xfId="0" applyFont="1" applyFill="1" applyBorder="1" applyAlignment="1">
      <alignment horizontal="center" vertical="center" wrapText="1"/>
    </xf>
    <xf numFmtId="0" fontId="2" fillId="10" borderId="3" xfId="0" applyFont="1" applyFill="1" applyBorder="1" applyAlignment="1">
      <alignment vertical="center" wrapText="1"/>
    </xf>
    <xf numFmtId="0" fontId="12" fillId="10" borderId="4" xfId="0" applyFont="1" applyFill="1" applyBorder="1" applyAlignment="1">
      <alignment vertical="center" wrapText="1"/>
    </xf>
    <xf numFmtId="0" fontId="2" fillId="7" borderId="15" xfId="0" applyFont="1" applyFill="1" applyBorder="1" applyAlignment="1">
      <alignment horizontal="center" vertical="center" wrapText="1"/>
    </xf>
    <xf numFmtId="0" fontId="2" fillId="10" borderId="13" xfId="0" applyFont="1" applyFill="1" applyBorder="1" applyAlignment="1">
      <alignment vertical="center" wrapText="1"/>
    </xf>
    <xf numFmtId="0" fontId="12" fillId="10" borderId="8" xfId="0" applyFont="1" applyFill="1" applyBorder="1" applyAlignment="1">
      <alignment vertical="center" wrapText="1"/>
    </xf>
    <xf numFmtId="0" fontId="2" fillId="7" borderId="7" xfId="0" applyFont="1" applyFill="1" applyBorder="1" applyAlignment="1">
      <alignment horizontal="center" vertical="center" wrapText="1"/>
    </xf>
    <xf numFmtId="0" fontId="2" fillId="10" borderId="37" xfId="0" applyFont="1" applyFill="1" applyBorder="1" applyAlignment="1">
      <alignment vertical="center" wrapText="1"/>
    </xf>
    <xf numFmtId="0" fontId="12" fillId="10" borderId="62" xfId="0" applyFont="1" applyFill="1" applyBorder="1" applyAlignment="1">
      <alignment vertical="center" wrapText="1"/>
    </xf>
    <xf numFmtId="0" fontId="17" fillId="15" borderId="31" xfId="0" applyFont="1" applyFill="1" applyBorder="1"/>
    <xf numFmtId="0" fontId="17" fillId="15" borderId="33" xfId="0" applyFont="1" applyFill="1" applyBorder="1"/>
    <xf numFmtId="0" fontId="12" fillId="7" borderId="1" xfId="0" applyFont="1" applyFill="1" applyBorder="1" applyAlignment="1">
      <alignment horizontal="left" vertical="center" wrapText="1"/>
    </xf>
    <xf numFmtId="164" fontId="12" fillId="7" borderId="61" xfId="0" applyNumberFormat="1" applyFont="1" applyFill="1" applyBorder="1" applyAlignment="1">
      <alignment horizontal="center" vertical="center" wrapText="1"/>
    </xf>
    <xf numFmtId="0" fontId="12" fillId="12" borderId="7" xfId="0" applyFont="1" applyFill="1" applyBorder="1" applyAlignment="1">
      <alignment horizontal="left" vertical="center" wrapText="1"/>
    </xf>
    <xf numFmtId="164" fontId="27" fillId="12" borderId="62" xfId="0" applyNumberFormat="1" applyFont="1" applyFill="1" applyBorder="1" applyAlignment="1">
      <alignment horizontal="center" vertical="center" wrapText="1"/>
    </xf>
    <xf numFmtId="0" fontId="12" fillId="2" borderId="1" xfId="0" applyNumberFormat="1" applyFont="1" applyFill="1" applyBorder="1" applyAlignment="1">
      <alignment horizontal="center" vertical="center" wrapText="1"/>
    </xf>
    <xf numFmtId="0" fontId="12" fillId="2" borderId="60" xfId="0" applyNumberFormat="1" applyFont="1" applyFill="1" applyBorder="1" applyAlignment="1">
      <alignment horizontal="center" vertical="center" wrapText="1"/>
    </xf>
    <xf numFmtId="0" fontId="12" fillId="2" borderId="61" xfId="0" applyNumberFormat="1" applyFont="1" applyFill="1" applyBorder="1" applyAlignment="1">
      <alignment horizontal="center" vertical="center" wrapText="1"/>
    </xf>
    <xf numFmtId="0" fontId="12" fillId="2" borderId="17" xfId="0" applyNumberFormat="1" applyFont="1" applyFill="1" applyBorder="1" applyAlignment="1">
      <alignment horizontal="center" vertical="center" wrapText="1"/>
    </xf>
    <xf numFmtId="0" fontId="22" fillId="13" borderId="18" xfId="0" applyFont="1" applyFill="1" applyBorder="1" applyAlignment="1">
      <alignment horizontal="center" vertical="center" wrapText="1"/>
    </xf>
    <xf numFmtId="0" fontId="22" fillId="13" borderId="21" xfId="0" applyNumberFormat="1" applyFont="1" applyFill="1" applyBorder="1" applyAlignment="1">
      <alignment horizontal="center" vertical="center" wrapText="1"/>
    </xf>
    <xf numFmtId="0" fontId="22" fillId="13" borderId="36" xfId="0" applyFont="1" applyFill="1" applyBorder="1" applyAlignment="1">
      <alignment horizontal="center" vertical="center" wrapText="1"/>
    </xf>
    <xf numFmtId="0" fontId="22" fillId="13" borderId="19" xfId="0" applyNumberFormat="1" applyFont="1" applyFill="1" applyBorder="1" applyAlignment="1">
      <alignment horizontal="center" vertical="center" wrapText="1"/>
    </xf>
    <xf numFmtId="0" fontId="26" fillId="12" borderId="1" xfId="0" applyFont="1" applyFill="1" applyBorder="1" applyAlignment="1">
      <alignment horizontal="left" vertical="center" wrapText="1"/>
    </xf>
    <xf numFmtId="0" fontId="26" fillId="12" borderId="60" xfId="0" applyFont="1" applyFill="1" applyBorder="1" applyAlignment="1">
      <alignment horizontal="left" vertical="center" wrapText="1"/>
    </xf>
    <xf numFmtId="0" fontId="26" fillId="12" borderId="61" xfId="0" applyFont="1" applyFill="1" applyBorder="1" applyAlignment="1">
      <alignment horizontal="left" vertical="center" wrapText="1"/>
    </xf>
    <xf numFmtId="164" fontId="27" fillId="12" borderId="1" xfId="2" applyFont="1" applyFill="1" applyBorder="1" applyAlignment="1">
      <alignment horizontal="center" vertical="center" wrapText="1"/>
    </xf>
    <xf numFmtId="166" fontId="27" fillId="12" borderId="60" xfId="2" applyNumberFormat="1" applyFont="1" applyFill="1" applyBorder="1" applyAlignment="1">
      <alignment horizontal="center" vertical="center" wrapText="1"/>
    </xf>
    <xf numFmtId="164" fontId="27" fillId="12" borderId="61" xfId="2" applyFont="1" applyFill="1" applyBorder="1" applyAlignment="1">
      <alignment horizontal="center" vertical="center" wrapText="1"/>
    </xf>
    <xf numFmtId="0" fontId="12" fillId="7" borderId="7" xfId="0" applyFont="1" applyFill="1" applyBorder="1" applyAlignment="1">
      <alignment horizontal="center" vertical="center"/>
    </xf>
    <xf numFmtId="0" fontId="12" fillId="10" borderId="37" xfId="0" applyFont="1" applyFill="1" applyBorder="1" applyAlignment="1">
      <alignment vertical="center" wrapText="1"/>
    </xf>
    <xf numFmtId="0" fontId="2" fillId="7" borderId="14" xfId="0" applyFont="1" applyFill="1" applyBorder="1" applyAlignment="1">
      <alignment horizontal="center" vertical="center"/>
    </xf>
    <xf numFmtId="0" fontId="2" fillId="10" borderId="27" xfId="0" applyFont="1" applyFill="1" applyBorder="1" applyAlignment="1">
      <alignment vertical="center" wrapText="1"/>
    </xf>
    <xf numFmtId="0" fontId="12" fillId="10" borderId="6" xfId="0" applyFont="1" applyFill="1" applyBorder="1" applyAlignment="1">
      <alignment vertical="center" wrapText="1"/>
    </xf>
    <xf numFmtId="0" fontId="12" fillId="10" borderId="38" xfId="0" applyFont="1" applyFill="1" applyBorder="1" applyAlignment="1">
      <alignment vertical="center" wrapText="1"/>
    </xf>
    <xf numFmtId="0" fontId="2" fillId="7" borderId="63" xfId="0" applyFont="1" applyFill="1" applyBorder="1" applyAlignment="1">
      <alignment horizontal="center" vertical="center" wrapText="1"/>
    </xf>
    <xf numFmtId="0" fontId="2" fillId="10" borderId="26" xfId="0" applyFont="1" applyFill="1" applyBorder="1" applyAlignment="1">
      <alignment vertical="center" wrapText="1"/>
    </xf>
    <xf numFmtId="0" fontId="12" fillId="10" borderId="39" xfId="0" applyFont="1" applyFill="1" applyBorder="1" applyAlignment="1">
      <alignment vertical="center" wrapText="1"/>
    </xf>
    <xf numFmtId="0" fontId="12" fillId="10" borderId="40" xfId="0" applyFont="1" applyFill="1" applyBorder="1" applyAlignment="1">
      <alignment vertical="center" wrapText="1"/>
    </xf>
    <xf numFmtId="0" fontId="12" fillId="2" borderId="16" xfId="0" applyFont="1" applyFill="1" applyBorder="1" applyAlignment="1">
      <alignment horizontal="center" vertical="center" wrapText="1"/>
    </xf>
    <xf numFmtId="0" fontId="12" fillId="10" borderId="9" xfId="0" applyFont="1" applyFill="1" applyBorder="1" applyAlignment="1">
      <alignment vertical="center" wrapText="1"/>
    </xf>
    <xf numFmtId="0" fontId="12" fillId="15" borderId="41" xfId="0" applyFont="1" applyFill="1" applyBorder="1" applyAlignment="1">
      <alignment horizontal="left" vertical="center"/>
    </xf>
    <xf numFmtId="0" fontId="12" fillId="15" borderId="43" xfId="0" applyFont="1" applyFill="1" applyBorder="1" applyAlignment="1">
      <alignment horizontal="left" vertical="center"/>
    </xf>
    <xf numFmtId="0" fontId="12" fillId="15" borderId="54" xfId="0" applyFont="1" applyFill="1" applyBorder="1" applyAlignment="1">
      <alignment horizontal="left" vertical="center"/>
    </xf>
    <xf numFmtId="0" fontId="12" fillId="15" borderId="45" xfId="0" applyFont="1" applyFill="1" applyBorder="1" applyAlignment="1">
      <alignment horizontal="left" vertical="center"/>
    </xf>
    <xf numFmtId="0" fontId="12" fillId="2" borderId="59" xfId="0" applyFont="1" applyFill="1" applyBorder="1" applyAlignment="1">
      <alignment horizontal="center" vertical="center" wrapText="1"/>
    </xf>
    <xf numFmtId="0" fontId="12" fillId="2" borderId="64" xfId="0" applyFont="1" applyFill="1" applyBorder="1" applyAlignment="1">
      <alignment horizontal="center" vertical="center" wrapText="1"/>
    </xf>
    <xf numFmtId="0" fontId="12" fillId="2" borderId="67" xfId="0" applyFont="1" applyFill="1" applyBorder="1" applyAlignment="1">
      <alignment horizontal="center" vertical="center" wrapText="1"/>
    </xf>
    <xf numFmtId="0" fontId="12" fillId="2" borderId="66" xfId="0" applyFont="1" applyFill="1" applyBorder="1" applyAlignment="1">
      <alignment horizontal="center" vertical="center" wrapText="1"/>
    </xf>
    <xf numFmtId="9" fontId="22" fillId="13" borderId="7" xfId="3" applyFont="1" applyFill="1" applyBorder="1" applyAlignment="1">
      <alignment horizontal="center" vertical="center" wrapText="1"/>
    </xf>
    <xf numFmtId="9" fontId="22" fillId="13" borderId="62" xfId="3" applyFont="1" applyFill="1" applyBorder="1" applyAlignment="1">
      <alignment horizontal="center" vertical="center" wrapText="1"/>
    </xf>
    <xf numFmtId="0" fontId="12" fillId="10" borderId="5" xfId="0" applyFont="1" applyFill="1" applyBorder="1" applyAlignment="1">
      <alignment vertical="center" wrapText="1"/>
    </xf>
    <xf numFmtId="167" fontId="2" fillId="10" borderId="4" xfId="3" applyNumberFormat="1" applyFont="1" applyFill="1" applyBorder="1" applyAlignment="1">
      <alignment vertical="center" wrapText="1"/>
    </xf>
    <xf numFmtId="2" fontId="2" fillId="10" borderId="38" xfId="0" applyNumberFormat="1" applyFont="1" applyFill="1" applyBorder="1" applyAlignment="1">
      <alignment vertical="center" wrapText="1"/>
    </xf>
    <xf numFmtId="10" fontId="2" fillId="10" borderId="4" xfId="3" applyNumberFormat="1" applyFont="1" applyFill="1" applyBorder="1" applyAlignment="1">
      <alignment vertical="center" wrapText="1"/>
    </xf>
    <xf numFmtId="167" fontId="2" fillId="10" borderId="9" xfId="3" applyNumberFormat="1" applyFont="1" applyFill="1" applyBorder="1" applyAlignment="1">
      <alignment vertical="center" wrapText="1"/>
    </xf>
    <xf numFmtId="2" fontId="2" fillId="10" borderId="39" xfId="0" applyNumberFormat="1" applyFont="1" applyFill="1" applyBorder="1" applyAlignment="1">
      <alignment vertical="center" wrapText="1"/>
    </xf>
    <xf numFmtId="170" fontId="2" fillId="10" borderId="26" xfId="0" applyNumberFormat="1" applyFont="1" applyFill="1" applyBorder="1" applyAlignment="1">
      <alignment vertical="center" wrapText="1"/>
    </xf>
    <xf numFmtId="170" fontId="2" fillId="10" borderId="9" xfId="0" applyNumberFormat="1" applyFont="1" applyFill="1" applyBorder="1" applyAlignment="1">
      <alignment vertical="center" wrapText="1"/>
    </xf>
    <xf numFmtId="10" fontId="2" fillId="10" borderId="9" xfId="3" applyNumberFormat="1" applyFont="1" applyFill="1" applyBorder="1" applyAlignment="1">
      <alignment vertical="center" wrapText="1"/>
    </xf>
    <xf numFmtId="167" fontId="2" fillId="10" borderId="8" xfId="3" applyNumberFormat="1" applyFont="1" applyFill="1" applyBorder="1" applyAlignment="1">
      <alignment vertical="center" wrapText="1"/>
    </xf>
    <xf numFmtId="2" fontId="2" fillId="10" borderId="40" xfId="0" applyNumberFormat="1" applyFont="1" applyFill="1" applyBorder="1" applyAlignment="1">
      <alignment vertical="center" wrapText="1"/>
    </xf>
    <xf numFmtId="0" fontId="12" fillId="9" borderId="10" xfId="0" applyFont="1" applyFill="1" applyBorder="1" applyAlignment="1">
      <alignment horizontal="center" vertical="center" wrapText="1"/>
    </xf>
    <xf numFmtId="0" fontId="12" fillId="2" borderId="11" xfId="0" applyFont="1" applyFill="1" applyBorder="1" applyAlignment="1">
      <alignment horizontal="center" vertical="center" wrapText="1"/>
    </xf>
    <xf numFmtId="0" fontId="12" fillId="2" borderId="2" xfId="0" applyFont="1" applyFill="1" applyBorder="1" applyAlignment="1">
      <alignment horizontal="center" vertical="center" wrapText="1"/>
    </xf>
    <xf numFmtId="0" fontId="12" fillId="9" borderId="12" xfId="0" applyFont="1" applyFill="1" applyBorder="1" applyAlignment="1">
      <alignment horizontal="center" vertical="center" wrapText="1"/>
    </xf>
    <xf numFmtId="0" fontId="12" fillId="9" borderId="15" xfId="0" applyFont="1" applyFill="1" applyBorder="1" applyAlignment="1">
      <alignment horizontal="center" vertical="center" wrapText="1"/>
    </xf>
    <xf numFmtId="0" fontId="12" fillId="9" borderId="2" xfId="0" applyFont="1" applyFill="1" applyBorder="1" applyAlignment="1">
      <alignment horizontal="center" vertical="center" wrapText="1"/>
    </xf>
    <xf numFmtId="0" fontId="12" fillId="9" borderId="44" xfId="0" applyFont="1" applyFill="1" applyBorder="1" applyAlignment="1">
      <alignment horizontal="center" vertical="center" wrapText="1"/>
    </xf>
    <xf numFmtId="9" fontId="12" fillId="9" borderId="2" xfId="3" applyFont="1" applyFill="1" applyBorder="1" applyAlignment="1">
      <alignment horizontal="center" vertical="center" wrapText="1"/>
    </xf>
    <xf numFmtId="9" fontId="12" fillId="9" borderId="44" xfId="3" applyFont="1" applyFill="1" applyBorder="1" applyAlignment="1">
      <alignment horizontal="center" vertical="center" wrapText="1"/>
    </xf>
    <xf numFmtId="169" fontId="2" fillId="7" borderId="14" xfId="0" applyNumberFormat="1" applyFont="1" applyFill="1" applyBorder="1" applyAlignment="1">
      <alignment horizontal="center" vertical="center"/>
    </xf>
    <xf numFmtId="169" fontId="2" fillId="10" borderId="27" xfId="0" applyNumberFormat="1" applyFont="1" applyFill="1" applyBorder="1" applyAlignment="1">
      <alignment vertical="center" wrapText="1"/>
    </xf>
    <xf numFmtId="169" fontId="12" fillId="10" borderId="6" xfId="0" applyNumberFormat="1" applyFont="1" applyFill="1" applyBorder="1" applyAlignment="1">
      <alignment vertical="center" wrapText="1"/>
    </xf>
    <xf numFmtId="169" fontId="2" fillId="7" borderId="12" xfId="0" applyNumberFormat="1" applyFont="1" applyFill="1" applyBorder="1" applyAlignment="1">
      <alignment horizontal="center" vertical="center" wrapText="1"/>
    </xf>
    <xf numFmtId="169" fontId="2" fillId="10" borderId="3" xfId="0" applyNumberFormat="1" applyFont="1" applyFill="1" applyBorder="1" applyAlignment="1">
      <alignment vertical="center" wrapText="1"/>
    </xf>
    <xf numFmtId="169" fontId="12" fillId="10" borderId="38" xfId="0" applyNumberFormat="1" applyFont="1" applyFill="1" applyBorder="1" applyAlignment="1">
      <alignment vertical="center" wrapText="1"/>
    </xf>
    <xf numFmtId="169" fontId="2" fillId="7" borderId="63" xfId="0" applyNumberFormat="1" applyFont="1" applyFill="1" applyBorder="1" applyAlignment="1">
      <alignment horizontal="center" vertical="center" wrapText="1"/>
    </xf>
    <xf numFmtId="169" fontId="2" fillId="10" borderId="26" xfId="0" applyNumberFormat="1" applyFont="1" applyFill="1" applyBorder="1" applyAlignment="1">
      <alignment vertical="center" wrapText="1"/>
    </xf>
    <xf numFmtId="169" fontId="12" fillId="10" borderId="39" xfId="0" applyNumberFormat="1" applyFont="1" applyFill="1" applyBorder="1" applyAlignment="1">
      <alignment vertical="center" wrapText="1"/>
    </xf>
    <xf numFmtId="169" fontId="2" fillId="7" borderId="15" xfId="0" applyNumberFormat="1" applyFont="1" applyFill="1" applyBorder="1" applyAlignment="1">
      <alignment horizontal="center" vertical="center" wrapText="1"/>
    </xf>
    <xf numFmtId="169" fontId="2" fillId="10" borderId="13" xfId="0" applyNumberFormat="1" applyFont="1" applyFill="1" applyBorder="1" applyAlignment="1">
      <alignment vertical="center" wrapText="1"/>
    </xf>
    <xf numFmtId="169" fontId="12" fillId="10" borderId="40" xfId="0" applyNumberFormat="1" applyFont="1" applyFill="1" applyBorder="1" applyAlignment="1">
      <alignment vertical="center" wrapText="1"/>
    </xf>
    <xf numFmtId="0" fontId="12" fillId="7" borderId="59" xfId="0" applyFont="1" applyFill="1" applyBorder="1" applyAlignment="1">
      <alignment horizontal="center" vertical="center"/>
    </xf>
    <xf numFmtId="0" fontId="12" fillId="10" borderId="64" xfId="0" applyFont="1" applyFill="1" applyBorder="1" applyAlignment="1">
      <alignment vertical="center" wrapText="1"/>
    </xf>
    <xf numFmtId="0" fontId="12" fillId="10" borderId="66" xfId="0" applyFont="1" applyFill="1" applyBorder="1" applyAlignment="1">
      <alignment vertical="center" wrapText="1"/>
    </xf>
    <xf numFmtId="0" fontId="12" fillId="10" borderId="18" xfId="0" applyFont="1" applyFill="1" applyBorder="1" applyAlignment="1">
      <alignment horizontal="center" vertical="center" wrapText="1"/>
    </xf>
    <xf numFmtId="0" fontId="12" fillId="10" borderId="21" xfId="0" applyFont="1" applyFill="1" applyBorder="1" applyAlignment="1">
      <alignment horizontal="center" vertical="center" wrapText="1"/>
    </xf>
    <xf numFmtId="0" fontId="12" fillId="10" borderId="36" xfId="0" applyFont="1" applyFill="1" applyBorder="1" applyAlignment="1">
      <alignment horizontal="center" vertical="center" wrapText="1"/>
    </xf>
    <xf numFmtId="0" fontId="2" fillId="7" borderId="10" xfId="0" applyFont="1" applyFill="1" applyBorder="1" applyAlignment="1">
      <alignment horizontal="center" vertical="center"/>
    </xf>
    <xf numFmtId="0" fontId="2" fillId="10" borderId="11" xfId="0" applyFont="1" applyFill="1" applyBorder="1" applyAlignment="1">
      <alignment vertical="center" wrapText="1"/>
    </xf>
    <xf numFmtId="0" fontId="12" fillId="10" borderId="44" xfId="0" applyFont="1" applyFill="1" applyBorder="1" applyAlignment="1">
      <alignment vertical="center" wrapText="1"/>
    </xf>
    <xf numFmtId="0" fontId="2" fillId="7" borderId="14" xfId="0" applyFont="1" applyFill="1" applyBorder="1" applyAlignment="1">
      <alignment horizontal="center" vertical="center" wrapText="1"/>
    </xf>
    <xf numFmtId="0" fontId="14" fillId="17" borderId="0" xfId="5" applyFont="1" applyFill="1" applyBorder="1" applyAlignment="1">
      <alignment horizontal="left" vertical="center"/>
    </xf>
    <xf numFmtId="0" fontId="14" fillId="17" borderId="0" xfId="5" applyFont="1" applyFill="1" applyBorder="1" applyAlignment="1">
      <alignment vertical="center"/>
    </xf>
    <xf numFmtId="0" fontId="32" fillId="17" borderId="0" xfId="5" applyFont="1" applyFill="1" applyBorder="1" applyAlignment="1">
      <alignment horizontal="left" vertical="center"/>
    </xf>
    <xf numFmtId="0" fontId="32" fillId="17" borderId="0" xfId="5" applyFont="1" applyFill="1" applyBorder="1" applyAlignment="1">
      <alignment vertical="center"/>
    </xf>
    <xf numFmtId="171" fontId="14" fillId="0" borderId="0" xfId="5" applyNumberFormat="1" applyFont="1" applyAlignment="1">
      <alignment vertical="center"/>
    </xf>
    <xf numFmtId="171" fontId="17" fillId="0" borderId="0" xfId="5" applyNumberFormat="1" applyFont="1" applyAlignment="1">
      <alignment vertical="center"/>
    </xf>
    <xf numFmtId="0" fontId="14" fillId="0" borderId="0" xfId="5" applyFont="1" applyAlignment="1">
      <alignment vertical="center"/>
    </xf>
    <xf numFmtId="171" fontId="33" fillId="18" borderId="0" xfId="5" applyNumberFormat="1" applyFont="1" applyFill="1" applyAlignment="1">
      <alignment vertical="center"/>
    </xf>
    <xf numFmtId="171" fontId="34" fillId="18" borderId="0" xfId="5" applyNumberFormat="1" applyFont="1" applyFill="1" applyAlignment="1">
      <alignment vertical="center"/>
    </xf>
    <xf numFmtId="0" fontId="14" fillId="0" borderId="0" xfId="5" applyFont="1" applyFill="1" applyAlignment="1">
      <alignment vertical="center"/>
    </xf>
    <xf numFmtId="0" fontId="2" fillId="0" borderId="0" xfId="5" applyFont="1" applyFill="1" applyAlignment="1">
      <alignment vertical="center"/>
    </xf>
    <xf numFmtId="172" fontId="14" fillId="0" borderId="0" xfId="5" applyNumberFormat="1" applyFont="1" applyAlignment="1">
      <alignment vertical="center"/>
    </xf>
    <xf numFmtId="0" fontId="14" fillId="0" borderId="50" xfId="5" applyFont="1" applyBorder="1" applyAlignment="1">
      <alignment vertical="center"/>
    </xf>
    <xf numFmtId="171" fontId="35" fillId="0" borderId="0" xfId="5" applyNumberFormat="1" applyFont="1" applyFill="1" applyBorder="1" applyAlignment="1">
      <alignment vertical="center"/>
    </xf>
    <xf numFmtId="171" fontId="36" fillId="0" borderId="0" xfId="5" applyNumberFormat="1" applyFont="1" applyFill="1" applyBorder="1" applyAlignment="1">
      <alignment vertical="center"/>
    </xf>
    <xf numFmtId="165" fontId="2" fillId="19" borderId="0" xfId="5" applyNumberFormat="1" applyFont="1" applyFill="1" applyBorder="1" applyAlignment="1">
      <alignment vertical="center"/>
    </xf>
    <xf numFmtId="165" fontId="2" fillId="20" borderId="0" xfId="5" applyNumberFormat="1" applyFont="1" applyFill="1" applyBorder="1" applyAlignment="1">
      <alignment vertical="center"/>
    </xf>
    <xf numFmtId="172" fontId="37" fillId="0" borderId="0" xfId="5" applyNumberFormat="1" applyFont="1" applyAlignment="1">
      <alignment vertical="center"/>
    </xf>
    <xf numFmtId="0" fontId="38" fillId="21" borderId="68" xfId="5" applyFont="1" applyFill="1" applyBorder="1" applyAlignment="1">
      <alignment vertical="center"/>
    </xf>
    <xf numFmtId="172" fontId="14" fillId="0" borderId="0" xfId="5" applyNumberFormat="1" applyFont="1" applyAlignment="1">
      <alignment horizontal="left" vertical="center"/>
    </xf>
    <xf numFmtId="172" fontId="40" fillId="0" borderId="0" xfId="6" applyNumberFormat="1" applyFont="1" applyAlignment="1">
      <alignment vertical="center"/>
    </xf>
    <xf numFmtId="0" fontId="38" fillId="21" borderId="0" xfId="5" applyFont="1" applyFill="1" applyBorder="1" applyAlignment="1">
      <alignment vertical="center"/>
    </xf>
    <xf numFmtId="0" fontId="14" fillId="22" borderId="68" xfId="5" applyFont="1" applyFill="1" applyBorder="1" applyAlignment="1">
      <alignment vertical="center"/>
    </xf>
    <xf numFmtId="0" fontId="14" fillId="19" borderId="69" xfId="5" applyFont="1" applyFill="1" applyBorder="1" applyAlignment="1">
      <alignment vertical="center"/>
    </xf>
    <xf numFmtId="0" fontId="14" fillId="19" borderId="0" xfId="5" applyFont="1" applyFill="1" applyBorder="1" applyAlignment="1">
      <alignment vertical="center"/>
    </xf>
    <xf numFmtId="0" fontId="14" fillId="23" borderId="68" xfId="5" applyFont="1" applyFill="1" applyBorder="1" applyAlignment="1">
      <alignment vertical="center"/>
    </xf>
    <xf numFmtId="0" fontId="14" fillId="0" borderId="0" xfId="7" applyFont="1" applyAlignment="1">
      <alignment horizontal="center" vertical="center"/>
    </xf>
    <xf numFmtId="0" fontId="14" fillId="0" borderId="0" xfId="5" applyFont="1" applyAlignment="1">
      <alignment horizontal="center" vertical="center"/>
    </xf>
    <xf numFmtId="0" fontId="14" fillId="17" borderId="0" xfId="5" applyFont="1" applyFill="1" applyBorder="1" applyAlignment="1">
      <alignment horizontal="center" vertical="center" wrapText="1"/>
    </xf>
    <xf numFmtId="0" fontId="14" fillId="0" borderId="0" xfId="5" applyFont="1" applyAlignment="1">
      <alignment horizontal="center" vertical="center" wrapText="1"/>
    </xf>
    <xf numFmtId="0" fontId="14" fillId="0" borderId="0" xfId="7" applyFont="1" applyAlignment="1">
      <alignment horizontal="center" vertical="center" wrapText="1"/>
    </xf>
    <xf numFmtId="0" fontId="14" fillId="0" borderId="0" xfId="7" applyFont="1" applyFill="1" applyAlignment="1">
      <alignment horizontal="center" vertical="center"/>
    </xf>
    <xf numFmtId="0" fontId="16" fillId="0" borderId="0" xfId="4" applyFont="1" applyFill="1" applyAlignment="1">
      <alignment horizontal="center" vertical="center" wrapText="1"/>
    </xf>
    <xf numFmtId="0" fontId="14" fillId="0" borderId="21" xfId="7" applyFont="1" applyBorder="1" applyAlignment="1">
      <alignment horizontal="center" vertical="center" wrapText="1"/>
    </xf>
    <xf numFmtId="0" fontId="14" fillId="0" borderId="21" xfId="5" applyFont="1" applyBorder="1" applyAlignment="1">
      <alignment horizontal="center" vertical="center"/>
    </xf>
    <xf numFmtId="0" fontId="2" fillId="0" borderId="21" xfId="7" applyFont="1" applyBorder="1" applyAlignment="1">
      <alignment horizontal="center" vertical="center" wrapText="1"/>
    </xf>
    <xf numFmtId="14" fontId="14" fillId="0" borderId="21" xfId="7" applyNumberFormat="1" applyFont="1" applyBorder="1" applyAlignment="1">
      <alignment horizontal="center" vertical="center" wrapText="1"/>
    </xf>
    <xf numFmtId="0" fontId="36" fillId="0" borderId="21" xfId="7" applyFont="1" applyBorder="1" applyAlignment="1">
      <alignment horizontal="center" vertical="center" wrapText="1"/>
    </xf>
    <xf numFmtId="0" fontId="14" fillId="0" borderId="21" xfId="7" applyFont="1" applyBorder="1" applyAlignment="1">
      <alignment horizontal="center" vertical="center"/>
    </xf>
    <xf numFmtId="0" fontId="14" fillId="17" borderId="0" xfId="0" applyFont="1" applyFill="1"/>
    <xf numFmtId="9" fontId="14" fillId="17" borderId="0" xfId="3" applyFont="1" applyFill="1"/>
    <xf numFmtId="0" fontId="14" fillId="17" borderId="0" xfId="0" applyFont="1" applyFill="1" applyAlignment="1">
      <alignment horizontal="center" vertical="center"/>
    </xf>
    <xf numFmtId="0" fontId="14" fillId="17" borderId="0" xfId="0" applyNumberFormat="1" applyFont="1" applyFill="1" applyAlignment="1">
      <alignment horizontal="center" vertical="center"/>
    </xf>
    <xf numFmtId="9" fontId="14" fillId="17" borderId="0" xfId="3" applyFont="1" applyFill="1" applyAlignment="1">
      <alignment horizontal="center" vertical="center"/>
    </xf>
    <xf numFmtId="2" fontId="14" fillId="17" borderId="0" xfId="3" applyNumberFormat="1" applyFont="1" applyFill="1"/>
    <xf numFmtId="0" fontId="14" fillId="17" borderId="0" xfId="0" applyNumberFormat="1" applyFont="1" applyFill="1" applyAlignment="1">
      <alignment horizontal="center" vertical="center" wrapText="1"/>
    </xf>
    <xf numFmtId="0" fontId="15" fillId="17" borderId="0" xfId="0" applyFont="1" applyFill="1"/>
    <xf numFmtId="0" fontId="16" fillId="17" borderId="0" xfId="0" applyFont="1" applyFill="1"/>
    <xf numFmtId="2" fontId="14" fillId="17" borderId="0" xfId="0" applyNumberFormat="1" applyFont="1" applyFill="1" applyAlignment="1">
      <alignment horizontal="center" vertical="center"/>
    </xf>
    <xf numFmtId="0" fontId="14" fillId="17" borderId="0" xfId="0" applyNumberFormat="1" applyFont="1" applyFill="1"/>
    <xf numFmtId="173" fontId="14" fillId="10" borderId="18" xfId="0" applyNumberFormat="1" applyFont="1" applyFill="1" applyBorder="1" applyAlignment="1">
      <alignment horizontal="center" vertical="center" wrapText="1"/>
    </xf>
    <xf numFmtId="173" fontId="14" fillId="10" borderId="7" xfId="0" applyNumberFormat="1" applyFont="1" applyFill="1" applyBorder="1" applyAlignment="1">
      <alignment horizontal="center" vertical="center" wrapText="1"/>
    </xf>
    <xf numFmtId="173" fontId="14" fillId="10" borderId="21" xfId="0" applyNumberFormat="1" applyFont="1" applyFill="1" applyBorder="1" applyAlignment="1">
      <alignment horizontal="center" vertical="center" wrapText="1"/>
    </xf>
    <xf numFmtId="173" fontId="14" fillId="10" borderId="37" xfId="0" applyNumberFormat="1" applyFont="1" applyFill="1" applyBorder="1" applyAlignment="1">
      <alignment horizontal="center" vertical="center" wrapText="1"/>
    </xf>
    <xf numFmtId="173" fontId="14" fillId="10" borderId="21" xfId="3" applyNumberFormat="1" applyFont="1" applyFill="1" applyBorder="1" applyAlignment="1">
      <alignment horizontal="center" vertical="center" wrapText="1"/>
    </xf>
    <xf numFmtId="173" fontId="14" fillId="10" borderId="37" xfId="3" applyNumberFormat="1" applyFont="1" applyFill="1" applyBorder="1" applyAlignment="1">
      <alignment horizontal="center" vertical="center" wrapText="1"/>
    </xf>
    <xf numFmtId="174" fontId="14" fillId="17" borderId="0" xfId="0" applyNumberFormat="1" applyFont="1" applyFill="1"/>
    <xf numFmtId="174" fontId="15" fillId="17" borderId="0" xfId="0" applyNumberFormat="1" applyFont="1" applyFill="1"/>
    <xf numFmtId="174" fontId="16" fillId="17" borderId="0" xfId="0" applyNumberFormat="1" applyFont="1" applyFill="1"/>
    <xf numFmtId="174" fontId="14" fillId="0" borderId="0" xfId="0" applyNumberFormat="1" applyFont="1"/>
    <xf numFmtId="174" fontId="12" fillId="9" borderId="21" xfId="0" applyNumberFormat="1" applyFont="1" applyFill="1" applyBorder="1" applyAlignment="1">
      <alignment vertical="center"/>
    </xf>
    <xf numFmtId="174" fontId="17" fillId="0" borderId="0" xfId="0" applyNumberFormat="1" applyFont="1"/>
    <xf numFmtId="174" fontId="12" fillId="2" borderId="10" xfId="0" applyNumberFormat="1" applyFont="1" applyFill="1" applyBorder="1" applyAlignment="1">
      <alignment horizontal="center" vertical="center" wrapText="1"/>
    </xf>
    <xf numFmtId="174" fontId="12" fillId="2" borderId="11" xfId="0" applyNumberFormat="1" applyFont="1" applyFill="1" applyBorder="1" applyAlignment="1">
      <alignment horizontal="center" vertical="center" wrapText="1"/>
    </xf>
    <xf numFmtId="174" fontId="12" fillId="2" borderId="2" xfId="0" applyNumberFormat="1" applyFont="1" applyFill="1" applyBorder="1" applyAlignment="1">
      <alignment horizontal="center" vertical="center" wrapText="1"/>
    </xf>
    <xf numFmtId="174" fontId="12" fillId="2" borderId="16" xfId="0" applyNumberFormat="1" applyFont="1" applyFill="1" applyBorder="1" applyAlignment="1">
      <alignment horizontal="center" vertical="center" wrapText="1"/>
    </xf>
    <xf numFmtId="174" fontId="12" fillId="2" borderId="22" xfId="0" applyNumberFormat="1" applyFont="1" applyFill="1" applyBorder="1" applyAlignment="1">
      <alignment horizontal="center" vertical="center" wrapText="1"/>
    </xf>
    <xf numFmtId="174" fontId="12" fillId="2" borderId="3" xfId="0" applyNumberFormat="1" applyFont="1" applyFill="1" applyBorder="1" applyAlignment="1">
      <alignment horizontal="center" vertical="center" wrapText="1"/>
    </xf>
    <xf numFmtId="174" fontId="12" fillId="3" borderId="5" xfId="1" applyNumberFormat="1" applyFont="1" applyFill="1" applyBorder="1" applyAlignment="1">
      <alignment horizontal="center" vertical="center" wrapText="1"/>
    </xf>
    <xf numFmtId="174" fontId="12" fillId="4" borderId="5" xfId="1" applyNumberFormat="1" applyFont="1" applyFill="1" applyBorder="1" applyAlignment="1">
      <alignment horizontal="center" vertical="center" wrapText="1"/>
    </xf>
    <xf numFmtId="174" fontId="12" fillId="5" borderId="5" xfId="1" applyNumberFormat="1" applyFont="1" applyFill="1" applyBorder="1" applyAlignment="1">
      <alignment horizontal="center" vertical="center" wrapText="1"/>
    </xf>
    <xf numFmtId="174" fontId="12" fillId="6" borderId="6" xfId="1" applyNumberFormat="1" applyFont="1" applyFill="1" applyBorder="1" applyAlignment="1">
      <alignment horizontal="center" vertical="center" wrapText="1"/>
    </xf>
    <xf numFmtId="174" fontId="2" fillId="7" borderId="10" xfId="0" applyNumberFormat="1" applyFont="1" applyFill="1" applyBorder="1" applyAlignment="1">
      <alignment horizontal="center" vertical="center"/>
    </xf>
    <xf numFmtId="174" fontId="2" fillId="10" borderId="11" xfId="0" applyNumberFormat="1" applyFont="1" applyFill="1" applyBorder="1" applyAlignment="1">
      <alignment vertical="center" wrapText="1"/>
    </xf>
    <xf numFmtId="174" fontId="12" fillId="10" borderId="2" xfId="0" applyNumberFormat="1" applyFont="1" applyFill="1" applyBorder="1" applyAlignment="1">
      <alignment vertical="center" wrapText="1"/>
    </xf>
    <xf numFmtId="174" fontId="2" fillId="10" borderId="2" xfId="0" applyNumberFormat="1" applyFont="1" applyFill="1" applyBorder="1" applyAlignment="1">
      <alignment vertical="center" wrapText="1"/>
    </xf>
    <xf numFmtId="174" fontId="2" fillId="0" borderId="28" xfId="0" applyNumberFormat="1" applyFont="1" applyFill="1" applyBorder="1" applyAlignment="1">
      <alignment horizontal="center" vertical="center" wrapText="1"/>
    </xf>
    <xf numFmtId="174" fontId="2" fillId="0" borderId="1" xfId="0" applyNumberFormat="1" applyFont="1" applyFill="1" applyBorder="1" applyAlignment="1">
      <alignment horizontal="center" vertical="center" wrapText="1"/>
    </xf>
    <xf numFmtId="174" fontId="2" fillId="0" borderId="17" xfId="0" applyNumberFormat="1" applyFont="1" applyFill="1" applyBorder="1" applyAlignment="1">
      <alignment horizontal="center" vertical="center" wrapText="1"/>
    </xf>
    <xf numFmtId="174" fontId="14" fillId="10" borderId="0" xfId="0" applyNumberFormat="1" applyFont="1" applyFill="1"/>
    <xf numFmtId="174" fontId="2" fillId="7" borderId="12" xfId="0" applyNumberFormat="1" applyFont="1" applyFill="1" applyBorder="1" applyAlignment="1">
      <alignment horizontal="center" vertical="center" wrapText="1"/>
    </xf>
    <xf numFmtId="174" fontId="2" fillId="10" borderId="3" xfId="0" applyNumberFormat="1" applyFont="1" applyFill="1" applyBorder="1" applyAlignment="1">
      <alignment vertical="center" wrapText="1"/>
    </xf>
    <xf numFmtId="174" fontId="12" fillId="10" borderId="4" xfId="0" applyNumberFormat="1" applyFont="1" applyFill="1" applyBorder="1" applyAlignment="1">
      <alignment vertical="center" wrapText="1"/>
    </xf>
    <xf numFmtId="174" fontId="2" fillId="10" borderId="4" xfId="0" applyNumberFormat="1" applyFont="1" applyFill="1" applyBorder="1" applyAlignment="1">
      <alignment vertical="center" wrapText="1"/>
    </xf>
    <xf numFmtId="174" fontId="2" fillId="0" borderId="18" xfId="0" applyNumberFormat="1" applyFont="1" applyFill="1" applyBorder="1" applyAlignment="1">
      <alignment horizontal="center" vertical="center" wrapText="1"/>
    </xf>
    <xf numFmtId="174" fontId="2" fillId="0" borderId="19" xfId="0" applyNumberFormat="1" applyFont="1" applyFill="1" applyBorder="1" applyAlignment="1">
      <alignment horizontal="center" vertical="center" wrapText="1"/>
    </xf>
    <xf numFmtId="174" fontId="2" fillId="10" borderId="13" xfId="0" applyNumberFormat="1" applyFont="1" applyFill="1" applyBorder="1" applyAlignment="1">
      <alignment vertical="center" wrapText="1"/>
    </xf>
    <xf numFmtId="174" fontId="12" fillId="10" borderId="8" xfId="0" applyNumberFormat="1" applyFont="1" applyFill="1" applyBorder="1" applyAlignment="1">
      <alignment vertical="center" wrapText="1"/>
    </xf>
    <xf numFmtId="174" fontId="2" fillId="10" borderId="8" xfId="0" applyNumberFormat="1" applyFont="1" applyFill="1" applyBorder="1" applyAlignment="1">
      <alignment vertical="center" wrapText="1"/>
    </xf>
    <xf numFmtId="174" fontId="2" fillId="0" borderId="29" xfId="0" applyNumberFormat="1" applyFont="1" applyFill="1" applyBorder="1" applyAlignment="1">
      <alignment horizontal="center" vertical="center" wrapText="1"/>
    </xf>
    <xf numFmtId="174" fontId="2" fillId="0" borderId="7" xfId="0" applyNumberFormat="1" applyFont="1" applyFill="1" applyBorder="1" applyAlignment="1">
      <alignment horizontal="center" vertical="center" wrapText="1"/>
    </xf>
    <xf numFmtId="174" fontId="2" fillId="0" borderId="20" xfId="0" applyNumberFormat="1" applyFont="1" applyFill="1" applyBorder="1" applyAlignment="1">
      <alignment horizontal="center" vertical="center" wrapText="1"/>
    </xf>
    <xf numFmtId="174" fontId="2" fillId="7" borderId="14" xfId="0" applyNumberFormat="1" applyFont="1" applyFill="1" applyBorder="1" applyAlignment="1">
      <alignment horizontal="center" vertical="center" wrapText="1"/>
    </xf>
    <xf numFmtId="174" fontId="2" fillId="0" borderId="30" xfId="0" applyNumberFormat="1" applyFont="1" applyFill="1" applyBorder="1" applyAlignment="1">
      <alignment horizontal="center" vertical="center" wrapText="1"/>
    </xf>
    <xf numFmtId="174" fontId="2" fillId="7" borderId="15" xfId="0" applyNumberFormat="1" applyFont="1" applyFill="1" applyBorder="1" applyAlignment="1">
      <alignment horizontal="center" vertical="center" wrapText="1"/>
    </xf>
    <xf numFmtId="174" fontId="24" fillId="0" borderId="0" xfId="0" applyNumberFormat="1" applyFont="1"/>
    <xf numFmtId="174" fontId="14" fillId="17" borderId="0" xfId="2" applyNumberFormat="1" applyFont="1" applyFill="1"/>
    <xf numFmtId="174" fontId="15" fillId="17" borderId="0" xfId="2" applyNumberFormat="1" applyFont="1" applyFill="1"/>
    <xf numFmtId="174" fontId="16" fillId="17" borderId="0" xfId="2" applyNumberFormat="1" applyFont="1" applyFill="1"/>
    <xf numFmtId="174" fontId="14" fillId="0" borderId="0" xfId="2" applyNumberFormat="1" applyFont="1"/>
    <xf numFmtId="174" fontId="12" fillId="2" borderId="3" xfId="2" applyNumberFormat="1" applyFont="1" applyFill="1" applyBorder="1" applyAlignment="1">
      <alignment horizontal="center" vertical="center" wrapText="1"/>
    </xf>
    <xf numFmtId="174" fontId="12" fillId="3" borderId="5" xfId="2" applyNumberFormat="1" applyFont="1" applyFill="1" applyBorder="1" applyAlignment="1">
      <alignment horizontal="center" vertical="center" wrapText="1"/>
    </xf>
    <xf numFmtId="174" fontId="12" fillId="4" borderId="5" xfId="2" applyNumberFormat="1" applyFont="1" applyFill="1" applyBorder="1" applyAlignment="1">
      <alignment horizontal="center" vertical="center" wrapText="1"/>
    </xf>
    <xf numFmtId="174" fontId="12" fillId="5" borderId="5" xfId="2" applyNumberFormat="1" applyFont="1" applyFill="1" applyBorder="1" applyAlignment="1">
      <alignment horizontal="center" vertical="center" wrapText="1"/>
    </xf>
    <xf numFmtId="174" fontId="12" fillId="6" borderId="6" xfId="2" applyNumberFormat="1" applyFont="1" applyFill="1" applyBorder="1" applyAlignment="1">
      <alignment horizontal="center" vertical="center" wrapText="1"/>
    </xf>
    <xf numFmtId="174" fontId="2" fillId="0" borderId="1" xfId="2" applyNumberFormat="1" applyFont="1" applyFill="1" applyBorder="1" applyAlignment="1">
      <alignment horizontal="center" vertical="center" wrapText="1"/>
    </xf>
    <xf numFmtId="174" fontId="2" fillId="0" borderId="17" xfId="2" applyNumberFormat="1" applyFont="1" applyFill="1" applyBorder="1" applyAlignment="1">
      <alignment horizontal="center" vertical="center" wrapText="1"/>
    </xf>
    <xf numFmtId="174" fontId="2" fillId="0" borderId="18" xfId="2" applyNumberFormat="1" applyFont="1" applyFill="1" applyBorder="1" applyAlignment="1">
      <alignment horizontal="center" vertical="center" wrapText="1"/>
    </xf>
    <xf numFmtId="174" fontId="2" fillId="0" borderId="19" xfId="2" applyNumberFormat="1" applyFont="1" applyFill="1" applyBorder="1" applyAlignment="1">
      <alignment horizontal="center" vertical="center" wrapText="1"/>
    </xf>
    <xf numFmtId="174" fontId="2" fillId="0" borderId="7" xfId="2" applyNumberFormat="1" applyFont="1" applyFill="1" applyBorder="1" applyAlignment="1">
      <alignment horizontal="center" vertical="center" wrapText="1"/>
    </xf>
    <xf numFmtId="174" fontId="2" fillId="0" borderId="20" xfId="2" applyNumberFormat="1" applyFont="1" applyFill="1" applyBorder="1" applyAlignment="1">
      <alignment horizontal="center" vertical="center" wrapText="1"/>
    </xf>
    <xf numFmtId="174" fontId="23" fillId="0" borderId="0" xfId="0" applyNumberFormat="1" applyFont="1"/>
    <xf numFmtId="173" fontId="14" fillId="10" borderId="27" xfId="0" applyNumberFormat="1" applyFont="1" applyFill="1" applyBorder="1" applyAlignment="1">
      <alignment horizontal="center" vertical="center" wrapText="1"/>
    </xf>
    <xf numFmtId="173" fontId="14" fillId="10" borderId="5" xfId="0" applyNumberFormat="1" applyFont="1" applyFill="1" applyBorder="1" applyAlignment="1">
      <alignment horizontal="center" vertical="center" wrapText="1"/>
    </xf>
    <xf numFmtId="173" fontId="2" fillId="10" borderId="3" xfId="0" applyNumberFormat="1" applyFont="1" applyFill="1" applyBorder="1" applyAlignment="1">
      <alignment vertical="center" wrapText="1"/>
    </xf>
    <xf numFmtId="173" fontId="2" fillId="10" borderId="4" xfId="0" applyNumberFormat="1" applyFont="1" applyFill="1" applyBorder="1" applyAlignment="1">
      <alignment vertical="center" wrapText="1"/>
    </xf>
    <xf numFmtId="173" fontId="2" fillId="10" borderId="26" xfId="0" applyNumberFormat="1" applyFont="1" applyFill="1" applyBorder="1" applyAlignment="1">
      <alignment vertical="center" wrapText="1"/>
    </xf>
    <xf numFmtId="173" fontId="2" fillId="10" borderId="9" xfId="0" applyNumberFormat="1" applyFont="1" applyFill="1" applyBorder="1" applyAlignment="1">
      <alignment vertical="center" wrapText="1"/>
    </xf>
    <xf numFmtId="173" fontId="14" fillId="17" borderId="0" xfId="0" applyNumberFormat="1" applyFont="1" applyFill="1"/>
    <xf numFmtId="173" fontId="14" fillId="17" borderId="0" xfId="3" applyNumberFormat="1" applyFont="1" applyFill="1"/>
    <xf numFmtId="173" fontId="15" fillId="17" borderId="0" xfId="0" applyNumberFormat="1" applyFont="1" applyFill="1"/>
    <xf numFmtId="173" fontId="16" fillId="17" borderId="0" xfId="0" applyNumberFormat="1" applyFont="1" applyFill="1"/>
    <xf numFmtId="173" fontId="14" fillId="0" borderId="0" xfId="0" applyNumberFormat="1" applyFont="1"/>
    <xf numFmtId="173" fontId="14" fillId="0" borderId="0" xfId="3" applyNumberFormat="1" applyFont="1"/>
    <xf numFmtId="173" fontId="17" fillId="9" borderId="31" xfId="0" applyNumberFormat="1" applyFont="1" applyFill="1" applyBorder="1"/>
    <xf numFmtId="173" fontId="17" fillId="9" borderId="33" xfId="0" applyNumberFormat="1" applyFont="1" applyFill="1" applyBorder="1"/>
    <xf numFmtId="173" fontId="14" fillId="9" borderId="32" xfId="0" applyNumberFormat="1" applyFont="1" applyFill="1" applyBorder="1"/>
    <xf numFmtId="173" fontId="17" fillId="0" borderId="0" xfId="3" applyNumberFormat="1" applyFont="1" applyBorder="1" applyAlignment="1">
      <alignment horizontal="left" vertical="center"/>
    </xf>
    <xf numFmtId="173" fontId="17" fillId="9" borderId="31" xfId="0" applyNumberFormat="1" applyFont="1" applyFill="1" applyBorder="1" applyAlignment="1">
      <alignment horizontal="right"/>
    </xf>
    <xf numFmtId="173" fontId="14" fillId="0" borderId="42" xfId="3" applyNumberFormat="1" applyFont="1" applyBorder="1"/>
    <xf numFmtId="173" fontId="14" fillId="0" borderId="30" xfId="3" applyNumberFormat="1" applyFont="1" applyBorder="1"/>
    <xf numFmtId="173" fontId="14" fillId="0" borderId="57" xfId="3" applyNumberFormat="1" applyFont="1" applyBorder="1"/>
    <xf numFmtId="173" fontId="17" fillId="0" borderId="57" xfId="3" applyNumberFormat="1" applyFont="1" applyBorder="1" applyAlignment="1">
      <alignment horizontal="left" vertical="center"/>
    </xf>
    <xf numFmtId="173" fontId="14" fillId="0" borderId="57" xfId="0" applyNumberFormat="1" applyFont="1" applyBorder="1"/>
    <xf numFmtId="173" fontId="17" fillId="0" borderId="57" xfId="0" applyNumberFormat="1" applyFont="1" applyBorder="1" applyAlignment="1">
      <alignment horizontal="left" vertical="center"/>
    </xf>
    <xf numFmtId="173" fontId="14" fillId="0" borderId="58" xfId="3" applyNumberFormat="1" applyFont="1" applyBorder="1"/>
    <xf numFmtId="173" fontId="17" fillId="0" borderId="42" xfId="3" applyNumberFormat="1" applyFont="1" applyBorder="1" applyAlignment="1">
      <alignment horizontal="left" vertical="center"/>
    </xf>
    <xf numFmtId="173" fontId="14" fillId="0" borderId="42" xfId="0" applyNumberFormat="1" applyFont="1" applyBorder="1"/>
    <xf numFmtId="173" fontId="17" fillId="0" borderId="42" xfId="0" applyNumberFormat="1" applyFont="1" applyBorder="1" applyAlignment="1">
      <alignment horizontal="left" vertical="center"/>
    </xf>
    <xf numFmtId="173" fontId="14" fillId="0" borderId="43" xfId="3" applyNumberFormat="1" applyFont="1" applyBorder="1"/>
    <xf numFmtId="173" fontId="14" fillId="0" borderId="34" xfId="0" applyNumberFormat="1" applyFont="1" applyBorder="1"/>
    <xf numFmtId="173" fontId="14" fillId="0" borderId="0" xfId="0" applyNumberFormat="1" applyFont="1" applyBorder="1"/>
    <xf numFmtId="173" fontId="14" fillId="0" borderId="0" xfId="3" applyNumberFormat="1" applyFont="1" applyBorder="1"/>
    <xf numFmtId="173" fontId="14" fillId="0" borderId="35" xfId="3" applyNumberFormat="1" applyFont="1" applyBorder="1"/>
    <xf numFmtId="173" fontId="12" fillId="15" borderId="11" xfId="0" applyNumberFormat="1" applyFont="1" applyFill="1" applyBorder="1" applyAlignment="1">
      <alignment horizontal="left" vertical="center"/>
    </xf>
    <xf numFmtId="173" fontId="12" fillId="15" borderId="44" xfId="0" applyNumberFormat="1" applyFont="1" applyFill="1" applyBorder="1" applyAlignment="1">
      <alignment horizontal="left" vertical="center"/>
    </xf>
    <xf numFmtId="173" fontId="17" fillId="0" borderId="0" xfId="0" applyNumberFormat="1" applyFont="1" applyBorder="1" applyAlignment="1">
      <alignment horizontal="left" vertical="center"/>
    </xf>
    <xf numFmtId="173" fontId="12" fillId="15" borderId="21" xfId="0" applyNumberFormat="1" applyFont="1" applyFill="1" applyBorder="1" applyAlignment="1">
      <alignment horizontal="left" vertical="center"/>
    </xf>
    <xf numFmtId="173" fontId="17" fillId="0" borderId="35" xfId="0" applyNumberFormat="1" applyFont="1" applyBorder="1" applyAlignment="1">
      <alignment horizontal="left" vertical="center"/>
    </xf>
    <xf numFmtId="173" fontId="12" fillId="15" borderId="64" xfId="0" applyNumberFormat="1" applyFont="1" applyFill="1" applyBorder="1" applyAlignment="1">
      <alignment horizontal="left" vertical="center"/>
    </xf>
    <xf numFmtId="173" fontId="12" fillId="15" borderId="65" xfId="0" applyNumberFormat="1" applyFont="1" applyFill="1" applyBorder="1" applyAlignment="1">
      <alignment horizontal="left" vertical="center"/>
    </xf>
    <xf numFmtId="173" fontId="12" fillId="15" borderId="66" xfId="0" applyNumberFormat="1" applyFont="1" applyFill="1" applyBorder="1" applyAlignment="1">
      <alignment horizontal="left" vertical="center"/>
    </xf>
    <xf numFmtId="173" fontId="12" fillId="15" borderId="2" xfId="0" applyNumberFormat="1" applyFont="1" applyFill="1" applyBorder="1" applyAlignment="1">
      <alignment horizontal="left" vertical="center"/>
    </xf>
    <xf numFmtId="173" fontId="12" fillId="15" borderId="5" xfId="0" applyNumberFormat="1" applyFont="1" applyFill="1" applyBorder="1" applyAlignment="1">
      <alignment horizontal="left" vertical="center"/>
    </xf>
    <xf numFmtId="173" fontId="12" fillId="2" borderId="41" xfId="0" applyNumberFormat="1" applyFont="1" applyFill="1" applyBorder="1" applyAlignment="1">
      <alignment horizontal="center" vertical="center" wrapText="1"/>
    </xf>
    <xf numFmtId="173" fontId="12" fillId="2" borderId="16" xfId="0" applyNumberFormat="1" applyFont="1" applyFill="1" applyBorder="1" applyAlignment="1">
      <alignment horizontal="center" vertical="center" wrapText="1"/>
    </xf>
    <xf numFmtId="173" fontId="12" fillId="2" borderId="60" xfId="3" applyNumberFormat="1" applyFont="1" applyFill="1" applyBorder="1" applyAlignment="1">
      <alignment horizontal="center" vertical="center" wrapText="1"/>
    </xf>
    <xf numFmtId="173" fontId="12" fillId="2" borderId="60" xfId="0" applyNumberFormat="1" applyFont="1" applyFill="1" applyBorder="1" applyAlignment="1">
      <alignment horizontal="center" vertical="center" wrapText="1"/>
    </xf>
    <xf numFmtId="173" fontId="12" fillId="2" borderId="61" xfId="3" applyNumberFormat="1" applyFont="1" applyFill="1" applyBorder="1" applyAlignment="1">
      <alignment horizontal="center" vertical="center" wrapText="1"/>
    </xf>
    <xf numFmtId="173" fontId="12" fillId="2" borderId="1" xfId="0" applyNumberFormat="1" applyFont="1" applyFill="1" applyBorder="1" applyAlignment="1">
      <alignment horizontal="center" vertical="center" wrapText="1"/>
    </xf>
    <xf numFmtId="173" fontId="28" fillId="13" borderId="18" xfId="0" applyNumberFormat="1" applyFont="1" applyFill="1" applyBorder="1" applyAlignment="1">
      <alignment horizontal="center" vertical="center" wrapText="1"/>
    </xf>
    <xf numFmtId="173" fontId="22" fillId="13" borderId="21" xfId="0" applyNumberFormat="1" applyFont="1" applyFill="1" applyBorder="1" applyAlignment="1">
      <alignment horizontal="center" vertical="center" wrapText="1"/>
    </xf>
    <xf numFmtId="173" fontId="29" fillId="13" borderId="21" xfId="0" applyNumberFormat="1" applyFont="1" applyFill="1" applyBorder="1" applyAlignment="1">
      <alignment horizontal="center" vertical="center" wrapText="1"/>
    </xf>
    <xf numFmtId="173" fontId="30" fillId="13" borderId="21" xfId="0" applyNumberFormat="1" applyFont="1" applyFill="1" applyBorder="1" applyAlignment="1">
      <alignment horizontal="center" vertical="center" wrapText="1"/>
    </xf>
    <xf numFmtId="173" fontId="22" fillId="13" borderId="36" xfId="0" applyNumberFormat="1" applyFont="1" applyFill="1" applyBorder="1" applyAlignment="1">
      <alignment horizontal="center" vertical="center" wrapText="1"/>
    </xf>
    <xf numFmtId="173" fontId="2" fillId="7" borderId="27" xfId="0" applyNumberFormat="1" applyFont="1" applyFill="1" applyBorder="1" applyAlignment="1">
      <alignment horizontal="center" vertical="center"/>
    </xf>
    <xf numFmtId="173" fontId="12" fillId="10" borderId="4" xfId="0" applyNumberFormat="1" applyFont="1" applyFill="1" applyBorder="1" applyAlignment="1">
      <alignment vertical="center" wrapText="1"/>
    </xf>
    <xf numFmtId="173" fontId="14" fillId="10" borderId="38" xfId="3" applyNumberFormat="1" applyFont="1" applyFill="1" applyBorder="1" applyAlignment="1">
      <alignment horizontal="center" vertical="center" wrapText="1"/>
    </xf>
    <xf numFmtId="173" fontId="14" fillId="10" borderId="5" xfId="3" applyNumberFormat="1" applyFont="1" applyFill="1" applyBorder="1" applyAlignment="1">
      <alignment horizontal="center" vertical="center" wrapText="1"/>
    </xf>
    <xf numFmtId="173" fontId="14" fillId="10" borderId="6" xfId="3" applyNumberFormat="1" applyFont="1" applyFill="1" applyBorder="1" applyAlignment="1">
      <alignment horizontal="center" vertical="center" wrapText="1"/>
    </xf>
    <xf numFmtId="173" fontId="14" fillId="0" borderId="0" xfId="3" applyNumberFormat="1" applyFont="1" applyBorder="1" applyAlignment="1">
      <alignment horizontal="center" vertical="center" wrapText="1"/>
    </xf>
    <xf numFmtId="173" fontId="14" fillId="0" borderId="0" xfId="0" applyNumberFormat="1" applyFont="1" applyBorder="1" applyAlignment="1">
      <alignment horizontal="center" vertical="center"/>
    </xf>
    <xf numFmtId="173" fontId="2" fillId="7" borderId="3" xfId="0" applyNumberFormat="1" applyFont="1" applyFill="1" applyBorder="1" applyAlignment="1">
      <alignment horizontal="center" vertical="center" wrapText="1"/>
    </xf>
    <xf numFmtId="173" fontId="2" fillId="10" borderId="38" xfId="3" applyNumberFormat="1" applyFont="1" applyFill="1" applyBorder="1" applyAlignment="1">
      <alignment vertical="center" wrapText="1"/>
    </xf>
    <xf numFmtId="173" fontId="14" fillId="10" borderId="3" xfId="0" applyNumberFormat="1" applyFont="1" applyFill="1" applyBorder="1" applyAlignment="1">
      <alignment horizontal="center" vertical="center" wrapText="1"/>
    </xf>
    <xf numFmtId="173" fontId="14" fillId="10" borderId="4" xfId="0" applyNumberFormat="1" applyFont="1" applyFill="1" applyBorder="1" applyAlignment="1">
      <alignment horizontal="center" vertical="center" wrapText="1"/>
    </xf>
    <xf numFmtId="173" fontId="14" fillId="10" borderId="4" xfId="3" applyNumberFormat="1" applyFont="1" applyFill="1" applyBorder="1" applyAlignment="1">
      <alignment horizontal="center" vertical="center" wrapText="1"/>
    </xf>
    <xf numFmtId="173" fontId="2" fillId="7" borderId="26" xfId="0" applyNumberFormat="1" applyFont="1" applyFill="1" applyBorder="1" applyAlignment="1">
      <alignment horizontal="center" vertical="center" wrapText="1"/>
    </xf>
    <xf numFmtId="173" fontId="12" fillId="10" borderId="9" xfId="0" applyNumberFormat="1" applyFont="1" applyFill="1" applyBorder="1" applyAlignment="1">
      <alignment vertical="center" wrapText="1"/>
    </xf>
    <xf numFmtId="173" fontId="2" fillId="10" borderId="39" xfId="3" applyNumberFormat="1" applyFont="1" applyFill="1" applyBorder="1" applyAlignment="1">
      <alignment vertical="center" wrapText="1"/>
    </xf>
    <xf numFmtId="173" fontId="14" fillId="10" borderId="26" xfId="0" applyNumberFormat="1" applyFont="1" applyFill="1" applyBorder="1" applyAlignment="1">
      <alignment horizontal="center" vertical="center" wrapText="1"/>
    </xf>
    <xf numFmtId="173" fontId="14" fillId="10" borderId="9" xfId="0" applyNumberFormat="1" applyFont="1" applyFill="1" applyBorder="1" applyAlignment="1">
      <alignment horizontal="center" vertical="center" wrapText="1"/>
    </xf>
    <xf numFmtId="173" fontId="14" fillId="10" borderId="9" xfId="3" applyNumberFormat="1" applyFont="1" applyFill="1" applyBorder="1" applyAlignment="1">
      <alignment horizontal="center" vertical="center" wrapText="1"/>
    </xf>
    <xf numFmtId="173" fontId="14" fillId="10" borderId="39" xfId="3" applyNumberFormat="1" applyFont="1" applyFill="1" applyBorder="1" applyAlignment="1">
      <alignment horizontal="center" vertical="center" wrapText="1"/>
    </xf>
    <xf numFmtId="173" fontId="2" fillId="7" borderId="13" xfId="0" applyNumberFormat="1" applyFont="1" applyFill="1" applyBorder="1" applyAlignment="1">
      <alignment horizontal="center" vertical="center" wrapText="1"/>
    </xf>
    <xf numFmtId="173" fontId="2" fillId="10" borderId="8" xfId="0" applyNumberFormat="1" applyFont="1" applyFill="1" applyBorder="1" applyAlignment="1">
      <alignment vertical="center" wrapText="1"/>
    </xf>
    <xf numFmtId="173" fontId="12" fillId="10" borderId="8" xfId="0" applyNumberFormat="1" applyFont="1" applyFill="1" applyBorder="1" applyAlignment="1">
      <alignment vertical="center" wrapText="1"/>
    </xf>
    <xf numFmtId="173" fontId="2" fillId="10" borderId="40" xfId="3" applyNumberFormat="1" applyFont="1" applyFill="1" applyBorder="1" applyAlignment="1">
      <alignment vertical="center" wrapText="1"/>
    </xf>
    <xf numFmtId="173" fontId="14" fillId="10" borderId="13" xfId="0" applyNumberFormat="1" applyFont="1" applyFill="1" applyBorder="1" applyAlignment="1">
      <alignment horizontal="center" vertical="center" wrapText="1"/>
    </xf>
    <xf numFmtId="173" fontId="14" fillId="10" borderId="8" xfId="0" applyNumberFormat="1" applyFont="1" applyFill="1" applyBorder="1" applyAlignment="1">
      <alignment horizontal="center" vertical="center" wrapText="1"/>
    </xf>
    <xf numFmtId="173" fontId="14" fillId="10" borderId="8" xfId="3" applyNumberFormat="1" applyFont="1" applyFill="1" applyBorder="1" applyAlignment="1">
      <alignment horizontal="center" vertical="center" wrapText="1"/>
    </xf>
    <xf numFmtId="173" fontId="14" fillId="10" borderId="40" xfId="3" applyNumberFormat="1" applyFont="1" applyFill="1" applyBorder="1" applyAlignment="1">
      <alignment horizontal="center" vertical="center" wrapText="1"/>
    </xf>
    <xf numFmtId="173" fontId="14" fillId="0" borderId="45" xfId="3" applyNumberFormat="1" applyFont="1" applyBorder="1" applyAlignment="1">
      <alignment horizontal="center" vertical="center" wrapText="1"/>
    </xf>
    <xf numFmtId="173" fontId="14" fillId="0" borderId="45" xfId="0" applyNumberFormat="1" applyFont="1" applyBorder="1" applyAlignment="1">
      <alignment horizontal="center" vertical="center"/>
    </xf>
    <xf numFmtId="0" fontId="14" fillId="0" borderId="0" xfId="5" applyFont="1" applyAlignment="1">
      <alignment horizontal="center"/>
    </xf>
    <xf numFmtId="0" fontId="12" fillId="17" borderId="0" xfId="5" applyFont="1" applyFill="1" applyBorder="1" applyAlignment="1">
      <alignment horizontal="left" vertical="top" wrapText="1"/>
    </xf>
    <xf numFmtId="0" fontId="12" fillId="9" borderId="21" xfId="0" applyFont="1" applyFill="1" applyBorder="1" applyAlignment="1">
      <alignment horizontal="center" vertical="center" wrapText="1"/>
    </xf>
    <xf numFmtId="0" fontId="12" fillId="9" borderId="36" xfId="0" applyFont="1" applyFill="1" applyBorder="1" applyAlignment="1">
      <alignment horizontal="center" vertical="center" wrapText="1"/>
    </xf>
    <xf numFmtId="0" fontId="12" fillId="9" borderId="18" xfId="0" applyFont="1" applyFill="1" applyBorder="1" applyAlignment="1">
      <alignment horizontal="center" vertical="center" wrapText="1"/>
    </xf>
    <xf numFmtId="0" fontId="17" fillId="0" borderId="0" xfId="0" applyFont="1"/>
    <xf numFmtId="0" fontId="16" fillId="17" borderId="21" xfId="0" applyFont="1" applyFill="1" applyBorder="1"/>
    <xf numFmtId="174" fontId="12" fillId="2" borderId="55" xfId="0" applyNumberFormat="1" applyFont="1" applyFill="1" applyBorder="1" applyAlignment="1">
      <alignment horizontal="center" vertical="center" wrapText="1"/>
    </xf>
    <xf numFmtId="174" fontId="12" fillId="2" borderId="57" xfId="0" applyNumberFormat="1" applyFont="1" applyFill="1" applyBorder="1" applyAlignment="1">
      <alignment horizontal="center" vertical="center" wrapText="1"/>
    </xf>
    <xf numFmtId="174" fontId="12" fillId="2" borderId="56" xfId="0" applyNumberFormat="1" applyFont="1" applyFill="1" applyBorder="1" applyAlignment="1">
      <alignment horizontal="center" vertical="center" wrapText="1"/>
    </xf>
    <xf numFmtId="174" fontId="12" fillId="2" borderId="24" xfId="0" applyNumberFormat="1" applyFont="1" applyFill="1" applyBorder="1" applyAlignment="1">
      <alignment horizontal="center" vertical="center" wrapText="1"/>
    </xf>
    <xf numFmtId="174" fontId="12" fillId="2" borderId="23" xfId="0" applyNumberFormat="1" applyFont="1" applyFill="1" applyBorder="1" applyAlignment="1">
      <alignment horizontal="center" vertical="center" wrapText="1"/>
    </xf>
    <xf numFmtId="174" fontId="12" fillId="2" borderId="25" xfId="0" applyNumberFormat="1" applyFont="1" applyFill="1" applyBorder="1" applyAlignment="1">
      <alignment horizontal="center" vertical="center" wrapText="1"/>
    </xf>
    <xf numFmtId="174" fontId="12" fillId="2" borderId="55" xfId="2" applyNumberFormat="1" applyFont="1" applyFill="1" applyBorder="1" applyAlignment="1">
      <alignment horizontal="center" vertical="center" wrapText="1"/>
    </xf>
    <xf numFmtId="174" fontId="12" fillId="2" borderId="57" xfId="2" applyNumberFormat="1" applyFont="1" applyFill="1" applyBorder="1" applyAlignment="1">
      <alignment horizontal="center" vertical="center" wrapText="1"/>
    </xf>
    <xf numFmtId="174" fontId="12" fillId="2" borderId="56" xfId="2" applyNumberFormat="1" applyFont="1" applyFill="1" applyBorder="1" applyAlignment="1">
      <alignment horizontal="center" vertical="center" wrapText="1"/>
    </xf>
    <xf numFmtId="0" fontId="14" fillId="0" borderId="0" xfId="0" applyFont="1" applyAlignment="1">
      <alignment horizontal="left"/>
    </xf>
    <xf numFmtId="0" fontId="12" fillId="9" borderId="31" xfId="0" applyFont="1" applyFill="1" applyBorder="1" applyAlignment="1">
      <alignment horizontal="center" vertical="center" wrapText="1"/>
    </xf>
    <xf numFmtId="0" fontId="12" fillId="9" borderId="33" xfId="0" applyFont="1" applyFill="1" applyBorder="1" applyAlignment="1">
      <alignment horizontal="center" vertical="center" wrapText="1"/>
    </xf>
    <xf numFmtId="0" fontId="12" fillId="9" borderId="32" xfId="0" applyFont="1" applyFill="1" applyBorder="1" applyAlignment="1">
      <alignment horizontal="center" vertical="center" wrapText="1"/>
    </xf>
    <xf numFmtId="0" fontId="17" fillId="0" borderId="0" xfId="0" applyFont="1" applyAlignment="1">
      <alignment horizontal="center"/>
    </xf>
    <xf numFmtId="0" fontId="14" fillId="0" borderId="0" xfId="0" applyFont="1" applyAlignment="1">
      <alignment horizontal="left" wrapText="1"/>
    </xf>
    <xf numFmtId="0" fontId="12" fillId="9" borderId="41" xfId="0" applyFont="1" applyFill="1" applyBorder="1" applyAlignment="1">
      <alignment horizontal="center" vertical="center" wrapText="1"/>
    </xf>
    <xf numFmtId="0" fontId="12" fillId="9" borderId="43" xfId="0" applyFont="1" applyFill="1" applyBorder="1" applyAlignment="1">
      <alignment horizontal="center" vertical="center" wrapText="1"/>
    </xf>
  </cellXfs>
  <cellStyles count="8">
    <cellStyle name="Currency" xfId="2" builtinId="4"/>
    <cellStyle name="Heading 4" xfId="4" builtinId="19"/>
    <cellStyle name="Hyperlink" xfId="6" builtinId="8"/>
    <cellStyle name="Normal" xfId="0" builtinId="0"/>
    <cellStyle name="Normal 14" xfId="7"/>
    <cellStyle name="Normal 2" xfId="5"/>
    <cellStyle name="Normal 3 2" xfId="1"/>
    <cellStyle name="Percent" xfId="3" builtinId="5"/>
  </cellStyles>
  <dxfs count="294">
    <dxf>
      <font>
        <color rgb="FFFF0000"/>
      </font>
      <fill>
        <patternFill>
          <bgColor rgb="FFFFFF00"/>
        </patternFill>
      </fill>
      <border>
        <vertical/>
        <horizontal/>
      </border>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color theme="7" tint="-0.24994659260841701"/>
      </font>
    </dxf>
    <dxf>
      <font>
        <b/>
        <i val="0"/>
        <color rgb="FFFF0000"/>
      </font>
    </dxf>
    <dxf>
      <font>
        <b/>
        <i val="0"/>
        <color rgb="FF00B050"/>
      </font>
    </dxf>
    <dxf>
      <font>
        <b/>
        <i/>
        <color theme="7" tint="-0.24994659260841701"/>
      </font>
    </dxf>
    <dxf>
      <font>
        <b/>
        <i val="0"/>
        <color rgb="FFFF0000"/>
      </font>
    </dxf>
    <dxf>
      <font>
        <b/>
        <i val="0"/>
        <color rgb="FF00B050"/>
      </font>
    </dxf>
    <dxf>
      <font>
        <b/>
        <i/>
        <color theme="7" tint="-0.24994659260841701"/>
      </font>
    </dxf>
    <dxf>
      <font>
        <b/>
        <i/>
        <color theme="7" tint="-0.24994659260841701"/>
      </font>
    </dxf>
    <dxf>
      <font>
        <b/>
        <i val="0"/>
        <color rgb="FFFF0000"/>
      </font>
    </dxf>
    <dxf>
      <font>
        <b/>
        <i val="0"/>
        <color rgb="FF00B050"/>
      </font>
    </dxf>
    <dxf>
      <font>
        <b/>
        <i/>
        <color theme="7" tint="-0.24994659260841701"/>
      </font>
    </dxf>
    <dxf>
      <font>
        <b/>
        <i val="0"/>
        <color rgb="FFFF0000"/>
      </font>
    </dxf>
    <dxf>
      <font>
        <b/>
        <i val="0"/>
        <color rgb="FF00B050"/>
      </font>
    </dxf>
    <dxf>
      <font>
        <b/>
        <i/>
        <color theme="7" tint="-0.24994659260841701"/>
      </font>
    </dxf>
    <dxf>
      <font>
        <b/>
        <i val="0"/>
        <color rgb="FFFF0000"/>
      </font>
    </dxf>
    <dxf>
      <font>
        <b/>
        <i val="0"/>
        <color rgb="FF00B050"/>
      </font>
    </dxf>
    <dxf>
      <font>
        <b/>
        <i/>
        <color theme="7" tint="-0.24994659260841701"/>
      </font>
    </dxf>
    <dxf>
      <font>
        <b/>
        <i/>
        <color theme="7" tint="-0.24994659260841701"/>
      </font>
    </dxf>
    <dxf>
      <font>
        <b/>
        <i val="0"/>
        <color rgb="FFFF0000"/>
      </font>
    </dxf>
    <dxf>
      <font>
        <b/>
        <i val="0"/>
        <color rgb="FF00B050"/>
      </font>
    </dxf>
    <dxf>
      <font>
        <b/>
        <i/>
        <color theme="7" tint="-0.24994659260841701"/>
      </font>
    </dxf>
    <dxf>
      <font>
        <b/>
        <i/>
        <color theme="7" tint="-0.24994659260841701"/>
      </font>
    </dxf>
    <dxf>
      <font>
        <b/>
        <i val="0"/>
        <color rgb="FFFF0000"/>
      </font>
    </dxf>
    <dxf>
      <font>
        <b/>
        <i val="0"/>
        <color rgb="FF00B050"/>
      </font>
    </dxf>
    <dxf>
      <font>
        <b/>
        <i/>
        <color theme="7" tint="-0.24994659260841701"/>
      </font>
    </dxf>
    <dxf>
      <font>
        <b/>
        <i val="0"/>
        <color rgb="FFFF0000"/>
      </font>
    </dxf>
    <dxf>
      <font>
        <b/>
        <i val="0"/>
        <color rgb="FF00B050"/>
      </font>
    </dxf>
    <dxf>
      <font>
        <b/>
        <i/>
        <color theme="7" tint="-0.24994659260841701"/>
      </font>
    </dxf>
    <dxf>
      <font>
        <b/>
        <i/>
        <color theme="7" tint="-0.24994659260841701"/>
      </font>
    </dxf>
    <dxf>
      <font>
        <b/>
        <i val="0"/>
        <color rgb="FFFF0000"/>
      </font>
    </dxf>
    <dxf>
      <font>
        <b/>
        <i val="0"/>
        <color rgb="FF00B050"/>
      </font>
    </dxf>
    <dxf>
      <font>
        <b/>
        <i/>
        <color theme="7" tint="-0.24994659260841701"/>
      </font>
    </dxf>
    <dxf>
      <font>
        <b/>
        <i val="0"/>
        <color rgb="FFFF0000"/>
      </font>
    </dxf>
    <dxf>
      <font>
        <b/>
        <i val="0"/>
        <color rgb="FF00B050"/>
      </font>
    </dxf>
    <dxf>
      <font>
        <b/>
        <i/>
        <color theme="7" tint="-0.24994659260841701"/>
      </font>
    </dxf>
    <dxf>
      <font>
        <b/>
        <i val="0"/>
        <color rgb="FFFF0000"/>
      </font>
    </dxf>
    <dxf>
      <font>
        <b/>
        <i val="0"/>
        <color rgb="FF00B050"/>
      </font>
    </dxf>
    <dxf>
      <font>
        <b/>
        <i/>
        <color theme="7" tint="-0.24994659260841701"/>
      </font>
    </dxf>
    <dxf>
      <font>
        <b/>
        <i val="0"/>
        <color rgb="FFFF0000"/>
      </font>
    </dxf>
    <dxf>
      <font>
        <b/>
        <i val="0"/>
        <color rgb="FF00B050"/>
      </font>
    </dxf>
    <dxf>
      <font>
        <b/>
        <i/>
        <color theme="7" tint="-0.24994659260841701"/>
      </font>
    </dxf>
    <dxf>
      <font>
        <b/>
        <i val="0"/>
        <color rgb="FFFF0000"/>
      </font>
    </dxf>
    <dxf>
      <font>
        <b/>
        <i val="0"/>
        <color rgb="FF00B050"/>
      </font>
    </dxf>
    <dxf>
      <font>
        <b/>
        <i/>
        <color theme="7" tint="-0.24994659260841701"/>
      </font>
    </dxf>
    <dxf>
      <font>
        <b/>
        <i val="0"/>
        <color rgb="FFFF0000"/>
      </font>
    </dxf>
    <dxf>
      <font>
        <b/>
        <i val="0"/>
        <color rgb="FF00B050"/>
      </font>
    </dxf>
    <dxf>
      <font>
        <b/>
        <i/>
        <color theme="7" tint="-0.24994659260841701"/>
      </font>
    </dxf>
    <dxf>
      <font>
        <b/>
        <i val="0"/>
        <color rgb="FFFF0000"/>
      </font>
    </dxf>
    <dxf>
      <font>
        <b/>
        <i val="0"/>
        <color rgb="FF00B050"/>
      </font>
    </dxf>
    <dxf>
      <font>
        <b/>
        <i/>
        <color theme="7" tint="-0.24994659260841701"/>
      </font>
    </dxf>
    <dxf>
      <font>
        <b/>
        <i val="0"/>
        <color rgb="FFFF0000"/>
      </font>
    </dxf>
    <dxf>
      <font>
        <b/>
        <i val="0"/>
        <color rgb="FF00B050"/>
      </font>
    </dxf>
    <dxf>
      <font>
        <b/>
        <i/>
        <color theme="7" tint="-0.24994659260841701"/>
      </font>
    </dxf>
    <dxf>
      <font>
        <b/>
        <i val="0"/>
        <color rgb="FFFF0000"/>
      </font>
    </dxf>
    <dxf>
      <font>
        <b/>
        <i val="0"/>
        <color rgb="FF00B050"/>
      </font>
    </dxf>
    <dxf>
      <font>
        <b/>
        <i/>
        <color theme="7" tint="-0.24994659260841701"/>
      </font>
    </dxf>
    <dxf>
      <font>
        <b/>
        <i val="0"/>
        <color rgb="FFFF0000"/>
      </font>
    </dxf>
    <dxf>
      <font>
        <b/>
        <i val="0"/>
        <color rgb="FF00B050"/>
      </font>
    </dxf>
    <dxf>
      <font>
        <b/>
        <i/>
        <color theme="7" tint="-0.24994659260841701"/>
      </font>
    </dxf>
    <dxf>
      <font>
        <b/>
        <i val="0"/>
        <color rgb="FFFF0000"/>
      </font>
    </dxf>
    <dxf>
      <font>
        <b/>
        <i val="0"/>
        <color rgb="FF00B050"/>
      </font>
    </dxf>
    <dxf>
      <font>
        <b/>
        <i/>
        <color theme="7" tint="-0.24994659260841701"/>
      </font>
    </dxf>
    <dxf>
      <font>
        <b/>
        <i/>
        <color theme="7" tint="-0.24994659260841701"/>
      </font>
    </dxf>
    <dxf>
      <font>
        <b/>
        <i/>
        <color theme="7" tint="-0.24994659260841701"/>
      </font>
    </dxf>
    <dxf>
      <font>
        <b/>
        <i val="0"/>
      </font>
      <fill>
        <patternFill>
          <bgColor rgb="FFFFC000"/>
        </patternFill>
      </fill>
    </dxf>
    <dxf>
      <font>
        <b/>
        <i/>
        <color theme="7" tint="-0.24994659260841701"/>
      </font>
    </dxf>
    <dxf>
      <font>
        <b/>
        <i val="0"/>
        <color rgb="FFFF0000"/>
      </font>
    </dxf>
    <dxf>
      <font>
        <b/>
        <i val="0"/>
        <color rgb="FF00B050"/>
      </font>
    </dxf>
    <dxf>
      <font>
        <b/>
        <i/>
        <color theme="7" tint="-0.24994659260841701"/>
      </font>
    </dxf>
    <dxf>
      <font>
        <b/>
        <i val="0"/>
        <color rgb="FFFF0000"/>
      </font>
    </dxf>
    <dxf>
      <font>
        <b/>
        <i val="0"/>
        <color rgb="FF00B050"/>
      </font>
    </dxf>
    <dxf>
      <font>
        <b/>
        <i/>
        <color theme="7" tint="-0.24994659260841701"/>
      </font>
    </dxf>
    <dxf>
      <font>
        <b/>
        <i val="0"/>
      </font>
      <fill>
        <patternFill>
          <bgColor rgb="FFFFC000"/>
        </patternFill>
      </fill>
    </dxf>
    <dxf>
      <font>
        <b/>
        <i val="0"/>
      </font>
      <fill>
        <patternFill>
          <bgColor rgb="FFFFC000"/>
        </patternFill>
      </fill>
    </dxf>
    <dxf>
      <font>
        <b/>
        <i/>
        <color theme="7" tint="-0.24994659260841701"/>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u val="none"/>
        <color rgb="FFFF0000"/>
      </font>
    </dxf>
    <dxf>
      <font>
        <b/>
        <i val="0"/>
        <color rgb="FF00B050"/>
      </font>
    </dxf>
    <dxf>
      <font>
        <b/>
        <i val="0"/>
        <color rgb="FFFF0000"/>
      </font>
    </dxf>
    <dxf>
      <font>
        <b/>
        <i val="0"/>
        <color rgb="FF00B050"/>
      </font>
    </dxf>
    <dxf>
      <font>
        <b/>
        <i val="0"/>
        <color rgb="FFFF0000"/>
      </font>
    </dxf>
    <dxf>
      <font>
        <b/>
        <i val="0"/>
        <color rgb="FF00B050"/>
      </font>
    </dxf>
    <dxf>
      <font>
        <b/>
        <i val="0"/>
        <u val="none"/>
        <color rgb="FFFF0000"/>
      </font>
    </dxf>
    <dxf>
      <font>
        <b/>
        <i val="0"/>
        <color rgb="FF00B05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u val="none"/>
        <color rgb="FFFF0000"/>
      </font>
    </dxf>
    <dxf>
      <font>
        <b/>
        <i val="0"/>
        <color rgb="FF00B050"/>
      </font>
    </dxf>
    <dxf>
      <font>
        <b/>
        <i val="0"/>
        <color rgb="FFFF0000"/>
      </font>
    </dxf>
    <dxf>
      <font>
        <b/>
        <i val="0"/>
        <color rgb="FF00B050"/>
      </font>
    </dxf>
    <dxf>
      <font>
        <b/>
        <i val="0"/>
        <color rgb="FFFF0000"/>
      </font>
    </dxf>
    <dxf>
      <font>
        <b/>
        <i val="0"/>
        <color rgb="FF00B050"/>
      </font>
    </dxf>
    <dxf>
      <font>
        <b/>
        <i val="0"/>
        <u val="none"/>
        <color rgb="FFFF0000"/>
      </font>
    </dxf>
    <dxf>
      <font>
        <b/>
        <i val="0"/>
        <color rgb="FF00B050"/>
      </font>
    </dxf>
    <dxf>
      <font>
        <b/>
        <i val="0"/>
        <color rgb="FFFF0000"/>
      </font>
    </dxf>
    <dxf>
      <font>
        <b/>
        <i val="0"/>
        <u val="none"/>
        <color rgb="FFFF0000"/>
      </font>
    </dxf>
    <dxf>
      <font>
        <b/>
        <i val="0"/>
        <color rgb="FF00B050"/>
      </font>
    </dxf>
    <dxf>
      <font>
        <b/>
        <i val="0"/>
        <color rgb="FFFF0000"/>
      </font>
    </dxf>
    <dxf>
      <font>
        <b/>
        <i val="0"/>
        <color rgb="FF00B050"/>
      </font>
    </dxf>
    <dxf>
      <font>
        <b/>
        <i val="0"/>
        <u val="none"/>
        <color rgb="FFFF0000"/>
      </font>
    </dxf>
    <dxf>
      <font>
        <b/>
        <i val="0"/>
        <color rgb="FF00B050"/>
      </font>
    </dxf>
    <dxf>
      <font>
        <b/>
        <i val="0"/>
        <color rgb="FF7030A0"/>
      </font>
    </dxf>
    <dxf>
      <font>
        <b/>
        <i val="0"/>
        <u val="none"/>
        <color rgb="FFFF0000"/>
      </font>
    </dxf>
    <dxf>
      <font>
        <b/>
        <i val="0"/>
        <color rgb="FF00B050"/>
      </font>
    </dxf>
    <dxf>
      <font>
        <b/>
        <i val="0"/>
        <color rgb="FF7030A0"/>
      </font>
    </dxf>
    <dxf>
      <font>
        <b/>
        <i val="0"/>
        <u val="none"/>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u val="none"/>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7030A0"/>
      </font>
    </dxf>
    <dxf>
      <font>
        <b/>
        <i val="0"/>
        <color rgb="FF7030A0"/>
      </font>
    </dxf>
    <dxf>
      <font>
        <b/>
        <i val="0"/>
        <u val="none"/>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color theme="7" tint="-0.24994659260841701"/>
      </font>
    </dxf>
    <dxf>
      <font>
        <b/>
        <i/>
        <color theme="7" tint="-0.24994659260841701"/>
      </font>
    </dxf>
    <dxf>
      <font>
        <b/>
        <i val="0"/>
        <color rgb="FFFF0000"/>
      </font>
    </dxf>
    <dxf>
      <font>
        <b/>
        <i val="0"/>
        <color rgb="FF00B050"/>
      </font>
    </dxf>
    <dxf>
      <font>
        <b/>
        <i/>
        <color theme="7" tint="-0.24994659260841701"/>
      </font>
    </dxf>
    <dxf>
      <font>
        <b/>
        <i val="0"/>
        <color rgb="FFFF0000"/>
      </font>
    </dxf>
    <dxf>
      <font>
        <b/>
        <i val="0"/>
        <color rgb="FF00B050"/>
      </font>
    </dxf>
    <dxf>
      <font>
        <b/>
        <i/>
        <color theme="7" tint="-0.24994659260841701"/>
      </font>
    </dxf>
    <dxf>
      <font>
        <b/>
        <i/>
        <color theme="7" tint="-0.24994659260841701"/>
      </font>
    </dxf>
    <dxf>
      <font>
        <b/>
        <i val="0"/>
        <color rgb="FFFF0000"/>
      </font>
    </dxf>
    <dxf>
      <font>
        <b/>
        <i val="0"/>
        <color rgb="FF00B050"/>
      </font>
    </dxf>
    <dxf>
      <font>
        <b/>
        <i/>
        <color theme="7" tint="-0.24994659260841701"/>
      </font>
    </dxf>
    <dxf>
      <font>
        <b/>
        <i/>
        <color theme="7" tint="-0.24994659260841701"/>
      </font>
    </dxf>
    <dxf>
      <font>
        <b/>
        <i/>
        <color theme="7" tint="-0.24994659260841701"/>
      </font>
    </dxf>
    <dxf>
      <font>
        <b/>
        <i val="0"/>
        <color rgb="FFFF0000"/>
      </font>
    </dxf>
    <dxf>
      <font>
        <b/>
        <i val="0"/>
        <color rgb="FF00B050"/>
      </font>
    </dxf>
    <dxf>
      <font>
        <b/>
        <i/>
        <color theme="7" tint="-0.24994659260841701"/>
      </font>
    </dxf>
    <dxf>
      <font>
        <b/>
        <i val="0"/>
        <color rgb="FFFF0000"/>
      </font>
    </dxf>
    <dxf>
      <font>
        <b/>
        <i val="0"/>
        <color rgb="FF00B050"/>
      </font>
    </dxf>
    <dxf>
      <font>
        <b/>
        <i/>
        <color theme="7" tint="-0.24994659260841701"/>
      </font>
    </dxf>
    <dxf>
      <font>
        <b/>
        <i/>
        <color theme="7" tint="-0.24994659260841701"/>
      </font>
    </dxf>
    <dxf>
      <font>
        <b/>
        <i val="0"/>
        <color rgb="FFFF0000"/>
      </font>
    </dxf>
    <dxf>
      <font>
        <b/>
        <i val="0"/>
        <color rgb="FF00B050"/>
      </font>
    </dxf>
    <dxf>
      <font>
        <b/>
        <i/>
        <color theme="7" tint="-0.24994659260841701"/>
      </font>
    </dxf>
    <dxf>
      <font>
        <b/>
        <i/>
        <color theme="7" tint="-0.24994659260841701"/>
      </font>
    </dxf>
    <dxf>
      <font>
        <b/>
        <i/>
        <color theme="7" tint="-0.24994659260841701"/>
      </font>
    </dxf>
    <dxf>
      <font>
        <b/>
        <i val="0"/>
        <color rgb="FFFF0000"/>
      </font>
    </dxf>
    <dxf>
      <font>
        <b/>
        <i val="0"/>
        <color rgb="FF00B050"/>
      </font>
    </dxf>
    <dxf>
      <font>
        <b/>
        <i/>
        <color theme="7" tint="-0.24994659260841701"/>
      </font>
    </dxf>
    <dxf>
      <font>
        <b/>
        <i val="0"/>
        <color rgb="FFFF0000"/>
      </font>
    </dxf>
    <dxf>
      <font>
        <b/>
        <i val="0"/>
        <color rgb="FFFF0000"/>
      </font>
    </dxf>
    <dxf>
      <font>
        <b/>
        <i val="0"/>
        <color rgb="FFFF0000"/>
      </font>
    </dxf>
    <dxf>
      <font>
        <b/>
        <i val="0"/>
        <color rgb="FF00B050"/>
      </font>
    </dxf>
    <dxf>
      <font>
        <b/>
        <i/>
        <color theme="7" tint="-0.24994659260841701"/>
      </font>
    </dxf>
    <dxf>
      <font>
        <b/>
        <i/>
        <color theme="7" tint="-0.24994659260841701"/>
      </font>
    </dxf>
    <dxf>
      <font>
        <b/>
        <i val="0"/>
        <color rgb="FFFF0000"/>
      </font>
    </dxf>
    <dxf>
      <font>
        <b/>
        <i val="0"/>
        <color rgb="FF00B050"/>
      </font>
    </dxf>
    <dxf>
      <font>
        <b/>
        <i/>
        <color theme="7" tint="-0.24994659260841701"/>
      </font>
    </dxf>
    <dxf>
      <font>
        <b/>
        <i val="0"/>
        <color rgb="FFFF0000"/>
      </font>
    </dxf>
    <dxf>
      <font>
        <b/>
        <i val="0"/>
        <color rgb="FF00B050"/>
      </font>
    </dxf>
    <dxf>
      <font>
        <b/>
        <i val="0"/>
        <color rgb="FFFF0000"/>
      </font>
    </dxf>
    <dxf>
      <font>
        <b/>
        <i val="0"/>
        <color rgb="FFFF0000"/>
      </font>
    </dxf>
    <dxf>
      <font>
        <b/>
        <i val="0"/>
        <color rgb="FF00B050"/>
      </font>
    </dxf>
    <dxf>
      <font>
        <b/>
        <i/>
        <color theme="7" tint="-0.24994659260841701"/>
      </font>
    </dxf>
    <dxf>
      <font>
        <b/>
        <i val="0"/>
        <color rgb="FFFF0000"/>
      </font>
    </dxf>
    <dxf>
      <font>
        <b/>
        <i val="0"/>
        <color rgb="FF00B050"/>
      </font>
    </dxf>
    <dxf>
      <font>
        <b/>
        <i/>
        <color theme="7" tint="-0.24994659260841701"/>
      </font>
    </dxf>
    <dxf>
      <font>
        <b/>
        <i/>
        <color theme="7" tint="-0.24994659260841701"/>
      </font>
    </dxf>
    <dxf>
      <font>
        <b/>
        <i val="0"/>
        <color rgb="FFFF0000"/>
      </font>
    </dxf>
    <dxf>
      <font>
        <b/>
        <i val="0"/>
        <color rgb="FF00B050"/>
      </font>
    </dxf>
    <dxf>
      <font>
        <b/>
        <i/>
        <color theme="7" tint="-0.24994659260841701"/>
      </font>
    </dxf>
    <dxf>
      <font>
        <b/>
        <i val="0"/>
        <color rgb="FFFF0000"/>
      </font>
    </dxf>
    <dxf>
      <font>
        <b/>
        <i val="0"/>
        <color rgb="FF00B050"/>
      </font>
    </dxf>
    <dxf>
      <font>
        <b/>
        <i/>
        <color theme="7" tint="-0.24994659260841701"/>
      </font>
    </dxf>
    <dxf>
      <font>
        <b/>
        <i val="0"/>
        <color rgb="FFFF0000"/>
      </font>
    </dxf>
    <dxf>
      <font>
        <b/>
        <i val="0"/>
        <color rgb="FFFF0000"/>
      </font>
    </dxf>
    <dxf>
      <font>
        <b/>
        <i val="0"/>
        <color rgb="FFFF0000"/>
      </font>
    </dxf>
    <dxf>
      <font>
        <b/>
        <i val="0"/>
        <color rgb="FF00B050"/>
      </font>
    </dxf>
    <dxf>
      <font>
        <b/>
        <i/>
        <color theme="7" tint="-0.24994659260841701"/>
      </font>
    </dxf>
    <dxf>
      <font>
        <b/>
        <i/>
        <color theme="7" tint="-0.24994659260841701"/>
      </font>
    </dxf>
    <dxf>
      <font>
        <b/>
        <i val="0"/>
        <color rgb="FFFF0000"/>
      </font>
    </dxf>
    <dxf>
      <font>
        <b/>
        <i val="0"/>
        <color rgb="FF00B050"/>
      </font>
    </dxf>
    <dxf>
      <font>
        <b/>
        <i/>
        <color theme="7" tint="-0.24994659260841701"/>
      </font>
    </dxf>
    <dxf>
      <font>
        <b/>
        <i val="0"/>
        <color rgb="FFFF0000"/>
      </font>
    </dxf>
    <dxf>
      <font>
        <b/>
        <i val="0"/>
        <color rgb="FF00B050"/>
      </font>
    </dxf>
    <dxf>
      <font>
        <b/>
        <i val="0"/>
        <color rgb="FFFF0000"/>
      </font>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3.xml"/><Relationship Id="rId35"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gif"/></Relationships>
</file>

<file path=xl/drawings/_rels/drawing11.xml.rels><?xml version="1.0" encoding="UTF-8" standalone="yes"?>
<Relationships xmlns="http://schemas.openxmlformats.org/package/2006/relationships"><Relationship Id="rId1" Type="http://schemas.openxmlformats.org/officeDocument/2006/relationships/image" Target="../media/image2.gif"/></Relationships>
</file>

<file path=xl/drawings/_rels/drawing12.xml.rels><?xml version="1.0" encoding="UTF-8" standalone="yes"?>
<Relationships xmlns="http://schemas.openxmlformats.org/package/2006/relationships"><Relationship Id="rId1" Type="http://schemas.openxmlformats.org/officeDocument/2006/relationships/image" Target="../media/image2.gif"/></Relationships>
</file>

<file path=xl/drawings/_rels/drawing13.xml.rels><?xml version="1.0" encoding="UTF-8" standalone="yes"?>
<Relationships xmlns="http://schemas.openxmlformats.org/package/2006/relationships"><Relationship Id="rId1" Type="http://schemas.openxmlformats.org/officeDocument/2006/relationships/image" Target="../media/image2.gif"/></Relationships>
</file>

<file path=xl/drawings/_rels/drawing14.xml.rels><?xml version="1.0" encoding="UTF-8" standalone="yes"?>
<Relationships xmlns="http://schemas.openxmlformats.org/package/2006/relationships"><Relationship Id="rId1" Type="http://schemas.openxmlformats.org/officeDocument/2006/relationships/image" Target="../media/image2.gif"/></Relationships>
</file>

<file path=xl/drawings/_rels/drawing15.xml.rels><?xml version="1.0" encoding="UTF-8" standalone="yes"?>
<Relationships xmlns="http://schemas.openxmlformats.org/package/2006/relationships"><Relationship Id="rId1" Type="http://schemas.openxmlformats.org/officeDocument/2006/relationships/image" Target="../media/image2.gif"/></Relationships>
</file>

<file path=xl/drawings/_rels/drawing16.xml.rels><?xml version="1.0" encoding="UTF-8" standalone="yes"?>
<Relationships xmlns="http://schemas.openxmlformats.org/package/2006/relationships"><Relationship Id="rId1" Type="http://schemas.openxmlformats.org/officeDocument/2006/relationships/image" Target="../media/image2.gif"/></Relationships>
</file>

<file path=xl/drawings/_rels/drawing17.xml.rels><?xml version="1.0" encoding="UTF-8" standalone="yes"?>
<Relationships xmlns="http://schemas.openxmlformats.org/package/2006/relationships"><Relationship Id="rId1" Type="http://schemas.openxmlformats.org/officeDocument/2006/relationships/image" Target="../media/image2.gif"/></Relationships>
</file>

<file path=xl/drawings/_rels/drawing18.xml.rels><?xml version="1.0" encoding="UTF-8" standalone="yes"?>
<Relationships xmlns="http://schemas.openxmlformats.org/package/2006/relationships"><Relationship Id="rId1" Type="http://schemas.openxmlformats.org/officeDocument/2006/relationships/image" Target="../media/image2.gif"/></Relationships>
</file>

<file path=xl/drawings/_rels/drawing19.xml.rels><?xml version="1.0" encoding="UTF-8" standalone="yes"?>
<Relationships xmlns="http://schemas.openxmlformats.org/package/2006/relationships"><Relationship Id="rId1" Type="http://schemas.openxmlformats.org/officeDocument/2006/relationships/image" Target="../media/image2.gif"/></Relationships>
</file>

<file path=xl/drawings/_rels/drawing2.xml.rels><?xml version="1.0" encoding="UTF-8" standalone="yes"?>
<Relationships xmlns="http://schemas.openxmlformats.org/package/2006/relationships"><Relationship Id="rId1" Type="http://schemas.openxmlformats.org/officeDocument/2006/relationships/image" Target="../media/image2.gif"/></Relationships>
</file>

<file path=xl/drawings/_rels/drawing20.xml.rels><?xml version="1.0" encoding="UTF-8" standalone="yes"?>
<Relationships xmlns="http://schemas.openxmlformats.org/package/2006/relationships"><Relationship Id="rId1" Type="http://schemas.openxmlformats.org/officeDocument/2006/relationships/image" Target="../media/image2.gif"/></Relationships>
</file>

<file path=xl/drawings/_rels/drawing21.xml.rels><?xml version="1.0" encoding="UTF-8" standalone="yes"?>
<Relationships xmlns="http://schemas.openxmlformats.org/package/2006/relationships"><Relationship Id="rId1" Type="http://schemas.openxmlformats.org/officeDocument/2006/relationships/image" Target="../media/image2.gif"/></Relationships>
</file>

<file path=xl/drawings/_rels/drawing22.xml.rels><?xml version="1.0" encoding="UTF-8" standalone="yes"?>
<Relationships xmlns="http://schemas.openxmlformats.org/package/2006/relationships"><Relationship Id="rId1" Type="http://schemas.openxmlformats.org/officeDocument/2006/relationships/image" Target="../media/image2.gif"/></Relationships>
</file>

<file path=xl/drawings/_rels/drawing23.xml.rels><?xml version="1.0" encoding="UTF-8" standalone="yes"?>
<Relationships xmlns="http://schemas.openxmlformats.org/package/2006/relationships"><Relationship Id="rId1" Type="http://schemas.openxmlformats.org/officeDocument/2006/relationships/image" Target="../media/image2.gif"/></Relationships>
</file>

<file path=xl/drawings/_rels/drawing24.xml.rels><?xml version="1.0" encoding="UTF-8" standalone="yes"?>
<Relationships xmlns="http://schemas.openxmlformats.org/package/2006/relationships"><Relationship Id="rId1" Type="http://schemas.openxmlformats.org/officeDocument/2006/relationships/image" Target="../media/image2.gif"/></Relationships>
</file>

<file path=xl/drawings/_rels/drawing25.xml.rels><?xml version="1.0" encoding="UTF-8" standalone="yes"?>
<Relationships xmlns="http://schemas.openxmlformats.org/package/2006/relationships"><Relationship Id="rId1" Type="http://schemas.openxmlformats.org/officeDocument/2006/relationships/image" Target="../media/image2.gif"/></Relationships>
</file>

<file path=xl/drawings/_rels/drawing26.xml.rels><?xml version="1.0" encoding="UTF-8" standalone="yes"?>
<Relationships xmlns="http://schemas.openxmlformats.org/package/2006/relationships"><Relationship Id="rId1" Type="http://schemas.openxmlformats.org/officeDocument/2006/relationships/image" Target="../media/image2.gif"/></Relationships>
</file>

<file path=xl/drawings/_rels/drawing3.xml.rels><?xml version="1.0" encoding="UTF-8" standalone="yes"?>
<Relationships xmlns="http://schemas.openxmlformats.org/package/2006/relationships"><Relationship Id="rId1" Type="http://schemas.openxmlformats.org/officeDocument/2006/relationships/image" Target="../media/image2.gif"/></Relationships>
</file>

<file path=xl/drawings/_rels/drawing4.xml.rels><?xml version="1.0" encoding="UTF-8" standalone="yes"?>
<Relationships xmlns="http://schemas.openxmlformats.org/package/2006/relationships"><Relationship Id="rId1" Type="http://schemas.openxmlformats.org/officeDocument/2006/relationships/image" Target="../media/image2.gif"/></Relationships>
</file>

<file path=xl/drawings/_rels/drawing5.xml.rels><?xml version="1.0" encoding="UTF-8" standalone="yes"?>
<Relationships xmlns="http://schemas.openxmlformats.org/package/2006/relationships"><Relationship Id="rId1" Type="http://schemas.openxmlformats.org/officeDocument/2006/relationships/image" Target="../media/image2.gif"/></Relationships>
</file>

<file path=xl/drawings/_rels/drawing6.xml.rels><?xml version="1.0" encoding="UTF-8" standalone="yes"?>
<Relationships xmlns="http://schemas.openxmlformats.org/package/2006/relationships"><Relationship Id="rId1" Type="http://schemas.openxmlformats.org/officeDocument/2006/relationships/image" Target="../media/image2.gif"/></Relationships>
</file>

<file path=xl/drawings/_rels/drawing7.xml.rels><?xml version="1.0" encoding="UTF-8" standalone="yes"?>
<Relationships xmlns="http://schemas.openxmlformats.org/package/2006/relationships"><Relationship Id="rId1" Type="http://schemas.openxmlformats.org/officeDocument/2006/relationships/image" Target="../media/image2.gif"/></Relationships>
</file>

<file path=xl/drawings/_rels/drawing8.xml.rels><?xml version="1.0" encoding="UTF-8" standalone="yes"?>
<Relationships xmlns="http://schemas.openxmlformats.org/package/2006/relationships"><Relationship Id="rId1" Type="http://schemas.openxmlformats.org/officeDocument/2006/relationships/image" Target="../media/image2.gif"/></Relationships>
</file>

<file path=xl/drawings/_rels/drawing9.xml.rels><?xml version="1.0" encoding="UTF-8" standalone="yes"?>
<Relationships xmlns="http://schemas.openxmlformats.org/package/2006/relationships"><Relationship Id="rId1" Type="http://schemas.openxmlformats.org/officeDocument/2006/relationships/image" Target="../media/image2.gif"/></Relationships>
</file>

<file path=xl/drawings/drawing1.xml><?xml version="1.0" encoding="utf-8"?>
<xdr:wsDr xmlns:xdr="http://schemas.openxmlformats.org/drawingml/2006/spreadsheetDrawing" xmlns:a="http://schemas.openxmlformats.org/drawingml/2006/main">
  <xdr:oneCellAnchor>
    <xdr:from>
      <xdr:col>0</xdr:col>
      <xdr:colOff>1</xdr:colOff>
      <xdr:row>0</xdr:row>
      <xdr:rowOff>0</xdr:rowOff>
    </xdr:from>
    <xdr:ext cx="2994187" cy="716559"/>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994187" cy="716559"/>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1</xdr:col>
      <xdr:colOff>0</xdr:colOff>
      <xdr:row>1</xdr:row>
      <xdr:rowOff>0</xdr:rowOff>
    </xdr:from>
    <xdr:ext cx="1033818" cy="392078"/>
    <xdr:pic>
      <xdr:nvPicPr>
        <xdr:cNvPr id="2" name="Picture 1" descr="ofgem-logo.gif"/>
        <xdr:cNvPicPr>
          <a:picLocks noChangeAspect="1"/>
        </xdr:cNvPicPr>
      </xdr:nvPicPr>
      <xdr:blipFill>
        <a:blip xmlns:r="http://schemas.openxmlformats.org/officeDocument/2006/relationships" r:embed="rId1"/>
        <a:stretch>
          <a:fillRect/>
        </a:stretch>
      </xdr:blipFill>
      <xdr:spPr>
        <a:xfrm>
          <a:off x="1081088" y="157163"/>
          <a:ext cx="1033818" cy="392078"/>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1</xdr:col>
      <xdr:colOff>0</xdr:colOff>
      <xdr:row>1</xdr:row>
      <xdr:rowOff>0</xdr:rowOff>
    </xdr:from>
    <xdr:ext cx="1033818" cy="392078"/>
    <xdr:pic>
      <xdr:nvPicPr>
        <xdr:cNvPr id="2" name="Picture 1" descr="ofgem-logo.gif"/>
        <xdr:cNvPicPr>
          <a:picLocks noChangeAspect="1"/>
        </xdr:cNvPicPr>
      </xdr:nvPicPr>
      <xdr:blipFill>
        <a:blip xmlns:r="http://schemas.openxmlformats.org/officeDocument/2006/relationships" r:embed="rId1"/>
        <a:stretch>
          <a:fillRect/>
        </a:stretch>
      </xdr:blipFill>
      <xdr:spPr>
        <a:xfrm>
          <a:off x="1081088" y="157163"/>
          <a:ext cx="1033818" cy="392078"/>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1</xdr:col>
      <xdr:colOff>0</xdr:colOff>
      <xdr:row>1</xdr:row>
      <xdr:rowOff>0</xdr:rowOff>
    </xdr:from>
    <xdr:ext cx="1033818" cy="392078"/>
    <xdr:pic>
      <xdr:nvPicPr>
        <xdr:cNvPr id="2" name="Picture 1" descr="ofgem-logo.gif"/>
        <xdr:cNvPicPr>
          <a:picLocks noChangeAspect="1"/>
        </xdr:cNvPicPr>
      </xdr:nvPicPr>
      <xdr:blipFill>
        <a:blip xmlns:r="http://schemas.openxmlformats.org/officeDocument/2006/relationships" r:embed="rId1"/>
        <a:stretch>
          <a:fillRect/>
        </a:stretch>
      </xdr:blipFill>
      <xdr:spPr>
        <a:xfrm>
          <a:off x="1081088" y="157163"/>
          <a:ext cx="1033818" cy="392078"/>
        </a:xfrm>
        <a:prstGeom prst="rect">
          <a:avLst/>
        </a:prstGeom>
      </xdr:spPr>
    </xdr:pic>
    <xdr:clientData/>
  </xdr:oneCellAnchor>
  <xdr:oneCellAnchor>
    <xdr:from>
      <xdr:col>1</xdr:col>
      <xdr:colOff>0</xdr:colOff>
      <xdr:row>1</xdr:row>
      <xdr:rowOff>0</xdr:rowOff>
    </xdr:from>
    <xdr:ext cx="1033818" cy="392078"/>
    <xdr:pic>
      <xdr:nvPicPr>
        <xdr:cNvPr id="3" name="Picture 2" descr="ofgem-logo.gif"/>
        <xdr:cNvPicPr>
          <a:picLocks noChangeAspect="1"/>
        </xdr:cNvPicPr>
      </xdr:nvPicPr>
      <xdr:blipFill>
        <a:blip xmlns:r="http://schemas.openxmlformats.org/officeDocument/2006/relationships" r:embed="rId1"/>
        <a:stretch>
          <a:fillRect/>
        </a:stretch>
      </xdr:blipFill>
      <xdr:spPr>
        <a:xfrm>
          <a:off x="1081088" y="157163"/>
          <a:ext cx="1033818" cy="392078"/>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1</xdr:col>
      <xdr:colOff>0</xdr:colOff>
      <xdr:row>1</xdr:row>
      <xdr:rowOff>0</xdr:rowOff>
    </xdr:from>
    <xdr:ext cx="1033818" cy="392078"/>
    <xdr:pic>
      <xdr:nvPicPr>
        <xdr:cNvPr id="2" name="Picture 1" descr="ofgem-logo.gif"/>
        <xdr:cNvPicPr>
          <a:picLocks noChangeAspect="1"/>
        </xdr:cNvPicPr>
      </xdr:nvPicPr>
      <xdr:blipFill>
        <a:blip xmlns:r="http://schemas.openxmlformats.org/officeDocument/2006/relationships" r:embed="rId1"/>
        <a:stretch>
          <a:fillRect/>
        </a:stretch>
      </xdr:blipFill>
      <xdr:spPr>
        <a:xfrm>
          <a:off x="1081088" y="157163"/>
          <a:ext cx="1033818" cy="392078"/>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1</xdr:col>
      <xdr:colOff>0</xdr:colOff>
      <xdr:row>1</xdr:row>
      <xdr:rowOff>0</xdr:rowOff>
    </xdr:from>
    <xdr:ext cx="1033818" cy="392078"/>
    <xdr:pic>
      <xdr:nvPicPr>
        <xdr:cNvPr id="2" name="Picture 1" descr="ofgem-logo.gif"/>
        <xdr:cNvPicPr>
          <a:picLocks noChangeAspect="1"/>
        </xdr:cNvPicPr>
      </xdr:nvPicPr>
      <xdr:blipFill>
        <a:blip xmlns:r="http://schemas.openxmlformats.org/officeDocument/2006/relationships" r:embed="rId1"/>
        <a:stretch>
          <a:fillRect/>
        </a:stretch>
      </xdr:blipFill>
      <xdr:spPr>
        <a:xfrm>
          <a:off x="1081088" y="157163"/>
          <a:ext cx="1033818" cy="392078"/>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1</xdr:col>
      <xdr:colOff>0</xdr:colOff>
      <xdr:row>1</xdr:row>
      <xdr:rowOff>0</xdr:rowOff>
    </xdr:from>
    <xdr:ext cx="1033818" cy="392078"/>
    <xdr:pic>
      <xdr:nvPicPr>
        <xdr:cNvPr id="2" name="Picture 1" descr="ofgem-logo.gif"/>
        <xdr:cNvPicPr>
          <a:picLocks noChangeAspect="1"/>
        </xdr:cNvPicPr>
      </xdr:nvPicPr>
      <xdr:blipFill>
        <a:blip xmlns:r="http://schemas.openxmlformats.org/officeDocument/2006/relationships" r:embed="rId1"/>
        <a:stretch>
          <a:fillRect/>
        </a:stretch>
      </xdr:blipFill>
      <xdr:spPr>
        <a:xfrm>
          <a:off x="723900" y="157163"/>
          <a:ext cx="1033818" cy="392078"/>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1</xdr:col>
      <xdr:colOff>0</xdr:colOff>
      <xdr:row>1</xdr:row>
      <xdr:rowOff>0</xdr:rowOff>
    </xdr:from>
    <xdr:ext cx="1033818" cy="392078"/>
    <xdr:pic>
      <xdr:nvPicPr>
        <xdr:cNvPr id="2" name="Picture 1" descr="ofgem-logo.gif"/>
        <xdr:cNvPicPr>
          <a:picLocks noChangeAspect="1"/>
        </xdr:cNvPicPr>
      </xdr:nvPicPr>
      <xdr:blipFill>
        <a:blip xmlns:r="http://schemas.openxmlformats.org/officeDocument/2006/relationships" r:embed="rId1"/>
        <a:stretch>
          <a:fillRect/>
        </a:stretch>
      </xdr:blipFill>
      <xdr:spPr>
        <a:xfrm>
          <a:off x="1081088" y="157163"/>
          <a:ext cx="1033818" cy="392078"/>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oneCellAnchor>
    <xdr:from>
      <xdr:col>1</xdr:col>
      <xdr:colOff>0</xdr:colOff>
      <xdr:row>1</xdr:row>
      <xdr:rowOff>0</xdr:rowOff>
    </xdr:from>
    <xdr:ext cx="1033818" cy="392078"/>
    <xdr:pic>
      <xdr:nvPicPr>
        <xdr:cNvPr id="2" name="Picture 1" descr="ofgem-logo.gif"/>
        <xdr:cNvPicPr>
          <a:picLocks noChangeAspect="1"/>
        </xdr:cNvPicPr>
      </xdr:nvPicPr>
      <xdr:blipFill>
        <a:blip xmlns:r="http://schemas.openxmlformats.org/officeDocument/2006/relationships" r:embed="rId1"/>
        <a:stretch>
          <a:fillRect/>
        </a:stretch>
      </xdr:blipFill>
      <xdr:spPr>
        <a:xfrm>
          <a:off x="1081088" y="157163"/>
          <a:ext cx="1033818" cy="392078"/>
        </a:xfrm>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oneCellAnchor>
    <xdr:from>
      <xdr:col>1</xdr:col>
      <xdr:colOff>0</xdr:colOff>
      <xdr:row>1</xdr:row>
      <xdr:rowOff>0</xdr:rowOff>
    </xdr:from>
    <xdr:ext cx="1033818" cy="392078"/>
    <xdr:pic>
      <xdr:nvPicPr>
        <xdr:cNvPr id="2" name="Picture 1" descr="ofgem-logo.gif"/>
        <xdr:cNvPicPr>
          <a:picLocks noChangeAspect="1"/>
        </xdr:cNvPicPr>
      </xdr:nvPicPr>
      <xdr:blipFill>
        <a:blip xmlns:r="http://schemas.openxmlformats.org/officeDocument/2006/relationships" r:embed="rId1"/>
        <a:stretch>
          <a:fillRect/>
        </a:stretch>
      </xdr:blipFill>
      <xdr:spPr>
        <a:xfrm>
          <a:off x="723900" y="157163"/>
          <a:ext cx="1033818" cy="392078"/>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oneCellAnchor>
    <xdr:from>
      <xdr:col>1</xdr:col>
      <xdr:colOff>0</xdr:colOff>
      <xdr:row>1</xdr:row>
      <xdr:rowOff>0</xdr:rowOff>
    </xdr:from>
    <xdr:ext cx="1033818" cy="392078"/>
    <xdr:pic>
      <xdr:nvPicPr>
        <xdr:cNvPr id="2" name="Picture 1" descr="ofgem-logo.gif"/>
        <xdr:cNvPicPr>
          <a:picLocks noChangeAspect="1"/>
        </xdr:cNvPicPr>
      </xdr:nvPicPr>
      <xdr:blipFill>
        <a:blip xmlns:r="http://schemas.openxmlformats.org/officeDocument/2006/relationships" r:embed="rId1"/>
        <a:stretch>
          <a:fillRect/>
        </a:stretch>
      </xdr:blipFill>
      <xdr:spPr>
        <a:xfrm>
          <a:off x="1081088" y="157163"/>
          <a:ext cx="1033818" cy="392078"/>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0</xdr:colOff>
      <xdr:row>1</xdr:row>
      <xdr:rowOff>0</xdr:rowOff>
    </xdr:from>
    <xdr:ext cx="1033818" cy="392078"/>
    <xdr:pic>
      <xdr:nvPicPr>
        <xdr:cNvPr id="2" name="Picture 1" descr="ofgem-logo.gif"/>
        <xdr:cNvPicPr>
          <a:picLocks noChangeAspect="1"/>
        </xdr:cNvPicPr>
      </xdr:nvPicPr>
      <xdr:blipFill>
        <a:blip xmlns:r="http://schemas.openxmlformats.org/officeDocument/2006/relationships" r:embed="rId1"/>
        <a:stretch>
          <a:fillRect/>
        </a:stretch>
      </xdr:blipFill>
      <xdr:spPr>
        <a:xfrm>
          <a:off x="1081088" y="157163"/>
          <a:ext cx="1033818" cy="392078"/>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oneCellAnchor>
    <xdr:from>
      <xdr:col>1</xdr:col>
      <xdr:colOff>0</xdr:colOff>
      <xdr:row>1</xdr:row>
      <xdr:rowOff>0</xdr:rowOff>
    </xdr:from>
    <xdr:ext cx="1033818" cy="392078"/>
    <xdr:pic>
      <xdr:nvPicPr>
        <xdr:cNvPr id="2" name="Picture 1" descr="ofgem-logo.gif"/>
        <xdr:cNvPicPr>
          <a:picLocks noChangeAspect="1"/>
        </xdr:cNvPicPr>
      </xdr:nvPicPr>
      <xdr:blipFill>
        <a:blip xmlns:r="http://schemas.openxmlformats.org/officeDocument/2006/relationships" r:embed="rId1"/>
        <a:stretch>
          <a:fillRect/>
        </a:stretch>
      </xdr:blipFill>
      <xdr:spPr>
        <a:xfrm>
          <a:off x="1081088" y="157163"/>
          <a:ext cx="1033818" cy="392078"/>
        </a:xfrm>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oneCellAnchor>
    <xdr:from>
      <xdr:col>1</xdr:col>
      <xdr:colOff>0</xdr:colOff>
      <xdr:row>1</xdr:row>
      <xdr:rowOff>0</xdr:rowOff>
    </xdr:from>
    <xdr:ext cx="1033818" cy="392078"/>
    <xdr:pic>
      <xdr:nvPicPr>
        <xdr:cNvPr id="2" name="Picture 1" descr="ofgem-logo.gif"/>
        <xdr:cNvPicPr>
          <a:picLocks noChangeAspect="1"/>
        </xdr:cNvPicPr>
      </xdr:nvPicPr>
      <xdr:blipFill>
        <a:blip xmlns:r="http://schemas.openxmlformats.org/officeDocument/2006/relationships" r:embed="rId1"/>
        <a:stretch>
          <a:fillRect/>
        </a:stretch>
      </xdr:blipFill>
      <xdr:spPr>
        <a:xfrm>
          <a:off x="723900" y="157163"/>
          <a:ext cx="1033818" cy="392078"/>
        </a:xfrm>
        <a:prstGeom prst="rect">
          <a:avLst/>
        </a:prstGeom>
      </xdr:spPr>
    </xdr:pic>
    <xdr:clientData/>
  </xdr:oneCellAnchor>
  <xdr:twoCellAnchor>
    <xdr:from>
      <xdr:col>0</xdr:col>
      <xdr:colOff>295276</xdr:colOff>
      <xdr:row>17</xdr:row>
      <xdr:rowOff>19049</xdr:rowOff>
    </xdr:from>
    <xdr:to>
      <xdr:col>12</xdr:col>
      <xdr:colOff>223838</xdr:colOff>
      <xdr:row>38</xdr:row>
      <xdr:rowOff>119062</xdr:rowOff>
    </xdr:to>
    <xdr:sp macro="" textlink="">
      <xdr:nvSpPr>
        <xdr:cNvPr id="3" name="TextBox 2"/>
        <xdr:cNvSpPr txBox="1">
          <a:spLocks noChangeArrowheads="1"/>
        </xdr:cNvSpPr>
      </xdr:nvSpPr>
      <xdr:spPr bwMode="auto">
        <a:xfrm>
          <a:off x="295276" y="2962274"/>
          <a:ext cx="8615362" cy="3400426"/>
        </a:xfrm>
        <a:prstGeom prst="rect">
          <a:avLst/>
        </a:prstGeom>
        <a:solidFill>
          <a:schemeClr val="bg1"/>
        </a:solidFill>
        <a:ln w="9525">
          <a:solidFill>
            <a:srgbClr val="000000"/>
          </a:solidFill>
          <a:miter lim="800000"/>
          <a:headEnd/>
          <a:tailEnd/>
        </a:ln>
        <a:extLst/>
      </xdr:spPr>
      <xdr:txBody>
        <a:bodyPr wrap="square">
          <a:no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marL="0" indent="0"/>
          <a:r>
            <a:rPr lang="en-GB" altLang="en-US" sz="1000">
              <a:latin typeface="Verdana" panose="020B0604030504040204" pitchFamily="34" charset="0"/>
              <a:ea typeface="Verdana" panose="020B0604030504040204" pitchFamily="34" charset="0"/>
              <a:cs typeface="Verdana" panose="020B0604030504040204" pitchFamily="34" charset="0"/>
            </a:rPr>
            <a:t>Two parts to Check 3: </a:t>
          </a:r>
        </a:p>
        <a:p>
          <a:pPr marL="342900" indent="-342900">
            <a:buFont typeface="+mj-lt"/>
            <a:buAutoNum type="arabicPeriod"/>
          </a:pPr>
          <a:r>
            <a:rPr lang="en-GB" altLang="en-US" sz="1000">
              <a:latin typeface="Verdana" panose="020B0604030504040204" pitchFamily="34" charset="0"/>
              <a:ea typeface="Verdana" panose="020B0604030504040204" pitchFamily="34" charset="0"/>
              <a:cs typeface="Verdana" panose="020B0604030504040204" pitchFamily="34" charset="0"/>
            </a:rPr>
            <a:t>Criticality Dimension </a:t>
          </a:r>
        </a:p>
        <a:p>
          <a:pPr marL="342900" indent="-342900">
            <a:buFont typeface="+mj-lt"/>
            <a:buAutoNum type="arabicPeriod"/>
          </a:pPr>
          <a:r>
            <a:rPr lang="en-GB" altLang="en-US" sz="1000">
              <a:latin typeface="Verdana" panose="020B0604030504040204" pitchFamily="34" charset="0"/>
              <a:ea typeface="Verdana" panose="020B0604030504040204" pitchFamily="34" charset="0"/>
              <a:cs typeface="Verdana" panose="020B0604030504040204" pitchFamily="34" charset="0"/>
            </a:rPr>
            <a:t>Health Dimension</a:t>
          </a:r>
        </a:p>
        <a:p>
          <a:pPr marL="0" indent="0"/>
          <a:endParaRPr lang="en-GB" altLang="en-US" sz="1000">
            <a:latin typeface="Verdana" panose="020B0604030504040204" pitchFamily="34" charset="0"/>
            <a:ea typeface="Verdana" panose="020B0604030504040204" pitchFamily="34" charset="0"/>
            <a:cs typeface="Verdana" panose="020B0604030504040204" pitchFamily="34" charset="0"/>
          </a:endParaRPr>
        </a:p>
        <a:p>
          <a:pPr marL="0" indent="0"/>
          <a:r>
            <a:rPr lang="en-GB" altLang="en-US" sz="1000">
              <a:latin typeface="Verdana" panose="020B0604030504040204" pitchFamily="34" charset="0"/>
              <a:ea typeface="Verdana" panose="020B0604030504040204" pitchFamily="34" charset="0"/>
              <a:cs typeface="Verdana" panose="020B0604030504040204" pitchFamily="34" charset="0"/>
            </a:rPr>
            <a:t>We calculate potential to outperform (PTO) for existing and rebased targets:</a:t>
          </a:r>
        </a:p>
        <a:p>
          <a:pPr>
            <a:buFont typeface="Arial" panose="020B0604020202020204" pitchFamily="34" charset="0"/>
            <a:buChar char="•"/>
          </a:pPr>
          <a:r>
            <a:rPr lang="en-GB" altLang="en-US" sz="1000">
              <a:latin typeface="Verdana" panose="020B0604030504040204" pitchFamily="34" charset="0"/>
              <a:ea typeface="Verdana" panose="020B0604030504040204" pitchFamily="34" charset="0"/>
              <a:cs typeface="Verdana" panose="020B0604030504040204" pitchFamily="34" charset="0"/>
            </a:rPr>
            <a:t>If PTO (Original)&gt;=PTO (Rebased) then we can conclude </a:t>
          </a:r>
          <a:r>
            <a:rPr lang="en-GB" altLang="en-US" sz="1000" b="1">
              <a:latin typeface="Verdana" panose="020B0604030504040204" pitchFamily="34" charset="0"/>
              <a:ea typeface="Verdana" panose="020B0604030504040204" pitchFamily="34" charset="0"/>
              <a:cs typeface="Verdana" panose="020B0604030504040204" pitchFamily="34" charset="0"/>
            </a:rPr>
            <a:t>equally challenging</a:t>
          </a:r>
        </a:p>
        <a:p>
          <a:pPr>
            <a:buFont typeface="Arial" panose="020B0604020202020204" pitchFamily="34" charset="0"/>
            <a:buChar char="•"/>
          </a:pPr>
          <a:r>
            <a:rPr lang="en-GB" altLang="en-US" sz="1000">
              <a:latin typeface="Verdana" panose="020B0604030504040204" pitchFamily="34" charset="0"/>
              <a:ea typeface="Verdana" panose="020B0604030504040204" pitchFamily="34" charset="0"/>
              <a:cs typeface="Verdana" panose="020B0604030504040204" pitchFamily="34" charset="0"/>
            </a:rPr>
            <a:t>If PTO (Original)&lt; PTO(Rebased) then further investigation</a:t>
          </a:r>
          <a:r>
            <a:rPr lang="en-GB" altLang="en-US" sz="1000" baseline="0">
              <a:latin typeface="Verdana" panose="020B0604030504040204" pitchFamily="34" charset="0"/>
              <a:ea typeface="Verdana" panose="020B0604030504040204" pitchFamily="34" charset="0"/>
              <a:cs typeface="Verdana" panose="020B0604030504040204" pitchFamily="34" charset="0"/>
            </a:rPr>
            <a:t> required</a:t>
          </a:r>
          <a:endParaRPr lang="en-GB" altLang="en-US" sz="1000">
            <a:latin typeface="Verdana" panose="020B0604030504040204" pitchFamily="34" charset="0"/>
            <a:ea typeface="Verdana" panose="020B0604030504040204" pitchFamily="34" charset="0"/>
            <a:cs typeface="Verdana" panose="020B0604030504040204" pitchFamily="34" charset="0"/>
          </a:endParaRPr>
        </a:p>
        <a:p>
          <a:pPr marL="0" indent="0"/>
          <a:r>
            <a:rPr lang="en-GB" altLang="en-US" sz="1000">
              <a:latin typeface="Verdana" panose="020B0604030504040204" pitchFamily="34" charset="0"/>
              <a:ea typeface="Verdana" panose="020B0604030504040204" pitchFamily="34" charset="0"/>
              <a:cs typeface="Verdana" panose="020B0604030504040204" pitchFamily="34" charset="0"/>
            </a:rPr>
            <a:t>PTO in criticality dimension: need metric that: </a:t>
          </a:r>
        </a:p>
        <a:p>
          <a:pPr marL="342900" indent="-342900">
            <a:buAutoNum type="arabicPeriod"/>
          </a:pPr>
          <a:r>
            <a:rPr lang="en-GB" altLang="en-US" sz="1000">
              <a:solidFill>
                <a:srgbClr val="973B39"/>
              </a:solidFill>
              <a:latin typeface="Verdana" panose="020B0604030504040204" pitchFamily="34" charset="0"/>
              <a:ea typeface="Verdana" panose="020B0604030504040204" pitchFamily="34" charset="0"/>
              <a:cs typeface="Verdana" panose="020B0604030504040204" pitchFamily="34" charset="0"/>
            </a:rPr>
            <a:t>Indicates whether there are higher criticality assets that could have been intervened on but were not. </a:t>
          </a:r>
        </a:p>
        <a:p>
          <a:pPr marL="342900" indent="-342900">
            <a:buAutoNum type="arabicPeriod"/>
          </a:pPr>
          <a:r>
            <a:rPr lang="en-GB" altLang="en-US" sz="1000">
              <a:solidFill>
                <a:srgbClr val="0070C0"/>
              </a:solidFill>
              <a:latin typeface="Verdana" panose="020B0604030504040204" pitchFamily="34" charset="0"/>
              <a:ea typeface="Verdana" panose="020B0604030504040204" pitchFamily="34" charset="0"/>
              <a:cs typeface="Verdana" panose="020B0604030504040204" pitchFamily="34" charset="0"/>
            </a:rPr>
            <a:t>Indicates whether all interventions that were carried out were on the higher criticality assets</a:t>
          </a:r>
        </a:p>
        <a:p>
          <a:pPr marL="342900" indent="-342900">
            <a:buAutoNum type="arabicPeriod"/>
          </a:pPr>
          <a:r>
            <a:rPr lang="en-GB" altLang="en-US" sz="1000">
              <a:solidFill>
                <a:srgbClr val="00B050"/>
              </a:solidFill>
              <a:latin typeface="Verdana" panose="020B0604030504040204" pitchFamily="34" charset="0"/>
              <a:ea typeface="Verdana" panose="020B0604030504040204" pitchFamily="34" charset="0"/>
              <a:cs typeface="Verdana" panose="020B0604030504040204" pitchFamily="34" charset="0"/>
            </a:rPr>
            <a:t>Scaled to give results that can compare FP final vs rebased targets</a:t>
          </a:r>
        </a:p>
        <a:p>
          <a:pPr marL="0" indent="0"/>
          <a:endParaRPr lang="en-GB" altLang="en-US" sz="1000">
            <a:latin typeface="Verdana" panose="020B0604030504040204" pitchFamily="34" charset="0"/>
            <a:ea typeface="Verdana" panose="020B0604030504040204" pitchFamily="34" charset="0"/>
            <a:cs typeface="Verdana" panose="020B0604030504040204" pitchFamily="34" charset="0"/>
          </a:endParaRPr>
        </a:p>
        <a:p>
          <a:pPr marL="0" indent="0"/>
          <a:endParaRPr lang="en-GB" altLang="en-US" sz="1000">
            <a:latin typeface="Verdana" panose="020B0604030504040204" pitchFamily="34" charset="0"/>
            <a:ea typeface="Verdana" panose="020B0604030504040204" pitchFamily="34" charset="0"/>
            <a:cs typeface="Verdana" panose="020B0604030504040204" pitchFamily="34" charset="0"/>
          </a:endParaRPr>
        </a:p>
        <a:p>
          <a:pPr marL="0" indent="0"/>
          <a:endParaRPr lang="en-GB" altLang="en-US" sz="1000">
            <a:latin typeface="Verdana" panose="020B0604030504040204" pitchFamily="34" charset="0"/>
            <a:ea typeface="Verdana" panose="020B0604030504040204" pitchFamily="34" charset="0"/>
            <a:cs typeface="Verdana" panose="020B0604030504040204" pitchFamily="34" charset="0"/>
          </a:endParaRPr>
        </a:p>
        <a:p>
          <a:pPr marL="0" indent="0"/>
          <a:endParaRPr lang="en-GB" altLang="en-US" sz="1000">
            <a:latin typeface="Verdana" panose="020B0604030504040204" pitchFamily="34" charset="0"/>
            <a:ea typeface="Verdana" panose="020B0604030504040204" pitchFamily="34" charset="0"/>
            <a:cs typeface="Verdana" panose="020B0604030504040204" pitchFamily="34" charset="0"/>
          </a:endParaRPr>
        </a:p>
        <a:p>
          <a:pPr marL="0" indent="0"/>
          <a:endParaRPr lang="en-GB" altLang="en-US" sz="1000">
            <a:latin typeface="Verdana" panose="020B0604030504040204" pitchFamily="34" charset="0"/>
            <a:ea typeface="Verdana" panose="020B0604030504040204" pitchFamily="34" charset="0"/>
            <a:cs typeface="Verdana" panose="020B0604030504040204" pitchFamily="34" charset="0"/>
          </a:endParaRPr>
        </a:p>
        <a:p>
          <a:pPr marL="0" indent="0"/>
          <a:endParaRPr lang="en-GB" altLang="en-US" sz="1000">
            <a:latin typeface="Verdana" panose="020B0604030504040204" pitchFamily="34" charset="0"/>
            <a:ea typeface="Verdana" panose="020B0604030504040204" pitchFamily="34" charset="0"/>
            <a:cs typeface="Verdana" panose="020B0604030504040204" pitchFamily="34" charset="0"/>
          </a:endParaRPr>
        </a:p>
        <a:p>
          <a:pPr marL="0" indent="0"/>
          <a:endParaRPr lang="en-GB" altLang="en-US" sz="1000">
            <a:latin typeface="Verdana" panose="020B0604030504040204" pitchFamily="34" charset="0"/>
            <a:ea typeface="Verdana" panose="020B0604030504040204" pitchFamily="34" charset="0"/>
            <a:cs typeface="Verdana" panose="020B0604030504040204" pitchFamily="34" charset="0"/>
          </a:endParaRPr>
        </a:p>
        <a:p>
          <a:pPr marL="0" indent="0"/>
          <a:endParaRPr lang="en-GB" altLang="en-US" sz="1000">
            <a:latin typeface="Verdana" panose="020B0604030504040204" pitchFamily="34" charset="0"/>
            <a:ea typeface="Verdana" panose="020B0604030504040204" pitchFamily="34" charset="0"/>
            <a:cs typeface="Verdana" panose="020B0604030504040204" pitchFamily="34" charset="0"/>
          </a:endParaRPr>
        </a:p>
        <a:p>
          <a:pPr marL="0" indent="0"/>
          <a:endParaRPr lang="en-GB" altLang="en-US" sz="1000">
            <a:latin typeface="Verdana" panose="020B0604030504040204" pitchFamily="34" charset="0"/>
            <a:ea typeface="Verdana" panose="020B0604030504040204" pitchFamily="34" charset="0"/>
            <a:cs typeface="Verdana" panose="020B0604030504040204" pitchFamily="34" charset="0"/>
          </a:endParaRPr>
        </a:p>
        <a:p>
          <a:pPr marL="0" indent="0"/>
          <a:r>
            <a:rPr lang="en-GB" altLang="en-US" sz="1000" b="1">
              <a:latin typeface="Verdana" panose="020B0604030504040204" pitchFamily="34" charset="0"/>
              <a:ea typeface="Verdana" panose="020B0604030504040204" pitchFamily="34" charset="0"/>
              <a:cs typeface="Verdana" panose="020B0604030504040204" pitchFamily="34" charset="0"/>
            </a:rPr>
            <a:t>We apply a similar calculation for Asset Health dimension.</a:t>
          </a:r>
        </a:p>
      </xdr:txBody>
    </xdr:sp>
    <xdr:clientData/>
  </xdr:twoCellAnchor>
  <xdr:twoCellAnchor>
    <xdr:from>
      <xdr:col>0</xdr:col>
      <xdr:colOff>0</xdr:colOff>
      <xdr:row>29</xdr:row>
      <xdr:rowOff>109539</xdr:rowOff>
    </xdr:from>
    <xdr:to>
      <xdr:col>10</xdr:col>
      <xdr:colOff>210818</xdr:colOff>
      <xdr:row>37</xdr:row>
      <xdr:rowOff>20011</xdr:rowOff>
    </xdr:to>
    <xdr:grpSp>
      <xdr:nvGrpSpPr>
        <xdr:cNvPr id="4" name="Group 3"/>
        <xdr:cNvGrpSpPr/>
      </xdr:nvGrpSpPr>
      <xdr:grpSpPr>
        <a:xfrm>
          <a:off x="0" y="4867277"/>
          <a:ext cx="7449818" cy="1205872"/>
          <a:chOff x="539552" y="4105590"/>
          <a:chExt cx="7449818" cy="1167772"/>
        </a:xfrm>
      </xdr:grpSpPr>
      <xdr:grpSp>
        <xdr:nvGrpSpPr>
          <xdr:cNvPr id="5" name="Group 4"/>
          <xdr:cNvGrpSpPr/>
        </xdr:nvGrpSpPr>
        <xdr:grpSpPr>
          <a:xfrm>
            <a:off x="539552" y="4105590"/>
            <a:ext cx="5602431" cy="1167772"/>
            <a:chOff x="1124889" y="4321614"/>
            <a:chExt cx="5602431" cy="1167772"/>
          </a:xfrm>
        </xdr:grpSpPr>
        <mc:AlternateContent xmlns:mc="http://schemas.openxmlformats.org/markup-compatibility/2006" xmlns:a14="http://schemas.microsoft.com/office/drawing/2010/main">
          <mc:Choice Requires="a14">
            <xdr:sp macro="" textlink="">
              <xdr:nvSpPr>
                <xdr:cNvPr id="7" name="TextBox 4"/>
                <xdr:cNvSpPr txBox="1"/>
              </xdr:nvSpPr>
              <xdr:spPr>
                <a:xfrm>
                  <a:off x="1124889" y="4321614"/>
                  <a:ext cx="5602431" cy="454676"/>
                </a:xfrm>
                <a:prstGeom prst="rect">
                  <a:avLst/>
                </a:prstGeom>
                <a:noFill/>
              </xdr:spPr>
              <xdr:txBody>
                <a:bodyPr wrap="square" lIns="0" tIns="0" rIns="0" bIns="0" rtlCol="0">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a14:m>
                    <m:oMathPara xmlns:m="http://schemas.openxmlformats.org/officeDocument/2006/math">
                      <m:oMathParaPr>
                        <m:jc m:val="centerGroup"/>
                      </m:oMathParaPr>
                      <m:oMath xmlns:m="http://schemas.openxmlformats.org/officeDocument/2006/math">
                        <m:r>
                          <a:rPr lang="en-GB" sz="1000" b="0" i="1">
                            <a:latin typeface="Cambria Math" panose="02040503050406030204" pitchFamily="18" charset="0"/>
                          </a:rPr>
                          <m:t>𝑃𝑇𝑂</m:t>
                        </m:r>
                        <m:r>
                          <a:rPr lang="en-GB" sz="1000" i="1">
                            <a:latin typeface="Cambria Math" panose="02040503050406030204" pitchFamily="18" charset="0"/>
                          </a:rPr>
                          <m:t>=</m:t>
                        </m:r>
                        <m:rad>
                          <m:radPr>
                            <m:degHide m:val="on"/>
                            <m:ctrlPr>
                              <a:rPr lang="en-GB" sz="1000" i="1">
                                <a:latin typeface="Cambria Math" panose="02040503050406030204" pitchFamily="18" charset="0"/>
                              </a:rPr>
                            </m:ctrlPr>
                          </m:radPr>
                          <m:deg/>
                          <m:e>
                            <m:d>
                              <m:dPr>
                                <m:begChr m:val="⌊"/>
                                <m:endChr m:val="⌋"/>
                                <m:ctrlPr>
                                  <a:rPr lang="en-GB" sz="1000" i="1">
                                    <a:solidFill>
                                      <a:schemeClr val="accent2">
                                        <a:lumMod val="75000"/>
                                      </a:schemeClr>
                                    </a:solidFill>
                                    <a:latin typeface="Cambria Math" panose="02040503050406030204" pitchFamily="18" charset="0"/>
                                  </a:rPr>
                                </m:ctrlPr>
                              </m:dPr>
                              <m:e>
                                <m:f>
                                  <m:fPr>
                                    <m:ctrlPr>
                                      <a:rPr lang="en-GB" sz="1000" i="1">
                                        <a:solidFill>
                                          <a:schemeClr val="accent2">
                                            <a:lumMod val="75000"/>
                                          </a:schemeClr>
                                        </a:solidFill>
                                        <a:latin typeface="Cambria Math" panose="02040503050406030204" pitchFamily="18" charset="0"/>
                                      </a:rPr>
                                    </m:ctrlPr>
                                  </m:fPr>
                                  <m:num>
                                    <m:r>
                                      <a:rPr lang="en-GB" sz="1000" b="0" i="1">
                                        <a:solidFill>
                                          <a:schemeClr val="accent2">
                                            <a:lumMod val="75000"/>
                                          </a:schemeClr>
                                        </a:solidFill>
                                        <a:latin typeface="Cambria Math" panose="02040503050406030204" pitchFamily="18" charset="0"/>
                                      </a:rPr>
                                      <m:t>𝑉𝑜</m:t>
                                    </m:r>
                                    <m:sSub>
                                      <m:sSubPr>
                                        <m:ctrlPr>
                                          <a:rPr lang="en-GB" sz="1000" b="0" i="1">
                                            <a:solidFill>
                                              <a:schemeClr val="accent2">
                                                <a:lumMod val="75000"/>
                                              </a:schemeClr>
                                            </a:solidFill>
                                            <a:latin typeface="Cambria Math" panose="02040503050406030204" pitchFamily="18" charset="0"/>
                                          </a:rPr>
                                        </m:ctrlPr>
                                      </m:sSubPr>
                                      <m:e>
                                        <m:r>
                                          <a:rPr lang="en-GB" sz="1000" b="0" i="1">
                                            <a:solidFill>
                                              <a:schemeClr val="accent2">
                                                <a:lumMod val="75000"/>
                                              </a:schemeClr>
                                            </a:solidFill>
                                            <a:latin typeface="Cambria Math" panose="02040503050406030204" pitchFamily="18" charset="0"/>
                                          </a:rPr>
                                          <m:t>𝑙</m:t>
                                        </m:r>
                                      </m:e>
                                      <m:sub>
                                        <m:r>
                                          <a:rPr lang="en-GB" sz="1000" b="0" i="1">
                                            <a:solidFill>
                                              <a:schemeClr val="accent2">
                                                <a:lumMod val="75000"/>
                                              </a:schemeClr>
                                            </a:solidFill>
                                            <a:latin typeface="Cambria Math" panose="02040503050406030204" pitchFamily="18" charset="0"/>
                                          </a:rPr>
                                          <m:t>𝐶</m:t>
                                        </m:r>
                                        <m:r>
                                          <a:rPr lang="en-GB" sz="1000" b="0" i="1">
                                            <a:solidFill>
                                              <a:schemeClr val="accent2">
                                                <a:lumMod val="75000"/>
                                              </a:schemeClr>
                                            </a:solidFill>
                                            <a:latin typeface="Cambria Math" panose="02040503050406030204" pitchFamily="18" charset="0"/>
                                          </a:rPr>
                                          <m:t>#</m:t>
                                        </m:r>
                                      </m:sub>
                                    </m:sSub>
                                    <m:r>
                                      <a:rPr lang="en-GB" sz="1000" b="0" i="1">
                                        <a:solidFill>
                                          <a:schemeClr val="accent2">
                                            <a:lumMod val="75000"/>
                                          </a:schemeClr>
                                        </a:solidFill>
                                        <a:latin typeface="Cambria Math" panose="02040503050406030204" pitchFamily="18" charset="0"/>
                                      </a:rPr>
                                      <m:t>+</m:t>
                                    </m:r>
                                    <m:sSub>
                                      <m:sSubPr>
                                        <m:ctrlPr>
                                          <a:rPr lang="en-GB" sz="1000" b="0" i="1">
                                            <a:solidFill>
                                              <a:schemeClr val="accent2">
                                                <a:lumMod val="75000"/>
                                              </a:schemeClr>
                                            </a:solidFill>
                                            <a:latin typeface="Cambria Math" panose="02040503050406030204" pitchFamily="18" charset="0"/>
                                          </a:rPr>
                                        </m:ctrlPr>
                                      </m:sSubPr>
                                      <m:e>
                                        <m:r>
                                          <a:rPr lang="en-GB" sz="1000" b="0" i="1">
                                            <a:solidFill>
                                              <a:schemeClr val="accent2">
                                                <a:lumMod val="75000"/>
                                              </a:schemeClr>
                                            </a:solidFill>
                                            <a:latin typeface="Cambria Math" panose="02040503050406030204" pitchFamily="18" charset="0"/>
                                          </a:rPr>
                                          <m:t>𝐼𝑚𝑝</m:t>
                                        </m:r>
                                      </m:e>
                                      <m:sub>
                                        <m:r>
                                          <a:rPr lang="en-GB" sz="1000" b="0" i="1">
                                            <a:solidFill>
                                              <a:schemeClr val="accent2">
                                                <a:lumMod val="75000"/>
                                              </a:schemeClr>
                                            </a:solidFill>
                                            <a:latin typeface="Cambria Math" panose="02040503050406030204" pitchFamily="18" charset="0"/>
                                          </a:rPr>
                                          <m:t>𝐶</m:t>
                                        </m:r>
                                        <m:r>
                                          <a:rPr lang="en-GB" sz="1000" b="0" i="1">
                                            <a:solidFill>
                                              <a:schemeClr val="accent2">
                                                <a:lumMod val="75000"/>
                                              </a:schemeClr>
                                            </a:solidFill>
                                            <a:latin typeface="Cambria Math" panose="02040503050406030204" pitchFamily="18" charset="0"/>
                                          </a:rPr>
                                          <m:t>#</m:t>
                                        </m:r>
                                      </m:sub>
                                    </m:sSub>
                                  </m:num>
                                  <m:den>
                                    <m:r>
                                      <a:rPr lang="en-GB" sz="1000" b="0" i="1">
                                        <a:solidFill>
                                          <a:schemeClr val="accent2">
                                            <a:lumMod val="75000"/>
                                          </a:schemeClr>
                                        </a:solidFill>
                                        <a:latin typeface="Cambria Math" panose="02040503050406030204" pitchFamily="18" charset="0"/>
                                      </a:rPr>
                                      <m:t>𝑉𝑜</m:t>
                                    </m:r>
                                    <m:sSub>
                                      <m:sSubPr>
                                        <m:ctrlPr>
                                          <a:rPr lang="en-GB" sz="1000" b="0" i="1">
                                            <a:solidFill>
                                              <a:schemeClr val="accent2">
                                                <a:lumMod val="75000"/>
                                              </a:schemeClr>
                                            </a:solidFill>
                                            <a:latin typeface="Cambria Math" panose="02040503050406030204" pitchFamily="18" charset="0"/>
                                          </a:rPr>
                                        </m:ctrlPr>
                                      </m:sSubPr>
                                      <m:e>
                                        <m:r>
                                          <a:rPr lang="en-GB" sz="1000" b="0" i="1">
                                            <a:solidFill>
                                              <a:schemeClr val="accent2">
                                                <a:lumMod val="75000"/>
                                              </a:schemeClr>
                                            </a:solidFill>
                                            <a:latin typeface="Cambria Math" panose="02040503050406030204" pitchFamily="18" charset="0"/>
                                          </a:rPr>
                                          <m:t>𝑙</m:t>
                                        </m:r>
                                      </m:e>
                                      <m:sub>
                                        <m:r>
                                          <a:rPr lang="en-GB" sz="1000" b="0" i="1">
                                            <a:solidFill>
                                              <a:schemeClr val="accent2">
                                                <a:lumMod val="75000"/>
                                              </a:schemeClr>
                                            </a:solidFill>
                                            <a:latin typeface="Cambria Math" panose="02040503050406030204" pitchFamily="18" charset="0"/>
                                          </a:rPr>
                                          <m:t>𝐶</m:t>
                                        </m:r>
                                        <m:r>
                                          <a:rPr lang="en-GB" sz="1000" b="0" i="1">
                                            <a:solidFill>
                                              <a:schemeClr val="accent2">
                                                <a:lumMod val="75000"/>
                                              </a:schemeClr>
                                            </a:solidFill>
                                            <a:latin typeface="Cambria Math" panose="02040503050406030204" pitchFamily="18" charset="0"/>
                                          </a:rPr>
                                          <m:t>#</m:t>
                                        </m:r>
                                      </m:sub>
                                    </m:sSub>
                                  </m:den>
                                </m:f>
                              </m:e>
                            </m:d>
                            <m:r>
                              <a:rPr lang="en-GB" sz="1000" i="1">
                                <a:latin typeface="Cambria Math" panose="02040503050406030204" pitchFamily="18" charset="0"/>
                                <a:ea typeface="Cambria Math" panose="02040503050406030204" pitchFamily="18" charset="0"/>
                              </a:rPr>
                              <m:t>×</m:t>
                            </m:r>
                            <m:d>
                              <m:dPr>
                                <m:begChr m:val="⌊"/>
                                <m:endChr m:val="⌋"/>
                                <m:ctrlPr>
                                  <a:rPr lang="en-GB" sz="1000" i="1">
                                    <a:solidFill>
                                      <a:srgbClr val="0070C0"/>
                                    </a:solidFill>
                                    <a:latin typeface="Cambria Math" panose="02040503050406030204" pitchFamily="18" charset="0"/>
                                  </a:rPr>
                                </m:ctrlPr>
                              </m:dPr>
                              <m:e>
                                <m:f>
                                  <m:fPr>
                                    <m:ctrlPr>
                                      <a:rPr lang="en-GB" sz="1000" i="1">
                                        <a:solidFill>
                                          <a:srgbClr val="0070C0"/>
                                        </a:solidFill>
                                        <a:latin typeface="Cambria Math" panose="02040503050406030204" pitchFamily="18" charset="0"/>
                                      </a:rPr>
                                    </m:ctrlPr>
                                  </m:fPr>
                                  <m:num>
                                    <m:sSub>
                                      <m:sSubPr>
                                        <m:ctrlPr>
                                          <a:rPr lang="en-GB" sz="1000" b="0" i="1">
                                            <a:solidFill>
                                              <a:srgbClr val="0070C0"/>
                                            </a:solidFill>
                                            <a:latin typeface="Cambria Math" panose="02040503050406030204" pitchFamily="18" charset="0"/>
                                          </a:rPr>
                                        </m:ctrlPr>
                                      </m:sSubPr>
                                      <m:e>
                                        <m:r>
                                          <a:rPr lang="en-GB" sz="1000" b="0" i="1">
                                            <a:solidFill>
                                              <a:srgbClr val="0070C0"/>
                                            </a:solidFill>
                                            <a:latin typeface="Cambria Math" panose="02040503050406030204" pitchFamily="18" charset="0"/>
                                          </a:rPr>
                                          <m:t>𝐼𝑚𝑝</m:t>
                                        </m:r>
                                      </m:e>
                                      <m:sub>
                                        <m:r>
                                          <a:rPr lang="en-GB" sz="1000" b="0" i="1">
                                            <a:solidFill>
                                              <a:srgbClr val="0070C0"/>
                                            </a:solidFill>
                                            <a:latin typeface="Cambria Math" panose="02040503050406030204" pitchFamily="18" charset="0"/>
                                          </a:rPr>
                                          <m:t>𝑇𝑜𝑡</m:t>
                                        </m:r>
                                      </m:sub>
                                    </m:sSub>
                                    <m:r>
                                      <a:rPr lang="en-GB" sz="1000" b="0" i="1">
                                        <a:solidFill>
                                          <a:srgbClr val="0070C0"/>
                                        </a:solidFill>
                                        <a:latin typeface="Cambria Math" panose="02040503050406030204" pitchFamily="18" charset="0"/>
                                      </a:rPr>
                                      <m:t>−</m:t>
                                    </m:r>
                                    <m:sSub>
                                      <m:sSubPr>
                                        <m:ctrlPr>
                                          <a:rPr lang="en-GB" sz="1000" b="0" i="1">
                                            <a:solidFill>
                                              <a:srgbClr val="0070C0"/>
                                            </a:solidFill>
                                            <a:latin typeface="Cambria Math" panose="02040503050406030204" pitchFamily="18" charset="0"/>
                                          </a:rPr>
                                        </m:ctrlPr>
                                      </m:sSubPr>
                                      <m:e>
                                        <m:r>
                                          <a:rPr lang="en-GB" sz="1000" b="0" i="1">
                                            <a:solidFill>
                                              <a:srgbClr val="0070C0"/>
                                            </a:solidFill>
                                            <a:latin typeface="Cambria Math" panose="02040503050406030204" pitchFamily="18" charset="0"/>
                                          </a:rPr>
                                          <m:t>𝐼𝑚𝑝</m:t>
                                        </m:r>
                                      </m:e>
                                      <m:sub>
                                        <m:r>
                                          <a:rPr lang="en-GB" sz="1000" b="0" i="1">
                                            <a:solidFill>
                                              <a:srgbClr val="0070C0"/>
                                            </a:solidFill>
                                            <a:latin typeface="Cambria Math" panose="02040503050406030204" pitchFamily="18" charset="0"/>
                                          </a:rPr>
                                          <m:t>𝐶</m:t>
                                        </m:r>
                                        <m:r>
                                          <a:rPr lang="en-GB" sz="1000" b="0" i="1">
                                            <a:solidFill>
                                              <a:srgbClr val="0070C0"/>
                                            </a:solidFill>
                                            <a:latin typeface="Cambria Math" panose="02040503050406030204" pitchFamily="18" charset="0"/>
                                          </a:rPr>
                                          <m:t>#</m:t>
                                        </m:r>
                                      </m:sub>
                                    </m:sSub>
                                  </m:num>
                                  <m:den>
                                    <m:sSub>
                                      <m:sSubPr>
                                        <m:ctrlPr>
                                          <a:rPr lang="en-GB" sz="1000" b="0" i="1">
                                            <a:solidFill>
                                              <a:srgbClr val="0070C0"/>
                                            </a:solidFill>
                                            <a:latin typeface="Cambria Math" panose="02040503050406030204" pitchFamily="18" charset="0"/>
                                          </a:rPr>
                                        </m:ctrlPr>
                                      </m:sSubPr>
                                      <m:e>
                                        <m:r>
                                          <a:rPr lang="en-GB" sz="1000" b="0" i="1">
                                            <a:solidFill>
                                              <a:srgbClr val="0070C0"/>
                                            </a:solidFill>
                                            <a:latin typeface="Cambria Math" panose="02040503050406030204" pitchFamily="18" charset="0"/>
                                          </a:rPr>
                                          <m:t>𝐼𝑚𝑝</m:t>
                                        </m:r>
                                      </m:e>
                                      <m:sub>
                                        <m:r>
                                          <a:rPr lang="en-GB" sz="1000" b="0" i="1">
                                            <a:solidFill>
                                              <a:srgbClr val="0070C0"/>
                                            </a:solidFill>
                                            <a:latin typeface="Cambria Math" panose="02040503050406030204" pitchFamily="18" charset="0"/>
                                          </a:rPr>
                                          <m:t>𝑇𝑜𝑡</m:t>
                                        </m:r>
                                      </m:sub>
                                    </m:sSub>
                                  </m:den>
                                </m:f>
                              </m:e>
                            </m:d>
                          </m:e>
                        </m:rad>
                        <m:r>
                          <a:rPr lang="en-GB" sz="1000" i="1">
                            <a:latin typeface="Cambria Math" panose="02040503050406030204" pitchFamily="18" charset="0"/>
                            <a:ea typeface="Cambria Math" panose="02040503050406030204" pitchFamily="18" charset="0"/>
                          </a:rPr>
                          <m:t>×</m:t>
                        </m:r>
                        <m:r>
                          <a:rPr lang="en-GB" sz="1000" b="0" i="1">
                            <a:solidFill>
                              <a:srgbClr val="00B050"/>
                            </a:solidFill>
                            <a:latin typeface="Cambria Math" panose="02040503050406030204" pitchFamily="18" charset="0"/>
                          </a:rPr>
                          <m:t>𝑉𝑜</m:t>
                        </m:r>
                        <m:sSub>
                          <m:sSubPr>
                            <m:ctrlPr>
                              <a:rPr lang="en-GB" sz="1000" b="0" i="1">
                                <a:solidFill>
                                  <a:srgbClr val="00B050"/>
                                </a:solidFill>
                                <a:latin typeface="Cambria Math" panose="02040503050406030204" pitchFamily="18" charset="0"/>
                              </a:rPr>
                            </m:ctrlPr>
                          </m:sSubPr>
                          <m:e>
                            <m:r>
                              <a:rPr lang="en-GB" sz="1000" b="0" i="1">
                                <a:solidFill>
                                  <a:srgbClr val="00B050"/>
                                </a:solidFill>
                                <a:latin typeface="Cambria Math" panose="02040503050406030204" pitchFamily="18" charset="0"/>
                              </a:rPr>
                              <m:t>𝑙</m:t>
                            </m:r>
                          </m:e>
                          <m:sub>
                            <m:r>
                              <a:rPr lang="en-GB" sz="1000" b="0" i="1">
                                <a:solidFill>
                                  <a:srgbClr val="00B050"/>
                                </a:solidFill>
                                <a:latin typeface="Cambria Math" panose="02040503050406030204" pitchFamily="18" charset="0"/>
                              </a:rPr>
                              <m:t>𝐶</m:t>
                            </m:r>
                            <m:r>
                              <a:rPr lang="en-GB" sz="1000" b="0" i="1">
                                <a:solidFill>
                                  <a:srgbClr val="00B050"/>
                                </a:solidFill>
                                <a:latin typeface="Cambria Math" panose="02040503050406030204" pitchFamily="18" charset="0"/>
                              </a:rPr>
                              <m:t>#</m:t>
                            </m:r>
                          </m:sub>
                        </m:sSub>
                      </m:oMath>
                    </m:oMathPara>
                  </a14:m>
                  <a:endParaRPr lang="en-GB" sz="1000">
                    <a:latin typeface="Verdana" panose="020B0604030504040204" pitchFamily="34" charset="0"/>
                    <a:ea typeface="Verdana" panose="020B0604030504040204" pitchFamily="34" charset="0"/>
                    <a:cs typeface="Verdana" panose="020B0604030504040204" pitchFamily="34" charset="0"/>
                  </a:endParaRPr>
                </a:p>
              </xdr:txBody>
            </xdr:sp>
          </mc:Choice>
          <mc:Fallback xmlns="">
            <xdr:sp macro="" textlink="">
              <xdr:nvSpPr>
                <xdr:cNvPr id="7" name="TextBox 4"/>
                <xdr:cNvSpPr txBox="1"/>
              </xdr:nvSpPr>
              <xdr:spPr>
                <a:xfrm>
                  <a:off x="1124889" y="4321614"/>
                  <a:ext cx="5602431" cy="454676"/>
                </a:xfrm>
                <a:prstGeom prst="rect">
                  <a:avLst/>
                </a:prstGeom>
                <a:noFill/>
              </xdr:spPr>
              <xdr:txBody>
                <a:bodyPr wrap="square" lIns="0" tIns="0" rIns="0" bIns="0" rtlCol="0">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a:r>
                    <a:rPr lang="en-GB" sz="1000" b="0" i="0">
                      <a:latin typeface="Cambria Math" panose="02040503050406030204" pitchFamily="18" charset="0"/>
                    </a:rPr>
                    <a:t>𝑃𝑇𝑂</a:t>
                  </a:r>
                  <a:r>
                    <a:rPr lang="en-GB" sz="1000" i="0">
                      <a:latin typeface="Cambria Math" panose="02040503050406030204" pitchFamily="18" charset="0"/>
                    </a:rPr>
                    <a:t>=√(</a:t>
                  </a:r>
                  <a:r>
                    <a:rPr lang="en-GB" sz="1000" i="0">
                      <a:solidFill>
                        <a:schemeClr val="accent2">
                          <a:lumMod val="75000"/>
                        </a:schemeClr>
                      </a:solidFill>
                      <a:latin typeface="Cambria Math" panose="02040503050406030204" pitchFamily="18" charset="0"/>
                    </a:rPr>
                    <a:t>⌊(</a:t>
                  </a:r>
                  <a:r>
                    <a:rPr lang="en-GB" sz="1000" b="0" i="0">
                      <a:solidFill>
                        <a:schemeClr val="accent2">
                          <a:lumMod val="75000"/>
                        </a:schemeClr>
                      </a:solidFill>
                      <a:latin typeface="Cambria Math" panose="02040503050406030204" pitchFamily="18" charset="0"/>
                    </a:rPr>
                    <a:t>𝑉𝑜𝑙_(𝐶#)+〖𝐼𝑚𝑝〗_(𝐶#))/(𝑉𝑜𝑙_(𝐶#) )⌋</a:t>
                  </a:r>
                  <a:r>
                    <a:rPr lang="en-GB" sz="1000" i="0">
                      <a:latin typeface="Cambria Math" panose="02040503050406030204" pitchFamily="18" charset="0"/>
                      <a:ea typeface="Cambria Math" panose="02040503050406030204" pitchFamily="18" charset="0"/>
                    </a:rPr>
                    <a:t>×</a:t>
                  </a:r>
                  <a:r>
                    <a:rPr lang="en-GB" sz="1000" i="0">
                      <a:solidFill>
                        <a:srgbClr val="0070C0"/>
                      </a:solidFill>
                      <a:latin typeface="Cambria Math" panose="02040503050406030204" pitchFamily="18" charset="0"/>
                      <a:ea typeface="Cambria Math" panose="02040503050406030204" pitchFamily="18" charset="0"/>
                    </a:rPr>
                    <a:t>⌊(</a:t>
                  </a:r>
                  <a:r>
                    <a:rPr lang="en-GB" sz="1000" b="0" i="0">
                      <a:solidFill>
                        <a:srgbClr val="0070C0"/>
                      </a:solidFill>
                      <a:latin typeface="Cambria Math" panose="02040503050406030204" pitchFamily="18" charset="0"/>
                      <a:ea typeface="Cambria Math" panose="02040503050406030204" pitchFamily="18" charset="0"/>
                    </a:rPr>
                    <a:t>〖</a:t>
                  </a:r>
                  <a:r>
                    <a:rPr lang="en-GB" sz="1000" b="0" i="0">
                      <a:solidFill>
                        <a:srgbClr val="0070C0"/>
                      </a:solidFill>
                      <a:latin typeface="Cambria Math" panose="02040503050406030204" pitchFamily="18" charset="0"/>
                    </a:rPr>
                    <a:t>𝐼𝑚𝑝〗_𝑇𝑜𝑡−〖𝐼𝑚𝑝〗_(𝐶#))/〖𝐼𝑚𝑝〗_𝑇𝑜𝑡 ⌋ )</a:t>
                  </a:r>
                  <a:r>
                    <a:rPr lang="en-GB" sz="1000" i="0">
                      <a:latin typeface="Cambria Math" panose="02040503050406030204" pitchFamily="18" charset="0"/>
                      <a:ea typeface="Cambria Math" panose="02040503050406030204" pitchFamily="18" charset="0"/>
                    </a:rPr>
                    <a:t>×</a:t>
                  </a:r>
                  <a:r>
                    <a:rPr lang="en-GB" sz="1000" b="0" i="0">
                      <a:solidFill>
                        <a:srgbClr val="00B050"/>
                      </a:solidFill>
                      <a:latin typeface="Cambria Math" panose="02040503050406030204" pitchFamily="18" charset="0"/>
                    </a:rPr>
                    <a:t>𝑉𝑜𝑙_(𝐶#)</a:t>
                  </a:r>
                  <a:endParaRPr lang="en-GB" sz="1000">
                    <a:latin typeface="Verdana" panose="020B0604030504040204" pitchFamily="34" charset="0"/>
                    <a:ea typeface="Verdana" panose="020B0604030504040204" pitchFamily="34" charset="0"/>
                    <a:cs typeface="Verdana" panose="020B0604030504040204" pitchFamily="34" charset="0"/>
                  </a:endParaRPr>
                </a:p>
              </xdr:txBody>
            </xdr:sp>
          </mc:Fallback>
        </mc:AlternateContent>
        <xdr:sp macro="" textlink="">
          <xdr:nvSpPr>
            <xdr:cNvPr id="8" name="Right Brace 7"/>
            <xdr:cNvSpPr/>
          </xdr:nvSpPr>
          <xdr:spPr>
            <a:xfrm rot="5400000">
              <a:off x="3187794" y="4554234"/>
              <a:ext cx="409577" cy="849212"/>
            </a:xfrm>
            <a:prstGeom prst="rightBrace">
              <a:avLst>
                <a:gd name="adj1" fmla="val 0"/>
                <a:gd name="adj2" fmla="val 47757"/>
              </a:avLst>
            </a:prstGeom>
            <a:ln w="19050">
              <a:solidFill>
                <a:srgbClr val="9B4341"/>
              </a:solidFill>
              <a:prstDash val="dash"/>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algn="l" rtl="0" eaLnBrk="0" fontAlgn="base" hangingPunct="0">
                <a:spcBef>
                  <a:spcPct val="0"/>
                </a:spcBef>
                <a:spcAft>
                  <a:spcPct val="0"/>
                </a:spcAft>
                <a:defRPr kern="1200">
                  <a:solidFill>
                    <a:schemeClr val="tx1"/>
                  </a:solidFill>
                  <a:latin typeface="+mn-lt"/>
                  <a:ea typeface="+mn-ea"/>
                  <a:cs typeface="+mn-cs"/>
                </a:defRPr>
              </a:lvl1pPr>
              <a:lvl2pPr marL="457200" algn="l" rtl="0" eaLnBrk="0" fontAlgn="base" hangingPunct="0">
                <a:spcBef>
                  <a:spcPct val="0"/>
                </a:spcBef>
                <a:spcAft>
                  <a:spcPct val="0"/>
                </a:spcAft>
                <a:defRPr kern="1200">
                  <a:solidFill>
                    <a:schemeClr val="tx1"/>
                  </a:solidFill>
                  <a:latin typeface="+mn-lt"/>
                  <a:ea typeface="+mn-ea"/>
                  <a:cs typeface="+mn-cs"/>
                </a:defRPr>
              </a:lvl2pPr>
              <a:lvl3pPr marL="914400" algn="l" rtl="0" eaLnBrk="0" fontAlgn="base" hangingPunct="0">
                <a:spcBef>
                  <a:spcPct val="0"/>
                </a:spcBef>
                <a:spcAft>
                  <a:spcPct val="0"/>
                </a:spcAft>
                <a:defRPr kern="1200">
                  <a:solidFill>
                    <a:schemeClr val="tx1"/>
                  </a:solidFill>
                  <a:latin typeface="+mn-lt"/>
                  <a:ea typeface="+mn-ea"/>
                  <a:cs typeface="+mn-cs"/>
                </a:defRPr>
              </a:lvl3pPr>
              <a:lvl4pPr marL="1371600" algn="l" rtl="0" eaLnBrk="0" fontAlgn="base" hangingPunct="0">
                <a:spcBef>
                  <a:spcPct val="0"/>
                </a:spcBef>
                <a:spcAft>
                  <a:spcPct val="0"/>
                </a:spcAft>
                <a:defRPr kern="1200">
                  <a:solidFill>
                    <a:schemeClr val="tx1"/>
                  </a:solidFill>
                  <a:latin typeface="+mn-lt"/>
                  <a:ea typeface="+mn-ea"/>
                  <a:cs typeface="+mn-cs"/>
                </a:defRPr>
              </a:lvl4pPr>
              <a:lvl5pPr marL="1828800" algn="l" rtl="0" eaLnBrk="0" fontAlgn="base" hangingPunct="0">
                <a:spcBef>
                  <a:spcPct val="0"/>
                </a:spcBef>
                <a:spcAft>
                  <a:spcPct val="0"/>
                </a:spcAft>
                <a:defRPr kern="1200">
                  <a:solidFill>
                    <a:schemeClr val="tx1"/>
                  </a:solidFill>
                  <a:latin typeface="+mn-lt"/>
                  <a:ea typeface="+mn-ea"/>
                  <a:cs typeface="+mn-cs"/>
                </a:defRPr>
              </a:lvl5pPr>
              <a:lvl6pPr marL="2286000" algn="l" defTabSz="914400" rtl="0" eaLnBrk="1" latinLnBrk="0" hangingPunct="1">
                <a:defRPr kern="1200">
                  <a:solidFill>
                    <a:schemeClr val="tx1"/>
                  </a:solidFill>
                  <a:latin typeface="+mn-lt"/>
                  <a:ea typeface="+mn-ea"/>
                  <a:cs typeface="+mn-cs"/>
                </a:defRPr>
              </a:lvl6pPr>
              <a:lvl7pPr marL="2743200" algn="l" defTabSz="914400" rtl="0" eaLnBrk="1" latinLnBrk="0" hangingPunct="1">
                <a:defRPr kern="1200">
                  <a:solidFill>
                    <a:schemeClr val="tx1"/>
                  </a:solidFill>
                  <a:latin typeface="+mn-lt"/>
                  <a:ea typeface="+mn-ea"/>
                  <a:cs typeface="+mn-cs"/>
                </a:defRPr>
              </a:lvl7pPr>
              <a:lvl8pPr marL="3200400" algn="l" defTabSz="914400" rtl="0" eaLnBrk="1" latinLnBrk="0" hangingPunct="1">
                <a:defRPr kern="1200">
                  <a:solidFill>
                    <a:schemeClr val="tx1"/>
                  </a:solidFill>
                  <a:latin typeface="+mn-lt"/>
                  <a:ea typeface="+mn-ea"/>
                  <a:cs typeface="+mn-cs"/>
                </a:defRPr>
              </a:lvl8pPr>
              <a:lvl9pPr marL="3657600" algn="l" defTabSz="914400" rtl="0" eaLnBrk="1" latinLnBrk="0" hangingPunct="1">
                <a:defRPr kern="1200">
                  <a:solidFill>
                    <a:schemeClr val="tx1"/>
                  </a:solidFill>
                  <a:latin typeface="+mn-lt"/>
                  <a:ea typeface="+mn-ea"/>
                  <a:cs typeface="+mn-cs"/>
                </a:defRPr>
              </a:lvl9pPr>
            </a:lstStyle>
            <a:p>
              <a:pPr algn="ctr"/>
              <a:endParaRPr lang="en-GB" sz="1000">
                <a:latin typeface="Verdana" panose="020B0604030504040204" pitchFamily="34" charset="0"/>
                <a:ea typeface="Verdana" panose="020B0604030504040204" pitchFamily="34" charset="0"/>
                <a:cs typeface="Verdana" panose="020B0604030504040204" pitchFamily="34" charset="0"/>
              </a:endParaRPr>
            </a:p>
          </xdr:txBody>
        </xdr:sp>
        <xdr:sp macro="" textlink="">
          <xdr:nvSpPr>
            <xdr:cNvPr id="9" name="Right Brace 8"/>
            <xdr:cNvSpPr/>
          </xdr:nvSpPr>
          <xdr:spPr>
            <a:xfrm rot="5400000">
              <a:off x="4272395" y="4512451"/>
              <a:ext cx="424704" cy="957432"/>
            </a:xfrm>
            <a:prstGeom prst="rightBrace">
              <a:avLst>
                <a:gd name="adj1" fmla="val 0"/>
                <a:gd name="adj2" fmla="val 50000"/>
              </a:avLst>
            </a:prstGeom>
            <a:ln w="19050">
              <a:solidFill>
                <a:srgbClr val="0070C0"/>
              </a:solidFill>
              <a:prstDash val="dash"/>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algn="l" rtl="0" eaLnBrk="0" fontAlgn="base" hangingPunct="0">
                <a:spcBef>
                  <a:spcPct val="0"/>
                </a:spcBef>
                <a:spcAft>
                  <a:spcPct val="0"/>
                </a:spcAft>
                <a:defRPr kern="1200">
                  <a:solidFill>
                    <a:schemeClr val="tx1"/>
                  </a:solidFill>
                  <a:latin typeface="+mn-lt"/>
                  <a:ea typeface="+mn-ea"/>
                  <a:cs typeface="+mn-cs"/>
                </a:defRPr>
              </a:lvl1pPr>
              <a:lvl2pPr marL="457200" algn="l" rtl="0" eaLnBrk="0" fontAlgn="base" hangingPunct="0">
                <a:spcBef>
                  <a:spcPct val="0"/>
                </a:spcBef>
                <a:spcAft>
                  <a:spcPct val="0"/>
                </a:spcAft>
                <a:defRPr kern="1200">
                  <a:solidFill>
                    <a:schemeClr val="tx1"/>
                  </a:solidFill>
                  <a:latin typeface="+mn-lt"/>
                  <a:ea typeface="+mn-ea"/>
                  <a:cs typeface="+mn-cs"/>
                </a:defRPr>
              </a:lvl2pPr>
              <a:lvl3pPr marL="914400" algn="l" rtl="0" eaLnBrk="0" fontAlgn="base" hangingPunct="0">
                <a:spcBef>
                  <a:spcPct val="0"/>
                </a:spcBef>
                <a:spcAft>
                  <a:spcPct val="0"/>
                </a:spcAft>
                <a:defRPr kern="1200">
                  <a:solidFill>
                    <a:schemeClr val="tx1"/>
                  </a:solidFill>
                  <a:latin typeface="+mn-lt"/>
                  <a:ea typeface="+mn-ea"/>
                  <a:cs typeface="+mn-cs"/>
                </a:defRPr>
              </a:lvl3pPr>
              <a:lvl4pPr marL="1371600" algn="l" rtl="0" eaLnBrk="0" fontAlgn="base" hangingPunct="0">
                <a:spcBef>
                  <a:spcPct val="0"/>
                </a:spcBef>
                <a:spcAft>
                  <a:spcPct val="0"/>
                </a:spcAft>
                <a:defRPr kern="1200">
                  <a:solidFill>
                    <a:schemeClr val="tx1"/>
                  </a:solidFill>
                  <a:latin typeface="+mn-lt"/>
                  <a:ea typeface="+mn-ea"/>
                  <a:cs typeface="+mn-cs"/>
                </a:defRPr>
              </a:lvl4pPr>
              <a:lvl5pPr marL="1828800" algn="l" rtl="0" eaLnBrk="0" fontAlgn="base" hangingPunct="0">
                <a:spcBef>
                  <a:spcPct val="0"/>
                </a:spcBef>
                <a:spcAft>
                  <a:spcPct val="0"/>
                </a:spcAft>
                <a:defRPr kern="1200">
                  <a:solidFill>
                    <a:schemeClr val="tx1"/>
                  </a:solidFill>
                  <a:latin typeface="+mn-lt"/>
                  <a:ea typeface="+mn-ea"/>
                  <a:cs typeface="+mn-cs"/>
                </a:defRPr>
              </a:lvl5pPr>
              <a:lvl6pPr marL="2286000" algn="l" defTabSz="914400" rtl="0" eaLnBrk="1" latinLnBrk="0" hangingPunct="1">
                <a:defRPr kern="1200">
                  <a:solidFill>
                    <a:schemeClr val="tx1"/>
                  </a:solidFill>
                  <a:latin typeface="+mn-lt"/>
                  <a:ea typeface="+mn-ea"/>
                  <a:cs typeface="+mn-cs"/>
                </a:defRPr>
              </a:lvl6pPr>
              <a:lvl7pPr marL="2743200" algn="l" defTabSz="914400" rtl="0" eaLnBrk="1" latinLnBrk="0" hangingPunct="1">
                <a:defRPr kern="1200">
                  <a:solidFill>
                    <a:schemeClr val="tx1"/>
                  </a:solidFill>
                  <a:latin typeface="+mn-lt"/>
                  <a:ea typeface="+mn-ea"/>
                  <a:cs typeface="+mn-cs"/>
                </a:defRPr>
              </a:lvl7pPr>
              <a:lvl8pPr marL="3200400" algn="l" defTabSz="914400" rtl="0" eaLnBrk="1" latinLnBrk="0" hangingPunct="1">
                <a:defRPr kern="1200">
                  <a:solidFill>
                    <a:schemeClr val="tx1"/>
                  </a:solidFill>
                  <a:latin typeface="+mn-lt"/>
                  <a:ea typeface="+mn-ea"/>
                  <a:cs typeface="+mn-cs"/>
                </a:defRPr>
              </a:lvl8pPr>
              <a:lvl9pPr marL="3657600" algn="l" defTabSz="914400" rtl="0" eaLnBrk="1" latinLnBrk="0" hangingPunct="1">
                <a:defRPr kern="1200">
                  <a:solidFill>
                    <a:schemeClr val="tx1"/>
                  </a:solidFill>
                  <a:latin typeface="+mn-lt"/>
                  <a:ea typeface="+mn-ea"/>
                  <a:cs typeface="+mn-cs"/>
                </a:defRPr>
              </a:lvl9pPr>
            </a:lstStyle>
            <a:p>
              <a:pPr algn="ctr"/>
              <a:endParaRPr lang="en-GB" sz="1000">
                <a:solidFill>
                  <a:srgbClr val="0070C0"/>
                </a:solidFill>
                <a:latin typeface="Verdana" panose="020B0604030504040204" pitchFamily="34" charset="0"/>
                <a:ea typeface="Verdana" panose="020B0604030504040204" pitchFamily="34" charset="0"/>
                <a:cs typeface="Verdana" panose="020B0604030504040204" pitchFamily="34" charset="0"/>
              </a:endParaRPr>
            </a:p>
          </xdr:txBody>
        </xdr:sp>
        <xdr:sp macro="" textlink="">
          <xdr:nvSpPr>
            <xdr:cNvPr id="10" name="Right Brace 9"/>
            <xdr:cNvSpPr/>
          </xdr:nvSpPr>
          <xdr:spPr>
            <a:xfrm rot="5400000">
              <a:off x="5134729" y="4678618"/>
              <a:ext cx="396352" cy="594617"/>
            </a:xfrm>
            <a:prstGeom prst="rightBrace">
              <a:avLst>
                <a:gd name="adj1" fmla="val 0"/>
                <a:gd name="adj2" fmla="val 50000"/>
              </a:avLst>
            </a:prstGeom>
            <a:ln w="19050">
              <a:solidFill>
                <a:srgbClr val="00B050"/>
              </a:solidFill>
              <a:prstDash val="dash"/>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algn="l" rtl="0" eaLnBrk="0" fontAlgn="base" hangingPunct="0">
                <a:spcBef>
                  <a:spcPct val="0"/>
                </a:spcBef>
                <a:spcAft>
                  <a:spcPct val="0"/>
                </a:spcAft>
                <a:defRPr kern="1200">
                  <a:solidFill>
                    <a:schemeClr val="tx1"/>
                  </a:solidFill>
                  <a:latin typeface="+mn-lt"/>
                  <a:ea typeface="+mn-ea"/>
                  <a:cs typeface="+mn-cs"/>
                </a:defRPr>
              </a:lvl1pPr>
              <a:lvl2pPr marL="457200" algn="l" rtl="0" eaLnBrk="0" fontAlgn="base" hangingPunct="0">
                <a:spcBef>
                  <a:spcPct val="0"/>
                </a:spcBef>
                <a:spcAft>
                  <a:spcPct val="0"/>
                </a:spcAft>
                <a:defRPr kern="1200">
                  <a:solidFill>
                    <a:schemeClr val="tx1"/>
                  </a:solidFill>
                  <a:latin typeface="+mn-lt"/>
                  <a:ea typeface="+mn-ea"/>
                  <a:cs typeface="+mn-cs"/>
                </a:defRPr>
              </a:lvl2pPr>
              <a:lvl3pPr marL="914400" algn="l" rtl="0" eaLnBrk="0" fontAlgn="base" hangingPunct="0">
                <a:spcBef>
                  <a:spcPct val="0"/>
                </a:spcBef>
                <a:spcAft>
                  <a:spcPct val="0"/>
                </a:spcAft>
                <a:defRPr kern="1200">
                  <a:solidFill>
                    <a:schemeClr val="tx1"/>
                  </a:solidFill>
                  <a:latin typeface="+mn-lt"/>
                  <a:ea typeface="+mn-ea"/>
                  <a:cs typeface="+mn-cs"/>
                </a:defRPr>
              </a:lvl3pPr>
              <a:lvl4pPr marL="1371600" algn="l" rtl="0" eaLnBrk="0" fontAlgn="base" hangingPunct="0">
                <a:spcBef>
                  <a:spcPct val="0"/>
                </a:spcBef>
                <a:spcAft>
                  <a:spcPct val="0"/>
                </a:spcAft>
                <a:defRPr kern="1200">
                  <a:solidFill>
                    <a:schemeClr val="tx1"/>
                  </a:solidFill>
                  <a:latin typeface="+mn-lt"/>
                  <a:ea typeface="+mn-ea"/>
                  <a:cs typeface="+mn-cs"/>
                </a:defRPr>
              </a:lvl4pPr>
              <a:lvl5pPr marL="1828800" algn="l" rtl="0" eaLnBrk="0" fontAlgn="base" hangingPunct="0">
                <a:spcBef>
                  <a:spcPct val="0"/>
                </a:spcBef>
                <a:spcAft>
                  <a:spcPct val="0"/>
                </a:spcAft>
                <a:defRPr kern="1200">
                  <a:solidFill>
                    <a:schemeClr val="tx1"/>
                  </a:solidFill>
                  <a:latin typeface="+mn-lt"/>
                  <a:ea typeface="+mn-ea"/>
                  <a:cs typeface="+mn-cs"/>
                </a:defRPr>
              </a:lvl5pPr>
              <a:lvl6pPr marL="2286000" algn="l" defTabSz="914400" rtl="0" eaLnBrk="1" latinLnBrk="0" hangingPunct="1">
                <a:defRPr kern="1200">
                  <a:solidFill>
                    <a:schemeClr val="tx1"/>
                  </a:solidFill>
                  <a:latin typeface="+mn-lt"/>
                  <a:ea typeface="+mn-ea"/>
                  <a:cs typeface="+mn-cs"/>
                </a:defRPr>
              </a:lvl6pPr>
              <a:lvl7pPr marL="2743200" algn="l" defTabSz="914400" rtl="0" eaLnBrk="1" latinLnBrk="0" hangingPunct="1">
                <a:defRPr kern="1200">
                  <a:solidFill>
                    <a:schemeClr val="tx1"/>
                  </a:solidFill>
                  <a:latin typeface="+mn-lt"/>
                  <a:ea typeface="+mn-ea"/>
                  <a:cs typeface="+mn-cs"/>
                </a:defRPr>
              </a:lvl7pPr>
              <a:lvl8pPr marL="3200400" algn="l" defTabSz="914400" rtl="0" eaLnBrk="1" latinLnBrk="0" hangingPunct="1">
                <a:defRPr kern="1200">
                  <a:solidFill>
                    <a:schemeClr val="tx1"/>
                  </a:solidFill>
                  <a:latin typeface="+mn-lt"/>
                  <a:ea typeface="+mn-ea"/>
                  <a:cs typeface="+mn-cs"/>
                </a:defRPr>
              </a:lvl8pPr>
              <a:lvl9pPr marL="3657600" algn="l" defTabSz="914400" rtl="0" eaLnBrk="1" latinLnBrk="0" hangingPunct="1">
                <a:defRPr kern="1200">
                  <a:solidFill>
                    <a:schemeClr val="tx1"/>
                  </a:solidFill>
                  <a:latin typeface="+mn-lt"/>
                  <a:ea typeface="+mn-ea"/>
                  <a:cs typeface="+mn-cs"/>
                </a:defRPr>
              </a:lvl9pPr>
            </a:lstStyle>
            <a:p>
              <a:pPr algn="ctr"/>
              <a:endParaRPr lang="en-GB" sz="1000">
                <a:solidFill>
                  <a:srgbClr val="00B050"/>
                </a:solidFill>
                <a:latin typeface="Verdana" panose="020B0604030504040204" pitchFamily="34" charset="0"/>
                <a:ea typeface="Verdana" panose="020B0604030504040204" pitchFamily="34" charset="0"/>
                <a:cs typeface="Verdana" panose="020B0604030504040204" pitchFamily="34" charset="0"/>
              </a:endParaRPr>
            </a:p>
          </xdr:txBody>
        </xdr:sp>
        <xdr:sp macro="" textlink="">
          <xdr:nvSpPr>
            <xdr:cNvPr id="11" name="TextBox 7"/>
            <xdr:cNvSpPr txBox="1"/>
          </xdr:nvSpPr>
          <xdr:spPr>
            <a:xfrm>
              <a:off x="3247798" y="5225241"/>
              <a:ext cx="288032" cy="248209"/>
            </a:xfrm>
            <a:prstGeom prst="rect">
              <a:avLst/>
            </a:prstGeom>
            <a:noFill/>
          </xdr:spPr>
          <xdr:txBody>
            <a:bodyPr wrap="square" rtlCol="0">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algn="ctr"/>
              <a:r>
                <a:rPr lang="en-GB" sz="1000">
                  <a:solidFill>
                    <a:srgbClr val="AE6765"/>
                  </a:solidFill>
                  <a:latin typeface="Verdana" panose="020B0604030504040204" pitchFamily="34" charset="0"/>
                  <a:ea typeface="Verdana" panose="020B0604030504040204" pitchFamily="34" charset="0"/>
                  <a:cs typeface="Verdana" panose="020B0604030504040204" pitchFamily="34" charset="0"/>
                </a:rPr>
                <a:t>1</a:t>
              </a:r>
            </a:p>
          </xdr:txBody>
        </xdr:sp>
        <xdr:sp macro="" textlink="">
          <xdr:nvSpPr>
            <xdr:cNvPr id="12" name="TextBox 20"/>
            <xdr:cNvSpPr txBox="1"/>
          </xdr:nvSpPr>
          <xdr:spPr>
            <a:xfrm>
              <a:off x="4304218" y="5206191"/>
              <a:ext cx="288032" cy="248209"/>
            </a:xfrm>
            <a:prstGeom prst="rect">
              <a:avLst/>
            </a:prstGeom>
            <a:noFill/>
          </xdr:spPr>
          <xdr:txBody>
            <a:bodyPr wrap="square" rtlCol="0">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algn="ctr"/>
              <a:r>
                <a:rPr lang="en-GB" sz="1000">
                  <a:solidFill>
                    <a:srgbClr val="0070C0"/>
                  </a:solidFill>
                  <a:latin typeface="Verdana" panose="020B0604030504040204" pitchFamily="34" charset="0"/>
                  <a:ea typeface="Verdana" panose="020B0604030504040204" pitchFamily="34" charset="0"/>
                  <a:cs typeface="Verdana" panose="020B0604030504040204" pitchFamily="34" charset="0"/>
                </a:rPr>
                <a:t>2</a:t>
              </a:r>
            </a:p>
          </xdr:txBody>
        </xdr:sp>
        <xdr:sp macro="" textlink="">
          <xdr:nvSpPr>
            <xdr:cNvPr id="13" name="TextBox 21"/>
            <xdr:cNvSpPr txBox="1"/>
          </xdr:nvSpPr>
          <xdr:spPr>
            <a:xfrm>
              <a:off x="5179612" y="5241177"/>
              <a:ext cx="276200" cy="248209"/>
            </a:xfrm>
            <a:prstGeom prst="rect">
              <a:avLst/>
            </a:prstGeom>
            <a:noFill/>
          </xdr:spPr>
          <xdr:txBody>
            <a:bodyPr wrap="square" rtlCol="0">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algn="ctr"/>
              <a:r>
                <a:rPr lang="en-GB" sz="1000">
                  <a:solidFill>
                    <a:srgbClr val="00B050"/>
                  </a:solidFill>
                  <a:latin typeface="Verdana" panose="020B0604030504040204" pitchFamily="34" charset="0"/>
                  <a:ea typeface="Verdana" panose="020B0604030504040204" pitchFamily="34" charset="0"/>
                  <a:cs typeface="Verdana" panose="020B0604030504040204" pitchFamily="34" charset="0"/>
                </a:rPr>
                <a:t>3</a:t>
              </a:r>
            </a:p>
          </xdr:txBody>
        </xdr:sp>
      </xdr:grpSp>
      <xdr:sp macro="" textlink="">
        <xdr:nvSpPr>
          <xdr:cNvPr id="6" name="TextBox 10"/>
          <xdr:cNvSpPr txBox="1"/>
        </xdr:nvSpPr>
        <xdr:spPr>
          <a:xfrm>
            <a:off x="5460082" y="4176766"/>
            <a:ext cx="2529288" cy="871713"/>
          </a:xfrm>
          <a:prstGeom prst="rect">
            <a:avLst/>
          </a:prstGeom>
          <a:noFill/>
          <a:ln>
            <a:solidFill>
              <a:schemeClr val="accent1">
                <a:lumMod val="40000"/>
                <a:lumOff val="60000"/>
              </a:schemeClr>
            </a:solidFill>
          </a:ln>
        </xdr:spPr>
        <xdr:txBody>
          <a:bodyPr wrap="square" rtlCol="0">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r>
              <a:rPr lang="en-GB" sz="1000">
                <a:latin typeface="Verdana" panose="020B0604030504040204" pitchFamily="34" charset="0"/>
                <a:ea typeface="Verdana" panose="020B0604030504040204" pitchFamily="34" charset="0"/>
                <a:cs typeface="Verdana" panose="020B0604030504040204" pitchFamily="34" charset="0"/>
              </a:rPr>
              <a:t>Vol = Asset volume</a:t>
            </a:r>
          </a:p>
          <a:p>
            <a:r>
              <a:rPr lang="en-GB" sz="1000">
                <a:latin typeface="Verdana" panose="020B0604030504040204" pitchFamily="34" charset="0"/>
                <a:ea typeface="Verdana" panose="020B0604030504040204" pitchFamily="34" charset="0"/>
                <a:cs typeface="Verdana" panose="020B0604030504040204" pitchFamily="34" charset="0"/>
              </a:rPr>
              <a:t>Imp = Impact of asset interventions (negative value)</a:t>
            </a:r>
          </a:p>
          <a:p>
            <a:r>
              <a:rPr lang="en-GB" sz="1000">
                <a:latin typeface="Verdana" panose="020B0604030504040204" pitchFamily="34" charset="0"/>
                <a:ea typeface="Verdana" panose="020B0604030504040204" pitchFamily="34" charset="0"/>
                <a:cs typeface="Verdana" panose="020B0604030504040204" pitchFamily="34" charset="0"/>
              </a:rPr>
              <a:t>C# = Given criticality band or range</a:t>
            </a:r>
          </a:p>
          <a:p>
            <a:r>
              <a:rPr lang="en-GB" sz="1000">
                <a:latin typeface="Verdana" panose="020B0604030504040204" pitchFamily="34" charset="0"/>
                <a:ea typeface="Verdana" panose="020B0604030504040204" pitchFamily="34" charset="0"/>
                <a:cs typeface="Verdana" panose="020B0604030504040204" pitchFamily="34" charset="0"/>
              </a:rPr>
              <a:t>Tot = Total</a:t>
            </a:r>
          </a:p>
        </xdr:txBody>
      </xdr:sp>
    </xdr:grpSp>
    <xdr:clientData/>
  </xdr:twoCellAnchor>
</xdr:wsDr>
</file>

<file path=xl/drawings/drawing22.xml><?xml version="1.0" encoding="utf-8"?>
<xdr:wsDr xmlns:xdr="http://schemas.openxmlformats.org/drawingml/2006/spreadsheetDrawing" xmlns:a="http://schemas.openxmlformats.org/drawingml/2006/main">
  <xdr:oneCellAnchor>
    <xdr:from>
      <xdr:col>0</xdr:col>
      <xdr:colOff>628650</xdr:colOff>
      <xdr:row>0</xdr:row>
      <xdr:rowOff>138113</xdr:rowOff>
    </xdr:from>
    <xdr:ext cx="1033818" cy="392078"/>
    <xdr:pic>
      <xdr:nvPicPr>
        <xdr:cNvPr id="2" name="Picture 1" descr="ofgem-logo.gif"/>
        <xdr:cNvPicPr>
          <a:picLocks noChangeAspect="1"/>
        </xdr:cNvPicPr>
      </xdr:nvPicPr>
      <xdr:blipFill>
        <a:blip xmlns:r="http://schemas.openxmlformats.org/officeDocument/2006/relationships" r:embed="rId1"/>
        <a:stretch>
          <a:fillRect/>
        </a:stretch>
      </xdr:blipFill>
      <xdr:spPr>
        <a:xfrm>
          <a:off x="628650" y="138113"/>
          <a:ext cx="1033818" cy="392078"/>
        </a:xfrm>
        <a:prstGeom prst="rect">
          <a:avLst/>
        </a:prstGeom>
      </xdr:spPr>
    </xdr:pic>
    <xdr:clientData/>
  </xdr:oneCellAnchor>
</xdr:wsDr>
</file>

<file path=xl/drawings/drawing23.xml><?xml version="1.0" encoding="utf-8"?>
<xdr:wsDr xmlns:xdr="http://schemas.openxmlformats.org/drawingml/2006/spreadsheetDrawing" xmlns:a="http://schemas.openxmlformats.org/drawingml/2006/main">
  <xdr:oneCellAnchor>
    <xdr:from>
      <xdr:col>0</xdr:col>
      <xdr:colOff>750795</xdr:colOff>
      <xdr:row>0</xdr:row>
      <xdr:rowOff>95250</xdr:rowOff>
    </xdr:from>
    <xdr:ext cx="1033818" cy="392078"/>
    <xdr:pic>
      <xdr:nvPicPr>
        <xdr:cNvPr id="2" name="Picture 1" descr="ofgem-logo.gif"/>
        <xdr:cNvPicPr>
          <a:picLocks noChangeAspect="1"/>
        </xdr:cNvPicPr>
      </xdr:nvPicPr>
      <xdr:blipFill>
        <a:blip xmlns:r="http://schemas.openxmlformats.org/officeDocument/2006/relationships" r:embed="rId1"/>
        <a:stretch>
          <a:fillRect/>
        </a:stretch>
      </xdr:blipFill>
      <xdr:spPr>
        <a:xfrm>
          <a:off x="750795" y="95250"/>
          <a:ext cx="1033818" cy="392078"/>
        </a:xfrm>
        <a:prstGeom prst="rect">
          <a:avLst/>
        </a:prstGeom>
      </xdr:spPr>
    </xdr:pic>
    <xdr:clientData/>
  </xdr:oneCellAnchor>
  <xdr:oneCellAnchor>
    <xdr:from>
      <xdr:col>0</xdr:col>
      <xdr:colOff>750795</xdr:colOff>
      <xdr:row>0</xdr:row>
      <xdr:rowOff>95250</xdr:rowOff>
    </xdr:from>
    <xdr:ext cx="1033818" cy="392078"/>
    <xdr:pic>
      <xdr:nvPicPr>
        <xdr:cNvPr id="3" name="Picture 2" descr="ofgem-logo.gif"/>
        <xdr:cNvPicPr>
          <a:picLocks noChangeAspect="1"/>
        </xdr:cNvPicPr>
      </xdr:nvPicPr>
      <xdr:blipFill>
        <a:blip xmlns:r="http://schemas.openxmlformats.org/officeDocument/2006/relationships" r:embed="rId1"/>
        <a:stretch>
          <a:fillRect/>
        </a:stretch>
      </xdr:blipFill>
      <xdr:spPr>
        <a:xfrm>
          <a:off x="750795" y="95250"/>
          <a:ext cx="1033818" cy="392078"/>
        </a:xfrm>
        <a:prstGeom prst="rect">
          <a:avLst/>
        </a:prstGeom>
      </xdr:spPr>
    </xdr:pic>
    <xdr:clientData/>
  </xdr:oneCellAnchor>
  <xdr:oneCellAnchor>
    <xdr:from>
      <xdr:col>0</xdr:col>
      <xdr:colOff>750795</xdr:colOff>
      <xdr:row>0</xdr:row>
      <xdr:rowOff>95250</xdr:rowOff>
    </xdr:from>
    <xdr:ext cx="1033818" cy="392078"/>
    <xdr:pic>
      <xdr:nvPicPr>
        <xdr:cNvPr id="4" name="Picture 3" descr="ofgem-logo.gif"/>
        <xdr:cNvPicPr>
          <a:picLocks noChangeAspect="1"/>
        </xdr:cNvPicPr>
      </xdr:nvPicPr>
      <xdr:blipFill>
        <a:blip xmlns:r="http://schemas.openxmlformats.org/officeDocument/2006/relationships" r:embed="rId1"/>
        <a:stretch>
          <a:fillRect/>
        </a:stretch>
      </xdr:blipFill>
      <xdr:spPr>
        <a:xfrm>
          <a:off x="750795" y="95250"/>
          <a:ext cx="1033818" cy="392078"/>
        </a:xfrm>
        <a:prstGeom prst="rect">
          <a:avLst/>
        </a:prstGeom>
      </xdr:spPr>
    </xdr:pic>
    <xdr:clientData/>
  </xdr:oneCellAnchor>
</xdr:wsDr>
</file>

<file path=xl/drawings/drawing24.xml><?xml version="1.0" encoding="utf-8"?>
<xdr:wsDr xmlns:xdr="http://schemas.openxmlformats.org/drawingml/2006/spreadsheetDrawing" xmlns:a="http://schemas.openxmlformats.org/drawingml/2006/main">
  <xdr:oneCellAnchor>
    <xdr:from>
      <xdr:col>0</xdr:col>
      <xdr:colOff>722779</xdr:colOff>
      <xdr:row>0</xdr:row>
      <xdr:rowOff>123265</xdr:rowOff>
    </xdr:from>
    <xdr:ext cx="1033818" cy="392078"/>
    <xdr:pic>
      <xdr:nvPicPr>
        <xdr:cNvPr id="2" name="Picture 1" descr="ofgem-logo.gif"/>
        <xdr:cNvPicPr>
          <a:picLocks noChangeAspect="1"/>
        </xdr:cNvPicPr>
      </xdr:nvPicPr>
      <xdr:blipFill>
        <a:blip xmlns:r="http://schemas.openxmlformats.org/officeDocument/2006/relationships" r:embed="rId1"/>
        <a:stretch>
          <a:fillRect/>
        </a:stretch>
      </xdr:blipFill>
      <xdr:spPr>
        <a:xfrm>
          <a:off x="722779" y="123265"/>
          <a:ext cx="1033818" cy="392078"/>
        </a:xfrm>
        <a:prstGeom prst="rect">
          <a:avLst/>
        </a:prstGeom>
      </xdr:spPr>
    </xdr:pic>
    <xdr:clientData/>
  </xdr:oneCellAnchor>
  <xdr:oneCellAnchor>
    <xdr:from>
      <xdr:col>0</xdr:col>
      <xdr:colOff>722779</xdr:colOff>
      <xdr:row>0</xdr:row>
      <xdr:rowOff>123265</xdr:rowOff>
    </xdr:from>
    <xdr:ext cx="1033818" cy="392078"/>
    <xdr:pic>
      <xdr:nvPicPr>
        <xdr:cNvPr id="3" name="Picture 2" descr="ofgem-logo.gif"/>
        <xdr:cNvPicPr>
          <a:picLocks noChangeAspect="1"/>
        </xdr:cNvPicPr>
      </xdr:nvPicPr>
      <xdr:blipFill>
        <a:blip xmlns:r="http://schemas.openxmlformats.org/officeDocument/2006/relationships" r:embed="rId1"/>
        <a:stretch>
          <a:fillRect/>
        </a:stretch>
      </xdr:blipFill>
      <xdr:spPr>
        <a:xfrm>
          <a:off x="722779" y="123265"/>
          <a:ext cx="1033818" cy="392078"/>
        </a:xfrm>
        <a:prstGeom prst="rect">
          <a:avLst/>
        </a:prstGeom>
      </xdr:spPr>
    </xdr:pic>
    <xdr:clientData/>
  </xdr:oneCellAnchor>
  <xdr:oneCellAnchor>
    <xdr:from>
      <xdr:col>0</xdr:col>
      <xdr:colOff>722779</xdr:colOff>
      <xdr:row>0</xdr:row>
      <xdr:rowOff>123265</xdr:rowOff>
    </xdr:from>
    <xdr:ext cx="1033818" cy="392078"/>
    <xdr:pic>
      <xdr:nvPicPr>
        <xdr:cNvPr id="4" name="Picture 3" descr="ofgem-logo.gif"/>
        <xdr:cNvPicPr>
          <a:picLocks noChangeAspect="1"/>
        </xdr:cNvPicPr>
      </xdr:nvPicPr>
      <xdr:blipFill>
        <a:blip xmlns:r="http://schemas.openxmlformats.org/officeDocument/2006/relationships" r:embed="rId1"/>
        <a:stretch>
          <a:fillRect/>
        </a:stretch>
      </xdr:blipFill>
      <xdr:spPr>
        <a:xfrm>
          <a:off x="722779" y="123265"/>
          <a:ext cx="1033818" cy="392078"/>
        </a:xfrm>
        <a:prstGeom prst="rect">
          <a:avLst/>
        </a:prstGeom>
      </xdr:spPr>
    </xdr:pic>
    <xdr:clientData/>
  </xdr:oneCellAnchor>
</xdr:wsDr>
</file>

<file path=xl/drawings/drawing25.xml><?xml version="1.0" encoding="utf-8"?>
<xdr:wsDr xmlns:xdr="http://schemas.openxmlformats.org/drawingml/2006/spreadsheetDrawing" xmlns:a="http://schemas.openxmlformats.org/drawingml/2006/main">
  <xdr:oneCellAnchor>
    <xdr:from>
      <xdr:col>1</xdr:col>
      <xdr:colOff>0</xdr:colOff>
      <xdr:row>1</xdr:row>
      <xdr:rowOff>0</xdr:rowOff>
    </xdr:from>
    <xdr:ext cx="1033818" cy="392078"/>
    <xdr:pic>
      <xdr:nvPicPr>
        <xdr:cNvPr id="2" name="Picture 1" descr="ofgem-logo.gif"/>
        <xdr:cNvPicPr>
          <a:picLocks noChangeAspect="1"/>
        </xdr:cNvPicPr>
      </xdr:nvPicPr>
      <xdr:blipFill>
        <a:blip xmlns:r="http://schemas.openxmlformats.org/officeDocument/2006/relationships" r:embed="rId1"/>
        <a:stretch>
          <a:fillRect/>
        </a:stretch>
      </xdr:blipFill>
      <xdr:spPr>
        <a:xfrm>
          <a:off x="723900" y="157163"/>
          <a:ext cx="1033818" cy="392078"/>
        </a:xfrm>
        <a:prstGeom prst="rect">
          <a:avLst/>
        </a:prstGeom>
      </xdr:spPr>
    </xdr:pic>
    <xdr:clientData/>
  </xdr:oneCellAnchor>
</xdr:wsDr>
</file>

<file path=xl/drawings/drawing26.xml><?xml version="1.0" encoding="utf-8"?>
<xdr:wsDr xmlns:xdr="http://schemas.openxmlformats.org/drawingml/2006/spreadsheetDrawing" xmlns:a="http://schemas.openxmlformats.org/drawingml/2006/main">
  <xdr:oneCellAnchor>
    <xdr:from>
      <xdr:col>0</xdr:col>
      <xdr:colOff>628650</xdr:colOff>
      <xdr:row>0</xdr:row>
      <xdr:rowOff>138113</xdr:rowOff>
    </xdr:from>
    <xdr:ext cx="1033818" cy="392078"/>
    <xdr:pic>
      <xdr:nvPicPr>
        <xdr:cNvPr id="2" name="Picture 1" descr="ofgem-logo.gif"/>
        <xdr:cNvPicPr>
          <a:picLocks noChangeAspect="1"/>
        </xdr:cNvPicPr>
      </xdr:nvPicPr>
      <xdr:blipFill>
        <a:blip xmlns:r="http://schemas.openxmlformats.org/officeDocument/2006/relationships" r:embed="rId1"/>
        <a:stretch>
          <a:fillRect/>
        </a:stretch>
      </xdr:blipFill>
      <xdr:spPr>
        <a:xfrm>
          <a:off x="628650" y="138113"/>
          <a:ext cx="1033818" cy="392078"/>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0</xdr:colOff>
      <xdr:row>1</xdr:row>
      <xdr:rowOff>0</xdr:rowOff>
    </xdr:from>
    <xdr:ext cx="1033818" cy="392078"/>
    <xdr:pic>
      <xdr:nvPicPr>
        <xdr:cNvPr id="2" name="Picture 1" descr="ofgem-logo.gif"/>
        <xdr:cNvPicPr>
          <a:picLocks noChangeAspect="1"/>
        </xdr:cNvPicPr>
      </xdr:nvPicPr>
      <xdr:blipFill>
        <a:blip xmlns:r="http://schemas.openxmlformats.org/officeDocument/2006/relationships" r:embed="rId1"/>
        <a:stretch>
          <a:fillRect/>
        </a:stretch>
      </xdr:blipFill>
      <xdr:spPr>
        <a:xfrm>
          <a:off x="723900" y="157163"/>
          <a:ext cx="1033818" cy="392078"/>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1</xdr:col>
      <xdr:colOff>0</xdr:colOff>
      <xdr:row>1</xdr:row>
      <xdr:rowOff>0</xdr:rowOff>
    </xdr:from>
    <xdr:ext cx="1033818" cy="392078"/>
    <xdr:pic>
      <xdr:nvPicPr>
        <xdr:cNvPr id="2" name="Picture 1" descr="ofgem-logo.gif"/>
        <xdr:cNvPicPr>
          <a:picLocks noChangeAspect="1"/>
        </xdr:cNvPicPr>
      </xdr:nvPicPr>
      <xdr:blipFill>
        <a:blip xmlns:r="http://schemas.openxmlformats.org/officeDocument/2006/relationships" r:embed="rId1"/>
        <a:stretch>
          <a:fillRect/>
        </a:stretch>
      </xdr:blipFill>
      <xdr:spPr>
        <a:xfrm>
          <a:off x="1081088" y="157163"/>
          <a:ext cx="1033818" cy="392078"/>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1</xdr:col>
      <xdr:colOff>0</xdr:colOff>
      <xdr:row>1</xdr:row>
      <xdr:rowOff>0</xdr:rowOff>
    </xdr:from>
    <xdr:ext cx="1033818" cy="392078"/>
    <xdr:pic>
      <xdr:nvPicPr>
        <xdr:cNvPr id="2" name="Picture 1" descr="ofgem-logo.gif"/>
        <xdr:cNvPicPr>
          <a:picLocks noChangeAspect="1"/>
        </xdr:cNvPicPr>
      </xdr:nvPicPr>
      <xdr:blipFill>
        <a:blip xmlns:r="http://schemas.openxmlformats.org/officeDocument/2006/relationships" r:embed="rId1"/>
        <a:stretch>
          <a:fillRect/>
        </a:stretch>
      </xdr:blipFill>
      <xdr:spPr>
        <a:xfrm>
          <a:off x="1081088" y="157163"/>
          <a:ext cx="1033818" cy="392078"/>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1</xdr:col>
      <xdr:colOff>0</xdr:colOff>
      <xdr:row>1</xdr:row>
      <xdr:rowOff>0</xdr:rowOff>
    </xdr:from>
    <xdr:ext cx="1033818" cy="392078"/>
    <xdr:pic>
      <xdr:nvPicPr>
        <xdr:cNvPr id="2" name="Picture 1" descr="ofgem-logo.gif"/>
        <xdr:cNvPicPr>
          <a:picLocks noChangeAspect="1"/>
        </xdr:cNvPicPr>
      </xdr:nvPicPr>
      <xdr:blipFill>
        <a:blip xmlns:r="http://schemas.openxmlformats.org/officeDocument/2006/relationships" r:embed="rId1"/>
        <a:stretch>
          <a:fillRect/>
        </a:stretch>
      </xdr:blipFill>
      <xdr:spPr>
        <a:xfrm>
          <a:off x="1081088" y="157163"/>
          <a:ext cx="1033818" cy="392078"/>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1</xdr:col>
      <xdr:colOff>0</xdr:colOff>
      <xdr:row>1</xdr:row>
      <xdr:rowOff>0</xdr:rowOff>
    </xdr:from>
    <xdr:ext cx="1033818" cy="392078"/>
    <xdr:pic>
      <xdr:nvPicPr>
        <xdr:cNvPr id="2" name="Picture 1" descr="ofgem-logo.gif"/>
        <xdr:cNvPicPr>
          <a:picLocks noChangeAspect="1"/>
        </xdr:cNvPicPr>
      </xdr:nvPicPr>
      <xdr:blipFill>
        <a:blip xmlns:r="http://schemas.openxmlformats.org/officeDocument/2006/relationships" r:embed="rId1"/>
        <a:stretch>
          <a:fillRect/>
        </a:stretch>
      </xdr:blipFill>
      <xdr:spPr>
        <a:xfrm>
          <a:off x="1081088" y="157163"/>
          <a:ext cx="1033818" cy="392078"/>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1</xdr:col>
      <xdr:colOff>0</xdr:colOff>
      <xdr:row>1</xdr:row>
      <xdr:rowOff>0</xdr:rowOff>
    </xdr:from>
    <xdr:ext cx="1033818" cy="392078"/>
    <xdr:pic>
      <xdr:nvPicPr>
        <xdr:cNvPr id="2" name="Picture 1" descr="ofgem-logo.gif"/>
        <xdr:cNvPicPr>
          <a:picLocks noChangeAspect="1"/>
        </xdr:cNvPicPr>
      </xdr:nvPicPr>
      <xdr:blipFill>
        <a:blip xmlns:r="http://schemas.openxmlformats.org/officeDocument/2006/relationships" r:embed="rId1"/>
        <a:stretch>
          <a:fillRect/>
        </a:stretch>
      </xdr:blipFill>
      <xdr:spPr>
        <a:xfrm>
          <a:off x="1081088" y="157163"/>
          <a:ext cx="1033818" cy="392078"/>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1</xdr:col>
      <xdr:colOff>0</xdr:colOff>
      <xdr:row>1</xdr:row>
      <xdr:rowOff>0</xdr:rowOff>
    </xdr:from>
    <xdr:ext cx="1033818" cy="392078"/>
    <xdr:pic>
      <xdr:nvPicPr>
        <xdr:cNvPr id="2" name="Picture 1" descr="ofgem-logo.gif"/>
        <xdr:cNvPicPr>
          <a:picLocks noChangeAspect="1"/>
        </xdr:cNvPicPr>
      </xdr:nvPicPr>
      <xdr:blipFill>
        <a:blip xmlns:r="http://schemas.openxmlformats.org/officeDocument/2006/relationships" r:embed="rId1"/>
        <a:stretch>
          <a:fillRect/>
        </a:stretch>
      </xdr:blipFill>
      <xdr:spPr>
        <a:xfrm>
          <a:off x="723900" y="157163"/>
          <a:ext cx="1033818" cy="392078"/>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onfs01\data\AndrewStone\offshore%20savings\Lincs\2014.01.17_Lincs%20TCP%20models\Lincs_Perm%20Changes_Delevere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harepoint2013/sgg/CO/Cost_and_Outputs_Lib/Assets_and_Outputs/Network%20Outputs/Gas_Transmission/Publication/200219_Rebasing_Pub/GT_Rebasing_Data_Master.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harepoint2013/sgg/CO/Cost_and_Outputs_Lib/Assets_and_Outputs/Network%20Outputs/Gas_Transmission/Publication/200219_Rebasing_Pub/NGGT_EQC_Network_View.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Charts "/>
      <sheetName val="TM_Change"/>
      <sheetName val="P&amp;L"/>
      <sheetName val="CF"/>
      <sheetName val="CF Original"/>
      <sheetName val="CF Delta"/>
      <sheetName val="BalSht"/>
      <sheetName val="Summary"/>
      <sheetName val="Sens Analysis"/>
      <sheetName val="Sens"/>
      <sheetName val="InputC"/>
      <sheetName val="InputM"/>
      <sheetName val="InputSA"/>
      <sheetName val="Calcs M"/>
      <sheetName val="Calcs SA"/>
      <sheetName val="Ratios"/>
      <sheetName val="Checks"/>
      <sheetName val="MSA"/>
      <sheetName val="Analysis template"/>
      <sheetName val="Proj IRR"/>
      <sheetName val="Swap Profiles"/>
      <sheetName val="Swap Profiles - EIB"/>
      <sheetName val="Databook M"/>
      <sheetName val="GapList_1"/>
      <sheetName val="GapList_2"/>
      <sheetName val="GapList_3"/>
      <sheetName val="Gaps list 3a"/>
      <sheetName val="GapList_4"/>
      <sheetName val="Gaps list 5"/>
      <sheetName val="fis-Cover"/>
      <sheetName val="fis1-General Data"/>
      <sheetName val="fis2-Analysis-Insurance"/>
      <sheetName val="fis3-Analysis-TRS Components"/>
      <sheetName val="fis4-Funding Data"/>
      <sheetName val="fis5-Yearly Data"/>
      <sheetName val="fis6-Tax Pool Allocations"/>
      <sheetName val="fis7-Output Page"/>
      <sheetName val="fis-Standard Data"/>
      <sheetName val="fis-Integrity Check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38">
          <cell r="B38">
            <v>0.18</v>
          </cell>
        </row>
        <row r="39">
          <cell r="B39">
            <v>0.08</v>
          </cell>
        </row>
        <row r="40">
          <cell r="B40">
            <v>1</v>
          </cell>
        </row>
        <row r="41">
          <cell r="B41">
            <v>0</v>
          </cell>
        </row>
      </sheetData>
      <sheetData sheetId="3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_OriginalTargets"/>
      <sheetName val="1.1_MaterialChange"/>
      <sheetName val="1.2_OriginalTargets_AfterMC"/>
      <sheetName val="2.1_RebasedTargets_Volume"/>
      <sheetName val="2.2_RebasedTargets_Monetised"/>
      <sheetName val="5.15.1 Cond &amp; Risk-Entry Points"/>
      <sheetName val="5.15.2 Cond &amp; Risk-Exit Points"/>
      <sheetName val="5.15.3 Cond &amp; Risk-Comps"/>
      <sheetName val="5.15.4 Cond &amp; Risk-Pipelines"/>
      <sheetName val="5.15.5 Cond &amp; Risk-Multijunctin"/>
    </sheetNames>
    <sheetDataSet>
      <sheetData sheetId="0">
        <row r="191">
          <cell r="I191">
            <v>174</v>
          </cell>
        </row>
        <row r="295">
          <cell r="I295">
            <v>198</v>
          </cell>
          <cell r="J295">
            <v>9</v>
          </cell>
          <cell r="K295">
            <v>148</v>
          </cell>
          <cell r="L295">
            <v>25</v>
          </cell>
          <cell r="M295">
            <v>15</v>
          </cell>
          <cell r="N295">
            <v>1</v>
          </cell>
          <cell r="S295">
            <v>201</v>
          </cell>
          <cell r="T295">
            <v>17</v>
          </cell>
          <cell r="U295">
            <v>172</v>
          </cell>
          <cell r="V295">
            <v>12</v>
          </cell>
          <cell r="W295">
            <v>0</v>
          </cell>
          <cell r="X295">
            <v>0</v>
          </cell>
          <cell r="AC295">
            <v>201</v>
          </cell>
          <cell r="AD295">
            <v>15</v>
          </cell>
          <cell r="AE295">
            <v>145</v>
          </cell>
          <cell r="AF295">
            <v>12</v>
          </cell>
          <cell r="AG295">
            <v>7</v>
          </cell>
          <cell r="AH295">
            <v>22</v>
          </cell>
          <cell r="AK295">
            <v>29</v>
          </cell>
          <cell r="AL295">
            <v>2</v>
          </cell>
          <cell r="AM295">
            <v>27</v>
          </cell>
          <cell r="AN295">
            <v>0</v>
          </cell>
          <cell r="AO295">
            <v>-7</v>
          </cell>
          <cell r="AP295">
            <v>-22</v>
          </cell>
          <cell r="AR295">
            <v>29</v>
          </cell>
          <cell r="AS295">
            <v>2</v>
          </cell>
          <cell r="AT295">
            <v>27</v>
          </cell>
          <cell r="AU295">
            <v>0</v>
          </cell>
          <cell r="AV295">
            <v>-7</v>
          </cell>
          <cell r="AW295">
            <v>-22</v>
          </cell>
          <cell r="AY295">
            <v>0</v>
          </cell>
          <cell r="AZ295">
            <v>0</v>
          </cell>
          <cell r="BA295">
            <v>0</v>
          </cell>
          <cell r="BB295">
            <v>0</v>
          </cell>
          <cell r="BC295">
            <v>0</v>
          </cell>
          <cell r="BD295">
            <v>0</v>
          </cell>
          <cell r="BF295">
            <v>0</v>
          </cell>
          <cell r="BG295">
            <v>0</v>
          </cell>
          <cell r="BH295">
            <v>0</v>
          </cell>
          <cell r="BI295">
            <v>0</v>
          </cell>
          <cell r="BJ295">
            <v>0</v>
          </cell>
          <cell r="BK295">
            <v>0</v>
          </cell>
        </row>
        <row r="296">
          <cell r="I296">
            <v>0</v>
          </cell>
          <cell r="J296">
            <v>0</v>
          </cell>
          <cell r="K296">
            <v>0</v>
          </cell>
          <cell r="L296">
            <v>0</v>
          </cell>
          <cell r="M296">
            <v>0</v>
          </cell>
          <cell r="N296">
            <v>0</v>
          </cell>
          <cell r="S296">
            <v>0</v>
          </cell>
          <cell r="T296">
            <v>0</v>
          </cell>
          <cell r="U296">
            <v>0</v>
          </cell>
          <cell r="V296">
            <v>0</v>
          </cell>
          <cell r="W296">
            <v>0</v>
          </cell>
          <cell r="X296">
            <v>0</v>
          </cell>
          <cell r="AC296">
            <v>0</v>
          </cell>
          <cell r="AD296">
            <v>0</v>
          </cell>
          <cell r="AE296">
            <v>0</v>
          </cell>
          <cell r="AF296">
            <v>0</v>
          </cell>
          <cell r="AG296">
            <v>0</v>
          </cell>
          <cell r="AH296">
            <v>0</v>
          </cell>
          <cell r="AK296">
            <v>0</v>
          </cell>
          <cell r="AL296">
            <v>0</v>
          </cell>
          <cell r="AM296">
            <v>0</v>
          </cell>
          <cell r="AN296">
            <v>0</v>
          </cell>
          <cell r="AO296">
            <v>0</v>
          </cell>
          <cell r="AP296">
            <v>0</v>
          </cell>
          <cell r="AR296">
            <v>0</v>
          </cell>
          <cell r="AS296">
            <v>0</v>
          </cell>
          <cell r="AT296">
            <v>0</v>
          </cell>
          <cell r="AU296">
            <v>0</v>
          </cell>
          <cell r="AV296">
            <v>0</v>
          </cell>
          <cell r="AW296">
            <v>0</v>
          </cell>
          <cell r="AY296">
            <v>0</v>
          </cell>
          <cell r="AZ296">
            <v>0</v>
          </cell>
          <cell r="BA296">
            <v>0</v>
          </cell>
          <cell r="BB296">
            <v>0</v>
          </cell>
          <cell r="BC296">
            <v>0</v>
          </cell>
          <cell r="BD296">
            <v>0</v>
          </cell>
          <cell r="BF296">
            <v>0</v>
          </cell>
          <cell r="BG296">
            <v>0</v>
          </cell>
          <cell r="BH296">
            <v>0</v>
          </cell>
          <cell r="BI296">
            <v>0</v>
          </cell>
          <cell r="BJ296">
            <v>0</v>
          </cell>
          <cell r="BK296">
            <v>0</v>
          </cell>
        </row>
        <row r="297">
          <cell r="I297">
            <v>0</v>
          </cell>
          <cell r="J297">
            <v>0</v>
          </cell>
          <cell r="K297">
            <v>0</v>
          </cell>
          <cell r="L297">
            <v>0</v>
          </cell>
          <cell r="M297">
            <v>0</v>
          </cell>
          <cell r="N297">
            <v>0</v>
          </cell>
          <cell r="S297">
            <v>0</v>
          </cell>
          <cell r="T297">
            <v>0</v>
          </cell>
          <cell r="U297">
            <v>0</v>
          </cell>
          <cell r="V297">
            <v>0</v>
          </cell>
          <cell r="W297">
            <v>0</v>
          </cell>
          <cell r="X297">
            <v>0</v>
          </cell>
          <cell r="AC297">
            <v>0</v>
          </cell>
          <cell r="AD297">
            <v>0</v>
          </cell>
          <cell r="AE297">
            <v>0</v>
          </cell>
          <cell r="AF297">
            <v>0</v>
          </cell>
          <cell r="AG297">
            <v>0</v>
          </cell>
          <cell r="AH297">
            <v>0</v>
          </cell>
          <cell r="AK297">
            <v>0</v>
          </cell>
          <cell r="AL297">
            <v>0</v>
          </cell>
          <cell r="AM297">
            <v>0</v>
          </cell>
          <cell r="AN297">
            <v>0</v>
          </cell>
          <cell r="AO297">
            <v>0</v>
          </cell>
          <cell r="AP297">
            <v>0</v>
          </cell>
          <cell r="AR297">
            <v>0</v>
          </cell>
          <cell r="AS297">
            <v>0</v>
          </cell>
          <cell r="AT297">
            <v>0</v>
          </cell>
          <cell r="AU297">
            <v>0</v>
          </cell>
          <cell r="AV297">
            <v>0</v>
          </cell>
          <cell r="AW297">
            <v>0</v>
          </cell>
          <cell r="AY297">
            <v>0</v>
          </cell>
          <cell r="AZ297">
            <v>0</v>
          </cell>
          <cell r="BA297">
            <v>0</v>
          </cell>
          <cell r="BB297">
            <v>0</v>
          </cell>
          <cell r="BC297">
            <v>0</v>
          </cell>
          <cell r="BD297">
            <v>0</v>
          </cell>
          <cell r="BF297">
            <v>0</v>
          </cell>
          <cell r="BG297">
            <v>0</v>
          </cell>
          <cell r="BH297">
            <v>0</v>
          </cell>
          <cell r="BI297">
            <v>0</v>
          </cell>
          <cell r="BJ297">
            <v>0</v>
          </cell>
          <cell r="BK297">
            <v>0</v>
          </cell>
        </row>
        <row r="298">
          <cell r="I298">
            <v>0</v>
          </cell>
          <cell r="J298">
            <v>0</v>
          </cell>
          <cell r="K298">
            <v>0</v>
          </cell>
          <cell r="L298">
            <v>0</v>
          </cell>
          <cell r="M298">
            <v>0</v>
          </cell>
          <cell r="N298">
            <v>0</v>
          </cell>
          <cell r="S298">
            <v>0</v>
          </cell>
          <cell r="T298">
            <v>0</v>
          </cell>
          <cell r="U298">
            <v>0</v>
          </cell>
          <cell r="V298">
            <v>0</v>
          </cell>
          <cell r="W298">
            <v>0</v>
          </cell>
          <cell r="X298">
            <v>0</v>
          </cell>
          <cell r="AC298">
            <v>0</v>
          </cell>
          <cell r="AD298">
            <v>0</v>
          </cell>
          <cell r="AE298">
            <v>0</v>
          </cell>
          <cell r="AF298">
            <v>0</v>
          </cell>
          <cell r="AG298">
            <v>0</v>
          </cell>
          <cell r="AH298">
            <v>0</v>
          </cell>
          <cell r="AK298">
            <v>0</v>
          </cell>
          <cell r="AL298">
            <v>0</v>
          </cell>
          <cell r="AM298">
            <v>0</v>
          </cell>
          <cell r="AN298">
            <v>0</v>
          </cell>
          <cell r="AO298">
            <v>0</v>
          </cell>
          <cell r="AP298">
            <v>0</v>
          </cell>
          <cell r="AR298">
            <v>0</v>
          </cell>
          <cell r="AS298">
            <v>0</v>
          </cell>
          <cell r="AT298">
            <v>0</v>
          </cell>
          <cell r="AU298">
            <v>0</v>
          </cell>
          <cell r="AV298">
            <v>0</v>
          </cell>
          <cell r="AW298">
            <v>0</v>
          </cell>
          <cell r="AY298">
            <v>0</v>
          </cell>
          <cell r="AZ298">
            <v>0</v>
          </cell>
          <cell r="BA298">
            <v>0</v>
          </cell>
          <cell r="BB298">
            <v>0</v>
          </cell>
          <cell r="BC298">
            <v>0</v>
          </cell>
          <cell r="BD298">
            <v>0</v>
          </cell>
          <cell r="BF298">
            <v>0</v>
          </cell>
          <cell r="BG298">
            <v>0</v>
          </cell>
          <cell r="BH298">
            <v>0</v>
          </cell>
          <cell r="BI298">
            <v>0</v>
          </cell>
          <cell r="BJ298">
            <v>0</v>
          </cell>
          <cell r="BK298">
            <v>0</v>
          </cell>
        </row>
        <row r="299">
          <cell r="I299">
            <v>0</v>
          </cell>
          <cell r="J299">
            <v>0</v>
          </cell>
          <cell r="K299">
            <v>0</v>
          </cell>
          <cell r="L299">
            <v>0</v>
          </cell>
          <cell r="M299">
            <v>0</v>
          </cell>
          <cell r="N299">
            <v>0</v>
          </cell>
          <cell r="S299">
            <v>0</v>
          </cell>
          <cell r="T299">
            <v>0</v>
          </cell>
          <cell r="U299">
            <v>0</v>
          </cell>
          <cell r="V299">
            <v>0</v>
          </cell>
          <cell r="W299">
            <v>0</v>
          </cell>
          <cell r="X299">
            <v>0</v>
          </cell>
          <cell r="AC299">
            <v>0</v>
          </cell>
          <cell r="AD299">
            <v>0</v>
          </cell>
          <cell r="AE299">
            <v>0</v>
          </cell>
          <cell r="AF299">
            <v>0</v>
          </cell>
          <cell r="AG299">
            <v>0</v>
          </cell>
          <cell r="AH299">
            <v>0</v>
          </cell>
          <cell r="AK299">
            <v>0</v>
          </cell>
          <cell r="AL299">
            <v>0</v>
          </cell>
          <cell r="AM299">
            <v>0</v>
          </cell>
          <cell r="AN299">
            <v>0</v>
          </cell>
          <cell r="AO299">
            <v>0</v>
          </cell>
          <cell r="AP299">
            <v>0</v>
          </cell>
          <cell r="AR299">
            <v>0</v>
          </cell>
          <cell r="AS299">
            <v>0</v>
          </cell>
          <cell r="AT299">
            <v>0</v>
          </cell>
          <cell r="AU299">
            <v>0</v>
          </cell>
          <cell r="AV299">
            <v>0</v>
          </cell>
          <cell r="AW299">
            <v>0</v>
          </cell>
          <cell r="AY299">
            <v>0</v>
          </cell>
          <cell r="AZ299">
            <v>0</v>
          </cell>
          <cell r="BA299">
            <v>0</v>
          </cell>
          <cell r="BB299">
            <v>0</v>
          </cell>
          <cell r="BC299">
            <v>0</v>
          </cell>
          <cell r="BD299">
            <v>0</v>
          </cell>
          <cell r="BF299">
            <v>0</v>
          </cell>
          <cell r="BG299">
            <v>0</v>
          </cell>
          <cell r="BH299">
            <v>0</v>
          </cell>
          <cell r="BI299">
            <v>0</v>
          </cell>
          <cell r="BJ299">
            <v>0</v>
          </cell>
          <cell r="BK299">
            <v>0</v>
          </cell>
        </row>
        <row r="300">
          <cell r="I300">
            <v>0</v>
          </cell>
          <cell r="J300">
            <v>0</v>
          </cell>
          <cell r="K300">
            <v>0</v>
          </cell>
          <cell r="L300">
            <v>0</v>
          </cell>
          <cell r="M300">
            <v>0</v>
          </cell>
          <cell r="N300">
            <v>0</v>
          </cell>
          <cell r="S300">
            <v>0</v>
          </cell>
          <cell r="T300">
            <v>0</v>
          </cell>
          <cell r="U300">
            <v>0</v>
          </cell>
          <cell r="V300">
            <v>0</v>
          </cell>
          <cell r="W300">
            <v>0</v>
          </cell>
          <cell r="X300">
            <v>0</v>
          </cell>
          <cell r="AC300">
            <v>0</v>
          </cell>
          <cell r="AD300">
            <v>0</v>
          </cell>
          <cell r="AE300">
            <v>0</v>
          </cell>
          <cell r="AF300">
            <v>0</v>
          </cell>
          <cell r="AG300">
            <v>0</v>
          </cell>
          <cell r="AH300">
            <v>0</v>
          </cell>
          <cell r="AK300">
            <v>0</v>
          </cell>
          <cell r="AL300">
            <v>0</v>
          </cell>
          <cell r="AM300">
            <v>0</v>
          </cell>
          <cell r="AN300">
            <v>0</v>
          </cell>
          <cell r="AO300">
            <v>0</v>
          </cell>
          <cell r="AP300">
            <v>0</v>
          </cell>
          <cell r="AR300">
            <v>0</v>
          </cell>
          <cell r="AS300">
            <v>0</v>
          </cell>
          <cell r="AT300">
            <v>0</v>
          </cell>
          <cell r="AU300">
            <v>0</v>
          </cell>
          <cell r="AV300">
            <v>0</v>
          </cell>
          <cell r="AW300">
            <v>0</v>
          </cell>
          <cell r="AY300">
            <v>0</v>
          </cell>
          <cell r="AZ300">
            <v>0</v>
          </cell>
          <cell r="BA300">
            <v>0</v>
          </cell>
          <cell r="BB300">
            <v>0</v>
          </cell>
          <cell r="BC300">
            <v>0</v>
          </cell>
          <cell r="BD300">
            <v>0</v>
          </cell>
          <cell r="BF300">
            <v>0</v>
          </cell>
          <cell r="BG300">
            <v>0</v>
          </cell>
          <cell r="BH300">
            <v>0</v>
          </cell>
          <cell r="BI300">
            <v>0</v>
          </cell>
          <cell r="BJ300">
            <v>0</v>
          </cell>
          <cell r="BK300">
            <v>0</v>
          </cell>
        </row>
        <row r="301">
          <cell r="I301">
            <v>23</v>
          </cell>
          <cell r="J301">
            <v>1</v>
          </cell>
          <cell r="K301">
            <v>10</v>
          </cell>
          <cell r="L301">
            <v>7</v>
          </cell>
          <cell r="M301">
            <v>5</v>
          </cell>
          <cell r="N301">
            <v>0</v>
          </cell>
          <cell r="S301">
            <v>25</v>
          </cell>
          <cell r="T301">
            <v>4</v>
          </cell>
          <cell r="U301">
            <v>10</v>
          </cell>
          <cell r="V301">
            <v>1</v>
          </cell>
          <cell r="W301">
            <v>3</v>
          </cell>
          <cell r="X301">
            <v>7</v>
          </cell>
          <cell r="AC301">
            <v>25</v>
          </cell>
          <cell r="AD301">
            <v>2</v>
          </cell>
          <cell r="AE301">
            <v>0</v>
          </cell>
          <cell r="AF301">
            <v>1</v>
          </cell>
          <cell r="AG301">
            <v>10</v>
          </cell>
          <cell r="AH301">
            <v>12</v>
          </cell>
          <cell r="AK301">
            <v>12</v>
          </cell>
          <cell r="AL301">
            <v>2</v>
          </cell>
          <cell r="AM301">
            <v>10</v>
          </cell>
          <cell r="AN301">
            <v>0</v>
          </cell>
          <cell r="AO301">
            <v>-7</v>
          </cell>
          <cell r="AP301">
            <v>-5</v>
          </cell>
          <cell r="AR301">
            <v>12</v>
          </cell>
          <cell r="AS301">
            <v>2</v>
          </cell>
          <cell r="AT301">
            <v>10</v>
          </cell>
          <cell r="AU301">
            <v>0</v>
          </cell>
          <cell r="AV301">
            <v>-7</v>
          </cell>
          <cell r="AW301">
            <v>-5</v>
          </cell>
          <cell r="AY301">
            <v>0</v>
          </cell>
          <cell r="AZ301">
            <v>0</v>
          </cell>
          <cell r="BA301">
            <v>0</v>
          </cell>
          <cell r="BB301">
            <v>0</v>
          </cell>
          <cell r="BC301">
            <v>0</v>
          </cell>
          <cell r="BD301">
            <v>0</v>
          </cell>
          <cell r="BF301">
            <v>0</v>
          </cell>
          <cell r="BG301">
            <v>0</v>
          </cell>
          <cell r="BH301">
            <v>0</v>
          </cell>
          <cell r="BI301">
            <v>0</v>
          </cell>
          <cell r="BJ301">
            <v>0</v>
          </cell>
          <cell r="BK301">
            <v>0</v>
          </cell>
        </row>
        <row r="302">
          <cell r="I302">
            <v>0</v>
          </cell>
          <cell r="J302">
            <v>0</v>
          </cell>
          <cell r="K302">
            <v>0</v>
          </cell>
          <cell r="L302">
            <v>0</v>
          </cell>
          <cell r="M302">
            <v>0</v>
          </cell>
          <cell r="N302">
            <v>0</v>
          </cell>
          <cell r="S302">
            <v>0</v>
          </cell>
          <cell r="T302">
            <v>0</v>
          </cell>
          <cell r="U302">
            <v>0</v>
          </cell>
          <cell r="V302">
            <v>0</v>
          </cell>
          <cell r="W302">
            <v>0</v>
          </cell>
          <cell r="X302">
            <v>0</v>
          </cell>
          <cell r="AC302">
            <v>0</v>
          </cell>
          <cell r="AD302">
            <v>0</v>
          </cell>
          <cell r="AE302">
            <v>0</v>
          </cell>
          <cell r="AF302">
            <v>0</v>
          </cell>
          <cell r="AG302">
            <v>0</v>
          </cell>
          <cell r="AH302">
            <v>0</v>
          </cell>
          <cell r="AK302">
            <v>0</v>
          </cell>
          <cell r="AL302">
            <v>0</v>
          </cell>
          <cell r="AM302">
            <v>0</v>
          </cell>
          <cell r="AN302">
            <v>0</v>
          </cell>
          <cell r="AO302">
            <v>0</v>
          </cell>
          <cell r="AP302">
            <v>0</v>
          </cell>
          <cell r="AR302">
            <v>0</v>
          </cell>
          <cell r="AS302">
            <v>0</v>
          </cell>
          <cell r="AT302">
            <v>0</v>
          </cell>
          <cell r="AU302">
            <v>0</v>
          </cell>
          <cell r="AV302">
            <v>0</v>
          </cell>
          <cell r="AW302">
            <v>0</v>
          </cell>
          <cell r="AY302">
            <v>0</v>
          </cell>
          <cell r="AZ302">
            <v>0</v>
          </cell>
          <cell r="BA302">
            <v>0</v>
          </cell>
          <cell r="BB302">
            <v>0</v>
          </cell>
          <cell r="BC302">
            <v>0</v>
          </cell>
          <cell r="BD302">
            <v>0</v>
          </cell>
          <cell r="BF302">
            <v>0</v>
          </cell>
          <cell r="BG302">
            <v>0</v>
          </cell>
          <cell r="BH302">
            <v>0</v>
          </cell>
          <cell r="BI302">
            <v>0</v>
          </cell>
          <cell r="BJ302">
            <v>0</v>
          </cell>
          <cell r="BK302">
            <v>0</v>
          </cell>
        </row>
        <row r="303">
          <cell r="I303">
            <v>0</v>
          </cell>
          <cell r="J303">
            <v>0</v>
          </cell>
          <cell r="K303">
            <v>0</v>
          </cell>
          <cell r="L303">
            <v>0</v>
          </cell>
          <cell r="M303">
            <v>0</v>
          </cell>
          <cell r="N303">
            <v>0</v>
          </cell>
          <cell r="S303">
            <v>0</v>
          </cell>
          <cell r="T303">
            <v>0</v>
          </cell>
          <cell r="U303">
            <v>0</v>
          </cell>
          <cell r="V303">
            <v>0</v>
          </cell>
          <cell r="W303">
            <v>0</v>
          </cell>
          <cell r="X303">
            <v>0</v>
          </cell>
          <cell r="AC303">
            <v>0</v>
          </cell>
          <cell r="AD303">
            <v>0</v>
          </cell>
          <cell r="AE303">
            <v>0</v>
          </cell>
          <cell r="AF303">
            <v>0</v>
          </cell>
          <cell r="AG303">
            <v>0</v>
          </cell>
          <cell r="AH303">
            <v>0</v>
          </cell>
          <cell r="AK303">
            <v>0</v>
          </cell>
          <cell r="AL303">
            <v>0</v>
          </cell>
          <cell r="AM303">
            <v>0</v>
          </cell>
          <cell r="AN303">
            <v>0</v>
          </cell>
          <cell r="AO303">
            <v>0</v>
          </cell>
          <cell r="AP303">
            <v>0</v>
          </cell>
          <cell r="AR303">
            <v>0</v>
          </cell>
          <cell r="AS303">
            <v>0</v>
          </cell>
          <cell r="AT303">
            <v>0</v>
          </cell>
          <cell r="AU303">
            <v>0</v>
          </cell>
          <cell r="AV303">
            <v>0</v>
          </cell>
          <cell r="AW303">
            <v>0</v>
          </cell>
          <cell r="AY303">
            <v>0</v>
          </cell>
          <cell r="AZ303">
            <v>0</v>
          </cell>
          <cell r="BA303">
            <v>0</v>
          </cell>
          <cell r="BB303">
            <v>0</v>
          </cell>
          <cell r="BC303">
            <v>0</v>
          </cell>
          <cell r="BD303">
            <v>0</v>
          </cell>
          <cell r="BF303">
            <v>0</v>
          </cell>
          <cell r="BG303">
            <v>0</v>
          </cell>
          <cell r="BH303">
            <v>0</v>
          </cell>
          <cell r="BI303">
            <v>0</v>
          </cell>
          <cell r="BJ303">
            <v>0</v>
          </cell>
          <cell r="BK303">
            <v>0</v>
          </cell>
        </row>
        <row r="304">
          <cell r="I304">
            <v>2</v>
          </cell>
          <cell r="J304">
            <v>0</v>
          </cell>
          <cell r="K304">
            <v>1</v>
          </cell>
          <cell r="L304">
            <v>1</v>
          </cell>
          <cell r="M304">
            <v>0</v>
          </cell>
          <cell r="N304">
            <v>0</v>
          </cell>
          <cell r="S304">
            <v>2</v>
          </cell>
          <cell r="T304">
            <v>0</v>
          </cell>
          <cell r="U304">
            <v>2</v>
          </cell>
          <cell r="V304">
            <v>0</v>
          </cell>
          <cell r="W304">
            <v>0</v>
          </cell>
          <cell r="X304">
            <v>0</v>
          </cell>
          <cell r="AC304">
            <v>2</v>
          </cell>
          <cell r="AD304">
            <v>0</v>
          </cell>
          <cell r="AE304">
            <v>0</v>
          </cell>
          <cell r="AF304">
            <v>0</v>
          </cell>
          <cell r="AG304">
            <v>1</v>
          </cell>
          <cell r="AH304">
            <v>1</v>
          </cell>
          <cell r="AK304">
            <v>2</v>
          </cell>
          <cell r="AL304">
            <v>0</v>
          </cell>
          <cell r="AM304">
            <v>2</v>
          </cell>
          <cell r="AN304">
            <v>0</v>
          </cell>
          <cell r="AO304">
            <v>-1</v>
          </cell>
          <cell r="AP304">
            <v>-1</v>
          </cell>
          <cell r="AR304">
            <v>0</v>
          </cell>
          <cell r="AS304">
            <v>0</v>
          </cell>
          <cell r="AT304">
            <v>0</v>
          </cell>
          <cell r="AU304">
            <v>0</v>
          </cell>
          <cell r="AV304">
            <v>0</v>
          </cell>
          <cell r="AW304">
            <v>0</v>
          </cell>
          <cell r="AY304">
            <v>2</v>
          </cell>
          <cell r="AZ304">
            <v>0</v>
          </cell>
          <cell r="BA304">
            <v>2</v>
          </cell>
          <cell r="BB304">
            <v>0</v>
          </cell>
          <cell r="BC304">
            <v>-1</v>
          </cell>
          <cell r="BD304">
            <v>-1</v>
          </cell>
          <cell r="BF304">
            <v>0</v>
          </cell>
          <cell r="BG304">
            <v>0</v>
          </cell>
          <cell r="BH304">
            <v>0</v>
          </cell>
          <cell r="BI304">
            <v>0</v>
          </cell>
          <cell r="BJ304">
            <v>0</v>
          </cell>
          <cell r="BK304">
            <v>0</v>
          </cell>
        </row>
        <row r="305">
          <cell r="I305">
            <v>0</v>
          </cell>
          <cell r="J305">
            <v>0</v>
          </cell>
          <cell r="K305">
            <v>0</v>
          </cell>
          <cell r="L305">
            <v>0</v>
          </cell>
          <cell r="M305">
            <v>0</v>
          </cell>
          <cell r="N305">
            <v>0</v>
          </cell>
          <cell r="S305">
            <v>0</v>
          </cell>
          <cell r="T305">
            <v>0</v>
          </cell>
          <cell r="U305">
            <v>0</v>
          </cell>
          <cell r="V305">
            <v>0</v>
          </cell>
          <cell r="W305">
            <v>0</v>
          </cell>
          <cell r="X305">
            <v>0</v>
          </cell>
          <cell r="AC305">
            <v>0</v>
          </cell>
          <cell r="AD305">
            <v>0</v>
          </cell>
          <cell r="AE305">
            <v>0</v>
          </cell>
          <cell r="AF305">
            <v>0</v>
          </cell>
          <cell r="AG305">
            <v>0</v>
          </cell>
          <cell r="AH305">
            <v>0</v>
          </cell>
          <cell r="AK305">
            <v>0</v>
          </cell>
          <cell r="AL305">
            <v>0</v>
          </cell>
          <cell r="AM305">
            <v>0</v>
          </cell>
          <cell r="AN305">
            <v>0</v>
          </cell>
          <cell r="AO305">
            <v>0</v>
          </cell>
          <cell r="AP305">
            <v>0</v>
          </cell>
          <cell r="AR305">
            <v>0</v>
          </cell>
          <cell r="AS305">
            <v>0</v>
          </cell>
          <cell r="AT305">
            <v>0</v>
          </cell>
          <cell r="AU305">
            <v>0</v>
          </cell>
          <cell r="AV305">
            <v>0</v>
          </cell>
          <cell r="AW305">
            <v>0</v>
          </cell>
          <cell r="AY305">
            <v>0</v>
          </cell>
          <cell r="AZ305">
            <v>0</v>
          </cell>
          <cell r="BA305">
            <v>0</v>
          </cell>
          <cell r="BB305">
            <v>0</v>
          </cell>
          <cell r="BC305">
            <v>0</v>
          </cell>
          <cell r="BD305">
            <v>0</v>
          </cell>
          <cell r="BF305">
            <v>0</v>
          </cell>
          <cell r="BG305">
            <v>0</v>
          </cell>
          <cell r="BH305">
            <v>0</v>
          </cell>
          <cell r="BI305">
            <v>0</v>
          </cell>
          <cell r="BJ305">
            <v>0</v>
          </cell>
          <cell r="BK305">
            <v>0</v>
          </cell>
        </row>
        <row r="306">
          <cell r="I306">
            <v>0</v>
          </cell>
          <cell r="J306">
            <v>0</v>
          </cell>
          <cell r="K306">
            <v>0</v>
          </cell>
          <cell r="L306">
            <v>0</v>
          </cell>
          <cell r="M306">
            <v>0</v>
          </cell>
          <cell r="N306">
            <v>0</v>
          </cell>
          <cell r="S306">
            <v>0</v>
          </cell>
          <cell r="T306">
            <v>0</v>
          </cell>
          <cell r="U306">
            <v>0</v>
          </cell>
          <cell r="V306">
            <v>0</v>
          </cell>
          <cell r="W306">
            <v>0</v>
          </cell>
          <cell r="X306">
            <v>0</v>
          </cell>
          <cell r="AC306">
            <v>0</v>
          </cell>
          <cell r="AD306">
            <v>0</v>
          </cell>
          <cell r="AE306">
            <v>0</v>
          </cell>
          <cell r="AF306">
            <v>0</v>
          </cell>
          <cell r="AG306">
            <v>0</v>
          </cell>
          <cell r="AH306">
            <v>0</v>
          </cell>
          <cell r="AK306">
            <v>0</v>
          </cell>
          <cell r="AL306">
            <v>0</v>
          </cell>
          <cell r="AM306">
            <v>0</v>
          </cell>
          <cell r="AN306">
            <v>0</v>
          </cell>
          <cell r="AO306">
            <v>0</v>
          </cell>
          <cell r="AP306">
            <v>0</v>
          </cell>
          <cell r="AR306">
            <v>0</v>
          </cell>
          <cell r="AS306">
            <v>0</v>
          </cell>
          <cell r="AT306">
            <v>0</v>
          </cell>
          <cell r="AU306">
            <v>0</v>
          </cell>
          <cell r="AV306">
            <v>0</v>
          </cell>
          <cell r="AW306">
            <v>0</v>
          </cell>
          <cell r="AY306">
            <v>0</v>
          </cell>
          <cell r="AZ306">
            <v>0</v>
          </cell>
          <cell r="BA306">
            <v>0</v>
          </cell>
          <cell r="BB306">
            <v>0</v>
          </cell>
          <cell r="BC306">
            <v>0</v>
          </cell>
          <cell r="BD306">
            <v>0</v>
          </cell>
          <cell r="BF306">
            <v>0</v>
          </cell>
          <cell r="BG306">
            <v>0</v>
          </cell>
          <cell r="BH306">
            <v>0</v>
          </cell>
          <cell r="BI306">
            <v>0</v>
          </cell>
          <cell r="BJ306">
            <v>0</v>
          </cell>
          <cell r="BK306">
            <v>0</v>
          </cell>
        </row>
        <row r="307">
          <cell r="I307">
            <v>0</v>
          </cell>
          <cell r="J307">
            <v>0</v>
          </cell>
          <cell r="K307">
            <v>0</v>
          </cell>
          <cell r="L307">
            <v>0</v>
          </cell>
          <cell r="M307">
            <v>0</v>
          </cell>
          <cell r="N307">
            <v>0</v>
          </cell>
          <cell r="S307">
            <v>0</v>
          </cell>
          <cell r="T307">
            <v>0</v>
          </cell>
          <cell r="U307">
            <v>0</v>
          </cell>
          <cell r="V307">
            <v>0</v>
          </cell>
          <cell r="W307">
            <v>0</v>
          </cell>
          <cell r="X307">
            <v>0</v>
          </cell>
          <cell r="AC307">
            <v>0</v>
          </cell>
          <cell r="AD307">
            <v>0</v>
          </cell>
          <cell r="AE307">
            <v>0</v>
          </cell>
          <cell r="AF307">
            <v>0</v>
          </cell>
          <cell r="AG307">
            <v>0</v>
          </cell>
          <cell r="AH307">
            <v>0</v>
          </cell>
          <cell r="AK307">
            <v>0</v>
          </cell>
          <cell r="AL307">
            <v>0</v>
          </cell>
          <cell r="AM307">
            <v>0</v>
          </cell>
          <cell r="AN307">
            <v>0</v>
          </cell>
          <cell r="AO307">
            <v>0</v>
          </cell>
          <cell r="AP307">
            <v>0</v>
          </cell>
          <cell r="AR307">
            <v>0</v>
          </cell>
          <cell r="AS307">
            <v>0</v>
          </cell>
          <cell r="AT307">
            <v>0</v>
          </cell>
          <cell r="AU307">
            <v>0</v>
          </cell>
          <cell r="AV307">
            <v>0</v>
          </cell>
          <cell r="AW307">
            <v>0</v>
          </cell>
          <cell r="AY307">
            <v>0</v>
          </cell>
          <cell r="AZ307">
            <v>0</v>
          </cell>
          <cell r="BA307">
            <v>0</v>
          </cell>
          <cell r="BB307">
            <v>0</v>
          </cell>
          <cell r="BC307">
            <v>0</v>
          </cell>
          <cell r="BD307">
            <v>0</v>
          </cell>
          <cell r="BF307">
            <v>0</v>
          </cell>
          <cell r="BG307">
            <v>0</v>
          </cell>
          <cell r="BH307">
            <v>0</v>
          </cell>
          <cell r="BI307">
            <v>0</v>
          </cell>
          <cell r="BJ307">
            <v>0</v>
          </cell>
          <cell r="BK307">
            <v>0</v>
          </cell>
        </row>
        <row r="308">
          <cell r="I308">
            <v>0</v>
          </cell>
          <cell r="J308">
            <v>0</v>
          </cell>
          <cell r="K308">
            <v>0</v>
          </cell>
          <cell r="L308">
            <v>0</v>
          </cell>
          <cell r="M308">
            <v>0</v>
          </cell>
          <cell r="N308">
            <v>0</v>
          </cell>
          <cell r="S308">
            <v>0</v>
          </cell>
          <cell r="T308">
            <v>0</v>
          </cell>
          <cell r="U308">
            <v>0</v>
          </cell>
          <cell r="V308">
            <v>0</v>
          </cell>
          <cell r="W308">
            <v>0</v>
          </cell>
          <cell r="X308">
            <v>0</v>
          </cell>
          <cell r="AC308">
            <v>0</v>
          </cell>
          <cell r="AD308">
            <v>0</v>
          </cell>
          <cell r="AE308">
            <v>0</v>
          </cell>
          <cell r="AF308">
            <v>0</v>
          </cell>
          <cell r="AG308">
            <v>0</v>
          </cell>
          <cell r="AH308">
            <v>0</v>
          </cell>
          <cell r="AK308">
            <v>0</v>
          </cell>
          <cell r="AL308">
            <v>0</v>
          </cell>
          <cell r="AM308">
            <v>0</v>
          </cell>
          <cell r="AN308">
            <v>0</v>
          </cell>
          <cell r="AO308">
            <v>0</v>
          </cell>
          <cell r="AP308">
            <v>0</v>
          </cell>
          <cell r="AR308">
            <v>0</v>
          </cell>
          <cell r="AS308">
            <v>0</v>
          </cell>
          <cell r="AT308">
            <v>0</v>
          </cell>
          <cell r="AU308">
            <v>0</v>
          </cell>
          <cell r="AV308">
            <v>0</v>
          </cell>
          <cell r="AW308">
            <v>0</v>
          </cell>
          <cell r="AY308">
            <v>0</v>
          </cell>
          <cell r="AZ308">
            <v>0</v>
          </cell>
          <cell r="BA308">
            <v>0</v>
          </cell>
          <cell r="BB308">
            <v>0</v>
          </cell>
          <cell r="BC308">
            <v>0</v>
          </cell>
          <cell r="BD308">
            <v>0</v>
          </cell>
          <cell r="BF308">
            <v>0</v>
          </cell>
          <cell r="BG308">
            <v>0</v>
          </cell>
          <cell r="BH308">
            <v>0</v>
          </cell>
          <cell r="BI308">
            <v>0</v>
          </cell>
          <cell r="BJ308">
            <v>0</v>
          </cell>
          <cell r="BK308">
            <v>0</v>
          </cell>
        </row>
        <row r="309">
          <cell r="I309">
            <v>23</v>
          </cell>
          <cell r="J309">
            <v>1</v>
          </cell>
          <cell r="K309">
            <v>17</v>
          </cell>
          <cell r="L309">
            <v>3</v>
          </cell>
          <cell r="M309">
            <v>2</v>
          </cell>
          <cell r="N309">
            <v>0</v>
          </cell>
          <cell r="S309">
            <v>25</v>
          </cell>
          <cell r="T309">
            <v>2</v>
          </cell>
          <cell r="U309">
            <v>13</v>
          </cell>
          <cell r="V309">
            <v>10</v>
          </cell>
          <cell r="W309">
            <v>0</v>
          </cell>
          <cell r="X309">
            <v>0</v>
          </cell>
          <cell r="AC309">
            <v>25</v>
          </cell>
          <cell r="AD309">
            <v>2</v>
          </cell>
          <cell r="AE309">
            <v>9</v>
          </cell>
          <cell r="AF309">
            <v>10</v>
          </cell>
          <cell r="AG309">
            <v>1</v>
          </cell>
          <cell r="AH309">
            <v>3</v>
          </cell>
          <cell r="AK309">
            <v>0</v>
          </cell>
          <cell r="AL309">
            <v>0</v>
          </cell>
          <cell r="AM309">
            <v>4</v>
          </cell>
          <cell r="AN309">
            <v>0</v>
          </cell>
          <cell r="AO309">
            <v>-1</v>
          </cell>
          <cell r="AP309">
            <v>-3</v>
          </cell>
          <cell r="AR309">
            <v>0</v>
          </cell>
          <cell r="AS309">
            <v>0</v>
          </cell>
          <cell r="AT309">
            <v>0</v>
          </cell>
          <cell r="AU309">
            <v>0</v>
          </cell>
          <cell r="AV309">
            <v>0</v>
          </cell>
          <cell r="AW309">
            <v>0</v>
          </cell>
          <cell r="AY309">
            <v>0</v>
          </cell>
          <cell r="AZ309">
            <v>0</v>
          </cell>
          <cell r="BA309">
            <v>0</v>
          </cell>
          <cell r="BB309">
            <v>0</v>
          </cell>
          <cell r="BC309">
            <v>0</v>
          </cell>
          <cell r="BD309">
            <v>0</v>
          </cell>
          <cell r="BF309">
            <v>0</v>
          </cell>
          <cell r="BG309">
            <v>0</v>
          </cell>
          <cell r="BH309">
            <v>0</v>
          </cell>
          <cell r="BI309">
            <v>0</v>
          </cell>
          <cell r="BJ309">
            <v>0</v>
          </cell>
          <cell r="BK309">
            <v>0</v>
          </cell>
        </row>
        <row r="310">
          <cell r="I310">
            <v>0</v>
          </cell>
          <cell r="J310">
            <v>0</v>
          </cell>
          <cell r="K310">
            <v>0</v>
          </cell>
          <cell r="L310">
            <v>0</v>
          </cell>
          <cell r="M310">
            <v>0</v>
          </cell>
          <cell r="N310">
            <v>0</v>
          </cell>
          <cell r="S310">
            <v>0</v>
          </cell>
          <cell r="T310">
            <v>0</v>
          </cell>
          <cell r="U310">
            <v>0</v>
          </cell>
          <cell r="V310">
            <v>0</v>
          </cell>
          <cell r="W310">
            <v>0</v>
          </cell>
          <cell r="X310">
            <v>0</v>
          </cell>
          <cell r="AC310">
            <v>0</v>
          </cell>
          <cell r="AD310">
            <v>0</v>
          </cell>
          <cell r="AE310">
            <v>0</v>
          </cell>
          <cell r="AF310">
            <v>0</v>
          </cell>
          <cell r="AG310">
            <v>0</v>
          </cell>
          <cell r="AH310">
            <v>0</v>
          </cell>
          <cell r="AK310">
            <v>0</v>
          </cell>
          <cell r="AL310">
            <v>0</v>
          </cell>
          <cell r="AM310">
            <v>0</v>
          </cell>
          <cell r="AN310">
            <v>0</v>
          </cell>
          <cell r="AO310">
            <v>0</v>
          </cell>
          <cell r="AP310">
            <v>0</v>
          </cell>
          <cell r="AR310">
            <v>0</v>
          </cell>
          <cell r="AS310">
            <v>0</v>
          </cell>
          <cell r="AT310">
            <v>0</v>
          </cell>
          <cell r="AU310">
            <v>0</v>
          </cell>
          <cell r="AV310">
            <v>0</v>
          </cell>
          <cell r="AW310">
            <v>0</v>
          </cell>
          <cell r="AY310">
            <v>0</v>
          </cell>
          <cell r="AZ310">
            <v>0</v>
          </cell>
          <cell r="BA310">
            <v>0</v>
          </cell>
          <cell r="BB310">
            <v>0</v>
          </cell>
          <cell r="BC310">
            <v>0</v>
          </cell>
          <cell r="BD310">
            <v>0</v>
          </cell>
          <cell r="BF310">
            <v>0</v>
          </cell>
          <cell r="BG310">
            <v>0</v>
          </cell>
          <cell r="BH310">
            <v>0</v>
          </cell>
          <cell r="BI310">
            <v>0</v>
          </cell>
          <cell r="BJ310">
            <v>0</v>
          </cell>
          <cell r="BK310">
            <v>0</v>
          </cell>
        </row>
        <row r="311">
          <cell r="I311">
            <v>0</v>
          </cell>
          <cell r="J311">
            <v>0</v>
          </cell>
          <cell r="K311">
            <v>0</v>
          </cell>
          <cell r="L311">
            <v>0</v>
          </cell>
          <cell r="M311">
            <v>0</v>
          </cell>
          <cell r="N311">
            <v>0</v>
          </cell>
          <cell r="S311">
            <v>0</v>
          </cell>
          <cell r="T311">
            <v>0</v>
          </cell>
          <cell r="U311">
            <v>0</v>
          </cell>
          <cell r="V311">
            <v>0</v>
          </cell>
          <cell r="W311">
            <v>0</v>
          </cell>
          <cell r="X311">
            <v>0</v>
          </cell>
          <cell r="AC311">
            <v>0</v>
          </cell>
          <cell r="AD311">
            <v>0</v>
          </cell>
          <cell r="AE311">
            <v>0</v>
          </cell>
          <cell r="AF311">
            <v>0</v>
          </cell>
          <cell r="AG311">
            <v>0</v>
          </cell>
          <cell r="AH311">
            <v>0</v>
          </cell>
          <cell r="AK311">
            <v>0</v>
          </cell>
          <cell r="AL311">
            <v>0</v>
          </cell>
          <cell r="AM311">
            <v>0</v>
          </cell>
          <cell r="AN311">
            <v>0</v>
          </cell>
          <cell r="AO311">
            <v>0</v>
          </cell>
          <cell r="AP311">
            <v>0</v>
          </cell>
          <cell r="AR311">
            <v>0</v>
          </cell>
          <cell r="AS311">
            <v>0</v>
          </cell>
          <cell r="AT311">
            <v>0</v>
          </cell>
          <cell r="AU311">
            <v>0</v>
          </cell>
          <cell r="AV311">
            <v>0</v>
          </cell>
          <cell r="AW311">
            <v>0</v>
          </cell>
          <cell r="AY311">
            <v>0</v>
          </cell>
          <cell r="AZ311">
            <v>0</v>
          </cell>
          <cell r="BA311">
            <v>0</v>
          </cell>
          <cell r="BB311">
            <v>0</v>
          </cell>
          <cell r="BC311">
            <v>0</v>
          </cell>
          <cell r="BD311">
            <v>0</v>
          </cell>
          <cell r="BF311">
            <v>0</v>
          </cell>
          <cell r="BG311">
            <v>0</v>
          </cell>
          <cell r="BH311">
            <v>0</v>
          </cell>
          <cell r="BI311">
            <v>0</v>
          </cell>
          <cell r="BJ311">
            <v>0</v>
          </cell>
          <cell r="BK311">
            <v>0</v>
          </cell>
        </row>
        <row r="312">
          <cell r="I312">
            <v>0</v>
          </cell>
          <cell r="J312">
            <v>0</v>
          </cell>
          <cell r="K312">
            <v>0</v>
          </cell>
          <cell r="L312">
            <v>0</v>
          </cell>
          <cell r="M312">
            <v>0</v>
          </cell>
          <cell r="N312">
            <v>0</v>
          </cell>
          <cell r="S312">
            <v>0</v>
          </cell>
          <cell r="T312">
            <v>0</v>
          </cell>
          <cell r="U312">
            <v>0</v>
          </cell>
          <cell r="V312">
            <v>0</v>
          </cell>
          <cell r="W312">
            <v>0</v>
          </cell>
          <cell r="X312">
            <v>0</v>
          </cell>
          <cell r="AC312">
            <v>0</v>
          </cell>
          <cell r="AD312">
            <v>0</v>
          </cell>
          <cell r="AE312">
            <v>0</v>
          </cell>
          <cell r="AF312">
            <v>0</v>
          </cell>
          <cell r="AG312">
            <v>0</v>
          </cell>
          <cell r="AH312">
            <v>0</v>
          </cell>
          <cell r="AK312">
            <v>0</v>
          </cell>
          <cell r="AL312">
            <v>0</v>
          </cell>
          <cell r="AM312">
            <v>0</v>
          </cell>
          <cell r="AN312">
            <v>0</v>
          </cell>
          <cell r="AO312">
            <v>0</v>
          </cell>
          <cell r="AP312">
            <v>0</v>
          </cell>
          <cell r="AR312">
            <v>0</v>
          </cell>
          <cell r="AS312">
            <v>0</v>
          </cell>
          <cell r="AT312">
            <v>0</v>
          </cell>
          <cell r="AU312">
            <v>0</v>
          </cell>
          <cell r="AV312">
            <v>0</v>
          </cell>
          <cell r="AW312">
            <v>0</v>
          </cell>
          <cell r="AY312">
            <v>0</v>
          </cell>
          <cell r="AZ312">
            <v>0</v>
          </cell>
          <cell r="BA312">
            <v>0</v>
          </cell>
          <cell r="BB312">
            <v>0</v>
          </cell>
          <cell r="BC312">
            <v>0</v>
          </cell>
          <cell r="BD312">
            <v>0</v>
          </cell>
          <cell r="BF312">
            <v>0</v>
          </cell>
          <cell r="BG312">
            <v>0</v>
          </cell>
          <cell r="BH312">
            <v>0</v>
          </cell>
          <cell r="BI312">
            <v>0</v>
          </cell>
          <cell r="BJ312">
            <v>0</v>
          </cell>
          <cell r="BK312">
            <v>0</v>
          </cell>
        </row>
        <row r="313">
          <cell r="I313">
            <v>23</v>
          </cell>
          <cell r="J313">
            <v>3</v>
          </cell>
          <cell r="K313">
            <v>11</v>
          </cell>
          <cell r="L313">
            <v>2</v>
          </cell>
          <cell r="M313">
            <v>4</v>
          </cell>
          <cell r="N313">
            <v>3</v>
          </cell>
          <cell r="S313">
            <v>25</v>
          </cell>
          <cell r="T313">
            <v>5</v>
          </cell>
          <cell r="U313">
            <v>19</v>
          </cell>
          <cell r="V313">
            <v>1</v>
          </cell>
          <cell r="W313">
            <v>0</v>
          </cell>
          <cell r="X313">
            <v>0</v>
          </cell>
          <cell r="AC313">
            <v>25</v>
          </cell>
          <cell r="AD313">
            <v>5</v>
          </cell>
          <cell r="AE313">
            <v>11</v>
          </cell>
          <cell r="AF313">
            <v>1</v>
          </cell>
          <cell r="AG313">
            <v>2</v>
          </cell>
          <cell r="AH313">
            <v>6</v>
          </cell>
          <cell r="AK313">
            <v>0</v>
          </cell>
          <cell r="AL313">
            <v>0</v>
          </cell>
          <cell r="AM313">
            <v>8</v>
          </cell>
          <cell r="AN313">
            <v>0</v>
          </cell>
          <cell r="AO313">
            <v>-2</v>
          </cell>
          <cell r="AP313">
            <v>-6</v>
          </cell>
          <cell r="AR313">
            <v>0</v>
          </cell>
          <cell r="AS313">
            <v>0</v>
          </cell>
          <cell r="AT313">
            <v>0</v>
          </cell>
          <cell r="AU313">
            <v>0</v>
          </cell>
          <cell r="AV313">
            <v>0</v>
          </cell>
          <cell r="AW313">
            <v>0</v>
          </cell>
          <cell r="AY313">
            <v>0</v>
          </cell>
          <cell r="AZ313">
            <v>0</v>
          </cell>
          <cell r="BA313">
            <v>0</v>
          </cell>
          <cell r="BB313">
            <v>0</v>
          </cell>
          <cell r="BC313">
            <v>0</v>
          </cell>
          <cell r="BD313">
            <v>0</v>
          </cell>
          <cell r="BF313">
            <v>0</v>
          </cell>
          <cell r="BG313">
            <v>0</v>
          </cell>
          <cell r="BH313">
            <v>0</v>
          </cell>
          <cell r="BI313">
            <v>0</v>
          </cell>
          <cell r="BJ313">
            <v>0</v>
          </cell>
          <cell r="BK313">
            <v>0</v>
          </cell>
        </row>
        <row r="314">
          <cell r="I314">
            <v>0</v>
          </cell>
          <cell r="J314">
            <v>0</v>
          </cell>
          <cell r="K314">
            <v>0</v>
          </cell>
          <cell r="L314">
            <v>0</v>
          </cell>
          <cell r="M314">
            <v>0</v>
          </cell>
          <cell r="N314">
            <v>0</v>
          </cell>
          <cell r="S314">
            <v>0</v>
          </cell>
          <cell r="T314">
            <v>0</v>
          </cell>
          <cell r="U314">
            <v>0</v>
          </cell>
          <cell r="V314">
            <v>0</v>
          </cell>
          <cell r="W314">
            <v>0</v>
          </cell>
          <cell r="X314">
            <v>0</v>
          </cell>
          <cell r="AC314">
            <v>0</v>
          </cell>
          <cell r="AD314">
            <v>0</v>
          </cell>
          <cell r="AE314">
            <v>0</v>
          </cell>
          <cell r="AF314">
            <v>0</v>
          </cell>
          <cell r="AG314">
            <v>0</v>
          </cell>
          <cell r="AH314">
            <v>0</v>
          </cell>
          <cell r="AK314">
            <v>0</v>
          </cell>
          <cell r="AL314">
            <v>0</v>
          </cell>
          <cell r="AM314">
            <v>0</v>
          </cell>
          <cell r="AN314">
            <v>0</v>
          </cell>
          <cell r="AO314">
            <v>0</v>
          </cell>
          <cell r="AP314">
            <v>0</v>
          </cell>
          <cell r="AR314">
            <v>0</v>
          </cell>
          <cell r="AS314">
            <v>0</v>
          </cell>
          <cell r="AT314">
            <v>0</v>
          </cell>
          <cell r="AU314">
            <v>0</v>
          </cell>
          <cell r="AV314">
            <v>0</v>
          </cell>
          <cell r="AW314">
            <v>0</v>
          </cell>
          <cell r="AY314">
            <v>0</v>
          </cell>
          <cell r="AZ314">
            <v>0</v>
          </cell>
          <cell r="BA314">
            <v>0</v>
          </cell>
          <cell r="BB314">
            <v>0</v>
          </cell>
          <cell r="BC314">
            <v>0</v>
          </cell>
          <cell r="BD314">
            <v>0</v>
          </cell>
          <cell r="BF314">
            <v>0</v>
          </cell>
          <cell r="BG314">
            <v>0</v>
          </cell>
          <cell r="BH314">
            <v>0</v>
          </cell>
          <cell r="BI314">
            <v>0</v>
          </cell>
          <cell r="BJ314">
            <v>0</v>
          </cell>
          <cell r="BK314">
            <v>0</v>
          </cell>
        </row>
        <row r="315">
          <cell r="I315">
            <v>0</v>
          </cell>
          <cell r="J315">
            <v>0</v>
          </cell>
          <cell r="K315">
            <v>0</v>
          </cell>
          <cell r="L315">
            <v>0</v>
          </cell>
          <cell r="M315">
            <v>0</v>
          </cell>
          <cell r="N315">
            <v>0</v>
          </cell>
          <cell r="S315">
            <v>0</v>
          </cell>
          <cell r="T315">
            <v>0</v>
          </cell>
          <cell r="U315">
            <v>0</v>
          </cell>
          <cell r="V315">
            <v>0</v>
          </cell>
          <cell r="W315">
            <v>0</v>
          </cell>
          <cell r="X315">
            <v>0</v>
          </cell>
          <cell r="AC315">
            <v>0</v>
          </cell>
          <cell r="AD315">
            <v>0</v>
          </cell>
          <cell r="AE315">
            <v>0</v>
          </cell>
          <cell r="AF315">
            <v>0</v>
          </cell>
          <cell r="AG315">
            <v>0</v>
          </cell>
          <cell r="AH315">
            <v>0</v>
          </cell>
          <cell r="AK315">
            <v>0</v>
          </cell>
          <cell r="AL315">
            <v>0</v>
          </cell>
          <cell r="AM315">
            <v>0</v>
          </cell>
          <cell r="AN315">
            <v>0</v>
          </cell>
          <cell r="AO315">
            <v>0</v>
          </cell>
          <cell r="AP315">
            <v>0</v>
          </cell>
          <cell r="AR315">
            <v>0</v>
          </cell>
          <cell r="AS315">
            <v>0</v>
          </cell>
          <cell r="AT315">
            <v>0</v>
          </cell>
          <cell r="AU315">
            <v>0</v>
          </cell>
          <cell r="AV315">
            <v>0</v>
          </cell>
          <cell r="AW315">
            <v>0</v>
          </cell>
          <cell r="AY315">
            <v>0</v>
          </cell>
          <cell r="AZ315">
            <v>0</v>
          </cell>
          <cell r="BA315">
            <v>0</v>
          </cell>
          <cell r="BB315">
            <v>0</v>
          </cell>
          <cell r="BC315">
            <v>0</v>
          </cell>
          <cell r="BD315">
            <v>0</v>
          </cell>
          <cell r="BF315">
            <v>0</v>
          </cell>
          <cell r="BG315">
            <v>0</v>
          </cell>
          <cell r="BH315">
            <v>0</v>
          </cell>
          <cell r="BI315">
            <v>0</v>
          </cell>
          <cell r="BJ315">
            <v>0</v>
          </cell>
          <cell r="BK315">
            <v>0</v>
          </cell>
        </row>
        <row r="316">
          <cell r="I316">
            <v>6</v>
          </cell>
          <cell r="J316">
            <v>4</v>
          </cell>
          <cell r="K316">
            <v>1</v>
          </cell>
          <cell r="L316">
            <v>0</v>
          </cell>
          <cell r="M316">
            <v>1</v>
          </cell>
          <cell r="N316">
            <v>0</v>
          </cell>
          <cell r="S316">
            <v>9</v>
          </cell>
          <cell r="T316">
            <v>7</v>
          </cell>
          <cell r="U316">
            <v>1</v>
          </cell>
          <cell r="V316">
            <v>1</v>
          </cell>
          <cell r="W316">
            <v>0</v>
          </cell>
          <cell r="X316">
            <v>0</v>
          </cell>
          <cell r="AC316">
            <v>9</v>
          </cell>
          <cell r="AD316">
            <v>7</v>
          </cell>
          <cell r="AE316">
            <v>0</v>
          </cell>
          <cell r="AF316">
            <v>1</v>
          </cell>
          <cell r="AG316">
            <v>0</v>
          </cell>
          <cell r="AH316">
            <v>1</v>
          </cell>
          <cell r="AK316">
            <v>1</v>
          </cell>
          <cell r="AL316">
            <v>0</v>
          </cell>
          <cell r="AM316">
            <v>1</v>
          </cell>
          <cell r="AN316">
            <v>0</v>
          </cell>
          <cell r="AO316">
            <v>0</v>
          </cell>
          <cell r="AP316">
            <v>-1</v>
          </cell>
          <cell r="AR316">
            <v>0</v>
          </cell>
          <cell r="AS316">
            <v>0</v>
          </cell>
          <cell r="AT316">
            <v>0</v>
          </cell>
          <cell r="AU316">
            <v>0</v>
          </cell>
          <cell r="AV316">
            <v>0</v>
          </cell>
          <cell r="AW316">
            <v>0</v>
          </cell>
          <cell r="AY316">
            <v>1</v>
          </cell>
          <cell r="AZ316">
            <v>0</v>
          </cell>
          <cell r="BA316">
            <v>1</v>
          </cell>
          <cell r="BB316">
            <v>0</v>
          </cell>
          <cell r="BC316">
            <v>0</v>
          </cell>
          <cell r="BD316">
            <v>-1</v>
          </cell>
          <cell r="BF316">
            <v>0</v>
          </cell>
          <cell r="BG316">
            <v>0</v>
          </cell>
          <cell r="BH316">
            <v>0</v>
          </cell>
          <cell r="BI316">
            <v>0</v>
          </cell>
          <cell r="BJ316">
            <v>0</v>
          </cell>
          <cell r="BK316">
            <v>0</v>
          </cell>
        </row>
        <row r="317">
          <cell r="I317">
            <v>7</v>
          </cell>
          <cell r="J317">
            <v>3</v>
          </cell>
          <cell r="K317">
            <v>2</v>
          </cell>
          <cell r="L317">
            <v>0</v>
          </cell>
          <cell r="M317">
            <v>2</v>
          </cell>
          <cell r="N317">
            <v>0</v>
          </cell>
          <cell r="S317">
            <v>12</v>
          </cell>
          <cell r="T317">
            <v>8</v>
          </cell>
          <cell r="U317">
            <v>2</v>
          </cell>
          <cell r="V317">
            <v>2</v>
          </cell>
          <cell r="W317">
            <v>0</v>
          </cell>
          <cell r="X317">
            <v>0</v>
          </cell>
          <cell r="AC317">
            <v>12</v>
          </cell>
          <cell r="AD317">
            <v>8</v>
          </cell>
          <cell r="AE317">
            <v>0</v>
          </cell>
          <cell r="AF317">
            <v>2</v>
          </cell>
          <cell r="AG317">
            <v>0</v>
          </cell>
          <cell r="AH317">
            <v>2</v>
          </cell>
          <cell r="AK317">
            <v>2</v>
          </cell>
          <cell r="AL317">
            <v>0</v>
          </cell>
          <cell r="AM317">
            <v>2</v>
          </cell>
          <cell r="AN317">
            <v>0</v>
          </cell>
          <cell r="AO317">
            <v>0</v>
          </cell>
          <cell r="AP317">
            <v>-2</v>
          </cell>
          <cell r="AR317">
            <v>0</v>
          </cell>
          <cell r="AS317">
            <v>0</v>
          </cell>
          <cell r="AT317">
            <v>0</v>
          </cell>
          <cell r="AU317">
            <v>0</v>
          </cell>
          <cell r="AV317">
            <v>0</v>
          </cell>
          <cell r="AW317">
            <v>0</v>
          </cell>
          <cell r="AY317">
            <v>2</v>
          </cell>
          <cell r="AZ317">
            <v>0</v>
          </cell>
          <cell r="BA317">
            <v>2</v>
          </cell>
          <cell r="BB317">
            <v>0</v>
          </cell>
          <cell r="BC317">
            <v>0</v>
          </cell>
          <cell r="BD317">
            <v>-2</v>
          </cell>
          <cell r="BF317">
            <v>0</v>
          </cell>
          <cell r="BG317">
            <v>0</v>
          </cell>
          <cell r="BH317">
            <v>0</v>
          </cell>
          <cell r="BI317">
            <v>0</v>
          </cell>
          <cell r="BJ317">
            <v>0</v>
          </cell>
          <cell r="BK317">
            <v>0</v>
          </cell>
        </row>
        <row r="318">
          <cell r="I318">
            <v>10</v>
          </cell>
          <cell r="J318">
            <v>0</v>
          </cell>
          <cell r="K318">
            <v>0</v>
          </cell>
          <cell r="L318">
            <v>1</v>
          </cell>
          <cell r="M318">
            <v>3</v>
          </cell>
          <cell r="N318">
            <v>6</v>
          </cell>
          <cell r="S318">
            <v>13</v>
          </cell>
          <cell r="T318">
            <v>3</v>
          </cell>
          <cell r="U318">
            <v>9</v>
          </cell>
          <cell r="V318">
            <v>0</v>
          </cell>
          <cell r="W318">
            <v>0</v>
          </cell>
          <cell r="X318">
            <v>1</v>
          </cell>
          <cell r="AC318">
            <v>13</v>
          </cell>
          <cell r="AD318">
            <v>3</v>
          </cell>
          <cell r="AE318">
            <v>0</v>
          </cell>
          <cell r="AF318">
            <v>0</v>
          </cell>
          <cell r="AG318">
            <v>0</v>
          </cell>
          <cell r="AH318">
            <v>10</v>
          </cell>
          <cell r="AK318">
            <v>9</v>
          </cell>
          <cell r="AL318">
            <v>0</v>
          </cell>
          <cell r="AM318">
            <v>9</v>
          </cell>
          <cell r="AN318">
            <v>0</v>
          </cell>
          <cell r="AO318">
            <v>0</v>
          </cell>
          <cell r="AP318">
            <v>-9</v>
          </cell>
          <cell r="AR318">
            <v>0</v>
          </cell>
          <cell r="AS318">
            <v>0</v>
          </cell>
          <cell r="AT318">
            <v>0</v>
          </cell>
          <cell r="AU318">
            <v>0</v>
          </cell>
          <cell r="AV318">
            <v>0</v>
          </cell>
          <cell r="AW318">
            <v>0</v>
          </cell>
          <cell r="AY318">
            <v>9</v>
          </cell>
          <cell r="AZ318">
            <v>0</v>
          </cell>
          <cell r="BA318">
            <v>9</v>
          </cell>
          <cell r="BB318">
            <v>0</v>
          </cell>
          <cell r="BC318">
            <v>0</v>
          </cell>
          <cell r="BD318">
            <v>-9</v>
          </cell>
          <cell r="BF318">
            <v>0</v>
          </cell>
          <cell r="BG318">
            <v>0</v>
          </cell>
          <cell r="BH318">
            <v>0</v>
          </cell>
          <cell r="BI318">
            <v>0</v>
          </cell>
          <cell r="BJ318">
            <v>0</v>
          </cell>
          <cell r="BK318">
            <v>0</v>
          </cell>
        </row>
        <row r="319">
          <cell r="I319">
            <v>25</v>
          </cell>
          <cell r="J319">
            <v>13</v>
          </cell>
          <cell r="K319">
            <v>4</v>
          </cell>
          <cell r="L319">
            <v>2</v>
          </cell>
          <cell r="M319">
            <v>3</v>
          </cell>
          <cell r="N319">
            <v>3</v>
          </cell>
          <cell r="S319">
            <v>27</v>
          </cell>
          <cell r="T319">
            <v>19</v>
          </cell>
          <cell r="U319">
            <v>2</v>
          </cell>
          <cell r="V319">
            <v>4</v>
          </cell>
          <cell r="W319">
            <v>0</v>
          </cell>
          <cell r="X319">
            <v>2</v>
          </cell>
          <cell r="AC319">
            <v>27</v>
          </cell>
          <cell r="AD319">
            <v>15</v>
          </cell>
          <cell r="AE319">
            <v>0</v>
          </cell>
          <cell r="AF319">
            <v>4</v>
          </cell>
          <cell r="AG319">
            <v>0</v>
          </cell>
          <cell r="AH319">
            <v>8</v>
          </cell>
          <cell r="AK319">
            <v>6</v>
          </cell>
          <cell r="AL319">
            <v>4</v>
          </cell>
          <cell r="AM319">
            <v>2</v>
          </cell>
          <cell r="AN319">
            <v>0</v>
          </cell>
          <cell r="AO319">
            <v>0</v>
          </cell>
          <cell r="AP319">
            <v>-6</v>
          </cell>
          <cell r="AR319">
            <v>0</v>
          </cell>
          <cell r="AS319">
            <v>0</v>
          </cell>
          <cell r="AT319">
            <v>0</v>
          </cell>
          <cell r="AU319">
            <v>0</v>
          </cell>
          <cell r="AV319">
            <v>0</v>
          </cell>
          <cell r="AW319">
            <v>0</v>
          </cell>
          <cell r="AY319">
            <v>6</v>
          </cell>
          <cell r="AZ319">
            <v>4</v>
          </cell>
          <cell r="BA319">
            <v>2</v>
          </cell>
          <cell r="BB319">
            <v>0</v>
          </cell>
          <cell r="BC319">
            <v>0</v>
          </cell>
          <cell r="BD319">
            <v>-6</v>
          </cell>
          <cell r="BF319">
            <v>0</v>
          </cell>
          <cell r="BG319">
            <v>0</v>
          </cell>
          <cell r="BH319">
            <v>0</v>
          </cell>
          <cell r="BI319">
            <v>0</v>
          </cell>
          <cell r="BJ319">
            <v>0</v>
          </cell>
          <cell r="BK319">
            <v>0</v>
          </cell>
        </row>
        <row r="320">
          <cell r="I320">
            <v>0</v>
          </cell>
          <cell r="J320">
            <v>0</v>
          </cell>
          <cell r="K320">
            <v>0</v>
          </cell>
          <cell r="L320">
            <v>0</v>
          </cell>
          <cell r="M320">
            <v>0</v>
          </cell>
          <cell r="N320">
            <v>0</v>
          </cell>
          <cell r="S320">
            <v>0</v>
          </cell>
          <cell r="T320">
            <v>0</v>
          </cell>
          <cell r="U320">
            <v>0</v>
          </cell>
          <cell r="V320">
            <v>0</v>
          </cell>
          <cell r="W320">
            <v>0</v>
          </cell>
          <cell r="X320">
            <v>0</v>
          </cell>
          <cell r="AC320">
            <v>0</v>
          </cell>
          <cell r="AD320">
            <v>0</v>
          </cell>
          <cell r="AE320">
            <v>0</v>
          </cell>
          <cell r="AF320">
            <v>0</v>
          </cell>
          <cell r="AG320">
            <v>0</v>
          </cell>
          <cell r="AH320">
            <v>0</v>
          </cell>
          <cell r="AK320">
            <v>0</v>
          </cell>
          <cell r="AL320">
            <v>0</v>
          </cell>
          <cell r="AM320">
            <v>0</v>
          </cell>
          <cell r="AN320">
            <v>0</v>
          </cell>
          <cell r="AO320">
            <v>0</v>
          </cell>
          <cell r="AP320">
            <v>0</v>
          </cell>
          <cell r="AR320">
            <v>0</v>
          </cell>
          <cell r="AS320">
            <v>0</v>
          </cell>
          <cell r="AT320">
            <v>0</v>
          </cell>
          <cell r="AU320">
            <v>0</v>
          </cell>
          <cell r="AV320">
            <v>0</v>
          </cell>
          <cell r="AW320">
            <v>0</v>
          </cell>
          <cell r="AY320">
            <v>0</v>
          </cell>
          <cell r="AZ320">
            <v>0</v>
          </cell>
          <cell r="BA320">
            <v>0</v>
          </cell>
          <cell r="BB320">
            <v>0</v>
          </cell>
          <cell r="BC320">
            <v>0</v>
          </cell>
          <cell r="BD320">
            <v>0</v>
          </cell>
          <cell r="BF320">
            <v>0</v>
          </cell>
          <cell r="BG320">
            <v>0</v>
          </cell>
          <cell r="BH320">
            <v>0</v>
          </cell>
          <cell r="BI320">
            <v>0</v>
          </cell>
          <cell r="BJ320">
            <v>0</v>
          </cell>
          <cell r="BK320">
            <v>0</v>
          </cell>
        </row>
        <row r="321">
          <cell r="I321">
            <v>0</v>
          </cell>
          <cell r="J321">
            <v>0</v>
          </cell>
          <cell r="K321">
            <v>0</v>
          </cell>
          <cell r="L321">
            <v>0</v>
          </cell>
          <cell r="M321">
            <v>0</v>
          </cell>
          <cell r="N321">
            <v>0</v>
          </cell>
          <cell r="S321">
            <v>0</v>
          </cell>
          <cell r="T321">
            <v>0</v>
          </cell>
          <cell r="U321">
            <v>0</v>
          </cell>
          <cell r="V321">
            <v>0</v>
          </cell>
          <cell r="W321">
            <v>0</v>
          </cell>
          <cell r="X321">
            <v>0</v>
          </cell>
          <cell r="AC321">
            <v>0</v>
          </cell>
          <cell r="AD321">
            <v>0</v>
          </cell>
          <cell r="AE321">
            <v>0</v>
          </cell>
          <cell r="AF321">
            <v>0</v>
          </cell>
          <cell r="AG321">
            <v>0</v>
          </cell>
          <cell r="AH321">
            <v>0</v>
          </cell>
          <cell r="AK321">
            <v>0</v>
          </cell>
          <cell r="AL321">
            <v>0</v>
          </cell>
          <cell r="AM321">
            <v>0</v>
          </cell>
          <cell r="AN321">
            <v>0</v>
          </cell>
          <cell r="AO321">
            <v>0</v>
          </cell>
          <cell r="AP321">
            <v>0</v>
          </cell>
          <cell r="AR321">
            <v>0</v>
          </cell>
          <cell r="AS321">
            <v>0</v>
          </cell>
          <cell r="AT321">
            <v>0</v>
          </cell>
          <cell r="AU321">
            <v>0</v>
          </cell>
          <cell r="AV321">
            <v>0</v>
          </cell>
          <cell r="AW321">
            <v>0</v>
          </cell>
          <cell r="AY321">
            <v>0</v>
          </cell>
          <cell r="AZ321">
            <v>0</v>
          </cell>
          <cell r="BA321">
            <v>0</v>
          </cell>
          <cell r="BB321">
            <v>0</v>
          </cell>
          <cell r="BC321">
            <v>0</v>
          </cell>
          <cell r="BD321">
            <v>0</v>
          </cell>
          <cell r="BF321">
            <v>0</v>
          </cell>
          <cell r="BG321">
            <v>0</v>
          </cell>
          <cell r="BH321">
            <v>0</v>
          </cell>
          <cell r="BI321">
            <v>0</v>
          </cell>
          <cell r="BJ321">
            <v>0</v>
          </cell>
          <cell r="BK321">
            <v>0</v>
          </cell>
        </row>
        <row r="322">
          <cell r="I322">
            <v>0</v>
          </cell>
          <cell r="J322">
            <v>0</v>
          </cell>
          <cell r="K322">
            <v>0</v>
          </cell>
          <cell r="L322">
            <v>0</v>
          </cell>
          <cell r="M322">
            <v>0</v>
          </cell>
          <cell r="N322">
            <v>0</v>
          </cell>
          <cell r="S322">
            <v>0</v>
          </cell>
          <cell r="T322">
            <v>0</v>
          </cell>
          <cell r="U322">
            <v>0</v>
          </cell>
          <cell r="V322">
            <v>0</v>
          </cell>
          <cell r="W322">
            <v>0</v>
          </cell>
          <cell r="X322">
            <v>0</v>
          </cell>
          <cell r="AC322">
            <v>0</v>
          </cell>
          <cell r="AD322">
            <v>0</v>
          </cell>
          <cell r="AE322">
            <v>0</v>
          </cell>
          <cell r="AF322">
            <v>0</v>
          </cell>
          <cell r="AG322">
            <v>0</v>
          </cell>
          <cell r="AH322">
            <v>0</v>
          </cell>
          <cell r="AK322">
            <v>0</v>
          </cell>
          <cell r="AL322">
            <v>0</v>
          </cell>
          <cell r="AM322">
            <v>0</v>
          </cell>
          <cell r="AN322">
            <v>0</v>
          </cell>
          <cell r="AO322">
            <v>0</v>
          </cell>
          <cell r="AP322">
            <v>0</v>
          </cell>
          <cell r="AR322">
            <v>0</v>
          </cell>
          <cell r="AS322">
            <v>0</v>
          </cell>
          <cell r="AT322">
            <v>0</v>
          </cell>
          <cell r="AU322">
            <v>0</v>
          </cell>
          <cell r="AV322">
            <v>0</v>
          </cell>
          <cell r="AW322">
            <v>0</v>
          </cell>
          <cell r="AY322">
            <v>0</v>
          </cell>
          <cell r="AZ322">
            <v>0</v>
          </cell>
          <cell r="BA322">
            <v>0</v>
          </cell>
          <cell r="BB322">
            <v>0</v>
          </cell>
          <cell r="BC322">
            <v>0</v>
          </cell>
          <cell r="BD322">
            <v>0</v>
          </cell>
          <cell r="BF322">
            <v>0</v>
          </cell>
          <cell r="BG322">
            <v>0</v>
          </cell>
          <cell r="BH322">
            <v>0</v>
          </cell>
          <cell r="BI322">
            <v>0</v>
          </cell>
          <cell r="BJ322">
            <v>0</v>
          </cell>
          <cell r="BK322">
            <v>0</v>
          </cell>
        </row>
        <row r="323">
          <cell r="I323">
            <v>66</v>
          </cell>
          <cell r="J323">
            <v>6</v>
          </cell>
          <cell r="K323">
            <v>12</v>
          </cell>
          <cell r="L323">
            <v>26</v>
          </cell>
          <cell r="M323">
            <v>22</v>
          </cell>
          <cell r="N323">
            <v>0</v>
          </cell>
          <cell r="S323">
            <v>96</v>
          </cell>
          <cell r="T323">
            <v>41</v>
          </cell>
          <cell r="U323">
            <v>24</v>
          </cell>
          <cell r="V323">
            <v>6</v>
          </cell>
          <cell r="W323">
            <v>1</v>
          </cell>
          <cell r="X323">
            <v>24</v>
          </cell>
          <cell r="AC323">
            <v>96</v>
          </cell>
          <cell r="AD323">
            <v>30</v>
          </cell>
          <cell r="AE323">
            <v>0</v>
          </cell>
          <cell r="AF323">
            <v>6</v>
          </cell>
          <cell r="AG323">
            <v>12</v>
          </cell>
          <cell r="AH323">
            <v>48</v>
          </cell>
          <cell r="AK323">
            <v>35</v>
          </cell>
          <cell r="AL323">
            <v>11</v>
          </cell>
          <cell r="AM323">
            <v>24</v>
          </cell>
          <cell r="AN323">
            <v>0</v>
          </cell>
          <cell r="AO323">
            <v>-11</v>
          </cell>
          <cell r="AP323">
            <v>-24</v>
          </cell>
          <cell r="AR323">
            <v>35</v>
          </cell>
          <cell r="AS323">
            <v>11</v>
          </cell>
          <cell r="AT323">
            <v>24</v>
          </cell>
          <cell r="AU323">
            <v>0</v>
          </cell>
          <cell r="AV323">
            <v>-11</v>
          </cell>
          <cell r="AW323">
            <v>-24</v>
          </cell>
          <cell r="AY323">
            <v>0</v>
          </cell>
          <cell r="AZ323">
            <v>0</v>
          </cell>
          <cell r="BA323">
            <v>0</v>
          </cell>
          <cell r="BB323">
            <v>0</v>
          </cell>
          <cell r="BC323">
            <v>0</v>
          </cell>
          <cell r="BD323">
            <v>0</v>
          </cell>
          <cell r="BF323">
            <v>0</v>
          </cell>
          <cell r="BG323">
            <v>0</v>
          </cell>
          <cell r="BH323">
            <v>0</v>
          </cell>
          <cell r="BI323">
            <v>0</v>
          </cell>
          <cell r="BJ323">
            <v>0</v>
          </cell>
          <cell r="BK323">
            <v>0</v>
          </cell>
        </row>
        <row r="324">
          <cell r="I324">
            <v>0</v>
          </cell>
          <cell r="J324">
            <v>0</v>
          </cell>
          <cell r="K324">
            <v>0</v>
          </cell>
          <cell r="L324">
            <v>0</v>
          </cell>
          <cell r="M324">
            <v>0</v>
          </cell>
          <cell r="N324">
            <v>0</v>
          </cell>
          <cell r="S324">
            <v>0</v>
          </cell>
          <cell r="T324">
            <v>0</v>
          </cell>
          <cell r="U324">
            <v>0</v>
          </cell>
          <cell r="V324">
            <v>0</v>
          </cell>
          <cell r="W324">
            <v>0</v>
          </cell>
          <cell r="X324">
            <v>0</v>
          </cell>
          <cell r="AC324">
            <v>0</v>
          </cell>
          <cell r="AD324">
            <v>0</v>
          </cell>
          <cell r="AE324">
            <v>0</v>
          </cell>
          <cell r="AF324">
            <v>0</v>
          </cell>
          <cell r="AG324">
            <v>0</v>
          </cell>
          <cell r="AH324">
            <v>0</v>
          </cell>
          <cell r="AK324">
            <v>0</v>
          </cell>
          <cell r="AL324">
            <v>0</v>
          </cell>
          <cell r="AM324">
            <v>0</v>
          </cell>
          <cell r="AN324">
            <v>0</v>
          </cell>
          <cell r="AO324">
            <v>0</v>
          </cell>
          <cell r="AP324">
            <v>0</v>
          </cell>
          <cell r="AR324">
            <v>0</v>
          </cell>
          <cell r="AS324">
            <v>0</v>
          </cell>
          <cell r="AT324">
            <v>0</v>
          </cell>
          <cell r="AU324">
            <v>0</v>
          </cell>
          <cell r="AV324">
            <v>0</v>
          </cell>
          <cell r="AW324">
            <v>0</v>
          </cell>
          <cell r="AY324">
            <v>0</v>
          </cell>
          <cell r="AZ324">
            <v>0</v>
          </cell>
          <cell r="BA324">
            <v>0</v>
          </cell>
          <cell r="BB324">
            <v>0</v>
          </cell>
          <cell r="BC324">
            <v>0</v>
          </cell>
          <cell r="BD324">
            <v>0</v>
          </cell>
          <cell r="BF324">
            <v>0</v>
          </cell>
          <cell r="BG324">
            <v>0</v>
          </cell>
          <cell r="BH324">
            <v>0</v>
          </cell>
          <cell r="BI324">
            <v>0</v>
          </cell>
          <cell r="BJ324">
            <v>0</v>
          </cell>
          <cell r="BK324">
            <v>0</v>
          </cell>
        </row>
        <row r="325">
          <cell r="I325">
            <v>0</v>
          </cell>
          <cell r="J325">
            <v>0</v>
          </cell>
          <cell r="K325">
            <v>0</v>
          </cell>
          <cell r="L325">
            <v>0</v>
          </cell>
          <cell r="M325">
            <v>0</v>
          </cell>
          <cell r="N325">
            <v>0</v>
          </cell>
          <cell r="S325">
            <v>0</v>
          </cell>
          <cell r="T325">
            <v>0</v>
          </cell>
          <cell r="U325">
            <v>0</v>
          </cell>
          <cell r="V325">
            <v>0</v>
          </cell>
          <cell r="W325">
            <v>0</v>
          </cell>
          <cell r="X325">
            <v>0</v>
          </cell>
          <cell r="AC325">
            <v>0</v>
          </cell>
          <cell r="AD325">
            <v>0</v>
          </cell>
          <cell r="AE325">
            <v>0</v>
          </cell>
          <cell r="AF325">
            <v>0</v>
          </cell>
          <cell r="AG325">
            <v>0</v>
          </cell>
          <cell r="AH325">
            <v>0</v>
          </cell>
          <cell r="AK325">
            <v>0</v>
          </cell>
          <cell r="AL325">
            <v>0</v>
          </cell>
          <cell r="AM325">
            <v>0</v>
          </cell>
          <cell r="AN325">
            <v>0</v>
          </cell>
          <cell r="AO325">
            <v>0</v>
          </cell>
          <cell r="AP325">
            <v>0</v>
          </cell>
          <cell r="AR325">
            <v>0</v>
          </cell>
          <cell r="AS325">
            <v>0</v>
          </cell>
          <cell r="AT325">
            <v>0</v>
          </cell>
          <cell r="AU325">
            <v>0</v>
          </cell>
          <cell r="AV325">
            <v>0</v>
          </cell>
          <cell r="AW325">
            <v>0</v>
          </cell>
          <cell r="AY325">
            <v>0</v>
          </cell>
          <cell r="AZ325">
            <v>0</v>
          </cell>
          <cell r="BA325">
            <v>0</v>
          </cell>
          <cell r="BB325">
            <v>0</v>
          </cell>
          <cell r="BC325">
            <v>0</v>
          </cell>
          <cell r="BD325">
            <v>0</v>
          </cell>
          <cell r="BF325">
            <v>0</v>
          </cell>
          <cell r="BG325">
            <v>0</v>
          </cell>
          <cell r="BH325">
            <v>0</v>
          </cell>
          <cell r="BI325">
            <v>0</v>
          </cell>
          <cell r="BJ325">
            <v>0</v>
          </cell>
          <cell r="BK325">
            <v>0</v>
          </cell>
        </row>
        <row r="326">
          <cell r="I326">
            <v>0</v>
          </cell>
          <cell r="J326">
            <v>0</v>
          </cell>
          <cell r="K326">
            <v>0</v>
          </cell>
          <cell r="L326">
            <v>0</v>
          </cell>
          <cell r="M326">
            <v>0</v>
          </cell>
          <cell r="N326">
            <v>0</v>
          </cell>
          <cell r="S326">
            <v>0</v>
          </cell>
          <cell r="T326">
            <v>0</v>
          </cell>
          <cell r="U326">
            <v>0</v>
          </cell>
          <cell r="V326">
            <v>0</v>
          </cell>
          <cell r="W326">
            <v>0</v>
          </cell>
          <cell r="X326">
            <v>0</v>
          </cell>
          <cell r="AC326">
            <v>0</v>
          </cell>
          <cell r="AD326">
            <v>0</v>
          </cell>
          <cell r="AE326">
            <v>0</v>
          </cell>
          <cell r="AF326">
            <v>0</v>
          </cell>
          <cell r="AG326">
            <v>0</v>
          </cell>
          <cell r="AH326">
            <v>0</v>
          </cell>
          <cell r="AK326">
            <v>0</v>
          </cell>
          <cell r="AL326">
            <v>0</v>
          </cell>
          <cell r="AM326">
            <v>0</v>
          </cell>
          <cell r="AN326">
            <v>0</v>
          </cell>
          <cell r="AO326">
            <v>0</v>
          </cell>
          <cell r="AP326">
            <v>0</v>
          </cell>
          <cell r="AR326">
            <v>0</v>
          </cell>
          <cell r="AS326">
            <v>0</v>
          </cell>
          <cell r="AT326">
            <v>0</v>
          </cell>
          <cell r="AU326">
            <v>0</v>
          </cell>
          <cell r="AV326">
            <v>0</v>
          </cell>
          <cell r="AW326">
            <v>0</v>
          </cell>
          <cell r="AY326">
            <v>0</v>
          </cell>
          <cell r="AZ326">
            <v>0</v>
          </cell>
          <cell r="BA326">
            <v>0</v>
          </cell>
          <cell r="BB326">
            <v>0</v>
          </cell>
          <cell r="BC326">
            <v>0</v>
          </cell>
          <cell r="BD326">
            <v>0</v>
          </cell>
          <cell r="BF326">
            <v>0</v>
          </cell>
          <cell r="BG326">
            <v>0</v>
          </cell>
          <cell r="BH326">
            <v>0</v>
          </cell>
          <cell r="BI326">
            <v>0</v>
          </cell>
          <cell r="BJ326">
            <v>0</v>
          </cell>
          <cell r="BK326">
            <v>0</v>
          </cell>
        </row>
        <row r="327">
          <cell r="I327">
            <v>0</v>
          </cell>
          <cell r="J327">
            <v>0</v>
          </cell>
          <cell r="K327">
            <v>0</v>
          </cell>
          <cell r="L327">
            <v>0</v>
          </cell>
          <cell r="M327">
            <v>0</v>
          </cell>
          <cell r="N327">
            <v>0</v>
          </cell>
          <cell r="S327">
            <v>0</v>
          </cell>
          <cell r="T327">
            <v>0</v>
          </cell>
          <cell r="U327">
            <v>0</v>
          </cell>
          <cell r="V327">
            <v>0</v>
          </cell>
          <cell r="W327">
            <v>0</v>
          </cell>
          <cell r="X327">
            <v>0</v>
          </cell>
          <cell r="AC327">
            <v>0</v>
          </cell>
          <cell r="AD327">
            <v>0</v>
          </cell>
          <cell r="AE327">
            <v>0</v>
          </cell>
          <cell r="AF327">
            <v>0</v>
          </cell>
          <cell r="AG327">
            <v>0</v>
          </cell>
          <cell r="AH327">
            <v>0</v>
          </cell>
          <cell r="AK327">
            <v>0</v>
          </cell>
          <cell r="AL327">
            <v>0</v>
          </cell>
          <cell r="AM327">
            <v>0</v>
          </cell>
          <cell r="AN327">
            <v>0</v>
          </cell>
          <cell r="AO327">
            <v>0</v>
          </cell>
          <cell r="AP327">
            <v>0</v>
          </cell>
          <cell r="AR327">
            <v>0</v>
          </cell>
          <cell r="AS327">
            <v>0</v>
          </cell>
          <cell r="AT327">
            <v>0</v>
          </cell>
          <cell r="AU327">
            <v>0</v>
          </cell>
          <cell r="AV327">
            <v>0</v>
          </cell>
          <cell r="AW327">
            <v>0</v>
          </cell>
          <cell r="AY327">
            <v>0</v>
          </cell>
          <cell r="AZ327">
            <v>0</v>
          </cell>
          <cell r="BA327">
            <v>0</v>
          </cell>
          <cell r="BB327">
            <v>0</v>
          </cell>
          <cell r="BC327">
            <v>0</v>
          </cell>
          <cell r="BD327">
            <v>0</v>
          </cell>
          <cell r="BF327">
            <v>0</v>
          </cell>
          <cell r="BG327">
            <v>0</v>
          </cell>
          <cell r="BH327">
            <v>0</v>
          </cell>
          <cell r="BI327">
            <v>0</v>
          </cell>
          <cell r="BJ327">
            <v>0</v>
          </cell>
          <cell r="BK327">
            <v>0</v>
          </cell>
        </row>
        <row r="328">
          <cell r="I328">
            <v>12</v>
          </cell>
          <cell r="J328">
            <v>1</v>
          </cell>
          <cell r="K328">
            <v>6</v>
          </cell>
          <cell r="L328">
            <v>4</v>
          </cell>
          <cell r="M328">
            <v>1</v>
          </cell>
          <cell r="N328">
            <v>0</v>
          </cell>
          <cell r="S328">
            <v>12</v>
          </cell>
          <cell r="T328">
            <v>2</v>
          </cell>
          <cell r="U328">
            <v>7</v>
          </cell>
          <cell r="V328">
            <v>1</v>
          </cell>
          <cell r="W328">
            <v>2</v>
          </cell>
          <cell r="X328">
            <v>0</v>
          </cell>
          <cell r="AC328">
            <v>12</v>
          </cell>
          <cell r="AD328">
            <v>0</v>
          </cell>
          <cell r="AE328">
            <v>0</v>
          </cell>
          <cell r="AF328">
            <v>1</v>
          </cell>
          <cell r="AG328">
            <v>6</v>
          </cell>
          <cell r="AH328">
            <v>5</v>
          </cell>
          <cell r="AK328">
            <v>9</v>
          </cell>
          <cell r="AL328">
            <v>2</v>
          </cell>
          <cell r="AM328">
            <v>7</v>
          </cell>
          <cell r="AN328">
            <v>0</v>
          </cell>
          <cell r="AO328">
            <v>-4</v>
          </cell>
          <cell r="AP328">
            <v>-5</v>
          </cell>
          <cell r="AR328">
            <v>9</v>
          </cell>
          <cell r="AS328">
            <v>2</v>
          </cell>
          <cell r="AT328">
            <v>7</v>
          </cell>
          <cell r="AU328">
            <v>0</v>
          </cell>
          <cell r="AV328">
            <v>-4</v>
          </cell>
          <cell r="AW328">
            <v>-5</v>
          </cell>
          <cell r="AY328">
            <v>0</v>
          </cell>
          <cell r="AZ328">
            <v>0</v>
          </cell>
          <cell r="BA328">
            <v>0</v>
          </cell>
          <cell r="BB328">
            <v>0</v>
          </cell>
          <cell r="BC328">
            <v>0</v>
          </cell>
          <cell r="BD328">
            <v>0</v>
          </cell>
          <cell r="BF328">
            <v>0</v>
          </cell>
          <cell r="BG328">
            <v>0</v>
          </cell>
          <cell r="BH328">
            <v>0</v>
          </cell>
          <cell r="BI328">
            <v>0</v>
          </cell>
          <cell r="BJ328">
            <v>0</v>
          </cell>
          <cell r="BK328">
            <v>0</v>
          </cell>
        </row>
        <row r="329">
          <cell r="I329">
            <v>9</v>
          </cell>
          <cell r="J329">
            <v>0</v>
          </cell>
          <cell r="K329">
            <v>3</v>
          </cell>
          <cell r="L329">
            <v>3</v>
          </cell>
          <cell r="M329">
            <v>2</v>
          </cell>
          <cell r="N329">
            <v>1</v>
          </cell>
          <cell r="S329">
            <v>11</v>
          </cell>
          <cell r="T329">
            <v>3</v>
          </cell>
          <cell r="U329">
            <v>7</v>
          </cell>
          <cell r="V329">
            <v>0</v>
          </cell>
          <cell r="W329">
            <v>1</v>
          </cell>
          <cell r="X329">
            <v>0</v>
          </cell>
          <cell r="AC329">
            <v>11</v>
          </cell>
          <cell r="AD329">
            <v>2</v>
          </cell>
          <cell r="AE329">
            <v>0</v>
          </cell>
          <cell r="AF329">
            <v>0</v>
          </cell>
          <cell r="AG329">
            <v>3</v>
          </cell>
          <cell r="AH329">
            <v>6</v>
          </cell>
          <cell r="AK329">
            <v>8</v>
          </cell>
          <cell r="AL329">
            <v>1</v>
          </cell>
          <cell r="AM329">
            <v>7</v>
          </cell>
          <cell r="AN329">
            <v>0</v>
          </cell>
          <cell r="AO329">
            <v>-2</v>
          </cell>
          <cell r="AP329">
            <v>-6</v>
          </cell>
          <cell r="AR329">
            <v>8</v>
          </cell>
          <cell r="AS329">
            <v>1</v>
          </cell>
          <cell r="AT329">
            <v>7</v>
          </cell>
          <cell r="AU329">
            <v>0</v>
          </cell>
          <cell r="AV329">
            <v>-2</v>
          </cell>
          <cell r="AW329">
            <v>-6</v>
          </cell>
          <cell r="AY329">
            <v>0</v>
          </cell>
          <cell r="AZ329">
            <v>0</v>
          </cell>
          <cell r="BA329">
            <v>0</v>
          </cell>
          <cell r="BB329">
            <v>0</v>
          </cell>
          <cell r="BC329">
            <v>0</v>
          </cell>
          <cell r="BD329">
            <v>0</v>
          </cell>
          <cell r="BF329">
            <v>0</v>
          </cell>
          <cell r="BG329">
            <v>0</v>
          </cell>
          <cell r="BH329">
            <v>0</v>
          </cell>
          <cell r="BI329">
            <v>0</v>
          </cell>
          <cell r="BJ329">
            <v>0</v>
          </cell>
          <cell r="BK329">
            <v>0</v>
          </cell>
        </row>
        <row r="330">
          <cell r="I330">
            <v>24</v>
          </cell>
          <cell r="J330">
            <v>0</v>
          </cell>
          <cell r="K330">
            <v>16</v>
          </cell>
          <cell r="L330">
            <v>7</v>
          </cell>
          <cell r="M330">
            <v>1</v>
          </cell>
          <cell r="N330">
            <v>0</v>
          </cell>
          <cell r="S330">
            <v>24</v>
          </cell>
          <cell r="T330">
            <v>6</v>
          </cell>
          <cell r="U330">
            <v>13</v>
          </cell>
          <cell r="V330">
            <v>0</v>
          </cell>
          <cell r="W330">
            <v>5</v>
          </cell>
          <cell r="X330">
            <v>0</v>
          </cell>
          <cell r="AC330">
            <v>24</v>
          </cell>
          <cell r="AD330">
            <v>0</v>
          </cell>
          <cell r="AE330">
            <v>0</v>
          </cell>
          <cell r="AF330">
            <v>0</v>
          </cell>
          <cell r="AG330">
            <v>16</v>
          </cell>
          <cell r="AH330">
            <v>8</v>
          </cell>
          <cell r="AK330">
            <v>19</v>
          </cell>
          <cell r="AL330">
            <v>6</v>
          </cell>
          <cell r="AM330">
            <v>13</v>
          </cell>
          <cell r="AN330">
            <v>0</v>
          </cell>
          <cell r="AO330">
            <v>-11</v>
          </cell>
          <cell r="AP330">
            <v>-8</v>
          </cell>
          <cell r="AR330">
            <v>19</v>
          </cell>
          <cell r="AS330">
            <v>6</v>
          </cell>
          <cell r="AT330">
            <v>13</v>
          </cell>
          <cell r="AU330">
            <v>0</v>
          </cell>
          <cell r="AV330">
            <v>-11</v>
          </cell>
          <cell r="AW330">
            <v>-8</v>
          </cell>
          <cell r="AY330">
            <v>0</v>
          </cell>
          <cell r="AZ330">
            <v>0</v>
          </cell>
          <cell r="BA330">
            <v>0</v>
          </cell>
          <cell r="BB330">
            <v>0</v>
          </cell>
          <cell r="BC330">
            <v>0</v>
          </cell>
          <cell r="BD330">
            <v>0</v>
          </cell>
          <cell r="BF330">
            <v>0</v>
          </cell>
          <cell r="BG330">
            <v>0</v>
          </cell>
          <cell r="BH330">
            <v>0</v>
          </cell>
          <cell r="BI330">
            <v>0</v>
          </cell>
          <cell r="BJ330">
            <v>0</v>
          </cell>
          <cell r="BK330">
            <v>0</v>
          </cell>
        </row>
        <row r="331">
          <cell r="I331">
            <v>0</v>
          </cell>
          <cell r="J331">
            <v>0</v>
          </cell>
          <cell r="K331">
            <v>0</v>
          </cell>
          <cell r="L331">
            <v>0</v>
          </cell>
          <cell r="M331">
            <v>0</v>
          </cell>
          <cell r="N331">
            <v>0</v>
          </cell>
          <cell r="S331">
            <v>0</v>
          </cell>
          <cell r="T331">
            <v>0</v>
          </cell>
          <cell r="U331">
            <v>0</v>
          </cell>
          <cell r="V331">
            <v>0</v>
          </cell>
          <cell r="W331">
            <v>0</v>
          </cell>
          <cell r="X331">
            <v>0</v>
          </cell>
          <cell r="AC331">
            <v>0</v>
          </cell>
          <cell r="AD331">
            <v>0</v>
          </cell>
          <cell r="AE331">
            <v>0</v>
          </cell>
          <cell r="AF331">
            <v>0</v>
          </cell>
          <cell r="AG331">
            <v>0</v>
          </cell>
          <cell r="AH331">
            <v>0</v>
          </cell>
          <cell r="AK331">
            <v>0</v>
          </cell>
          <cell r="AL331">
            <v>0</v>
          </cell>
          <cell r="AM331">
            <v>0</v>
          </cell>
          <cell r="AN331">
            <v>0</v>
          </cell>
          <cell r="AO331">
            <v>0</v>
          </cell>
          <cell r="AP331">
            <v>0</v>
          </cell>
          <cell r="AR331">
            <v>0</v>
          </cell>
          <cell r="AS331">
            <v>0</v>
          </cell>
          <cell r="AT331">
            <v>0</v>
          </cell>
          <cell r="AU331">
            <v>0</v>
          </cell>
          <cell r="AV331">
            <v>0</v>
          </cell>
          <cell r="AW331">
            <v>0</v>
          </cell>
          <cell r="AY331">
            <v>0</v>
          </cell>
          <cell r="AZ331">
            <v>0</v>
          </cell>
          <cell r="BA331">
            <v>0</v>
          </cell>
          <cell r="BB331">
            <v>0</v>
          </cell>
          <cell r="BC331">
            <v>0</v>
          </cell>
          <cell r="BD331">
            <v>0</v>
          </cell>
          <cell r="BF331">
            <v>0</v>
          </cell>
          <cell r="BG331">
            <v>0</v>
          </cell>
          <cell r="BH331">
            <v>0</v>
          </cell>
          <cell r="BI331">
            <v>0</v>
          </cell>
          <cell r="BJ331">
            <v>0</v>
          </cell>
          <cell r="BK331">
            <v>0</v>
          </cell>
        </row>
        <row r="332">
          <cell r="I332">
            <v>9</v>
          </cell>
          <cell r="J332">
            <v>5</v>
          </cell>
          <cell r="K332">
            <v>3</v>
          </cell>
          <cell r="L332">
            <v>1</v>
          </cell>
          <cell r="M332">
            <v>0</v>
          </cell>
          <cell r="N332">
            <v>0</v>
          </cell>
          <cell r="S332">
            <v>9</v>
          </cell>
          <cell r="T332">
            <v>1</v>
          </cell>
          <cell r="U332">
            <v>1</v>
          </cell>
          <cell r="V332">
            <v>5</v>
          </cell>
          <cell r="W332">
            <v>2</v>
          </cell>
          <cell r="X332">
            <v>0</v>
          </cell>
          <cell r="AC332">
            <v>9</v>
          </cell>
          <cell r="AD332">
            <v>0</v>
          </cell>
          <cell r="AE332">
            <v>0</v>
          </cell>
          <cell r="AF332">
            <v>5</v>
          </cell>
          <cell r="AG332">
            <v>3</v>
          </cell>
          <cell r="AH332">
            <v>1</v>
          </cell>
          <cell r="AK332">
            <v>2</v>
          </cell>
          <cell r="AL332">
            <v>1</v>
          </cell>
          <cell r="AM332">
            <v>1</v>
          </cell>
          <cell r="AN332">
            <v>0</v>
          </cell>
          <cell r="AO332">
            <v>-1</v>
          </cell>
          <cell r="AP332">
            <v>-1</v>
          </cell>
          <cell r="AR332">
            <v>2</v>
          </cell>
          <cell r="AS332">
            <v>1</v>
          </cell>
          <cell r="AT332">
            <v>1</v>
          </cell>
          <cell r="AU332">
            <v>0</v>
          </cell>
          <cell r="AV332">
            <v>-1</v>
          </cell>
          <cell r="AW332">
            <v>-1</v>
          </cell>
          <cell r="AY332">
            <v>0</v>
          </cell>
          <cell r="AZ332">
            <v>0</v>
          </cell>
          <cell r="BA332">
            <v>0</v>
          </cell>
          <cell r="BB332">
            <v>0</v>
          </cell>
          <cell r="BC332">
            <v>0</v>
          </cell>
          <cell r="BD332">
            <v>0</v>
          </cell>
          <cell r="BF332">
            <v>0</v>
          </cell>
          <cell r="BG332">
            <v>0</v>
          </cell>
          <cell r="BH332">
            <v>0</v>
          </cell>
          <cell r="BI332">
            <v>0</v>
          </cell>
          <cell r="BJ332">
            <v>0</v>
          </cell>
          <cell r="BK332">
            <v>0</v>
          </cell>
        </row>
        <row r="333">
          <cell r="I333">
            <v>8</v>
          </cell>
          <cell r="J333">
            <v>1</v>
          </cell>
          <cell r="K333">
            <v>3</v>
          </cell>
          <cell r="L333">
            <v>1</v>
          </cell>
          <cell r="M333">
            <v>3</v>
          </cell>
          <cell r="N333">
            <v>0</v>
          </cell>
          <cell r="S333">
            <v>10</v>
          </cell>
          <cell r="T333">
            <v>2</v>
          </cell>
          <cell r="U333">
            <v>4</v>
          </cell>
          <cell r="V333">
            <v>1</v>
          </cell>
          <cell r="W333">
            <v>3</v>
          </cell>
          <cell r="X333">
            <v>0</v>
          </cell>
          <cell r="AC333">
            <v>10</v>
          </cell>
          <cell r="AD333">
            <v>2</v>
          </cell>
          <cell r="AE333">
            <v>0</v>
          </cell>
          <cell r="AF333">
            <v>1</v>
          </cell>
          <cell r="AG333">
            <v>3</v>
          </cell>
          <cell r="AH333">
            <v>4</v>
          </cell>
          <cell r="AK333">
            <v>4</v>
          </cell>
          <cell r="AL333">
            <v>0</v>
          </cell>
          <cell r="AM333">
            <v>4</v>
          </cell>
          <cell r="AN333">
            <v>0</v>
          </cell>
          <cell r="AO333">
            <v>0</v>
          </cell>
          <cell r="AP333">
            <v>-4</v>
          </cell>
          <cell r="AR333">
            <v>4</v>
          </cell>
          <cell r="AS333">
            <v>0</v>
          </cell>
          <cell r="AT333">
            <v>4</v>
          </cell>
          <cell r="AU333">
            <v>0</v>
          </cell>
          <cell r="AV333">
            <v>0</v>
          </cell>
          <cell r="AW333">
            <v>-4</v>
          </cell>
          <cell r="AY333">
            <v>0</v>
          </cell>
          <cell r="AZ333">
            <v>0</v>
          </cell>
          <cell r="BA333">
            <v>0</v>
          </cell>
          <cell r="BB333">
            <v>0</v>
          </cell>
          <cell r="BC333">
            <v>0</v>
          </cell>
          <cell r="BD333">
            <v>0</v>
          </cell>
          <cell r="BF333">
            <v>0</v>
          </cell>
          <cell r="BG333">
            <v>0</v>
          </cell>
          <cell r="BH333">
            <v>0</v>
          </cell>
          <cell r="BI333">
            <v>0</v>
          </cell>
          <cell r="BJ333">
            <v>0</v>
          </cell>
          <cell r="BK333">
            <v>0</v>
          </cell>
        </row>
        <row r="334">
          <cell r="I334">
            <v>10</v>
          </cell>
          <cell r="J334">
            <v>0</v>
          </cell>
          <cell r="K334">
            <v>2</v>
          </cell>
          <cell r="L334">
            <v>0</v>
          </cell>
          <cell r="M334">
            <v>6</v>
          </cell>
          <cell r="N334">
            <v>2</v>
          </cell>
          <cell r="S334">
            <v>10</v>
          </cell>
          <cell r="T334">
            <v>0</v>
          </cell>
          <cell r="U334">
            <v>8</v>
          </cell>
          <cell r="V334">
            <v>0</v>
          </cell>
          <cell r="W334">
            <v>2</v>
          </cell>
          <cell r="X334">
            <v>0</v>
          </cell>
          <cell r="AC334">
            <v>10</v>
          </cell>
          <cell r="AD334">
            <v>0</v>
          </cell>
          <cell r="AE334">
            <v>0</v>
          </cell>
          <cell r="AF334">
            <v>0</v>
          </cell>
          <cell r="AG334">
            <v>2</v>
          </cell>
          <cell r="AH334">
            <v>8</v>
          </cell>
          <cell r="AK334">
            <v>8</v>
          </cell>
          <cell r="AL334">
            <v>0</v>
          </cell>
          <cell r="AM334">
            <v>8</v>
          </cell>
          <cell r="AN334">
            <v>0</v>
          </cell>
          <cell r="AO334">
            <v>0</v>
          </cell>
          <cell r="AP334">
            <v>-8</v>
          </cell>
          <cell r="AR334">
            <v>8</v>
          </cell>
          <cell r="AS334">
            <v>0</v>
          </cell>
          <cell r="AT334">
            <v>8</v>
          </cell>
          <cell r="AU334">
            <v>0</v>
          </cell>
          <cell r="AV334">
            <v>0</v>
          </cell>
          <cell r="AW334">
            <v>-8</v>
          </cell>
          <cell r="AY334">
            <v>0</v>
          </cell>
          <cell r="AZ334">
            <v>0</v>
          </cell>
          <cell r="BA334">
            <v>0</v>
          </cell>
          <cell r="BB334">
            <v>0</v>
          </cell>
          <cell r="BC334">
            <v>0</v>
          </cell>
          <cell r="BD334">
            <v>0</v>
          </cell>
          <cell r="BF334">
            <v>0</v>
          </cell>
          <cell r="BG334">
            <v>0</v>
          </cell>
          <cell r="BH334">
            <v>0</v>
          </cell>
          <cell r="BI334">
            <v>0</v>
          </cell>
          <cell r="BJ334">
            <v>0</v>
          </cell>
          <cell r="BK334">
            <v>0</v>
          </cell>
        </row>
        <row r="335">
          <cell r="I335">
            <v>0</v>
          </cell>
          <cell r="J335">
            <v>0</v>
          </cell>
          <cell r="K335">
            <v>0</v>
          </cell>
          <cell r="L335">
            <v>0</v>
          </cell>
          <cell r="M335">
            <v>0</v>
          </cell>
          <cell r="N335">
            <v>0</v>
          </cell>
          <cell r="S335">
            <v>0</v>
          </cell>
          <cell r="T335">
            <v>0</v>
          </cell>
          <cell r="U335">
            <v>0</v>
          </cell>
          <cell r="V335">
            <v>0</v>
          </cell>
          <cell r="W335">
            <v>0</v>
          </cell>
          <cell r="X335">
            <v>0</v>
          </cell>
          <cell r="AC335">
            <v>0</v>
          </cell>
          <cell r="AD335">
            <v>0</v>
          </cell>
          <cell r="AE335">
            <v>0</v>
          </cell>
          <cell r="AF335">
            <v>0</v>
          </cell>
          <cell r="AG335">
            <v>0</v>
          </cell>
          <cell r="AH335">
            <v>0</v>
          </cell>
          <cell r="AK335">
            <v>0</v>
          </cell>
          <cell r="AL335">
            <v>0</v>
          </cell>
          <cell r="AM335">
            <v>0</v>
          </cell>
          <cell r="AN335">
            <v>0</v>
          </cell>
          <cell r="AO335">
            <v>0</v>
          </cell>
          <cell r="AP335">
            <v>0</v>
          </cell>
          <cell r="AR335">
            <v>0</v>
          </cell>
          <cell r="AS335">
            <v>0</v>
          </cell>
          <cell r="AT335">
            <v>0</v>
          </cell>
          <cell r="AU335">
            <v>0</v>
          </cell>
          <cell r="AV335">
            <v>0</v>
          </cell>
          <cell r="AW335">
            <v>0</v>
          </cell>
          <cell r="AY335">
            <v>0</v>
          </cell>
          <cell r="AZ335">
            <v>0</v>
          </cell>
          <cell r="BA335">
            <v>0</v>
          </cell>
          <cell r="BB335">
            <v>0</v>
          </cell>
          <cell r="BC335">
            <v>0</v>
          </cell>
          <cell r="BD335">
            <v>0</v>
          </cell>
          <cell r="BF335">
            <v>0</v>
          </cell>
          <cell r="BG335">
            <v>0</v>
          </cell>
          <cell r="BH335">
            <v>0</v>
          </cell>
          <cell r="BI335">
            <v>0</v>
          </cell>
          <cell r="BJ335">
            <v>0</v>
          </cell>
          <cell r="BK335">
            <v>0</v>
          </cell>
        </row>
        <row r="336">
          <cell r="I336">
            <v>1</v>
          </cell>
          <cell r="J336">
            <v>0</v>
          </cell>
          <cell r="K336">
            <v>0</v>
          </cell>
          <cell r="L336">
            <v>0</v>
          </cell>
          <cell r="M336">
            <v>1</v>
          </cell>
          <cell r="N336">
            <v>0</v>
          </cell>
          <cell r="S336">
            <v>1</v>
          </cell>
          <cell r="T336">
            <v>0</v>
          </cell>
          <cell r="U336">
            <v>1</v>
          </cell>
          <cell r="V336">
            <v>0</v>
          </cell>
          <cell r="W336">
            <v>0</v>
          </cell>
          <cell r="X336">
            <v>0</v>
          </cell>
          <cell r="AC336">
            <v>1</v>
          </cell>
          <cell r="AD336">
            <v>0</v>
          </cell>
          <cell r="AE336">
            <v>0</v>
          </cell>
          <cell r="AF336">
            <v>0</v>
          </cell>
          <cell r="AG336">
            <v>0</v>
          </cell>
          <cell r="AH336">
            <v>1</v>
          </cell>
          <cell r="AK336">
            <v>1</v>
          </cell>
          <cell r="AL336">
            <v>0</v>
          </cell>
          <cell r="AM336">
            <v>1</v>
          </cell>
          <cell r="AN336">
            <v>0</v>
          </cell>
          <cell r="AO336">
            <v>0</v>
          </cell>
          <cell r="AP336">
            <v>-1</v>
          </cell>
          <cell r="AR336">
            <v>1</v>
          </cell>
          <cell r="AS336">
            <v>0</v>
          </cell>
          <cell r="AT336">
            <v>1</v>
          </cell>
          <cell r="AU336">
            <v>0</v>
          </cell>
          <cell r="AV336">
            <v>0</v>
          </cell>
          <cell r="AW336">
            <v>-1</v>
          </cell>
          <cell r="AY336">
            <v>0</v>
          </cell>
          <cell r="AZ336">
            <v>0</v>
          </cell>
          <cell r="BA336">
            <v>0</v>
          </cell>
          <cell r="BB336">
            <v>0</v>
          </cell>
          <cell r="BC336">
            <v>0</v>
          </cell>
          <cell r="BD336">
            <v>0</v>
          </cell>
          <cell r="BF336">
            <v>0</v>
          </cell>
          <cell r="BG336">
            <v>0</v>
          </cell>
          <cell r="BH336">
            <v>0</v>
          </cell>
          <cell r="BI336">
            <v>0</v>
          </cell>
          <cell r="BJ336">
            <v>0</v>
          </cell>
          <cell r="BK336">
            <v>0</v>
          </cell>
        </row>
        <row r="337">
          <cell r="I337">
            <v>0</v>
          </cell>
          <cell r="J337">
            <v>0</v>
          </cell>
          <cell r="K337">
            <v>0</v>
          </cell>
          <cell r="L337">
            <v>0</v>
          </cell>
          <cell r="M337">
            <v>0</v>
          </cell>
          <cell r="N337">
            <v>0</v>
          </cell>
          <cell r="S337">
            <v>0</v>
          </cell>
          <cell r="T337">
            <v>0</v>
          </cell>
          <cell r="U337">
            <v>0</v>
          </cell>
          <cell r="V337">
            <v>0</v>
          </cell>
          <cell r="W337">
            <v>0</v>
          </cell>
          <cell r="X337">
            <v>0</v>
          </cell>
          <cell r="AC337">
            <v>0</v>
          </cell>
          <cell r="AD337">
            <v>0</v>
          </cell>
          <cell r="AE337">
            <v>0</v>
          </cell>
          <cell r="AF337">
            <v>0</v>
          </cell>
          <cell r="AG337">
            <v>0</v>
          </cell>
          <cell r="AH337">
            <v>0</v>
          </cell>
          <cell r="AK337">
            <v>0</v>
          </cell>
          <cell r="AL337">
            <v>0</v>
          </cell>
          <cell r="AM337">
            <v>0</v>
          </cell>
          <cell r="AN337">
            <v>0</v>
          </cell>
          <cell r="AO337">
            <v>0</v>
          </cell>
          <cell r="AP337">
            <v>0</v>
          </cell>
          <cell r="AR337">
            <v>0</v>
          </cell>
          <cell r="AS337">
            <v>0</v>
          </cell>
          <cell r="AT337">
            <v>0</v>
          </cell>
          <cell r="AU337">
            <v>0</v>
          </cell>
          <cell r="AV337">
            <v>0</v>
          </cell>
          <cell r="AW337">
            <v>0</v>
          </cell>
          <cell r="AY337">
            <v>0</v>
          </cell>
          <cell r="AZ337">
            <v>0</v>
          </cell>
          <cell r="BA337">
            <v>0</v>
          </cell>
          <cell r="BB337">
            <v>0</v>
          </cell>
          <cell r="BC337">
            <v>0</v>
          </cell>
          <cell r="BD337">
            <v>0</v>
          </cell>
          <cell r="BF337">
            <v>0</v>
          </cell>
          <cell r="BG337">
            <v>0</v>
          </cell>
          <cell r="BH337">
            <v>0</v>
          </cell>
          <cell r="BI337">
            <v>0</v>
          </cell>
          <cell r="BJ337">
            <v>0</v>
          </cell>
          <cell r="BK337">
            <v>0</v>
          </cell>
        </row>
        <row r="338">
          <cell r="I338">
            <v>0</v>
          </cell>
          <cell r="J338">
            <v>0</v>
          </cell>
          <cell r="K338">
            <v>0</v>
          </cell>
          <cell r="L338">
            <v>0</v>
          </cell>
          <cell r="M338">
            <v>0</v>
          </cell>
          <cell r="N338">
            <v>0</v>
          </cell>
          <cell r="S338">
            <v>0</v>
          </cell>
          <cell r="T338">
            <v>0</v>
          </cell>
          <cell r="U338">
            <v>0</v>
          </cell>
          <cell r="V338">
            <v>0</v>
          </cell>
          <cell r="W338">
            <v>0</v>
          </cell>
          <cell r="X338">
            <v>0</v>
          </cell>
          <cell r="AC338">
            <v>0</v>
          </cell>
          <cell r="AD338">
            <v>0</v>
          </cell>
          <cell r="AE338">
            <v>0</v>
          </cell>
          <cell r="AF338">
            <v>0</v>
          </cell>
          <cell r="AG338">
            <v>0</v>
          </cell>
          <cell r="AH338">
            <v>0</v>
          </cell>
          <cell r="AK338">
            <v>0</v>
          </cell>
          <cell r="AL338">
            <v>0</v>
          </cell>
          <cell r="AM338">
            <v>0</v>
          </cell>
          <cell r="AN338">
            <v>0</v>
          </cell>
          <cell r="AO338">
            <v>0</v>
          </cell>
          <cell r="AP338">
            <v>0</v>
          </cell>
          <cell r="AR338">
            <v>0</v>
          </cell>
          <cell r="AS338">
            <v>0</v>
          </cell>
          <cell r="AT338">
            <v>0</v>
          </cell>
          <cell r="AU338">
            <v>0</v>
          </cell>
          <cell r="AV338">
            <v>0</v>
          </cell>
          <cell r="AW338">
            <v>0</v>
          </cell>
          <cell r="AY338">
            <v>0</v>
          </cell>
          <cell r="AZ338">
            <v>0</v>
          </cell>
          <cell r="BA338">
            <v>0</v>
          </cell>
          <cell r="BB338">
            <v>0</v>
          </cell>
          <cell r="BC338">
            <v>0</v>
          </cell>
          <cell r="BD338">
            <v>0</v>
          </cell>
          <cell r="BF338">
            <v>0</v>
          </cell>
          <cell r="BG338">
            <v>0</v>
          </cell>
          <cell r="BH338">
            <v>0</v>
          </cell>
          <cell r="BI338">
            <v>0</v>
          </cell>
          <cell r="BJ338">
            <v>0</v>
          </cell>
          <cell r="BK338">
            <v>0</v>
          </cell>
        </row>
        <row r="339">
          <cell r="I339">
            <v>0</v>
          </cell>
          <cell r="J339">
            <v>0</v>
          </cell>
          <cell r="K339">
            <v>0</v>
          </cell>
          <cell r="L339">
            <v>0</v>
          </cell>
          <cell r="M339">
            <v>0</v>
          </cell>
          <cell r="N339">
            <v>0</v>
          </cell>
          <cell r="S339">
            <v>0</v>
          </cell>
          <cell r="T339">
            <v>0</v>
          </cell>
          <cell r="U339">
            <v>0</v>
          </cell>
          <cell r="V339">
            <v>0</v>
          </cell>
          <cell r="W339">
            <v>0</v>
          </cell>
          <cell r="X339">
            <v>0</v>
          </cell>
          <cell r="AC339">
            <v>0</v>
          </cell>
          <cell r="AD339">
            <v>0</v>
          </cell>
          <cell r="AE339">
            <v>0</v>
          </cell>
          <cell r="AF339">
            <v>0</v>
          </cell>
          <cell r="AG339">
            <v>0</v>
          </cell>
          <cell r="AH339">
            <v>0</v>
          </cell>
          <cell r="AK339">
            <v>0</v>
          </cell>
          <cell r="AL339">
            <v>0</v>
          </cell>
          <cell r="AM339">
            <v>0</v>
          </cell>
          <cell r="AN339">
            <v>0</v>
          </cell>
          <cell r="AO339">
            <v>0</v>
          </cell>
          <cell r="AP339">
            <v>0</v>
          </cell>
          <cell r="AR339">
            <v>0</v>
          </cell>
          <cell r="AS339">
            <v>0</v>
          </cell>
          <cell r="AT339">
            <v>0</v>
          </cell>
          <cell r="AU339">
            <v>0</v>
          </cell>
          <cell r="AV339">
            <v>0</v>
          </cell>
          <cell r="AW339">
            <v>0</v>
          </cell>
          <cell r="AY339">
            <v>0</v>
          </cell>
          <cell r="AZ339">
            <v>0</v>
          </cell>
          <cell r="BA339">
            <v>0</v>
          </cell>
          <cell r="BB339">
            <v>0</v>
          </cell>
          <cell r="BC339">
            <v>0</v>
          </cell>
          <cell r="BD339">
            <v>0</v>
          </cell>
          <cell r="BF339">
            <v>0</v>
          </cell>
          <cell r="BG339">
            <v>0</v>
          </cell>
          <cell r="BH339">
            <v>0</v>
          </cell>
          <cell r="BI339">
            <v>0</v>
          </cell>
          <cell r="BJ339">
            <v>0</v>
          </cell>
          <cell r="BK339">
            <v>0</v>
          </cell>
        </row>
        <row r="340">
          <cell r="I340">
            <v>19</v>
          </cell>
          <cell r="J340">
            <v>2</v>
          </cell>
          <cell r="K340">
            <v>10</v>
          </cell>
          <cell r="L340">
            <v>7</v>
          </cell>
          <cell r="M340">
            <v>0</v>
          </cell>
          <cell r="N340">
            <v>0</v>
          </cell>
          <cell r="S340">
            <v>27</v>
          </cell>
          <cell r="T340">
            <v>10</v>
          </cell>
          <cell r="U340">
            <v>9</v>
          </cell>
          <cell r="V340">
            <v>0</v>
          </cell>
          <cell r="W340">
            <v>7</v>
          </cell>
          <cell r="X340">
            <v>1</v>
          </cell>
          <cell r="AC340">
            <v>27</v>
          </cell>
          <cell r="AD340">
            <v>10</v>
          </cell>
          <cell r="AE340">
            <v>0</v>
          </cell>
          <cell r="AF340">
            <v>0</v>
          </cell>
          <cell r="AG340">
            <v>10</v>
          </cell>
          <cell r="AH340">
            <v>7</v>
          </cell>
          <cell r="AK340">
            <v>9</v>
          </cell>
          <cell r="AL340">
            <v>0</v>
          </cell>
          <cell r="AM340">
            <v>9</v>
          </cell>
          <cell r="AN340">
            <v>0</v>
          </cell>
          <cell r="AO340">
            <v>-3</v>
          </cell>
          <cell r="AP340">
            <v>-6</v>
          </cell>
          <cell r="AR340">
            <v>9</v>
          </cell>
          <cell r="AS340">
            <v>0</v>
          </cell>
          <cell r="AT340">
            <v>9</v>
          </cell>
          <cell r="AU340">
            <v>0</v>
          </cell>
          <cell r="AV340">
            <v>-3</v>
          </cell>
          <cell r="AW340">
            <v>-6</v>
          </cell>
          <cell r="AY340">
            <v>0</v>
          </cell>
          <cell r="AZ340">
            <v>0</v>
          </cell>
          <cell r="BA340">
            <v>0</v>
          </cell>
          <cell r="BB340">
            <v>0</v>
          </cell>
          <cell r="BC340">
            <v>0</v>
          </cell>
          <cell r="BD340">
            <v>0</v>
          </cell>
          <cell r="BF340">
            <v>0</v>
          </cell>
          <cell r="BG340">
            <v>0</v>
          </cell>
          <cell r="BH340">
            <v>0</v>
          </cell>
          <cell r="BI340">
            <v>0</v>
          </cell>
          <cell r="BJ340">
            <v>0</v>
          </cell>
          <cell r="BK340">
            <v>0</v>
          </cell>
        </row>
        <row r="341">
          <cell r="I341">
            <v>15</v>
          </cell>
          <cell r="J341">
            <v>0</v>
          </cell>
          <cell r="K341">
            <v>8</v>
          </cell>
          <cell r="L341">
            <v>5</v>
          </cell>
          <cell r="M341">
            <v>1</v>
          </cell>
          <cell r="N341">
            <v>1</v>
          </cell>
          <cell r="S341">
            <v>23</v>
          </cell>
          <cell r="T341">
            <v>8</v>
          </cell>
          <cell r="U341">
            <v>7</v>
          </cell>
          <cell r="V341">
            <v>0</v>
          </cell>
          <cell r="W341">
            <v>7</v>
          </cell>
          <cell r="X341">
            <v>1</v>
          </cell>
          <cell r="AC341">
            <v>23</v>
          </cell>
          <cell r="AD341">
            <v>8</v>
          </cell>
          <cell r="AE341">
            <v>0</v>
          </cell>
          <cell r="AF341">
            <v>0</v>
          </cell>
          <cell r="AG341">
            <v>8</v>
          </cell>
          <cell r="AH341">
            <v>7</v>
          </cell>
          <cell r="AK341">
            <v>7</v>
          </cell>
          <cell r="AL341">
            <v>0</v>
          </cell>
          <cell r="AM341">
            <v>7</v>
          </cell>
          <cell r="AN341">
            <v>0</v>
          </cell>
          <cell r="AO341">
            <v>-1</v>
          </cell>
          <cell r="AP341">
            <v>-6</v>
          </cell>
          <cell r="AR341">
            <v>7</v>
          </cell>
          <cell r="AS341">
            <v>0</v>
          </cell>
          <cell r="AT341">
            <v>7</v>
          </cell>
          <cell r="AU341">
            <v>0</v>
          </cell>
          <cell r="AV341">
            <v>-1</v>
          </cell>
          <cell r="AW341">
            <v>-6</v>
          </cell>
          <cell r="AY341">
            <v>0</v>
          </cell>
          <cell r="AZ341">
            <v>0</v>
          </cell>
          <cell r="BA341">
            <v>0</v>
          </cell>
          <cell r="BB341">
            <v>0</v>
          </cell>
          <cell r="BC341">
            <v>0</v>
          </cell>
          <cell r="BD341">
            <v>0</v>
          </cell>
          <cell r="BF341">
            <v>0</v>
          </cell>
          <cell r="BG341">
            <v>0</v>
          </cell>
          <cell r="BH341">
            <v>0</v>
          </cell>
          <cell r="BI341">
            <v>0</v>
          </cell>
          <cell r="BJ341">
            <v>0</v>
          </cell>
          <cell r="BK341">
            <v>0</v>
          </cell>
        </row>
        <row r="342">
          <cell r="I342">
            <v>25</v>
          </cell>
          <cell r="J342">
            <v>0</v>
          </cell>
          <cell r="K342">
            <v>22</v>
          </cell>
          <cell r="L342">
            <v>3</v>
          </cell>
          <cell r="M342">
            <v>0</v>
          </cell>
          <cell r="N342">
            <v>0</v>
          </cell>
          <cell r="S342">
            <v>29</v>
          </cell>
          <cell r="T342">
            <v>4</v>
          </cell>
          <cell r="U342">
            <v>8</v>
          </cell>
          <cell r="V342">
            <v>0</v>
          </cell>
          <cell r="W342">
            <v>15</v>
          </cell>
          <cell r="X342">
            <v>2</v>
          </cell>
          <cell r="AC342">
            <v>29</v>
          </cell>
          <cell r="AD342">
            <v>4</v>
          </cell>
          <cell r="AE342">
            <v>0</v>
          </cell>
          <cell r="AF342">
            <v>0</v>
          </cell>
          <cell r="AG342">
            <v>22</v>
          </cell>
          <cell r="AH342">
            <v>3</v>
          </cell>
          <cell r="AK342">
            <v>8</v>
          </cell>
          <cell r="AL342">
            <v>0</v>
          </cell>
          <cell r="AM342">
            <v>8</v>
          </cell>
          <cell r="AN342">
            <v>0</v>
          </cell>
          <cell r="AO342">
            <v>-7</v>
          </cell>
          <cell r="AP342">
            <v>-1</v>
          </cell>
          <cell r="AR342">
            <v>8</v>
          </cell>
          <cell r="AS342">
            <v>0</v>
          </cell>
          <cell r="AT342">
            <v>8</v>
          </cell>
          <cell r="AU342">
            <v>0</v>
          </cell>
          <cell r="AV342">
            <v>-7</v>
          </cell>
          <cell r="AW342">
            <v>-1</v>
          </cell>
          <cell r="AY342">
            <v>0</v>
          </cell>
          <cell r="AZ342">
            <v>0</v>
          </cell>
          <cell r="BA342">
            <v>0</v>
          </cell>
          <cell r="BB342">
            <v>0</v>
          </cell>
          <cell r="BC342">
            <v>0</v>
          </cell>
          <cell r="BD342">
            <v>0</v>
          </cell>
          <cell r="BF342">
            <v>0</v>
          </cell>
          <cell r="BG342">
            <v>0</v>
          </cell>
          <cell r="BH342">
            <v>0</v>
          </cell>
          <cell r="BI342">
            <v>0</v>
          </cell>
          <cell r="BJ342">
            <v>0</v>
          </cell>
          <cell r="BK342">
            <v>0</v>
          </cell>
        </row>
        <row r="343">
          <cell r="I343">
            <v>0</v>
          </cell>
          <cell r="J343">
            <v>0</v>
          </cell>
          <cell r="K343">
            <v>0</v>
          </cell>
          <cell r="L343">
            <v>0</v>
          </cell>
          <cell r="M343">
            <v>0</v>
          </cell>
          <cell r="N343">
            <v>0</v>
          </cell>
          <cell r="S343">
            <v>0</v>
          </cell>
          <cell r="T343">
            <v>0</v>
          </cell>
          <cell r="U343">
            <v>0</v>
          </cell>
          <cell r="V343">
            <v>0</v>
          </cell>
          <cell r="W343">
            <v>0</v>
          </cell>
          <cell r="X343">
            <v>0</v>
          </cell>
          <cell r="AC343">
            <v>0</v>
          </cell>
          <cell r="AD343">
            <v>0</v>
          </cell>
          <cell r="AE343">
            <v>0</v>
          </cell>
          <cell r="AF343">
            <v>0</v>
          </cell>
          <cell r="AG343">
            <v>0</v>
          </cell>
          <cell r="AH343">
            <v>0</v>
          </cell>
          <cell r="AK343">
            <v>0</v>
          </cell>
          <cell r="AL343">
            <v>0</v>
          </cell>
          <cell r="AM343">
            <v>0</v>
          </cell>
          <cell r="AN343">
            <v>0</v>
          </cell>
          <cell r="AO343">
            <v>0</v>
          </cell>
          <cell r="AP343">
            <v>0</v>
          </cell>
          <cell r="AR343">
            <v>0</v>
          </cell>
          <cell r="AS343">
            <v>0</v>
          </cell>
          <cell r="AT343">
            <v>0</v>
          </cell>
          <cell r="AU343">
            <v>0</v>
          </cell>
          <cell r="AV343">
            <v>0</v>
          </cell>
          <cell r="AW343">
            <v>0</v>
          </cell>
          <cell r="AY343">
            <v>0</v>
          </cell>
          <cell r="AZ343">
            <v>0</v>
          </cell>
          <cell r="BA343">
            <v>0</v>
          </cell>
          <cell r="BB343">
            <v>0</v>
          </cell>
          <cell r="BC343">
            <v>0</v>
          </cell>
          <cell r="BD343">
            <v>0</v>
          </cell>
          <cell r="BF343">
            <v>0</v>
          </cell>
          <cell r="BG343">
            <v>0</v>
          </cell>
          <cell r="BH343">
            <v>0</v>
          </cell>
          <cell r="BI343">
            <v>0</v>
          </cell>
          <cell r="BJ343">
            <v>0</v>
          </cell>
          <cell r="BK343">
            <v>0</v>
          </cell>
        </row>
        <row r="344">
          <cell r="I344">
            <v>19</v>
          </cell>
          <cell r="J344">
            <v>2</v>
          </cell>
          <cell r="K344">
            <v>9</v>
          </cell>
          <cell r="L344">
            <v>6</v>
          </cell>
          <cell r="M344">
            <v>1</v>
          </cell>
          <cell r="N344">
            <v>1</v>
          </cell>
          <cell r="S344">
            <v>27</v>
          </cell>
          <cell r="T344">
            <v>10</v>
          </cell>
          <cell r="U344">
            <v>9</v>
          </cell>
          <cell r="V344">
            <v>0</v>
          </cell>
          <cell r="W344">
            <v>6</v>
          </cell>
          <cell r="X344">
            <v>2</v>
          </cell>
          <cell r="AC344">
            <v>27</v>
          </cell>
          <cell r="AD344">
            <v>10</v>
          </cell>
          <cell r="AE344">
            <v>0</v>
          </cell>
          <cell r="AF344">
            <v>0</v>
          </cell>
          <cell r="AG344">
            <v>9</v>
          </cell>
          <cell r="AH344">
            <v>8</v>
          </cell>
          <cell r="AK344">
            <v>9</v>
          </cell>
          <cell r="AL344">
            <v>0</v>
          </cell>
          <cell r="AM344">
            <v>9</v>
          </cell>
          <cell r="AN344">
            <v>0</v>
          </cell>
          <cell r="AO344">
            <v>-3</v>
          </cell>
          <cell r="AP344">
            <v>-6</v>
          </cell>
          <cell r="AR344">
            <v>9</v>
          </cell>
          <cell r="AS344">
            <v>0</v>
          </cell>
          <cell r="AT344">
            <v>9</v>
          </cell>
          <cell r="AU344">
            <v>0</v>
          </cell>
          <cell r="AV344">
            <v>-3</v>
          </cell>
          <cell r="AW344">
            <v>-6</v>
          </cell>
          <cell r="AY344">
            <v>0</v>
          </cell>
          <cell r="AZ344">
            <v>0</v>
          </cell>
          <cell r="BA344">
            <v>0</v>
          </cell>
          <cell r="BB344">
            <v>0</v>
          </cell>
          <cell r="BC344">
            <v>0</v>
          </cell>
          <cell r="BD344">
            <v>0</v>
          </cell>
          <cell r="BF344">
            <v>0</v>
          </cell>
          <cell r="BG344">
            <v>0</v>
          </cell>
          <cell r="BH344">
            <v>0</v>
          </cell>
          <cell r="BI344">
            <v>0</v>
          </cell>
          <cell r="BJ344">
            <v>0</v>
          </cell>
          <cell r="BK344">
            <v>0</v>
          </cell>
        </row>
        <row r="345">
          <cell r="I345">
            <v>15</v>
          </cell>
          <cell r="J345">
            <v>0</v>
          </cell>
          <cell r="K345">
            <v>8</v>
          </cell>
          <cell r="L345">
            <v>6</v>
          </cell>
          <cell r="M345">
            <v>1</v>
          </cell>
          <cell r="N345">
            <v>0</v>
          </cell>
          <cell r="S345">
            <v>23</v>
          </cell>
          <cell r="T345">
            <v>8</v>
          </cell>
          <cell r="U345">
            <v>7</v>
          </cell>
          <cell r="V345">
            <v>0</v>
          </cell>
          <cell r="W345">
            <v>7</v>
          </cell>
          <cell r="X345">
            <v>1</v>
          </cell>
          <cell r="AC345">
            <v>23</v>
          </cell>
          <cell r="AD345">
            <v>8</v>
          </cell>
          <cell r="AE345">
            <v>0</v>
          </cell>
          <cell r="AF345">
            <v>0</v>
          </cell>
          <cell r="AG345">
            <v>8</v>
          </cell>
          <cell r="AH345">
            <v>7</v>
          </cell>
          <cell r="AK345">
            <v>7</v>
          </cell>
          <cell r="AL345">
            <v>0</v>
          </cell>
          <cell r="AM345">
            <v>7</v>
          </cell>
          <cell r="AN345">
            <v>0</v>
          </cell>
          <cell r="AO345">
            <v>-1</v>
          </cell>
          <cell r="AP345">
            <v>-6</v>
          </cell>
          <cell r="AR345">
            <v>7</v>
          </cell>
          <cell r="AS345">
            <v>0</v>
          </cell>
          <cell r="AT345">
            <v>7</v>
          </cell>
          <cell r="AU345">
            <v>0</v>
          </cell>
          <cell r="AV345">
            <v>-1</v>
          </cell>
          <cell r="AW345">
            <v>-6</v>
          </cell>
          <cell r="AY345">
            <v>0</v>
          </cell>
          <cell r="AZ345">
            <v>0</v>
          </cell>
          <cell r="BA345">
            <v>0</v>
          </cell>
          <cell r="BB345">
            <v>0</v>
          </cell>
          <cell r="BC345">
            <v>0</v>
          </cell>
          <cell r="BD345">
            <v>0</v>
          </cell>
          <cell r="BF345">
            <v>0</v>
          </cell>
          <cell r="BG345">
            <v>0</v>
          </cell>
          <cell r="BH345">
            <v>0</v>
          </cell>
          <cell r="BI345">
            <v>0</v>
          </cell>
          <cell r="BJ345">
            <v>0</v>
          </cell>
          <cell r="BK345">
            <v>0</v>
          </cell>
        </row>
        <row r="346">
          <cell r="I346">
            <v>25</v>
          </cell>
          <cell r="J346">
            <v>0</v>
          </cell>
          <cell r="K346">
            <v>21</v>
          </cell>
          <cell r="L346">
            <v>3</v>
          </cell>
          <cell r="M346">
            <v>1</v>
          </cell>
          <cell r="N346">
            <v>0</v>
          </cell>
          <cell r="S346">
            <v>29</v>
          </cell>
          <cell r="T346">
            <v>4</v>
          </cell>
          <cell r="U346">
            <v>8</v>
          </cell>
          <cell r="V346">
            <v>0</v>
          </cell>
          <cell r="W346">
            <v>16</v>
          </cell>
          <cell r="X346">
            <v>1</v>
          </cell>
          <cell r="AC346">
            <v>29</v>
          </cell>
          <cell r="AD346">
            <v>4</v>
          </cell>
          <cell r="AE346">
            <v>0</v>
          </cell>
          <cell r="AF346">
            <v>0</v>
          </cell>
          <cell r="AG346">
            <v>21</v>
          </cell>
          <cell r="AH346">
            <v>4</v>
          </cell>
          <cell r="AK346">
            <v>8</v>
          </cell>
          <cell r="AL346">
            <v>0</v>
          </cell>
          <cell r="AM346">
            <v>8</v>
          </cell>
          <cell r="AN346">
            <v>0</v>
          </cell>
          <cell r="AO346">
            <v>-5</v>
          </cell>
          <cell r="AP346">
            <v>-3</v>
          </cell>
          <cell r="AR346">
            <v>8</v>
          </cell>
          <cell r="AS346">
            <v>0</v>
          </cell>
          <cell r="AT346">
            <v>8</v>
          </cell>
          <cell r="AU346">
            <v>0</v>
          </cell>
          <cell r="AV346">
            <v>-5</v>
          </cell>
          <cell r="AW346">
            <v>-3</v>
          </cell>
          <cell r="AY346">
            <v>0</v>
          </cell>
          <cell r="AZ346">
            <v>0</v>
          </cell>
          <cell r="BA346">
            <v>0</v>
          </cell>
          <cell r="BB346">
            <v>0</v>
          </cell>
          <cell r="BC346">
            <v>0</v>
          </cell>
          <cell r="BD346">
            <v>0</v>
          </cell>
          <cell r="BF346">
            <v>0</v>
          </cell>
          <cell r="BG346">
            <v>0</v>
          </cell>
          <cell r="BH346">
            <v>0</v>
          </cell>
          <cell r="BI346">
            <v>0</v>
          </cell>
          <cell r="BJ346">
            <v>0</v>
          </cell>
          <cell r="BK346">
            <v>0</v>
          </cell>
        </row>
        <row r="347">
          <cell r="I347">
            <v>0</v>
          </cell>
          <cell r="J347">
            <v>0</v>
          </cell>
          <cell r="K347">
            <v>0</v>
          </cell>
          <cell r="L347">
            <v>0</v>
          </cell>
          <cell r="M347">
            <v>0</v>
          </cell>
          <cell r="N347">
            <v>0</v>
          </cell>
          <cell r="S347">
            <v>0</v>
          </cell>
          <cell r="T347">
            <v>0</v>
          </cell>
          <cell r="U347">
            <v>0</v>
          </cell>
          <cell r="V347">
            <v>0</v>
          </cell>
          <cell r="W347">
            <v>0</v>
          </cell>
          <cell r="X347">
            <v>0</v>
          </cell>
          <cell r="AC347">
            <v>0</v>
          </cell>
          <cell r="AD347">
            <v>0</v>
          </cell>
          <cell r="AE347">
            <v>0</v>
          </cell>
          <cell r="AF347">
            <v>0</v>
          </cell>
          <cell r="AG347">
            <v>0</v>
          </cell>
          <cell r="AH347">
            <v>0</v>
          </cell>
          <cell r="AK347">
            <v>0</v>
          </cell>
          <cell r="AL347">
            <v>0</v>
          </cell>
          <cell r="AM347">
            <v>0</v>
          </cell>
          <cell r="AN347">
            <v>0</v>
          </cell>
          <cell r="AO347">
            <v>0</v>
          </cell>
          <cell r="AP347">
            <v>0</v>
          </cell>
          <cell r="AR347">
            <v>0</v>
          </cell>
          <cell r="AS347">
            <v>0</v>
          </cell>
          <cell r="AT347">
            <v>0</v>
          </cell>
          <cell r="AU347">
            <v>0</v>
          </cell>
          <cell r="AV347">
            <v>0</v>
          </cell>
          <cell r="AW347">
            <v>0</v>
          </cell>
          <cell r="AY347">
            <v>0</v>
          </cell>
          <cell r="AZ347">
            <v>0</v>
          </cell>
          <cell r="BA347">
            <v>0</v>
          </cell>
          <cell r="BB347">
            <v>0</v>
          </cell>
          <cell r="BC347">
            <v>0</v>
          </cell>
          <cell r="BD347">
            <v>0</v>
          </cell>
          <cell r="BF347">
            <v>0</v>
          </cell>
          <cell r="BG347">
            <v>0</v>
          </cell>
          <cell r="BH347">
            <v>0</v>
          </cell>
          <cell r="BI347">
            <v>0</v>
          </cell>
          <cell r="BJ347">
            <v>0</v>
          </cell>
          <cell r="BK347">
            <v>0</v>
          </cell>
        </row>
        <row r="348">
          <cell r="I348">
            <v>20</v>
          </cell>
          <cell r="J348">
            <v>2</v>
          </cell>
          <cell r="K348">
            <v>4</v>
          </cell>
          <cell r="L348">
            <v>4</v>
          </cell>
          <cell r="M348">
            <v>6</v>
          </cell>
          <cell r="N348">
            <v>4</v>
          </cell>
          <cell r="S348">
            <v>28</v>
          </cell>
          <cell r="T348">
            <v>10</v>
          </cell>
          <cell r="U348">
            <v>8</v>
          </cell>
          <cell r="V348">
            <v>2</v>
          </cell>
          <cell r="W348">
            <v>4</v>
          </cell>
          <cell r="X348">
            <v>4</v>
          </cell>
          <cell r="AC348">
            <v>28</v>
          </cell>
          <cell r="AD348">
            <v>10</v>
          </cell>
          <cell r="AE348">
            <v>0</v>
          </cell>
          <cell r="AF348">
            <v>2</v>
          </cell>
          <cell r="AG348">
            <v>4</v>
          </cell>
          <cell r="AH348">
            <v>12</v>
          </cell>
          <cell r="AK348">
            <v>8</v>
          </cell>
          <cell r="AL348">
            <v>0</v>
          </cell>
          <cell r="AM348">
            <v>8</v>
          </cell>
          <cell r="AN348">
            <v>0</v>
          </cell>
          <cell r="AO348">
            <v>0</v>
          </cell>
          <cell r="AP348">
            <v>-8</v>
          </cell>
          <cell r="AR348">
            <v>8</v>
          </cell>
          <cell r="AS348">
            <v>0</v>
          </cell>
          <cell r="AT348">
            <v>8</v>
          </cell>
          <cell r="AU348">
            <v>0</v>
          </cell>
          <cell r="AV348">
            <v>0</v>
          </cell>
          <cell r="AW348">
            <v>-8</v>
          </cell>
          <cell r="AY348">
            <v>0</v>
          </cell>
          <cell r="AZ348">
            <v>0</v>
          </cell>
          <cell r="BA348">
            <v>0</v>
          </cell>
          <cell r="BB348">
            <v>0</v>
          </cell>
          <cell r="BC348">
            <v>0</v>
          </cell>
          <cell r="BD348">
            <v>0</v>
          </cell>
          <cell r="BF348">
            <v>0</v>
          </cell>
          <cell r="BG348">
            <v>0</v>
          </cell>
          <cell r="BH348">
            <v>0</v>
          </cell>
          <cell r="BI348">
            <v>0</v>
          </cell>
          <cell r="BJ348">
            <v>0</v>
          </cell>
          <cell r="BK348">
            <v>0</v>
          </cell>
        </row>
        <row r="349">
          <cell r="I349">
            <v>15</v>
          </cell>
          <cell r="J349">
            <v>0</v>
          </cell>
          <cell r="K349">
            <v>4</v>
          </cell>
          <cell r="L349">
            <v>3</v>
          </cell>
          <cell r="M349">
            <v>7</v>
          </cell>
          <cell r="N349">
            <v>1</v>
          </cell>
          <cell r="S349">
            <v>23</v>
          </cell>
          <cell r="T349">
            <v>8</v>
          </cell>
          <cell r="U349">
            <v>10</v>
          </cell>
          <cell r="V349">
            <v>0</v>
          </cell>
          <cell r="W349">
            <v>2</v>
          </cell>
          <cell r="X349">
            <v>3</v>
          </cell>
          <cell r="AC349">
            <v>23</v>
          </cell>
          <cell r="AD349">
            <v>8</v>
          </cell>
          <cell r="AE349">
            <v>0</v>
          </cell>
          <cell r="AF349">
            <v>0</v>
          </cell>
          <cell r="AG349">
            <v>4</v>
          </cell>
          <cell r="AH349">
            <v>11</v>
          </cell>
          <cell r="AK349">
            <v>10</v>
          </cell>
          <cell r="AL349">
            <v>0</v>
          </cell>
          <cell r="AM349">
            <v>10</v>
          </cell>
          <cell r="AN349">
            <v>0</v>
          </cell>
          <cell r="AO349">
            <v>-2</v>
          </cell>
          <cell r="AP349">
            <v>-8</v>
          </cell>
          <cell r="AR349">
            <v>10</v>
          </cell>
          <cell r="AS349">
            <v>0</v>
          </cell>
          <cell r="AT349">
            <v>10</v>
          </cell>
          <cell r="AU349">
            <v>0</v>
          </cell>
          <cell r="AV349">
            <v>-2</v>
          </cell>
          <cell r="AW349">
            <v>-8</v>
          </cell>
          <cell r="AY349">
            <v>0</v>
          </cell>
          <cell r="AZ349">
            <v>0</v>
          </cell>
          <cell r="BA349">
            <v>0</v>
          </cell>
          <cell r="BB349">
            <v>0</v>
          </cell>
          <cell r="BC349">
            <v>0</v>
          </cell>
          <cell r="BD349">
            <v>0</v>
          </cell>
          <cell r="BF349">
            <v>0</v>
          </cell>
          <cell r="BG349">
            <v>0</v>
          </cell>
          <cell r="BH349">
            <v>0</v>
          </cell>
          <cell r="BI349">
            <v>0</v>
          </cell>
          <cell r="BJ349">
            <v>0</v>
          </cell>
          <cell r="BK349">
            <v>0</v>
          </cell>
        </row>
        <row r="350">
          <cell r="I350">
            <v>25</v>
          </cell>
          <cell r="J350">
            <v>0</v>
          </cell>
          <cell r="K350">
            <v>14</v>
          </cell>
          <cell r="L350">
            <v>1</v>
          </cell>
          <cell r="M350">
            <v>8</v>
          </cell>
          <cell r="N350">
            <v>2</v>
          </cell>
          <cell r="S350">
            <v>29</v>
          </cell>
          <cell r="T350">
            <v>4</v>
          </cell>
          <cell r="U350">
            <v>7</v>
          </cell>
          <cell r="V350">
            <v>0</v>
          </cell>
          <cell r="W350">
            <v>13</v>
          </cell>
          <cell r="X350">
            <v>5</v>
          </cell>
          <cell r="AC350">
            <v>29</v>
          </cell>
          <cell r="AD350">
            <v>4</v>
          </cell>
          <cell r="AE350">
            <v>0</v>
          </cell>
          <cell r="AF350">
            <v>0</v>
          </cell>
          <cell r="AG350">
            <v>14</v>
          </cell>
          <cell r="AH350">
            <v>11</v>
          </cell>
          <cell r="AK350">
            <v>7</v>
          </cell>
          <cell r="AL350">
            <v>0</v>
          </cell>
          <cell r="AM350">
            <v>7</v>
          </cell>
          <cell r="AN350">
            <v>0</v>
          </cell>
          <cell r="AO350">
            <v>-1</v>
          </cell>
          <cell r="AP350">
            <v>-6</v>
          </cell>
          <cell r="AR350">
            <v>7</v>
          </cell>
          <cell r="AS350">
            <v>0</v>
          </cell>
          <cell r="AT350">
            <v>7</v>
          </cell>
          <cell r="AU350">
            <v>0</v>
          </cell>
          <cell r="AV350">
            <v>-1</v>
          </cell>
          <cell r="AW350">
            <v>-6</v>
          </cell>
          <cell r="AY350">
            <v>0</v>
          </cell>
          <cell r="AZ350">
            <v>0</v>
          </cell>
          <cell r="BA350">
            <v>0</v>
          </cell>
          <cell r="BB350">
            <v>0</v>
          </cell>
          <cell r="BC350">
            <v>0</v>
          </cell>
          <cell r="BD350">
            <v>0</v>
          </cell>
          <cell r="BF350">
            <v>0</v>
          </cell>
          <cell r="BG350">
            <v>0</v>
          </cell>
          <cell r="BH350">
            <v>0</v>
          </cell>
          <cell r="BI350">
            <v>0</v>
          </cell>
          <cell r="BJ350">
            <v>0</v>
          </cell>
          <cell r="BK350">
            <v>0</v>
          </cell>
        </row>
        <row r="351">
          <cell r="I351">
            <v>0</v>
          </cell>
          <cell r="J351">
            <v>0</v>
          </cell>
          <cell r="K351">
            <v>0</v>
          </cell>
          <cell r="L351">
            <v>0</v>
          </cell>
          <cell r="M351">
            <v>0</v>
          </cell>
          <cell r="N351">
            <v>0</v>
          </cell>
          <cell r="S351">
            <v>0</v>
          </cell>
          <cell r="T351">
            <v>0</v>
          </cell>
          <cell r="U351">
            <v>0</v>
          </cell>
          <cell r="V351">
            <v>0</v>
          </cell>
          <cell r="W351">
            <v>0</v>
          </cell>
          <cell r="X351">
            <v>0</v>
          </cell>
          <cell r="AC351">
            <v>0</v>
          </cell>
          <cell r="AD351">
            <v>0</v>
          </cell>
          <cell r="AE351">
            <v>0</v>
          </cell>
          <cell r="AF351">
            <v>0</v>
          </cell>
          <cell r="AG351">
            <v>0</v>
          </cell>
          <cell r="AH351">
            <v>0</v>
          </cell>
          <cell r="AK351">
            <v>0</v>
          </cell>
          <cell r="AL351">
            <v>0</v>
          </cell>
          <cell r="AM351">
            <v>0</v>
          </cell>
          <cell r="AN351">
            <v>0</v>
          </cell>
          <cell r="AO351">
            <v>0</v>
          </cell>
          <cell r="AP351">
            <v>0</v>
          </cell>
          <cell r="AR351">
            <v>0</v>
          </cell>
          <cell r="AS351">
            <v>0</v>
          </cell>
          <cell r="AT351">
            <v>0</v>
          </cell>
          <cell r="AU351">
            <v>0</v>
          </cell>
          <cell r="AV351">
            <v>0</v>
          </cell>
          <cell r="AW351">
            <v>0</v>
          </cell>
          <cell r="AY351">
            <v>0</v>
          </cell>
          <cell r="AZ351">
            <v>0</v>
          </cell>
          <cell r="BA351">
            <v>0</v>
          </cell>
          <cell r="BB351">
            <v>0</v>
          </cell>
          <cell r="BC351">
            <v>0</v>
          </cell>
          <cell r="BD351">
            <v>0</v>
          </cell>
          <cell r="BF351">
            <v>0</v>
          </cell>
          <cell r="BG351">
            <v>0</v>
          </cell>
          <cell r="BH351">
            <v>0</v>
          </cell>
          <cell r="BI351">
            <v>0</v>
          </cell>
          <cell r="BJ351">
            <v>0</v>
          </cell>
          <cell r="BK351">
            <v>0</v>
          </cell>
        </row>
        <row r="352">
          <cell r="I352">
            <v>1</v>
          </cell>
          <cell r="J352">
            <v>1</v>
          </cell>
          <cell r="K352">
            <v>0</v>
          </cell>
          <cell r="L352">
            <v>0</v>
          </cell>
          <cell r="M352">
            <v>0</v>
          </cell>
          <cell r="N352">
            <v>0</v>
          </cell>
          <cell r="S352">
            <v>1</v>
          </cell>
          <cell r="T352">
            <v>1</v>
          </cell>
          <cell r="U352">
            <v>0</v>
          </cell>
          <cell r="V352">
            <v>0</v>
          </cell>
          <cell r="W352">
            <v>0</v>
          </cell>
          <cell r="X352">
            <v>0</v>
          </cell>
          <cell r="AC352">
            <v>1</v>
          </cell>
          <cell r="AD352">
            <v>1</v>
          </cell>
          <cell r="AE352">
            <v>0</v>
          </cell>
          <cell r="AF352">
            <v>0</v>
          </cell>
          <cell r="AG352">
            <v>0</v>
          </cell>
          <cell r="AH352">
            <v>0</v>
          </cell>
          <cell r="AK352">
            <v>0</v>
          </cell>
          <cell r="AL352">
            <v>0</v>
          </cell>
          <cell r="AM352">
            <v>0</v>
          </cell>
          <cell r="AN352">
            <v>0</v>
          </cell>
          <cell r="AO352">
            <v>0</v>
          </cell>
          <cell r="AP352">
            <v>0</v>
          </cell>
          <cell r="AR352">
            <v>0</v>
          </cell>
          <cell r="AS352">
            <v>0</v>
          </cell>
          <cell r="AT352">
            <v>0</v>
          </cell>
          <cell r="AU352">
            <v>0</v>
          </cell>
          <cell r="AV352">
            <v>0</v>
          </cell>
          <cell r="AW352">
            <v>0</v>
          </cell>
          <cell r="AY352">
            <v>0</v>
          </cell>
          <cell r="AZ352">
            <v>0</v>
          </cell>
          <cell r="BA352">
            <v>0</v>
          </cell>
          <cell r="BB352">
            <v>0</v>
          </cell>
          <cell r="BC352">
            <v>0</v>
          </cell>
          <cell r="BD352">
            <v>0</v>
          </cell>
          <cell r="BF352">
            <v>0</v>
          </cell>
          <cell r="BG352">
            <v>0</v>
          </cell>
          <cell r="BH352">
            <v>0</v>
          </cell>
          <cell r="BI352">
            <v>0</v>
          </cell>
          <cell r="BJ352">
            <v>0</v>
          </cell>
          <cell r="BK352">
            <v>0</v>
          </cell>
        </row>
        <row r="353">
          <cell r="I353">
            <v>22</v>
          </cell>
          <cell r="J353">
            <v>0</v>
          </cell>
          <cell r="K353">
            <v>16</v>
          </cell>
          <cell r="L353">
            <v>3</v>
          </cell>
          <cell r="M353">
            <v>2</v>
          </cell>
          <cell r="N353">
            <v>1</v>
          </cell>
          <cell r="S353">
            <v>24</v>
          </cell>
          <cell r="T353">
            <v>3</v>
          </cell>
          <cell r="U353">
            <v>20</v>
          </cell>
          <cell r="V353">
            <v>0</v>
          </cell>
          <cell r="W353">
            <v>0</v>
          </cell>
          <cell r="X353">
            <v>1</v>
          </cell>
          <cell r="AC353">
            <v>24</v>
          </cell>
          <cell r="AD353">
            <v>2</v>
          </cell>
          <cell r="AE353">
            <v>16</v>
          </cell>
          <cell r="AF353">
            <v>0</v>
          </cell>
          <cell r="AG353">
            <v>0</v>
          </cell>
          <cell r="AH353">
            <v>6</v>
          </cell>
          <cell r="AK353">
            <v>5</v>
          </cell>
          <cell r="AL353">
            <v>1</v>
          </cell>
          <cell r="AM353">
            <v>4</v>
          </cell>
          <cell r="AN353">
            <v>0</v>
          </cell>
          <cell r="AO353">
            <v>0</v>
          </cell>
          <cell r="AP353">
            <v>-5</v>
          </cell>
          <cell r="AR353">
            <v>0</v>
          </cell>
          <cell r="AS353">
            <v>0</v>
          </cell>
          <cell r="AT353">
            <v>0</v>
          </cell>
          <cell r="AU353">
            <v>0</v>
          </cell>
          <cell r="AV353">
            <v>0</v>
          </cell>
          <cell r="AW353">
            <v>0</v>
          </cell>
          <cell r="AY353">
            <v>5</v>
          </cell>
          <cell r="AZ353">
            <v>1</v>
          </cell>
          <cell r="BA353">
            <v>4</v>
          </cell>
          <cell r="BB353">
            <v>0</v>
          </cell>
          <cell r="BC353">
            <v>0</v>
          </cell>
          <cell r="BD353">
            <v>-5</v>
          </cell>
          <cell r="BF353">
            <v>0</v>
          </cell>
          <cell r="BG353">
            <v>0</v>
          </cell>
          <cell r="BH353">
            <v>0</v>
          </cell>
          <cell r="BI353">
            <v>0</v>
          </cell>
          <cell r="BJ353">
            <v>0</v>
          </cell>
          <cell r="BK353">
            <v>0</v>
          </cell>
        </row>
        <row r="354">
          <cell r="I354">
            <v>0</v>
          </cell>
          <cell r="J354">
            <v>0</v>
          </cell>
          <cell r="K354">
            <v>0</v>
          </cell>
          <cell r="L354">
            <v>0</v>
          </cell>
          <cell r="M354">
            <v>0</v>
          </cell>
          <cell r="N354">
            <v>0</v>
          </cell>
          <cell r="S354">
            <v>0</v>
          </cell>
          <cell r="T354">
            <v>0</v>
          </cell>
          <cell r="U354">
            <v>0</v>
          </cell>
          <cell r="V354">
            <v>0</v>
          </cell>
          <cell r="W354">
            <v>0</v>
          </cell>
          <cell r="X354">
            <v>0</v>
          </cell>
          <cell r="AC354">
            <v>0</v>
          </cell>
          <cell r="AD354">
            <v>0</v>
          </cell>
          <cell r="AE354">
            <v>0</v>
          </cell>
          <cell r="AF354">
            <v>0</v>
          </cell>
          <cell r="AG354">
            <v>0</v>
          </cell>
          <cell r="AH354">
            <v>0</v>
          </cell>
          <cell r="AK354">
            <v>0</v>
          </cell>
          <cell r="AL354">
            <v>0</v>
          </cell>
          <cell r="AM354">
            <v>0</v>
          </cell>
          <cell r="AN354">
            <v>0</v>
          </cell>
          <cell r="AO354">
            <v>0</v>
          </cell>
          <cell r="AP354">
            <v>0</v>
          </cell>
          <cell r="AR354">
            <v>0</v>
          </cell>
          <cell r="AS354">
            <v>0</v>
          </cell>
          <cell r="AT354">
            <v>0</v>
          </cell>
          <cell r="AU354">
            <v>0</v>
          </cell>
          <cell r="AV354">
            <v>0</v>
          </cell>
          <cell r="AW354">
            <v>0</v>
          </cell>
          <cell r="AY354">
            <v>0</v>
          </cell>
          <cell r="AZ354">
            <v>0</v>
          </cell>
          <cell r="BA354">
            <v>0</v>
          </cell>
          <cell r="BB354">
            <v>0</v>
          </cell>
          <cell r="BC354">
            <v>0</v>
          </cell>
          <cell r="BD354">
            <v>0</v>
          </cell>
          <cell r="BF354">
            <v>0</v>
          </cell>
          <cell r="BG354">
            <v>0</v>
          </cell>
          <cell r="BH354">
            <v>0</v>
          </cell>
          <cell r="BI354">
            <v>0</v>
          </cell>
          <cell r="BJ354">
            <v>0</v>
          </cell>
          <cell r="BK354">
            <v>0</v>
          </cell>
        </row>
        <row r="355">
          <cell r="I355">
            <v>0</v>
          </cell>
          <cell r="J355">
            <v>0</v>
          </cell>
          <cell r="K355">
            <v>0</v>
          </cell>
          <cell r="L355">
            <v>0</v>
          </cell>
          <cell r="M355">
            <v>0</v>
          </cell>
          <cell r="N355">
            <v>0</v>
          </cell>
          <cell r="S355">
            <v>0</v>
          </cell>
          <cell r="T355">
            <v>0</v>
          </cell>
          <cell r="U355">
            <v>0</v>
          </cell>
          <cell r="V355">
            <v>0</v>
          </cell>
          <cell r="W355">
            <v>0</v>
          </cell>
          <cell r="X355">
            <v>0</v>
          </cell>
          <cell r="AC355">
            <v>0</v>
          </cell>
          <cell r="AD355">
            <v>0</v>
          </cell>
          <cell r="AE355">
            <v>0</v>
          </cell>
          <cell r="AF355">
            <v>0</v>
          </cell>
          <cell r="AG355">
            <v>0</v>
          </cell>
          <cell r="AH355">
            <v>0</v>
          </cell>
          <cell r="AK355">
            <v>0</v>
          </cell>
          <cell r="AL355">
            <v>0</v>
          </cell>
          <cell r="AM355">
            <v>0</v>
          </cell>
          <cell r="AN355">
            <v>0</v>
          </cell>
          <cell r="AO355">
            <v>0</v>
          </cell>
          <cell r="AP355">
            <v>0</v>
          </cell>
          <cell r="AR355">
            <v>0</v>
          </cell>
          <cell r="AS355">
            <v>0</v>
          </cell>
          <cell r="AT355">
            <v>0</v>
          </cell>
          <cell r="AU355">
            <v>0</v>
          </cell>
          <cell r="AV355">
            <v>0</v>
          </cell>
          <cell r="AW355">
            <v>0</v>
          </cell>
          <cell r="AY355">
            <v>0</v>
          </cell>
          <cell r="AZ355">
            <v>0</v>
          </cell>
          <cell r="BA355">
            <v>0</v>
          </cell>
          <cell r="BB355">
            <v>0</v>
          </cell>
          <cell r="BC355">
            <v>0</v>
          </cell>
          <cell r="BD355">
            <v>0</v>
          </cell>
          <cell r="BF355">
            <v>0</v>
          </cell>
          <cell r="BG355">
            <v>0</v>
          </cell>
          <cell r="BH355">
            <v>0</v>
          </cell>
          <cell r="BI355">
            <v>0</v>
          </cell>
          <cell r="BJ355">
            <v>0</v>
          </cell>
          <cell r="BK355">
            <v>0</v>
          </cell>
        </row>
        <row r="356">
          <cell r="I356">
            <v>23</v>
          </cell>
          <cell r="J356">
            <v>5</v>
          </cell>
          <cell r="K356">
            <v>2</v>
          </cell>
          <cell r="L356">
            <v>14</v>
          </cell>
          <cell r="M356">
            <v>2</v>
          </cell>
          <cell r="N356">
            <v>0</v>
          </cell>
          <cell r="S356">
            <v>28</v>
          </cell>
          <cell r="T356">
            <v>13</v>
          </cell>
          <cell r="U356">
            <v>7</v>
          </cell>
          <cell r="V356">
            <v>0</v>
          </cell>
          <cell r="W356">
            <v>8</v>
          </cell>
          <cell r="X356">
            <v>0</v>
          </cell>
          <cell r="AC356">
            <v>34</v>
          </cell>
          <cell r="AD356">
            <v>13</v>
          </cell>
          <cell r="AE356">
            <v>5</v>
          </cell>
          <cell r="AF356">
            <v>0</v>
          </cell>
          <cell r="AG356">
            <v>14</v>
          </cell>
          <cell r="AH356">
            <v>2</v>
          </cell>
          <cell r="AK356">
            <v>8</v>
          </cell>
          <cell r="AL356">
            <v>0</v>
          </cell>
          <cell r="AM356">
            <v>2</v>
          </cell>
          <cell r="AN356">
            <v>0</v>
          </cell>
          <cell r="AO356">
            <v>-6</v>
          </cell>
          <cell r="AP356">
            <v>-2</v>
          </cell>
          <cell r="AR356">
            <v>0</v>
          </cell>
          <cell r="AS356">
            <v>0</v>
          </cell>
          <cell r="AT356">
            <v>0</v>
          </cell>
          <cell r="AU356">
            <v>0</v>
          </cell>
          <cell r="AV356">
            <v>0</v>
          </cell>
          <cell r="AW356">
            <v>0</v>
          </cell>
          <cell r="AY356">
            <v>2</v>
          </cell>
          <cell r="AZ356">
            <v>0</v>
          </cell>
          <cell r="BA356">
            <v>2</v>
          </cell>
          <cell r="BB356">
            <v>0</v>
          </cell>
          <cell r="BC356">
            <v>0</v>
          </cell>
          <cell r="BD356">
            <v>-2</v>
          </cell>
          <cell r="BF356">
            <v>6</v>
          </cell>
          <cell r="BG356">
            <v>0</v>
          </cell>
          <cell r="BH356">
            <v>0</v>
          </cell>
          <cell r="BI356">
            <v>0</v>
          </cell>
          <cell r="BJ356">
            <v>6</v>
          </cell>
          <cell r="BK356">
            <v>0</v>
          </cell>
        </row>
        <row r="357">
          <cell r="I357">
            <v>17</v>
          </cell>
          <cell r="J357">
            <v>0</v>
          </cell>
          <cell r="K357">
            <v>9</v>
          </cell>
          <cell r="L357">
            <v>6</v>
          </cell>
          <cell r="M357">
            <v>2</v>
          </cell>
          <cell r="N357">
            <v>0</v>
          </cell>
          <cell r="S357">
            <v>28</v>
          </cell>
          <cell r="T357">
            <v>11</v>
          </cell>
          <cell r="U357">
            <v>5</v>
          </cell>
          <cell r="V357">
            <v>9</v>
          </cell>
          <cell r="W357">
            <v>3</v>
          </cell>
          <cell r="X357">
            <v>0</v>
          </cell>
          <cell r="AC357">
            <v>28</v>
          </cell>
          <cell r="AD357">
            <v>11</v>
          </cell>
          <cell r="AE357">
            <v>0</v>
          </cell>
          <cell r="AF357">
            <v>9</v>
          </cell>
          <cell r="AG357">
            <v>6</v>
          </cell>
          <cell r="AH357">
            <v>2</v>
          </cell>
          <cell r="AK357">
            <v>5</v>
          </cell>
          <cell r="AL357">
            <v>0</v>
          </cell>
          <cell r="AM357">
            <v>5</v>
          </cell>
          <cell r="AN357">
            <v>0</v>
          </cell>
          <cell r="AO357">
            <v>-3</v>
          </cell>
          <cell r="AP357">
            <v>-2</v>
          </cell>
          <cell r="AR357">
            <v>0</v>
          </cell>
          <cell r="AS357">
            <v>0</v>
          </cell>
          <cell r="AT357">
            <v>0</v>
          </cell>
          <cell r="AU357">
            <v>0</v>
          </cell>
          <cell r="AV357">
            <v>0</v>
          </cell>
          <cell r="AW357">
            <v>0</v>
          </cell>
          <cell r="AY357">
            <v>5</v>
          </cell>
          <cell r="AZ357">
            <v>0</v>
          </cell>
          <cell r="BA357">
            <v>5</v>
          </cell>
          <cell r="BB357">
            <v>0</v>
          </cell>
          <cell r="BC357">
            <v>-3</v>
          </cell>
          <cell r="BD357">
            <v>-2</v>
          </cell>
          <cell r="BF357">
            <v>0</v>
          </cell>
          <cell r="BG357">
            <v>0</v>
          </cell>
          <cell r="BH357">
            <v>0</v>
          </cell>
          <cell r="BI357">
            <v>0</v>
          </cell>
          <cell r="BJ357">
            <v>0</v>
          </cell>
          <cell r="BK357">
            <v>0</v>
          </cell>
        </row>
        <row r="358">
          <cell r="I358">
            <v>26</v>
          </cell>
          <cell r="J358">
            <v>1</v>
          </cell>
          <cell r="K358">
            <v>5</v>
          </cell>
          <cell r="L358">
            <v>17</v>
          </cell>
          <cell r="M358">
            <v>2</v>
          </cell>
          <cell r="N358">
            <v>1</v>
          </cell>
          <cell r="S358">
            <v>33</v>
          </cell>
          <cell r="T358">
            <v>7</v>
          </cell>
          <cell r="U358">
            <v>3</v>
          </cell>
          <cell r="V358">
            <v>5</v>
          </cell>
          <cell r="W358">
            <v>17</v>
          </cell>
          <cell r="X358">
            <v>1</v>
          </cell>
          <cell r="AC358">
            <v>33</v>
          </cell>
          <cell r="AD358">
            <v>7</v>
          </cell>
          <cell r="AE358">
            <v>1</v>
          </cell>
          <cell r="AF358">
            <v>5</v>
          </cell>
          <cell r="AG358">
            <v>17</v>
          </cell>
          <cell r="AH358">
            <v>3</v>
          </cell>
          <cell r="AK358">
            <v>2</v>
          </cell>
          <cell r="AL358">
            <v>0</v>
          </cell>
          <cell r="AM358">
            <v>2</v>
          </cell>
          <cell r="AN358">
            <v>0</v>
          </cell>
          <cell r="AO358">
            <v>0</v>
          </cell>
          <cell r="AP358">
            <v>-2</v>
          </cell>
          <cell r="AR358">
            <v>0</v>
          </cell>
          <cell r="AS358">
            <v>0</v>
          </cell>
          <cell r="AT358">
            <v>0</v>
          </cell>
          <cell r="AU358">
            <v>0</v>
          </cell>
          <cell r="AV358">
            <v>0</v>
          </cell>
          <cell r="AW358">
            <v>0</v>
          </cell>
          <cell r="AY358">
            <v>2</v>
          </cell>
          <cell r="AZ358">
            <v>0</v>
          </cell>
          <cell r="BA358">
            <v>2</v>
          </cell>
          <cell r="BB358">
            <v>0</v>
          </cell>
          <cell r="BC358">
            <v>0</v>
          </cell>
          <cell r="BD358">
            <v>-2</v>
          </cell>
          <cell r="BF358">
            <v>0</v>
          </cell>
          <cell r="BG358">
            <v>0</v>
          </cell>
          <cell r="BH358">
            <v>0</v>
          </cell>
          <cell r="BI358">
            <v>0</v>
          </cell>
          <cell r="BJ358">
            <v>0</v>
          </cell>
          <cell r="BK358">
            <v>0</v>
          </cell>
        </row>
        <row r="359">
          <cell r="I359">
            <v>0</v>
          </cell>
          <cell r="J359">
            <v>0</v>
          </cell>
          <cell r="K359">
            <v>0</v>
          </cell>
          <cell r="L359">
            <v>0</v>
          </cell>
          <cell r="M359">
            <v>0</v>
          </cell>
          <cell r="N359">
            <v>0</v>
          </cell>
          <cell r="S359">
            <v>0</v>
          </cell>
          <cell r="T359">
            <v>0</v>
          </cell>
          <cell r="U359">
            <v>0</v>
          </cell>
          <cell r="V359">
            <v>0</v>
          </cell>
          <cell r="W359">
            <v>0</v>
          </cell>
          <cell r="X359">
            <v>0</v>
          </cell>
          <cell r="AC359">
            <v>0</v>
          </cell>
          <cell r="AD359">
            <v>0</v>
          </cell>
          <cell r="AE359">
            <v>0</v>
          </cell>
          <cell r="AF359">
            <v>0</v>
          </cell>
          <cell r="AG359">
            <v>0</v>
          </cell>
          <cell r="AH359">
            <v>0</v>
          </cell>
          <cell r="AK359">
            <v>0</v>
          </cell>
          <cell r="AL359">
            <v>0</v>
          </cell>
          <cell r="AM359">
            <v>0</v>
          </cell>
          <cell r="AN359">
            <v>0</v>
          </cell>
          <cell r="AO359">
            <v>0</v>
          </cell>
          <cell r="AP359">
            <v>0</v>
          </cell>
          <cell r="AR359">
            <v>0</v>
          </cell>
          <cell r="AS359">
            <v>0</v>
          </cell>
          <cell r="AT359">
            <v>0</v>
          </cell>
          <cell r="AU359">
            <v>0</v>
          </cell>
          <cell r="AV359">
            <v>0</v>
          </cell>
          <cell r="AW359">
            <v>0</v>
          </cell>
          <cell r="AY359">
            <v>0</v>
          </cell>
          <cell r="AZ359">
            <v>0</v>
          </cell>
          <cell r="BA359">
            <v>0</v>
          </cell>
          <cell r="BB359">
            <v>0</v>
          </cell>
          <cell r="BC359">
            <v>0</v>
          </cell>
          <cell r="BD359">
            <v>0</v>
          </cell>
          <cell r="BF359">
            <v>0</v>
          </cell>
          <cell r="BG359">
            <v>0</v>
          </cell>
          <cell r="BH359">
            <v>0</v>
          </cell>
          <cell r="BI359">
            <v>0</v>
          </cell>
          <cell r="BJ359">
            <v>0</v>
          </cell>
          <cell r="BK359">
            <v>0</v>
          </cell>
        </row>
        <row r="360">
          <cell r="I360">
            <v>63</v>
          </cell>
          <cell r="J360">
            <v>2</v>
          </cell>
          <cell r="K360">
            <v>27</v>
          </cell>
          <cell r="L360">
            <v>16</v>
          </cell>
          <cell r="M360">
            <v>3</v>
          </cell>
          <cell r="N360">
            <v>15</v>
          </cell>
          <cell r="S360">
            <v>79</v>
          </cell>
          <cell r="T360">
            <v>20</v>
          </cell>
          <cell r="U360">
            <v>42</v>
          </cell>
          <cell r="V360">
            <v>0</v>
          </cell>
          <cell r="W360">
            <v>7</v>
          </cell>
          <cell r="X360">
            <v>10</v>
          </cell>
          <cell r="AC360">
            <v>79</v>
          </cell>
          <cell r="AD360">
            <v>20</v>
          </cell>
          <cell r="AE360">
            <v>0</v>
          </cell>
          <cell r="AF360">
            <v>0</v>
          </cell>
          <cell r="AG360">
            <v>25</v>
          </cell>
          <cell r="AH360">
            <v>34</v>
          </cell>
          <cell r="AK360">
            <v>42</v>
          </cell>
          <cell r="AL360">
            <v>0</v>
          </cell>
          <cell r="AM360">
            <v>42</v>
          </cell>
          <cell r="AN360">
            <v>0</v>
          </cell>
          <cell r="AO360">
            <v>-18</v>
          </cell>
          <cell r="AP360">
            <v>-24</v>
          </cell>
          <cell r="AR360">
            <v>42</v>
          </cell>
          <cell r="AS360">
            <v>0</v>
          </cell>
          <cell r="AT360">
            <v>42</v>
          </cell>
          <cell r="AU360">
            <v>0</v>
          </cell>
          <cell r="AV360">
            <v>-18</v>
          </cell>
          <cell r="AW360">
            <v>-24</v>
          </cell>
          <cell r="AY360">
            <v>0</v>
          </cell>
          <cell r="AZ360">
            <v>0</v>
          </cell>
          <cell r="BA360">
            <v>0</v>
          </cell>
          <cell r="BB360">
            <v>0</v>
          </cell>
          <cell r="BC360">
            <v>0</v>
          </cell>
          <cell r="BD360">
            <v>0</v>
          </cell>
          <cell r="BF360">
            <v>0</v>
          </cell>
          <cell r="BG360">
            <v>0</v>
          </cell>
          <cell r="BH360">
            <v>0</v>
          </cell>
          <cell r="BI360">
            <v>0</v>
          </cell>
          <cell r="BJ360">
            <v>0</v>
          </cell>
          <cell r="BK360">
            <v>0</v>
          </cell>
        </row>
        <row r="361">
          <cell r="I361">
            <v>41</v>
          </cell>
          <cell r="J361">
            <v>0</v>
          </cell>
          <cell r="K361">
            <v>13</v>
          </cell>
          <cell r="L361">
            <v>11</v>
          </cell>
          <cell r="M361">
            <v>9</v>
          </cell>
          <cell r="N361">
            <v>8</v>
          </cell>
          <cell r="S361">
            <v>75</v>
          </cell>
          <cell r="T361">
            <v>34</v>
          </cell>
          <cell r="U361">
            <v>29</v>
          </cell>
          <cell r="V361">
            <v>0</v>
          </cell>
          <cell r="W361">
            <v>4</v>
          </cell>
          <cell r="X361">
            <v>8</v>
          </cell>
          <cell r="AC361">
            <v>75</v>
          </cell>
          <cell r="AD361">
            <v>34</v>
          </cell>
          <cell r="AE361">
            <v>0</v>
          </cell>
          <cell r="AF361">
            <v>0</v>
          </cell>
          <cell r="AG361">
            <v>13</v>
          </cell>
          <cell r="AH361">
            <v>28</v>
          </cell>
          <cell r="AK361">
            <v>29</v>
          </cell>
          <cell r="AL361">
            <v>0</v>
          </cell>
          <cell r="AM361">
            <v>29</v>
          </cell>
          <cell r="AN361">
            <v>0</v>
          </cell>
          <cell r="AO361">
            <v>-9</v>
          </cell>
          <cell r="AP361">
            <v>-20</v>
          </cell>
          <cell r="AR361">
            <v>29</v>
          </cell>
          <cell r="AS361">
            <v>0</v>
          </cell>
          <cell r="AT361">
            <v>29</v>
          </cell>
          <cell r="AU361">
            <v>0</v>
          </cell>
          <cell r="AV361">
            <v>-9</v>
          </cell>
          <cell r="AW361">
            <v>-20</v>
          </cell>
          <cell r="AY361">
            <v>0</v>
          </cell>
          <cell r="AZ361">
            <v>0</v>
          </cell>
          <cell r="BA361">
            <v>0</v>
          </cell>
          <cell r="BB361">
            <v>0</v>
          </cell>
          <cell r="BC361">
            <v>0</v>
          </cell>
          <cell r="BD361">
            <v>0</v>
          </cell>
          <cell r="BF361">
            <v>0</v>
          </cell>
          <cell r="BG361">
            <v>0</v>
          </cell>
          <cell r="BH361">
            <v>0</v>
          </cell>
          <cell r="BI361">
            <v>0</v>
          </cell>
          <cell r="BJ361">
            <v>0</v>
          </cell>
          <cell r="BK361">
            <v>0</v>
          </cell>
        </row>
        <row r="362">
          <cell r="I362">
            <v>122</v>
          </cell>
          <cell r="J362">
            <v>0</v>
          </cell>
          <cell r="K362">
            <v>45</v>
          </cell>
          <cell r="L362">
            <v>30</v>
          </cell>
          <cell r="M362">
            <v>28</v>
          </cell>
          <cell r="N362">
            <v>19</v>
          </cell>
          <cell r="S362">
            <v>130</v>
          </cell>
          <cell r="T362">
            <v>8</v>
          </cell>
          <cell r="U362">
            <v>81</v>
          </cell>
          <cell r="V362">
            <v>15</v>
          </cell>
          <cell r="W362">
            <v>0</v>
          </cell>
          <cell r="X362">
            <v>26</v>
          </cell>
          <cell r="AC362">
            <v>130</v>
          </cell>
          <cell r="AD362">
            <v>8</v>
          </cell>
          <cell r="AE362">
            <v>0</v>
          </cell>
          <cell r="AF362">
            <v>0</v>
          </cell>
          <cell r="AG362">
            <v>45</v>
          </cell>
          <cell r="AH362">
            <v>77</v>
          </cell>
          <cell r="AK362">
            <v>96</v>
          </cell>
          <cell r="AL362">
            <v>0</v>
          </cell>
          <cell r="AM362">
            <v>81</v>
          </cell>
          <cell r="AN362">
            <v>15</v>
          </cell>
          <cell r="AO362">
            <v>-45</v>
          </cell>
          <cell r="AP362">
            <v>-51</v>
          </cell>
          <cell r="AR362">
            <v>96</v>
          </cell>
          <cell r="AS362">
            <v>0</v>
          </cell>
          <cell r="AT362">
            <v>81</v>
          </cell>
          <cell r="AU362">
            <v>15</v>
          </cell>
          <cell r="AV362">
            <v>-45</v>
          </cell>
          <cell r="AW362">
            <v>-51</v>
          </cell>
          <cell r="AY362">
            <v>0</v>
          </cell>
          <cell r="AZ362">
            <v>0</v>
          </cell>
          <cell r="BA362">
            <v>0</v>
          </cell>
          <cell r="BB362">
            <v>0</v>
          </cell>
          <cell r="BC362">
            <v>0</v>
          </cell>
          <cell r="BD362">
            <v>0</v>
          </cell>
          <cell r="BF362">
            <v>0</v>
          </cell>
          <cell r="BG362">
            <v>0</v>
          </cell>
          <cell r="BH362">
            <v>0</v>
          </cell>
          <cell r="BI362">
            <v>0</v>
          </cell>
          <cell r="BJ362">
            <v>0</v>
          </cell>
          <cell r="BK362">
            <v>0</v>
          </cell>
        </row>
        <row r="363">
          <cell r="I363">
            <v>0</v>
          </cell>
          <cell r="J363">
            <v>0</v>
          </cell>
          <cell r="K363">
            <v>0</v>
          </cell>
          <cell r="L363">
            <v>0</v>
          </cell>
          <cell r="M363">
            <v>0</v>
          </cell>
          <cell r="N363">
            <v>0</v>
          </cell>
          <cell r="S363">
            <v>0</v>
          </cell>
          <cell r="T363">
            <v>0</v>
          </cell>
          <cell r="U363">
            <v>0</v>
          </cell>
          <cell r="V363">
            <v>0</v>
          </cell>
          <cell r="W363">
            <v>0</v>
          </cell>
          <cell r="X363">
            <v>0</v>
          </cell>
          <cell r="AC363">
            <v>0</v>
          </cell>
          <cell r="AD363">
            <v>0</v>
          </cell>
          <cell r="AE363">
            <v>0</v>
          </cell>
          <cell r="AF363">
            <v>0</v>
          </cell>
          <cell r="AG363">
            <v>0</v>
          </cell>
          <cell r="AH363">
            <v>0</v>
          </cell>
          <cell r="AK363">
            <v>0</v>
          </cell>
          <cell r="AL363">
            <v>0</v>
          </cell>
          <cell r="AM363">
            <v>0</v>
          </cell>
          <cell r="AN363">
            <v>0</v>
          </cell>
          <cell r="AO363">
            <v>0</v>
          </cell>
          <cell r="AP363">
            <v>0</v>
          </cell>
          <cell r="AR363">
            <v>0</v>
          </cell>
          <cell r="AS363">
            <v>0</v>
          </cell>
          <cell r="AT363">
            <v>0</v>
          </cell>
          <cell r="AU363">
            <v>0</v>
          </cell>
          <cell r="AV363">
            <v>0</v>
          </cell>
          <cell r="AW363">
            <v>0</v>
          </cell>
          <cell r="AY363">
            <v>0</v>
          </cell>
          <cell r="AZ363">
            <v>0</v>
          </cell>
          <cell r="BA363">
            <v>0</v>
          </cell>
          <cell r="BB363">
            <v>0</v>
          </cell>
          <cell r="BC363">
            <v>0</v>
          </cell>
          <cell r="BD363">
            <v>0</v>
          </cell>
          <cell r="BF363">
            <v>0</v>
          </cell>
          <cell r="BG363">
            <v>0</v>
          </cell>
          <cell r="BH363">
            <v>0</v>
          </cell>
          <cell r="BI363">
            <v>0</v>
          </cell>
          <cell r="BJ363">
            <v>0</v>
          </cell>
          <cell r="BK363">
            <v>0</v>
          </cell>
        </row>
        <row r="364">
          <cell r="I364">
            <v>32</v>
          </cell>
          <cell r="J364">
            <v>2</v>
          </cell>
          <cell r="K364">
            <v>10</v>
          </cell>
          <cell r="L364">
            <v>15</v>
          </cell>
          <cell r="M364">
            <v>5</v>
          </cell>
          <cell r="N364">
            <v>0</v>
          </cell>
          <cell r="S364">
            <v>35</v>
          </cell>
          <cell r="T364">
            <v>2</v>
          </cell>
          <cell r="U364">
            <v>15</v>
          </cell>
          <cell r="V364">
            <v>10</v>
          </cell>
          <cell r="W364">
            <v>0</v>
          </cell>
          <cell r="X364">
            <v>8</v>
          </cell>
          <cell r="AC364">
            <v>35</v>
          </cell>
          <cell r="AD364">
            <v>2</v>
          </cell>
          <cell r="AE364">
            <v>3</v>
          </cell>
          <cell r="AF364">
            <v>10</v>
          </cell>
          <cell r="AG364">
            <v>0</v>
          </cell>
          <cell r="AH364">
            <v>20</v>
          </cell>
          <cell r="AK364">
            <v>12</v>
          </cell>
          <cell r="AL364">
            <v>0</v>
          </cell>
          <cell r="AM364">
            <v>12</v>
          </cell>
          <cell r="AN364">
            <v>0</v>
          </cell>
          <cell r="AO364">
            <v>0</v>
          </cell>
          <cell r="AP364">
            <v>-12</v>
          </cell>
          <cell r="AR364">
            <v>12</v>
          </cell>
          <cell r="AS364">
            <v>0</v>
          </cell>
          <cell r="AT364">
            <v>12</v>
          </cell>
          <cell r="AU364">
            <v>0</v>
          </cell>
          <cell r="AV364">
            <v>0</v>
          </cell>
          <cell r="AW364">
            <v>-12</v>
          </cell>
          <cell r="AY364">
            <v>0</v>
          </cell>
          <cell r="AZ364">
            <v>0</v>
          </cell>
          <cell r="BA364">
            <v>0</v>
          </cell>
          <cell r="BB364">
            <v>0</v>
          </cell>
          <cell r="BC364">
            <v>0</v>
          </cell>
          <cell r="BD364">
            <v>0</v>
          </cell>
          <cell r="BF364">
            <v>0</v>
          </cell>
          <cell r="BG364">
            <v>0</v>
          </cell>
          <cell r="BH364">
            <v>0</v>
          </cell>
          <cell r="BI364">
            <v>0</v>
          </cell>
          <cell r="BJ364">
            <v>0</v>
          </cell>
          <cell r="BK364">
            <v>0</v>
          </cell>
        </row>
        <row r="365">
          <cell r="I365">
            <v>25</v>
          </cell>
          <cell r="J365">
            <v>0</v>
          </cell>
          <cell r="K365">
            <v>20</v>
          </cell>
          <cell r="L365">
            <v>2</v>
          </cell>
          <cell r="M365">
            <v>2</v>
          </cell>
          <cell r="N365">
            <v>1</v>
          </cell>
          <cell r="S365">
            <v>47</v>
          </cell>
          <cell r="T365">
            <v>19</v>
          </cell>
          <cell r="U365">
            <v>7</v>
          </cell>
          <cell r="V365">
            <v>20</v>
          </cell>
          <cell r="W365">
            <v>0</v>
          </cell>
          <cell r="X365">
            <v>1</v>
          </cell>
          <cell r="AC365">
            <v>47</v>
          </cell>
          <cell r="AD365">
            <v>19</v>
          </cell>
          <cell r="AE365">
            <v>3</v>
          </cell>
          <cell r="AF365">
            <v>20</v>
          </cell>
          <cell r="AG365">
            <v>0</v>
          </cell>
          <cell r="AH365">
            <v>5</v>
          </cell>
          <cell r="AK365">
            <v>4</v>
          </cell>
          <cell r="AL365">
            <v>0</v>
          </cell>
          <cell r="AM365">
            <v>4</v>
          </cell>
          <cell r="AN365">
            <v>0</v>
          </cell>
          <cell r="AO365">
            <v>0</v>
          </cell>
          <cell r="AP365">
            <v>-4</v>
          </cell>
          <cell r="AR365">
            <v>4</v>
          </cell>
          <cell r="AS365">
            <v>0</v>
          </cell>
          <cell r="AT365">
            <v>4</v>
          </cell>
          <cell r="AU365">
            <v>0</v>
          </cell>
          <cell r="AV365">
            <v>0</v>
          </cell>
          <cell r="AW365">
            <v>-4</v>
          </cell>
          <cell r="AY365">
            <v>0</v>
          </cell>
          <cell r="AZ365">
            <v>0</v>
          </cell>
          <cell r="BA365">
            <v>0</v>
          </cell>
          <cell r="BB365">
            <v>0</v>
          </cell>
          <cell r="BC365">
            <v>0</v>
          </cell>
          <cell r="BD365">
            <v>0</v>
          </cell>
          <cell r="BF365">
            <v>0</v>
          </cell>
          <cell r="BG365">
            <v>0</v>
          </cell>
          <cell r="BH365">
            <v>0</v>
          </cell>
          <cell r="BI365">
            <v>0</v>
          </cell>
          <cell r="BJ365">
            <v>0</v>
          </cell>
          <cell r="BK365">
            <v>0</v>
          </cell>
        </row>
        <row r="366">
          <cell r="I366">
            <v>65</v>
          </cell>
          <cell r="J366">
            <v>0</v>
          </cell>
          <cell r="K366">
            <v>59</v>
          </cell>
          <cell r="L366">
            <v>3</v>
          </cell>
          <cell r="M366">
            <v>2</v>
          </cell>
          <cell r="N366">
            <v>1</v>
          </cell>
          <cell r="S366">
            <v>65</v>
          </cell>
          <cell r="T366">
            <v>0</v>
          </cell>
          <cell r="U366">
            <v>3</v>
          </cell>
          <cell r="V366">
            <v>59</v>
          </cell>
          <cell r="W366">
            <v>0</v>
          </cell>
          <cell r="X366">
            <v>3</v>
          </cell>
          <cell r="AC366">
            <v>65</v>
          </cell>
          <cell r="AD366">
            <v>0</v>
          </cell>
          <cell r="AE366">
            <v>0</v>
          </cell>
          <cell r="AF366">
            <v>59</v>
          </cell>
          <cell r="AG366">
            <v>0</v>
          </cell>
          <cell r="AH366">
            <v>6</v>
          </cell>
          <cell r="AK366">
            <v>3</v>
          </cell>
          <cell r="AL366">
            <v>0</v>
          </cell>
          <cell r="AM366">
            <v>3</v>
          </cell>
          <cell r="AN366">
            <v>0</v>
          </cell>
          <cell r="AO366">
            <v>0</v>
          </cell>
          <cell r="AP366">
            <v>-3</v>
          </cell>
          <cell r="AR366">
            <v>3</v>
          </cell>
          <cell r="AS366">
            <v>0</v>
          </cell>
          <cell r="AT366">
            <v>3</v>
          </cell>
          <cell r="AU366">
            <v>0</v>
          </cell>
          <cell r="AV366">
            <v>0</v>
          </cell>
          <cell r="AW366">
            <v>-3</v>
          </cell>
          <cell r="AY366">
            <v>0</v>
          </cell>
          <cell r="AZ366">
            <v>0</v>
          </cell>
          <cell r="BA366">
            <v>0</v>
          </cell>
          <cell r="BB366">
            <v>0</v>
          </cell>
          <cell r="BC366">
            <v>0</v>
          </cell>
          <cell r="BD366">
            <v>0</v>
          </cell>
          <cell r="BF366">
            <v>0</v>
          </cell>
          <cell r="BG366">
            <v>0</v>
          </cell>
          <cell r="BH366">
            <v>0</v>
          </cell>
          <cell r="BI366">
            <v>0</v>
          </cell>
          <cell r="BJ366">
            <v>0</v>
          </cell>
          <cell r="BK366">
            <v>0</v>
          </cell>
        </row>
        <row r="367">
          <cell r="I367">
            <v>12</v>
          </cell>
          <cell r="J367">
            <v>3</v>
          </cell>
          <cell r="K367">
            <v>1</v>
          </cell>
          <cell r="L367">
            <v>2</v>
          </cell>
          <cell r="M367">
            <v>6</v>
          </cell>
          <cell r="N367">
            <v>0</v>
          </cell>
          <cell r="S367">
            <v>12</v>
          </cell>
          <cell r="T367">
            <v>5</v>
          </cell>
          <cell r="U367">
            <v>3</v>
          </cell>
          <cell r="V367">
            <v>3</v>
          </cell>
          <cell r="W367">
            <v>1</v>
          </cell>
          <cell r="X367">
            <v>0</v>
          </cell>
          <cell r="AC367">
            <v>12</v>
          </cell>
          <cell r="AD367">
            <v>0</v>
          </cell>
          <cell r="AE367">
            <v>0</v>
          </cell>
          <cell r="AF367">
            <v>3</v>
          </cell>
          <cell r="AG367">
            <v>1</v>
          </cell>
          <cell r="AH367">
            <v>8</v>
          </cell>
          <cell r="AK367">
            <v>8</v>
          </cell>
          <cell r="AL367">
            <v>5</v>
          </cell>
          <cell r="AM367">
            <v>3</v>
          </cell>
          <cell r="AN367">
            <v>0</v>
          </cell>
          <cell r="AO367">
            <v>0</v>
          </cell>
          <cell r="AP367">
            <v>-8</v>
          </cell>
          <cell r="AR367">
            <v>8</v>
          </cell>
          <cell r="AS367">
            <v>5</v>
          </cell>
          <cell r="AT367">
            <v>3</v>
          </cell>
          <cell r="AU367">
            <v>0</v>
          </cell>
          <cell r="AV367">
            <v>0</v>
          </cell>
          <cell r="AW367">
            <v>-8</v>
          </cell>
          <cell r="AY367">
            <v>0</v>
          </cell>
          <cell r="AZ367">
            <v>0</v>
          </cell>
          <cell r="BA367">
            <v>0</v>
          </cell>
          <cell r="BB367">
            <v>0</v>
          </cell>
          <cell r="BC367">
            <v>0</v>
          </cell>
          <cell r="BD367">
            <v>0</v>
          </cell>
          <cell r="BF367">
            <v>0</v>
          </cell>
          <cell r="BG367">
            <v>0</v>
          </cell>
          <cell r="BH367">
            <v>0</v>
          </cell>
          <cell r="BI367">
            <v>0</v>
          </cell>
          <cell r="BJ367">
            <v>0</v>
          </cell>
          <cell r="BK367">
            <v>0</v>
          </cell>
        </row>
        <row r="368">
          <cell r="I368">
            <v>0</v>
          </cell>
          <cell r="J368">
            <v>0</v>
          </cell>
          <cell r="K368">
            <v>0</v>
          </cell>
          <cell r="L368">
            <v>0</v>
          </cell>
          <cell r="M368">
            <v>0</v>
          </cell>
          <cell r="N368">
            <v>0</v>
          </cell>
          <cell r="S368">
            <v>0</v>
          </cell>
          <cell r="T368">
            <v>0</v>
          </cell>
          <cell r="U368">
            <v>0</v>
          </cell>
          <cell r="V368">
            <v>0</v>
          </cell>
          <cell r="W368">
            <v>0</v>
          </cell>
          <cell r="X368">
            <v>0</v>
          </cell>
          <cell r="AC368">
            <v>0</v>
          </cell>
          <cell r="AD368">
            <v>0</v>
          </cell>
          <cell r="AE368">
            <v>0</v>
          </cell>
          <cell r="AF368">
            <v>0</v>
          </cell>
          <cell r="AG368">
            <v>0</v>
          </cell>
          <cell r="AH368">
            <v>0</v>
          </cell>
          <cell r="AK368">
            <v>0</v>
          </cell>
          <cell r="AL368">
            <v>0</v>
          </cell>
          <cell r="AM368">
            <v>0</v>
          </cell>
          <cell r="AN368">
            <v>0</v>
          </cell>
          <cell r="AO368">
            <v>0</v>
          </cell>
          <cell r="AP368">
            <v>0</v>
          </cell>
          <cell r="AR368">
            <v>0</v>
          </cell>
          <cell r="AS368">
            <v>0</v>
          </cell>
          <cell r="AT368">
            <v>0</v>
          </cell>
          <cell r="AU368">
            <v>0</v>
          </cell>
          <cell r="AV368">
            <v>0</v>
          </cell>
          <cell r="AW368">
            <v>0</v>
          </cell>
          <cell r="AY368">
            <v>0</v>
          </cell>
          <cell r="AZ368">
            <v>0</v>
          </cell>
          <cell r="BA368">
            <v>0</v>
          </cell>
          <cell r="BB368">
            <v>0</v>
          </cell>
          <cell r="BC368">
            <v>0</v>
          </cell>
          <cell r="BD368">
            <v>0</v>
          </cell>
          <cell r="BF368">
            <v>0</v>
          </cell>
          <cell r="BG368">
            <v>0</v>
          </cell>
          <cell r="BH368">
            <v>0</v>
          </cell>
          <cell r="BI368">
            <v>0</v>
          </cell>
          <cell r="BJ368">
            <v>0</v>
          </cell>
          <cell r="BK368">
            <v>0</v>
          </cell>
        </row>
        <row r="369">
          <cell r="I369">
            <v>0</v>
          </cell>
          <cell r="J369">
            <v>0</v>
          </cell>
          <cell r="K369">
            <v>0</v>
          </cell>
          <cell r="L369">
            <v>0</v>
          </cell>
          <cell r="M369">
            <v>0</v>
          </cell>
          <cell r="N369">
            <v>0</v>
          </cell>
          <cell r="S369">
            <v>0</v>
          </cell>
          <cell r="T369">
            <v>0</v>
          </cell>
          <cell r="U369">
            <v>0</v>
          </cell>
          <cell r="V369">
            <v>0</v>
          </cell>
          <cell r="W369">
            <v>0</v>
          </cell>
          <cell r="X369">
            <v>0</v>
          </cell>
          <cell r="AC369">
            <v>0</v>
          </cell>
          <cell r="AD369">
            <v>0</v>
          </cell>
          <cell r="AE369">
            <v>0</v>
          </cell>
          <cell r="AF369">
            <v>0</v>
          </cell>
          <cell r="AG369">
            <v>0</v>
          </cell>
          <cell r="AH369">
            <v>0</v>
          </cell>
          <cell r="AK369">
            <v>0</v>
          </cell>
          <cell r="AL369">
            <v>0</v>
          </cell>
          <cell r="AM369">
            <v>0</v>
          </cell>
          <cell r="AN369">
            <v>0</v>
          </cell>
          <cell r="AO369">
            <v>0</v>
          </cell>
          <cell r="AP369">
            <v>0</v>
          </cell>
          <cell r="AR369">
            <v>0</v>
          </cell>
          <cell r="AS369">
            <v>0</v>
          </cell>
          <cell r="AT369">
            <v>0</v>
          </cell>
          <cell r="AU369">
            <v>0</v>
          </cell>
          <cell r="AV369">
            <v>0</v>
          </cell>
          <cell r="AW369">
            <v>0</v>
          </cell>
          <cell r="AY369">
            <v>0</v>
          </cell>
          <cell r="AZ369">
            <v>0</v>
          </cell>
          <cell r="BA369">
            <v>0</v>
          </cell>
          <cell r="BB369">
            <v>0</v>
          </cell>
          <cell r="BC369">
            <v>0</v>
          </cell>
          <cell r="BD369">
            <v>0</v>
          </cell>
          <cell r="BF369">
            <v>0</v>
          </cell>
          <cell r="BG369">
            <v>0</v>
          </cell>
          <cell r="BH369">
            <v>0</v>
          </cell>
          <cell r="BI369">
            <v>0</v>
          </cell>
          <cell r="BJ369">
            <v>0</v>
          </cell>
          <cell r="BK369">
            <v>0</v>
          </cell>
        </row>
        <row r="370">
          <cell r="I370">
            <v>0</v>
          </cell>
          <cell r="J370">
            <v>0</v>
          </cell>
          <cell r="K370">
            <v>0</v>
          </cell>
          <cell r="L370">
            <v>0</v>
          </cell>
          <cell r="M370">
            <v>0</v>
          </cell>
          <cell r="N370">
            <v>0</v>
          </cell>
          <cell r="S370">
            <v>0</v>
          </cell>
          <cell r="T370">
            <v>0</v>
          </cell>
          <cell r="U370">
            <v>0</v>
          </cell>
          <cell r="V370">
            <v>0</v>
          </cell>
          <cell r="W370">
            <v>0</v>
          </cell>
          <cell r="X370">
            <v>0</v>
          </cell>
          <cell r="AC370">
            <v>0</v>
          </cell>
          <cell r="AD370">
            <v>0</v>
          </cell>
          <cell r="AE370">
            <v>0</v>
          </cell>
          <cell r="AF370">
            <v>0</v>
          </cell>
          <cell r="AG370">
            <v>0</v>
          </cell>
          <cell r="AH370">
            <v>0</v>
          </cell>
          <cell r="AK370">
            <v>0</v>
          </cell>
          <cell r="AL370">
            <v>0</v>
          </cell>
          <cell r="AM370">
            <v>0</v>
          </cell>
          <cell r="AN370">
            <v>0</v>
          </cell>
          <cell r="AO370">
            <v>0</v>
          </cell>
          <cell r="AP370">
            <v>0</v>
          </cell>
          <cell r="AR370">
            <v>0</v>
          </cell>
          <cell r="AS370">
            <v>0</v>
          </cell>
          <cell r="AT370">
            <v>0</v>
          </cell>
          <cell r="AU370">
            <v>0</v>
          </cell>
          <cell r="AV370">
            <v>0</v>
          </cell>
          <cell r="AW370">
            <v>0</v>
          </cell>
          <cell r="AY370">
            <v>0</v>
          </cell>
          <cell r="AZ370">
            <v>0</v>
          </cell>
          <cell r="BA370">
            <v>0</v>
          </cell>
          <cell r="BB370">
            <v>0</v>
          </cell>
          <cell r="BC370">
            <v>0</v>
          </cell>
          <cell r="BD370">
            <v>0</v>
          </cell>
          <cell r="BF370">
            <v>0</v>
          </cell>
          <cell r="BG370">
            <v>0</v>
          </cell>
          <cell r="BH370">
            <v>0</v>
          </cell>
          <cell r="BI370">
            <v>0</v>
          </cell>
          <cell r="BJ370">
            <v>0</v>
          </cell>
          <cell r="BK370">
            <v>0</v>
          </cell>
        </row>
        <row r="371">
          <cell r="I371">
            <v>0</v>
          </cell>
          <cell r="J371">
            <v>0</v>
          </cell>
          <cell r="K371">
            <v>0</v>
          </cell>
          <cell r="L371">
            <v>0</v>
          </cell>
          <cell r="M371">
            <v>0</v>
          </cell>
          <cell r="N371">
            <v>0</v>
          </cell>
          <cell r="S371">
            <v>0</v>
          </cell>
          <cell r="T371">
            <v>0</v>
          </cell>
          <cell r="U371">
            <v>0</v>
          </cell>
          <cell r="V371">
            <v>0</v>
          </cell>
          <cell r="W371">
            <v>0</v>
          </cell>
          <cell r="X371">
            <v>0</v>
          </cell>
          <cell r="AC371">
            <v>0</v>
          </cell>
          <cell r="AD371">
            <v>0</v>
          </cell>
          <cell r="AE371">
            <v>0</v>
          </cell>
          <cell r="AF371">
            <v>0</v>
          </cell>
          <cell r="AG371">
            <v>0</v>
          </cell>
          <cell r="AH371">
            <v>0</v>
          </cell>
          <cell r="AK371">
            <v>0</v>
          </cell>
          <cell r="AL371">
            <v>0</v>
          </cell>
          <cell r="AM371">
            <v>0</v>
          </cell>
          <cell r="AN371">
            <v>0</v>
          </cell>
          <cell r="AO371">
            <v>0</v>
          </cell>
          <cell r="AP371">
            <v>0</v>
          </cell>
          <cell r="AR371">
            <v>0</v>
          </cell>
          <cell r="AS371">
            <v>0</v>
          </cell>
          <cell r="AT371">
            <v>0</v>
          </cell>
          <cell r="AU371">
            <v>0</v>
          </cell>
          <cell r="AV371">
            <v>0</v>
          </cell>
          <cell r="AW371">
            <v>0</v>
          </cell>
          <cell r="AY371">
            <v>0</v>
          </cell>
          <cell r="AZ371">
            <v>0</v>
          </cell>
          <cell r="BA371">
            <v>0</v>
          </cell>
          <cell r="BB371">
            <v>0</v>
          </cell>
          <cell r="BC371">
            <v>0</v>
          </cell>
          <cell r="BD371">
            <v>0</v>
          </cell>
          <cell r="BF371">
            <v>0</v>
          </cell>
          <cell r="BG371">
            <v>0</v>
          </cell>
          <cell r="BH371">
            <v>0</v>
          </cell>
          <cell r="BI371">
            <v>0</v>
          </cell>
          <cell r="BJ371">
            <v>0</v>
          </cell>
          <cell r="BK371">
            <v>0</v>
          </cell>
        </row>
        <row r="372">
          <cell r="I372">
            <v>19</v>
          </cell>
          <cell r="J372">
            <v>2</v>
          </cell>
          <cell r="K372">
            <v>12</v>
          </cell>
          <cell r="L372">
            <v>4</v>
          </cell>
          <cell r="M372">
            <v>1</v>
          </cell>
          <cell r="N372">
            <v>0</v>
          </cell>
          <cell r="S372">
            <v>27</v>
          </cell>
          <cell r="T372">
            <v>10</v>
          </cell>
          <cell r="U372">
            <v>7</v>
          </cell>
          <cell r="V372">
            <v>0</v>
          </cell>
          <cell r="W372">
            <v>10</v>
          </cell>
          <cell r="X372">
            <v>0</v>
          </cell>
          <cell r="AC372">
            <v>27</v>
          </cell>
          <cell r="AD372">
            <v>10</v>
          </cell>
          <cell r="AE372">
            <v>0</v>
          </cell>
          <cell r="AF372">
            <v>0</v>
          </cell>
          <cell r="AG372">
            <v>12</v>
          </cell>
          <cell r="AH372">
            <v>5</v>
          </cell>
          <cell r="AK372">
            <v>7</v>
          </cell>
          <cell r="AL372">
            <v>0</v>
          </cell>
          <cell r="AM372">
            <v>7</v>
          </cell>
          <cell r="AN372">
            <v>0</v>
          </cell>
          <cell r="AO372">
            <v>-2</v>
          </cell>
          <cell r="AP372">
            <v>-5</v>
          </cell>
          <cell r="AR372">
            <v>0</v>
          </cell>
          <cell r="AS372">
            <v>0</v>
          </cell>
          <cell r="AT372">
            <v>0</v>
          </cell>
          <cell r="AU372">
            <v>0</v>
          </cell>
          <cell r="AV372">
            <v>0</v>
          </cell>
          <cell r="AW372">
            <v>0</v>
          </cell>
          <cell r="AY372">
            <v>7</v>
          </cell>
          <cell r="AZ372">
            <v>0</v>
          </cell>
          <cell r="BA372">
            <v>7</v>
          </cell>
          <cell r="BB372">
            <v>0</v>
          </cell>
          <cell r="BC372">
            <v>-2</v>
          </cell>
          <cell r="BD372">
            <v>-5</v>
          </cell>
          <cell r="BF372">
            <v>0</v>
          </cell>
          <cell r="BG372">
            <v>0</v>
          </cell>
          <cell r="BH372">
            <v>0</v>
          </cell>
          <cell r="BI372">
            <v>0</v>
          </cell>
          <cell r="BJ372">
            <v>0</v>
          </cell>
          <cell r="BK372">
            <v>0</v>
          </cell>
        </row>
        <row r="373">
          <cell r="I373">
            <v>15</v>
          </cell>
          <cell r="J373">
            <v>0</v>
          </cell>
          <cell r="K373">
            <v>11</v>
          </cell>
          <cell r="L373">
            <v>3</v>
          </cell>
          <cell r="M373">
            <v>1</v>
          </cell>
          <cell r="N373">
            <v>0</v>
          </cell>
          <cell r="S373">
            <v>23</v>
          </cell>
          <cell r="T373">
            <v>8</v>
          </cell>
          <cell r="U373">
            <v>6</v>
          </cell>
          <cell r="V373">
            <v>0</v>
          </cell>
          <cell r="W373">
            <v>8</v>
          </cell>
          <cell r="X373">
            <v>1</v>
          </cell>
          <cell r="AC373">
            <v>23</v>
          </cell>
          <cell r="AD373">
            <v>8</v>
          </cell>
          <cell r="AE373">
            <v>0</v>
          </cell>
          <cell r="AF373">
            <v>0</v>
          </cell>
          <cell r="AG373">
            <v>11</v>
          </cell>
          <cell r="AH373">
            <v>4</v>
          </cell>
          <cell r="AK373">
            <v>6</v>
          </cell>
          <cell r="AL373">
            <v>0</v>
          </cell>
          <cell r="AM373">
            <v>6</v>
          </cell>
          <cell r="AN373">
            <v>0</v>
          </cell>
          <cell r="AO373">
            <v>-3</v>
          </cell>
          <cell r="AP373">
            <v>-3</v>
          </cell>
          <cell r="AR373">
            <v>0</v>
          </cell>
          <cell r="AS373">
            <v>0</v>
          </cell>
          <cell r="AT373">
            <v>0</v>
          </cell>
          <cell r="AU373">
            <v>0</v>
          </cell>
          <cell r="AV373">
            <v>0</v>
          </cell>
          <cell r="AW373">
            <v>0</v>
          </cell>
          <cell r="AY373">
            <v>6</v>
          </cell>
          <cell r="AZ373">
            <v>0</v>
          </cell>
          <cell r="BA373">
            <v>6</v>
          </cell>
          <cell r="BB373">
            <v>0</v>
          </cell>
          <cell r="BC373">
            <v>-3</v>
          </cell>
          <cell r="BD373">
            <v>-3</v>
          </cell>
          <cell r="BF373">
            <v>0</v>
          </cell>
          <cell r="BG373">
            <v>0</v>
          </cell>
          <cell r="BH373">
            <v>0</v>
          </cell>
          <cell r="BI373">
            <v>0</v>
          </cell>
          <cell r="BJ373">
            <v>0</v>
          </cell>
          <cell r="BK373">
            <v>0</v>
          </cell>
        </row>
        <row r="374">
          <cell r="I374">
            <v>25</v>
          </cell>
          <cell r="J374">
            <v>0</v>
          </cell>
          <cell r="K374">
            <v>19</v>
          </cell>
          <cell r="L374">
            <v>3</v>
          </cell>
          <cell r="M374">
            <v>3</v>
          </cell>
          <cell r="N374">
            <v>0</v>
          </cell>
          <cell r="S374">
            <v>29</v>
          </cell>
          <cell r="T374">
            <v>4</v>
          </cell>
          <cell r="U374">
            <v>4</v>
          </cell>
          <cell r="V374">
            <v>0</v>
          </cell>
          <cell r="W374">
            <v>19</v>
          </cell>
          <cell r="X374">
            <v>2</v>
          </cell>
          <cell r="AC374">
            <v>29</v>
          </cell>
          <cell r="AD374">
            <v>4</v>
          </cell>
          <cell r="AE374">
            <v>0</v>
          </cell>
          <cell r="AF374">
            <v>0</v>
          </cell>
          <cell r="AG374">
            <v>19</v>
          </cell>
          <cell r="AH374">
            <v>6</v>
          </cell>
          <cell r="AK374">
            <v>4</v>
          </cell>
          <cell r="AL374">
            <v>0</v>
          </cell>
          <cell r="AM374">
            <v>4</v>
          </cell>
          <cell r="AN374">
            <v>0</v>
          </cell>
          <cell r="AO374">
            <v>0</v>
          </cell>
          <cell r="AP374">
            <v>-4</v>
          </cell>
          <cell r="AR374">
            <v>0</v>
          </cell>
          <cell r="AS374">
            <v>0</v>
          </cell>
          <cell r="AT374">
            <v>0</v>
          </cell>
          <cell r="AU374">
            <v>0</v>
          </cell>
          <cell r="AV374">
            <v>0</v>
          </cell>
          <cell r="AW374">
            <v>0</v>
          </cell>
          <cell r="AY374">
            <v>4</v>
          </cell>
          <cell r="AZ374">
            <v>0</v>
          </cell>
          <cell r="BA374">
            <v>4</v>
          </cell>
          <cell r="BB374">
            <v>0</v>
          </cell>
          <cell r="BC374">
            <v>0</v>
          </cell>
          <cell r="BD374">
            <v>-4</v>
          </cell>
          <cell r="BF374">
            <v>0</v>
          </cell>
          <cell r="BG374">
            <v>0</v>
          </cell>
          <cell r="BH374">
            <v>0</v>
          </cell>
          <cell r="BI374">
            <v>0</v>
          </cell>
          <cell r="BJ374">
            <v>0</v>
          </cell>
          <cell r="BK374">
            <v>0</v>
          </cell>
        </row>
        <row r="375">
          <cell r="I375">
            <v>0</v>
          </cell>
          <cell r="J375">
            <v>0</v>
          </cell>
          <cell r="K375">
            <v>0</v>
          </cell>
          <cell r="L375">
            <v>0</v>
          </cell>
          <cell r="M375">
            <v>0</v>
          </cell>
          <cell r="N375">
            <v>0</v>
          </cell>
          <cell r="S375">
            <v>0</v>
          </cell>
          <cell r="T375">
            <v>0</v>
          </cell>
          <cell r="U375">
            <v>0</v>
          </cell>
          <cell r="V375">
            <v>0</v>
          </cell>
          <cell r="W375">
            <v>0</v>
          </cell>
          <cell r="X375">
            <v>0</v>
          </cell>
          <cell r="AC375">
            <v>0</v>
          </cell>
          <cell r="AD375">
            <v>0</v>
          </cell>
          <cell r="AE375">
            <v>0</v>
          </cell>
          <cell r="AF375">
            <v>0</v>
          </cell>
          <cell r="AG375">
            <v>0</v>
          </cell>
          <cell r="AH375">
            <v>0</v>
          </cell>
          <cell r="AK375">
            <v>0</v>
          </cell>
          <cell r="AL375">
            <v>0</v>
          </cell>
          <cell r="AM375">
            <v>0</v>
          </cell>
          <cell r="AN375">
            <v>0</v>
          </cell>
          <cell r="AO375">
            <v>0</v>
          </cell>
          <cell r="AP375">
            <v>0</v>
          </cell>
          <cell r="AR375">
            <v>0</v>
          </cell>
          <cell r="AS375">
            <v>0</v>
          </cell>
          <cell r="AT375">
            <v>0</v>
          </cell>
          <cell r="AU375">
            <v>0</v>
          </cell>
          <cell r="AV375">
            <v>0</v>
          </cell>
          <cell r="AW375">
            <v>0</v>
          </cell>
          <cell r="AY375">
            <v>0</v>
          </cell>
          <cell r="AZ375">
            <v>0</v>
          </cell>
          <cell r="BA375">
            <v>0</v>
          </cell>
          <cell r="BB375">
            <v>0</v>
          </cell>
          <cell r="BC375">
            <v>0</v>
          </cell>
          <cell r="BD375">
            <v>0</v>
          </cell>
          <cell r="BF375">
            <v>0</v>
          </cell>
          <cell r="BG375">
            <v>0</v>
          </cell>
          <cell r="BH375">
            <v>0</v>
          </cell>
          <cell r="BI375">
            <v>0</v>
          </cell>
          <cell r="BJ375">
            <v>0</v>
          </cell>
          <cell r="BK375">
            <v>0</v>
          </cell>
        </row>
        <row r="376">
          <cell r="I376">
            <v>0</v>
          </cell>
          <cell r="J376">
            <v>0</v>
          </cell>
          <cell r="K376">
            <v>0</v>
          </cell>
          <cell r="L376">
            <v>0</v>
          </cell>
          <cell r="M376">
            <v>0</v>
          </cell>
          <cell r="N376">
            <v>0</v>
          </cell>
          <cell r="S376">
            <v>0</v>
          </cell>
          <cell r="T376">
            <v>0</v>
          </cell>
          <cell r="U376">
            <v>0</v>
          </cell>
          <cell r="V376">
            <v>0</v>
          </cell>
          <cell r="W376">
            <v>0</v>
          </cell>
          <cell r="X376">
            <v>0</v>
          </cell>
          <cell r="AC376">
            <v>0</v>
          </cell>
          <cell r="AD376">
            <v>0</v>
          </cell>
          <cell r="AE376">
            <v>0</v>
          </cell>
          <cell r="AF376">
            <v>0</v>
          </cell>
          <cell r="AG376">
            <v>0</v>
          </cell>
          <cell r="AH376">
            <v>0</v>
          </cell>
          <cell r="AK376">
            <v>0</v>
          </cell>
          <cell r="AL376">
            <v>0</v>
          </cell>
          <cell r="AM376">
            <v>0</v>
          </cell>
          <cell r="AN376">
            <v>0</v>
          </cell>
          <cell r="AO376">
            <v>0</v>
          </cell>
          <cell r="AP376">
            <v>0</v>
          </cell>
          <cell r="AR376">
            <v>0</v>
          </cell>
          <cell r="AS376">
            <v>0</v>
          </cell>
          <cell r="AT376">
            <v>0</v>
          </cell>
          <cell r="AU376">
            <v>0</v>
          </cell>
          <cell r="AV376">
            <v>0</v>
          </cell>
          <cell r="AW376">
            <v>0</v>
          </cell>
          <cell r="AY376">
            <v>0</v>
          </cell>
          <cell r="AZ376">
            <v>0</v>
          </cell>
          <cell r="BA376">
            <v>0</v>
          </cell>
          <cell r="BB376">
            <v>0</v>
          </cell>
          <cell r="BC376">
            <v>0</v>
          </cell>
          <cell r="BD376">
            <v>0</v>
          </cell>
          <cell r="BF376">
            <v>0</v>
          </cell>
          <cell r="BG376">
            <v>0</v>
          </cell>
          <cell r="BH376">
            <v>0</v>
          </cell>
          <cell r="BI376">
            <v>0</v>
          </cell>
          <cell r="BJ376">
            <v>0</v>
          </cell>
          <cell r="BK376">
            <v>0</v>
          </cell>
        </row>
        <row r="377">
          <cell r="I377">
            <v>59</v>
          </cell>
          <cell r="J377">
            <v>2</v>
          </cell>
          <cell r="K377">
            <v>20</v>
          </cell>
          <cell r="L377">
            <v>20</v>
          </cell>
          <cell r="M377">
            <v>15</v>
          </cell>
          <cell r="N377">
            <v>2</v>
          </cell>
          <cell r="S377">
            <v>79</v>
          </cell>
          <cell r="T377">
            <v>22</v>
          </cell>
          <cell r="U377">
            <v>34</v>
          </cell>
          <cell r="V377">
            <v>6</v>
          </cell>
          <cell r="W377">
            <v>9</v>
          </cell>
          <cell r="X377">
            <v>8</v>
          </cell>
          <cell r="AC377">
            <v>79</v>
          </cell>
          <cell r="AD377">
            <v>22</v>
          </cell>
          <cell r="AE377">
            <v>0</v>
          </cell>
          <cell r="AF377">
            <v>2</v>
          </cell>
          <cell r="AG377">
            <v>18</v>
          </cell>
          <cell r="AH377">
            <v>37</v>
          </cell>
          <cell r="AK377">
            <v>38</v>
          </cell>
          <cell r="AL377">
            <v>0</v>
          </cell>
          <cell r="AM377">
            <v>34</v>
          </cell>
          <cell r="AN377">
            <v>4</v>
          </cell>
          <cell r="AO377">
            <v>-9</v>
          </cell>
          <cell r="AP377">
            <v>-29</v>
          </cell>
          <cell r="AR377">
            <v>38</v>
          </cell>
          <cell r="AS377">
            <v>0</v>
          </cell>
          <cell r="AT377">
            <v>34</v>
          </cell>
          <cell r="AU377">
            <v>4</v>
          </cell>
          <cell r="AV377">
            <v>-9</v>
          </cell>
          <cell r="AW377">
            <v>-29</v>
          </cell>
          <cell r="AY377">
            <v>0</v>
          </cell>
          <cell r="AZ377">
            <v>0</v>
          </cell>
          <cell r="BA377">
            <v>0</v>
          </cell>
          <cell r="BB377">
            <v>0</v>
          </cell>
          <cell r="BC377">
            <v>0</v>
          </cell>
          <cell r="BD377">
            <v>0</v>
          </cell>
          <cell r="BF377">
            <v>0</v>
          </cell>
          <cell r="BG377">
            <v>0</v>
          </cell>
          <cell r="BH377">
            <v>0</v>
          </cell>
          <cell r="BI377">
            <v>0</v>
          </cell>
          <cell r="BJ377">
            <v>0</v>
          </cell>
          <cell r="BK377">
            <v>0</v>
          </cell>
        </row>
        <row r="378">
          <cell r="I378">
            <v>0</v>
          </cell>
          <cell r="J378">
            <v>0</v>
          </cell>
          <cell r="K378">
            <v>0</v>
          </cell>
          <cell r="L378">
            <v>0</v>
          </cell>
          <cell r="M378">
            <v>0</v>
          </cell>
          <cell r="N378">
            <v>0</v>
          </cell>
          <cell r="S378">
            <v>0</v>
          </cell>
          <cell r="T378">
            <v>0</v>
          </cell>
          <cell r="U378">
            <v>0</v>
          </cell>
          <cell r="V378">
            <v>0</v>
          </cell>
          <cell r="W378">
            <v>0</v>
          </cell>
          <cell r="X378">
            <v>0</v>
          </cell>
          <cell r="AC378">
            <v>0</v>
          </cell>
          <cell r="AD378">
            <v>0</v>
          </cell>
          <cell r="AE378">
            <v>0</v>
          </cell>
          <cell r="AF378">
            <v>0</v>
          </cell>
          <cell r="AG378">
            <v>0</v>
          </cell>
          <cell r="AH378">
            <v>0</v>
          </cell>
          <cell r="AK378">
            <v>0</v>
          </cell>
          <cell r="AL378">
            <v>0</v>
          </cell>
          <cell r="AM378">
            <v>0</v>
          </cell>
          <cell r="AN378">
            <v>0</v>
          </cell>
          <cell r="AO378">
            <v>0</v>
          </cell>
          <cell r="AP378">
            <v>0</v>
          </cell>
          <cell r="AR378">
            <v>0</v>
          </cell>
          <cell r="AS378">
            <v>0</v>
          </cell>
          <cell r="AT378">
            <v>0</v>
          </cell>
          <cell r="AU378">
            <v>0</v>
          </cell>
          <cell r="AV378">
            <v>0</v>
          </cell>
          <cell r="AW378">
            <v>0</v>
          </cell>
          <cell r="AY378">
            <v>0</v>
          </cell>
          <cell r="AZ378">
            <v>0</v>
          </cell>
          <cell r="BA378">
            <v>0</v>
          </cell>
          <cell r="BB378">
            <v>0</v>
          </cell>
          <cell r="BC378">
            <v>0</v>
          </cell>
          <cell r="BD378">
            <v>0</v>
          </cell>
          <cell r="BF378">
            <v>0</v>
          </cell>
          <cell r="BG378">
            <v>0</v>
          </cell>
          <cell r="BH378">
            <v>0</v>
          </cell>
          <cell r="BI378">
            <v>0</v>
          </cell>
          <cell r="BJ378">
            <v>0</v>
          </cell>
          <cell r="BK378">
            <v>0</v>
          </cell>
        </row>
        <row r="379">
          <cell r="I379">
            <v>0</v>
          </cell>
          <cell r="J379">
            <v>0</v>
          </cell>
          <cell r="K379">
            <v>0</v>
          </cell>
          <cell r="L379">
            <v>0</v>
          </cell>
          <cell r="M379">
            <v>0</v>
          </cell>
          <cell r="N379">
            <v>0</v>
          </cell>
          <cell r="S379">
            <v>0</v>
          </cell>
          <cell r="T379">
            <v>0</v>
          </cell>
          <cell r="U379">
            <v>0</v>
          </cell>
          <cell r="V379">
            <v>0</v>
          </cell>
          <cell r="W379">
            <v>0</v>
          </cell>
          <cell r="X379">
            <v>0</v>
          </cell>
          <cell r="AC379">
            <v>0</v>
          </cell>
          <cell r="AD379">
            <v>0</v>
          </cell>
          <cell r="AE379">
            <v>0</v>
          </cell>
          <cell r="AF379">
            <v>0</v>
          </cell>
          <cell r="AG379">
            <v>0</v>
          </cell>
          <cell r="AH379">
            <v>0</v>
          </cell>
          <cell r="AK379">
            <v>0</v>
          </cell>
          <cell r="AL379">
            <v>0</v>
          </cell>
          <cell r="AM379">
            <v>0</v>
          </cell>
          <cell r="AN379">
            <v>0</v>
          </cell>
          <cell r="AO379">
            <v>0</v>
          </cell>
          <cell r="AP379">
            <v>0</v>
          </cell>
          <cell r="AR379">
            <v>0</v>
          </cell>
          <cell r="AS379">
            <v>0</v>
          </cell>
          <cell r="AT379">
            <v>0</v>
          </cell>
          <cell r="AU379">
            <v>0</v>
          </cell>
          <cell r="AV379">
            <v>0</v>
          </cell>
          <cell r="AW379">
            <v>0</v>
          </cell>
          <cell r="AY379">
            <v>0</v>
          </cell>
          <cell r="AZ379">
            <v>0</v>
          </cell>
          <cell r="BA379">
            <v>0</v>
          </cell>
          <cell r="BB379">
            <v>0</v>
          </cell>
          <cell r="BC379">
            <v>0</v>
          </cell>
          <cell r="BD379">
            <v>0</v>
          </cell>
          <cell r="BF379">
            <v>0</v>
          </cell>
          <cell r="BG379">
            <v>0</v>
          </cell>
          <cell r="BH379">
            <v>0</v>
          </cell>
          <cell r="BI379">
            <v>0</v>
          </cell>
          <cell r="BJ379">
            <v>0</v>
          </cell>
          <cell r="BK379">
            <v>0</v>
          </cell>
        </row>
        <row r="380">
          <cell r="I380">
            <v>19</v>
          </cell>
          <cell r="J380">
            <v>2</v>
          </cell>
          <cell r="K380">
            <v>11</v>
          </cell>
          <cell r="L380">
            <v>3</v>
          </cell>
          <cell r="M380">
            <v>1</v>
          </cell>
          <cell r="N380">
            <v>2</v>
          </cell>
          <cell r="S380">
            <v>27</v>
          </cell>
          <cell r="T380">
            <v>11</v>
          </cell>
          <cell r="U380">
            <v>4</v>
          </cell>
          <cell r="V380">
            <v>2</v>
          </cell>
          <cell r="W380">
            <v>8</v>
          </cell>
          <cell r="X380">
            <v>2</v>
          </cell>
          <cell r="AC380">
            <v>27</v>
          </cell>
          <cell r="AD380">
            <v>10</v>
          </cell>
          <cell r="AE380">
            <v>0</v>
          </cell>
          <cell r="AF380">
            <v>2</v>
          </cell>
          <cell r="AG380">
            <v>9</v>
          </cell>
          <cell r="AH380">
            <v>6</v>
          </cell>
          <cell r="AK380">
            <v>5</v>
          </cell>
          <cell r="AL380">
            <v>1</v>
          </cell>
          <cell r="AM380">
            <v>4</v>
          </cell>
          <cell r="AN380">
            <v>0</v>
          </cell>
          <cell r="AO380">
            <v>-1</v>
          </cell>
          <cell r="AP380">
            <v>-4</v>
          </cell>
          <cell r="AR380">
            <v>0</v>
          </cell>
          <cell r="AS380">
            <v>0</v>
          </cell>
          <cell r="AT380">
            <v>0</v>
          </cell>
          <cell r="AU380">
            <v>0</v>
          </cell>
          <cell r="AV380">
            <v>0</v>
          </cell>
          <cell r="AW380">
            <v>0</v>
          </cell>
          <cell r="AY380">
            <v>5</v>
          </cell>
          <cell r="AZ380">
            <v>1</v>
          </cell>
          <cell r="BA380">
            <v>4</v>
          </cell>
          <cell r="BB380">
            <v>0</v>
          </cell>
          <cell r="BC380">
            <v>-1</v>
          </cell>
          <cell r="BD380">
            <v>-4</v>
          </cell>
          <cell r="BF380">
            <v>0</v>
          </cell>
          <cell r="BG380">
            <v>0</v>
          </cell>
          <cell r="BH380">
            <v>0</v>
          </cell>
          <cell r="BI380">
            <v>0</v>
          </cell>
          <cell r="BJ380">
            <v>0</v>
          </cell>
          <cell r="BK380">
            <v>0</v>
          </cell>
        </row>
        <row r="381">
          <cell r="I381">
            <v>15</v>
          </cell>
          <cell r="J381">
            <v>0</v>
          </cell>
          <cell r="K381">
            <v>10</v>
          </cell>
          <cell r="L381">
            <v>3</v>
          </cell>
          <cell r="M381">
            <v>1</v>
          </cell>
          <cell r="N381">
            <v>1</v>
          </cell>
          <cell r="S381">
            <v>23</v>
          </cell>
          <cell r="T381">
            <v>9</v>
          </cell>
          <cell r="U381">
            <v>4</v>
          </cell>
          <cell r="V381">
            <v>0</v>
          </cell>
          <cell r="W381">
            <v>9</v>
          </cell>
          <cell r="X381">
            <v>1</v>
          </cell>
          <cell r="AC381">
            <v>23</v>
          </cell>
          <cell r="AD381">
            <v>8</v>
          </cell>
          <cell r="AE381">
            <v>0</v>
          </cell>
          <cell r="AF381">
            <v>0</v>
          </cell>
          <cell r="AG381">
            <v>10</v>
          </cell>
          <cell r="AH381">
            <v>5</v>
          </cell>
          <cell r="AK381">
            <v>5</v>
          </cell>
          <cell r="AL381">
            <v>1</v>
          </cell>
          <cell r="AM381">
            <v>4</v>
          </cell>
          <cell r="AN381">
            <v>0</v>
          </cell>
          <cell r="AO381">
            <v>-1</v>
          </cell>
          <cell r="AP381">
            <v>-4</v>
          </cell>
          <cell r="AR381">
            <v>0</v>
          </cell>
          <cell r="AS381">
            <v>0</v>
          </cell>
          <cell r="AT381">
            <v>0</v>
          </cell>
          <cell r="AU381">
            <v>0</v>
          </cell>
          <cell r="AV381">
            <v>0</v>
          </cell>
          <cell r="AW381">
            <v>0</v>
          </cell>
          <cell r="AY381">
            <v>5</v>
          </cell>
          <cell r="AZ381">
            <v>1</v>
          </cell>
          <cell r="BA381">
            <v>4</v>
          </cell>
          <cell r="BB381">
            <v>0</v>
          </cell>
          <cell r="BC381">
            <v>-1</v>
          </cell>
          <cell r="BD381">
            <v>-4</v>
          </cell>
          <cell r="BF381">
            <v>0</v>
          </cell>
          <cell r="BG381">
            <v>0</v>
          </cell>
          <cell r="BH381">
            <v>0</v>
          </cell>
          <cell r="BI381">
            <v>0</v>
          </cell>
          <cell r="BJ381">
            <v>0</v>
          </cell>
          <cell r="BK381">
            <v>0</v>
          </cell>
        </row>
        <row r="382">
          <cell r="I382">
            <v>25</v>
          </cell>
          <cell r="J382">
            <v>0</v>
          </cell>
          <cell r="K382">
            <v>21</v>
          </cell>
          <cell r="L382">
            <v>2</v>
          </cell>
          <cell r="M382">
            <v>1</v>
          </cell>
          <cell r="N382">
            <v>1</v>
          </cell>
          <cell r="S382">
            <v>29</v>
          </cell>
          <cell r="T382">
            <v>4</v>
          </cell>
          <cell r="U382">
            <v>1</v>
          </cell>
          <cell r="V382">
            <v>0</v>
          </cell>
          <cell r="W382">
            <v>21</v>
          </cell>
          <cell r="X382">
            <v>3</v>
          </cell>
          <cell r="AC382">
            <v>29</v>
          </cell>
          <cell r="AD382">
            <v>4</v>
          </cell>
          <cell r="AE382">
            <v>0</v>
          </cell>
          <cell r="AF382">
            <v>0</v>
          </cell>
          <cell r="AG382">
            <v>21</v>
          </cell>
          <cell r="AH382">
            <v>4</v>
          </cell>
          <cell r="AK382">
            <v>1</v>
          </cell>
          <cell r="AL382">
            <v>0</v>
          </cell>
          <cell r="AM382">
            <v>1</v>
          </cell>
          <cell r="AN382">
            <v>0</v>
          </cell>
          <cell r="AO382">
            <v>0</v>
          </cell>
          <cell r="AP382">
            <v>-1</v>
          </cell>
          <cell r="AR382">
            <v>0</v>
          </cell>
          <cell r="AS382">
            <v>0</v>
          </cell>
          <cell r="AT382">
            <v>0</v>
          </cell>
          <cell r="AU382">
            <v>0</v>
          </cell>
          <cell r="AV382">
            <v>0</v>
          </cell>
          <cell r="AW382">
            <v>0</v>
          </cell>
          <cell r="AY382">
            <v>1</v>
          </cell>
          <cell r="AZ382">
            <v>0</v>
          </cell>
          <cell r="BA382">
            <v>1</v>
          </cell>
          <cell r="BB382">
            <v>0</v>
          </cell>
          <cell r="BC382">
            <v>0</v>
          </cell>
          <cell r="BD382">
            <v>-1</v>
          </cell>
          <cell r="BF382">
            <v>0</v>
          </cell>
          <cell r="BG382">
            <v>0</v>
          </cell>
          <cell r="BH382">
            <v>0</v>
          </cell>
          <cell r="BI382">
            <v>0</v>
          </cell>
          <cell r="BJ382">
            <v>0</v>
          </cell>
          <cell r="BK382">
            <v>0</v>
          </cell>
        </row>
        <row r="383">
          <cell r="I383">
            <v>0</v>
          </cell>
          <cell r="J383">
            <v>0</v>
          </cell>
          <cell r="K383">
            <v>0</v>
          </cell>
          <cell r="L383">
            <v>0</v>
          </cell>
          <cell r="M383">
            <v>0</v>
          </cell>
          <cell r="N383">
            <v>0</v>
          </cell>
          <cell r="S383">
            <v>0</v>
          </cell>
          <cell r="T383">
            <v>0</v>
          </cell>
          <cell r="U383">
            <v>0</v>
          </cell>
          <cell r="V383">
            <v>0</v>
          </cell>
          <cell r="W383">
            <v>0</v>
          </cell>
          <cell r="X383">
            <v>0</v>
          </cell>
          <cell r="AC383">
            <v>0</v>
          </cell>
          <cell r="AD383">
            <v>0</v>
          </cell>
          <cell r="AE383">
            <v>0</v>
          </cell>
          <cell r="AF383">
            <v>0</v>
          </cell>
          <cell r="AG383">
            <v>0</v>
          </cell>
          <cell r="AH383">
            <v>0</v>
          </cell>
          <cell r="AK383">
            <v>0</v>
          </cell>
          <cell r="AL383">
            <v>0</v>
          </cell>
          <cell r="AM383">
            <v>0</v>
          </cell>
          <cell r="AN383">
            <v>0</v>
          </cell>
          <cell r="AO383">
            <v>0</v>
          </cell>
          <cell r="AP383">
            <v>0</v>
          </cell>
          <cell r="AR383">
            <v>0</v>
          </cell>
          <cell r="AS383">
            <v>0</v>
          </cell>
          <cell r="AT383">
            <v>0</v>
          </cell>
          <cell r="AU383">
            <v>0</v>
          </cell>
          <cell r="AV383">
            <v>0</v>
          </cell>
          <cell r="AW383">
            <v>0</v>
          </cell>
          <cell r="AY383">
            <v>0</v>
          </cell>
          <cell r="AZ383">
            <v>0</v>
          </cell>
          <cell r="BA383">
            <v>0</v>
          </cell>
          <cell r="BB383">
            <v>0</v>
          </cell>
          <cell r="BC383">
            <v>0</v>
          </cell>
          <cell r="BD383">
            <v>0</v>
          </cell>
          <cell r="BF383">
            <v>0</v>
          </cell>
          <cell r="BG383">
            <v>0</v>
          </cell>
          <cell r="BH383">
            <v>0</v>
          </cell>
          <cell r="BI383">
            <v>0</v>
          </cell>
          <cell r="BJ383">
            <v>0</v>
          </cell>
          <cell r="BK383">
            <v>0</v>
          </cell>
        </row>
        <row r="384">
          <cell r="I384">
            <v>24</v>
          </cell>
          <cell r="J384">
            <v>5</v>
          </cell>
          <cell r="K384">
            <v>11</v>
          </cell>
          <cell r="L384">
            <v>0</v>
          </cell>
          <cell r="M384">
            <v>8</v>
          </cell>
          <cell r="N384">
            <v>0</v>
          </cell>
          <cell r="S384">
            <v>35</v>
          </cell>
          <cell r="T384">
            <v>14</v>
          </cell>
          <cell r="U384">
            <v>7</v>
          </cell>
          <cell r="V384">
            <v>3</v>
          </cell>
          <cell r="W384">
            <v>11</v>
          </cell>
          <cell r="X384">
            <v>0</v>
          </cell>
          <cell r="AC384">
            <v>35</v>
          </cell>
          <cell r="AD384">
            <v>12</v>
          </cell>
          <cell r="AE384">
            <v>1</v>
          </cell>
          <cell r="AF384">
            <v>3</v>
          </cell>
          <cell r="AG384">
            <v>11</v>
          </cell>
          <cell r="AH384">
            <v>8</v>
          </cell>
          <cell r="AK384">
            <v>8</v>
          </cell>
          <cell r="AL384">
            <v>2</v>
          </cell>
          <cell r="AM384">
            <v>6</v>
          </cell>
          <cell r="AN384">
            <v>0</v>
          </cell>
          <cell r="AO384">
            <v>0</v>
          </cell>
          <cell r="AP384">
            <v>-8</v>
          </cell>
          <cell r="AR384">
            <v>8</v>
          </cell>
          <cell r="AS384">
            <v>2</v>
          </cell>
          <cell r="AT384">
            <v>6</v>
          </cell>
          <cell r="AU384">
            <v>0</v>
          </cell>
          <cell r="AV384">
            <v>0</v>
          </cell>
          <cell r="AW384">
            <v>-8</v>
          </cell>
          <cell r="AY384">
            <v>0</v>
          </cell>
          <cell r="AZ384">
            <v>0</v>
          </cell>
          <cell r="BA384">
            <v>0</v>
          </cell>
          <cell r="BB384">
            <v>0</v>
          </cell>
          <cell r="BC384">
            <v>0</v>
          </cell>
          <cell r="BD384">
            <v>0</v>
          </cell>
          <cell r="BF384">
            <v>0</v>
          </cell>
          <cell r="BG384">
            <v>0</v>
          </cell>
          <cell r="BH384">
            <v>0</v>
          </cell>
          <cell r="BI384">
            <v>0</v>
          </cell>
          <cell r="BJ384">
            <v>0</v>
          </cell>
          <cell r="BK384">
            <v>0</v>
          </cell>
        </row>
        <row r="385">
          <cell r="I385">
            <v>17</v>
          </cell>
          <cell r="J385">
            <v>0</v>
          </cell>
          <cell r="K385">
            <v>3</v>
          </cell>
          <cell r="L385">
            <v>4</v>
          </cell>
          <cell r="M385">
            <v>7</v>
          </cell>
          <cell r="N385">
            <v>3</v>
          </cell>
          <cell r="S385">
            <v>28</v>
          </cell>
          <cell r="T385">
            <v>10</v>
          </cell>
          <cell r="U385">
            <v>14</v>
          </cell>
          <cell r="V385">
            <v>0</v>
          </cell>
          <cell r="W385">
            <v>3</v>
          </cell>
          <cell r="X385">
            <v>1</v>
          </cell>
          <cell r="AC385">
            <v>28</v>
          </cell>
          <cell r="AD385">
            <v>10</v>
          </cell>
          <cell r="AE385">
            <v>1</v>
          </cell>
          <cell r="AF385">
            <v>0</v>
          </cell>
          <cell r="AG385">
            <v>3</v>
          </cell>
          <cell r="AH385">
            <v>14</v>
          </cell>
          <cell r="AK385">
            <v>13</v>
          </cell>
          <cell r="AL385">
            <v>0</v>
          </cell>
          <cell r="AM385">
            <v>13</v>
          </cell>
          <cell r="AN385">
            <v>0</v>
          </cell>
          <cell r="AO385">
            <v>0</v>
          </cell>
          <cell r="AP385">
            <v>-13</v>
          </cell>
          <cell r="AR385">
            <v>13</v>
          </cell>
          <cell r="AS385">
            <v>0</v>
          </cell>
          <cell r="AT385">
            <v>13</v>
          </cell>
          <cell r="AU385">
            <v>0</v>
          </cell>
          <cell r="AV385">
            <v>0</v>
          </cell>
          <cell r="AW385">
            <v>-13</v>
          </cell>
          <cell r="AY385">
            <v>0</v>
          </cell>
          <cell r="AZ385">
            <v>0</v>
          </cell>
          <cell r="BA385">
            <v>0</v>
          </cell>
          <cell r="BB385">
            <v>0</v>
          </cell>
          <cell r="BC385">
            <v>0</v>
          </cell>
          <cell r="BD385">
            <v>0</v>
          </cell>
          <cell r="BF385">
            <v>0</v>
          </cell>
          <cell r="BG385">
            <v>0</v>
          </cell>
          <cell r="BH385">
            <v>0</v>
          </cell>
          <cell r="BI385">
            <v>0</v>
          </cell>
          <cell r="BJ385">
            <v>0</v>
          </cell>
          <cell r="BK385">
            <v>0</v>
          </cell>
        </row>
        <row r="386">
          <cell r="I386">
            <v>26</v>
          </cell>
          <cell r="J386">
            <v>1</v>
          </cell>
          <cell r="K386">
            <v>2</v>
          </cell>
          <cell r="L386">
            <v>0</v>
          </cell>
          <cell r="M386">
            <v>19</v>
          </cell>
          <cell r="N386">
            <v>4</v>
          </cell>
          <cell r="S386">
            <v>33</v>
          </cell>
          <cell r="T386">
            <v>9</v>
          </cell>
          <cell r="U386">
            <v>13</v>
          </cell>
          <cell r="V386">
            <v>1</v>
          </cell>
          <cell r="W386">
            <v>2</v>
          </cell>
          <cell r="X386">
            <v>8</v>
          </cell>
          <cell r="AC386">
            <v>33</v>
          </cell>
          <cell r="AD386">
            <v>7</v>
          </cell>
          <cell r="AE386">
            <v>0</v>
          </cell>
          <cell r="AF386">
            <v>1</v>
          </cell>
          <cell r="AG386">
            <v>2</v>
          </cell>
          <cell r="AH386">
            <v>23</v>
          </cell>
          <cell r="AK386">
            <v>15</v>
          </cell>
          <cell r="AL386">
            <v>2</v>
          </cell>
          <cell r="AM386">
            <v>13</v>
          </cell>
          <cell r="AN386">
            <v>0</v>
          </cell>
          <cell r="AO386">
            <v>0</v>
          </cell>
          <cell r="AP386">
            <v>-15</v>
          </cell>
          <cell r="AR386">
            <v>15</v>
          </cell>
          <cell r="AS386">
            <v>2</v>
          </cell>
          <cell r="AT386">
            <v>13</v>
          </cell>
          <cell r="AU386">
            <v>0</v>
          </cell>
          <cell r="AV386">
            <v>0</v>
          </cell>
          <cell r="AW386">
            <v>-15</v>
          </cell>
          <cell r="AY386">
            <v>0</v>
          </cell>
          <cell r="AZ386">
            <v>0</v>
          </cell>
          <cell r="BA386">
            <v>0</v>
          </cell>
          <cell r="BB386">
            <v>0</v>
          </cell>
          <cell r="BC386">
            <v>0</v>
          </cell>
          <cell r="BD386">
            <v>0</v>
          </cell>
          <cell r="BF386">
            <v>0</v>
          </cell>
          <cell r="BG386">
            <v>0</v>
          </cell>
          <cell r="BH386">
            <v>0</v>
          </cell>
          <cell r="BI386">
            <v>0</v>
          </cell>
          <cell r="BJ386">
            <v>0</v>
          </cell>
          <cell r="BK386">
            <v>0</v>
          </cell>
        </row>
        <row r="387">
          <cell r="I387">
            <v>0</v>
          </cell>
          <cell r="J387">
            <v>0</v>
          </cell>
          <cell r="K387">
            <v>0</v>
          </cell>
          <cell r="L387">
            <v>0</v>
          </cell>
          <cell r="M387">
            <v>0</v>
          </cell>
          <cell r="N387">
            <v>0</v>
          </cell>
          <cell r="S387">
            <v>0</v>
          </cell>
          <cell r="T387">
            <v>0</v>
          </cell>
          <cell r="U387">
            <v>0</v>
          </cell>
          <cell r="V387">
            <v>0</v>
          </cell>
          <cell r="W387">
            <v>0</v>
          </cell>
          <cell r="X387">
            <v>0</v>
          </cell>
          <cell r="AC387">
            <v>0</v>
          </cell>
          <cell r="AD387">
            <v>0</v>
          </cell>
          <cell r="AE387">
            <v>0</v>
          </cell>
          <cell r="AF387">
            <v>0</v>
          </cell>
          <cell r="AG387">
            <v>0</v>
          </cell>
          <cell r="AH387">
            <v>0</v>
          </cell>
          <cell r="AK387">
            <v>0</v>
          </cell>
          <cell r="AL387">
            <v>0</v>
          </cell>
          <cell r="AM387">
            <v>0</v>
          </cell>
          <cell r="AN387">
            <v>0</v>
          </cell>
          <cell r="AO387">
            <v>0</v>
          </cell>
          <cell r="AP387">
            <v>0</v>
          </cell>
          <cell r="AR387">
            <v>0</v>
          </cell>
          <cell r="AS387">
            <v>0</v>
          </cell>
          <cell r="AT387">
            <v>0</v>
          </cell>
          <cell r="AU387">
            <v>0</v>
          </cell>
          <cell r="AV387">
            <v>0</v>
          </cell>
          <cell r="AW387">
            <v>0</v>
          </cell>
          <cell r="AY387">
            <v>0</v>
          </cell>
          <cell r="AZ387">
            <v>0</v>
          </cell>
          <cell r="BA387">
            <v>0</v>
          </cell>
          <cell r="BB387">
            <v>0</v>
          </cell>
          <cell r="BC387">
            <v>0</v>
          </cell>
          <cell r="BD387">
            <v>0</v>
          </cell>
          <cell r="BF387">
            <v>0</v>
          </cell>
          <cell r="BG387">
            <v>0</v>
          </cell>
          <cell r="BH387">
            <v>0</v>
          </cell>
          <cell r="BI387">
            <v>0</v>
          </cell>
          <cell r="BJ387">
            <v>0</v>
          </cell>
          <cell r="BK387">
            <v>0</v>
          </cell>
        </row>
        <row r="388">
          <cell r="I388">
            <v>23</v>
          </cell>
          <cell r="J388">
            <v>5</v>
          </cell>
          <cell r="K388">
            <v>11</v>
          </cell>
          <cell r="L388">
            <v>7</v>
          </cell>
          <cell r="M388">
            <v>0</v>
          </cell>
          <cell r="N388">
            <v>0</v>
          </cell>
          <cell r="S388">
            <v>34</v>
          </cell>
          <cell r="T388">
            <v>12</v>
          </cell>
          <cell r="U388">
            <v>11</v>
          </cell>
          <cell r="V388">
            <v>3</v>
          </cell>
          <cell r="W388">
            <v>7</v>
          </cell>
          <cell r="X388">
            <v>1</v>
          </cell>
          <cell r="AC388">
            <v>34</v>
          </cell>
          <cell r="AD388">
            <v>12</v>
          </cell>
          <cell r="AE388">
            <v>1</v>
          </cell>
          <cell r="AF388">
            <v>3</v>
          </cell>
          <cell r="AG388">
            <v>11</v>
          </cell>
          <cell r="AH388">
            <v>7</v>
          </cell>
          <cell r="AK388">
            <v>10</v>
          </cell>
          <cell r="AL388">
            <v>0</v>
          </cell>
          <cell r="AM388">
            <v>10</v>
          </cell>
          <cell r="AN388">
            <v>0</v>
          </cell>
          <cell r="AO388">
            <v>-4</v>
          </cell>
          <cell r="AP388">
            <v>-6</v>
          </cell>
          <cell r="AR388">
            <v>10</v>
          </cell>
          <cell r="AS388">
            <v>0</v>
          </cell>
          <cell r="AT388">
            <v>10</v>
          </cell>
          <cell r="AU388">
            <v>0</v>
          </cell>
          <cell r="AV388">
            <v>-4</v>
          </cell>
          <cell r="AW388">
            <v>-6</v>
          </cell>
          <cell r="AY388">
            <v>0</v>
          </cell>
          <cell r="AZ388">
            <v>0</v>
          </cell>
          <cell r="BA388">
            <v>0</v>
          </cell>
          <cell r="BB388">
            <v>0</v>
          </cell>
          <cell r="BC388">
            <v>0</v>
          </cell>
          <cell r="BD388">
            <v>0</v>
          </cell>
          <cell r="BF388">
            <v>0</v>
          </cell>
          <cell r="BG388">
            <v>0</v>
          </cell>
          <cell r="BH388">
            <v>0</v>
          </cell>
          <cell r="BI388">
            <v>0</v>
          </cell>
          <cell r="BJ388">
            <v>0</v>
          </cell>
          <cell r="BK388">
            <v>0</v>
          </cell>
        </row>
        <row r="389">
          <cell r="I389">
            <v>17</v>
          </cell>
          <cell r="J389">
            <v>0</v>
          </cell>
          <cell r="K389">
            <v>13</v>
          </cell>
          <cell r="L389">
            <v>4</v>
          </cell>
          <cell r="M389">
            <v>0</v>
          </cell>
          <cell r="N389">
            <v>0</v>
          </cell>
          <cell r="S389">
            <v>28</v>
          </cell>
          <cell r="T389">
            <v>10</v>
          </cell>
          <cell r="U389">
            <v>8</v>
          </cell>
          <cell r="V389">
            <v>0</v>
          </cell>
          <cell r="W389">
            <v>8</v>
          </cell>
          <cell r="X389">
            <v>2</v>
          </cell>
          <cell r="AC389">
            <v>28</v>
          </cell>
          <cell r="AD389">
            <v>10</v>
          </cell>
          <cell r="AE389">
            <v>1</v>
          </cell>
          <cell r="AF389">
            <v>0</v>
          </cell>
          <cell r="AG389">
            <v>13</v>
          </cell>
          <cell r="AH389">
            <v>4</v>
          </cell>
          <cell r="AK389">
            <v>7</v>
          </cell>
          <cell r="AL389">
            <v>0</v>
          </cell>
          <cell r="AM389">
            <v>7</v>
          </cell>
          <cell r="AN389">
            <v>0</v>
          </cell>
          <cell r="AO389">
            <v>-5</v>
          </cell>
          <cell r="AP389">
            <v>-2</v>
          </cell>
          <cell r="AR389">
            <v>7</v>
          </cell>
          <cell r="AS389">
            <v>0</v>
          </cell>
          <cell r="AT389">
            <v>7</v>
          </cell>
          <cell r="AU389">
            <v>0</v>
          </cell>
          <cell r="AV389">
            <v>-5</v>
          </cell>
          <cell r="AW389">
            <v>-2</v>
          </cell>
          <cell r="AY389">
            <v>0</v>
          </cell>
          <cell r="AZ389">
            <v>0</v>
          </cell>
          <cell r="BA389">
            <v>0</v>
          </cell>
          <cell r="BB389">
            <v>0</v>
          </cell>
          <cell r="BC389">
            <v>0</v>
          </cell>
          <cell r="BD389">
            <v>0</v>
          </cell>
          <cell r="BF389">
            <v>0</v>
          </cell>
          <cell r="BG389">
            <v>0</v>
          </cell>
          <cell r="BH389">
            <v>0</v>
          </cell>
          <cell r="BI389">
            <v>0</v>
          </cell>
          <cell r="BJ389">
            <v>0</v>
          </cell>
          <cell r="BK389">
            <v>0</v>
          </cell>
        </row>
        <row r="390">
          <cell r="I390">
            <v>26</v>
          </cell>
          <cell r="J390">
            <v>1</v>
          </cell>
          <cell r="K390">
            <v>22</v>
          </cell>
          <cell r="L390">
            <v>3</v>
          </cell>
          <cell r="M390">
            <v>0</v>
          </cell>
          <cell r="N390">
            <v>0</v>
          </cell>
          <cell r="S390">
            <v>33</v>
          </cell>
          <cell r="T390">
            <v>7</v>
          </cell>
          <cell r="U390">
            <v>6</v>
          </cell>
          <cell r="V390">
            <v>1</v>
          </cell>
          <cell r="W390">
            <v>18</v>
          </cell>
          <cell r="X390">
            <v>1</v>
          </cell>
          <cell r="AC390">
            <v>33</v>
          </cell>
          <cell r="AD390">
            <v>7</v>
          </cell>
          <cell r="AE390">
            <v>0</v>
          </cell>
          <cell r="AF390">
            <v>1</v>
          </cell>
          <cell r="AG390">
            <v>22</v>
          </cell>
          <cell r="AH390">
            <v>3</v>
          </cell>
          <cell r="AK390">
            <v>6</v>
          </cell>
          <cell r="AL390">
            <v>0</v>
          </cell>
          <cell r="AM390">
            <v>6</v>
          </cell>
          <cell r="AN390">
            <v>0</v>
          </cell>
          <cell r="AO390">
            <v>-4</v>
          </cell>
          <cell r="AP390">
            <v>-2</v>
          </cell>
          <cell r="AR390">
            <v>6</v>
          </cell>
          <cell r="AS390">
            <v>0</v>
          </cell>
          <cell r="AT390">
            <v>6</v>
          </cell>
          <cell r="AU390">
            <v>0</v>
          </cell>
          <cell r="AV390">
            <v>-4</v>
          </cell>
          <cell r="AW390">
            <v>-2</v>
          </cell>
          <cell r="AY390">
            <v>0</v>
          </cell>
          <cell r="AZ390">
            <v>0</v>
          </cell>
          <cell r="BA390">
            <v>0</v>
          </cell>
          <cell r="BB390">
            <v>0</v>
          </cell>
          <cell r="BC390">
            <v>0</v>
          </cell>
          <cell r="BD390">
            <v>0</v>
          </cell>
          <cell r="BF390">
            <v>0</v>
          </cell>
          <cell r="BG390">
            <v>0</v>
          </cell>
          <cell r="BH390">
            <v>0</v>
          </cell>
          <cell r="BI390">
            <v>0</v>
          </cell>
          <cell r="BJ390">
            <v>0</v>
          </cell>
          <cell r="BK390">
            <v>0</v>
          </cell>
        </row>
        <row r="391">
          <cell r="I391">
            <v>0</v>
          </cell>
          <cell r="J391">
            <v>0</v>
          </cell>
          <cell r="K391">
            <v>0</v>
          </cell>
          <cell r="L391">
            <v>0</v>
          </cell>
          <cell r="M391">
            <v>0</v>
          </cell>
          <cell r="N391">
            <v>0</v>
          </cell>
          <cell r="S391">
            <v>0</v>
          </cell>
          <cell r="T391">
            <v>0</v>
          </cell>
          <cell r="U391">
            <v>0</v>
          </cell>
          <cell r="V391">
            <v>0</v>
          </cell>
          <cell r="W391">
            <v>0</v>
          </cell>
          <cell r="X391">
            <v>0</v>
          </cell>
          <cell r="AC391">
            <v>0</v>
          </cell>
          <cell r="AD391">
            <v>0</v>
          </cell>
          <cell r="AE391">
            <v>0</v>
          </cell>
          <cell r="AF391">
            <v>0</v>
          </cell>
          <cell r="AG391">
            <v>0</v>
          </cell>
          <cell r="AH391">
            <v>0</v>
          </cell>
          <cell r="AK391">
            <v>0</v>
          </cell>
          <cell r="AL391">
            <v>0</v>
          </cell>
          <cell r="AM391">
            <v>0</v>
          </cell>
          <cell r="AN391">
            <v>0</v>
          </cell>
          <cell r="AO391">
            <v>0</v>
          </cell>
          <cell r="AP391">
            <v>0</v>
          </cell>
          <cell r="AR391">
            <v>0</v>
          </cell>
          <cell r="AS391">
            <v>0</v>
          </cell>
          <cell r="AT391">
            <v>0</v>
          </cell>
          <cell r="AU391">
            <v>0</v>
          </cell>
          <cell r="AV391">
            <v>0</v>
          </cell>
          <cell r="AW391">
            <v>0</v>
          </cell>
          <cell r="AY391">
            <v>0</v>
          </cell>
          <cell r="AZ391">
            <v>0</v>
          </cell>
          <cell r="BA391">
            <v>0</v>
          </cell>
          <cell r="BB391">
            <v>0</v>
          </cell>
          <cell r="BC391">
            <v>0</v>
          </cell>
          <cell r="BD391">
            <v>0</v>
          </cell>
          <cell r="BF391">
            <v>0</v>
          </cell>
          <cell r="BG391">
            <v>0</v>
          </cell>
          <cell r="BH391">
            <v>0</v>
          </cell>
          <cell r="BI391">
            <v>0</v>
          </cell>
          <cell r="BJ391">
            <v>0</v>
          </cell>
          <cell r="BK391">
            <v>0</v>
          </cell>
        </row>
        <row r="392">
          <cell r="I392">
            <v>19</v>
          </cell>
          <cell r="J392">
            <v>2</v>
          </cell>
          <cell r="K392">
            <v>9</v>
          </cell>
          <cell r="L392">
            <v>4</v>
          </cell>
          <cell r="M392">
            <v>3</v>
          </cell>
          <cell r="N392">
            <v>1</v>
          </cell>
          <cell r="S392">
            <v>27</v>
          </cell>
          <cell r="T392">
            <v>10</v>
          </cell>
          <cell r="U392">
            <v>12</v>
          </cell>
          <cell r="V392">
            <v>2</v>
          </cell>
          <cell r="W392">
            <v>1</v>
          </cell>
          <cell r="X392">
            <v>2</v>
          </cell>
          <cell r="AC392">
            <v>27</v>
          </cell>
          <cell r="AD392">
            <v>10</v>
          </cell>
          <cell r="AE392">
            <v>0</v>
          </cell>
          <cell r="AF392">
            <v>2</v>
          </cell>
          <cell r="AG392">
            <v>7</v>
          </cell>
          <cell r="AH392">
            <v>8</v>
          </cell>
          <cell r="AK392">
            <v>12</v>
          </cell>
          <cell r="AL392">
            <v>0</v>
          </cell>
          <cell r="AM392">
            <v>12</v>
          </cell>
          <cell r="AN392">
            <v>0</v>
          </cell>
          <cell r="AO392">
            <v>-6</v>
          </cell>
          <cell r="AP392">
            <v>-6</v>
          </cell>
          <cell r="AR392">
            <v>12</v>
          </cell>
          <cell r="AS392">
            <v>0</v>
          </cell>
          <cell r="AT392">
            <v>12</v>
          </cell>
          <cell r="AU392">
            <v>0</v>
          </cell>
          <cell r="AV392">
            <v>-6</v>
          </cell>
          <cell r="AW392">
            <v>-6</v>
          </cell>
          <cell r="AY392">
            <v>0</v>
          </cell>
          <cell r="AZ392">
            <v>0</v>
          </cell>
          <cell r="BA392">
            <v>0</v>
          </cell>
          <cell r="BB392">
            <v>0</v>
          </cell>
          <cell r="BC392">
            <v>0</v>
          </cell>
          <cell r="BD392">
            <v>0</v>
          </cell>
          <cell r="BF392">
            <v>0</v>
          </cell>
          <cell r="BG392">
            <v>0</v>
          </cell>
          <cell r="BH392">
            <v>0</v>
          </cell>
          <cell r="BI392">
            <v>0</v>
          </cell>
          <cell r="BJ392">
            <v>0</v>
          </cell>
          <cell r="BK392">
            <v>0</v>
          </cell>
        </row>
        <row r="393">
          <cell r="I393">
            <v>15</v>
          </cell>
          <cell r="J393">
            <v>0</v>
          </cell>
          <cell r="K393">
            <v>10</v>
          </cell>
          <cell r="L393">
            <v>5</v>
          </cell>
          <cell r="M393">
            <v>0</v>
          </cell>
          <cell r="N393">
            <v>0</v>
          </cell>
          <cell r="S393">
            <v>23</v>
          </cell>
          <cell r="T393">
            <v>8</v>
          </cell>
          <cell r="U393">
            <v>6</v>
          </cell>
          <cell r="V393">
            <v>0</v>
          </cell>
          <cell r="W393">
            <v>8</v>
          </cell>
          <cell r="X393">
            <v>1</v>
          </cell>
          <cell r="AC393">
            <v>23</v>
          </cell>
          <cell r="AD393">
            <v>8</v>
          </cell>
          <cell r="AE393">
            <v>0</v>
          </cell>
          <cell r="AF393">
            <v>0</v>
          </cell>
          <cell r="AG393">
            <v>10</v>
          </cell>
          <cell r="AH393">
            <v>5</v>
          </cell>
          <cell r="AK393">
            <v>6</v>
          </cell>
          <cell r="AL393">
            <v>0</v>
          </cell>
          <cell r="AM393">
            <v>6</v>
          </cell>
          <cell r="AN393">
            <v>0</v>
          </cell>
          <cell r="AO393">
            <v>-2</v>
          </cell>
          <cell r="AP393">
            <v>-4</v>
          </cell>
          <cell r="AR393">
            <v>6</v>
          </cell>
          <cell r="AS393">
            <v>0</v>
          </cell>
          <cell r="AT393">
            <v>6</v>
          </cell>
          <cell r="AU393">
            <v>0</v>
          </cell>
          <cell r="AV393">
            <v>-2</v>
          </cell>
          <cell r="AW393">
            <v>-4</v>
          </cell>
          <cell r="AY393">
            <v>0</v>
          </cell>
          <cell r="AZ393">
            <v>0</v>
          </cell>
          <cell r="BA393">
            <v>0</v>
          </cell>
          <cell r="BB393">
            <v>0</v>
          </cell>
          <cell r="BC393">
            <v>0</v>
          </cell>
          <cell r="BD393">
            <v>0</v>
          </cell>
          <cell r="BF393">
            <v>0</v>
          </cell>
          <cell r="BG393">
            <v>0</v>
          </cell>
          <cell r="BH393">
            <v>0</v>
          </cell>
          <cell r="BI393">
            <v>0</v>
          </cell>
          <cell r="BJ393">
            <v>0</v>
          </cell>
          <cell r="BK393">
            <v>0</v>
          </cell>
        </row>
        <row r="394">
          <cell r="I394">
            <v>25</v>
          </cell>
          <cell r="J394">
            <v>0</v>
          </cell>
          <cell r="K394">
            <v>25</v>
          </cell>
          <cell r="L394">
            <v>0</v>
          </cell>
          <cell r="M394">
            <v>0</v>
          </cell>
          <cell r="N394">
            <v>0</v>
          </cell>
          <cell r="S394">
            <v>29</v>
          </cell>
          <cell r="T394">
            <v>4</v>
          </cell>
          <cell r="U394">
            <v>2</v>
          </cell>
          <cell r="V394">
            <v>0</v>
          </cell>
          <cell r="W394">
            <v>23</v>
          </cell>
          <cell r="X394">
            <v>0</v>
          </cell>
          <cell r="AC394">
            <v>29</v>
          </cell>
          <cell r="AD394">
            <v>4</v>
          </cell>
          <cell r="AE394">
            <v>0</v>
          </cell>
          <cell r="AF394">
            <v>0</v>
          </cell>
          <cell r="AG394">
            <v>25</v>
          </cell>
          <cell r="AH394">
            <v>0</v>
          </cell>
          <cell r="AK394">
            <v>2</v>
          </cell>
          <cell r="AL394">
            <v>0</v>
          </cell>
          <cell r="AM394">
            <v>2</v>
          </cell>
          <cell r="AN394">
            <v>0</v>
          </cell>
          <cell r="AO394">
            <v>-2</v>
          </cell>
          <cell r="AP394">
            <v>0</v>
          </cell>
          <cell r="AR394">
            <v>2</v>
          </cell>
          <cell r="AS394">
            <v>0</v>
          </cell>
          <cell r="AT394">
            <v>2</v>
          </cell>
          <cell r="AU394">
            <v>0</v>
          </cell>
          <cell r="AV394">
            <v>-2</v>
          </cell>
          <cell r="AW394">
            <v>0</v>
          </cell>
          <cell r="AY394">
            <v>0</v>
          </cell>
          <cell r="AZ394">
            <v>0</v>
          </cell>
          <cell r="BA394">
            <v>0</v>
          </cell>
          <cell r="BB394">
            <v>0</v>
          </cell>
          <cell r="BC394">
            <v>0</v>
          </cell>
          <cell r="BD394">
            <v>0</v>
          </cell>
          <cell r="BF394">
            <v>0</v>
          </cell>
          <cell r="BG394">
            <v>0</v>
          </cell>
          <cell r="BH394">
            <v>0</v>
          </cell>
          <cell r="BI394">
            <v>0</v>
          </cell>
          <cell r="BJ394">
            <v>0</v>
          </cell>
          <cell r="BK394">
            <v>0</v>
          </cell>
        </row>
        <row r="395">
          <cell r="I395">
            <v>0</v>
          </cell>
          <cell r="J395">
            <v>0</v>
          </cell>
          <cell r="K395">
            <v>0</v>
          </cell>
          <cell r="L395">
            <v>0</v>
          </cell>
          <cell r="M395">
            <v>0</v>
          </cell>
          <cell r="N395">
            <v>0</v>
          </cell>
          <cell r="S395">
            <v>0</v>
          </cell>
          <cell r="T395">
            <v>0</v>
          </cell>
          <cell r="U395">
            <v>0</v>
          </cell>
          <cell r="V395">
            <v>0</v>
          </cell>
          <cell r="W395">
            <v>0</v>
          </cell>
          <cell r="X395">
            <v>0</v>
          </cell>
          <cell r="AC395">
            <v>0</v>
          </cell>
          <cell r="AD395">
            <v>0</v>
          </cell>
          <cell r="AE395">
            <v>0</v>
          </cell>
          <cell r="AF395">
            <v>0</v>
          </cell>
          <cell r="AG395">
            <v>0</v>
          </cell>
          <cell r="AH395">
            <v>0</v>
          </cell>
          <cell r="AK395">
            <v>0</v>
          </cell>
          <cell r="AL395">
            <v>0</v>
          </cell>
          <cell r="AM395">
            <v>0</v>
          </cell>
          <cell r="AN395">
            <v>0</v>
          </cell>
          <cell r="AO395">
            <v>0</v>
          </cell>
          <cell r="AP395">
            <v>0</v>
          </cell>
          <cell r="AR395">
            <v>0</v>
          </cell>
          <cell r="AS395">
            <v>0</v>
          </cell>
          <cell r="AT395">
            <v>0</v>
          </cell>
          <cell r="AU395">
            <v>0</v>
          </cell>
          <cell r="AV395">
            <v>0</v>
          </cell>
          <cell r="AW395">
            <v>0</v>
          </cell>
          <cell r="AY395">
            <v>0</v>
          </cell>
          <cell r="AZ395">
            <v>0</v>
          </cell>
          <cell r="BA395">
            <v>0</v>
          </cell>
          <cell r="BB395">
            <v>0</v>
          </cell>
          <cell r="BC395">
            <v>0</v>
          </cell>
          <cell r="BD395">
            <v>0</v>
          </cell>
          <cell r="BF395">
            <v>0</v>
          </cell>
          <cell r="BG395">
            <v>0</v>
          </cell>
          <cell r="BH395">
            <v>0</v>
          </cell>
          <cell r="BI395">
            <v>0</v>
          </cell>
          <cell r="BJ395">
            <v>0</v>
          </cell>
          <cell r="BK395">
            <v>0</v>
          </cell>
        </row>
        <row r="396">
          <cell r="I396">
            <v>4</v>
          </cell>
          <cell r="J396">
            <v>3</v>
          </cell>
          <cell r="K396">
            <v>1</v>
          </cell>
          <cell r="L396">
            <v>0</v>
          </cell>
          <cell r="M396">
            <v>0</v>
          </cell>
          <cell r="N396">
            <v>0</v>
          </cell>
          <cell r="S396">
            <v>7</v>
          </cell>
          <cell r="T396">
            <v>3</v>
          </cell>
          <cell r="U396">
            <v>1</v>
          </cell>
          <cell r="V396">
            <v>3</v>
          </cell>
          <cell r="W396">
            <v>0</v>
          </cell>
          <cell r="X396">
            <v>0</v>
          </cell>
          <cell r="AC396">
            <v>7</v>
          </cell>
          <cell r="AD396">
            <v>3</v>
          </cell>
          <cell r="AE396">
            <v>0</v>
          </cell>
          <cell r="AF396">
            <v>3</v>
          </cell>
          <cell r="AG396">
            <v>1</v>
          </cell>
          <cell r="AH396">
            <v>0</v>
          </cell>
          <cell r="AK396">
            <v>1</v>
          </cell>
          <cell r="AL396">
            <v>0</v>
          </cell>
          <cell r="AM396">
            <v>1</v>
          </cell>
          <cell r="AN396">
            <v>0</v>
          </cell>
          <cell r="AO396">
            <v>-1</v>
          </cell>
          <cell r="AP396">
            <v>0</v>
          </cell>
          <cell r="AR396">
            <v>1</v>
          </cell>
          <cell r="AS396">
            <v>0</v>
          </cell>
          <cell r="AT396">
            <v>1</v>
          </cell>
          <cell r="AU396">
            <v>0</v>
          </cell>
          <cell r="AV396">
            <v>-1</v>
          </cell>
          <cell r="AW396">
            <v>0</v>
          </cell>
          <cell r="AY396">
            <v>0</v>
          </cell>
          <cell r="AZ396">
            <v>0</v>
          </cell>
          <cell r="BA396">
            <v>0</v>
          </cell>
          <cell r="BB396">
            <v>0</v>
          </cell>
          <cell r="BC396">
            <v>0</v>
          </cell>
          <cell r="BD396">
            <v>0</v>
          </cell>
          <cell r="BF396">
            <v>0</v>
          </cell>
          <cell r="BG396">
            <v>0</v>
          </cell>
          <cell r="BH396">
            <v>0</v>
          </cell>
          <cell r="BI396">
            <v>0</v>
          </cell>
          <cell r="BJ396">
            <v>0</v>
          </cell>
          <cell r="BK396">
            <v>0</v>
          </cell>
        </row>
        <row r="397">
          <cell r="I397">
            <v>2</v>
          </cell>
          <cell r="J397">
            <v>0</v>
          </cell>
          <cell r="K397">
            <v>0</v>
          </cell>
          <cell r="L397">
            <v>2</v>
          </cell>
          <cell r="M397">
            <v>0</v>
          </cell>
          <cell r="N397">
            <v>0</v>
          </cell>
          <cell r="S397">
            <v>5</v>
          </cell>
          <cell r="T397">
            <v>3</v>
          </cell>
          <cell r="U397">
            <v>2</v>
          </cell>
          <cell r="V397">
            <v>0</v>
          </cell>
          <cell r="W397">
            <v>0</v>
          </cell>
          <cell r="X397">
            <v>0</v>
          </cell>
          <cell r="AC397">
            <v>5</v>
          </cell>
          <cell r="AD397">
            <v>3</v>
          </cell>
          <cell r="AE397">
            <v>0</v>
          </cell>
          <cell r="AF397">
            <v>0</v>
          </cell>
          <cell r="AG397">
            <v>0</v>
          </cell>
          <cell r="AH397">
            <v>2</v>
          </cell>
          <cell r="AK397">
            <v>2</v>
          </cell>
          <cell r="AL397">
            <v>0</v>
          </cell>
          <cell r="AM397">
            <v>2</v>
          </cell>
          <cell r="AN397">
            <v>0</v>
          </cell>
          <cell r="AO397">
            <v>0</v>
          </cell>
          <cell r="AP397">
            <v>-2</v>
          </cell>
          <cell r="AR397">
            <v>2</v>
          </cell>
          <cell r="AS397">
            <v>0</v>
          </cell>
          <cell r="AT397">
            <v>2</v>
          </cell>
          <cell r="AU397">
            <v>0</v>
          </cell>
          <cell r="AV397">
            <v>0</v>
          </cell>
          <cell r="AW397">
            <v>-2</v>
          </cell>
          <cell r="AY397">
            <v>0</v>
          </cell>
          <cell r="AZ397">
            <v>0</v>
          </cell>
          <cell r="BA397">
            <v>0</v>
          </cell>
          <cell r="BB397">
            <v>0</v>
          </cell>
          <cell r="BC397">
            <v>0</v>
          </cell>
          <cell r="BD397">
            <v>0</v>
          </cell>
          <cell r="BF397">
            <v>0</v>
          </cell>
          <cell r="BG397">
            <v>0</v>
          </cell>
          <cell r="BH397">
            <v>0</v>
          </cell>
          <cell r="BI397">
            <v>0</v>
          </cell>
          <cell r="BJ397">
            <v>0</v>
          </cell>
          <cell r="BK397">
            <v>0</v>
          </cell>
        </row>
        <row r="398">
          <cell r="I398">
            <v>1</v>
          </cell>
          <cell r="J398">
            <v>1</v>
          </cell>
          <cell r="K398">
            <v>0</v>
          </cell>
          <cell r="L398">
            <v>0</v>
          </cell>
          <cell r="M398">
            <v>0</v>
          </cell>
          <cell r="N398">
            <v>0</v>
          </cell>
          <cell r="S398">
            <v>4</v>
          </cell>
          <cell r="T398">
            <v>3</v>
          </cell>
          <cell r="U398">
            <v>0</v>
          </cell>
          <cell r="V398">
            <v>1</v>
          </cell>
          <cell r="W398">
            <v>0</v>
          </cell>
          <cell r="X398">
            <v>0</v>
          </cell>
          <cell r="AC398">
            <v>4</v>
          </cell>
          <cell r="AD398">
            <v>3</v>
          </cell>
          <cell r="AE398">
            <v>0</v>
          </cell>
          <cell r="AF398">
            <v>1</v>
          </cell>
          <cell r="AG398">
            <v>0</v>
          </cell>
          <cell r="AH398">
            <v>0</v>
          </cell>
          <cell r="AK398">
            <v>0</v>
          </cell>
          <cell r="AL398">
            <v>0</v>
          </cell>
          <cell r="AM398">
            <v>0</v>
          </cell>
          <cell r="AN398">
            <v>0</v>
          </cell>
          <cell r="AO398">
            <v>0</v>
          </cell>
          <cell r="AP398">
            <v>0</v>
          </cell>
          <cell r="AR398">
            <v>0</v>
          </cell>
          <cell r="AS398">
            <v>0</v>
          </cell>
          <cell r="AT398">
            <v>0</v>
          </cell>
          <cell r="AU398">
            <v>0</v>
          </cell>
          <cell r="AV398">
            <v>0</v>
          </cell>
          <cell r="AW398">
            <v>0</v>
          </cell>
          <cell r="AY398">
            <v>0</v>
          </cell>
          <cell r="AZ398">
            <v>0</v>
          </cell>
          <cell r="BA398">
            <v>0</v>
          </cell>
          <cell r="BB398">
            <v>0</v>
          </cell>
          <cell r="BC398">
            <v>0</v>
          </cell>
          <cell r="BD398">
            <v>0</v>
          </cell>
          <cell r="BF398">
            <v>0</v>
          </cell>
          <cell r="BG398">
            <v>0</v>
          </cell>
          <cell r="BH398">
            <v>0</v>
          </cell>
          <cell r="BI398">
            <v>0</v>
          </cell>
          <cell r="BJ398">
            <v>0</v>
          </cell>
          <cell r="BK398">
            <v>0</v>
          </cell>
        </row>
        <row r="399">
          <cell r="I399">
            <v>0</v>
          </cell>
          <cell r="J399">
            <v>0</v>
          </cell>
          <cell r="K399">
            <v>0</v>
          </cell>
          <cell r="L399">
            <v>0</v>
          </cell>
          <cell r="M399">
            <v>0</v>
          </cell>
          <cell r="N399">
            <v>0</v>
          </cell>
          <cell r="S399">
            <v>0</v>
          </cell>
          <cell r="T399">
            <v>0</v>
          </cell>
          <cell r="U399">
            <v>0</v>
          </cell>
          <cell r="V399">
            <v>0</v>
          </cell>
          <cell r="W399">
            <v>0</v>
          </cell>
          <cell r="X399">
            <v>0</v>
          </cell>
          <cell r="AC399">
            <v>0</v>
          </cell>
          <cell r="AD399">
            <v>0</v>
          </cell>
          <cell r="AE399">
            <v>0</v>
          </cell>
          <cell r="AF399">
            <v>0</v>
          </cell>
          <cell r="AG399">
            <v>0</v>
          </cell>
          <cell r="AH399">
            <v>0</v>
          </cell>
          <cell r="AK399">
            <v>0</v>
          </cell>
          <cell r="AL399">
            <v>0</v>
          </cell>
          <cell r="AM399">
            <v>0</v>
          </cell>
          <cell r="AN399">
            <v>0</v>
          </cell>
          <cell r="AO399">
            <v>0</v>
          </cell>
          <cell r="AP399">
            <v>0</v>
          </cell>
          <cell r="AR399">
            <v>0</v>
          </cell>
          <cell r="AS399">
            <v>0</v>
          </cell>
          <cell r="AT399">
            <v>0</v>
          </cell>
          <cell r="AU399">
            <v>0</v>
          </cell>
          <cell r="AV399">
            <v>0</v>
          </cell>
          <cell r="AW399">
            <v>0</v>
          </cell>
          <cell r="AY399">
            <v>0</v>
          </cell>
          <cell r="AZ399">
            <v>0</v>
          </cell>
          <cell r="BA399">
            <v>0</v>
          </cell>
          <cell r="BB399">
            <v>0</v>
          </cell>
          <cell r="BC399">
            <v>0</v>
          </cell>
          <cell r="BD399">
            <v>0</v>
          </cell>
          <cell r="BF399">
            <v>0</v>
          </cell>
          <cell r="BG399">
            <v>0</v>
          </cell>
          <cell r="BH399">
            <v>0</v>
          </cell>
          <cell r="BI399">
            <v>0</v>
          </cell>
          <cell r="BJ399">
            <v>0</v>
          </cell>
          <cell r="BK399">
            <v>0</v>
          </cell>
        </row>
        <row r="400">
          <cell r="I400">
            <v>111</v>
          </cell>
          <cell r="J400">
            <v>15</v>
          </cell>
          <cell r="K400">
            <v>42</v>
          </cell>
          <cell r="L400">
            <v>13</v>
          </cell>
          <cell r="M400">
            <v>32</v>
          </cell>
          <cell r="N400">
            <v>9</v>
          </cell>
          <cell r="S400">
            <v>142</v>
          </cell>
          <cell r="T400">
            <v>44</v>
          </cell>
          <cell r="U400">
            <v>44</v>
          </cell>
          <cell r="V400">
            <v>42</v>
          </cell>
          <cell r="W400">
            <v>0</v>
          </cell>
          <cell r="X400">
            <v>12</v>
          </cell>
          <cell r="AC400">
            <v>142</v>
          </cell>
          <cell r="AD400">
            <v>33</v>
          </cell>
          <cell r="AE400">
            <v>15</v>
          </cell>
          <cell r="AF400">
            <v>42</v>
          </cell>
          <cell r="AG400">
            <v>0</v>
          </cell>
          <cell r="AH400">
            <v>52</v>
          </cell>
          <cell r="AK400">
            <v>40</v>
          </cell>
          <cell r="AL400">
            <v>11</v>
          </cell>
          <cell r="AM400">
            <v>29</v>
          </cell>
          <cell r="AN400">
            <v>0</v>
          </cell>
          <cell r="AO400">
            <v>0</v>
          </cell>
          <cell r="AP400">
            <v>-40</v>
          </cell>
          <cell r="AR400">
            <v>40</v>
          </cell>
          <cell r="AS400">
            <v>11</v>
          </cell>
          <cell r="AT400">
            <v>29</v>
          </cell>
          <cell r="AU400">
            <v>0</v>
          </cell>
          <cell r="AV400">
            <v>0</v>
          </cell>
          <cell r="AW400">
            <v>-40</v>
          </cell>
          <cell r="AY400">
            <v>0</v>
          </cell>
          <cell r="AZ400">
            <v>0</v>
          </cell>
          <cell r="BA400">
            <v>0</v>
          </cell>
          <cell r="BB400">
            <v>0</v>
          </cell>
          <cell r="BC400">
            <v>0</v>
          </cell>
          <cell r="BD400">
            <v>0</v>
          </cell>
          <cell r="BF400">
            <v>0</v>
          </cell>
          <cell r="BG400">
            <v>0</v>
          </cell>
          <cell r="BH400">
            <v>0</v>
          </cell>
          <cell r="BI400">
            <v>0</v>
          </cell>
          <cell r="BJ400">
            <v>0</v>
          </cell>
          <cell r="BK400">
            <v>0</v>
          </cell>
        </row>
        <row r="401">
          <cell r="I401">
            <v>0</v>
          </cell>
          <cell r="J401">
            <v>0</v>
          </cell>
          <cell r="K401">
            <v>0</v>
          </cell>
          <cell r="L401">
            <v>0</v>
          </cell>
          <cell r="M401">
            <v>0</v>
          </cell>
          <cell r="N401">
            <v>0</v>
          </cell>
          <cell r="S401">
            <v>0</v>
          </cell>
          <cell r="T401">
            <v>0</v>
          </cell>
          <cell r="U401">
            <v>0</v>
          </cell>
          <cell r="V401">
            <v>0</v>
          </cell>
          <cell r="W401">
            <v>0</v>
          </cell>
          <cell r="X401">
            <v>0</v>
          </cell>
          <cell r="AC401">
            <v>0</v>
          </cell>
          <cell r="AD401">
            <v>0</v>
          </cell>
          <cell r="AE401">
            <v>0</v>
          </cell>
          <cell r="AF401">
            <v>0</v>
          </cell>
          <cell r="AG401">
            <v>0</v>
          </cell>
          <cell r="AH401">
            <v>0</v>
          </cell>
          <cell r="AK401">
            <v>0</v>
          </cell>
          <cell r="AL401">
            <v>0</v>
          </cell>
          <cell r="AM401">
            <v>0</v>
          </cell>
          <cell r="AN401">
            <v>0</v>
          </cell>
          <cell r="AO401">
            <v>0</v>
          </cell>
          <cell r="AP401">
            <v>0</v>
          </cell>
          <cell r="AR401">
            <v>0</v>
          </cell>
          <cell r="AS401">
            <v>0</v>
          </cell>
          <cell r="AT401">
            <v>0</v>
          </cell>
          <cell r="AU401">
            <v>0</v>
          </cell>
          <cell r="AV401">
            <v>0</v>
          </cell>
          <cell r="AW401">
            <v>0</v>
          </cell>
          <cell r="AY401">
            <v>0</v>
          </cell>
          <cell r="AZ401">
            <v>0</v>
          </cell>
          <cell r="BA401">
            <v>0</v>
          </cell>
          <cell r="BB401">
            <v>0</v>
          </cell>
          <cell r="BC401">
            <v>0</v>
          </cell>
          <cell r="BD401">
            <v>0</v>
          </cell>
          <cell r="BF401">
            <v>0</v>
          </cell>
          <cell r="BG401">
            <v>0</v>
          </cell>
          <cell r="BH401">
            <v>0</v>
          </cell>
          <cell r="BI401">
            <v>0</v>
          </cell>
          <cell r="BJ401">
            <v>0</v>
          </cell>
          <cell r="BK401">
            <v>0</v>
          </cell>
        </row>
        <row r="402">
          <cell r="I402">
            <v>0</v>
          </cell>
          <cell r="J402">
            <v>0</v>
          </cell>
          <cell r="K402">
            <v>0</v>
          </cell>
          <cell r="L402">
            <v>0</v>
          </cell>
          <cell r="M402">
            <v>0</v>
          </cell>
          <cell r="N402">
            <v>0</v>
          </cell>
          <cell r="S402">
            <v>0</v>
          </cell>
          <cell r="T402">
            <v>0</v>
          </cell>
          <cell r="U402">
            <v>0</v>
          </cell>
          <cell r="V402">
            <v>0</v>
          </cell>
          <cell r="W402">
            <v>0</v>
          </cell>
          <cell r="X402">
            <v>0</v>
          </cell>
          <cell r="AC402">
            <v>0</v>
          </cell>
          <cell r="AD402">
            <v>0</v>
          </cell>
          <cell r="AE402">
            <v>0</v>
          </cell>
          <cell r="AF402">
            <v>0</v>
          </cell>
          <cell r="AG402">
            <v>0</v>
          </cell>
          <cell r="AH402">
            <v>0</v>
          </cell>
          <cell r="AK402">
            <v>0</v>
          </cell>
          <cell r="AL402">
            <v>0</v>
          </cell>
          <cell r="AM402">
            <v>0</v>
          </cell>
          <cell r="AN402">
            <v>0</v>
          </cell>
          <cell r="AO402">
            <v>0</v>
          </cell>
          <cell r="AP402">
            <v>0</v>
          </cell>
          <cell r="AR402">
            <v>0</v>
          </cell>
          <cell r="AS402">
            <v>0</v>
          </cell>
          <cell r="AT402">
            <v>0</v>
          </cell>
          <cell r="AU402">
            <v>0</v>
          </cell>
          <cell r="AV402">
            <v>0</v>
          </cell>
          <cell r="AW402">
            <v>0</v>
          </cell>
          <cell r="AY402">
            <v>0</v>
          </cell>
          <cell r="AZ402">
            <v>0</v>
          </cell>
          <cell r="BA402">
            <v>0</v>
          </cell>
          <cell r="BB402">
            <v>0</v>
          </cell>
          <cell r="BC402">
            <v>0</v>
          </cell>
          <cell r="BD402">
            <v>0</v>
          </cell>
          <cell r="BF402">
            <v>0</v>
          </cell>
          <cell r="BG402">
            <v>0</v>
          </cell>
          <cell r="BH402">
            <v>0</v>
          </cell>
          <cell r="BI402">
            <v>0</v>
          </cell>
          <cell r="BJ402">
            <v>0</v>
          </cell>
          <cell r="BK402">
            <v>0</v>
          </cell>
        </row>
        <row r="403">
          <cell r="I403">
            <v>0</v>
          </cell>
          <cell r="J403">
            <v>0</v>
          </cell>
          <cell r="K403">
            <v>0</v>
          </cell>
          <cell r="L403">
            <v>0</v>
          </cell>
          <cell r="M403">
            <v>0</v>
          </cell>
          <cell r="N403">
            <v>0</v>
          </cell>
          <cell r="S403">
            <v>0</v>
          </cell>
          <cell r="T403">
            <v>0</v>
          </cell>
          <cell r="U403">
            <v>0</v>
          </cell>
          <cell r="V403">
            <v>0</v>
          </cell>
          <cell r="W403">
            <v>0</v>
          </cell>
          <cell r="X403">
            <v>0</v>
          </cell>
          <cell r="AC403">
            <v>0</v>
          </cell>
          <cell r="AD403">
            <v>0</v>
          </cell>
          <cell r="AE403">
            <v>0</v>
          </cell>
          <cell r="AF403">
            <v>0</v>
          </cell>
          <cell r="AG403">
            <v>0</v>
          </cell>
          <cell r="AH403">
            <v>0</v>
          </cell>
          <cell r="AK403">
            <v>0</v>
          </cell>
          <cell r="AL403">
            <v>0</v>
          </cell>
          <cell r="AM403">
            <v>0</v>
          </cell>
          <cell r="AN403">
            <v>0</v>
          </cell>
          <cell r="AO403">
            <v>0</v>
          </cell>
          <cell r="AP403">
            <v>0</v>
          </cell>
          <cell r="AR403">
            <v>0</v>
          </cell>
          <cell r="AS403">
            <v>0</v>
          </cell>
          <cell r="AT403">
            <v>0</v>
          </cell>
          <cell r="AU403">
            <v>0</v>
          </cell>
          <cell r="AV403">
            <v>0</v>
          </cell>
          <cell r="AW403">
            <v>0</v>
          </cell>
          <cell r="AY403">
            <v>0</v>
          </cell>
          <cell r="AZ403">
            <v>0</v>
          </cell>
          <cell r="BA403">
            <v>0</v>
          </cell>
          <cell r="BB403">
            <v>0</v>
          </cell>
          <cell r="BC403">
            <v>0</v>
          </cell>
          <cell r="BD403">
            <v>0</v>
          </cell>
          <cell r="BF403">
            <v>0</v>
          </cell>
          <cell r="BG403">
            <v>0</v>
          </cell>
          <cell r="BH403">
            <v>0</v>
          </cell>
          <cell r="BI403">
            <v>0</v>
          </cell>
          <cell r="BJ403">
            <v>0</v>
          </cell>
          <cell r="BK403">
            <v>0</v>
          </cell>
        </row>
        <row r="404">
          <cell r="I404">
            <v>180</v>
          </cell>
          <cell r="J404">
            <v>24</v>
          </cell>
          <cell r="K404">
            <v>69</v>
          </cell>
          <cell r="L404">
            <v>62</v>
          </cell>
          <cell r="M404">
            <v>25</v>
          </cell>
          <cell r="N404">
            <v>0</v>
          </cell>
          <cell r="S404">
            <v>244</v>
          </cell>
          <cell r="T404">
            <v>87</v>
          </cell>
          <cell r="U404">
            <v>66</v>
          </cell>
          <cell r="V404">
            <v>58</v>
          </cell>
          <cell r="W404">
            <v>0</v>
          </cell>
          <cell r="X404">
            <v>33</v>
          </cell>
          <cell r="AC404">
            <v>244</v>
          </cell>
          <cell r="AD404">
            <v>84</v>
          </cell>
          <cell r="AE404">
            <v>46</v>
          </cell>
          <cell r="AF404">
            <v>58</v>
          </cell>
          <cell r="AG404">
            <v>12</v>
          </cell>
          <cell r="AH404">
            <v>44</v>
          </cell>
          <cell r="AK404">
            <v>23</v>
          </cell>
          <cell r="AL404">
            <v>3</v>
          </cell>
          <cell r="AM404">
            <v>20</v>
          </cell>
          <cell r="AN404">
            <v>0</v>
          </cell>
          <cell r="AO404">
            <v>-12</v>
          </cell>
          <cell r="AP404">
            <v>-11</v>
          </cell>
          <cell r="AR404">
            <v>23</v>
          </cell>
          <cell r="AS404">
            <v>3</v>
          </cell>
          <cell r="AT404">
            <v>20</v>
          </cell>
          <cell r="AU404">
            <v>0</v>
          </cell>
          <cell r="AV404">
            <v>-12</v>
          </cell>
          <cell r="AW404">
            <v>-11</v>
          </cell>
          <cell r="AY404">
            <v>0</v>
          </cell>
          <cell r="AZ404">
            <v>0</v>
          </cell>
          <cell r="BA404">
            <v>0</v>
          </cell>
          <cell r="BB404">
            <v>0</v>
          </cell>
          <cell r="BC404">
            <v>0</v>
          </cell>
          <cell r="BD404">
            <v>0</v>
          </cell>
          <cell r="BF404">
            <v>0</v>
          </cell>
          <cell r="BG404">
            <v>0</v>
          </cell>
          <cell r="BH404">
            <v>0</v>
          </cell>
          <cell r="BI404">
            <v>0</v>
          </cell>
          <cell r="BJ404">
            <v>0</v>
          </cell>
          <cell r="BK404">
            <v>0</v>
          </cell>
        </row>
        <row r="405">
          <cell r="I405">
            <v>160</v>
          </cell>
          <cell r="J405">
            <v>0</v>
          </cell>
          <cell r="K405">
            <v>135</v>
          </cell>
          <cell r="L405">
            <v>6</v>
          </cell>
          <cell r="M405">
            <v>15</v>
          </cell>
          <cell r="N405">
            <v>4</v>
          </cell>
          <cell r="S405">
            <v>239</v>
          </cell>
          <cell r="T405">
            <v>80</v>
          </cell>
          <cell r="U405">
            <v>81</v>
          </cell>
          <cell r="V405">
            <v>71</v>
          </cell>
          <cell r="W405">
            <v>4</v>
          </cell>
          <cell r="X405">
            <v>3</v>
          </cell>
          <cell r="AC405">
            <v>239</v>
          </cell>
          <cell r="AD405">
            <v>79</v>
          </cell>
          <cell r="AE405">
            <v>67</v>
          </cell>
          <cell r="AF405">
            <v>71</v>
          </cell>
          <cell r="AG405">
            <v>7</v>
          </cell>
          <cell r="AH405">
            <v>15</v>
          </cell>
          <cell r="AK405">
            <v>15</v>
          </cell>
          <cell r="AL405">
            <v>1</v>
          </cell>
          <cell r="AM405">
            <v>14</v>
          </cell>
          <cell r="AN405">
            <v>0</v>
          </cell>
          <cell r="AO405">
            <v>-3</v>
          </cell>
          <cell r="AP405">
            <v>-12</v>
          </cell>
          <cell r="AR405">
            <v>15</v>
          </cell>
          <cell r="AS405">
            <v>1</v>
          </cell>
          <cell r="AT405">
            <v>14</v>
          </cell>
          <cell r="AU405">
            <v>0</v>
          </cell>
          <cell r="AV405">
            <v>-3</v>
          </cell>
          <cell r="AW405">
            <v>-12</v>
          </cell>
          <cell r="AY405">
            <v>0</v>
          </cell>
          <cell r="AZ405">
            <v>0</v>
          </cell>
          <cell r="BA405">
            <v>0</v>
          </cell>
          <cell r="BB405">
            <v>0</v>
          </cell>
          <cell r="BC405">
            <v>0</v>
          </cell>
          <cell r="BD405">
            <v>0</v>
          </cell>
          <cell r="BF405">
            <v>0</v>
          </cell>
          <cell r="BG405">
            <v>0</v>
          </cell>
          <cell r="BH405">
            <v>0</v>
          </cell>
          <cell r="BI405">
            <v>0</v>
          </cell>
          <cell r="BJ405">
            <v>0</v>
          </cell>
          <cell r="BK405">
            <v>0</v>
          </cell>
        </row>
        <row r="406">
          <cell r="I406">
            <v>253</v>
          </cell>
          <cell r="J406">
            <v>4</v>
          </cell>
          <cell r="K406">
            <v>229</v>
          </cell>
          <cell r="L406">
            <v>2</v>
          </cell>
          <cell r="M406">
            <v>12</v>
          </cell>
          <cell r="N406">
            <v>6</v>
          </cell>
          <cell r="S406">
            <v>289</v>
          </cell>
          <cell r="T406">
            <v>38</v>
          </cell>
          <cell r="U406">
            <v>124</v>
          </cell>
          <cell r="V406">
            <v>116</v>
          </cell>
          <cell r="W406">
            <v>6</v>
          </cell>
          <cell r="X406">
            <v>5</v>
          </cell>
          <cell r="AC406">
            <v>289</v>
          </cell>
          <cell r="AD406">
            <v>38</v>
          </cell>
          <cell r="AE406">
            <v>116</v>
          </cell>
          <cell r="AF406">
            <v>116</v>
          </cell>
          <cell r="AG406">
            <v>6</v>
          </cell>
          <cell r="AH406">
            <v>13</v>
          </cell>
          <cell r="AK406">
            <v>8</v>
          </cell>
          <cell r="AL406">
            <v>0</v>
          </cell>
          <cell r="AM406">
            <v>8</v>
          </cell>
          <cell r="AN406">
            <v>0</v>
          </cell>
          <cell r="AO406">
            <v>0</v>
          </cell>
          <cell r="AP406">
            <v>-8</v>
          </cell>
          <cell r="AR406">
            <v>8</v>
          </cell>
          <cell r="AS406">
            <v>0</v>
          </cell>
          <cell r="AT406">
            <v>8</v>
          </cell>
          <cell r="AU406">
            <v>0</v>
          </cell>
          <cell r="AV406">
            <v>0</v>
          </cell>
          <cell r="AW406">
            <v>-8</v>
          </cell>
          <cell r="AY406">
            <v>0</v>
          </cell>
          <cell r="AZ406">
            <v>0</v>
          </cell>
          <cell r="BA406">
            <v>0</v>
          </cell>
          <cell r="BB406">
            <v>0</v>
          </cell>
          <cell r="BC406">
            <v>0</v>
          </cell>
          <cell r="BD406">
            <v>0</v>
          </cell>
          <cell r="BF406">
            <v>0</v>
          </cell>
          <cell r="BG406">
            <v>0</v>
          </cell>
          <cell r="BH406">
            <v>0</v>
          </cell>
          <cell r="BI406">
            <v>0</v>
          </cell>
          <cell r="BJ406">
            <v>0</v>
          </cell>
          <cell r="BK406">
            <v>0</v>
          </cell>
        </row>
        <row r="407">
          <cell r="I407">
            <v>106</v>
          </cell>
          <cell r="J407">
            <v>2</v>
          </cell>
          <cell r="K407">
            <v>59</v>
          </cell>
          <cell r="L407">
            <v>16</v>
          </cell>
          <cell r="M407">
            <v>17</v>
          </cell>
          <cell r="N407">
            <v>12</v>
          </cell>
          <cell r="S407">
            <v>115</v>
          </cell>
          <cell r="T407">
            <v>21</v>
          </cell>
          <cell r="U407">
            <v>68</v>
          </cell>
          <cell r="V407">
            <v>0</v>
          </cell>
          <cell r="W407">
            <v>0</v>
          </cell>
          <cell r="X407">
            <v>26</v>
          </cell>
          <cell r="AC407">
            <v>115</v>
          </cell>
          <cell r="AD407">
            <v>11</v>
          </cell>
          <cell r="AE407">
            <v>59</v>
          </cell>
          <cell r="AF407">
            <v>0</v>
          </cell>
          <cell r="AG407">
            <v>0</v>
          </cell>
          <cell r="AH407">
            <v>45</v>
          </cell>
          <cell r="AK407">
            <v>0</v>
          </cell>
          <cell r="AL407">
            <v>10</v>
          </cell>
          <cell r="AM407">
            <v>9</v>
          </cell>
          <cell r="AN407">
            <v>0</v>
          </cell>
          <cell r="AO407">
            <v>0</v>
          </cell>
          <cell r="AP407">
            <v>-19</v>
          </cell>
          <cell r="AR407">
            <v>0</v>
          </cell>
          <cell r="AS407">
            <v>0</v>
          </cell>
          <cell r="AT407">
            <v>0</v>
          </cell>
          <cell r="AU407">
            <v>0</v>
          </cell>
          <cell r="AV407">
            <v>0</v>
          </cell>
          <cell r="AW407">
            <v>0</v>
          </cell>
          <cell r="AY407">
            <v>0</v>
          </cell>
          <cell r="AZ407">
            <v>0</v>
          </cell>
          <cell r="BA407">
            <v>0</v>
          </cell>
          <cell r="BB407">
            <v>0</v>
          </cell>
          <cell r="BC407">
            <v>0</v>
          </cell>
          <cell r="BD407">
            <v>0</v>
          </cell>
          <cell r="BF407">
            <v>0</v>
          </cell>
          <cell r="BG407">
            <v>0</v>
          </cell>
          <cell r="BH407">
            <v>0</v>
          </cell>
          <cell r="BI407">
            <v>0</v>
          </cell>
          <cell r="BJ407">
            <v>0</v>
          </cell>
          <cell r="BK407">
            <v>0</v>
          </cell>
        </row>
        <row r="408">
          <cell r="I408">
            <v>0</v>
          </cell>
          <cell r="J408">
            <v>0</v>
          </cell>
          <cell r="K408">
            <v>0</v>
          </cell>
          <cell r="L408">
            <v>0</v>
          </cell>
          <cell r="M408">
            <v>0</v>
          </cell>
          <cell r="N408">
            <v>0</v>
          </cell>
          <cell r="S408">
            <v>0</v>
          </cell>
          <cell r="T408">
            <v>0</v>
          </cell>
          <cell r="U408">
            <v>0</v>
          </cell>
          <cell r="V408">
            <v>0</v>
          </cell>
          <cell r="W408">
            <v>0</v>
          </cell>
          <cell r="X408">
            <v>0</v>
          </cell>
          <cell r="AC408">
            <v>0</v>
          </cell>
          <cell r="AD408">
            <v>0</v>
          </cell>
          <cell r="AE408">
            <v>0</v>
          </cell>
          <cell r="AF408">
            <v>0</v>
          </cell>
          <cell r="AG408">
            <v>0</v>
          </cell>
          <cell r="AH408">
            <v>0</v>
          </cell>
          <cell r="AK408">
            <v>0</v>
          </cell>
          <cell r="AL408">
            <v>0</v>
          </cell>
          <cell r="AM408">
            <v>0</v>
          </cell>
          <cell r="AN408">
            <v>0</v>
          </cell>
          <cell r="AO408">
            <v>0</v>
          </cell>
          <cell r="AP408">
            <v>0</v>
          </cell>
          <cell r="AR408">
            <v>0</v>
          </cell>
          <cell r="AS408">
            <v>0</v>
          </cell>
          <cell r="AT408">
            <v>0</v>
          </cell>
          <cell r="AU408">
            <v>0</v>
          </cell>
          <cell r="AV408">
            <v>0</v>
          </cell>
          <cell r="AW408">
            <v>0</v>
          </cell>
          <cell r="AY408">
            <v>0</v>
          </cell>
          <cell r="AZ408">
            <v>0</v>
          </cell>
          <cell r="BA408">
            <v>0</v>
          </cell>
          <cell r="BB408">
            <v>0</v>
          </cell>
          <cell r="BC408">
            <v>0</v>
          </cell>
          <cell r="BD408">
            <v>0</v>
          </cell>
          <cell r="BF408">
            <v>0</v>
          </cell>
          <cell r="BG408">
            <v>0</v>
          </cell>
          <cell r="BH408">
            <v>0</v>
          </cell>
          <cell r="BI408">
            <v>0</v>
          </cell>
          <cell r="BJ408">
            <v>0</v>
          </cell>
          <cell r="BK408">
            <v>0</v>
          </cell>
        </row>
        <row r="409">
          <cell r="I409">
            <v>0</v>
          </cell>
          <cell r="J409">
            <v>0</v>
          </cell>
          <cell r="K409">
            <v>0</v>
          </cell>
          <cell r="L409">
            <v>0</v>
          </cell>
          <cell r="M409">
            <v>0</v>
          </cell>
          <cell r="N409">
            <v>0</v>
          </cell>
          <cell r="S409">
            <v>0</v>
          </cell>
          <cell r="T409">
            <v>0</v>
          </cell>
          <cell r="U409">
            <v>0</v>
          </cell>
          <cell r="V409">
            <v>0</v>
          </cell>
          <cell r="W409">
            <v>0</v>
          </cell>
          <cell r="X409">
            <v>0</v>
          </cell>
          <cell r="AC409">
            <v>0</v>
          </cell>
          <cell r="AD409">
            <v>0</v>
          </cell>
          <cell r="AE409">
            <v>0</v>
          </cell>
          <cell r="AF409">
            <v>0</v>
          </cell>
          <cell r="AG409">
            <v>0</v>
          </cell>
          <cell r="AH409">
            <v>0</v>
          </cell>
          <cell r="AK409">
            <v>0</v>
          </cell>
          <cell r="AL409">
            <v>0</v>
          </cell>
          <cell r="AM409">
            <v>0</v>
          </cell>
          <cell r="AN409">
            <v>0</v>
          </cell>
          <cell r="AO409">
            <v>0</v>
          </cell>
          <cell r="AP409">
            <v>0</v>
          </cell>
          <cell r="AR409">
            <v>0</v>
          </cell>
          <cell r="AS409">
            <v>0</v>
          </cell>
          <cell r="AT409">
            <v>0</v>
          </cell>
          <cell r="AU409">
            <v>0</v>
          </cell>
          <cell r="AV409">
            <v>0</v>
          </cell>
          <cell r="AW409">
            <v>0</v>
          </cell>
          <cell r="AY409">
            <v>0</v>
          </cell>
          <cell r="AZ409">
            <v>0</v>
          </cell>
          <cell r="BA409">
            <v>0</v>
          </cell>
          <cell r="BB409">
            <v>0</v>
          </cell>
          <cell r="BC409">
            <v>0</v>
          </cell>
          <cell r="BD409">
            <v>0</v>
          </cell>
          <cell r="BF409">
            <v>0</v>
          </cell>
          <cell r="BG409">
            <v>0</v>
          </cell>
          <cell r="BH409">
            <v>0</v>
          </cell>
          <cell r="BI409">
            <v>0</v>
          </cell>
          <cell r="BJ409">
            <v>0</v>
          </cell>
          <cell r="BK409">
            <v>0</v>
          </cell>
        </row>
        <row r="410">
          <cell r="I410">
            <v>0</v>
          </cell>
          <cell r="J410">
            <v>0</v>
          </cell>
          <cell r="K410">
            <v>0</v>
          </cell>
          <cell r="L410">
            <v>0</v>
          </cell>
          <cell r="M410">
            <v>0</v>
          </cell>
          <cell r="N410">
            <v>0</v>
          </cell>
          <cell r="S410">
            <v>0</v>
          </cell>
          <cell r="T410">
            <v>0</v>
          </cell>
          <cell r="U410">
            <v>0</v>
          </cell>
          <cell r="V410">
            <v>0</v>
          </cell>
          <cell r="W410">
            <v>0</v>
          </cell>
          <cell r="X410">
            <v>0</v>
          </cell>
          <cell r="AC410">
            <v>0</v>
          </cell>
          <cell r="AD410">
            <v>0</v>
          </cell>
          <cell r="AE410">
            <v>0</v>
          </cell>
          <cell r="AF410">
            <v>0</v>
          </cell>
          <cell r="AG410">
            <v>0</v>
          </cell>
          <cell r="AH410">
            <v>0</v>
          </cell>
          <cell r="AK410">
            <v>0</v>
          </cell>
          <cell r="AL410">
            <v>0</v>
          </cell>
          <cell r="AM410">
            <v>0</v>
          </cell>
          <cell r="AN410">
            <v>0</v>
          </cell>
          <cell r="AO410">
            <v>0</v>
          </cell>
          <cell r="AP410">
            <v>0</v>
          </cell>
          <cell r="AR410">
            <v>0</v>
          </cell>
          <cell r="AS410">
            <v>0</v>
          </cell>
          <cell r="AT410">
            <v>0</v>
          </cell>
          <cell r="AU410">
            <v>0</v>
          </cell>
          <cell r="AV410">
            <v>0</v>
          </cell>
          <cell r="AW410">
            <v>0</v>
          </cell>
          <cell r="AY410">
            <v>0</v>
          </cell>
          <cell r="AZ410">
            <v>0</v>
          </cell>
          <cell r="BA410">
            <v>0</v>
          </cell>
          <cell r="BB410">
            <v>0</v>
          </cell>
          <cell r="BC410">
            <v>0</v>
          </cell>
          <cell r="BD410">
            <v>0</v>
          </cell>
          <cell r="BF410">
            <v>0</v>
          </cell>
          <cell r="BG410">
            <v>0</v>
          </cell>
          <cell r="BH410">
            <v>0</v>
          </cell>
          <cell r="BI410">
            <v>0</v>
          </cell>
          <cell r="BJ410">
            <v>0</v>
          </cell>
          <cell r="BK410">
            <v>0</v>
          </cell>
        </row>
        <row r="411">
          <cell r="I411">
            <v>0</v>
          </cell>
          <cell r="J411">
            <v>0</v>
          </cell>
          <cell r="K411">
            <v>0</v>
          </cell>
          <cell r="L411">
            <v>0</v>
          </cell>
          <cell r="M411">
            <v>0</v>
          </cell>
          <cell r="N411">
            <v>0</v>
          </cell>
          <cell r="S411">
            <v>0</v>
          </cell>
          <cell r="T411">
            <v>0</v>
          </cell>
          <cell r="U411">
            <v>0</v>
          </cell>
          <cell r="V411">
            <v>0</v>
          </cell>
          <cell r="W411">
            <v>0</v>
          </cell>
          <cell r="X411">
            <v>0</v>
          </cell>
          <cell r="AC411">
            <v>0</v>
          </cell>
          <cell r="AD411">
            <v>0</v>
          </cell>
          <cell r="AE411">
            <v>0</v>
          </cell>
          <cell r="AF411">
            <v>0</v>
          </cell>
          <cell r="AG411">
            <v>0</v>
          </cell>
          <cell r="AH411">
            <v>0</v>
          </cell>
          <cell r="AK411">
            <v>0</v>
          </cell>
          <cell r="AL411">
            <v>0</v>
          </cell>
          <cell r="AM411">
            <v>0</v>
          </cell>
          <cell r="AN411">
            <v>0</v>
          </cell>
          <cell r="AO411">
            <v>0</v>
          </cell>
          <cell r="AP411">
            <v>0</v>
          </cell>
          <cell r="AR411">
            <v>0</v>
          </cell>
          <cell r="AS411">
            <v>0</v>
          </cell>
          <cell r="AT411">
            <v>0</v>
          </cell>
          <cell r="AU411">
            <v>0</v>
          </cell>
          <cell r="AV411">
            <v>0</v>
          </cell>
          <cell r="AW411">
            <v>0</v>
          </cell>
          <cell r="AY411">
            <v>0</v>
          </cell>
          <cell r="AZ411">
            <v>0</v>
          </cell>
          <cell r="BA411">
            <v>0</v>
          </cell>
          <cell r="BB411">
            <v>0</v>
          </cell>
          <cell r="BC411">
            <v>0</v>
          </cell>
          <cell r="BD411">
            <v>0</v>
          </cell>
          <cell r="BF411">
            <v>0</v>
          </cell>
          <cell r="BG411">
            <v>0</v>
          </cell>
          <cell r="BH411">
            <v>0</v>
          </cell>
          <cell r="BI411">
            <v>0</v>
          </cell>
          <cell r="BJ411">
            <v>0</v>
          </cell>
          <cell r="BK411">
            <v>0</v>
          </cell>
        </row>
        <row r="412">
          <cell r="I412">
            <v>0</v>
          </cell>
          <cell r="J412">
            <v>0</v>
          </cell>
          <cell r="K412">
            <v>0</v>
          </cell>
          <cell r="L412">
            <v>0</v>
          </cell>
          <cell r="M412">
            <v>0</v>
          </cell>
          <cell r="N412">
            <v>0</v>
          </cell>
          <cell r="S412">
            <v>0</v>
          </cell>
          <cell r="T412">
            <v>0</v>
          </cell>
          <cell r="U412">
            <v>0</v>
          </cell>
          <cell r="V412">
            <v>0</v>
          </cell>
          <cell r="W412">
            <v>0</v>
          </cell>
          <cell r="X412">
            <v>0</v>
          </cell>
          <cell r="AC412">
            <v>0</v>
          </cell>
          <cell r="AD412">
            <v>0</v>
          </cell>
          <cell r="AE412">
            <v>0</v>
          </cell>
          <cell r="AF412">
            <v>0</v>
          </cell>
          <cell r="AG412">
            <v>0</v>
          </cell>
          <cell r="AH412">
            <v>0</v>
          </cell>
          <cell r="AK412">
            <v>0</v>
          </cell>
          <cell r="AL412">
            <v>0</v>
          </cell>
          <cell r="AM412">
            <v>0</v>
          </cell>
          <cell r="AN412">
            <v>0</v>
          </cell>
          <cell r="AO412">
            <v>0</v>
          </cell>
          <cell r="AP412">
            <v>0</v>
          </cell>
          <cell r="AR412">
            <v>0</v>
          </cell>
          <cell r="AS412">
            <v>0</v>
          </cell>
          <cell r="AT412">
            <v>0</v>
          </cell>
          <cell r="AU412">
            <v>0</v>
          </cell>
          <cell r="AV412">
            <v>0</v>
          </cell>
          <cell r="AW412">
            <v>0</v>
          </cell>
          <cell r="AY412">
            <v>0</v>
          </cell>
          <cell r="AZ412">
            <v>0</v>
          </cell>
          <cell r="BA412">
            <v>0</v>
          </cell>
          <cell r="BB412">
            <v>0</v>
          </cell>
          <cell r="BC412">
            <v>0</v>
          </cell>
          <cell r="BD412">
            <v>0</v>
          </cell>
          <cell r="BF412">
            <v>0</v>
          </cell>
          <cell r="BG412">
            <v>0</v>
          </cell>
          <cell r="BH412">
            <v>0</v>
          </cell>
          <cell r="BI412">
            <v>0</v>
          </cell>
          <cell r="BJ412">
            <v>0</v>
          </cell>
          <cell r="BK412">
            <v>0</v>
          </cell>
        </row>
        <row r="413">
          <cell r="I413">
            <v>0</v>
          </cell>
          <cell r="J413">
            <v>0</v>
          </cell>
          <cell r="K413">
            <v>0</v>
          </cell>
          <cell r="L413">
            <v>0</v>
          </cell>
          <cell r="M413">
            <v>0</v>
          </cell>
          <cell r="N413">
            <v>0</v>
          </cell>
          <cell r="S413">
            <v>0</v>
          </cell>
          <cell r="T413">
            <v>0</v>
          </cell>
          <cell r="U413">
            <v>0</v>
          </cell>
          <cell r="V413">
            <v>0</v>
          </cell>
          <cell r="W413">
            <v>0</v>
          </cell>
          <cell r="X413">
            <v>0</v>
          </cell>
          <cell r="AC413">
            <v>0</v>
          </cell>
          <cell r="AD413">
            <v>0</v>
          </cell>
          <cell r="AE413">
            <v>0</v>
          </cell>
          <cell r="AF413">
            <v>0</v>
          </cell>
          <cell r="AG413">
            <v>0</v>
          </cell>
          <cell r="AH413">
            <v>0</v>
          </cell>
          <cell r="AK413">
            <v>0</v>
          </cell>
          <cell r="AL413">
            <v>0</v>
          </cell>
          <cell r="AM413">
            <v>0</v>
          </cell>
          <cell r="AN413">
            <v>0</v>
          </cell>
          <cell r="AO413">
            <v>0</v>
          </cell>
          <cell r="AP413">
            <v>0</v>
          </cell>
          <cell r="AR413">
            <v>0</v>
          </cell>
          <cell r="AS413">
            <v>0</v>
          </cell>
          <cell r="AT413">
            <v>0</v>
          </cell>
          <cell r="AU413">
            <v>0</v>
          </cell>
          <cell r="AV413">
            <v>0</v>
          </cell>
          <cell r="AW413">
            <v>0</v>
          </cell>
          <cell r="AY413">
            <v>0</v>
          </cell>
          <cell r="AZ413">
            <v>0</v>
          </cell>
          <cell r="BA413">
            <v>0</v>
          </cell>
          <cell r="BB413">
            <v>0</v>
          </cell>
          <cell r="BC413">
            <v>0</v>
          </cell>
          <cell r="BD413">
            <v>0</v>
          </cell>
          <cell r="BF413">
            <v>0</v>
          </cell>
          <cell r="BG413">
            <v>0</v>
          </cell>
          <cell r="BH413">
            <v>0</v>
          </cell>
          <cell r="BI413">
            <v>0</v>
          </cell>
          <cell r="BJ413">
            <v>0</v>
          </cell>
          <cell r="BK413">
            <v>0</v>
          </cell>
        </row>
        <row r="414">
          <cell r="I414">
            <v>23</v>
          </cell>
          <cell r="J414">
            <v>7</v>
          </cell>
          <cell r="K414">
            <v>3</v>
          </cell>
          <cell r="L414">
            <v>3</v>
          </cell>
          <cell r="M414">
            <v>9</v>
          </cell>
          <cell r="N414">
            <v>1</v>
          </cell>
          <cell r="S414">
            <v>23</v>
          </cell>
          <cell r="T414">
            <v>4</v>
          </cell>
          <cell r="U414">
            <v>6</v>
          </cell>
          <cell r="V414">
            <v>7</v>
          </cell>
          <cell r="W414">
            <v>3</v>
          </cell>
          <cell r="X414">
            <v>3</v>
          </cell>
          <cell r="AC414">
            <v>23</v>
          </cell>
          <cell r="AD414">
            <v>0</v>
          </cell>
          <cell r="AE414">
            <v>0</v>
          </cell>
          <cell r="AF414">
            <v>7</v>
          </cell>
          <cell r="AG414">
            <v>3</v>
          </cell>
          <cell r="AH414">
            <v>13</v>
          </cell>
          <cell r="AK414">
            <v>10</v>
          </cell>
          <cell r="AL414">
            <v>4</v>
          </cell>
          <cell r="AM414">
            <v>6</v>
          </cell>
          <cell r="AN414">
            <v>0</v>
          </cell>
          <cell r="AO414">
            <v>0</v>
          </cell>
          <cell r="AP414">
            <v>-10</v>
          </cell>
          <cell r="AR414">
            <v>10</v>
          </cell>
          <cell r="AS414">
            <v>4</v>
          </cell>
          <cell r="AT414">
            <v>6</v>
          </cell>
          <cell r="AU414">
            <v>0</v>
          </cell>
          <cell r="AV414">
            <v>0</v>
          </cell>
          <cell r="AW414">
            <v>-10</v>
          </cell>
          <cell r="AY414">
            <v>0</v>
          </cell>
          <cell r="AZ414">
            <v>0</v>
          </cell>
          <cell r="BA414">
            <v>0</v>
          </cell>
          <cell r="BB414">
            <v>0</v>
          </cell>
          <cell r="BC414">
            <v>0</v>
          </cell>
          <cell r="BD414">
            <v>0</v>
          </cell>
          <cell r="BF414">
            <v>0</v>
          </cell>
          <cell r="BG414">
            <v>0</v>
          </cell>
          <cell r="BH414">
            <v>0</v>
          </cell>
          <cell r="BI414">
            <v>0</v>
          </cell>
          <cell r="BJ414">
            <v>0</v>
          </cell>
          <cell r="BK414">
            <v>0</v>
          </cell>
        </row>
        <row r="415">
          <cell r="I415">
            <v>0</v>
          </cell>
          <cell r="J415">
            <v>0</v>
          </cell>
          <cell r="K415">
            <v>0</v>
          </cell>
          <cell r="L415">
            <v>0</v>
          </cell>
          <cell r="M415">
            <v>0</v>
          </cell>
          <cell r="N415">
            <v>0</v>
          </cell>
          <cell r="S415">
            <v>0</v>
          </cell>
          <cell r="T415">
            <v>0</v>
          </cell>
          <cell r="U415">
            <v>0</v>
          </cell>
          <cell r="V415">
            <v>0</v>
          </cell>
          <cell r="W415">
            <v>0</v>
          </cell>
          <cell r="X415">
            <v>0</v>
          </cell>
          <cell r="AC415">
            <v>0</v>
          </cell>
          <cell r="AD415">
            <v>0</v>
          </cell>
          <cell r="AE415">
            <v>0</v>
          </cell>
          <cell r="AF415">
            <v>0</v>
          </cell>
          <cell r="AG415">
            <v>0</v>
          </cell>
          <cell r="AH415">
            <v>0</v>
          </cell>
          <cell r="AK415">
            <v>0</v>
          </cell>
          <cell r="AL415">
            <v>0</v>
          </cell>
          <cell r="AM415">
            <v>0</v>
          </cell>
          <cell r="AN415">
            <v>0</v>
          </cell>
          <cell r="AO415">
            <v>0</v>
          </cell>
          <cell r="AP415">
            <v>0</v>
          </cell>
          <cell r="AR415">
            <v>0</v>
          </cell>
          <cell r="AS415">
            <v>0</v>
          </cell>
          <cell r="AT415">
            <v>0</v>
          </cell>
          <cell r="AU415">
            <v>0</v>
          </cell>
          <cell r="AV415">
            <v>0</v>
          </cell>
          <cell r="AW415">
            <v>0</v>
          </cell>
          <cell r="AY415">
            <v>0</v>
          </cell>
          <cell r="AZ415">
            <v>0</v>
          </cell>
          <cell r="BA415">
            <v>0</v>
          </cell>
          <cell r="BB415">
            <v>0</v>
          </cell>
          <cell r="BC415">
            <v>0</v>
          </cell>
          <cell r="BD415">
            <v>0</v>
          </cell>
          <cell r="BF415">
            <v>0</v>
          </cell>
          <cell r="BG415">
            <v>0</v>
          </cell>
          <cell r="BH415">
            <v>0</v>
          </cell>
          <cell r="BI415">
            <v>0</v>
          </cell>
          <cell r="BJ415">
            <v>0</v>
          </cell>
          <cell r="BK415">
            <v>0</v>
          </cell>
        </row>
        <row r="416">
          <cell r="I416">
            <v>0</v>
          </cell>
          <cell r="J416">
            <v>0</v>
          </cell>
          <cell r="K416">
            <v>0</v>
          </cell>
          <cell r="L416">
            <v>0</v>
          </cell>
          <cell r="M416">
            <v>0</v>
          </cell>
          <cell r="N416">
            <v>0</v>
          </cell>
          <cell r="S416">
            <v>0</v>
          </cell>
          <cell r="T416">
            <v>0</v>
          </cell>
          <cell r="U416">
            <v>0</v>
          </cell>
          <cell r="V416">
            <v>0</v>
          </cell>
          <cell r="W416">
            <v>0</v>
          </cell>
          <cell r="X416">
            <v>0</v>
          </cell>
          <cell r="AC416">
            <v>0</v>
          </cell>
          <cell r="AD416">
            <v>0</v>
          </cell>
          <cell r="AE416">
            <v>0</v>
          </cell>
          <cell r="AF416">
            <v>0</v>
          </cell>
          <cell r="AG416">
            <v>0</v>
          </cell>
          <cell r="AH416">
            <v>0</v>
          </cell>
          <cell r="AK416">
            <v>0</v>
          </cell>
          <cell r="AL416">
            <v>0</v>
          </cell>
          <cell r="AM416">
            <v>0</v>
          </cell>
          <cell r="AN416">
            <v>0</v>
          </cell>
          <cell r="AO416">
            <v>0</v>
          </cell>
          <cell r="AP416">
            <v>0</v>
          </cell>
          <cell r="AR416">
            <v>0</v>
          </cell>
          <cell r="AS416">
            <v>0</v>
          </cell>
          <cell r="AT416">
            <v>0</v>
          </cell>
          <cell r="AU416">
            <v>0</v>
          </cell>
          <cell r="AV416">
            <v>0</v>
          </cell>
          <cell r="AW416">
            <v>0</v>
          </cell>
          <cell r="AY416">
            <v>0</v>
          </cell>
          <cell r="AZ416">
            <v>0</v>
          </cell>
          <cell r="BA416">
            <v>0</v>
          </cell>
          <cell r="BB416">
            <v>0</v>
          </cell>
          <cell r="BC416">
            <v>0</v>
          </cell>
          <cell r="BD416">
            <v>0</v>
          </cell>
          <cell r="BF416">
            <v>0</v>
          </cell>
          <cell r="BG416">
            <v>0</v>
          </cell>
          <cell r="BH416">
            <v>0</v>
          </cell>
          <cell r="BI416">
            <v>0</v>
          </cell>
          <cell r="BJ416">
            <v>0</v>
          </cell>
          <cell r="BK416">
            <v>0</v>
          </cell>
        </row>
        <row r="417">
          <cell r="I417">
            <v>23</v>
          </cell>
          <cell r="J417">
            <v>1</v>
          </cell>
          <cell r="K417">
            <v>12</v>
          </cell>
          <cell r="L417">
            <v>8</v>
          </cell>
          <cell r="M417">
            <v>2</v>
          </cell>
          <cell r="N417">
            <v>0</v>
          </cell>
          <cell r="S417">
            <v>25</v>
          </cell>
          <cell r="T417">
            <v>2</v>
          </cell>
          <cell r="U417">
            <v>9</v>
          </cell>
          <cell r="V417">
            <v>1</v>
          </cell>
          <cell r="W417">
            <v>12</v>
          </cell>
          <cell r="X417">
            <v>1</v>
          </cell>
          <cell r="AC417">
            <v>25</v>
          </cell>
          <cell r="AD417">
            <v>2</v>
          </cell>
          <cell r="AE417">
            <v>0</v>
          </cell>
          <cell r="AF417">
            <v>1</v>
          </cell>
          <cell r="AG417">
            <v>12</v>
          </cell>
          <cell r="AH417">
            <v>10</v>
          </cell>
          <cell r="AK417">
            <v>0</v>
          </cell>
          <cell r="AL417">
            <v>0</v>
          </cell>
          <cell r="AM417">
            <v>9</v>
          </cell>
          <cell r="AN417">
            <v>0</v>
          </cell>
          <cell r="AO417">
            <v>0</v>
          </cell>
          <cell r="AP417">
            <v>-9</v>
          </cell>
          <cell r="AR417">
            <v>0</v>
          </cell>
          <cell r="AS417">
            <v>0</v>
          </cell>
          <cell r="AT417">
            <v>0</v>
          </cell>
          <cell r="AU417">
            <v>0</v>
          </cell>
          <cell r="AV417">
            <v>0</v>
          </cell>
          <cell r="AW417">
            <v>0</v>
          </cell>
          <cell r="AY417">
            <v>0</v>
          </cell>
          <cell r="AZ417">
            <v>0</v>
          </cell>
          <cell r="BA417">
            <v>0</v>
          </cell>
          <cell r="BB417">
            <v>0</v>
          </cell>
          <cell r="BC417">
            <v>0</v>
          </cell>
          <cell r="BD417">
            <v>0</v>
          </cell>
          <cell r="BF417">
            <v>0</v>
          </cell>
          <cell r="BG417">
            <v>0</v>
          </cell>
          <cell r="BH417">
            <v>0</v>
          </cell>
          <cell r="BI417">
            <v>0</v>
          </cell>
          <cell r="BJ417">
            <v>0</v>
          </cell>
          <cell r="BK417">
            <v>0</v>
          </cell>
        </row>
        <row r="418">
          <cell r="I418">
            <v>0</v>
          </cell>
          <cell r="J418">
            <v>0</v>
          </cell>
          <cell r="K418">
            <v>0</v>
          </cell>
          <cell r="L418">
            <v>0</v>
          </cell>
          <cell r="M418">
            <v>0</v>
          </cell>
          <cell r="N418">
            <v>0</v>
          </cell>
          <cell r="S418">
            <v>0</v>
          </cell>
          <cell r="T418">
            <v>0</v>
          </cell>
          <cell r="U418">
            <v>0</v>
          </cell>
          <cell r="V418">
            <v>0</v>
          </cell>
          <cell r="W418">
            <v>0</v>
          </cell>
          <cell r="X418">
            <v>0</v>
          </cell>
          <cell r="AC418">
            <v>0</v>
          </cell>
          <cell r="AD418">
            <v>0</v>
          </cell>
          <cell r="AE418">
            <v>0</v>
          </cell>
          <cell r="AF418">
            <v>0</v>
          </cell>
          <cell r="AG418">
            <v>0</v>
          </cell>
          <cell r="AH418">
            <v>0</v>
          </cell>
          <cell r="AK418">
            <v>0</v>
          </cell>
          <cell r="AL418">
            <v>0</v>
          </cell>
          <cell r="AM418">
            <v>0</v>
          </cell>
          <cell r="AN418">
            <v>0</v>
          </cell>
          <cell r="AO418">
            <v>0</v>
          </cell>
          <cell r="AP418">
            <v>0</v>
          </cell>
          <cell r="AR418">
            <v>0</v>
          </cell>
          <cell r="AS418">
            <v>0</v>
          </cell>
          <cell r="AT418">
            <v>0</v>
          </cell>
          <cell r="AU418">
            <v>0</v>
          </cell>
          <cell r="AV418">
            <v>0</v>
          </cell>
          <cell r="AW418">
            <v>0</v>
          </cell>
          <cell r="AY418">
            <v>0</v>
          </cell>
          <cell r="AZ418">
            <v>0</v>
          </cell>
          <cell r="BA418">
            <v>0</v>
          </cell>
          <cell r="BB418">
            <v>0</v>
          </cell>
          <cell r="BC418">
            <v>0</v>
          </cell>
          <cell r="BD418">
            <v>0</v>
          </cell>
          <cell r="BF418">
            <v>0</v>
          </cell>
          <cell r="BG418">
            <v>0</v>
          </cell>
          <cell r="BH418">
            <v>0</v>
          </cell>
          <cell r="BI418">
            <v>0</v>
          </cell>
          <cell r="BJ418">
            <v>0</v>
          </cell>
          <cell r="BK418">
            <v>0</v>
          </cell>
        </row>
        <row r="419">
          <cell r="I419">
            <v>0</v>
          </cell>
          <cell r="J419">
            <v>0</v>
          </cell>
          <cell r="K419">
            <v>0</v>
          </cell>
          <cell r="L419">
            <v>0</v>
          </cell>
          <cell r="M419">
            <v>0</v>
          </cell>
          <cell r="N419">
            <v>0</v>
          </cell>
          <cell r="S419">
            <v>0</v>
          </cell>
          <cell r="T419">
            <v>0</v>
          </cell>
          <cell r="U419">
            <v>0</v>
          </cell>
          <cell r="V419">
            <v>0</v>
          </cell>
          <cell r="W419">
            <v>0</v>
          </cell>
          <cell r="X419">
            <v>0</v>
          </cell>
          <cell r="AC419">
            <v>0</v>
          </cell>
          <cell r="AD419">
            <v>0</v>
          </cell>
          <cell r="AE419">
            <v>0</v>
          </cell>
          <cell r="AF419">
            <v>0</v>
          </cell>
          <cell r="AG419">
            <v>0</v>
          </cell>
          <cell r="AH419">
            <v>0</v>
          </cell>
          <cell r="AK419">
            <v>0</v>
          </cell>
          <cell r="AL419">
            <v>0</v>
          </cell>
          <cell r="AM419">
            <v>0</v>
          </cell>
          <cell r="AN419">
            <v>0</v>
          </cell>
          <cell r="AO419">
            <v>0</v>
          </cell>
          <cell r="AP419">
            <v>0</v>
          </cell>
          <cell r="AR419">
            <v>0</v>
          </cell>
          <cell r="AS419">
            <v>0</v>
          </cell>
          <cell r="AT419">
            <v>0</v>
          </cell>
          <cell r="AU419">
            <v>0</v>
          </cell>
          <cell r="AV419">
            <v>0</v>
          </cell>
          <cell r="AW419">
            <v>0</v>
          </cell>
          <cell r="AY419">
            <v>0</v>
          </cell>
          <cell r="AZ419">
            <v>0</v>
          </cell>
          <cell r="BA419">
            <v>0</v>
          </cell>
          <cell r="BB419">
            <v>0</v>
          </cell>
          <cell r="BC419">
            <v>0</v>
          </cell>
          <cell r="BD419">
            <v>0</v>
          </cell>
          <cell r="BF419">
            <v>0</v>
          </cell>
          <cell r="BG419">
            <v>0</v>
          </cell>
          <cell r="BH419">
            <v>0</v>
          </cell>
          <cell r="BI419">
            <v>0</v>
          </cell>
          <cell r="BJ419">
            <v>0</v>
          </cell>
          <cell r="BK419">
            <v>0</v>
          </cell>
        </row>
        <row r="420">
          <cell r="I420">
            <v>7</v>
          </cell>
          <cell r="J420">
            <v>1</v>
          </cell>
          <cell r="K420">
            <v>3</v>
          </cell>
          <cell r="L420">
            <v>2</v>
          </cell>
          <cell r="M420">
            <v>1</v>
          </cell>
          <cell r="N420">
            <v>0</v>
          </cell>
          <cell r="S420">
            <v>7</v>
          </cell>
          <cell r="T420">
            <v>1</v>
          </cell>
          <cell r="U420">
            <v>5</v>
          </cell>
          <cell r="V420">
            <v>1</v>
          </cell>
          <cell r="W420">
            <v>0</v>
          </cell>
          <cell r="X420">
            <v>0</v>
          </cell>
          <cell r="AC420">
            <v>7</v>
          </cell>
          <cell r="AD420">
            <v>1</v>
          </cell>
          <cell r="AE420">
            <v>3</v>
          </cell>
          <cell r="AF420">
            <v>1</v>
          </cell>
          <cell r="AG420">
            <v>0</v>
          </cell>
          <cell r="AH420">
            <v>2</v>
          </cell>
          <cell r="AK420">
            <v>0</v>
          </cell>
          <cell r="AL420">
            <v>0</v>
          </cell>
          <cell r="AM420">
            <v>2</v>
          </cell>
          <cell r="AN420">
            <v>0</v>
          </cell>
          <cell r="AO420">
            <v>0</v>
          </cell>
          <cell r="AP420">
            <v>-2</v>
          </cell>
          <cell r="AR420">
            <v>0</v>
          </cell>
          <cell r="AS420">
            <v>0</v>
          </cell>
          <cell r="AT420">
            <v>0</v>
          </cell>
          <cell r="AU420">
            <v>0</v>
          </cell>
          <cell r="AV420">
            <v>0</v>
          </cell>
          <cell r="AW420">
            <v>0</v>
          </cell>
          <cell r="AY420">
            <v>0</v>
          </cell>
          <cell r="AZ420">
            <v>0</v>
          </cell>
          <cell r="BA420">
            <v>0</v>
          </cell>
          <cell r="BB420">
            <v>0</v>
          </cell>
          <cell r="BC420">
            <v>0</v>
          </cell>
          <cell r="BD420">
            <v>0</v>
          </cell>
          <cell r="BF420">
            <v>0</v>
          </cell>
          <cell r="BG420">
            <v>0</v>
          </cell>
          <cell r="BH420">
            <v>0</v>
          </cell>
          <cell r="BI420">
            <v>0</v>
          </cell>
          <cell r="BJ420">
            <v>0</v>
          </cell>
          <cell r="BK420">
            <v>0</v>
          </cell>
        </row>
        <row r="421">
          <cell r="I421">
            <v>6</v>
          </cell>
          <cell r="J421">
            <v>0</v>
          </cell>
          <cell r="K421">
            <v>2</v>
          </cell>
          <cell r="L421">
            <v>2</v>
          </cell>
          <cell r="M421">
            <v>1</v>
          </cell>
          <cell r="N421">
            <v>1</v>
          </cell>
          <cell r="S421">
            <v>8</v>
          </cell>
          <cell r="T421">
            <v>2</v>
          </cell>
          <cell r="U421">
            <v>4</v>
          </cell>
          <cell r="V421">
            <v>1</v>
          </cell>
          <cell r="W421">
            <v>0</v>
          </cell>
          <cell r="X421">
            <v>1</v>
          </cell>
          <cell r="AC421">
            <v>8</v>
          </cell>
          <cell r="AD421">
            <v>2</v>
          </cell>
          <cell r="AE421">
            <v>2</v>
          </cell>
          <cell r="AF421">
            <v>1</v>
          </cell>
          <cell r="AG421">
            <v>0</v>
          </cell>
          <cell r="AH421">
            <v>3</v>
          </cell>
          <cell r="AK421">
            <v>0</v>
          </cell>
          <cell r="AL421">
            <v>0</v>
          </cell>
          <cell r="AM421">
            <v>2</v>
          </cell>
          <cell r="AN421">
            <v>0</v>
          </cell>
          <cell r="AO421">
            <v>0</v>
          </cell>
          <cell r="AP421">
            <v>-2</v>
          </cell>
          <cell r="AR421">
            <v>0</v>
          </cell>
          <cell r="AS421">
            <v>0</v>
          </cell>
          <cell r="AT421">
            <v>0</v>
          </cell>
          <cell r="AU421">
            <v>0</v>
          </cell>
          <cell r="AV421">
            <v>0</v>
          </cell>
          <cell r="AW421">
            <v>0</v>
          </cell>
          <cell r="AY421">
            <v>0</v>
          </cell>
          <cell r="AZ421">
            <v>0</v>
          </cell>
          <cell r="BA421">
            <v>0</v>
          </cell>
          <cell r="BB421">
            <v>0</v>
          </cell>
          <cell r="BC421">
            <v>0</v>
          </cell>
          <cell r="BD421">
            <v>0</v>
          </cell>
          <cell r="BF421">
            <v>0</v>
          </cell>
          <cell r="BG421">
            <v>0</v>
          </cell>
          <cell r="BH421">
            <v>0</v>
          </cell>
          <cell r="BI421">
            <v>0</v>
          </cell>
          <cell r="BJ421">
            <v>0</v>
          </cell>
          <cell r="BK421">
            <v>0</v>
          </cell>
        </row>
        <row r="422">
          <cell r="I422">
            <v>10</v>
          </cell>
          <cell r="J422">
            <v>0</v>
          </cell>
          <cell r="K422">
            <v>7</v>
          </cell>
          <cell r="L422">
            <v>0</v>
          </cell>
          <cell r="M422">
            <v>1</v>
          </cell>
          <cell r="N422">
            <v>2</v>
          </cell>
          <cell r="S422">
            <v>10</v>
          </cell>
          <cell r="T422">
            <v>0</v>
          </cell>
          <cell r="U422">
            <v>10</v>
          </cell>
          <cell r="V422">
            <v>0</v>
          </cell>
          <cell r="W422">
            <v>0</v>
          </cell>
          <cell r="X422">
            <v>0</v>
          </cell>
          <cell r="AC422">
            <v>10</v>
          </cell>
          <cell r="AD422">
            <v>0</v>
          </cell>
          <cell r="AE422">
            <v>7</v>
          </cell>
          <cell r="AF422">
            <v>0</v>
          </cell>
          <cell r="AG422">
            <v>0</v>
          </cell>
          <cell r="AH422">
            <v>3</v>
          </cell>
          <cell r="AK422">
            <v>0</v>
          </cell>
          <cell r="AL422">
            <v>0</v>
          </cell>
          <cell r="AM422">
            <v>3</v>
          </cell>
          <cell r="AN422">
            <v>0</v>
          </cell>
          <cell r="AO422">
            <v>0</v>
          </cell>
          <cell r="AP422">
            <v>-3</v>
          </cell>
          <cell r="AR422">
            <v>0</v>
          </cell>
          <cell r="AS422">
            <v>0</v>
          </cell>
          <cell r="AT422">
            <v>0</v>
          </cell>
          <cell r="AU422">
            <v>0</v>
          </cell>
          <cell r="AV422">
            <v>0</v>
          </cell>
          <cell r="AW422">
            <v>0</v>
          </cell>
          <cell r="AY422">
            <v>0</v>
          </cell>
          <cell r="AZ422">
            <v>0</v>
          </cell>
          <cell r="BA422">
            <v>0</v>
          </cell>
          <cell r="BB422">
            <v>0</v>
          </cell>
          <cell r="BC422">
            <v>0</v>
          </cell>
          <cell r="BD422">
            <v>0</v>
          </cell>
          <cell r="BF422">
            <v>0</v>
          </cell>
          <cell r="BG422">
            <v>0</v>
          </cell>
          <cell r="BH422">
            <v>0</v>
          </cell>
          <cell r="BI422">
            <v>0</v>
          </cell>
          <cell r="BJ422">
            <v>0</v>
          </cell>
          <cell r="BK422">
            <v>0</v>
          </cell>
        </row>
        <row r="423">
          <cell r="I423">
            <v>0</v>
          </cell>
          <cell r="J423">
            <v>0</v>
          </cell>
          <cell r="K423">
            <v>0</v>
          </cell>
          <cell r="L423">
            <v>0</v>
          </cell>
          <cell r="M423">
            <v>0</v>
          </cell>
          <cell r="N423">
            <v>0</v>
          </cell>
          <cell r="S423">
            <v>0</v>
          </cell>
          <cell r="T423">
            <v>0</v>
          </cell>
          <cell r="U423">
            <v>0</v>
          </cell>
          <cell r="V423">
            <v>0</v>
          </cell>
          <cell r="W423">
            <v>0</v>
          </cell>
          <cell r="X423">
            <v>0</v>
          </cell>
          <cell r="AC423">
            <v>0</v>
          </cell>
          <cell r="AD423">
            <v>0</v>
          </cell>
          <cell r="AE423">
            <v>0</v>
          </cell>
          <cell r="AF423">
            <v>0</v>
          </cell>
          <cell r="AG423">
            <v>0</v>
          </cell>
          <cell r="AH423">
            <v>0</v>
          </cell>
          <cell r="AK423">
            <v>0</v>
          </cell>
          <cell r="AL423">
            <v>0</v>
          </cell>
          <cell r="AM423">
            <v>0</v>
          </cell>
          <cell r="AN423">
            <v>0</v>
          </cell>
          <cell r="AO423">
            <v>0</v>
          </cell>
          <cell r="AP423">
            <v>0</v>
          </cell>
          <cell r="AR423">
            <v>0</v>
          </cell>
          <cell r="AS423">
            <v>0</v>
          </cell>
          <cell r="AT423">
            <v>0</v>
          </cell>
          <cell r="AU423">
            <v>0</v>
          </cell>
          <cell r="AV423">
            <v>0</v>
          </cell>
          <cell r="AW423">
            <v>0</v>
          </cell>
          <cell r="AY423">
            <v>0</v>
          </cell>
          <cell r="AZ423">
            <v>0</v>
          </cell>
          <cell r="BA423">
            <v>0</v>
          </cell>
          <cell r="BB423">
            <v>0</v>
          </cell>
          <cell r="BC423">
            <v>0</v>
          </cell>
          <cell r="BD423">
            <v>0</v>
          </cell>
          <cell r="BF423">
            <v>0</v>
          </cell>
          <cell r="BG423">
            <v>0</v>
          </cell>
          <cell r="BH423">
            <v>0</v>
          </cell>
          <cell r="BI423">
            <v>0</v>
          </cell>
          <cell r="BJ423">
            <v>0</v>
          </cell>
          <cell r="BK423">
            <v>0</v>
          </cell>
        </row>
        <row r="424">
          <cell r="I424">
            <v>7</v>
          </cell>
          <cell r="J424">
            <v>1</v>
          </cell>
          <cell r="K424">
            <v>4</v>
          </cell>
          <cell r="L424">
            <v>1</v>
          </cell>
          <cell r="M424">
            <v>1</v>
          </cell>
          <cell r="N424">
            <v>0</v>
          </cell>
          <cell r="S424">
            <v>7</v>
          </cell>
          <cell r="T424">
            <v>1</v>
          </cell>
          <cell r="U424">
            <v>5</v>
          </cell>
          <cell r="V424">
            <v>0</v>
          </cell>
          <cell r="W424">
            <v>0</v>
          </cell>
          <cell r="X424">
            <v>1</v>
          </cell>
          <cell r="AC424">
            <v>7</v>
          </cell>
          <cell r="AD424">
            <v>1</v>
          </cell>
          <cell r="AE424">
            <v>4</v>
          </cell>
          <cell r="AF424">
            <v>0</v>
          </cell>
          <cell r="AG424">
            <v>0</v>
          </cell>
          <cell r="AH424">
            <v>2</v>
          </cell>
          <cell r="AK424">
            <v>0</v>
          </cell>
          <cell r="AL424">
            <v>0</v>
          </cell>
          <cell r="AM424">
            <v>1</v>
          </cell>
          <cell r="AN424">
            <v>0</v>
          </cell>
          <cell r="AO424">
            <v>0</v>
          </cell>
          <cell r="AP424">
            <v>-1</v>
          </cell>
          <cell r="AR424">
            <v>0</v>
          </cell>
          <cell r="AS424">
            <v>0</v>
          </cell>
          <cell r="AT424">
            <v>0</v>
          </cell>
          <cell r="AU424">
            <v>0</v>
          </cell>
          <cell r="AV424">
            <v>0</v>
          </cell>
          <cell r="AW424">
            <v>0</v>
          </cell>
          <cell r="AY424">
            <v>0</v>
          </cell>
          <cell r="AZ424">
            <v>0</v>
          </cell>
          <cell r="BA424">
            <v>0</v>
          </cell>
          <cell r="BB424">
            <v>0</v>
          </cell>
          <cell r="BC424">
            <v>0</v>
          </cell>
          <cell r="BD424">
            <v>0</v>
          </cell>
          <cell r="BF424">
            <v>0</v>
          </cell>
          <cell r="BG424">
            <v>0</v>
          </cell>
          <cell r="BH424">
            <v>0</v>
          </cell>
          <cell r="BI424">
            <v>0</v>
          </cell>
          <cell r="BJ424">
            <v>0</v>
          </cell>
          <cell r="BK424">
            <v>0</v>
          </cell>
        </row>
        <row r="425">
          <cell r="I425">
            <v>6</v>
          </cell>
          <cell r="J425">
            <v>0</v>
          </cell>
          <cell r="K425">
            <v>5</v>
          </cell>
          <cell r="L425">
            <v>1</v>
          </cell>
          <cell r="M425">
            <v>0</v>
          </cell>
          <cell r="N425">
            <v>0</v>
          </cell>
          <cell r="S425">
            <v>8</v>
          </cell>
          <cell r="T425">
            <v>2</v>
          </cell>
          <cell r="U425">
            <v>5</v>
          </cell>
          <cell r="V425">
            <v>0</v>
          </cell>
          <cell r="W425">
            <v>0</v>
          </cell>
          <cell r="X425">
            <v>1</v>
          </cell>
          <cell r="AC425">
            <v>8</v>
          </cell>
          <cell r="AD425">
            <v>2</v>
          </cell>
          <cell r="AE425">
            <v>5</v>
          </cell>
          <cell r="AF425">
            <v>0</v>
          </cell>
          <cell r="AG425">
            <v>0</v>
          </cell>
          <cell r="AH425">
            <v>1</v>
          </cell>
          <cell r="AK425">
            <v>0</v>
          </cell>
          <cell r="AL425">
            <v>0</v>
          </cell>
          <cell r="AM425">
            <v>0</v>
          </cell>
          <cell r="AN425">
            <v>0</v>
          </cell>
          <cell r="AO425">
            <v>0</v>
          </cell>
          <cell r="AP425">
            <v>0</v>
          </cell>
          <cell r="AR425">
            <v>0</v>
          </cell>
          <cell r="AS425">
            <v>0</v>
          </cell>
          <cell r="AT425">
            <v>0</v>
          </cell>
          <cell r="AU425">
            <v>0</v>
          </cell>
          <cell r="AV425">
            <v>0</v>
          </cell>
          <cell r="AW425">
            <v>0</v>
          </cell>
          <cell r="AY425">
            <v>0</v>
          </cell>
          <cell r="AZ425">
            <v>0</v>
          </cell>
          <cell r="BA425">
            <v>0</v>
          </cell>
          <cell r="BB425">
            <v>0</v>
          </cell>
          <cell r="BC425">
            <v>0</v>
          </cell>
          <cell r="BD425">
            <v>0</v>
          </cell>
          <cell r="BF425">
            <v>0</v>
          </cell>
          <cell r="BG425">
            <v>0</v>
          </cell>
          <cell r="BH425">
            <v>0</v>
          </cell>
          <cell r="BI425">
            <v>0</v>
          </cell>
          <cell r="BJ425">
            <v>0</v>
          </cell>
          <cell r="BK425">
            <v>0</v>
          </cell>
        </row>
        <row r="426">
          <cell r="I426">
            <v>10</v>
          </cell>
          <cell r="J426">
            <v>0</v>
          </cell>
          <cell r="K426">
            <v>8</v>
          </cell>
          <cell r="L426">
            <v>1</v>
          </cell>
          <cell r="M426">
            <v>1</v>
          </cell>
          <cell r="N426">
            <v>0</v>
          </cell>
          <cell r="S426">
            <v>10</v>
          </cell>
          <cell r="T426">
            <v>0</v>
          </cell>
          <cell r="U426">
            <v>9</v>
          </cell>
          <cell r="V426">
            <v>0</v>
          </cell>
          <cell r="W426">
            <v>0</v>
          </cell>
          <cell r="X426">
            <v>1</v>
          </cell>
          <cell r="AC426">
            <v>10</v>
          </cell>
          <cell r="AD426">
            <v>0</v>
          </cell>
          <cell r="AE426">
            <v>8</v>
          </cell>
          <cell r="AF426">
            <v>0</v>
          </cell>
          <cell r="AG426">
            <v>0</v>
          </cell>
          <cell r="AH426">
            <v>2</v>
          </cell>
          <cell r="AK426">
            <v>0</v>
          </cell>
          <cell r="AL426">
            <v>0</v>
          </cell>
          <cell r="AM426">
            <v>1</v>
          </cell>
          <cell r="AN426">
            <v>0</v>
          </cell>
          <cell r="AO426">
            <v>0</v>
          </cell>
          <cell r="AP426">
            <v>-1</v>
          </cell>
          <cell r="AR426">
            <v>0</v>
          </cell>
          <cell r="AS426">
            <v>0</v>
          </cell>
          <cell r="AT426">
            <v>0</v>
          </cell>
          <cell r="AU426">
            <v>0</v>
          </cell>
          <cell r="AV426">
            <v>0</v>
          </cell>
          <cell r="AW426">
            <v>0</v>
          </cell>
          <cell r="AY426">
            <v>0</v>
          </cell>
          <cell r="AZ426">
            <v>0</v>
          </cell>
          <cell r="BA426">
            <v>0</v>
          </cell>
          <cell r="BB426">
            <v>0</v>
          </cell>
          <cell r="BC426">
            <v>0</v>
          </cell>
          <cell r="BD426">
            <v>0</v>
          </cell>
          <cell r="BF426">
            <v>0</v>
          </cell>
          <cell r="BG426">
            <v>0</v>
          </cell>
          <cell r="BH426">
            <v>0</v>
          </cell>
          <cell r="BI426">
            <v>0</v>
          </cell>
          <cell r="BJ426">
            <v>0</v>
          </cell>
          <cell r="BK426">
            <v>0</v>
          </cell>
        </row>
        <row r="427">
          <cell r="I427">
            <v>0</v>
          </cell>
          <cell r="J427">
            <v>0</v>
          </cell>
          <cell r="K427">
            <v>0</v>
          </cell>
          <cell r="L427">
            <v>0</v>
          </cell>
          <cell r="M427">
            <v>0</v>
          </cell>
          <cell r="N427">
            <v>0</v>
          </cell>
          <cell r="S427">
            <v>0</v>
          </cell>
          <cell r="T427">
            <v>0</v>
          </cell>
          <cell r="U427">
            <v>0</v>
          </cell>
          <cell r="V427">
            <v>0</v>
          </cell>
          <cell r="W427">
            <v>0</v>
          </cell>
          <cell r="X427">
            <v>0</v>
          </cell>
          <cell r="AC427">
            <v>0</v>
          </cell>
          <cell r="AD427">
            <v>0</v>
          </cell>
          <cell r="AE427">
            <v>0</v>
          </cell>
          <cell r="AF427">
            <v>0</v>
          </cell>
          <cell r="AG427">
            <v>0</v>
          </cell>
          <cell r="AH427">
            <v>0</v>
          </cell>
          <cell r="AK427">
            <v>0</v>
          </cell>
          <cell r="AL427">
            <v>0</v>
          </cell>
          <cell r="AM427">
            <v>0</v>
          </cell>
          <cell r="AN427">
            <v>0</v>
          </cell>
          <cell r="AO427">
            <v>0</v>
          </cell>
          <cell r="AP427">
            <v>0</v>
          </cell>
          <cell r="AR427">
            <v>0</v>
          </cell>
          <cell r="AS427">
            <v>0</v>
          </cell>
          <cell r="AT427">
            <v>0</v>
          </cell>
          <cell r="AU427">
            <v>0</v>
          </cell>
          <cell r="AV427">
            <v>0</v>
          </cell>
          <cell r="AW427">
            <v>0</v>
          </cell>
          <cell r="AY427">
            <v>0</v>
          </cell>
          <cell r="AZ427">
            <v>0</v>
          </cell>
          <cell r="BA427">
            <v>0</v>
          </cell>
          <cell r="BB427">
            <v>0</v>
          </cell>
          <cell r="BC427">
            <v>0</v>
          </cell>
          <cell r="BD427">
            <v>0</v>
          </cell>
          <cell r="BF427">
            <v>0</v>
          </cell>
          <cell r="BG427">
            <v>0</v>
          </cell>
          <cell r="BH427">
            <v>0</v>
          </cell>
          <cell r="BI427">
            <v>0</v>
          </cell>
          <cell r="BJ427">
            <v>0</v>
          </cell>
          <cell r="BK427">
            <v>0</v>
          </cell>
        </row>
        <row r="428">
          <cell r="I428">
            <v>7</v>
          </cell>
          <cell r="J428">
            <v>1</v>
          </cell>
          <cell r="K428">
            <v>4</v>
          </cell>
          <cell r="L428">
            <v>2</v>
          </cell>
          <cell r="M428">
            <v>0</v>
          </cell>
          <cell r="N428">
            <v>0</v>
          </cell>
          <cell r="S428">
            <v>7</v>
          </cell>
          <cell r="T428">
            <v>1</v>
          </cell>
          <cell r="U428">
            <v>5</v>
          </cell>
          <cell r="V428">
            <v>0</v>
          </cell>
          <cell r="W428">
            <v>0</v>
          </cell>
          <cell r="X428">
            <v>1</v>
          </cell>
          <cell r="AC428">
            <v>7</v>
          </cell>
          <cell r="AD428">
            <v>1</v>
          </cell>
          <cell r="AE428">
            <v>4</v>
          </cell>
          <cell r="AF428">
            <v>0</v>
          </cell>
          <cell r="AG428">
            <v>0</v>
          </cell>
          <cell r="AH428">
            <v>2</v>
          </cell>
          <cell r="AK428">
            <v>0</v>
          </cell>
          <cell r="AL428">
            <v>0</v>
          </cell>
          <cell r="AM428">
            <v>1</v>
          </cell>
          <cell r="AN428">
            <v>0</v>
          </cell>
          <cell r="AO428">
            <v>0</v>
          </cell>
          <cell r="AP428">
            <v>-1</v>
          </cell>
          <cell r="AR428">
            <v>0</v>
          </cell>
          <cell r="AS428">
            <v>0</v>
          </cell>
          <cell r="AT428">
            <v>0</v>
          </cell>
          <cell r="AU428">
            <v>0</v>
          </cell>
          <cell r="AV428">
            <v>0</v>
          </cell>
          <cell r="AW428">
            <v>0</v>
          </cell>
          <cell r="AY428">
            <v>0</v>
          </cell>
          <cell r="AZ428">
            <v>0</v>
          </cell>
          <cell r="BA428">
            <v>0</v>
          </cell>
          <cell r="BB428">
            <v>0</v>
          </cell>
          <cell r="BC428">
            <v>0</v>
          </cell>
          <cell r="BD428">
            <v>0</v>
          </cell>
          <cell r="BF428">
            <v>0</v>
          </cell>
          <cell r="BG428">
            <v>0</v>
          </cell>
          <cell r="BH428">
            <v>0</v>
          </cell>
          <cell r="BI428">
            <v>0</v>
          </cell>
          <cell r="BJ428">
            <v>0</v>
          </cell>
          <cell r="BK428">
            <v>0</v>
          </cell>
        </row>
        <row r="429">
          <cell r="I429">
            <v>6</v>
          </cell>
          <cell r="J429">
            <v>0</v>
          </cell>
          <cell r="K429">
            <v>2</v>
          </cell>
          <cell r="L429">
            <v>3</v>
          </cell>
          <cell r="M429">
            <v>1</v>
          </cell>
          <cell r="N429">
            <v>0</v>
          </cell>
          <cell r="S429">
            <v>8</v>
          </cell>
          <cell r="T429">
            <v>2</v>
          </cell>
          <cell r="U429">
            <v>5</v>
          </cell>
          <cell r="V429">
            <v>0</v>
          </cell>
          <cell r="W429">
            <v>0</v>
          </cell>
          <cell r="X429">
            <v>1</v>
          </cell>
          <cell r="AC429">
            <v>8</v>
          </cell>
          <cell r="AD429">
            <v>2</v>
          </cell>
          <cell r="AE429">
            <v>2</v>
          </cell>
          <cell r="AF429">
            <v>0</v>
          </cell>
          <cell r="AG429">
            <v>0</v>
          </cell>
          <cell r="AH429">
            <v>4</v>
          </cell>
          <cell r="AK429">
            <v>0</v>
          </cell>
          <cell r="AL429">
            <v>0</v>
          </cell>
          <cell r="AM429">
            <v>3</v>
          </cell>
          <cell r="AN429">
            <v>0</v>
          </cell>
          <cell r="AO429">
            <v>0</v>
          </cell>
          <cell r="AP429">
            <v>-3</v>
          </cell>
          <cell r="AR429">
            <v>0</v>
          </cell>
          <cell r="AS429">
            <v>0</v>
          </cell>
          <cell r="AT429">
            <v>0</v>
          </cell>
          <cell r="AU429">
            <v>0</v>
          </cell>
          <cell r="AV429">
            <v>0</v>
          </cell>
          <cell r="AW429">
            <v>0</v>
          </cell>
          <cell r="AY429">
            <v>0</v>
          </cell>
          <cell r="AZ429">
            <v>0</v>
          </cell>
          <cell r="BA429">
            <v>0</v>
          </cell>
          <cell r="BB429">
            <v>0</v>
          </cell>
          <cell r="BC429">
            <v>0</v>
          </cell>
          <cell r="BD429">
            <v>0</v>
          </cell>
          <cell r="BF429">
            <v>0</v>
          </cell>
          <cell r="BG429">
            <v>0</v>
          </cell>
          <cell r="BH429">
            <v>0</v>
          </cell>
          <cell r="BI429">
            <v>0</v>
          </cell>
          <cell r="BJ429">
            <v>0</v>
          </cell>
          <cell r="BK429">
            <v>0</v>
          </cell>
        </row>
        <row r="430">
          <cell r="I430">
            <v>10</v>
          </cell>
          <cell r="J430">
            <v>0</v>
          </cell>
          <cell r="K430">
            <v>5</v>
          </cell>
          <cell r="L430">
            <v>2</v>
          </cell>
          <cell r="M430">
            <v>3</v>
          </cell>
          <cell r="N430">
            <v>0</v>
          </cell>
          <cell r="S430">
            <v>10</v>
          </cell>
          <cell r="T430">
            <v>0</v>
          </cell>
          <cell r="U430">
            <v>10</v>
          </cell>
          <cell r="V430">
            <v>0</v>
          </cell>
          <cell r="W430">
            <v>0</v>
          </cell>
          <cell r="X430">
            <v>0</v>
          </cell>
          <cell r="AC430">
            <v>10</v>
          </cell>
          <cell r="AD430">
            <v>0</v>
          </cell>
          <cell r="AE430">
            <v>5</v>
          </cell>
          <cell r="AF430">
            <v>0</v>
          </cell>
          <cell r="AG430">
            <v>0</v>
          </cell>
          <cell r="AH430">
            <v>5</v>
          </cell>
          <cell r="AK430">
            <v>0</v>
          </cell>
          <cell r="AL430">
            <v>0</v>
          </cell>
          <cell r="AM430">
            <v>5</v>
          </cell>
          <cell r="AN430">
            <v>0</v>
          </cell>
          <cell r="AO430">
            <v>0</v>
          </cell>
          <cell r="AP430">
            <v>-5</v>
          </cell>
          <cell r="AR430">
            <v>0</v>
          </cell>
          <cell r="AS430">
            <v>0</v>
          </cell>
          <cell r="AT430">
            <v>0</v>
          </cell>
          <cell r="AU430">
            <v>0</v>
          </cell>
          <cell r="AV430">
            <v>0</v>
          </cell>
          <cell r="AW430">
            <v>0</v>
          </cell>
          <cell r="AY430">
            <v>0</v>
          </cell>
          <cell r="AZ430">
            <v>0</v>
          </cell>
          <cell r="BA430">
            <v>0</v>
          </cell>
          <cell r="BB430">
            <v>0</v>
          </cell>
          <cell r="BC430">
            <v>0</v>
          </cell>
          <cell r="BD430">
            <v>0</v>
          </cell>
          <cell r="BF430">
            <v>0</v>
          </cell>
          <cell r="BG430">
            <v>0</v>
          </cell>
          <cell r="BH430">
            <v>0</v>
          </cell>
          <cell r="BI430">
            <v>0</v>
          </cell>
          <cell r="BJ430">
            <v>0</v>
          </cell>
          <cell r="BK430">
            <v>0</v>
          </cell>
        </row>
        <row r="431">
          <cell r="I431">
            <v>0</v>
          </cell>
          <cell r="J431">
            <v>0</v>
          </cell>
          <cell r="K431">
            <v>0</v>
          </cell>
          <cell r="L431">
            <v>0</v>
          </cell>
          <cell r="M431">
            <v>0</v>
          </cell>
          <cell r="N431">
            <v>0</v>
          </cell>
          <cell r="S431">
            <v>0</v>
          </cell>
          <cell r="T431">
            <v>0</v>
          </cell>
          <cell r="U431">
            <v>0</v>
          </cell>
          <cell r="V431">
            <v>0</v>
          </cell>
          <cell r="W431">
            <v>0</v>
          </cell>
          <cell r="X431">
            <v>0</v>
          </cell>
          <cell r="AC431">
            <v>0</v>
          </cell>
          <cell r="AD431">
            <v>0</v>
          </cell>
          <cell r="AE431">
            <v>0</v>
          </cell>
          <cell r="AF431">
            <v>0</v>
          </cell>
          <cell r="AG431">
            <v>0</v>
          </cell>
          <cell r="AH431">
            <v>0</v>
          </cell>
          <cell r="AK431">
            <v>0</v>
          </cell>
          <cell r="AL431">
            <v>0</v>
          </cell>
          <cell r="AM431">
            <v>0</v>
          </cell>
          <cell r="AN431">
            <v>0</v>
          </cell>
          <cell r="AO431">
            <v>0</v>
          </cell>
          <cell r="AP431">
            <v>0</v>
          </cell>
          <cell r="AR431">
            <v>0</v>
          </cell>
          <cell r="AS431">
            <v>0</v>
          </cell>
          <cell r="AT431">
            <v>0</v>
          </cell>
          <cell r="AU431">
            <v>0</v>
          </cell>
          <cell r="AV431">
            <v>0</v>
          </cell>
          <cell r="AW431">
            <v>0</v>
          </cell>
          <cell r="AY431">
            <v>0</v>
          </cell>
          <cell r="AZ431">
            <v>0</v>
          </cell>
          <cell r="BA431">
            <v>0</v>
          </cell>
          <cell r="BB431">
            <v>0</v>
          </cell>
          <cell r="BC431">
            <v>0</v>
          </cell>
          <cell r="BD431">
            <v>0</v>
          </cell>
          <cell r="BF431">
            <v>0</v>
          </cell>
          <cell r="BG431">
            <v>0</v>
          </cell>
          <cell r="BH431">
            <v>0</v>
          </cell>
          <cell r="BI431">
            <v>0</v>
          </cell>
          <cell r="BJ431">
            <v>0</v>
          </cell>
          <cell r="BK431">
            <v>0</v>
          </cell>
        </row>
        <row r="432">
          <cell r="I432">
            <v>26</v>
          </cell>
          <cell r="J432">
            <v>1</v>
          </cell>
          <cell r="K432">
            <v>5</v>
          </cell>
          <cell r="L432">
            <v>11</v>
          </cell>
          <cell r="M432">
            <v>6</v>
          </cell>
          <cell r="N432">
            <v>3</v>
          </cell>
          <cell r="S432">
            <v>28</v>
          </cell>
          <cell r="T432">
            <v>7</v>
          </cell>
          <cell r="U432">
            <v>6</v>
          </cell>
          <cell r="V432">
            <v>5</v>
          </cell>
          <cell r="W432">
            <v>0</v>
          </cell>
          <cell r="X432">
            <v>10</v>
          </cell>
          <cell r="AC432">
            <v>28</v>
          </cell>
          <cell r="AD432">
            <v>3</v>
          </cell>
          <cell r="AE432">
            <v>0</v>
          </cell>
          <cell r="AF432">
            <v>5</v>
          </cell>
          <cell r="AG432">
            <v>0</v>
          </cell>
          <cell r="AH432">
            <v>20</v>
          </cell>
          <cell r="AK432">
            <v>10</v>
          </cell>
          <cell r="AL432">
            <v>4</v>
          </cell>
          <cell r="AM432">
            <v>6</v>
          </cell>
          <cell r="AN432">
            <v>0</v>
          </cell>
          <cell r="AO432">
            <v>0</v>
          </cell>
          <cell r="AP432">
            <v>-10</v>
          </cell>
          <cell r="AR432">
            <v>10</v>
          </cell>
          <cell r="AS432">
            <v>4</v>
          </cell>
          <cell r="AT432">
            <v>6</v>
          </cell>
          <cell r="AU432">
            <v>0</v>
          </cell>
          <cell r="AV432">
            <v>0</v>
          </cell>
          <cell r="AW432">
            <v>-10</v>
          </cell>
          <cell r="AY432">
            <v>0</v>
          </cell>
          <cell r="AZ432">
            <v>0</v>
          </cell>
          <cell r="BA432">
            <v>0</v>
          </cell>
          <cell r="BB432">
            <v>0</v>
          </cell>
          <cell r="BC432">
            <v>0</v>
          </cell>
          <cell r="BD432">
            <v>0</v>
          </cell>
          <cell r="BF432">
            <v>0</v>
          </cell>
          <cell r="BG432">
            <v>0</v>
          </cell>
          <cell r="BH432">
            <v>0</v>
          </cell>
          <cell r="BI432">
            <v>0</v>
          </cell>
          <cell r="BJ432">
            <v>0</v>
          </cell>
          <cell r="BK432">
            <v>0</v>
          </cell>
        </row>
        <row r="433">
          <cell r="I433">
            <v>0</v>
          </cell>
          <cell r="J433">
            <v>0</v>
          </cell>
          <cell r="K433">
            <v>0</v>
          </cell>
          <cell r="L433">
            <v>0</v>
          </cell>
          <cell r="M433">
            <v>0</v>
          </cell>
          <cell r="N433">
            <v>0</v>
          </cell>
          <cell r="S433">
            <v>0</v>
          </cell>
          <cell r="T433">
            <v>0</v>
          </cell>
          <cell r="U433">
            <v>0</v>
          </cell>
          <cell r="V433">
            <v>0</v>
          </cell>
          <cell r="W433">
            <v>0</v>
          </cell>
          <cell r="X433">
            <v>0</v>
          </cell>
          <cell r="AC433">
            <v>0</v>
          </cell>
          <cell r="AD433">
            <v>0</v>
          </cell>
          <cell r="AE433">
            <v>0</v>
          </cell>
          <cell r="AF433">
            <v>0</v>
          </cell>
          <cell r="AG433">
            <v>0</v>
          </cell>
          <cell r="AH433">
            <v>0</v>
          </cell>
          <cell r="AK433">
            <v>0</v>
          </cell>
          <cell r="AL433">
            <v>0</v>
          </cell>
          <cell r="AM433">
            <v>0</v>
          </cell>
          <cell r="AN433">
            <v>0</v>
          </cell>
          <cell r="AO433">
            <v>0</v>
          </cell>
          <cell r="AP433">
            <v>0</v>
          </cell>
          <cell r="AR433">
            <v>0</v>
          </cell>
          <cell r="AS433">
            <v>0</v>
          </cell>
          <cell r="AT433">
            <v>0</v>
          </cell>
          <cell r="AU433">
            <v>0</v>
          </cell>
          <cell r="AV433">
            <v>0</v>
          </cell>
          <cell r="AW433">
            <v>0</v>
          </cell>
          <cell r="AY433">
            <v>0</v>
          </cell>
          <cell r="AZ433">
            <v>0</v>
          </cell>
          <cell r="BA433">
            <v>0</v>
          </cell>
          <cell r="BB433">
            <v>0</v>
          </cell>
          <cell r="BC433">
            <v>0</v>
          </cell>
          <cell r="BD433">
            <v>0</v>
          </cell>
          <cell r="BF433">
            <v>0</v>
          </cell>
          <cell r="BG433">
            <v>0</v>
          </cell>
          <cell r="BH433">
            <v>0</v>
          </cell>
          <cell r="BI433">
            <v>0</v>
          </cell>
          <cell r="BJ433">
            <v>0</v>
          </cell>
          <cell r="BK433">
            <v>0</v>
          </cell>
        </row>
        <row r="434">
          <cell r="I434">
            <v>0</v>
          </cell>
          <cell r="J434">
            <v>0</v>
          </cell>
          <cell r="K434">
            <v>0</v>
          </cell>
          <cell r="L434">
            <v>0</v>
          </cell>
          <cell r="M434">
            <v>0</v>
          </cell>
          <cell r="N434">
            <v>0</v>
          </cell>
          <cell r="S434">
            <v>0</v>
          </cell>
          <cell r="T434">
            <v>0</v>
          </cell>
          <cell r="U434">
            <v>0</v>
          </cell>
          <cell r="V434">
            <v>0</v>
          </cell>
          <cell r="W434">
            <v>0</v>
          </cell>
          <cell r="X434">
            <v>0</v>
          </cell>
          <cell r="AC434">
            <v>0</v>
          </cell>
          <cell r="AD434">
            <v>0</v>
          </cell>
          <cell r="AE434">
            <v>0</v>
          </cell>
          <cell r="AF434">
            <v>0</v>
          </cell>
          <cell r="AG434">
            <v>0</v>
          </cell>
          <cell r="AH434">
            <v>0</v>
          </cell>
          <cell r="AK434">
            <v>0</v>
          </cell>
          <cell r="AL434">
            <v>0</v>
          </cell>
          <cell r="AM434">
            <v>0</v>
          </cell>
          <cell r="AN434">
            <v>0</v>
          </cell>
          <cell r="AO434">
            <v>0</v>
          </cell>
          <cell r="AP434">
            <v>0</v>
          </cell>
          <cell r="AR434">
            <v>0</v>
          </cell>
          <cell r="AS434">
            <v>0</v>
          </cell>
          <cell r="AT434">
            <v>0</v>
          </cell>
          <cell r="AU434">
            <v>0</v>
          </cell>
          <cell r="AV434">
            <v>0</v>
          </cell>
          <cell r="AW434">
            <v>0</v>
          </cell>
          <cell r="AY434">
            <v>0</v>
          </cell>
          <cell r="AZ434">
            <v>0</v>
          </cell>
          <cell r="BA434">
            <v>0</v>
          </cell>
          <cell r="BB434">
            <v>0</v>
          </cell>
          <cell r="BC434">
            <v>0</v>
          </cell>
          <cell r="BD434">
            <v>0</v>
          </cell>
          <cell r="BF434">
            <v>0</v>
          </cell>
          <cell r="BG434">
            <v>0</v>
          </cell>
          <cell r="BH434">
            <v>0</v>
          </cell>
          <cell r="BI434">
            <v>0</v>
          </cell>
          <cell r="BJ434">
            <v>0</v>
          </cell>
          <cell r="BK434">
            <v>0</v>
          </cell>
        </row>
        <row r="435">
          <cell r="I435">
            <v>81</v>
          </cell>
          <cell r="J435">
            <v>62</v>
          </cell>
          <cell r="K435">
            <v>7</v>
          </cell>
          <cell r="L435">
            <v>6</v>
          </cell>
          <cell r="M435">
            <v>6</v>
          </cell>
          <cell r="N435">
            <v>0</v>
          </cell>
          <cell r="S435">
            <v>112</v>
          </cell>
          <cell r="T435">
            <v>33</v>
          </cell>
          <cell r="U435">
            <v>10</v>
          </cell>
          <cell r="V435">
            <v>62</v>
          </cell>
          <cell r="W435">
            <v>3</v>
          </cell>
          <cell r="X435">
            <v>4</v>
          </cell>
          <cell r="AC435">
            <v>112</v>
          </cell>
          <cell r="AD435">
            <v>31</v>
          </cell>
          <cell r="AE435">
            <v>0</v>
          </cell>
          <cell r="AF435">
            <v>62</v>
          </cell>
          <cell r="AG435">
            <v>7</v>
          </cell>
          <cell r="AH435">
            <v>12</v>
          </cell>
          <cell r="AK435">
            <v>12</v>
          </cell>
          <cell r="AL435">
            <v>2</v>
          </cell>
          <cell r="AM435">
            <v>10</v>
          </cell>
          <cell r="AN435">
            <v>0</v>
          </cell>
          <cell r="AO435">
            <v>-4</v>
          </cell>
          <cell r="AP435">
            <v>-8</v>
          </cell>
          <cell r="AR435">
            <v>12</v>
          </cell>
          <cell r="AS435">
            <v>2</v>
          </cell>
          <cell r="AT435">
            <v>10</v>
          </cell>
          <cell r="AU435">
            <v>0</v>
          </cell>
          <cell r="AV435">
            <v>-4</v>
          </cell>
          <cell r="AW435">
            <v>-8</v>
          </cell>
          <cell r="AY435">
            <v>0</v>
          </cell>
          <cell r="AZ435">
            <v>0</v>
          </cell>
          <cell r="BA435">
            <v>0</v>
          </cell>
          <cell r="BB435">
            <v>0</v>
          </cell>
          <cell r="BC435">
            <v>0</v>
          </cell>
          <cell r="BD435">
            <v>0</v>
          </cell>
          <cell r="BF435">
            <v>0</v>
          </cell>
          <cell r="BG435">
            <v>0</v>
          </cell>
          <cell r="BH435">
            <v>0</v>
          </cell>
          <cell r="BI435">
            <v>0</v>
          </cell>
          <cell r="BJ435">
            <v>0</v>
          </cell>
          <cell r="BK435">
            <v>0</v>
          </cell>
        </row>
        <row r="436">
          <cell r="I436">
            <v>0</v>
          </cell>
          <cell r="J436">
            <v>0</v>
          </cell>
          <cell r="K436">
            <v>0</v>
          </cell>
          <cell r="L436">
            <v>0</v>
          </cell>
          <cell r="M436">
            <v>0</v>
          </cell>
          <cell r="N436">
            <v>0</v>
          </cell>
          <cell r="S436">
            <v>0</v>
          </cell>
          <cell r="T436">
            <v>0</v>
          </cell>
          <cell r="U436">
            <v>0</v>
          </cell>
          <cell r="V436">
            <v>0</v>
          </cell>
          <cell r="W436">
            <v>0</v>
          </cell>
          <cell r="X436">
            <v>0</v>
          </cell>
          <cell r="AC436">
            <v>0</v>
          </cell>
          <cell r="AD436">
            <v>0</v>
          </cell>
          <cell r="AE436">
            <v>0</v>
          </cell>
          <cell r="AF436">
            <v>0</v>
          </cell>
          <cell r="AG436">
            <v>0</v>
          </cell>
          <cell r="AH436">
            <v>0</v>
          </cell>
          <cell r="AK436">
            <v>0</v>
          </cell>
          <cell r="AL436">
            <v>0</v>
          </cell>
          <cell r="AM436">
            <v>0</v>
          </cell>
          <cell r="AN436">
            <v>0</v>
          </cell>
          <cell r="AO436">
            <v>0</v>
          </cell>
          <cell r="AP436">
            <v>0</v>
          </cell>
          <cell r="AR436">
            <v>0</v>
          </cell>
          <cell r="AS436">
            <v>0</v>
          </cell>
          <cell r="AT436">
            <v>0</v>
          </cell>
          <cell r="AU436">
            <v>0</v>
          </cell>
          <cell r="AV436">
            <v>0</v>
          </cell>
          <cell r="AW436">
            <v>0</v>
          </cell>
          <cell r="AY436">
            <v>0</v>
          </cell>
          <cell r="AZ436">
            <v>0</v>
          </cell>
          <cell r="BA436">
            <v>0</v>
          </cell>
          <cell r="BB436">
            <v>0</v>
          </cell>
          <cell r="BC436">
            <v>0</v>
          </cell>
          <cell r="BD436">
            <v>0</v>
          </cell>
          <cell r="BF436">
            <v>0</v>
          </cell>
          <cell r="BG436">
            <v>0</v>
          </cell>
          <cell r="BH436">
            <v>0</v>
          </cell>
          <cell r="BI436">
            <v>0</v>
          </cell>
          <cell r="BJ436">
            <v>0</v>
          </cell>
          <cell r="BK436">
            <v>0</v>
          </cell>
        </row>
        <row r="437">
          <cell r="I437">
            <v>0</v>
          </cell>
          <cell r="J437">
            <v>0</v>
          </cell>
          <cell r="K437">
            <v>0</v>
          </cell>
          <cell r="L437">
            <v>0</v>
          </cell>
          <cell r="M437">
            <v>0</v>
          </cell>
          <cell r="N437">
            <v>0</v>
          </cell>
          <cell r="S437">
            <v>0</v>
          </cell>
          <cell r="T437">
            <v>0</v>
          </cell>
          <cell r="U437">
            <v>0</v>
          </cell>
          <cell r="V437">
            <v>0</v>
          </cell>
          <cell r="W437">
            <v>0</v>
          </cell>
          <cell r="X437">
            <v>0</v>
          </cell>
          <cell r="AC437">
            <v>0</v>
          </cell>
          <cell r="AD437">
            <v>0</v>
          </cell>
          <cell r="AE437">
            <v>0</v>
          </cell>
          <cell r="AF437">
            <v>0</v>
          </cell>
          <cell r="AG437">
            <v>0</v>
          </cell>
          <cell r="AH437">
            <v>0</v>
          </cell>
          <cell r="AK437">
            <v>0</v>
          </cell>
          <cell r="AL437">
            <v>0</v>
          </cell>
          <cell r="AM437">
            <v>0</v>
          </cell>
          <cell r="AN437">
            <v>0</v>
          </cell>
          <cell r="AO437">
            <v>0</v>
          </cell>
          <cell r="AP437">
            <v>0</v>
          </cell>
          <cell r="AR437">
            <v>0</v>
          </cell>
          <cell r="AS437">
            <v>0</v>
          </cell>
          <cell r="AT437">
            <v>0</v>
          </cell>
          <cell r="AU437">
            <v>0</v>
          </cell>
          <cell r="AV437">
            <v>0</v>
          </cell>
          <cell r="AW437">
            <v>0</v>
          </cell>
          <cell r="AY437">
            <v>0</v>
          </cell>
          <cell r="AZ437">
            <v>0</v>
          </cell>
          <cell r="BA437">
            <v>0</v>
          </cell>
          <cell r="BB437">
            <v>0</v>
          </cell>
          <cell r="BC437">
            <v>0</v>
          </cell>
          <cell r="BD437">
            <v>0</v>
          </cell>
          <cell r="BF437">
            <v>0</v>
          </cell>
          <cell r="BG437">
            <v>0</v>
          </cell>
          <cell r="BH437">
            <v>0</v>
          </cell>
          <cell r="BI437">
            <v>0</v>
          </cell>
          <cell r="BJ437">
            <v>0</v>
          </cell>
          <cell r="BK437">
            <v>0</v>
          </cell>
        </row>
        <row r="438">
          <cell r="I438">
            <v>0</v>
          </cell>
          <cell r="J438">
            <v>0</v>
          </cell>
          <cell r="K438">
            <v>0</v>
          </cell>
          <cell r="L438">
            <v>0</v>
          </cell>
          <cell r="M438">
            <v>0</v>
          </cell>
          <cell r="N438">
            <v>0</v>
          </cell>
          <cell r="S438">
            <v>0</v>
          </cell>
          <cell r="T438">
            <v>0</v>
          </cell>
          <cell r="U438">
            <v>0</v>
          </cell>
          <cell r="V438">
            <v>0</v>
          </cell>
          <cell r="W438">
            <v>0</v>
          </cell>
          <cell r="X438">
            <v>0</v>
          </cell>
          <cell r="AC438">
            <v>0</v>
          </cell>
          <cell r="AD438">
            <v>0</v>
          </cell>
          <cell r="AE438">
            <v>0</v>
          </cell>
          <cell r="AF438">
            <v>0</v>
          </cell>
          <cell r="AG438">
            <v>0</v>
          </cell>
          <cell r="AH438">
            <v>0</v>
          </cell>
          <cell r="AK438">
            <v>0</v>
          </cell>
          <cell r="AL438">
            <v>0</v>
          </cell>
          <cell r="AM438">
            <v>0</v>
          </cell>
          <cell r="AN438">
            <v>0</v>
          </cell>
          <cell r="AO438">
            <v>0</v>
          </cell>
          <cell r="AP438">
            <v>0</v>
          </cell>
          <cell r="AR438">
            <v>0</v>
          </cell>
          <cell r="AS438">
            <v>0</v>
          </cell>
          <cell r="AT438">
            <v>0</v>
          </cell>
          <cell r="AU438">
            <v>0</v>
          </cell>
          <cell r="AV438">
            <v>0</v>
          </cell>
          <cell r="AW438">
            <v>0</v>
          </cell>
          <cell r="AY438">
            <v>0</v>
          </cell>
          <cell r="AZ438">
            <v>0</v>
          </cell>
          <cell r="BA438">
            <v>0</v>
          </cell>
          <cell r="BB438">
            <v>0</v>
          </cell>
          <cell r="BC438">
            <v>0</v>
          </cell>
          <cell r="BD438">
            <v>0</v>
          </cell>
          <cell r="BF438">
            <v>0</v>
          </cell>
          <cell r="BG438">
            <v>0</v>
          </cell>
          <cell r="BH438">
            <v>0</v>
          </cell>
          <cell r="BI438">
            <v>0</v>
          </cell>
          <cell r="BJ438">
            <v>0</v>
          </cell>
          <cell r="BK438">
            <v>0</v>
          </cell>
        </row>
        <row r="439">
          <cell r="I439">
            <v>0</v>
          </cell>
          <cell r="J439">
            <v>0</v>
          </cell>
          <cell r="K439">
            <v>0</v>
          </cell>
          <cell r="L439">
            <v>0</v>
          </cell>
          <cell r="M439">
            <v>0</v>
          </cell>
          <cell r="N439">
            <v>0</v>
          </cell>
          <cell r="S439">
            <v>0</v>
          </cell>
          <cell r="T439">
            <v>0</v>
          </cell>
          <cell r="U439">
            <v>0</v>
          </cell>
          <cell r="V439">
            <v>0</v>
          </cell>
          <cell r="W439">
            <v>0</v>
          </cell>
          <cell r="X439">
            <v>0</v>
          </cell>
          <cell r="AC439">
            <v>0</v>
          </cell>
          <cell r="AD439">
            <v>0</v>
          </cell>
          <cell r="AE439">
            <v>0</v>
          </cell>
          <cell r="AF439">
            <v>0</v>
          </cell>
          <cell r="AG439">
            <v>0</v>
          </cell>
          <cell r="AH439">
            <v>0</v>
          </cell>
          <cell r="AK439">
            <v>0</v>
          </cell>
          <cell r="AL439">
            <v>0</v>
          </cell>
          <cell r="AM439">
            <v>0</v>
          </cell>
          <cell r="AN439">
            <v>0</v>
          </cell>
          <cell r="AO439">
            <v>0</v>
          </cell>
          <cell r="AP439">
            <v>0</v>
          </cell>
          <cell r="AR439">
            <v>0</v>
          </cell>
          <cell r="AS439">
            <v>0</v>
          </cell>
          <cell r="AT439">
            <v>0</v>
          </cell>
          <cell r="AU439">
            <v>0</v>
          </cell>
          <cell r="AV439">
            <v>0</v>
          </cell>
          <cell r="AW439">
            <v>0</v>
          </cell>
          <cell r="AY439">
            <v>0</v>
          </cell>
          <cell r="AZ439">
            <v>0</v>
          </cell>
          <cell r="BA439">
            <v>0</v>
          </cell>
          <cell r="BB439">
            <v>0</v>
          </cell>
          <cell r="BC439">
            <v>0</v>
          </cell>
          <cell r="BD439">
            <v>0</v>
          </cell>
          <cell r="BF439">
            <v>0</v>
          </cell>
          <cell r="BG439">
            <v>0</v>
          </cell>
          <cell r="BH439">
            <v>0</v>
          </cell>
          <cell r="BI439">
            <v>0</v>
          </cell>
          <cell r="BJ439">
            <v>0</v>
          </cell>
          <cell r="BK439">
            <v>0</v>
          </cell>
        </row>
        <row r="440">
          <cell r="I440">
            <v>23</v>
          </cell>
          <cell r="J440">
            <v>1</v>
          </cell>
          <cell r="K440">
            <v>4</v>
          </cell>
          <cell r="L440">
            <v>8</v>
          </cell>
          <cell r="M440">
            <v>8</v>
          </cell>
          <cell r="N440">
            <v>2</v>
          </cell>
          <cell r="S440">
            <v>25</v>
          </cell>
          <cell r="T440">
            <v>3</v>
          </cell>
          <cell r="U440">
            <v>17</v>
          </cell>
          <cell r="V440">
            <v>4</v>
          </cell>
          <cell r="W440">
            <v>1</v>
          </cell>
          <cell r="X440">
            <v>0</v>
          </cell>
          <cell r="AC440">
            <v>25</v>
          </cell>
          <cell r="AD440">
            <v>3</v>
          </cell>
          <cell r="AE440">
            <v>2</v>
          </cell>
          <cell r="AF440">
            <v>4</v>
          </cell>
          <cell r="AG440">
            <v>6</v>
          </cell>
          <cell r="AH440">
            <v>10</v>
          </cell>
          <cell r="AK440">
            <v>15</v>
          </cell>
          <cell r="AL440">
            <v>0</v>
          </cell>
          <cell r="AM440">
            <v>15</v>
          </cell>
          <cell r="AN440">
            <v>0</v>
          </cell>
          <cell r="AO440">
            <v>-5</v>
          </cell>
          <cell r="AP440">
            <v>-10</v>
          </cell>
          <cell r="AR440">
            <v>0</v>
          </cell>
          <cell r="AS440">
            <v>0</v>
          </cell>
          <cell r="AT440">
            <v>0</v>
          </cell>
          <cell r="AU440">
            <v>0</v>
          </cell>
          <cell r="AV440">
            <v>0</v>
          </cell>
          <cell r="AW440">
            <v>0</v>
          </cell>
          <cell r="AY440">
            <v>15</v>
          </cell>
          <cell r="AZ440">
            <v>0</v>
          </cell>
          <cell r="BA440">
            <v>15</v>
          </cell>
          <cell r="BB440">
            <v>0</v>
          </cell>
          <cell r="BC440">
            <v>-5</v>
          </cell>
          <cell r="BD440">
            <v>-10</v>
          </cell>
          <cell r="BF440">
            <v>0</v>
          </cell>
          <cell r="BG440">
            <v>0</v>
          </cell>
          <cell r="BH440">
            <v>0</v>
          </cell>
          <cell r="BI440">
            <v>0</v>
          </cell>
          <cell r="BJ440">
            <v>0</v>
          </cell>
          <cell r="BK440">
            <v>0</v>
          </cell>
        </row>
        <row r="441">
          <cell r="I441">
            <v>0</v>
          </cell>
          <cell r="J441">
            <v>0</v>
          </cell>
          <cell r="K441">
            <v>0</v>
          </cell>
          <cell r="L441">
            <v>0</v>
          </cell>
          <cell r="M441">
            <v>0</v>
          </cell>
          <cell r="N441">
            <v>0</v>
          </cell>
          <cell r="S441">
            <v>0</v>
          </cell>
          <cell r="T441">
            <v>0</v>
          </cell>
          <cell r="U441">
            <v>0</v>
          </cell>
          <cell r="V441">
            <v>0</v>
          </cell>
          <cell r="W441">
            <v>0</v>
          </cell>
          <cell r="X441">
            <v>0</v>
          </cell>
          <cell r="AC441">
            <v>0</v>
          </cell>
          <cell r="AD441">
            <v>0</v>
          </cell>
          <cell r="AE441">
            <v>0</v>
          </cell>
          <cell r="AF441">
            <v>0</v>
          </cell>
          <cell r="AG441">
            <v>0</v>
          </cell>
          <cell r="AH441">
            <v>0</v>
          </cell>
          <cell r="AK441">
            <v>0</v>
          </cell>
          <cell r="AL441">
            <v>0</v>
          </cell>
          <cell r="AM441">
            <v>0</v>
          </cell>
          <cell r="AN441">
            <v>0</v>
          </cell>
          <cell r="AO441">
            <v>0</v>
          </cell>
          <cell r="AP441">
            <v>0</v>
          </cell>
          <cell r="AR441">
            <v>0</v>
          </cell>
          <cell r="AS441">
            <v>0</v>
          </cell>
          <cell r="AT441">
            <v>0</v>
          </cell>
          <cell r="AU441">
            <v>0</v>
          </cell>
          <cell r="AV441">
            <v>0</v>
          </cell>
          <cell r="AW441">
            <v>0</v>
          </cell>
          <cell r="AY441">
            <v>0</v>
          </cell>
          <cell r="AZ441">
            <v>0</v>
          </cell>
          <cell r="BA441">
            <v>0</v>
          </cell>
          <cell r="BB441">
            <v>0</v>
          </cell>
          <cell r="BC441">
            <v>0</v>
          </cell>
          <cell r="BD441">
            <v>0</v>
          </cell>
          <cell r="BF441">
            <v>0</v>
          </cell>
          <cell r="BG441">
            <v>0</v>
          </cell>
          <cell r="BH441">
            <v>0</v>
          </cell>
          <cell r="BI441">
            <v>0</v>
          </cell>
          <cell r="BJ441">
            <v>0</v>
          </cell>
          <cell r="BK441">
            <v>0</v>
          </cell>
        </row>
        <row r="442">
          <cell r="I442">
            <v>0</v>
          </cell>
          <cell r="J442">
            <v>0</v>
          </cell>
          <cell r="K442">
            <v>0</v>
          </cell>
          <cell r="L442">
            <v>0</v>
          </cell>
          <cell r="M442">
            <v>0</v>
          </cell>
          <cell r="N442">
            <v>0</v>
          </cell>
          <cell r="S442">
            <v>0</v>
          </cell>
          <cell r="T442">
            <v>0</v>
          </cell>
          <cell r="U442">
            <v>0</v>
          </cell>
          <cell r="V442">
            <v>0</v>
          </cell>
          <cell r="W442">
            <v>0</v>
          </cell>
          <cell r="X442">
            <v>0</v>
          </cell>
          <cell r="AC442">
            <v>0</v>
          </cell>
          <cell r="AD442">
            <v>0</v>
          </cell>
          <cell r="AE442">
            <v>0</v>
          </cell>
          <cell r="AF442">
            <v>0</v>
          </cell>
          <cell r="AG442">
            <v>0</v>
          </cell>
          <cell r="AH442">
            <v>0</v>
          </cell>
          <cell r="AK442">
            <v>0</v>
          </cell>
          <cell r="AL442">
            <v>0</v>
          </cell>
          <cell r="AM442">
            <v>0</v>
          </cell>
          <cell r="AN442">
            <v>0</v>
          </cell>
          <cell r="AO442">
            <v>0</v>
          </cell>
          <cell r="AP442">
            <v>0</v>
          </cell>
          <cell r="AR442">
            <v>0</v>
          </cell>
          <cell r="AS442">
            <v>0</v>
          </cell>
          <cell r="AT442">
            <v>0</v>
          </cell>
          <cell r="AU442">
            <v>0</v>
          </cell>
          <cell r="AV442">
            <v>0</v>
          </cell>
          <cell r="AW442">
            <v>0</v>
          </cell>
          <cell r="AY442">
            <v>0</v>
          </cell>
          <cell r="AZ442">
            <v>0</v>
          </cell>
          <cell r="BA442">
            <v>0</v>
          </cell>
          <cell r="BB442">
            <v>0</v>
          </cell>
          <cell r="BC442">
            <v>0</v>
          </cell>
          <cell r="BD442">
            <v>0</v>
          </cell>
          <cell r="BF442">
            <v>0</v>
          </cell>
          <cell r="BG442">
            <v>0</v>
          </cell>
          <cell r="BH442">
            <v>0</v>
          </cell>
          <cell r="BI442">
            <v>0</v>
          </cell>
          <cell r="BJ442">
            <v>0</v>
          </cell>
          <cell r="BK442">
            <v>0</v>
          </cell>
        </row>
        <row r="443">
          <cell r="I443">
            <v>0</v>
          </cell>
          <cell r="J443">
            <v>0</v>
          </cell>
          <cell r="K443">
            <v>0</v>
          </cell>
          <cell r="L443">
            <v>0</v>
          </cell>
          <cell r="M443">
            <v>0</v>
          </cell>
          <cell r="N443">
            <v>0</v>
          </cell>
          <cell r="S443">
            <v>0</v>
          </cell>
          <cell r="T443">
            <v>0</v>
          </cell>
          <cell r="U443">
            <v>0</v>
          </cell>
          <cell r="V443">
            <v>0</v>
          </cell>
          <cell r="W443">
            <v>0</v>
          </cell>
          <cell r="X443">
            <v>0</v>
          </cell>
          <cell r="AC443">
            <v>0</v>
          </cell>
          <cell r="AD443">
            <v>0</v>
          </cell>
          <cell r="AE443">
            <v>0</v>
          </cell>
          <cell r="AF443">
            <v>0</v>
          </cell>
          <cell r="AG443">
            <v>0</v>
          </cell>
          <cell r="AH443">
            <v>0</v>
          </cell>
          <cell r="AK443">
            <v>0</v>
          </cell>
          <cell r="AL443">
            <v>0</v>
          </cell>
          <cell r="AM443">
            <v>0</v>
          </cell>
          <cell r="AN443">
            <v>0</v>
          </cell>
          <cell r="AO443">
            <v>0</v>
          </cell>
          <cell r="AP443">
            <v>0</v>
          </cell>
          <cell r="AR443">
            <v>0</v>
          </cell>
          <cell r="AS443">
            <v>0</v>
          </cell>
          <cell r="AT443">
            <v>0</v>
          </cell>
          <cell r="AU443">
            <v>0</v>
          </cell>
          <cell r="AV443">
            <v>0</v>
          </cell>
          <cell r="AW443">
            <v>0</v>
          </cell>
          <cell r="AY443">
            <v>0</v>
          </cell>
          <cell r="AZ443">
            <v>0</v>
          </cell>
          <cell r="BA443">
            <v>0</v>
          </cell>
          <cell r="BB443">
            <v>0</v>
          </cell>
          <cell r="BC443">
            <v>0</v>
          </cell>
          <cell r="BD443">
            <v>0</v>
          </cell>
          <cell r="BF443">
            <v>0</v>
          </cell>
          <cell r="BG443">
            <v>0</v>
          </cell>
          <cell r="BH443">
            <v>0</v>
          </cell>
          <cell r="BI443">
            <v>0</v>
          </cell>
          <cell r="BJ443">
            <v>0</v>
          </cell>
          <cell r="BK443">
            <v>0</v>
          </cell>
        </row>
        <row r="444">
          <cell r="I444">
            <v>23</v>
          </cell>
          <cell r="J444">
            <v>1</v>
          </cell>
          <cell r="K444">
            <v>2</v>
          </cell>
          <cell r="L444">
            <v>16</v>
          </cell>
          <cell r="M444">
            <v>3</v>
          </cell>
          <cell r="N444">
            <v>1</v>
          </cell>
          <cell r="S444">
            <v>25</v>
          </cell>
          <cell r="T444">
            <v>3</v>
          </cell>
          <cell r="U444">
            <v>11</v>
          </cell>
          <cell r="V444">
            <v>8</v>
          </cell>
          <cell r="W444">
            <v>0</v>
          </cell>
          <cell r="X444">
            <v>3</v>
          </cell>
          <cell r="AC444">
            <v>25</v>
          </cell>
          <cell r="AD444">
            <v>3</v>
          </cell>
          <cell r="AE444">
            <v>2</v>
          </cell>
          <cell r="AF444">
            <v>8</v>
          </cell>
          <cell r="AG444">
            <v>1</v>
          </cell>
          <cell r="AH444">
            <v>11</v>
          </cell>
          <cell r="AK444">
            <v>9</v>
          </cell>
          <cell r="AL444">
            <v>0</v>
          </cell>
          <cell r="AM444">
            <v>9</v>
          </cell>
          <cell r="AN444">
            <v>0</v>
          </cell>
          <cell r="AO444">
            <v>-1</v>
          </cell>
          <cell r="AP444">
            <v>-8</v>
          </cell>
          <cell r="AR444">
            <v>0</v>
          </cell>
          <cell r="AS444">
            <v>0</v>
          </cell>
          <cell r="AT444">
            <v>0</v>
          </cell>
          <cell r="AU444">
            <v>0</v>
          </cell>
          <cell r="AV444">
            <v>0</v>
          </cell>
          <cell r="AW444">
            <v>0</v>
          </cell>
          <cell r="AY444">
            <v>9</v>
          </cell>
          <cell r="AZ444">
            <v>0</v>
          </cell>
          <cell r="BA444">
            <v>9</v>
          </cell>
          <cell r="BB444">
            <v>0</v>
          </cell>
          <cell r="BC444">
            <v>-1</v>
          </cell>
          <cell r="BD444">
            <v>-8</v>
          </cell>
          <cell r="BF444">
            <v>0</v>
          </cell>
          <cell r="BG444">
            <v>0</v>
          </cell>
          <cell r="BH444">
            <v>0</v>
          </cell>
          <cell r="BI444">
            <v>0</v>
          </cell>
          <cell r="BJ444">
            <v>0</v>
          </cell>
          <cell r="BK444">
            <v>0</v>
          </cell>
        </row>
        <row r="445">
          <cell r="I445">
            <v>0</v>
          </cell>
          <cell r="J445">
            <v>0</v>
          </cell>
          <cell r="K445">
            <v>0</v>
          </cell>
          <cell r="L445">
            <v>0</v>
          </cell>
          <cell r="M445">
            <v>0</v>
          </cell>
          <cell r="N445">
            <v>0</v>
          </cell>
          <cell r="S445">
            <v>0</v>
          </cell>
          <cell r="T445">
            <v>0</v>
          </cell>
          <cell r="U445">
            <v>0</v>
          </cell>
          <cell r="V445">
            <v>0</v>
          </cell>
          <cell r="W445">
            <v>0</v>
          </cell>
          <cell r="X445">
            <v>0</v>
          </cell>
          <cell r="AC445">
            <v>0</v>
          </cell>
          <cell r="AD445">
            <v>0</v>
          </cell>
          <cell r="AE445">
            <v>0</v>
          </cell>
          <cell r="AF445">
            <v>0</v>
          </cell>
          <cell r="AG445">
            <v>0</v>
          </cell>
          <cell r="AH445">
            <v>0</v>
          </cell>
          <cell r="AK445">
            <v>0</v>
          </cell>
          <cell r="AL445">
            <v>0</v>
          </cell>
          <cell r="AM445">
            <v>0</v>
          </cell>
          <cell r="AN445">
            <v>0</v>
          </cell>
          <cell r="AO445">
            <v>0</v>
          </cell>
          <cell r="AP445">
            <v>0</v>
          </cell>
          <cell r="AR445">
            <v>0</v>
          </cell>
          <cell r="AS445">
            <v>0</v>
          </cell>
          <cell r="AT445">
            <v>0</v>
          </cell>
          <cell r="AU445">
            <v>0</v>
          </cell>
          <cell r="AV445">
            <v>0</v>
          </cell>
          <cell r="AW445">
            <v>0</v>
          </cell>
          <cell r="AY445">
            <v>0</v>
          </cell>
          <cell r="AZ445">
            <v>0</v>
          </cell>
          <cell r="BA445">
            <v>0</v>
          </cell>
          <cell r="BB445">
            <v>0</v>
          </cell>
          <cell r="BC445">
            <v>0</v>
          </cell>
          <cell r="BD445">
            <v>0</v>
          </cell>
          <cell r="BF445">
            <v>0</v>
          </cell>
          <cell r="BG445">
            <v>0</v>
          </cell>
          <cell r="BH445">
            <v>0</v>
          </cell>
          <cell r="BI445">
            <v>0</v>
          </cell>
          <cell r="BJ445">
            <v>0</v>
          </cell>
          <cell r="BK445">
            <v>0</v>
          </cell>
        </row>
        <row r="446">
          <cell r="I446">
            <v>0</v>
          </cell>
          <cell r="J446">
            <v>0</v>
          </cell>
          <cell r="K446">
            <v>0</v>
          </cell>
          <cell r="L446">
            <v>0</v>
          </cell>
          <cell r="M446">
            <v>0</v>
          </cell>
          <cell r="N446">
            <v>0</v>
          </cell>
          <cell r="S446">
            <v>0</v>
          </cell>
          <cell r="T446">
            <v>0</v>
          </cell>
          <cell r="U446">
            <v>0</v>
          </cell>
          <cell r="V446">
            <v>0</v>
          </cell>
          <cell r="W446">
            <v>0</v>
          </cell>
          <cell r="X446">
            <v>0</v>
          </cell>
          <cell r="AC446">
            <v>0</v>
          </cell>
          <cell r="AD446">
            <v>0</v>
          </cell>
          <cell r="AE446">
            <v>0</v>
          </cell>
          <cell r="AF446">
            <v>0</v>
          </cell>
          <cell r="AG446">
            <v>0</v>
          </cell>
          <cell r="AH446">
            <v>0</v>
          </cell>
          <cell r="AK446">
            <v>0</v>
          </cell>
          <cell r="AL446">
            <v>0</v>
          </cell>
          <cell r="AM446">
            <v>0</v>
          </cell>
          <cell r="AN446">
            <v>0</v>
          </cell>
          <cell r="AO446">
            <v>0</v>
          </cell>
          <cell r="AP446">
            <v>0</v>
          </cell>
          <cell r="AR446">
            <v>0</v>
          </cell>
          <cell r="AS446">
            <v>0</v>
          </cell>
          <cell r="AT446">
            <v>0</v>
          </cell>
          <cell r="AU446">
            <v>0</v>
          </cell>
          <cell r="AV446">
            <v>0</v>
          </cell>
          <cell r="AW446">
            <v>0</v>
          </cell>
          <cell r="AY446">
            <v>0</v>
          </cell>
          <cell r="AZ446">
            <v>0</v>
          </cell>
          <cell r="BA446">
            <v>0</v>
          </cell>
          <cell r="BB446">
            <v>0</v>
          </cell>
          <cell r="BC446">
            <v>0</v>
          </cell>
          <cell r="BD446">
            <v>0</v>
          </cell>
          <cell r="BF446">
            <v>0</v>
          </cell>
          <cell r="BG446">
            <v>0</v>
          </cell>
          <cell r="BH446">
            <v>0</v>
          </cell>
          <cell r="BI446">
            <v>0</v>
          </cell>
          <cell r="BJ446">
            <v>0</v>
          </cell>
          <cell r="BK446">
            <v>0</v>
          </cell>
        </row>
        <row r="447">
          <cell r="I447">
            <v>0</v>
          </cell>
          <cell r="J447">
            <v>0</v>
          </cell>
          <cell r="K447">
            <v>0</v>
          </cell>
          <cell r="L447">
            <v>0</v>
          </cell>
          <cell r="M447">
            <v>0</v>
          </cell>
          <cell r="N447">
            <v>0</v>
          </cell>
          <cell r="S447">
            <v>0</v>
          </cell>
          <cell r="T447">
            <v>0</v>
          </cell>
          <cell r="U447">
            <v>0</v>
          </cell>
          <cell r="V447">
            <v>0</v>
          </cell>
          <cell r="W447">
            <v>0</v>
          </cell>
          <cell r="X447">
            <v>0</v>
          </cell>
          <cell r="AC447">
            <v>0</v>
          </cell>
          <cell r="AD447">
            <v>0</v>
          </cell>
          <cell r="AE447">
            <v>0</v>
          </cell>
          <cell r="AF447">
            <v>0</v>
          </cell>
          <cell r="AG447">
            <v>0</v>
          </cell>
          <cell r="AH447">
            <v>0</v>
          </cell>
          <cell r="AK447">
            <v>0</v>
          </cell>
          <cell r="AL447">
            <v>0</v>
          </cell>
          <cell r="AM447">
            <v>0</v>
          </cell>
          <cell r="AN447">
            <v>0</v>
          </cell>
          <cell r="AO447">
            <v>0</v>
          </cell>
          <cell r="AP447">
            <v>0</v>
          </cell>
          <cell r="AR447">
            <v>0</v>
          </cell>
          <cell r="AS447">
            <v>0</v>
          </cell>
          <cell r="AT447">
            <v>0</v>
          </cell>
          <cell r="AU447">
            <v>0</v>
          </cell>
          <cell r="AV447">
            <v>0</v>
          </cell>
          <cell r="AW447">
            <v>0</v>
          </cell>
          <cell r="AY447">
            <v>0</v>
          </cell>
          <cell r="AZ447">
            <v>0</v>
          </cell>
          <cell r="BA447">
            <v>0</v>
          </cell>
          <cell r="BB447">
            <v>0</v>
          </cell>
          <cell r="BC447">
            <v>0</v>
          </cell>
          <cell r="BD447">
            <v>0</v>
          </cell>
          <cell r="BF447">
            <v>0</v>
          </cell>
          <cell r="BG447">
            <v>0</v>
          </cell>
          <cell r="BH447">
            <v>0</v>
          </cell>
          <cell r="BI447">
            <v>0</v>
          </cell>
          <cell r="BJ447">
            <v>0</v>
          </cell>
          <cell r="BK447">
            <v>0</v>
          </cell>
        </row>
        <row r="448">
          <cell r="I448">
            <v>23</v>
          </cell>
          <cell r="J448">
            <v>1</v>
          </cell>
          <cell r="K448">
            <v>10</v>
          </cell>
          <cell r="L448">
            <v>7</v>
          </cell>
          <cell r="M448">
            <v>5</v>
          </cell>
          <cell r="N448">
            <v>0</v>
          </cell>
          <cell r="S448">
            <v>25</v>
          </cell>
          <cell r="T448">
            <v>5</v>
          </cell>
          <cell r="U448">
            <v>3</v>
          </cell>
          <cell r="V448">
            <v>10</v>
          </cell>
          <cell r="W448">
            <v>0</v>
          </cell>
          <cell r="X448">
            <v>7</v>
          </cell>
          <cell r="AC448">
            <v>25</v>
          </cell>
          <cell r="AD448">
            <v>3</v>
          </cell>
          <cell r="AE448">
            <v>0</v>
          </cell>
          <cell r="AF448">
            <v>10</v>
          </cell>
          <cell r="AG448">
            <v>0</v>
          </cell>
          <cell r="AH448">
            <v>12</v>
          </cell>
          <cell r="AK448">
            <v>0</v>
          </cell>
          <cell r="AL448">
            <v>2</v>
          </cell>
          <cell r="AM448">
            <v>3</v>
          </cell>
          <cell r="AN448">
            <v>0</v>
          </cell>
          <cell r="AO448">
            <v>0</v>
          </cell>
          <cell r="AP448">
            <v>-5</v>
          </cell>
          <cell r="AR448">
            <v>0</v>
          </cell>
          <cell r="AS448">
            <v>0</v>
          </cell>
          <cell r="AT448">
            <v>0</v>
          </cell>
          <cell r="AU448">
            <v>0</v>
          </cell>
          <cell r="AV448">
            <v>0</v>
          </cell>
          <cell r="AW448">
            <v>0</v>
          </cell>
          <cell r="AY448">
            <v>0</v>
          </cell>
          <cell r="AZ448">
            <v>0</v>
          </cell>
          <cell r="BA448">
            <v>0</v>
          </cell>
          <cell r="BB448">
            <v>0</v>
          </cell>
          <cell r="BC448">
            <v>0</v>
          </cell>
          <cell r="BD448">
            <v>0</v>
          </cell>
          <cell r="BF448">
            <v>0</v>
          </cell>
          <cell r="BG448">
            <v>0</v>
          </cell>
          <cell r="BH448">
            <v>0</v>
          </cell>
          <cell r="BI448">
            <v>0</v>
          </cell>
          <cell r="BJ448">
            <v>0</v>
          </cell>
          <cell r="BK448">
            <v>0</v>
          </cell>
        </row>
        <row r="449">
          <cell r="I449">
            <v>0</v>
          </cell>
          <cell r="J449">
            <v>0</v>
          </cell>
          <cell r="K449">
            <v>0</v>
          </cell>
          <cell r="L449">
            <v>0</v>
          </cell>
          <cell r="M449">
            <v>0</v>
          </cell>
          <cell r="N449">
            <v>0</v>
          </cell>
          <cell r="S449">
            <v>0</v>
          </cell>
          <cell r="T449">
            <v>0</v>
          </cell>
          <cell r="U449">
            <v>0</v>
          </cell>
          <cell r="V449">
            <v>0</v>
          </cell>
          <cell r="W449">
            <v>0</v>
          </cell>
          <cell r="X449">
            <v>0</v>
          </cell>
          <cell r="AC449">
            <v>0</v>
          </cell>
          <cell r="AD449">
            <v>0</v>
          </cell>
          <cell r="AE449">
            <v>0</v>
          </cell>
          <cell r="AF449">
            <v>0</v>
          </cell>
          <cell r="AG449">
            <v>0</v>
          </cell>
          <cell r="AH449">
            <v>0</v>
          </cell>
          <cell r="AK449">
            <v>0</v>
          </cell>
          <cell r="AL449">
            <v>0</v>
          </cell>
          <cell r="AM449">
            <v>0</v>
          </cell>
          <cell r="AN449">
            <v>0</v>
          </cell>
          <cell r="AO449">
            <v>0</v>
          </cell>
          <cell r="AP449">
            <v>0</v>
          </cell>
          <cell r="AR449">
            <v>0</v>
          </cell>
          <cell r="AS449">
            <v>0</v>
          </cell>
          <cell r="AT449">
            <v>0</v>
          </cell>
          <cell r="AU449">
            <v>0</v>
          </cell>
          <cell r="AV449">
            <v>0</v>
          </cell>
          <cell r="AW449">
            <v>0</v>
          </cell>
          <cell r="AY449">
            <v>0</v>
          </cell>
          <cell r="AZ449">
            <v>0</v>
          </cell>
          <cell r="BA449">
            <v>0</v>
          </cell>
          <cell r="BB449">
            <v>0</v>
          </cell>
          <cell r="BC449">
            <v>0</v>
          </cell>
          <cell r="BD449">
            <v>0</v>
          </cell>
          <cell r="BF449">
            <v>0</v>
          </cell>
          <cell r="BG449">
            <v>0</v>
          </cell>
          <cell r="BH449">
            <v>0</v>
          </cell>
          <cell r="BI449">
            <v>0</v>
          </cell>
          <cell r="BJ449">
            <v>0</v>
          </cell>
          <cell r="BK449">
            <v>0</v>
          </cell>
        </row>
        <row r="450">
          <cell r="I450">
            <v>0</v>
          </cell>
          <cell r="J450">
            <v>0</v>
          </cell>
          <cell r="K450">
            <v>0</v>
          </cell>
          <cell r="L450">
            <v>0</v>
          </cell>
          <cell r="M450">
            <v>0</v>
          </cell>
          <cell r="N450">
            <v>0</v>
          </cell>
          <cell r="S450">
            <v>0</v>
          </cell>
          <cell r="T450">
            <v>0</v>
          </cell>
          <cell r="U450">
            <v>0</v>
          </cell>
          <cell r="V450">
            <v>0</v>
          </cell>
          <cell r="W450">
            <v>0</v>
          </cell>
          <cell r="X450">
            <v>0</v>
          </cell>
          <cell r="AC450">
            <v>0</v>
          </cell>
          <cell r="AD450">
            <v>0</v>
          </cell>
          <cell r="AE450">
            <v>0</v>
          </cell>
          <cell r="AF450">
            <v>0</v>
          </cell>
          <cell r="AG450">
            <v>0</v>
          </cell>
          <cell r="AH450">
            <v>0</v>
          </cell>
          <cell r="AK450">
            <v>0</v>
          </cell>
          <cell r="AL450">
            <v>0</v>
          </cell>
          <cell r="AM450">
            <v>0</v>
          </cell>
          <cell r="AN450">
            <v>0</v>
          </cell>
          <cell r="AO450">
            <v>0</v>
          </cell>
          <cell r="AP450">
            <v>0</v>
          </cell>
          <cell r="AR450">
            <v>0</v>
          </cell>
          <cell r="AS450">
            <v>0</v>
          </cell>
          <cell r="AT450">
            <v>0</v>
          </cell>
          <cell r="AU450">
            <v>0</v>
          </cell>
          <cell r="AV450">
            <v>0</v>
          </cell>
          <cell r="AW450">
            <v>0</v>
          </cell>
          <cell r="AY450">
            <v>0</v>
          </cell>
          <cell r="AZ450">
            <v>0</v>
          </cell>
          <cell r="BA450">
            <v>0</v>
          </cell>
          <cell r="BB450">
            <v>0</v>
          </cell>
          <cell r="BC450">
            <v>0</v>
          </cell>
          <cell r="BD450">
            <v>0</v>
          </cell>
          <cell r="BF450">
            <v>0</v>
          </cell>
          <cell r="BG450">
            <v>0</v>
          </cell>
          <cell r="BH450">
            <v>0</v>
          </cell>
          <cell r="BI450">
            <v>0</v>
          </cell>
          <cell r="BJ450">
            <v>0</v>
          </cell>
          <cell r="BK450">
            <v>0</v>
          </cell>
        </row>
        <row r="451">
          <cell r="I451">
            <v>0</v>
          </cell>
          <cell r="J451">
            <v>0</v>
          </cell>
          <cell r="K451">
            <v>0</v>
          </cell>
          <cell r="L451">
            <v>0</v>
          </cell>
          <cell r="M451">
            <v>0</v>
          </cell>
          <cell r="N451">
            <v>0</v>
          </cell>
          <cell r="S451">
            <v>0</v>
          </cell>
          <cell r="T451">
            <v>0</v>
          </cell>
          <cell r="U451">
            <v>0</v>
          </cell>
          <cell r="V451">
            <v>0</v>
          </cell>
          <cell r="W451">
            <v>0</v>
          </cell>
          <cell r="X451">
            <v>0</v>
          </cell>
          <cell r="AC451">
            <v>0</v>
          </cell>
          <cell r="AD451">
            <v>0</v>
          </cell>
          <cell r="AE451">
            <v>0</v>
          </cell>
          <cell r="AF451">
            <v>0</v>
          </cell>
          <cell r="AG451">
            <v>0</v>
          </cell>
          <cell r="AH451">
            <v>0</v>
          </cell>
          <cell r="AK451">
            <v>0</v>
          </cell>
          <cell r="AL451">
            <v>0</v>
          </cell>
          <cell r="AM451">
            <v>0</v>
          </cell>
          <cell r="AN451">
            <v>0</v>
          </cell>
          <cell r="AO451">
            <v>0</v>
          </cell>
          <cell r="AP451">
            <v>0</v>
          </cell>
          <cell r="AR451">
            <v>0</v>
          </cell>
          <cell r="AS451">
            <v>0</v>
          </cell>
          <cell r="AT451">
            <v>0</v>
          </cell>
          <cell r="AU451">
            <v>0</v>
          </cell>
          <cell r="AV451">
            <v>0</v>
          </cell>
          <cell r="AW451">
            <v>0</v>
          </cell>
          <cell r="AY451">
            <v>0</v>
          </cell>
          <cell r="AZ451">
            <v>0</v>
          </cell>
          <cell r="BA451">
            <v>0</v>
          </cell>
          <cell r="BB451">
            <v>0</v>
          </cell>
          <cell r="BC451">
            <v>0</v>
          </cell>
          <cell r="BD451">
            <v>0</v>
          </cell>
          <cell r="BF451">
            <v>0</v>
          </cell>
          <cell r="BG451">
            <v>0</v>
          </cell>
          <cell r="BH451">
            <v>0</v>
          </cell>
          <cell r="BI451">
            <v>0</v>
          </cell>
          <cell r="BJ451">
            <v>0</v>
          </cell>
          <cell r="BK451">
            <v>0</v>
          </cell>
        </row>
        <row r="452">
          <cell r="I452">
            <v>0</v>
          </cell>
          <cell r="J452">
            <v>0</v>
          </cell>
          <cell r="K452">
            <v>0</v>
          </cell>
          <cell r="L452">
            <v>0</v>
          </cell>
          <cell r="M452">
            <v>0</v>
          </cell>
          <cell r="N452">
            <v>0</v>
          </cell>
          <cell r="S452">
            <v>0</v>
          </cell>
          <cell r="T452">
            <v>0</v>
          </cell>
          <cell r="U452">
            <v>0</v>
          </cell>
          <cell r="V452">
            <v>0</v>
          </cell>
          <cell r="W452">
            <v>0</v>
          </cell>
          <cell r="X452">
            <v>0</v>
          </cell>
          <cell r="AC452">
            <v>0</v>
          </cell>
          <cell r="AD452">
            <v>0</v>
          </cell>
          <cell r="AE452">
            <v>0</v>
          </cell>
          <cell r="AF452">
            <v>0</v>
          </cell>
          <cell r="AG452">
            <v>0</v>
          </cell>
          <cell r="AH452">
            <v>0</v>
          </cell>
          <cell r="AK452">
            <v>0</v>
          </cell>
          <cell r="AL452">
            <v>0</v>
          </cell>
          <cell r="AM452">
            <v>0</v>
          </cell>
          <cell r="AN452">
            <v>0</v>
          </cell>
          <cell r="AO452">
            <v>0</v>
          </cell>
          <cell r="AP452">
            <v>0</v>
          </cell>
          <cell r="AR452">
            <v>0</v>
          </cell>
          <cell r="AS452">
            <v>0</v>
          </cell>
          <cell r="AT452">
            <v>0</v>
          </cell>
          <cell r="AU452">
            <v>0</v>
          </cell>
          <cell r="AV452">
            <v>0</v>
          </cell>
          <cell r="AW452">
            <v>0</v>
          </cell>
          <cell r="AY452">
            <v>0</v>
          </cell>
          <cell r="AZ452">
            <v>0</v>
          </cell>
          <cell r="BA452">
            <v>0</v>
          </cell>
          <cell r="BB452">
            <v>0</v>
          </cell>
          <cell r="BC452">
            <v>0</v>
          </cell>
          <cell r="BD452">
            <v>0</v>
          </cell>
          <cell r="BF452">
            <v>0</v>
          </cell>
          <cell r="BG452">
            <v>0</v>
          </cell>
          <cell r="BH452">
            <v>0</v>
          </cell>
          <cell r="BI452">
            <v>0</v>
          </cell>
          <cell r="BJ452">
            <v>0</v>
          </cell>
          <cell r="BK452">
            <v>0</v>
          </cell>
        </row>
        <row r="453">
          <cell r="I453">
            <v>31</v>
          </cell>
          <cell r="J453">
            <v>3</v>
          </cell>
          <cell r="K453">
            <v>5</v>
          </cell>
          <cell r="L453">
            <v>12</v>
          </cell>
          <cell r="M453">
            <v>7</v>
          </cell>
          <cell r="N453">
            <v>4</v>
          </cell>
          <cell r="S453">
            <v>33</v>
          </cell>
          <cell r="T453">
            <v>6</v>
          </cell>
          <cell r="U453">
            <v>12</v>
          </cell>
          <cell r="V453">
            <v>3</v>
          </cell>
          <cell r="W453">
            <v>3</v>
          </cell>
          <cell r="X453">
            <v>9</v>
          </cell>
          <cell r="AC453">
            <v>33</v>
          </cell>
          <cell r="AD453">
            <v>2</v>
          </cell>
          <cell r="AE453">
            <v>0</v>
          </cell>
          <cell r="AF453">
            <v>3</v>
          </cell>
          <cell r="AG453">
            <v>5</v>
          </cell>
          <cell r="AH453">
            <v>23</v>
          </cell>
          <cell r="AK453">
            <v>16</v>
          </cell>
          <cell r="AL453">
            <v>4</v>
          </cell>
          <cell r="AM453">
            <v>12</v>
          </cell>
          <cell r="AN453">
            <v>0</v>
          </cell>
          <cell r="AO453">
            <v>-2</v>
          </cell>
          <cell r="AP453">
            <v>-14</v>
          </cell>
          <cell r="AR453">
            <v>0</v>
          </cell>
          <cell r="AS453">
            <v>0</v>
          </cell>
          <cell r="AT453">
            <v>0</v>
          </cell>
          <cell r="AU453">
            <v>0</v>
          </cell>
          <cell r="AV453">
            <v>0</v>
          </cell>
          <cell r="AW453">
            <v>0</v>
          </cell>
          <cell r="AY453">
            <v>16</v>
          </cell>
          <cell r="AZ453">
            <v>4</v>
          </cell>
          <cell r="BA453">
            <v>12</v>
          </cell>
          <cell r="BB453">
            <v>0</v>
          </cell>
          <cell r="BC453">
            <v>-2</v>
          </cell>
          <cell r="BD453">
            <v>-14</v>
          </cell>
          <cell r="BF453">
            <v>0</v>
          </cell>
          <cell r="BG453">
            <v>0</v>
          </cell>
          <cell r="BH453">
            <v>0</v>
          </cell>
          <cell r="BI453">
            <v>0</v>
          </cell>
          <cell r="BJ453">
            <v>0</v>
          </cell>
          <cell r="BK453">
            <v>0</v>
          </cell>
        </row>
        <row r="454">
          <cell r="I454">
            <v>0</v>
          </cell>
          <cell r="J454">
            <v>0</v>
          </cell>
          <cell r="K454">
            <v>0</v>
          </cell>
          <cell r="L454">
            <v>0</v>
          </cell>
          <cell r="M454">
            <v>0</v>
          </cell>
          <cell r="N454">
            <v>0</v>
          </cell>
          <cell r="S454">
            <v>0</v>
          </cell>
          <cell r="T454">
            <v>0</v>
          </cell>
          <cell r="U454">
            <v>0</v>
          </cell>
          <cell r="V454">
            <v>0</v>
          </cell>
          <cell r="W454">
            <v>0</v>
          </cell>
          <cell r="X454">
            <v>0</v>
          </cell>
          <cell r="AC454">
            <v>0</v>
          </cell>
          <cell r="AD454">
            <v>0</v>
          </cell>
          <cell r="AE454">
            <v>0</v>
          </cell>
          <cell r="AF454">
            <v>0</v>
          </cell>
          <cell r="AG454">
            <v>0</v>
          </cell>
          <cell r="AH454">
            <v>0</v>
          </cell>
          <cell r="AK454">
            <v>0</v>
          </cell>
          <cell r="AL454">
            <v>0</v>
          </cell>
          <cell r="AM454">
            <v>0</v>
          </cell>
          <cell r="AN454">
            <v>0</v>
          </cell>
          <cell r="AO454">
            <v>0</v>
          </cell>
          <cell r="AP454">
            <v>0</v>
          </cell>
          <cell r="AR454">
            <v>0</v>
          </cell>
          <cell r="AS454">
            <v>0</v>
          </cell>
          <cell r="AT454">
            <v>0</v>
          </cell>
          <cell r="AU454">
            <v>0</v>
          </cell>
          <cell r="AV454">
            <v>0</v>
          </cell>
          <cell r="AW454">
            <v>0</v>
          </cell>
          <cell r="AY454">
            <v>0</v>
          </cell>
          <cell r="AZ454">
            <v>0</v>
          </cell>
          <cell r="BA454">
            <v>0</v>
          </cell>
          <cell r="BB454">
            <v>0</v>
          </cell>
          <cell r="BC454">
            <v>0</v>
          </cell>
          <cell r="BD454">
            <v>0</v>
          </cell>
          <cell r="BF454">
            <v>0</v>
          </cell>
          <cell r="BG454">
            <v>0</v>
          </cell>
          <cell r="BH454">
            <v>0</v>
          </cell>
          <cell r="BI454">
            <v>0</v>
          </cell>
          <cell r="BJ454">
            <v>0</v>
          </cell>
          <cell r="BK454">
            <v>0</v>
          </cell>
        </row>
        <row r="455">
          <cell r="I455">
            <v>0</v>
          </cell>
          <cell r="J455">
            <v>0</v>
          </cell>
          <cell r="K455">
            <v>0</v>
          </cell>
          <cell r="L455">
            <v>0</v>
          </cell>
          <cell r="M455">
            <v>0</v>
          </cell>
          <cell r="N455">
            <v>0</v>
          </cell>
          <cell r="S455">
            <v>0</v>
          </cell>
          <cell r="T455">
            <v>0</v>
          </cell>
          <cell r="U455">
            <v>0</v>
          </cell>
          <cell r="V455">
            <v>0</v>
          </cell>
          <cell r="W455">
            <v>0</v>
          </cell>
          <cell r="X455">
            <v>0</v>
          </cell>
          <cell r="AC455">
            <v>0</v>
          </cell>
          <cell r="AD455">
            <v>0</v>
          </cell>
          <cell r="AE455">
            <v>0</v>
          </cell>
          <cell r="AF455">
            <v>0</v>
          </cell>
          <cell r="AG455">
            <v>0</v>
          </cell>
          <cell r="AH455">
            <v>0</v>
          </cell>
          <cell r="AK455">
            <v>0</v>
          </cell>
          <cell r="AL455">
            <v>0</v>
          </cell>
          <cell r="AM455">
            <v>0</v>
          </cell>
          <cell r="AN455">
            <v>0</v>
          </cell>
          <cell r="AO455">
            <v>0</v>
          </cell>
          <cell r="AP455">
            <v>0</v>
          </cell>
          <cell r="AR455">
            <v>0</v>
          </cell>
          <cell r="AS455">
            <v>0</v>
          </cell>
          <cell r="AT455">
            <v>0</v>
          </cell>
          <cell r="AU455">
            <v>0</v>
          </cell>
          <cell r="AV455">
            <v>0</v>
          </cell>
          <cell r="AW455">
            <v>0</v>
          </cell>
          <cell r="AY455">
            <v>0</v>
          </cell>
          <cell r="AZ455">
            <v>0</v>
          </cell>
          <cell r="BA455">
            <v>0</v>
          </cell>
          <cell r="BB455">
            <v>0</v>
          </cell>
          <cell r="BC455">
            <v>0</v>
          </cell>
          <cell r="BD455">
            <v>0</v>
          </cell>
          <cell r="BF455">
            <v>0</v>
          </cell>
          <cell r="BG455">
            <v>0</v>
          </cell>
          <cell r="BH455">
            <v>0</v>
          </cell>
          <cell r="BI455">
            <v>0</v>
          </cell>
          <cell r="BJ455">
            <v>0</v>
          </cell>
          <cell r="BK455">
            <v>0</v>
          </cell>
        </row>
        <row r="456">
          <cell r="I456">
            <v>23</v>
          </cell>
          <cell r="J456">
            <v>1</v>
          </cell>
          <cell r="K456">
            <v>14</v>
          </cell>
          <cell r="L456">
            <v>6</v>
          </cell>
          <cell r="M456">
            <v>2</v>
          </cell>
          <cell r="N456">
            <v>0</v>
          </cell>
          <cell r="S456">
            <v>25</v>
          </cell>
          <cell r="T456">
            <v>2</v>
          </cell>
          <cell r="U456">
            <v>21</v>
          </cell>
          <cell r="V456">
            <v>1</v>
          </cell>
          <cell r="W456">
            <v>1</v>
          </cell>
          <cell r="X456">
            <v>0</v>
          </cell>
          <cell r="AC456">
            <v>25</v>
          </cell>
          <cell r="AD456">
            <v>2</v>
          </cell>
          <cell r="AE456">
            <v>0</v>
          </cell>
          <cell r="AF456">
            <v>1</v>
          </cell>
          <cell r="AG456">
            <v>14</v>
          </cell>
          <cell r="AH456">
            <v>8</v>
          </cell>
          <cell r="AK456">
            <v>21</v>
          </cell>
          <cell r="AL456">
            <v>0</v>
          </cell>
          <cell r="AM456">
            <v>21</v>
          </cell>
          <cell r="AN456">
            <v>0</v>
          </cell>
          <cell r="AO456">
            <v>-13</v>
          </cell>
          <cell r="AP456">
            <v>-8</v>
          </cell>
          <cell r="AR456">
            <v>0</v>
          </cell>
          <cell r="AS456">
            <v>0</v>
          </cell>
          <cell r="AT456">
            <v>0</v>
          </cell>
          <cell r="AU456">
            <v>0</v>
          </cell>
          <cell r="AV456">
            <v>0</v>
          </cell>
          <cell r="AW456">
            <v>0</v>
          </cell>
          <cell r="AY456">
            <v>21</v>
          </cell>
          <cell r="AZ456">
            <v>0</v>
          </cell>
          <cell r="BA456">
            <v>21</v>
          </cell>
          <cell r="BB456">
            <v>0</v>
          </cell>
          <cell r="BC456">
            <v>-13</v>
          </cell>
          <cell r="BD456">
            <v>-8</v>
          </cell>
          <cell r="BF456">
            <v>0</v>
          </cell>
          <cell r="BG456">
            <v>0</v>
          </cell>
          <cell r="BH456">
            <v>0</v>
          </cell>
          <cell r="BI456">
            <v>0</v>
          </cell>
          <cell r="BJ456">
            <v>0</v>
          </cell>
          <cell r="BK456">
            <v>0</v>
          </cell>
        </row>
        <row r="457">
          <cell r="I457">
            <v>0</v>
          </cell>
          <cell r="J457">
            <v>0</v>
          </cell>
          <cell r="K457">
            <v>0</v>
          </cell>
          <cell r="L457">
            <v>0</v>
          </cell>
          <cell r="M457">
            <v>0</v>
          </cell>
          <cell r="N457">
            <v>0</v>
          </cell>
          <cell r="S457">
            <v>0</v>
          </cell>
          <cell r="T457">
            <v>0</v>
          </cell>
          <cell r="U457">
            <v>0</v>
          </cell>
          <cell r="V457">
            <v>0</v>
          </cell>
          <cell r="W457">
            <v>0</v>
          </cell>
          <cell r="X457">
            <v>0</v>
          </cell>
          <cell r="AC457">
            <v>0</v>
          </cell>
          <cell r="AD457">
            <v>0</v>
          </cell>
          <cell r="AE457">
            <v>0</v>
          </cell>
          <cell r="AF457">
            <v>0</v>
          </cell>
          <cell r="AG457">
            <v>0</v>
          </cell>
          <cell r="AH457">
            <v>0</v>
          </cell>
          <cell r="AK457">
            <v>0</v>
          </cell>
          <cell r="AL457">
            <v>0</v>
          </cell>
          <cell r="AM457">
            <v>0</v>
          </cell>
          <cell r="AN457">
            <v>0</v>
          </cell>
          <cell r="AO457">
            <v>0</v>
          </cell>
          <cell r="AP457">
            <v>0</v>
          </cell>
          <cell r="AR457">
            <v>0</v>
          </cell>
          <cell r="AS457">
            <v>0</v>
          </cell>
          <cell r="AT457">
            <v>0</v>
          </cell>
          <cell r="AU457">
            <v>0</v>
          </cell>
          <cell r="AV457">
            <v>0</v>
          </cell>
          <cell r="AW457">
            <v>0</v>
          </cell>
          <cell r="AY457">
            <v>0</v>
          </cell>
          <cell r="AZ457">
            <v>0</v>
          </cell>
          <cell r="BA457">
            <v>0</v>
          </cell>
          <cell r="BB457">
            <v>0</v>
          </cell>
          <cell r="BC457">
            <v>0</v>
          </cell>
          <cell r="BD457">
            <v>0</v>
          </cell>
          <cell r="BF457">
            <v>0</v>
          </cell>
          <cell r="BG457">
            <v>0</v>
          </cell>
          <cell r="BH457">
            <v>0</v>
          </cell>
          <cell r="BI457">
            <v>0</v>
          </cell>
          <cell r="BJ457">
            <v>0</v>
          </cell>
          <cell r="BK457">
            <v>0</v>
          </cell>
        </row>
        <row r="458">
          <cell r="I458">
            <v>0</v>
          </cell>
          <cell r="J458">
            <v>0</v>
          </cell>
          <cell r="K458">
            <v>0</v>
          </cell>
          <cell r="L458">
            <v>0</v>
          </cell>
          <cell r="M458">
            <v>0</v>
          </cell>
          <cell r="N458">
            <v>0</v>
          </cell>
          <cell r="S458">
            <v>0</v>
          </cell>
          <cell r="T458">
            <v>0</v>
          </cell>
          <cell r="U458">
            <v>0</v>
          </cell>
          <cell r="V458">
            <v>0</v>
          </cell>
          <cell r="W458">
            <v>0</v>
          </cell>
          <cell r="X458">
            <v>0</v>
          </cell>
          <cell r="AC458">
            <v>0</v>
          </cell>
          <cell r="AD458">
            <v>0</v>
          </cell>
          <cell r="AE458">
            <v>0</v>
          </cell>
          <cell r="AF458">
            <v>0</v>
          </cell>
          <cell r="AG458">
            <v>0</v>
          </cell>
          <cell r="AH458">
            <v>0</v>
          </cell>
          <cell r="AK458">
            <v>0</v>
          </cell>
          <cell r="AL458">
            <v>0</v>
          </cell>
          <cell r="AM458">
            <v>0</v>
          </cell>
          <cell r="AN458">
            <v>0</v>
          </cell>
          <cell r="AO458">
            <v>0</v>
          </cell>
          <cell r="AP458">
            <v>0</v>
          </cell>
          <cell r="AR458">
            <v>0</v>
          </cell>
          <cell r="AS458">
            <v>0</v>
          </cell>
          <cell r="AT458">
            <v>0</v>
          </cell>
          <cell r="AU458">
            <v>0</v>
          </cell>
          <cell r="AV458">
            <v>0</v>
          </cell>
          <cell r="AW458">
            <v>0</v>
          </cell>
          <cell r="AY458">
            <v>0</v>
          </cell>
          <cell r="AZ458">
            <v>0</v>
          </cell>
          <cell r="BA458">
            <v>0</v>
          </cell>
          <cell r="BB458">
            <v>0</v>
          </cell>
          <cell r="BC458">
            <v>0</v>
          </cell>
          <cell r="BD458">
            <v>0</v>
          </cell>
          <cell r="BF458">
            <v>0</v>
          </cell>
          <cell r="BG458">
            <v>0</v>
          </cell>
          <cell r="BH458">
            <v>0</v>
          </cell>
          <cell r="BI458">
            <v>0</v>
          </cell>
          <cell r="BJ458">
            <v>0</v>
          </cell>
          <cell r="BK458">
            <v>0</v>
          </cell>
        </row>
        <row r="459">
          <cell r="I459">
            <v>0</v>
          </cell>
          <cell r="J459">
            <v>0</v>
          </cell>
          <cell r="K459">
            <v>0</v>
          </cell>
          <cell r="L459">
            <v>0</v>
          </cell>
          <cell r="M459">
            <v>0</v>
          </cell>
          <cell r="N459">
            <v>0</v>
          </cell>
          <cell r="S459">
            <v>0</v>
          </cell>
          <cell r="T459">
            <v>0</v>
          </cell>
          <cell r="U459">
            <v>0</v>
          </cell>
          <cell r="V459">
            <v>0</v>
          </cell>
          <cell r="W459">
            <v>0</v>
          </cell>
          <cell r="X459">
            <v>0</v>
          </cell>
          <cell r="AC459">
            <v>0</v>
          </cell>
          <cell r="AD459">
            <v>0</v>
          </cell>
          <cell r="AE459">
            <v>0</v>
          </cell>
          <cell r="AF459">
            <v>0</v>
          </cell>
          <cell r="AG459">
            <v>0</v>
          </cell>
          <cell r="AH459">
            <v>0</v>
          </cell>
          <cell r="AK459">
            <v>0</v>
          </cell>
          <cell r="AL459">
            <v>0</v>
          </cell>
          <cell r="AM459">
            <v>0</v>
          </cell>
          <cell r="AN459">
            <v>0</v>
          </cell>
          <cell r="AO459">
            <v>0</v>
          </cell>
          <cell r="AP459">
            <v>0</v>
          </cell>
          <cell r="AR459">
            <v>0</v>
          </cell>
          <cell r="AS459">
            <v>0</v>
          </cell>
          <cell r="AT459">
            <v>0</v>
          </cell>
          <cell r="AU459">
            <v>0</v>
          </cell>
          <cell r="AV459">
            <v>0</v>
          </cell>
          <cell r="AW459">
            <v>0</v>
          </cell>
          <cell r="AY459">
            <v>0</v>
          </cell>
          <cell r="AZ459">
            <v>0</v>
          </cell>
          <cell r="BA459">
            <v>0</v>
          </cell>
          <cell r="BB459">
            <v>0</v>
          </cell>
          <cell r="BC459">
            <v>0</v>
          </cell>
          <cell r="BD459">
            <v>0</v>
          </cell>
          <cell r="BF459">
            <v>0</v>
          </cell>
          <cell r="BG459">
            <v>0</v>
          </cell>
          <cell r="BH459">
            <v>0</v>
          </cell>
          <cell r="BI459">
            <v>0</v>
          </cell>
          <cell r="BJ459">
            <v>0</v>
          </cell>
          <cell r="BK459">
            <v>0</v>
          </cell>
        </row>
        <row r="460">
          <cell r="I460">
            <v>0</v>
          </cell>
          <cell r="J460">
            <v>0</v>
          </cell>
          <cell r="K460">
            <v>0</v>
          </cell>
          <cell r="L460">
            <v>0</v>
          </cell>
          <cell r="M460">
            <v>0</v>
          </cell>
          <cell r="N460">
            <v>0</v>
          </cell>
          <cell r="S460">
            <v>0</v>
          </cell>
          <cell r="T460">
            <v>0</v>
          </cell>
          <cell r="U460">
            <v>0</v>
          </cell>
          <cell r="V460">
            <v>0</v>
          </cell>
          <cell r="W460">
            <v>0</v>
          </cell>
          <cell r="X460">
            <v>0</v>
          </cell>
          <cell r="AC460">
            <v>0</v>
          </cell>
          <cell r="AD460">
            <v>0</v>
          </cell>
          <cell r="AE460">
            <v>0</v>
          </cell>
          <cell r="AF460">
            <v>0</v>
          </cell>
          <cell r="AG460">
            <v>0</v>
          </cell>
          <cell r="AH460">
            <v>0</v>
          </cell>
          <cell r="AK460">
            <v>0</v>
          </cell>
          <cell r="AL460">
            <v>0</v>
          </cell>
          <cell r="AM460">
            <v>0</v>
          </cell>
          <cell r="AN460">
            <v>0</v>
          </cell>
          <cell r="AO460">
            <v>0</v>
          </cell>
          <cell r="AP460">
            <v>0</v>
          </cell>
          <cell r="AR460">
            <v>0</v>
          </cell>
          <cell r="AS460">
            <v>0</v>
          </cell>
          <cell r="AT460">
            <v>0</v>
          </cell>
          <cell r="AU460">
            <v>0</v>
          </cell>
          <cell r="AV460">
            <v>0</v>
          </cell>
          <cell r="AW460">
            <v>0</v>
          </cell>
          <cell r="AY460">
            <v>0</v>
          </cell>
          <cell r="AZ460">
            <v>0</v>
          </cell>
          <cell r="BA460">
            <v>0</v>
          </cell>
          <cell r="BB460">
            <v>0</v>
          </cell>
          <cell r="BC460">
            <v>0</v>
          </cell>
          <cell r="BD460">
            <v>0</v>
          </cell>
          <cell r="BF460">
            <v>0</v>
          </cell>
          <cell r="BG460">
            <v>0</v>
          </cell>
          <cell r="BH460">
            <v>0</v>
          </cell>
          <cell r="BI460">
            <v>0</v>
          </cell>
          <cell r="BJ460">
            <v>0</v>
          </cell>
          <cell r="BK460">
            <v>0</v>
          </cell>
        </row>
        <row r="461">
          <cell r="I461">
            <v>2605</v>
          </cell>
          <cell r="J461">
            <v>146</v>
          </cell>
          <cell r="K461">
            <v>1209</v>
          </cell>
          <cell r="L461">
            <v>1226</v>
          </cell>
          <cell r="M461">
            <v>16</v>
          </cell>
          <cell r="N461">
            <v>8</v>
          </cell>
          <cell r="S461">
            <v>3283</v>
          </cell>
          <cell r="T461">
            <v>900</v>
          </cell>
          <cell r="U461">
            <v>1157</v>
          </cell>
          <cell r="V461">
            <v>1226</v>
          </cell>
          <cell r="W461">
            <v>0</v>
          </cell>
          <cell r="X461">
            <v>0</v>
          </cell>
          <cell r="AC461">
            <v>3283</v>
          </cell>
          <cell r="AD461">
            <v>897</v>
          </cell>
          <cell r="AE461">
            <v>1136</v>
          </cell>
          <cell r="AF461">
            <v>1226</v>
          </cell>
          <cell r="AG461">
            <v>0</v>
          </cell>
          <cell r="AH461">
            <v>24</v>
          </cell>
          <cell r="AK461">
            <v>24</v>
          </cell>
          <cell r="AL461">
            <v>3</v>
          </cell>
          <cell r="AM461">
            <v>21</v>
          </cell>
          <cell r="AN461">
            <v>0</v>
          </cell>
          <cell r="AO461">
            <v>0</v>
          </cell>
          <cell r="AP461">
            <v>-24</v>
          </cell>
          <cell r="AR461">
            <v>24</v>
          </cell>
          <cell r="AS461">
            <v>3</v>
          </cell>
          <cell r="AT461">
            <v>21</v>
          </cell>
          <cell r="AU461">
            <v>0</v>
          </cell>
          <cell r="AV461">
            <v>0</v>
          </cell>
          <cell r="AW461">
            <v>-24</v>
          </cell>
          <cell r="AY461">
            <v>0</v>
          </cell>
          <cell r="AZ461">
            <v>0</v>
          </cell>
          <cell r="BA461">
            <v>0</v>
          </cell>
          <cell r="BB461">
            <v>0</v>
          </cell>
          <cell r="BC461">
            <v>0</v>
          </cell>
          <cell r="BD461">
            <v>0</v>
          </cell>
          <cell r="BF461">
            <v>0</v>
          </cell>
          <cell r="BG461">
            <v>0</v>
          </cell>
          <cell r="BH461">
            <v>0</v>
          </cell>
          <cell r="BI461">
            <v>0</v>
          </cell>
          <cell r="BJ461">
            <v>0</v>
          </cell>
          <cell r="BK461">
            <v>0</v>
          </cell>
        </row>
        <row r="462">
          <cell r="I462">
            <v>0</v>
          </cell>
          <cell r="J462">
            <v>0</v>
          </cell>
          <cell r="K462">
            <v>0</v>
          </cell>
          <cell r="L462">
            <v>0</v>
          </cell>
          <cell r="M462">
            <v>0</v>
          </cell>
          <cell r="N462">
            <v>0</v>
          </cell>
          <cell r="S462">
            <v>0</v>
          </cell>
          <cell r="T462">
            <v>0</v>
          </cell>
          <cell r="U462">
            <v>0</v>
          </cell>
          <cell r="V462">
            <v>0</v>
          </cell>
          <cell r="W462">
            <v>0</v>
          </cell>
          <cell r="X462">
            <v>0</v>
          </cell>
          <cell r="AC462">
            <v>0</v>
          </cell>
          <cell r="AD462">
            <v>0</v>
          </cell>
          <cell r="AE462">
            <v>0</v>
          </cell>
          <cell r="AF462">
            <v>0</v>
          </cell>
          <cell r="AG462">
            <v>0</v>
          </cell>
          <cell r="AH462">
            <v>0</v>
          </cell>
          <cell r="AK462">
            <v>0</v>
          </cell>
          <cell r="AL462">
            <v>0</v>
          </cell>
          <cell r="AM462">
            <v>0</v>
          </cell>
          <cell r="AN462">
            <v>0</v>
          </cell>
          <cell r="AO462">
            <v>0</v>
          </cell>
          <cell r="AP462">
            <v>0</v>
          </cell>
          <cell r="AR462">
            <v>0</v>
          </cell>
          <cell r="AS462">
            <v>0</v>
          </cell>
          <cell r="AT462">
            <v>0</v>
          </cell>
          <cell r="AU462">
            <v>0</v>
          </cell>
          <cell r="AV462">
            <v>0</v>
          </cell>
          <cell r="AW462">
            <v>0</v>
          </cell>
          <cell r="AY462">
            <v>0</v>
          </cell>
          <cell r="AZ462">
            <v>0</v>
          </cell>
          <cell r="BA462">
            <v>0</v>
          </cell>
          <cell r="BB462">
            <v>0</v>
          </cell>
          <cell r="BC462">
            <v>0</v>
          </cell>
          <cell r="BD462">
            <v>0</v>
          </cell>
          <cell r="BF462">
            <v>0</v>
          </cell>
          <cell r="BG462">
            <v>0</v>
          </cell>
          <cell r="BH462">
            <v>0</v>
          </cell>
          <cell r="BI462">
            <v>0</v>
          </cell>
          <cell r="BJ462">
            <v>0</v>
          </cell>
          <cell r="BK462">
            <v>0</v>
          </cell>
        </row>
        <row r="463">
          <cell r="I463">
            <v>0</v>
          </cell>
          <cell r="J463">
            <v>0</v>
          </cell>
          <cell r="K463">
            <v>0</v>
          </cell>
          <cell r="L463">
            <v>0</v>
          </cell>
          <cell r="M463">
            <v>0</v>
          </cell>
          <cell r="N463">
            <v>0</v>
          </cell>
          <cell r="S463">
            <v>0</v>
          </cell>
          <cell r="T463">
            <v>0</v>
          </cell>
          <cell r="U463">
            <v>0</v>
          </cell>
          <cell r="V463">
            <v>0</v>
          </cell>
          <cell r="W463">
            <v>0</v>
          </cell>
          <cell r="X463">
            <v>0</v>
          </cell>
          <cell r="AC463">
            <v>0</v>
          </cell>
          <cell r="AD463">
            <v>0</v>
          </cell>
          <cell r="AE463">
            <v>0</v>
          </cell>
          <cell r="AF463">
            <v>0</v>
          </cell>
          <cell r="AG463">
            <v>0</v>
          </cell>
          <cell r="AH463">
            <v>0</v>
          </cell>
          <cell r="AK463">
            <v>0</v>
          </cell>
          <cell r="AL463">
            <v>0</v>
          </cell>
          <cell r="AM463">
            <v>0</v>
          </cell>
          <cell r="AN463">
            <v>0</v>
          </cell>
          <cell r="AO463">
            <v>0</v>
          </cell>
          <cell r="AP463">
            <v>0</v>
          </cell>
          <cell r="AR463">
            <v>0</v>
          </cell>
          <cell r="AS463">
            <v>0</v>
          </cell>
          <cell r="AT463">
            <v>0</v>
          </cell>
          <cell r="AU463">
            <v>0</v>
          </cell>
          <cell r="AV463">
            <v>0</v>
          </cell>
          <cell r="AW463">
            <v>0</v>
          </cell>
          <cell r="AY463">
            <v>0</v>
          </cell>
          <cell r="AZ463">
            <v>0</v>
          </cell>
          <cell r="BA463">
            <v>0</v>
          </cell>
          <cell r="BB463">
            <v>0</v>
          </cell>
          <cell r="BC463">
            <v>0</v>
          </cell>
          <cell r="BD463">
            <v>0</v>
          </cell>
          <cell r="BF463">
            <v>0</v>
          </cell>
          <cell r="BG463">
            <v>0</v>
          </cell>
          <cell r="BH463">
            <v>0</v>
          </cell>
          <cell r="BI463">
            <v>0</v>
          </cell>
          <cell r="BJ463">
            <v>0</v>
          </cell>
          <cell r="BK463">
            <v>0</v>
          </cell>
        </row>
        <row r="464">
          <cell r="I464">
            <v>30</v>
          </cell>
          <cell r="J464">
            <v>3</v>
          </cell>
          <cell r="K464">
            <v>9</v>
          </cell>
          <cell r="L464">
            <v>10</v>
          </cell>
          <cell r="M464">
            <v>7</v>
          </cell>
          <cell r="N464">
            <v>1</v>
          </cell>
          <cell r="S464">
            <v>29</v>
          </cell>
          <cell r="T464">
            <v>0</v>
          </cell>
          <cell r="U464">
            <v>20</v>
          </cell>
          <cell r="V464">
            <v>2</v>
          </cell>
          <cell r="W464">
            <v>6</v>
          </cell>
          <cell r="X464">
            <v>1</v>
          </cell>
          <cell r="AC464">
            <v>29</v>
          </cell>
          <cell r="AD464">
            <v>0</v>
          </cell>
          <cell r="AE464">
            <v>0</v>
          </cell>
          <cell r="AF464">
            <v>2</v>
          </cell>
          <cell r="AG464">
            <v>9</v>
          </cell>
          <cell r="AH464">
            <v>18</v>
          </cell>
          <cell r="AK464">
            <v>20</v>
          </cell>
          <cell r="AL464">
            <v>0</v>
          </cell>
          <cell r="AM464">
            <v>20</v>
          </cell>
          <cell r="AN464">
            <v>0</v>
          </cell>
          <cell r="AO464">
            <v>-3</v>
          </cell>
          <cell r="AP464">
            <v>-17</v>
          </cell>
          <cell r="AR464">
            <v>20</v>
          </cell>
          <cell r="AS464">
            <v>0</v>
          </cell>
          <cell r="AT464">
            <v>20</v>
          </cell>
          <cell r="AU464">
            <v>0</v>
          </cell>
          <cell r="AV464">
            <v>-3</v>
          </cell>
          <cell r="AW464">
            <v>-17</v>
          </cell>
          <cell r="AY464">
            <v>0</v>
          </cell>
          <cell r="AZ464">
            <v>0</v>
          </cell>
          <cell r="BA464">
            <v>0</v>
          </cell>
          <cell r="BB464">
            <v>0</v>
          </cell>
          <cell r="BC464">
            <v>0</v>
          </cell>
          <cell r="BD464">
            <v>0</v>
          </cell>
          <cell r="BF464">
            <v>0</v>
          </cell>
          <cell r="BG464">
            <v>0</v>
          </cell>
          <cell r="BH464">
            <v>0</v>
          </cell>
          <cell r="BI464">
            <v>0</v>
          </cell>
          <cell r="BJ464">
            <v>0</v>
          </cell>
          <cell r="BK464">
            <v>0</v>
          </cell>
        </row>
        <row r="465">
          <cell r="I465">
            <v>0</v>
          </cell>
          <cell r="J465">
            <v>0</v>
          </cell>
          <cell r="K465">
            <v>0</v>
          </cell>
          <cell r="L465">
            <v>0</v>
          </cell>
          <cell r="M465">
            <v>0</v>
          </cell>
          <cell r="N465">
            <v>0</v>
          </cell>
          <cell r="S465">
            <v>0</v>
          </cell>
          <cell r="T465">
            <v>0</v>
          </cell>
          <cell r="U465">
            <v>0</v>
          </cell>
          <cell r="V465">
            <v>0</v>
          </cell>
          <cell r="W465">
            <v>0</v>
          </cell>
          <cell r="X465">
            <v>0</v>
          </cell>
          <cell r="AC465">
            <v>0</v>
          </cell>
          <cell r="AD465">
            <v>0</v>
          </cell>
          <cell r="AE465">
            <v>0</v>
          </cell>
          <cell r="AF465">
            <v>0</v>
          </cell>
          <cell r="AG465">
            <v>0</v>
          </cell>
          <cell r="AH465">
            <v>0</v>
          </cell>
          <cell r="AK465">
            <v>0</v>
          </cell>
          <cell r="AL465">
            <v>0</v>
          </cell>
          <cell r="AM465">
            <v>0</v>
          </cell>
          <cell r="AN465">
            <v>0</v>
          </cell>
          <cell r="AO465">
            <v>0</v>
          </cell>
          <cell r="AP465">
            <v>0</v>
          </cell>
          <cell r="AR465">
            <v>0</v>
          </cell>
          <cell r="AS465">
            <v>0</v>
          </cell>
          <cell r="AT465">
            <v>0</v>
          </cell>
          <cell r="AU465">
            <v>0</v>
          </cell>
          <cell r="AV465">
            <v>0</v>
          </cell>
          <cell r="AW465">
            <v>0</v>
          </cell>
          <cell r="AY465">
            <v>0</v>
          </cell>
          <cell r="AZ465">
            <v>0</v>
          </cell>
          <cell r="BA465">
            <v>0</v>
          </cell>
          <cell r="BB465">
            <v>0</v>
          </cell>
          <cell r="BC465">
            <v>0</v>
          </cell>
          <cell r="BD465">
            <v>0</v>
          </cell>
          <cell r="BF465">
            <v>0</v>
          </cell>
          <cell r="BG465">
            <v>0</v>
          </cell>
          <cell r="BH465">
            <v>0</v>
          </cell>
          <cell r="BI465">
            <v>0</v>
          </cell>
          <cell r="BJ465">
            <v>0</v>
          </cell>
          <cell r="BK465">
            <v>0</v>
          </cell>
        </row>
        <row r="466">
          <cell r="I466">
            <v>0</v>
          </cell>
          <cell r="J466">
            <v>0</v>
          </cell>
          <cell r="K466">
            <v>0</v>
          </cell>
          <cell r="L466">
            <v>0</v>
          </cell>
          <cell r="M466">
            <v>0</v>
          </cell>
          <cell r="N466">
            <v>0</v>
          </cell>
          <cell r="S466">
            <v>0</v>
          </cell>
          <cell r="T466">
            <v>0</v>
          </cell>
          <cell r="U466">
            <v>0</v>
          </cell>
          <cell r="V466">
            <v>0</v>
          </cell>
          <cell r="W466">
            <v>0</v>
          </cell>
          <cell r="X466">
            <v>0</v>
          </cell>
          <cell r="AC466">
            <v>0</v>
          </cell>
          <cell r="AD466">
            <v>0</v>
          </cell>
          <cell r="AE466">
            <v>0</v>
          </cell>
          <cell r="AF466">
            <v>0</v>
          </cell>
          <cell r="AG466">
            <v>0</v>
          </cell>
          <cell r="AH466">
            <v>0</v>
          </cell>
          <cell r="AK466">
            <v>0</v>
          </cell>
          <cell r="AL466">
            <v>0</v>
          </cell>
          <cell r="AM466">
            <v>0</v>
          </cell>
          <cell r="AN466">
            <v>0</v>
          </cell>
          <cell r="AO466">
            <v>0</v>
          </cell>
          <cell r="AP466">
            <v>0</v>
          </cell>
          <cell r="AR466">
            <v>0</v>
          </cell>
          <cell r="AS466">
            <v>0</v>
          </cell>
          <cell r="AT466">
            <v>0</v>
          </cell>
          <cell r="AU466">
            <v>0</v>
          </cell>
          <cell r="AV466">
            <v>0</v>
          </cell>
          <cell r="AW466">
            <v>0</v>
          </cell>
          <cell r="AY466">
            <v>0</v>
          </cell>
          <cell r="AZ466">
            <v>0</v>
          </cell>
          <cell r="BA466">
            <v>0</v>
          </cell>
          <cell r="BB466">
            <v>0</v>
          </cell>
          <cell r="BC466">
            <v>0</v>
          </cell>
          <cell r="BD466">
            <v>0</v>
          </cell>
          <cell r="BF466">
            <v>0</v>
          </cell>
          <cell r="BG466">
            <v>0</v>
          </cell>
          <cell r="BH466">
            <v>0</v>
          </cell>
          <cell r="BI466">
            <v>0</v>
          </cell>
          <cell r="BJ466">
            <v>0</v>
          </cell>
          <cell r="BK466">
            <v>0</v>
          </cell>
        </row>
      </sheetData>
      <sheetData sheetId="1">
        <row r="191">
          <cell r="I191">
            <v>0</v>
          </cell>
        </row>
        <row r="295">
          <cell r="I295">
            <v>0</v>
          </cell>
          <cell r="J295">
            <v>0</v>
          </cell>
          <cell r="K295">
            <v>0</v>
          </cell>
          <cell r="L295">
            <v>0</v>
          </cell>
          <cell r="M295">
            <v>0</v>
          </cell>
          <cell r="N295">
            <v>0</v>
          </cell>
          <cell r="S295">
            <v>3</v>
          </cell>
          <cell r="T295">
            <v>6</v>
          </cell>
          <cell r="U295">
            <v>-3</v>
          </cell>
          <cell r="V295">
            <v>0</v>
          </cell>
          <cell r="W295">
            <v>0</v>
          </cell>
          <cell r="X295">
            <v>0</v>
          </cell>
          <cell r="AC295">
            <v>3</v>
          </cell>
          <cell r="AD295">
            <v>6</v>
          </cell>
          <cell r="AE295">
            <v>-3</v>
          </cell>
          <cell r="AF295">
            <v>0</v>
          </cell>
          <cell r="AG295">
            <v>0</v>
          </cell>
          <cell r="AH295">
            <v>0</v>
          </cell>
        </row>
        <row r="296">
          <cell r="I296">
            <v>0</v>
          </cell>
          <cell r="J296">
            <v>0</v>
          </cell>
          <cell r="K296">
            <v>0</v>
          </cell>
          <cell r="L296">
            <v>0</v>
          </cell>
          <cell r="M296">
            <v>0</v>
          </cell>
          <cell r="N296">
            <v>0</v>
          </cell>
          <cell r="S296">
            <v>0</v>
          </cell>
          <cell r="T296">
            <v>0</v>
          </cell>
          <cell r="U296">
            <v>0</v>
          </cell>
          <cell r="V296">
            <v>0</v>
          </cell>
          <cell r="W296">
            <v>0</v>
          </cell>
          <cell r="X296">
            <v>0</v>
          </cell>
          <cell r="AC296">
            <v>0</v>
          </cell>
          <cell r="AD296">
            <v>0</v>
          </cell>
          <cell r="AE296">
            <v>0</v>
          </cell>
          <cell r="AF296">
            <v>0</v>
          </cell>
          <cell r="AG296">
            <v>0</v>
          </cell>
          <cell r="AH296">
            <v>0</v>
          </cell>
        </row>
        <row r="297">
          <cell r="I297">
            <v>0</v>
          </cell>
          <cell r="J297">
            <v>0</v>
          </cell>
          <cell r="K297">
            <v>0</v>
          </cell>
          <cell r="L297">
            <v>0</v>
          </cell>
          <cell r="M297">
            <v>0</v>
          </cell>
          <cell r="N297">
            <v>0</v>
          </cell>
          <cell r="S297">
            <v>0</v>
          </cell>
          <cell r="T297">
            <v>0</v>
          </cell>
          <cell r="U297">
            <v>0</v>
          </cell>
          <cell r="V297">
            <v>0</v>
          </cell>
          <cell r="W297">
            <v>0</v>
          </cell>
          <cell r="X297">
            <v>0</v>
          </cell>
          <cell r="AC297">
            <v>0</v>
          </cell>
          <cell r="AD297">
            <v>0</v>
          </cell>
          <cell r="AE297">
            <v>0</v>
          </cell>
          <cell r="AF297">
            <v>0</v>
          </cell>
          <cell r="AG297">
            <v>0</v>
          </cell>
          <cell r="AH297">
            <v>0</v>
          </cell>
        </row>
        <row r="298">
          <cell r="I298">
            <v>0</v>
          </cell>
          <cell r="J298">
            <v>0</v>
          </cell>
          <cell r="K298">
            <v>0</v>
          </cell>
          <cell r="L298">
            <v>0</v>
          </cell>
          <cell r="M298">
            <v>0</v>
          </cell>
          <cell r="N298">
            <v>0</v>
          </cell>
          <cell r="S298">
            <v>0</v>
          </cell>
          <cell r="T298">
            <v>0</v>
          </cell>
          <cell r="U298">
            <v>0</v>
          </cell>
          <cell r="V298">
            <v>0</v>
          </cell>
          <cell r="W298">
            <v>0</v>
          </cell>
          <cell r="X298">
            <v>0</v>
          </cell>
          <cell r="AC298">
            <v>0</v>
          </cell>
          <cell r="AD298">
            <v>0</v>
          </cell>
          <cell r="AE298">
            <v>0</v>
          </cell>
          <cell r="AF298">
            <v>0</v>
          </cell>
          <cell r="AG298">
            <v>0</v>
          </cell>
          <cell r="AH298">
            <v>0</v>
          </cell>
        </row>
        <row r="299">
          <cell r="I299">
            <v>0</v>
          </cell>
          <cell r="J299">
            <v>0</v>
          </cell>
          <cell r="K299">
            <v>0</v>
          </cell>
          <cell r="L299">
            <v>0</v>
          </cell>
          <cell r="M299">
            <v>0</v>
          </cell>
          <cell r="N299">
            <v>0</v>
          </cell>
          <cell r="S299">
            <v>0</v>
          </cell>
          <cell r="T299">
            <v>0</v>
          </cell>
          <cell r="U299">
            <v>0</v>
          </cell>
          <cell r="V299">
            <v>0</v>
          </cell>
          <cell r="W299">
            <v>0</v>
          </cell>
          <cell r="X299">
            <v>0</v>
          </cell>
          <cell r="AC299">
            <v>0</v>
          </cell>
          <cell r="AD299">
            <v>0</v>
          </cell>
          <cell r="AE299">
            <v>0</v>
          </cell>
          <cell r="AF299">
            <v>0</v>
          </cell>
          <cell r="AG299">
            <v>0</v>
          </cell>
          <cell r="AH299">
            <v>0</v>
          </cell>
        </row>
        <row r="300">
          <cell r="I300">
            <v>0</v>
          </cell>
          <cell r="J300">
            <v>0</v>
          </cell>
          <cell r="K300">
            <v>0</v>
          </cell>
          <cell r="L300">
            <v>0</v>
          </cell>
          <cell r="M300">
            <v>0</v>
          </cell>
          <cell r="N300">
            <v>0</v>
          </cell>
          <cell r="S300">
            <v>0</v>
          </cell>
          <cell r="T300">
            <v>0</v>
          </cell>
          <cell r="U300">
            <v>0</v>
          </cell>
          <cell r="V300">
            <v>0</v>
          </cell>
          <cell r="W300">
            <v>0</v>
          </cell>
          <cell r="X300">
            <v>0</v>
          </cell>
          <cell r="AC300">
            <v>0</v>
          </cell>
          <cell r="AD300">
            <v>0</v>
          </cell>
          <cell r="AE300">
            <v>0</v>
          </cell>
          <cell r="AF300">
            <v>0</v>
          </cell>
          <cell r="AG300">
            <v>0</v>
          </cell>
          <cell r="AH300">
            <v>0</v>
          </cell>
        </row>
        <row r="301">
          <cell r="I301">
            <v>0</v>
          </cell>
          <cell r="J301">
            <v>0</v>
          </cell>
          <cell r="K301">
            <v>0</v>
          </cell>
          <cell r="L301">
            <v>0</v>
          </cell>
          <cell r="M301">
            <v>0</v>
          </cell>
          <cell r="N301">
            <v>0</v>
          </cell>
          <cell r="S301">
            <v>2</v>
          </cell>
          <cell r="T301">
            <v>2</v>
          </cell>
          <cell r="U301">
            <v>0</v>
          </cell>
          <cell r="V301">
            <v>0</v>
          </cell>
          <cell r="W301">
            <v>0</v>
          </cell>
          <cell r="X301">
            <v>0</v>
          </cell>
          <cell r="AC301">
            <v>2</v>
          </cell>
          <cell r="AD301">
            <v>2</v>
          </cell>
          <cell r="AE301">
            <v>0</v>
          </cell>
          <cell r="AF301">
            <v>0</v>
          </cell>
          <cell r="AG301">
            <v>0</v>
          </cell>
          <cell r="AH301">
            <v>0</v>
          </cell>
        </row>
        <row r="302">
          <cell r="I302">
            <v>0</v>
          </cell>
          <cell r="J302">
            <v>0</v>
          </cell>
          <cell r="K302">
            <v>0</v>
          </cell>
          <cell r="L302">
            <v>0</v>
          </cell>
          <cell r="M302">
            <v>0</v>
          </cell>
          <cell r="N302">
            <v>0</v>
          </cell>
          <cell r="S302">
            <v>0</v>
          </cell>
          <cell r="T302">
            <v>0</v>
          </cell>
          <cell r="U302">
            <v>0</v>
          </cell>
          <cell r="V302">
            <v>0</v>
          </cell>
          <cell r="W302">
            <v>0</v>
          </cell>
          <cell r="X302">
            <v>0</v>
          </cell>
          <cell r="AC302">
            <v>0</v>
          </cell>
          <cell r="AD302">
            <v>0</v>
          </cell>
          <cell r="AE302">
            <v>0</v>
          </cell>
          <cell r="AF302">
            <v>0</v>
          </cell>
          <cell r="AG302">
            <v>0</v>
          </cell>
          <cell r="AH302">
            <v>0</v>
          </cell>
        </row>
        <row r="303">
          <cell r="I303">
            <v>0</v>
          </cell>
          <cell r="J303">
            <v>0</v>
          </cell>
          <cell r="K303">
            <v>0</v>
          </cell>
          <cell r="L303">
            <v>0</v>
          </cell>
          <cell r="M303">
            <v>0</v>
          </cell>
          <cell r="N303">
            <v>0</v>
          </cell>
          <cell r="S303">
            <v>0</v>
          </cell>
          <cell r="T303">
            <v>0</v>
          </cell>
          <cell r="U303">
            <v>0</v>
          </cell>
          <cell r="V303">
            <v>0</v>
          </cell>
          <cell r="W303">
            <v>0</v>
          </cell>
          <cell r="X303">
            <v>0</v>
          </cell>
          <cell r="AC303">
            <v>0</v>
          </cell>
          <cell r="AD303">
            <v>0</v>
          </cell>
          <cell r="AE303">
            <v>0</v>
          </cell>
          <cell r="AF303">
            <v>0</v>
          </cell>
          <cell r="AG303">
            <v>0</v>
          </cell>
          <cell r="AH303">
            <v>0</v>
          </cell>
        </row>
        <row r="304">
          <cell r="I304">
            <v>0</v>
          </cell>
          <cell r="J304">
            <v>0</v>
          </cell>
          <cell r="K304">
            <v>0</v>
          </cell>
          <cell r="L304">
            <v>0</v>
          </cell>
          <cell r="M304">
            <v>0</v>
          </cell>
          <cell r="N304">
            <v>0</v>
          </cell>
          <cell r="S304">
            <v>0</v>
          </cell>
          <cell r="T304">
            <v>0</v>
          </cell>
          <cell r="U304">
            <v>0</v>
          </cell>
          <cell r="V304">
            <v>0</v>
          </cell>
          <cell r="W304">
            <v>0</v>
          </cell>
          <cell r="X304">
            <v>0</v>
          </cell>
          <cell r="AC304">
            <v>0</v>
          </cell>
          <cell r="AD304">
            <v>0</v>
          </cell>
          <cell r="AE304">
            <v>0</v>
          </cell>
          <cell r="AF304">
            <v>0</v>
          </cell>
          <cell r="AG304">
            <v>0</v>
          </cell>
          <cell r="AH304">
            <v>0</v>
          </cell>
        </row>
        <row r="305">
          <cell r="I305">
            <v>0</v>
          </cell>
          <cell r="J305">
            <v>0</v>
          </cell>
          <cell r="K305">
            <v>0</v>
          </cell>
          <cell r="L305">
            <v>0</v>
          </cell>
          <cell r="M305">
            <v>0</v>
          </cell>
          <cell r="N305">
            <v>0</v>
          </cell>
          <cell r="S305">
            <v>0</v>
          </cell>
          <cell r="T305">
            <v>0</v>
          </cell>
          <cell r="U305">
            <v>0</v>
          </cell>
          <cell r="V305">
            <v>0</v>
          </cell>
          <cell r="W305">
            <v>0</v>
          </cell>
          <cell r="X305">
            <v>0</v>
          </cell>
          <cell r="AC305">
            <v>0</v>
          </cell>
          <cell r="AD305">
            <v>0</v>
          </cell>
          <cell r="AE305">
            <v>0</v>
          </cell>
          <cell r="AF305">
            <v>0</v>
          </cell>
          <cell r="AG305">
            <v>0</v>
          </cell>
          <cell r="AH305">
            <v>0</v>
          </cell>
        </row>
        <row r="306">
          <cell r="I306">
            <v>0</v>
          </cell>
          <cell r="J306">
            <v>0</v>
          </cell>
          <cell r="K306">
            <v>0</v>
          </cell>
          <cell r="L306">
            <v>0</v>
          </cell>
          <cell r="M306">
            <v>0</v>
          </cell>
          <cell r="N306">
            <v>0</v>
          </cell>
          <cell r="S306">
            <v>0</v>
          </cell>
          <cell r="T306">
            <v>0</v>
          </cell>
          <cell r="U306">
            <v>0</v>
          </cell>
          <cell r="V306">
            <v>0</v>
          </cell>
          <cell r="W306">
            <v>0</v>
          </cell>
          <cell r="X306">
            <v>0</v>
          </cell>
          <cell r="AC306">
            <v>0</v>
          </cell>
          <cell r="AD306">
            <v>0</v>
          </cell>
          <cell r="AE306">
            <v>0</v>
          </cell>
          <cell r="AF306">
            <v>0</v>
          </cell>
          <cell r="AG306">
            <v>0</v>
          </cell>
          <cell r="AH306">
            <v>0</v>
          </cell>
        </row>
        <row r="307">
          <cell r="I307">
            <v>0</v>
          </cell>
          <cell r="J307">
            <v>0</v>
          </cell>
          <cell r="K307">
            <v>0</v>
          </cell>
          <cell r="L307">
            <v>0</v>
          </cell>
          <cell r="M307">
            <v>0</v>
          </cell>
          <cell r="N307">
            <v>0</v>
          </cell>
          <cell r="S307">
            <v>0</v>
          </cell>
          <cell r="T307">
            <v>0</v>
          </cell>
          <cell r="U307">
            <v>0</v>
          </cell>
          <cell r="V307">
            <v>0</v>
          </cell>
          <cell r="W307">
            <v>0</v>
          </cell>
          <cell r="X307">
            <v>0</v>
          </cell>
          <cell r="AC307">
            <v>0</v>
          </cell>
          <cell r="AD307">
            <v>0</v>
          </cell>
          <cell r="AE307">
            <v>0</v>
          </cell>
          <cell r="AF307">
            <v>0</v>
          </cell>
          <cell r="AG307">
            <v>0</v>
          </cell>
          <cell r="AH307">
            <v>0</v>
          </cell>
        </row>
        <row r="308">
          <cell r="I308">
            <v>0</v>
          </cell>
          <cell r="J308">
            <v>0</v>
          </cell>
          <cell r="K308">
            <v>0</v>
          </cell>
          <cell r="L308">
            <v>0</v>
          </cell>
          <cell r="M308">
            <v>0</v>
          </cell>
          <cell r="N308">
            <v>0</v>
          </cell>
          <cell r="S308">
            <v>0</v>
          </cell>
          <cell r="T308">
            <v>0</v>
          </cell>
          <cell r="U308">
            <v>0</v>
          </cell>
          <cell r="V308">
            <v>0</v>
          </cell>
          <cell r="W308">
            <v>0</v>
          </cell>
          <cell r="X308">
            <v>0</v>
          </cell>
          <cell r="AC308">
            <v>0</v>
          </cell>
          <cell r="AD308">
            <v>0</v>
          </cell>
          <cell r="AE308">
            <v>0</v>
          </cell>
          <cell r="AF308">
            <v>0</v>
          </cell>
          <cell r="AG308">
            <v>0</v>
          </cell>
          <cell r="AH308">
            <v>0</v>
          </cell>
        </row>
        <row r="309">
          <cell r="I309">
            <v>23</v>
          </cell>
          <cell r="J309">
            <v>1</v>
          </cell>
          <cell r="K309">
            <v>17</v>
          </cell>
          <cell r="L309">
            <v>3</v>
          </cell>
          <cell r="M309">
            <v>2</v>
          </cell>
          <cell r="N309">
            <v>0</v>
          </cell>
          <cell r="S309">
            <v>25</v>
          </cell>
          <cell r="T309">
            <v>2</v>
          </cell>
          <cell r="U309">
            <v>13</v>
          </cell>
          <cell r="V309">
            <v>10</v>
          </cell>
          <cell r="W309">
            <v>0</v>
          </cell>
          <cell r="X309">
            <v>0</v>
          </cell>
          <cell r="AC309">
            <v>25</v>
          </cell>
          <cell r="AD309">
            <v>2</v>
          </cell>
          <cell r="AE309">
            <v>9</v>
          </cell>
          <cell r="AF309">
            <v>10</v>
          </cell>
          <cell r="AG309">
            <v>1</v>
          </cell>
          <cell r="AH309">
            <v>3</v>
          </cell>
        </row>
        <row r="310">
          <cell r="I310">
            <v>0</v>
          </cell>
          <cell r="J310">
            <v>0</v>
          </cell>
          <cell r="K310">
            <v>0</v>
          </cell>
          <cell r="L310">
            <v>0</v>
          </cell>
          <cell r="M310">
            <v>0</v>
          </cell>
          <cell r="N310">
            <v>0</v>
          </cell>
          <cell r="S310">
            <v>0</v>
          </cell>
          <cell r="T310">
            <v>0</v>
          </cell>
          <cell r="U310">
            <v>0</v>
          </cell>
          <cell r="V310">
            <v>0</v>
          </cell>
          <cell r="W310">
            <v>0</v>
          </cell>
          <cell r="X310">
            <v>0</v>
          </cell>
          <cell r="AC310">
            <v>0</v>
          </cell>
          <cell r="AD310">
            <v>0</v>
          </cell>
          <cell r="AE310">
            <v>0</v>
          </cell>
          <cell r="AF310">
            <v>0</v>
          </cell>
          <cell r="AG310">
            <v>0</v>
          </cell>
          <cell r="AH310">
            <v>0</v>
          </cell>
        </row>
        <row r="311">
          <cell r="I311">
            <v>0</v>
          </cell>
          <cell r="J311">
            <v>0</v>
          </cell>
          <cell r="K311">
            <v>0</v>
          </cell>
          <cell r="L311">
            <v>0</v>
          </cell>
          <cell r="M311">
            <v>0</v>
          </cell>
          <cell r="N311">
            <v>0</v>
          </cell>
          <cell r="S311">
            <v>0</v>
          </cell>
          <cell r="T311">
            <v>0</v>
          </cell>
          <cell r="U311">
            <v>0</v>
          </cell>
          <cell r="V311">
            <v>0</v>
          </cell>
          <cell r="W311">
            <v>0</v>
          </cell>
          <cell r="X311">
            <v>0</v>
          </cell>
          <cell r="AC311">
            <v>0</v>
          </cell>
          <cell r="AD311">
            <v>0</v>
          </cell>
          <cell r="AE311">
            <v>0</v>
          </cell>
          <cell r="AF311">
            <v>0</v>
          </cell>
          <cell r="AG311">
            <v>0</v>
          </cell>
          <cell r="AH311">
            <v>0</v>
          </cell>
        </row>
        <row r="312">
          <cell r="I312">
            <v>0</v>
          </cell>
          <cell r="J312">
            <v>0</v>
          </cell>
          <cell r="K312">
            <v>0</v>
          </cell>
          <cell r="L312">
            <v>0</v>
          </cell>
          <cell r="M312">
            <v>0</v>
          </cell>
          <cell r="N312">
            <v>0</v>
          </cell>
          <cell r="S312">
            <v>0</v>
          </cell>
          <cell r="T312">
            <v>0</v>
          </cell>
          <cell r="U312">
            <v>0</v>
          </cell>
          <cell r="V312">
            <v>0</v>
          </cell>
          <cell r="W312">
            <v>0</v>
          </cell>
          <cell r="X312">
            <v>0</v>
          </cell>
          <cell r="AC312">
            <v>0</v>
          </cell>
          <cell r="AD312">
            <v>0</v>
          </cell>
          <cell r="AE312">
            <v>0</v>
          </cell>
          <cell r="AF312">
            <v>0</v>
          </cell>
          <cell r="AG312">
            <v>0</v>
          </cell>
          <cell r="AH312">
            <v>0</v>
          </cell>
        </row>
        <row r="313">
          <cell r="I313">
            <v>23</v>
          </cell>
          <cell r="J313">
            <v>3</v>
          </cell>
          <cell r="K313">
            <v>11</v>
          </cell>
          <cell r="L313">
            <v>2</v>
          </cell>
          <cell r="M313">
            <v>4</v>
          </cell>
          <cell r="N313">
            <v>3</v>
          </cell>
          <cell r="S313">
            <v>25</v>
          </cell>
          <cell r="T313">
            <v>5</v>
          </cell>
          <cell r="U313">
            <v>19</v>
          </cell>
          <cell r="V313">
            <v>1</v>
          </cell>
          <cell r="W313">
            <v>0</v>
          </cell>
          <cell r="X313">
            <v>0</v>
          </cell>
          <cell r="AC313">
            <v>25</v>
          </cell>
          <cell r="AD313">
            <v>5</v>
          </cell>
          <cell r="AE313">
            <v>11</v>
          </cell>
          <cell r="AF313">
            <v>1</v>
          </cell>
          <cell r="AG313">
            <v>2</v>
          </cell>
          <cell r="AH313">
            <v>6</v>
          </cell>
        </row>
        <row r="314">
          <cell r="I314">
            <v>0</v>
          </cell>
          <cell r="J314">
            <v>0</v>
          </cell>
          <cell r="K314">
            <v>0</v>
          </cell>
          <cell r="L314">
            <v>0</v>
          </cell>
          <cell r="M314">
            <v>0</v>
          </cell>
          <cell r="N314">
            <v>0</v>
          </cell>
          <cell r="S314">
            <v>0</v>
          </cell>
          <cell r="T314">
            <v>0</v>
          </cell>
          <cell r="U314">
            <v>0</v>
          </cell>
          <cell r="V314">
            <v>0</v>
          </cell>
          <cell r="W314">
            <v>0</v>
          </cell>
          <cell r="X314">
            <v>0</v>
          </cell>
          <cell r="AC314">
            <v>0</v>
          </cell>
          <cell r="AD314">
            <v>0</v>
          </cell>
          <cell r="AE314">
            <v>0</v>
          </cell>
          <cell r="AF314">
            <v>0</v>
          </cell>
          <cell r="AG314">
            <v>0</v>
          </cell>
          <cell r="AH314">
            <v>0</v>
          </cell>
        </row>
        <row r="315">
          <cell r="I315">
            <v>0</v>
          </cell>
          <cell r="J315">
            <v>0</v>
          </cell>
          <cell r="K315">
            <v>0</v>
          </cell>
          <cell r="L315">
            <v>0</v>
          </cell>
          <cell r="M315">
            <v>0</v>
          </cell>
          <cell r="N315">
            <v>0</v>
          </cell>
          <cell r="S315">
            <v>0</v>
          </cell>
          <cell r="T315">
            <v>0</v>
          </cell>
          <cell r="U315">
            <v>0</v>
          </cell>
          <cell r="V315">
            <v>0</v>
          </cell>
          <cell r="W315">
            <v>0</v>
          </cell>
          <cell r="X315">
            <v>0</v>
          </cell>
          <cell r="AC315">
            <v>0</v>
          </cell>
          <cell r="AD315">
            <v>0</v>
          </cell>
          <cell r="AE315">
            <v>0</v>
          </cell>
          <cell r="AF315">
            <v>0</v>
          </cell>
          <cell r="AG315">
            <v>0</v>
          </cell>
          <cell r="AH315">
            <v>0</v>
          </cell>
        </row>
        <row r="316">
          <cell r="I316">
            <v>0</v>
          </cell>
          <cell r="J316">
            <v>0</v>
          </cell>
          <cell r="K316">
            <v>0</v>
          </cell>
          <cell r="L316">
            <v>0</v>
          </cell>
          <cell r="M316">
            <v>0</v>
          </cell>
          <cell r="N316">
            <v>0</v>
          </cell>
          <cell r="S316">
            <v>3</v>
          </cell>
          <cell r="T316">
            <v>3</v>
          </cell>
          <cell r="U316">
            <v>0</v>
          </cell>
          <cell r="V316">
            <v>0</v>
          </cell>
          <cell r="W316">
            <v>0</v>
          </cell>
          <cell r="X316">
            <v>0</v>
          </cell>
          <cell r="AC316">
            <v>3</v>
          </cell>
          <cell r="AD316">
            <v>3</v>
          </cell>
          <cell r="AE316">
            <v>0</v>
          </cell>
          <cell r="AF316">
            <v>0</v>
          </cell>
          <cell r="AG316">
            <v>0</v>
          </cell>
          <cell r="AH316">
            <v>0</v>
          </cell>
        </row>
        <row r="317">
          <cell r="I317">
            <v>0</v>
          </cell>
          <cell r="J317">
            <v>0</v>
          </cell>
          <cell r="K317">
            <v>0</v>
          </cell>
          <cell r="L317">
            <v>0</v>
          </cell>
          <cell r="M317">
            <v>0</v>
          </cell>
          <cell r="N317">
            <v>0</v>
          </cell>
          <cell r="S317">
            <v>5</v>
          </cell>
          <cell r="T317">
            <v>5</v>
          </cell>
          <cell r="U317">
            <v>0</v>
          </cell>
          <cell r="V317">
            <v>0</v>
          </cell>
          <cell r="W317">
            <v>0</v>
          </cell>
          <cell r="X317">
            <v>0</v>
          </cell>
          <cell r="AC317">
            <v>5</v>
          </cell>
          <cell r="AD317">
            <v>5</v>
          </cell>
          <cell r="AE317">
            <v>0</v>
          </cell>
          <cell r="AF317">
            <v>0</v>
          </cell>
          <cell r="AG317">
            <v>0</v>
          </cell>
          <cell r="AH317">
            <v>0</v>
          </cell>
        </row>
        <row r="318">
          <cell r="I318">
            <v>0</v>
          </cell>
          <cell r="J318">
            <v>0</v>
          </cell>
          <cell r="K318">
            <v>0</v>
          </cell>
          <cell r="L318">
            <v>0</v>
          </cell>
          <cell r="M318">
            <v>0</v>
          </cell>
          <cell r="N318">
            <v>0</v>
          </cell>
          <cell r="S318">
            <v>3</v>
          </cell>
          <cell r="T318">
            <v>3</v>
          </cell>
          <cell r="U318">
            <v>0</v>
          </cell>
          <cell r="V318">
            <v>0</v>
          </cell>
          <cell r="W318">
            <v>0</v>
          </cell>
          <cell r="X318">
            <v>0</v>
          </cell>
          <cell r="AC318">
            <v>3</v>
          </cell>
          <cell r="AD318">
            <v>3</v>
          </cell>
          <cell r="AE318">
            <v>0</v>
          </cell>
          <cell r="AF318">
            <v>0</v>
          </cell>
          <cell r="AG318">
            <v>0</v>
          </cell>
          <cell r="AH318">
            <v>0</v>
          </cell>
        </row>
        <row r="319">
          <cell r="I319">
            <v>0</v>
          </cell>
          <cell r="J319">
            <v>0</v>
          </cell>
          <cell r="K319">
            <v>0</v>
          </cell>
          <cell r="L319">
            <v>0</v>
          </cell>
          <cell r="M319">
            <v>0</v>
          </cell>
          <cell r="N319">
            <v>0</v>
          </cell>
          <cell r="S319">
            <v>2</v>
          </cell>
          <cell r="T319">
            <v>2</v>
          </cell>
          <cell r="U319">
            <v>0</v>
          </cell>
          <cell r="V319">
            <v>0</v>
          </cell>
          <cell r="W319">
            <v>0</v>
          </cell>
          <cell r="X319">
            <v>0</v>
          </cell>
          <cell r="AC319">
            <v>2</v>
          </cell>
          <cell r="AD319">
            <v>2</v>
          </cell>
          <cell r="AE319">
            <v>0</v>
          </cell>
          <cell r="AF319">
            <v>0</v>
          </cell>
          <cell r="AG319">
            <v>0</v>
          </cell>
          <cell r="AH319">
            <v>0</v>
          </cell>
        </row>
        <row r="320">
          <cell r="I320">
            <v>0</v>
          </cell>
          <cell r="J320">
            <v>0</v>
          </cell>
          <cell r="K320">
            <v>0</v>
          </cell>
          <cell r="L320">
            <v>0</v>
          </cell>
          <cell r="M320">
            <v>0</v>
          </cell>
          <cell r="N320">
            <v>0</v>
          </cell>
          <cell r="S320">
            <v>0</v>
          </cell>
          <cell r="T320">
            <v>0</v>
          </cell>
          <cell r="U320">
            <v>0</v>
          </cell>
          <cell r="V320">
            <v>0</v>
          </cell>
          <cell r="W320">
            <v>0</v>
          </cell>
          <cell r="X320">
            <v>0</v>
          </cell>
          <cell r="AC320">
            <v>0</v>
          </cell>
          <cell r="AD320">
            <v>0</v>
          </cell>
          <cell r="AE320">
            <v>0</v>
          </cell>
          <cell r="AF320">
            <v>0</v>
          </cell>
          <cell r="AG320">
            <v>0</v>
          </cell>
          <cell r="AH320">
            <v>0</v>
          </cell>
        </row>
        <row r="321">
          <cell r="I321">
            <v>0</v>
          </cell>
          <cell r="J321">
            <v>0</v>
          </cell>
          <cell r="K321">
            <v>0</v>
          </cell>
          <cell r="L321">
            <v>0</v>
          </cell>
          <cell r="M321">
            <v>0</v>
          </cell>
          <cell r="N321">
            <v>0</v>
          </cell>
          <cell r="S321">
            <v>0</v>
          </cell>
          <cell r="T321">
            <v>0</v>
          </cell>
          <cell r="U321">
            <v>0</v>
          </cell>
          <cell r="V321">
            <v>0</v>
          </cell>
          <cell r="W321">
            <v>0</v>
          </cell>
          <cell r="X321">
            <v>0</v>
          </cell>
          <cell r="AC321">
            <v>0</v>
          </cell>
          <cell r="AD321">
            <v>0</v>
          </cell>
          <cell r="AE321">
            <v>0</v>
          </cell>
          <cell r="AF321">
            <v>0</v>
          </cell>
          <cell r="AG321">
            <v>0</v>
          </cell>
          <cell r="AH321">
            <v>0</v>
          </cell>
        </row>
        <row r="322">
          <cell r="I322">
            <v>0</v>
          </cell>
          <cell r="J322">
            <v>0</v>
          </cell>
          <cell r="K322">
            <v>0</v>
          </cell>
          <cell r="L322">
            <v>0</v>
          </cell>
          <cell r="M322">
            <v>0</v>
          </cell>
          <cell r="N322">
            <v>0</v>
          </cell>
          <cell r="S322">
            <v>0</v>
          </cell>
          <cell r="T322">
            <v>0</v>
          </cell>
          <cell r="U322">
            <v>0</v>
          </cell>
          <cell r="V322">
            <v>0</v>
          </cell>
          <cell r="W322">
            <v>0</v>
          </cell>
          <cell r="X322">
            <v>0</v>
          </cell>
          <cell r="AC322">
            <v>0</v>
          </cell>
          <cell r="AD322">
            <v>0</v>
          </cell>
          <cell r="AE322">
            <v>0</v>
          </cell>
          <cell r="AF322">
            <v>0</v>
          </cell>
          <cell r="AG322">
            <v>0</v>
          </cell>
          <cell r="AH322">
            <v>0</v>
          </cell>
        </row>
        <row r="323">
          <cell r="I323">
            <v>0</v>
          </cell>
          <cell r="J323">
            <v>0</v>
          </cell>
          <cell r="K323">
            <v>0</v>
          </cell>
          <cell r="L323">
            <v>0</v>
          </cell>
          <cell r="M323">
            <v>0</v>
          </cell>
          <cell r="N323">
            <v>0</v>
          </cell>
          <cell r="S323">
            <v>30</v>
          </cell>
          <cell r="T323">
            <v>30</v>
          </cell>
          <cell r="U323">
            <v>0</v>
          </cell>
          <cell r="V323">
            <v>0</v>
          </cell>
          <cell r="W323">
            <v>0</v>
          </cell>
          <cell r="X323">
            <v>0</v>
          </cell>
          <cell r="AC323">
            <v>30</v>
          </cell>
          <cell r="AD323">
            <v>30</v>
          </cell>
          <cell r="AE323">
            <v>0</v>
          </cell>
          <cell r="AF323">
            <v>0</v>
          </cell>
          <cell r="AG323">
            <v>0</v>
          </cell>
          <cell r="AH323">
            <v>0</v>
          </cell>
        </row>
        <row r="324">
          <cell r="I324">
            <v>0</v>
          </cell>
          <cell r="J324">
            <v>0</v>
          </cell>
          <cell r="K324">
            <v>0</v>
          </cell>
          <cell r="L324">
            <v>0</v>
          </cell>
          <cell r="M324">
            <v>0</v>
          </cell>
          <cell r="N324">
            <v>0</v>
          </cell>
          <cell r="S324">
            <v>0</v>
          </cell>
          <cell r="T324">
            <v>0</v>
          </cell>
          <cell r="U324">
            <v>0</v>
          </cell>
          <cell r="V324">
            <v>0</v>
          </cell>
          <cell r="W324">
            <v>0</v>
          </cell>
          <cell r="X324">
            <v>0</v>
          </cell>
          <cell r="AC324">
            <v>0</v>
          </cell>
          <cell r="AD324">
            <v>0</v>
          </cell>
          <cell r="AE324">
            <v>0</v>
          </cell>
          <cell r="AF324">
            <v>0</v>
          </cell>
          <cell r="AG324">
            <v>0</v>
          </cell>
          <cell r="AH324">
            <v>0</v>
          </cell>
        </row>
        <row r="325">
          <cell r="I325">
            <v>0</v>
          </cell>
          <cell r="J325">
            <v>0</v>
          </cell>
          <cell r="K325">
            <v>0</v>
          </cell>
          <cell r="L325">
            <v>0</v>
          </cell>
          <cell r="M325">
            <v>0</v>
          </cell>
          <cell r="N325">
            <v>0</v>
          </cell>
          <cell r="S325">
            <v>0</v>
          </cell>
          <cell r="T325">
            <v>0</v>
          </cell>
          <cell r="U325">
            <v>0</v>
          </cell>
          <cell r="V325">
            <v>0</v>
          </cell>
          <cell r="W325">
            <v>0</v>
          </cell>
          <cell r="X325">
            <v>0</v>
          </cell>
          <cell r="AC325">
            <v>0</v>
          </cell>
          <cell r="AD325">
            <v>0</v>
          </cell>
          <cell r="AE325">
            <v>0</v>
          </cell>
          <cell r="AF325">
            <v>0</v>
          </cell>
          <cell r="AG325">
            <v>0</v>
          </cell>
          <cell r="AH325">
            <v>0</v>
          </cell>
        </row>
        <row r="326">
          <cell r="I326">
            <v>0</v>
          </cell>
          <cell r="J326">
            <v>0</v>
          </cell>
          <cell r="K326">
            <v>0</v>
          </cell>
          <cell r="L326">
            <v>0</v>
          </cell>
          <cell r="M326">
            <v>0</v>
          </cell>
          <cell r="N326">
            <v>0</v>
          </cell>
          <cell r="S326">
            <v>0</v>
          </cell>
          <cell r="T326">
            <v>0</v>
          </cell>
          <cell r="U326">
            <v>0</v>
          </cell>
          <cell r="V326">
            <v>0</v>
          </cell>
          <cell r="W326">
            <v>0</v>
          </cell>
          <cell r="X326">
            <v>0</v>
          </cell>
          <cell r="AC326">
            <v>0</v>
          </cell>
          <cell r="AD326">
            <v>0</v>
          </cell>
          <cell r="AE326">
            <v>0</v>
          </cell>
          <cell r="AF326">
            <v>0</v>
          </cell>
          <cell r="AG326">
            <v>0</v>
          </cell>
          <cell r="AH326">
            <v>0</v>
          </cell>
        </row>
        <row r="327">
          <cell r="I327">
            <v>0</v>
          </cell>
          <cell r="J327">
            <v>0</v>
          </cell>
          <cell r="K327">
            <v>0</v>
          </cell>
          <cell r="L327">
            <v>0</v>
          </cell>
          <cell r="M327">
            <v>0</v>
          </cell>
          <cell r="N327">
            <v>0</v>
          </cell>
          <cell r="S327">
            <v>0</v>
          </cell>
          <cell r="T327">
            <v>0</v>
          </cell>
          <cell r="U327">
            <v>0</v>
          </cell>
          <cell r="V327">
            <v>0</v>
          </cell>
          <cell r="W327">
            <v>0</v>
          </cell>
          <cell r="X327">
            <v>0</v>
          </cell>
          <cell r="AC327">
            <v>0</v>
          </cell>
          <cell r="AD327">
            <v>0</v>
          </cell>
          <cell r="AE327">
            <v>0</v>
          </cell>
          <cell r="AF327">
            <v>0</v>
          </cell>
          <cell r="AG327">
            <v>0</v>
          </cell>
          <cell r="AH327">
            <v>0</v>
          </cell>
        </row>
        <row r="328">
          <cell r="I328">
            <v>0</v>
          </cell>
          <cell r="J328">
            <v>0</v>
          </cell>
          <cell r="K328">
            <v>0</v>
          </cell>
          <cell r="L328">
            <v>0</v>
          </cell>
          <cell r="M328">
            <v>0</v>
          </cell>
          <cell r="N328">
            <v>0</v>
          </cell>
          <cell r="S328">
            <v>0</v>
          </cell>
          <cell r="T328">
            <v>0</v>
          </cell>
          <cell r="U328">
            <v>0</v>
          </cell>
          <cell r="V328">
            <v>0</v>
          </cell>
          <cell r="W328">
            <v>0</v>
          </cell>
          <cell r="X328">
            <v>0</v>
          </cell>
          <cell r="AC328">
            <v>0</v>
          </cell>
          <cell r="AD328">
            <v>0</v>
          </cell>
          <cell r="AE328">
            <v>0</v>
          </cell>
          <cell r="AF328">
            <v>0</v>
          </cell>
          <cell r="AG328">
            <v>0</v>
          </cell>
          <cell r="AH328">
            <v>0</v>
          </cell>
        </row>
        <row r="329">
          <cell r="I329">
            <v>0</v>
          </cell>
          <cell r="J329">
            <v>0</v>
          </cell>
          <cell r="K329">
            <v>0</v>
          </cell>
          <cell r="L329">
            <v>0</v>
          </cell>
          <cell r="M329">
            <v>0</v>
          </cell>
          <cell r="N329">
            <v>0</v>
          </cell>
          <cell r="S329">
            <v>2</v>
          </cell>
          <cell r="T329">
            <v>2</v>
          </cell>
          <cell r="U329">
            <v>0</v>
          </cell>
          <cell r="V329">
            <v>0</v>
          </cell>
          <cell r="W329">
            <v>0</v>
          </cell>
          <cell r="X329">
            <v>0</v>
          </cell>
          <cell r="AC329">
            <v>2</v>
          </cell>
          <cell r="AD329">
            <v>2</v>
          </cell>
          <cell r="AE329">
            <v>0</v>
          </cell>
          <cell r="AF329">
            <v>0</v>
          </cell>
          <cell r="AG329">
            <v>0</v>
          </cell>
          <cell r="AH329">
            <v>0</v>
          </cell>
        </row>
        <row r="330">
          <cell r="I330">
            <v>0</v>
          </cell>
          <cell r="J330">
            <v>0</v>
          </cell>
          <cell r="K330">
            <v>0</v>
          </cell>
          <cell r="L330">
            <v>0</v>
          </cell>
          <cell r="M330">
            <v>0</v>
          </cell>
          <cell r="N330">
            <v>0</v>
          </cell>
          <cell r="S330">
            <v>0</v>
          </cell>
          <cell r="T330">
            <v>0</v>
          </cell>
          <cell r="U330">
            <v>0</v>
          </cell>
          <cell r="V330">
            <v>0</v>
          </cell>
          <cell r="W330">
            <v>0</v>
          </cell>
          <cell r="X330">
            <v>0</v>
          </cell>
          <cell r="AC330">
            <v>0</v>
          </cell>
          <cell r="AD330">
            <v>0</v>
          </cell>
          <cell r="AE330">
            <v>0</v>
          </cell>
          <cell r="AF330">
            <v>0</v>
          </cell>
          <cell r="AG330">
            <v>0</v>
          </cell>
          <cell r="AH330">
            <v>0</v>
          </cell>
        </row>
        <row r="331">
          <cell r="I331">
            <v>0</v>
          </cell>
          <cell r="J331">
            <v>0</v>
          </cell>
          <cell r="K331">
            <v>0</v>
          </cell>
          <cell r="L331">
            <v>0</v>
          </cell>
          <cell r="M331">
            <v>0</v>
          </cell>
          <cell r="N331">
            <v>0</v>
          </cell>
          <cell r="S331">
            <v>0</v>
          </cell>
          <cell r="T331">
            <v>0</v>
          </cell>
          <cell r="U331">
            <v>0</v>
          </cell>
          <cell r="V331">
            <v>0</v>
          </cell>
          <cell r="W331">
            <v>0</v>
          </cell>
          <cell r="X331">
            <v>0</v>
          </cell>
          <cell r="AC331">
            <v>0</v>
          </cell>
          <cell r="AD331">
            <v>0</v>
          </cell>
          <cell r="AE331">
            <v>0</v>
          </cell>
          <cell r="AF331">
            <v>0</v>
          </cell>
          <cell r="AG331">
            <v>0</v>
          </cell>
          <cell r="AH331">
            <v>0</v>
          </cell>
        </row>
        <row r="332">
          <cell r="I332">
            <v>0</v>
          </cell>
          <cell r="J332">
            <v>0</v>
          </cell>
          <cell r="K332">
            <v>0</v>
          </cell>
          <cell r="L332">
            <v>0</v>
          </cell>
          <cell r="M332">
            <v>0</v>
          </cell>
          <cell r="N332">
            <v>0</v>
          </cell>
          <cell r="S332">
            <v>0</v>
          </cell>
          <cell r="T332">
            <v>0</v>
          </cell>
          <cell r="U332">
            <v>0</v>
          </cell>
          <cell r="V332">
            <v>0</v>
          </cell>
          <cell r="W332">
            <v>0</v>
          </cell>
          <cell r="X332">
            <v>0</v>
          </cell>
          <cell r="AC332">
            <v>0</v>
          </cell>
          <cell r="AD332">
            <v>0</v>
          </cell>
          <cell r="AE332">
            <v>0</v>
          </cell>
          <cell r="AF332">
            <v>0</v>
          </cell>
          <cell r="AG332">
            <v>0</v>
          </cell>
          <cell r="AH332">
            <v>0</v>
          </cell>
        </row>
        <row r="333">
          <cell r="I333">
            <v>0</v>
          </cell>
          <cell r="J333">
            <v>0</v>
          </cell>
          <cell r="K333">
            <v>0</v>
          </cell>
          <cell r="L333">
            <v>0</v>
          </cell>
          <cell r="M333">
            <v>0</v>
          </cell>
          <cell r="N333">
            <v>0</v>
          </cell>
          <cell r="S333">
            <v>2</v>
          </cell>
          <cell r="T333">
            <v>2</v>
          </cell>
          <cell r="U333">
            <v>0</v>
          </cell>
          <cell r="V333">
            <v>0</v>
          </cell>
          <cell r="W333">
            <v>0</v>
          </cell>
          <cell r="X333">
            <v>0</v>
          </cell>
          <cell r="AC333">
            <v>2</v>
          </cell>
          <cell r="AD333">
            <v>2</v>
          </cell>
          <cell r="AE333">
            <v>0</v>
          </cell>
          <cell r="AF333">
            <v>0</v>
          </cell>
          <cell r="AG333">
            <v>0</v>
          </cell>
          <cell r="AH333">
            <v>0</v>
          </cell>
        </row>
        <row r="334">
          <cell r="I334">
            <v>0</v>
          </cell>
          <cell r="J334">
            <v>0</v>
          </cell>
          <cell r="K334">
            <v>0</v>
          </cell>
          <cell r="L334">
            <v>0</v>
          </cell>
          <cell r="M334">
            <v>0</v>
          </cell>
          <cell r="N334">
            <v>0</v>
          </cell>
          <cell r="S334">
            <v>0</v>
          </cell>
          <cell r="T334">
            <v>0</v>
          </cell>
          <cell r="U334">
            <v>0</v>
          </cell>
          <cell r="V334">
            <v>0</v>
          </cell>
          <cell r="W334">
            <v>0</v>
          </cell>
          <cell r="X334">
            <v>0</v>
          </cell>
          <cell r="AC334">
            <v>0</v>
          </cell>
          <cell r="AD334">
            <v>0</v>
          </cell>
          <cell r="AE334">
            <v>0</v>
          </cell>
          <cell r="AF334">
            <v>0</v>
          </cell>
          <cell r="AG334">
            <v>0</v>
          </cell>
          <cell r="AH334">
            <v>0</v>
          </cell>
        </row>
        <row r="335">
          <cell r="I335">
            <v>0</v>
          </cell>
          <cell r="J335">
            <v>0</v>
          </cell>
          <cell r="K335">
            <v>0</v>
          </cell>
          <cell r="L335">
            <v>0</v>
          </cell>
          <cell r="M335">
            <v>0</v>
          </cell>
          <cell r="N335">
            <v>0</v>
          </cell>
          <cell r="S335">
            <v>0</v>
          </cell>
          <cell r="T335">
            <v>0</v>
          </cell>
          <cell r="U335">
            <v>0</v>
          </cell>
          <cell r="V335">
            <v>0</v>
          </cell>
          <cell r="W335">
            <v>0</v>
          </cell>
          <cell r="X335">
            <v>0</v>
          </cell>
          <cell r="AC335">
            <v>0</v>
          </cell>
          <cell r="AD335">
            <v>0</v>
          </cell>
          <cell r="AE335">
            <v>0</v>
          </cell>
          <cell r="AF335">
            <v>0</v>
          </cell>
          <cell r="AG335">
            <v>0</v>
          </cell>
          <cell r="AH335">
            <v>0</v>
          </cell>
        </row>
        <row r="336">
          <cell r="I336">
            <v>0</v>
          </cell>
          <cell r="J336">
            <v>0</v>
          </cell>
          <cell r="K336">
            <v>0</v>
          </cell>
          <cell r="L336">
            <v>0</v>
          </cell>
          <cell r="M336">
            <v>0</v>
          </cell>
          <cell r="N336">
            <v>0</v>
          </cell>
          <cell r="S336">
            <v>0</v>
          </cell>
          <cell r="T336">
            <v>0</v>
          </cell>
          <cell r="U336">
            <v>0</v>
          </cell>
          <cell r="V336">
            <v>0</v>
          </cell>
          <cell r="W336">
            <v>0</v>
          </cell>
          <cell r="X336">
            <v>0</v>
          </cell>
          <cell r="AC336">
            <v>0</v>
          </cell>
          <cell r="AD336">
            <v>0</v>
          </cell>
          <cell r="AE336">
            <v>0</v>
          </cell>
          <cell r="AF336">
            <v>0</v>
          </cell>
          <cell r="AG336">
            <v>0</v>
          </cell>
          <cell r="AH336">
            <v>0</v>
          </cell>
        </row>
        <row r="337">
          <cell r="I337">
            <v>0</v>
          </cell>
          <cell r="J337">
            <v>0</v>
          </cell>
          <cell r="K337">
            <v>0</v>
          </cell>
          <cell r="L337">
            <v>0</v>
          </cell>
          <cell r="M337">
            <v>0</v>
          </cell>
          <cell r="N337">
            <v>0</v>
          </cell>
          <cell r="S337">
            <v>0</v>
          </cell>
          <cell r="T337">
            <v>0</v>
          </cell>
          <cell r="U337">
            <v>0</v>
          </cell>
          <cell r="V337">
            <v>0</v>
          </cell>
          <cell r="W337">
            <v>0</v>
          </cell>
          <cell r="X337">
            <v>0</v>
          </cell>
          <cell r="AC337">
            <v>0</v>
          </cell>
          <cell r="AD337">
            <v>0</v>
          </cell>
          <cell r="AE337">
            <v>0</v>
          </cell>
          <cell r="AF337">
            <v>0</v>
          </cell>
          <cell r="AG337">
            <v>0</v>
          </cell>
          <cell r="AH337">
            <v>0</v>
          </cell>
        </row>
        <row r="338">
          <cell r="I338">
            <v>0</v>
          </cell>
          <cell r="J338">
            <v>0</v>
          </cell>
          <cell r="K338">
            <v>0</v>
          </cell>
          <cell r="L338">
            <v>0</v>
          </cell>
          <cell r="M338">
            <v>0</v>
          </cell>
          <cell r="N338">
            <v>0</v>
          </cell>
          <cell r="S338">
            <v>0</v>
          </cell>
          <cell r="T338">
            <v>0</v>
          </cell>
          <cell r="U338">
            <v>0</v>
          </cell>
          <cell r="V338">
            <v>0</v>
          </cell>
          <cell r="W338">
            <v>0</v>
          </cell>
          <cell r="X338">
            <v>0</v>
          </cell>
          <cell r="AC338">
            <v>0</v>
          </cell>
          <cell r="AD338">
            <v>0</v>
          </cell>
          <cell r="AE338">
            <v>0</v>
          </cell>
          <cell r="AF338">
            <v>0</v>
          </cell>
          <cell r="AG338">
            <v>0</v>
          </cell>
          <cell r="AH338">
            <v>0</v>
          </cell>
        </row>
        <row r="339">
          <cell r="I339">
            <v>0</v>
          </cell>
          <cell r="J339">
            <v>0</v>
          </cell>
          <cell r="K339">
            <v>0</v>
          </cell>
          <cell r="L339">
            <v>0</v>
          </cell>
          <cell r="M339">
            <v>0</v>
          </cell>
          <cell r="N339">
            <v>0</v>
          </cell>
          <cell r="S339">
            <v>0</v>
          </cell>
          <cell r="T339">
            <v>0</v>
          </cell>
          <cell r="U339">
            <v>0</v>
          </cell>
          <cell r="V339">
            <v>0</v>
          </cell>
          <cell r="W339">
            <v>0</v>
          </cell>
          <cell r="X339">
            <v>0</v>
          </cell>
          <cell r="AC339">
            <v>0</v>
          </cell>
          <cell r="AD339">
            <v>0</v>
          </cell>
          <cell r="AE339">
            <v>0</v>
          </cell>
          <cell r="AF339">
            <v>0</v>
          </cell>
          <cell r="AG339">
            <v>0</v>
          </cell>
          <cell r="AH339">
            <v>0</v>
          </cell>
        </row>
        <row r="340">
          <cell r="I340">
            <v>0</v>
          </cell>
          <cell r="J340">
            <v>0</v>
          </cell>
          <cell r="K340">
            <v>0</v>
          </cell>
          <cell r="L340">
            <v>0</v>
          </cell>
          <cell r="M340">
            <v>0</v>
          </cell>
          <cell r="N340">
            <v>0</v>
          </cell>
          <cell r="S340">
            <v>8</v>
          </cell>
          <cell r="T340">
            <v>10</v>
          </cell>
          <cell r="U340">
            <v>0</v>
          </cell>
          <cell r="V340">
            <v>-2</v>
          </cell>
          <cell r="W340">
            <v>0</v>
          </cell>
          <cell r="X340">
            <v>0</v>
          </cell>
          <cell r="AC340">
            <v>8</v>
          </cell>
          <cell r="AD340">
            <v>10</v>
          </cell>
          <cell r="AE340">
            <v>0</v>
          </cell>
          <cell r="AF340">
            <v>-2</v>
          </cell>
          <cell r="AG340">
            <v>0</v>
          </cell>
          <cell r="AH340">
            <v>0</v>
          </cell>
        </row>
        <row r="341">
          <cell r="I341">
            <v>0</v>
          </cell>
          <cell r="J341">
            <v>0</v>
          </cell>
          <cell r="K341">
            <v>0</v>
          </cell>
          <cell r="L341">
            <v>0</v>
          </cell>
          <cell r="M341">
            <v>0</v>
          </cell>
          <cell r="N341">
            <v>0</v>
          </cell>
          <cell r="S341">
            <v>8</v>
          </cell>
          <cell r="T341">
            <v>8</v>
          </cell>
          <cell r="U341">
            <v>0</v>
          </cell>
          <cell r="V341">
            <v>0</v>
          </cell>
          <cell r="W341">
            <v>0</v>
          </cell>
          <cell r="X341">
            <v>0</v>
          </cell>
          <cell r="AC341">
            <v>8</v>
          </cell>
          <cell r="AD341">
            <v>8</v>
          </cell>
          <cell r="AE341">
            <v>0</v>
          </cell>
          <cell r="AF341">
            <v>0</v>
          </cell>
          <cell r="AG341">
            <v>0</v>
          </cell>
          <cell r="AH341">
            <v>0</v>
          </cell>
        </row>
        <row r="342">
          <cell r="I342">
            <v>0</v>
          </cell>
          <cell r="J342">
            <v>0</v>
          </cell>
          <cell r="K342">
            <v>0</v>
          </cell>
          <cell r="L342">
            <v>0</v>
          </cell>
          <cell r="M342">
            <v>0</v>
          </cell>
          <cell r="N342">
            <v>0</v>
          </cell>
          <cell r="S342">
            <v>4</v>
          </cell>
          <cell r="T342">
            <v>4</v>
          </cell>
          <cell r="U342">
            <v>0</v>
          </cell>
          <cell r="V342">
            <v>0</v>
          </cell>
          <cell r="W342">
            <v>0</v>
          </cell>
          <cell r="X342">
            <v>0</v>
          </cell>
          <cell r="AC342">
            <v>4</v>
          </cell>
          <cell r="AD342">
            <v>4</v>
          </cell>
          <cell r="AE342">
            <v>0</v>
          </cell>
          <cell r="AF342">
            <v>0</v>
          </cell>
          <cell r="AG342">
            <v>0</v>
          </cell>
          <cell r="AH342">
            <v>0</v>
          </cell>
        </row>
        <row r="343">
          <cell r="I343">
            <v>0</v>
          </cell>
          <cell r="J343">
            <v>0</v>
          </cell>
          <cell r="K343">
            <v>0</v>
          </cell>
          <cell r="L343">
            <v>0</v>
          </cell>
          <cell r="M343">
            <v>0</v>
          </cell>
          <cell r="N343">
            <v>0</v>
          </cell>
          <cell r="S343">
            <v>0</v>
          </cell>
          <cell r="T343">
            <v>0</v>
          </cell>
          <cell r="U343">
            <v>0</v>
          </cell>
          <cell r="V343">
            <v>0</v>
          </cell>
          <cell r="W343">
            <v>0</v>
          </cell>
          <cell r="X343">
            <v>0</v>
          </cell>
          <cell r="AC343">
            <v>0</v>
          </cell>
          <cell r="AD343">
            <v>0</v>
          </cell>
          <cell r="AE343">
            <v>0</v>
          </cell>
          <cell r="AF343">
            <v>0</v>
          </cell>
          <cell r="AG343">
            <v>0</v>
          </cell>
          <cell r="AH343">
            <v>0</v>
          </cell>
        </row>
        <row r="344">
          <cell r="I344">
            <v>0</v>
          </cell>
          <cell r="J344">
            <v>0</v>
          </cell>
          <cell r="K344">
            <v>0</v>
          </cell>
          <cell r="L344">
            <v>0</v>
          </cell>
          <cell r="M344">
            <v>0</v>
          </cell>
          <cell r="N344">
            <v>0</v>
          </cell>
          <cell r="S344">
            <v>8</v>
          </cell>
          <cell r="T344">
            <v>10</v>
          </cell>
          <cell r="U344">
            <v>0</v>
          </cell>
          <cell r="V344">
            <v>-2</v>
          </cell>
          <cell r="W344">
            <v>0</v>
          </cell>
          <cell r="X344">
            <v>0</v>
          </cell>
          <cell r="AC344">
            <v>8</v>
          </cell>
          <cell r="AD344">
            <v>10</v>
          </cell>
          <cell r="AE344">
            <v>0</v>
          </cell>
          <cell r="AF344">
            <v>-2</v>
          </cell>
          <cell r="AG344">
            <v>0</v>
          </cell>
          <cell r="AH344">
            <v>0</v>
          </cell>
        </row>
        <row r="345">
          <cell r="I345">
            <v>0</v>
          </cell>
          <cell r="J345">
            <v>0</v>
          </cell>
          <cell r="K345">
            <v>0</v>
          </cell>
          <cell r="L345">
            <v>0</v>
          </cell>
          <cell r="M345">
            <v>0</v>
          </cell>
          <cell r="N345">
            <v>0</v>
          </cell>
          <cell r="S345">
            <v>8</v>
          </cell>
          <cell r="T345">
            <v>8</v>
          </cell>
          <cell r="U345">
            <v>0</v>
          </cell>
          <cell r="V345">
            <v>0</v>
          </cell>
          <cell r="W345">
            <v>0</v>
          </cell>
          <cell r="X345">
            <v>0</v>
          </cell>
          <cell r="AC345">
            <v>8</v>
          </cell>
          <cell r="AD345">
            <v>8</v>
          </cell>
          <cell r="AE345">
            <v>0</v>
          </cell>
          <cell r="AF345">
            <v>0</v>
          </cell>
          <cell r="AG345">
            <v>0</v>
          </cell>
          <cell r="AH345">
            <v>0</v>
          </cell>
        </row>
        <row r="346">
          <cell r="I346">
            <v>0</v>
          </cell>
          <cell r="J346">
            <v>0</v>
          </cell>
          <cell r="K346">
            <v>0</v>
          </cell>
          <cell r="L346">
            <v>0</v>
          </cell>
          <cell r="M346">
            <v>0</v>
          </cell>
          <cell r="N346">
            <v>0</v>
          </cell>
          <cell r="S346">
            <v>4</v>
          </cell>
          <cell r="T346">
            <v>4</v>
          </cell>
          <cell r="U346">
            <v>0</v>
          </cell>
          <cell r="V346">
            <v>0</v>
          </cell>
          <cell r="W346">
            <v>0</v>
          </cell>
          <cell r="X346">
            <v>0</v>
          </cell>
          <cell r="AC346">
            <v>4</v>
          </cell>
          <cell r="AD346">
            <v>4</v>
          </cell>
          <cell r="AE346">
            <v>0</v>
          </cell>
          <cell r="AF346">
            <v>0</v>
          </cell>
          <cell r="AG346">
            <v>0</v>
          </cell>
          <cell r="AH346">
            <v>0</v>
          </cell>
        </row>
        <row r="347">
          <cell r="I347">
            <v>0</v>
          </cell>
          <cell r="J347">
            <v>0</v>
          </cell>
          <cell r="K347">
            <v>0</v>
          </cell>
          <cell r="L347">
            <v>0</v>
          </cell>
          <cell r="M347">
            <v>0</v>
          </cell>
          <cell r="N347">
            <v>0</v>
          </cell>
          <cell r="S347">
            <v>0</v>
          </cell>
          <cell r="T347">
            <v>0</v>
          </cell>
          <cell r="U347">
            <v>0</v>
          </cell>
          <cell r="V347">
            <v>0</v>
          </cell>
          <cell r="W347">
            <v>0</v>
          </cell>
          <cell r="X347">
            <v>0</v>
          </cell>
          <cell r="AC347">
            <v>0</v>
          </cell>
          <cell r="AD347">
            <v>0</v>
          </cell>
          <cell r="AE347">
            <v>0</v>
          </cell>
          <cell r="AF347">
            <v>0</v>
          </cell>
          <cell r="AG347">
            <v>0</v>
          </cell>
          <cell r="AH347">
            <v>0</v>
          </cell>
        </row>
        <row r="348">
          <cell r="I348">
            <v>0</v>
          </cell>
          <cell r="J348">
            <v>0</v>
          </cell>
          <cell r="K348">
            <v>0</v>
          </cell>
          <cell r="L348">
            <v>0</v>
          </cell>
          <cell r="M348">
            <v>0</v>
          </cell>
          <cell r="N348">
            <v>0</v>
          </cell>
          <cell r="S348">
            <v>8</v>
          </cell>
          <cell r="T348">
            <v>10</v>
          </cell>
          <cell r="U348">
            <v>0</v>
          </cell>
          <cell r="V348">
            <v>0</v>
          </cell>
          <cell r="W348">
            <v>0</v>
          </cell>
          <cell r="X348">
            <v>-2</v>
          </cell>
          <cell r="AC348">
            <v>8</v>
          </cell>
          <cell r="AD348">
            <v>10</v>
          </cell>
          <cell r="AE348">
            <v>0</v>
          </cell>
          <cell r="AF348">
            <v>0</v>
          </cell>
          <cell r="AG348">
            <v>0</v>
          </cell>
          <cell r="AH348">
            <v>-2</v>
          </cell>
        </row>
        <row r="349">
          <cell r="I349">
            <v>0</v>
          </cell>
          <cell r="J349">
            <v>0</v>
          </cell>
          <cell r="K349">
            <v>0</v>
          </cell>
          <cell r="L349">
            <v>0</v>
          </cell>
          <cell r="M349">
            <v>0</v>
          </cell>
          <cell r="N349">
            <v>0</v>
          </cell>
          <cell r="S349">
            <v>8</v>
          </cell>
          <cell r="T349">
            <v>8</v>
          </cell>
          <cell r="U349">
            <v>0</v>
          </cell>
          <cell r="V349">
            <v>0</v>
          </cell>
          <cell r="W349">
            <v>0</v>
          </cell>
          <cell r="X349">
            <v>0</v>
          </cell>
          <cell r="AC349">
            <v>8</v>
          </cell>
          <cell r="AD349">
            <v>8</v>
          </cell>
          <cell r="AE349">
            <v>0</v>
          </cell>
          <cell r="AF349">
            <v>0</v>
          </cell>
          <cell r="AG349">
            <v>0</v>
          </cell>
          <cell r="AH349">
            <v>0</v>
          </cell>
        </row>
        <row r="350">
          <cell r="I350">
            <v>0</v>
          </cell>
          <cell r="J350">
            <v>0</v>
          </cell>
          <cell r="K350">
            <v>0</v>
          </cell>
          <cell r="L350">
            <v>0</v>
          </cell>
          <cell r="M350">
            <v>0</v>
          </cell>
          <cell r="N350">
            <v>0</v>
          </cell>
          <cell r="S350">
            <v>4</v>
          </cell>
          <cell r="T350">
            <v>4</v>
          </cell>
          <cell r="U350">
            <v>0</v>
          </cell>
          <cell r="V350">
            <v>0</v>
          </cell>
          <cell r="W350">
            <v>0</v>
          </cell>
          <cell r="X350">
            <v>0</v>
          </cell>
          <cell r="AC350">
            <v>4</v>
          </cell>
          <cell r="AD350">
            <v>4</v>
          </cell>
          <cell r="AE350">
            <v>0</v>
          </cell>
          <cell r="AF350">
            <v>0</v>
          </cell>
          <cell r="AG350">
            <v>0</v>
          </cell>
          <cell r="AH350">
            <v>0</v>
          </cell>
        </row>
        <row r="351">
          <cell r="I351">
            <v>0</v>
          </cell>
          <cell r="J351">
            <v>0</v>
          </cell>
          <cell r="K351">
            <v>0</v>
          </cell>
          <cell r="L351">
            <v>0</v>
          </cell>
          <cell r="M351">
            <v>0</v>
          </cell>
          <cell r="N351">
            <v>0</v>
          </cell>
          <cell r="S351">
            <v>0</v>
          </cell>
          <cell r="T351">
            <v>0</v>
          </cell>
          <cell r="U351">
            <v>0</v>
          </cell>
          <cell r="V351">
            <v>0</v>
          </cell>
          <cell r="W351">
            <v>0</v>
          </cell>
          <cell r="X351">
            <v>0</v>
          </cell>
          <cell r="AC351">
            <v>0</v>
          </cell>
          <cell r="AD351">
            <v>0</v>
          </cell>
          <cell r="AE351">
            <v>0</v>
          </cell>
          <cell r="AF351">
            <v>0</v>
          </cell>
          <cell r="AG351">
            <v>0</v>
          </cell>
          <cell r="AH351">
            <v>0</v>
          </cell>
        </row>
        <row r="352">
          <cell r="I352">
            <v>0</v>
          </cell>
          <cell r="J352">
            <v>0</v>
          </cell>
          <cell r="K352">
            <v>0</v>
          </cell>
          <cell r="L352">
            <v>0</v>
          </cell>
          <cell r="M352">
            <v>0</v>
          </cell>
          <cell r="N352">
            <v>0</v>
          </cell>
          <cell r="S352">
            <v>0</v>
          </cell>
          <cell r="T352">
            <v>0</v>
          </cell>
          <cell r="U352">
            <v>0</v>
          </cell>
          <cell r="V352">
            <v>0</v>
          </cell>
          <cell r="W352">
            <v>0</v>
          </cell>
          <cell r="X352">
            <v>0</v>
          </cell>
          <cell r="AC352">
            <v>0</v>
          </cell>
          <cell r="AD352">
            <v>0</v>
          </cell>
          <cell r="AE352">
            <v>0</v>
          </cell>
          <cell r="AF352">
            <v>0</v>
          </cell>
          <cell r="AG352">
            <v>0</v>
          </cell>
          <cell r="AH352">
            <v>0</v>
          </cell>
        </row>
        <row r="353">
          <cell r="I353">
            <v>0</v>
          </cell>
          <cell r="J353">
            <v>0</v>
          </cell>
          <cell r="K353">
            <v>0</v>
          </cell>
          <cell r="L353">
            <v>0</v>
          </cell>
          <cell r="M353">
            <v>0</v>
          </cell>
          <cell r="N353">
            <v>0</v>
          </cell>
          <cell r="S353">
            <v>2</v>
          </cell>
          <cell r="T353">
            <v>2</v>
          </cell>
          <cell r="U353">
            <v>0</v>
          </cell>
          <cell r="V353">
            <v>0</v>
          </cell>
          <cell r="W353">
            <v>0</v>
          </cell>
          <cell r="X353">
            <v>0</v>
          </cell>
          <cell r="AC353">
            <v>2</v>
          </cell>
          <cell r="AD353">
            <v>2</v>
          </cell>
          <cell r="AE353">
            <v>0</v>
          </cell>
          <cell r="AF353">
            <v>0</v>
          </cell>
          <cell r="AG353">
            <v>0</v>
          </cell>
          <cell r="AH353">
            <v>0</v>
          </cell>
        </row>
        <row r="354">
          <cell r="I354">
            <v>0</v>
          </cell>
          <cell r="J354">
            <v>0</v>
          </cell>
          <cell r="K354">
            <v>0</v>
          </cell>
          <cell r="L354">
            <v>0</v>
          </cell>
          <cell r="M354">
            <v>0</v>
          </cell>
          <cell r="N354">
            <v>0</v>
          </cell>
          <cell r="S354">
            <v>0</v>
          </cell>
          <cell r="T354">
            <v>0</v>
          </cell>
          <cell r="U354">
            <v>0</v>
          </cell>
          <cell r="V354">
            <v>0</v>
          </cell>
          <cell r="W354">
            <v>0</v>
          </cell>
          <cell r="X354">
            <v>0</v>
          </cell>
          <cell r="AC354">
            <v>0</v>
          </cell>
          <cell r="AD354">
            <v>0</v>
          </cell>
          <cell r="AE354">
            <v>0</v>
          </cell>
          <cell r="AF354">
            <v>0</v>
          </cell>
          <cell r="AG354">
            <v>0</v>
          </cell>
          <cell r="AH354">
            <v>0</v>
          </cell>
        </row>
        <row r="355">
          <cell r="I355">
            <v>0</v>
          </cell>
          <cell r="J355">
            <v>0</v>
          </cell>
          <cell r="K355">
            <v>0</v>
          </cell>
          <cell r="L355">
            <v>0</v>
          </cell>
          <cell r="M355">
            <v>0</v>
          </cell>
          <cell r="N355">
            <v>0</v>
          </cell>
          <cell r="S355">
            <v>0</v>
          </cell>
          <cell r="T355">
            <v>0</v>
          </cell>
          <cell r="U355">
            <v>0</v>
          </cell>
          <cell r="V355">
            <v>0</v>
          </cell>
          <cell r="W355">
            <v>0</v>
          </cell>
          <cell r="X355">
            <v>0</v>
          </cell>
          <cell r="AC355">
            <v>0</v>
          </cell>
          <cell r="AD355">
            <v>0</v>
          </cell>
          <cell r="AE355">
            <v>0</v>
          </cell>
          <cell r="AF355">
            <v>0</v>
          </cell>
          <cell r="AG355">
            <v>0</v>
          </cell>
          <cell r="AH355">
            <v>0</v>
          </cell>
        </row>
        <row r="356">
          <cell r="I356">
            <v>0</v>
          </cell>
          <cell r="J356">
            <v>0</v>
          </cell>
          <cell r="K356">
            <v>0</v>
          </cell>
          <cell r="L356">
            <v>0</v>
          </cell>
          <cell r="M356">
            <v>0</v>
          </cell>
          <cell r="N356">
            <v>0</v>
          </cell>
          <cell r="S356">
            <v>11</v>
          </cell>
          <cell r="T356">
            <v>13</v>
          </cell>
          <cell r="U356">
            <v>0</v>
          </cell>
          <cell r="V356">
            <v>-2</v>
          </cell>
          <cell r="W356">
            <v>0</v>
          </cell>
          <cell r="X356">
            <v>0</v>
          </cell>
          <cell r="AC356">
            <v>11</v>
          </cell>
          <cell r="AD356">
            <v>13</v>
          </cell>
          <cell r="AE356">
            <v>0</v>
          </cell>
          <cell r="AF356">
            <v>-2</v>
          </cell>
          <cell r="AG356">
            <v>0</v>
          </cell>
          <cell r="AH356">
            <v>0</v>
          </cell>
        </row>
        <row r="357">
          <cell r="I357">
            <v>0</v>
          </cell>
          <cell r="J357">
            <v>0</v>
          </cell>
          <cell r="K357">
            <v>0</v>
          </cell>
          <cell r="L357">
            <v>0</v>
          </cell>
          <cell r="M357">
            <v>0</v>
          </cell>
          <cell r="N357">
            <v>0</v>
          </cell>
          <cell r="S357">
            <v>11</v>
          </cell>
          <cell r="T357">
            <v>11</v>
          </cell>
          <cell r="U357">
            <v>0</v>
          </cell>
          <cell r="V357">
            <v>0</v>
          </cell>
          <cell r="W357">
            <v>0</v>
          </cell>
          <cell r="X357">
            <v>0</v>
          </cell>
          <cell r="AC357">
            <v>11</v>
          </cell>
          <cell r="AD357">
            <v>11</v>
          </cell>
          <cell r="AE357">
            <v>0</v>
          </cell>
          <cell r="AF357">
            <v>0</v>
          </cell>
          <cell r="AG357">
            <v>0</v>
          </cell>
          <cell r="AH357">
            <v>0</v>
          </cell>
        </row>
        <row r="358">
          <cell r="I358">
            <v>0</v>
          </cell>
          <cell r="J358">
            <v>0</v>
          </cell>
          <cell r="K358">
            <v>0</v>
          </cell>
          <cell r="L358">
            <v>0</v>
          </cell>
          <cell r="M358">
            <v>0</v>
          </cell>
          <cell r="N358">
            <v>0</v>
          </cell>
          <cell r="S358">
            <v>7</v>
          </cell>
          <cell r="T358">
            <v>7</v>
          </cell>
          <cell r="U358">
            <v>0</v>
          </cell>
          <cell r="V358">
            <v>0</v>
          </cell>
          <cell r="W358">
            <v>0</v>
          </cell>
          <cell r="X358">
            <v>0</v>
          </cell>
          <cell r="AC358">
            <v>7</v>
          </cell>
          <cell r="AD358">
            <v>7</v>
          </cell>
          <cell r="AE358">
            <v>0</v>
          </cell>
          <cell r="AF358">
            <v>0</v>
          </cell>
          <cell r="AG358">
            <v>0</v>
          </cell>
          <cell r="AH358">
            <v>0</v>
          </cell>
        </row>
        <row r="359">
          <cell r="I359">
            <v>0</v>
          </cell>
          <cell r="J359">
            <v>0</v>
          </cell>
          <cell r="K359">
            <v>0</v>
          </cell>
          <cell r="L359">
            <v>0</v>
          </cell>
          <cell r="M359">
            <v>0</v>
          </cell>
          <cell r="N359">
            <v>0</v>
          </cell>
          <cell r="S359">
            <v>0</v>
          </cell>
          <cell r="T359">
            <v>0</v>
          </cell>
          <cell r="U359">
            <v>0</v>
          </cell>
          <cell r="V359">
            <v>0</v>
          </cell>
          <cell r="W359">
            <v>0</v>
          </cell>
          <cell r="X359">
            <v>0</v>
          </cell>
          <cell r="AC359">
            <v>0</v>
          </cell>
          <cell r="AD359">
            <v>0</v>
          </cell>
          <cell r="AE359">
            <v>0</v>
          </cell>
          <cell r="AF359">
            <v>0</v>
          </cell>
          <cell r="AG359">
            <v>0</v>
          </cell>
          <cell r="AH359">
            <v>0</v>
          </cell>
        </row>
        <row r="360">
          <cell r="I360">
            <v>0</v>
          </cell>
          <cell r="J360">
            <v>0</v>
          </cell>
          <cell r="K360">
            <v>0</v>
          </cell>
          <cell r="L360">
            <v>0</v>
          </cell>
          <cell r="M360">
            <v>0</v>
          </cell>
          <cell r="N360">
            <v>0</v>
          </cell>
          <cell r="S360">
            <v>16</v>
          </cell>
          <cell r="T360">
            <v>20</v>
          </cell>
          <cell r="U360">
            <v>0</v>
          </cell>
          <cell r="V360">
            <v>-2</v>
          </cell>
          <cell r="W360">
            <v>-2</v>
          </cell>
          <cell r="X360">
            <v>0</v>
          </cell>
          <cell r="AC360">
            <v>16</v>
          </cell>
          <cell r="AD360">
            <v>20</v>
          </cell>
          <cell r="AE360">
            <v>0</v>
          </cell>
          <cell r="AF360">
            <v>-2</v>
          </cell>
          <cell r="AG360">
            <v>-2</v>
          </cell>
          <cell r="AH360">
            <v>0</v>
          </cell>
        </row>
        <row r="361">
          <cell r="I361">
            <v>0</v>
          </cell>
          <cell r="J361">
            <v>0</v>
          </cell>
          <cell r="K361">
            <v>0</v>
          </cell>
          <cell r="L361">
            <v>0</v>
          </cell>
          <cell r="M361">
            <v>0</v>
          </cell>
          <cell r="N361">
            <v>0</v>
          </cell>
          <cell r="S361">
            <v>34</v>
          </cell>
          <cell r="T361">
            <v>34</v>
          </cell>
          <cell r="U361">
            <v>0</v>
          </cell>
          <cell r="V361">
            <v>0</v>
          </cell>
          <cell r="W361">
            <v>0</v>
          </cell>
          <cell r="X361">
            <v>0</v>
          </cell>
          <cell r="AC361">
            <v>34</v>
          </cell>
          <cell r="AD361">
            <v>34</v>
          </cell>
          <cell r="AE361">
            <v>0</v>
          </cell>
          <cell r="AF361">
            <v>0</v>
          </cell>
          <cell r="AG361">
            <v>0</v>
          </cell>
          <cell r="AH361">
            <v>0</v>
          </cell>
        </row>
        <row r="362">
          <cell r="I362">
            <v>0</v>
          </cell>
          <cell r="J362">
            <v>0</v>
          </cell>
          <cell r="K362">
            <v>0</v>
          </cell>
          <cell r="L362">
            <v>0</v>
          </cell>
          <cell r="M362">
            <v>0</v>
          </cell>
          <cell r="N362">
            <v>0</v>
          </cell>
          <cell r="S362">
            <v>8</v>
          </cell>
          <cell r="T362">
            <v>8</v>
          </cell>
          <cell r="U362">
            <v>0</v>
          </cell>
          <cell r="V362">
            <v>0</v>
          </cell>
          <cell r="W362">
            <v>0</v>
          </cell>
          <cell r="X362">
            <v>0</v>
          </cell>
          <cell r="AC362">
            <v>8</v>
          </cell>
          <cell r="AD362">
            <v>8</v>
          </cell>
          <cell r="AE362">
            <v>0</v>
          </cell>
          <cell r="AF362">
            <v>0</v>
          </cell>
          <cell r="AG362">
            <v>0</v>
          </cell>
          <cell r="AH362">
            <v>0</v>
          </cell>
        </row>
        <row r="363">
          <cell r="I363">
            <v>0</v>
          </cell>
          <cell r="J363">
            <v>0</v>
          </cell>
          <cell r="K363">
            <v>0</v>
          </cell>
          <cell r="L363">
            <v>0</v>
          </cell>
          <cell r="M363">
            <v>0</v>
          </cell>
          <cell r="N363">
            <v>0</v>
          </cell>
          <cell r="S363">
            <v>0</v>
          </cell>
          <cell r="T363">
            <v>0</v>
          </cell>
          <cell r="U363">
            <v>0</v>
          </cell>
          <cell r="V363">
            <v>0</v>
          </cell>
          <cell r="W363">
            <v>0</v>
          </cell>
          <cell r="X363">
            <v>0</v>
          </cell>
          <cell r="AC363">
            <v>0</v>
          </cell>
          <cell r="AD363">
            <v>0</v>
          </cell>
          <cell r="AE363">
            <v>0</v>
          </cell>
          <cell r="AF363">
            <v>0</v>
          </cell>
          <cell r="AG363">
            <v>0</v>
          </cell>
          <cell r="AH363">
            <v>0</v>
          </cell>
        </row>
        <row r="364">
          <cell r="I364">
            <v>0</v>
          </cell>
          <cell r="J364">
            <v>0</v>
          </cell>
          <cell r="K364">
            <v>0</v>
          </cell>
          <cell r="L364">
            <v>0</v>
          </cell>
          <cell r="M364">
            <v>0</v>
          </cell>
          <cell r="N364">
            <v>0</v>
          </cell>
          <cell r="S364">
            <v>3</v>
          </cell>
          <cell r="T364">
            <v>0</v>
          </cell>
          <cell r="U364">
            <v>3</v>
          </cell>
          <cell r="V364">
            <v>0</v>
          </cell>
          <cell r="W364">
            <v>0</v>
          </cell>
          <cell r="X364">
            <v>0</v>
          </cell>
          <cell r="AC364">
            <v>3</v>
          </cell>
          <cell r="AD364">
            <v>0</v>
          </cell>
          <cell r="AE364">
            <v>3</v>
          </cell>
          <cell r="AF364">
            <v>0</v>
          </cell>
          <cell r="AG364">
            <v>0</v>
          </cell>
          <cell r="AH364">
            <v>0</v>
          </cell>
        </row>
        <row r="365">
          <cell r="I365">
            <v>0</v>
          </cell>
          <cell r="J365">
            <v>0</v>
          </cell>
          <cell r="K365">
            <v>0</v>
          </cell>
          <cell r="L365">
            <v>0</v>
          </cell>
          <cell r="M365">
            <v>0</v>
          </cell>
          <cell r="N365">
            <v>0</v>
          </cell>
          <cell r="S365">
            <v>22</v>
          </cell>
          <cell r="T365">
            <v>19</v>
          </cell>
          <cell r="U365">
            <v>3</v>
          </cell>
          <cell r="V365">
            <v>0</v>
          </cell>
          <cell r="W365">
            <v>0</v>
          </cell>
          <cell r="X365">
            <v>0</v>
          </cell>
          <cell r="AC365">
            <v>22</v>
          </cell>
          <cell r="AD365">
            <v>19</v>
          </cell>
          <cell r="AE365">
            <v>3</v>
          </cell>
          <cell r="AF365">
            <v>0</v>
          </cell>
          <cell r="AG365">
            <v>0</v>
          </cell>
          <cell r="AH365">
            <v>0</v>
          </cell>
        </row>
        <row r="366">
          <cell r="I366">
            <v>0</v>
          </cell>
          <cell r="J366">
            <v>0</v>
          </cell>
          <cell r="K366">
            <v>0</v>
          </cell>
          <cell r="L366">
            <v>0</v>
          </cell>
          <cell r="M366">
            <v>0</v>
          </cell>
          <cell r="N366">
            <v>0</v>
          </cell>
          <cell r="S366">
            <v>0</v>
          </cell>
          <cell r="T366">
            <v>0</v>
          </cell>
          <cell r="U366">
            <v>0</v>
          </cell>
          <cell r="V366">
            <v>0</v>
          </cell>
          <cell r="W366">
            <v>0</v>
          </cell>
          <cell r="X366">
            <v>0</v>
          </cell>
          <cell r="AC366">
            <v>0</v>
          </cell>
          <cell r="AD366">
            <v>0</v>
          </cell>
          <cell r="AE366">
            <v>0</v>
          </cell>
          <cell r="AF366">
            <v>0</v>
          </cell>
          <cell r="AG366">
            <v>0</v>
          </cell>
          <cell r="AH366">
            <v>0</v>
          </cell>
        </row>
        <row r="367">
          <cell r="I367">
            <v>0</v>
          </cell>
          <cell r="J367">
            <v>0</v>
          </cell>
          <cell r="K367">
            <v>0</v>
          </cell>
          <cell r="L367">
            <v>0</v>
          </cell>
          <cell r="M367">
            <v>0</v>
          </cell>
          <cell r="N367">
            <v>0</v>
          </cell>
          <cell r="S367">
            <v>0</v>
          </cell>
          <cell r="T367">
            <v>0</v>
          </cell>
          <cell r="U367">
            <v>0</v>
          </cell>
          <cell r="V367">
            <v>0</v>
          </cell>
          <cell r="W367">
            <v>0</v>
          </cell>
          <cell r="X367">
            <v>0</v>
          </cell>
          <cell r="AC367">
            <v>0</v>
          </cell>
          <cell r="AD367">
            <v>0</v>
          </cell>
          <cell r="AE367">
            <v>0</v>
          </cell>
          <cell r="AF367">
            <v>0</v>
          </cell>
          <cell r="AG367">
            <v>0</v>
          </cell>
          <cell r="AH367">
            <v>0</v>
          </cell>
        </row>
        <row r="368">
          <cell r="I368">
            <v>0</v>
          </cell>
          <cell r="J368">
            <v>0</v>
          </cell>
          <cell r="K368">
            <v>0</v>
          </cell>
          <cell r="L368">
            <v>0</v>
          </cell>
          <cell r="M368">
            <v>0</v>
          </cell>
          <cell r="N368">
            <v>0</v>
          </cell>
          <cell r="S368">
            <v>0</v>
          </cell>
          <cell r="T368">
            <v>0</v>
          </cell>
          <cell r="U368">
            <v>0</v>
          </cell>
          <cell r="V368">
            <v>0</v>
          </cell>
          <cell r="W368">
            <v>0</v>
          </cell>
          <cell r="X368">
            <v>0</v>
          </cell>
          <cell r="AC368">
            <v>0</v>
          </cell>
          <cell r="AD368">
            <v>0</v>
          </cell>
          <cell r="AE368">
            <v>0</v>
          </cell>
          <cell r="AF368">
            <v>0</v>
          </cell>
          <cell r="AG368">
            <v>0</v>
          </cell>
          <cell r="AH368">
            <v>0</v>
          </cell>
        </row>
        <row r="369">
          <cell r="I369">
            <v>0</v>
          </cell>
          <cell r="J369">
            <v>0</v>
          </cell>
          <cell r="K369">
            <v>0</v>
          </cell>
          <cell r="L369">
            <v>0</v>
          </cell>
          <cell r="M369">
            <v>0</v>
          </cell>
          <cell r="N369">
            <v>0</v>
          </cell>
          <cell r="S369">
            <v>0</v>
          </cell>
          <cell r="T369">
            <v>0</v>
          </cell>
          <cell r="U369">
            <v>0</v>
          </cell>
          <cell r="V369">
            <v>0</v>
          </cell>
          <cell r="W369">
            <v>0</v>
          </cell>
          <cell r="X369">
            <v>0</v>
          </cell>
          <cell r="AC369">
            <v>0</v>
          </cell>
          <cell r="AD369">
            <v>0</v>
          </cell>
          <cell r="AE369">
            <v>0</v>
          </cell>
          <cell r="AF369">
            <v>0</v>
          </cell>
          <cell r="AG369">
            <v>0</v>
          </cell>
          <cell r="AH369">
            <v>0</v>
          </cell>
        </row>
        <row r="370">
          <cell r="I370">
            <v>0</v>
          </cell>
          <cell r="J370">
            <v>0</v>
          </cell>
          <cell r="K370">
            <v>0</v>
          </cell>
          <cell r="L370">
            <v>0</v>
          </cell>
          <cell r="M370">
            <v>0</v>
          </cell>
          <cell r="N370">
            <v>0</v>
          </cell>
          <cell r="S370">
            <v>0</v>
          </cell>
          <cell r="T370">
            <v>0</v>
          </cell>
          <cell r="U370">
            <v>0</v>
          </cell>
          <cell r="V370">
            <v>0</v>
          </cell>
          <cell r="W370">
            <v>0</v>
          </cell>
          <cell r="X370">
            <v>0</v>
          </cell>
          <cell r="AC370">
            <v>0</v>
          </cell>
          <cell r="AD370">
            <v>0</v>
          </cell>
          <cell r="AE370">
            <v>0</v>
          </cell>
          <cell r="AF370">
            <v>0</v>
          </cell>
          <cell r="AG370">
            <v>0</v>
          </cell>
          <cell r="AH370">
            <v>0</v>
          </cell>
        </row>
        <row r="371">
          <cell r="I371">
            <v>0</v>
          </cell>
          <cell r="J371">
            <v>0</v>
          </cell>
          <cell r="K371">
            <v>0</v>
          </cell>
          <cell r="L371">
            <v>0</v>
          </cell>
          <cell r="M371">
            <v>0</v>
          </cell>
          <cell r="N371">
            <v>0</v>
          </cell>
          <cell r="S371">
            <v>0</v>
          </cell>
          <cell r="T371">
            <v>0</v>
          </cell>
          <cell r="U371">
            <v>0</v>
          </cell>
          <cell r="V371">
            <v>0</v>
          </cell>
          <cell r="W371">
            <v>0</v>
          </cell>
          <cell r="X371">
            <v>0</v>
          </cell>
          <cell r="AC371">
            <v>0</v>
          </cell>
          <cell r="AD371">
            <v>0</v>
          </cell>
          <cell r="AE371">
            <v>0</v>
          </cell>
          <cell r="AF371">
            <v>0</v>
          </cell>
          <cell r="AG371">
            <v>0</v>
          </cell>
          <cell r="AH371">
            <v>0</v>
          </cell>
        </row>
        <row r="372">
          <cell r="I372">
            <v>0</v>
          </cell>
          <cell r="J372">
            <v>0</v>
          </cell>
          <cell r="K372">
            <v>0</v>
          </cell>
          <cell r="L372">
            <v>0</v>
          </cell>
          <cell r="M372">
            <v>0</v>
          </cell>
          <cell r="N372">
            <v>0</v>
          </cell>
          <cell r="S372">
            <v>8</v>
          </cell>
          <cell r="T372">
            <v>10</v>
          </cell>
          <cell r="U372">
            <v>0</v>
          </cell>
          <cell r="V372">
            <v>-2</v>
          </cell>
          <cell r="W372">
            <v>0</v>
          </cell>
          <cell r="X372">
            <v>0</v>
          </cell>
          <cell r="AC372">
            <v>8</v>
          </cell>
          <cell r="AD372">
            <v>10</v>
          </cell>
          <cell r="AE372">
            <v>0</v>
          </cell>
          <cell r="AF372">
            <v>-2</v>
          </cell>
          <cell r="AG372">
            <v>0</v>
          </cell>
          <cell r="AH372">
            <v>0</v>
          </cell>
        </row>
        <row r="373">
          <cell r="I373">
            <v>0</v>
          </cell>
          <cell r="J373">
            <v>0</v>
          </cell>
          <cell r="K373">
            <v>0</v>
          </cell>
          <cell r="L373">
            <v>0</v>
          </cell>
          <cell r="M373">
            <v>0</v>
          </cell>
          <cell r="N373">
            <v>0</v>
          </cell>
          <cell r="S373">
            <v>8</v>
          </cell>
          <cell r="T373">
            <v>8</v>
          </cell>
          <cell r="U373">
            <v>0</v>
          </cell>
          <cell r="V373">
            <v>0</v>
          </cell>
          <cell r="W373">
            <v>0</v>
          </cell>
          <cell r="X373">
            <v>0</v>
          </cell>
          <cell r="AC373">
            <v>8</v>
          </cell>
          <cell r="AD373">
            <v>8</v>
          </cell>
          <cell r="AE373">
            <v>0</v>
          </cell>
          <cell r="AF373">
            <v>0</v>
          </cell>
          <cell r="AG373">
            <v>0</v>
          </cell>
          <cell r="AH373">
            <v>0</v>
          </cell>
        </row>
        <row r="374">
          <cell r="I374">
            <v>0</v>
          </cell>
          <cell r="J374">
            <v>0</v>
          </cell>
          <cell r="K374">
            <v>0</v>
          </cell>
          <cell r="L374">
            <v>0</v>
          </cell>
          <cell r="M374">
            <v>0</v>
          </cell>
          <cell r="N374">
            <v>0</v>
          </cell>
          <cell r="S374">
            <v>4</v>
          </cell>
          <cell r="T374">
            <v>4</v>
          </cell>
          <cell r="U374">
            <v>0</v>
          </cell>
          <cell r="V374">
            <v>0</v>
          </cell>
          <cell r="W374">
            <v>0</v>
          </cell>
          <cell r="X374">
            <v>0</v>
          </cell>
          <cell r="AC374">
            <v>4</v>
          </cell>
          <cell r="AD374">
            <v>4</v>
          </cell>
          <cell r="AE374">
            <v>0</v>
          </cell>
          <cell r="AF374">
            <v>0</v>
          </cell>
          <cell r="AG374">
            <v>0</v>
          </cell>
          <cell r="AH374">
            <v>0</v>
          </cell>
        </row>
        <row r="375">
          <cell r="I375">
            <v>0</v>
          </cell>
          <cell r="J375">
            <v>0</v>
          </cell>
          <cell r="K375">
            <v>0</v>
          </cell>
          <cell r="L375">
            <v>0</v>
          </cell>
          <cell r="M375">
            <v>0</v>
          </cell>
          <cell r="N375">
            <v>0</v>
          </cell>
          <cell r="S375">
            <v>0</v>
          </cell>
          <cell r="T375">
            <v>0</v>
          </cell>
          <cell r="U375">
            <v>0</v>
          </cell>
          <cell r="V375">
            <v>0</v>
          </cell>
          <cell r="W375">
            <v>0</v>
          </cell>
          <cell r="X375">
            <v>0</v>
          </cell>
          <cell r="AC375">
            <v>0</v>
          </cell>
          <cell r="AD375">
            <v>0</v>
          </cell>
          <cell r="AE375">
            <v>0</v>
          </cell>
          <cell r="AF375">
            <v>0</v>
          </cell>
          <cell r="AG375">
            <v>0</v>
          </cell>
          <cell r="AH375">
            <v>0</v>
          </cell>
        </row>
        <row r="376">
          <cell r="I376">
            <v>0</v>
          </cell>
          <cell r="J376">
            <v>0</v>
          </cell>
          <cell r="K376">
            <v>0</v>
          </cell>
          <cell r="L376">
            <v>0</v>
          </cell>
          <cell r="M376">
            <v>0</v>
          </cell>
          <cell r="N376">
            <v>0</v>
          </cell>
          <cell r="S376">
            <v>0</v>
          </cell>
          <cell r="T376">
            <v>0</v>
          </cell>
          <cell r="U376">
            <v>0</v>
          </cell>
          <cell r="V376">
            <v>0</v>
          </cell>
          <cell r="W376">
            <v>0</v>
          </cell>
          <cell r="X376">
            <v>0</v>
          </cell>
          <cell r="AC376">
            <v>0</v>
          </cell>
          <cell r="AD376">
            <v>0</v>
          </cell>
          <cell r="AE376">
            <v>0</v>
          </cell>
          <cell r="AF376">
            <v>0</v>
          </cell>
          <cell r="AG376">
            <v>0</v>
          </cell>
          <cell r="AH376">
            <v>0</v>
          </cell>
        </row>
        <row r="377">
          <cell r="I377">
            <v>0</v>
          </cell>
          <cell r="J377">
            <v>0</v>
          </cell>
          <cell r="K377">
            <v>0</v>
          </cell>
          <cell r="L377">
            <v>0</v>
          </cell>
          <cell r="M377">
            <v>0</v>
          </cell>
          <cell r="N377">
            <v>0</v>
          </cell>
          <cell r="S377">
            <v>20</v>
          </cell>
          <cell r="T377">
            <v>22</v>
          </cell>
          <cell r="U377">
            <v>0</v>
          </cell>
          <cell r="V377">
            <v>0</v>
          </cell>
          <cell r="W377">
            <v>-2</v>
          </cell>
          <cell r="X377">
            <v>0</v>
          </cell>
          <cell r="AC377">
            <v>20</v>
          </cell>
          <cell r="AD377">
            <v>22</v>
          </cell>
          <cell r="AE377">
            <v>0</v>
          </cell>
          <cell r="AF377">
            <v>0</v>
          </cell>
          <cell r="AG377">
            <v>-2</v>
          </cell>
          <cell r="AH377">
            <v>0</v>
          </cell>
        </row>
        <row r="378">
          <cell r="I378">
            <v>0</v>
          </cell>
          <cell r="J378">
            <v>0</v>
          </cell>
          <cell r="K378">
            <v>0</v>
          </cell>
          <cell r="L378">
            <v>0</v>
          </cell>
          <cell r="M378">
            <v>0</v>
          </cell>
          <cell r="N378">
            <v>0</v>
          </cell>
          <cell r="S378">
            <v>0</v>
          </cell>
          <cell r="T378">
            <v>0</v>
          </cell>
          <cell r="U378">
            <v>0</v>
          </cell>
          <cell r="V378">
            <v>0</v>
          </cell>
          <cell r="W378">
            <v>0</v>
          </cell>
          <cell r="X378">
            <v>0</v>
          </cell>
          <cell r="AC378">
            <v>0</v>
          </cell>
          <cell r="AD378">
            <v>0</v>
          </cell>
          <cell r="AE378">
            <v>0</v>
          </cell>
          <cell r="AF378">
            <v>0</v>
          </cell>
          <cell r="AG378">
            <v>0</v>
          </cell>
          <cell r="AH378">
            <v>0</v>
          </cell>
        </row>
        <row r="379">
          <cell r="I379">
            <v>0</v>
          </cell>
          <cell r="J379">
            <v>0</v>
          </cell>
          <cell r="K379">
            <v>0</v>
          </cell>
          <cell r="L379">
            <v>0</v>
          </cell>
          <cell r="M379">
            <v>0</v>
          </cell>
          <cell r="N379">
            <v>0</v>
          </cell>
          <cell r="S379">
            <v>0</v>
          </cell>
          <cell r="T379">
            <v>0</v>
          </cell>
          <cell r="U379">
            <v>0</v>
          </cell>
          <cell r="V379">
            <v>0</v>
          </cell>
          <cell r="W379">
            <v>0</v>
          </cell>
          <cell r="X379">
            <v>0</v>
          </cell>
          <cell r="AC379">
            <v>0</v>
          </cell>
          <cell r="AD379">
            <v>0</v>
          </cell>
          <cell r="AE379">
            <v>0</v>
          </cell>
          <cell r="AF379">
            <v>0</v>
          </cell>
          <cell r="AG379">
            <v>0</v>
          </cell>
          <cell r="AH379">
            <v>0</v>
          </cell>
        </row>
        <row r="380">
          <cell r="I380">
            <v>0</v>
          </cell>
          <cell r="J380">
            <v>0</v>
          </cell>
          <cell r="K380">
            <v>0</v>
          </cell>
          <cell r="L380">
            <v>0</v>
          </cell>
          <cell r="M380">
            <v>0</v>
          </cell>
          <cell r="N380">
            <v>0</v>
          </cell>
          <cell r="S380">
            <v>8</v>
          </cell>
          <cell r="T380">
            <v>10</v>
          </cell>
          <cell r="U380">
            <v>0</v>
          </cell>
          <cell r="V380">
            <v>0</v>
          </cell>
          <cell r="W380">
            <v>-2</v>
          </cell>
          <cell r="X380">
            <v>0</v>
          </cell>
          <cell r="AC380">
            <v>8</v>
          </cell>
          <cell r="AD380">
            <v>10</v>
          </cell>
          <cell r="AE380">
            <v>0</v>
          </cell>
          <cell r="AF380">
            <v>0</v>
          </cell>
          <cell r="AG380">
            <v>-2</v>
          </cell>
          <cell r="AH380">
            <v>0</v>
          </cell>
        </row>
        <row r="381">
          <cell r="I381">
            <v>0</v>
          </cell>
          <cell r="J381">
            <v>0</v>
          </cell>
          <cell r="K381">
            <v>0</v>
          </cell>
          <cell r="L381">
            <v>0</v>
          </cell>
          <cell r="M381">
            <v>0</v>
          </cell>
          <cell r="N381">
            <v>0</v>
          </cell>
          <cell r="S381">
            <v>8</v>
          </cell>
          <cell r="T381">
            <v>8</v>
          </cell>
          <cell r="U381">
            <v>0</v>
          </cell>
          <cell r="V381">
            <v>0</v>
          </cell>
          <cell r="W381">
            <v>0</v>
          </cell>
          <cell r="X381">
            <v>0</v>
          </cell>
          <cell r="AC381">
            <v>8</v>
          </cell>
          <cell r="AD381">
            <v>8</v>
          </cell>
          <cell r="AE381">
            <v>0</v>
          </cell>
          <cell r="AF381">
            <v>0</v>
          </cell>
          <cell r="AG381">
            <v>0</v>
          </cell>
          <cell r="AH381">
            <v>0</v>
          </cell>
        </row>
        <row r="382">
          <cell r="I382">
            <v>0</v>
          </cell>
          <cell r="J382">
            <v>0</v>
          </cell>
          <cell r="K382">
            <v>0</v>
          </cell>
          <cell r="L382">
            <v>0</v>
          </cell>
          <cell r="M382">
            <v>0</v>
          </cell>
          <cell r="N382">
            <v>0</v>
          </cell>
          <cell r="S382">
            <v>4</v>
          </cell>
          <cell r="T382">
            <v>4</v>
          </cell>
          <cell r="U382">
            <v>0</v>
          </cell>
          <cell r="V382">
            <v>0</v>
          </cell>
          <cell r="W382">
            <v>0</v>
          </cell>
          <cell r="X382">
            <v>0</v>
          </cell>
          <cell r="AC382">
            <v>4</v>
          </cell>
          <cell r="AD382">
            <v>4</v>
          </cell>
          <cell r="AE382">
            <v>0</v>
          </cell>
          <cell r="AF382">
            <v>0</v>
          </cell>
          <cell r="AG382">
            <v>0</v>
          </cell>
          <cell r="AH382">
            <v>0</v>
          </cell>
        </row>
        <row r="383">
          <cell r="I383">
            <v>0</v>
          </cell>
          <cell r="J383">
            <v>0</v>
          </cell>
          <cell r="K383">
            <v>0</v>
          </cell>
          <cell r="L383">
            <v>0</v>
          </cell>
          <cell r="M383">
            <v>0</v>
          </cell>
          <cell r="N383">
            <v>0</v>
          </cell>
          <cell r="S383">
            <v>0</v>
          </cell>
          <cell r="T383">
            <v>0</v>
          </cell>
          <cell r="U383">
            <v>0</v>
          </cell>
          <cell r="V383">
            <v>0</v>
          </cell>
          <cell r="W383">
            <v>0</v>
          </cell>
          <cell r="X383">
            <v>0</v>
          </cell>
          <cell r="AC383">
            <v>0</v>
          </cell>
          <cell r="AD383">
            <v>0</v>
          </cell>
          <cell r="AE383">
            <v>0</v>
          </cell>
          <cell r="AF383">
            <v>0</v>
          </cell>
          <cell r="AG383">
            <v>0</v>
          </cell>
          <cell r="AH383">
            <v>0</v>
          </cell>
        </row>
        <row r="384">
          <cell r="I384">
            <v>0</v>
          </cell>
          <cell r="J384">
            <v>0</v>
          </cell>
          <cell r="K384">
            <v>0</v>
          </cell>
          <cell r="L384">
            <v>0</v>
          </cell>
          <cell r="M384">
            <v>0</v>
          </cell>
          <cell r="N384">
            <v>0</v>
          </cell>
          <cell r="S384">
            <v>11</v>
          </cell>
          <cell r="T384">
            <v>12</v>
          </cell>
          <cell r="U384">
            <v>1</v>
          </cell>
          <cell r="V384">
            <v>-2</v>
          </cell>
          <cell r="W384">
            <v>0</v>
          </cell>
          <cell r="X384">
            <v>0</v>
          </cell>
          <cell r="AC384">
            <v>11</v>
          </cell>
          <cell r="AD384">
            <v>12</v>
          </cell>
          <cell r="AE384">
            <v>1</v>
          </cell>
          <cell r="AF384">
            <v>-2</v>
          </cell>
          <cell r="AG384">
            <v>0</v>
          </cell>
          <cell r="AH384">
            <v>0</v>
          </cell>
        </row>
        <row r="385">
          <cell r="I385">
            <v>0</v>
          </cell>
          <cell r="J385">
            <v>0</v>
          </cell>
          <cell r="K385">
            <v>0</v>
          </cell>
          <cell r="L385">
            <v>0</v>
          </cell>
          <cell r="M385">
            <v>0</v>
          </cell>
          <cell r="N385">
            <v>0</v>
          </cell>
          <cell r="S385">
            <v>11</v>
          </cell>
          <cell r="T385">
            <v>10</v>
          </cell>
          <cell r="U385">
            <v>1</v>
          </cell>
          <cell r="V385">
            <v>0</v>
          </cell>
          <cell r="W385">
            <v>0</v>
          </cell>
          <cell r="X385">
            <v>0</v>
          </cell>
          <cell r="AC385">
            <v>11</v>
          </cell>
          <cell r="AD385">
            <v>10</v>
          </cell>
          <cell r="AE385">
            <v>1</v>
          </cell>
          <cell r="AF385">
            <v>0</v>
          </cell>
          <cell r="AG385">
            <v>0</v>
          </cell>
          <cell r="AH385">
            <v>0</v>
          </cell>
        </row>
        <row r="386">
          <cell r="I386">
            <v>0</v>
          </cell>
          <cell r="J386">
            <v>0</v>
          </cell>
          <cell r="K386">
            <v>0</v>
          </cell>
          <cell r="L386">
            <v>0</v>
          </cell>
          <cell r="M386">
            <v>0</v>
          </cell>
          <cell r="N386">
            <v>0</v>
          </cell>
          <cell r="S386">
            <v>7</v>
          </cell>
          <cell r="T386">
            <v>7</v>
          </cell>
          <cell r="U386">
            <v>0</v>
          </cell>
          <cell r="V386">
            <v>0</v>
          </cell>
          <cell r="W386">
            <v>0</v>
          </cell>
          <cell r="X386">
            <v>0</v>
          </cell>
          <cell r="AC386">
            <v>7</v>
          </cell>
          <cell r="AD386">
            <v>7</v>
          </cell>
          <cell r="AE386">
            <v>0</v>
          </cell>
          <cell r="AF386">
            <v>0</v>
          </cell>
          <cell r="AG386">
            <v>0</v>
          </cell>
          <cell r="AH386">
            <v>0</v>
          </cell>
        </row>
        <row r="387">
          <cell r="I387">
            <v>0</v>
          </cell>
          <cell r="J387">
            <v>0</v>
          </cell>
          <cell r="K387">
            <v>0</v>
          </cell>
          <cell r="L387">
            <v>0</v>
          </cell>
          <cell r="M387">
            <v>0</v>
          </cell>
          <cell r="N387">
            <v>0</v>
          </cell>
          <cell r="S387">
            <v>0</v>
          </cell>
          <cell r="T387">
            <v>0</v>
          </cell>
          <cell r="U387">
            <v>0</v>
          </cell>
          <cell r="V387">
            <v>0</v>
          </cell>
          <cell r="W387">
            <v>0</v>
          </cell>
          <cell r="X387">
            <v>0</v>
          </cell>
          <cell r="AC387">
            <v>0</v>
          </cell>
          <cell r="AD387">
            <v>0</v>
          </cell>
          <cell r="AE387">
            <v>0</v>
          </cell>
          <cell r="AF387">
            <v>0</v>
          </cell>
          <cell r="AG387">
            <v>0</v>
          </cell>
          <cell r="AH387">
            <v>0</v>
          </cell>
        </row>
        <row r="388">
          <cell r="I388">
            <v>0</v>
          </cell>
          <cell r="J388">
            <v>0</v>
          </cell>
          <cell r="K388">
            <v>0</v>
          </cell>
          <cell r="L388">
            <v>0</v>
          </cell>
          <cell r="M388">
            <v>0</v>
          </cell>
          <cell r="N388">
            <v>0</v>
          </cell>
          <cell r="S388">
            <v>11</v>
          </cell>
          <cell r="T388">
            <v>12</v>
          </cell>
          <cell r="U388">
            <v>1</v>
          </cell>
          <cell r="V388">
            <v>-2</v>
          </cell>
          <cell r="W388">
            <v>0</v>
          </cell>
          <cell r="X388">
            <v>0</v>
          </cell>
          <cell r="AC388">
            <v>11</v>
          </cell>
          <cell r="AD388">
            <v>12</v>
          </cell>
          <cell r="AE388">
            <v>1</v>
          </cell>
          <cell r="AF388">
            <v>-2</v>
          </cell>
          <cell r="AG388">
            <v>0</v>
          </cell>
          <cell r="AH388">
            <v>0</v>
          </cell>
        </row>
        <row r="389">
          <cell r="I389">
            <v>0</v>
          </cell>
          <cell r="J389">
            <v>0</v>
          </cell>
          <cell r="K389">
            <v>0</v>
          </cell>
          <cell r="L389">
            <v>0</v>
          </cell>
          <cell r="M389">
            <v>0</v>
          </cell>
          <cell r="N389">
            <v>0</v>
          </cell>
          <cell r="S389">
            <v>11</v>
          </cell>
          <cell r="T389">
            <v>10</v>
          </cell>
          <cell r="U389">
            <v>1</v>
          </cell>
          <cell r="V389">
            <v>0</v>
          </cell>
          <cell r="W389">
            <v>0</v>
          </cell>
          <cell r="X389">
            <v>0</v>
          </cell>
          <cell r="AC389">
            <v>11</v>
          </cell>
          <cell r="AD389">
            <v>10</v>
          </cell>
          <cell r="AE389">
            <v>1</v>
          </cell>
          <cell r="AF389">
            <v>0</v>
          </cell>
          <cell r="AG389">
            <v>0</v>
          </cell>
          <cell r="AH389">
            <v>0</v>
          </cell>
        </row>
        <row r="390">
          <cell r="I390">
            <v>0</v>
          </cell>
          <cell r="J390">
            <v>0</v>
          </cell>
          <cell r="K390">
            <v>0</v>
          </cell>
          <cell r="L390">
            <v>0</v>
          </cell>
          <cell r="M390">
            <v>0</v>
          </cell>
          <cell r="N390">
            <v>0</v>
          </cell>
          <cell r="S390">
            <v>7</v>
          </cell>
          <cell r="T390">
            <v>7</v>
          </cell>
          <cell r="U390">
            <v>0</v>
          </cell>
          <cell r="V390">
            <v>0</v>
          </cell>
          <cell r="W390">
            <v>0</v>
          </cell>
          <cell r="X390">
            <v>0</v>
          </cell>
          <cell r="AC390">
            <v>7</v>
          </cell>
          <cell r="AD390">
            <v>7</v>
          </cell>
          <cell r="AE390">
            <v>0</v>
          </cell>
          <cell r="AF390">
            <v>0</v>
          </cell>
          <cell r="AG390">
            <v>0</v>
          </cell>
          <cell r="AH390">
            <v>0</v>
          </cell>
        </row>
        <row r="391">
          <cell r="I391">
            <v>0</v>
          </cell>
          <cell r="J391">
            <v>0</v>
          </cell>
          <cell r="K391">
            <v>0</v>
          </cell>
          <cell r="L391">
            <v>0</v>
          </cell>
          <cell r="M391">
            <v>0</v>
          </cell>
          <cell r="N391">
            <v>0</v>
          </cell>
          <cell r="S391">
            <v>0</v>
          </cell>
          <cell r="T391">
            <v>0</v>
          </cell>
          <cell r="U391">
            <v>0</v>
          </cell>
          <cell r="V391">
            <v>0</v>
          </cell>
          <cell r="W391">
            <v>0</v>
          </cell>
          <cell r="X391">
            <v>0</v>
          </cell>
          <cell r="AC391">
            <v>0</v>
          </cell>
          <cell r="AD391">
            <v>0</v>
          </cell>
          <cell r="AE391">
            <v>0</v>
          </cell>
          <cell r="AF391">
            <v>0</v>
          </cell>
          <cell r="AG391">
            <v>0</v>
          </cell>
          <cell r="AH391">
            <v>0</v>
          </cell>
        </row>
        <row r="392">
          <cell r="I392">
            <v>0</v>
          </cell>
          <cell r="J392">
            <v>0</v>
          </cell>
          <cell r="K392">
            <v>0</v>
          </cell>
          <cell r="L392">
            <v>0</v>
          </cell>
          <cell r="M392">
            <v>0</v>
          </cell>
          <cell r="N392">
            <v>0</v>
          </cell>
          <cell r="S392">
            <v>8</v>
          </cell>
          <cell r="T392">
            <v>10</v>
          </cell>
          <cell r="U392">
            <v>0</v>
          </cell>
          <cell r="V392">
            <v>0</v>
          </cell>
          <cell r="W392">
            <v>-2</v>
          </cell>
          <cell r="X392">
            <v>0</v>
          </cell>
          <cell r="AC392">
            <v>8</v>
          </cell>
          <cell r="AD392">
            <v>10</v>
          </cell>
          <cell r="AE392">
            <v>0</v>
          </cell>
          <cell r="AF392">
            <v>0</v>
          </cell>
          <cell r="AG392">
            <v>-2</v>
          </cell>
          <cell r="AH392">
            <v>0</v>
          </cell>
        </row>
        <row r="393">
          <cell r="I393">
            <v>0</v>
          </cell>
          <cell r="J393">
            <v>0</v>
          </cell>
          <cell r="K393">
            <v>0</v>
          </cell>
          <cell r="L393">
            <v>0</v>
          </cell>
          <cell r="M393">
            <v>0</v>
          </cell>
          <cell r="N393">
            <v>0</v>
          </cell>
          <cell r="S393">
            <v>8</v>
          </cell>
          <cell r="T393">
            <v>8</v>
          </cell>
          <cell r="U393">
            <v>0</v>
          </cell>
          <cell r="V393">
            <v>0</v>
          </cell>
          <cell r="W393">
            <v>0</v>
          </cell>
          <cell r="X393">
            <v>0</v>
          </cell>
          <cell r="AC393">
            <v>8</v>
          </cell>
          <cell r="AD393">
            <v>8</v>
          </cell>
          <cell r="AE393">
            <v>0</v>
          </cell>
          <cell r="AF393">
            <v>0</v>
          </cell>
          <cell r="AG393">
            <v>0</v>
          </cell>
          <cell r="AH393">
            <v>0</v>
          </cell>
        </row>
        <row r="394">
          <cell r="I394">
            <v>0</v>
          </cell>
          <cell r="J394">
            <v>0</v>
          </cell>
          <cell r="K394">
            <v>0</v>
          </cell>
          <cell r="L394">
            <v>0</v>
          </cell>
          <cell r="M394">
            <v>0</v>
          </cell>
          <cell r="N394">
            <v>0</v>
          </cell>
          <cell r="S394">
            <v>4</v>
          </cell>
          <cell r="T394">
            <v>4</v>
          </cell>
          <cell r="U394">
            <v>0</v>
          </cell>
          <cell r="V394">
            <v>0</v>
          </cell>
          <cell r="W394">
            <v>0</v>
          </cell>
          <cell r="X394">
            <v>0</v>
          </cell>
          <cell r="AC394">
            <v>4</v>
          </cell>
          <cell r="AD394">
            <v>4</v>
          </cell>
          <cell r="AE394">
            <v>0</v>
          </cell>
          <cell r="AF394">
            <v>0</v>
          </cell>
          <cell r="AG394">
            <v>0</v>
          </cell>
          <cell r="AH394">
            <v>0</v>
          </cell>
        </row>
        <row r="395">
          <cell r="I395">
            <v>0</v>
          </cell>
          <cell r="J395">
            <v>0</v>
          </cell>
          <cell r="K395">
            <v>0</v>
          </cell>
          <cell r="L395">
            <v>0</v>
          </cell>
          <cell r="M395">
            <v>0</v>
          </cell>
          <cell r="N395">
            <v>0</v>
          </cell>
          <cell r="S395">
            <v>0</v>
          </cell>
          <cell r="T395">
            <v>0</v>
          </cell>
          <cell r="U395">
            <v>0</v>
          </cell>
          <cell r="V395">
            <v>0</v>
          </cell>
          <cell r="W395">
            <v>0</v>
          </cell>
          <cell r="X395">
            <v>0</v>
          </cell>
          <cell r="AC395">
            <v>0</v>
          </cell>
          <cell r="AD395">
            <v>0</v>
          </cell>
          <cell r="AE395">
            <v>0</v>
          </cell>
          <cell r="AF395">
            <v>0</v>
          </cell>
          <cell r="AG395">
            <v>0</v>
          </cell>
          <cell r="AH395">
            <v>0</v>
          </cell>
        </row>
        <row r="396">
          <cell r="I396">
            <v>0</v>
          </cell>
          <cell r="J396">
            <v>0</v>
          </cell>
          <cell r="K396">
            <v>0</v>
          </cell>
          <cell r="L396">
            <v>0</v>
          </cell>
          <cell r="M396">
            <v>0</v>
          </cell>
          <cell r="N396">
            <v>0</v>
          </cell>
          <cell r="S396">
            <v>3</v>
          </cell>
          <cell r="T396">
            <v>3</v>
          </cell>
          <cell r="U396">
            <v>0</v>
          </cell>
          <cell r="V396">
            <v>0</v>
          </cell>
          <cell r="W396">
            <v>0</v>
          </cell>
          <cell r="X396">
            <v>0</v>
          </cell>
          <cell r="AC396">
            <v>3</v>
          </cell>
          <cell r="AD396">
            <v>3</v>
          </cell>
          <cell r="AE396">
            <v>0</v>
          </cell>
          <cell r="AF396">
            <v>0</v>
          </cell>
          <cell r="AG396">
            <v>0</v>
          </cell>
          <cell r="AH396">
            <v>0</v>
          </cell>
        </row>
        <row r="397">
          <cell r="I397">
            <v>0</v>
          </cell>
          <cell r="J397">
            <v>0</v>
          </cell>
          <cell r="K397">
            <v>0</v>
          </cell>
          <cell r="L397">
            <v>0</v>
          </cell>
          <cell r="M397">
            <v>0</v>
          </cell>
          <cell r="N397">
            <v>0</v>
          </cell>
          <cell r="S397">
            <v>3</v>
          </cell>
          <cell r="T397">
            <v>3</v>
          </cell>
          <cell r="U397">
            <v>0</v>
          </cell>
          <cell r="V397">
            <v>0</v>
          </cell>
          <cell r="W397">
            <v>0</v>
          </cell>
          <cell r="X397">
            <v>0</v>
          </cell>
          <cell r="AC397">
            <v>3</v>
          </cell>
          <cell r="AD397">
            <v>3</v>
          </cell>
          <cell r="AE397">
            <v>0</v>
          </cell>
          <cell r="AF397">
            <v>0</v>
          </cell>
          <cell r="AG397">
            <v>0</v>
          </cell>
          <cell r="AH397">
            <v>0</v>
          </cell>
        </row>
        <row r="398">
          <cell r="I398">
            <v>0</v>
          </cell>
          <cell r="J398">
            <v>0</v>
          </cell>
          <cell r="K398">
            <v>0</v>
          </cell>
          <cell r="L398">
            <v>0</v>
          </cell>
          <cell r="M398">
            <v>0</v>
          </cell>
          <cell r="N398">
            <v>0</v>
          </cell>
          <cell r="S398">
            <v>3</v>
          </cell>
          <cell r="T398">
            <v>3</v>
          </cell>
          <cell r="U398">
            <v>0</v>
          </cell>
          <cell r="V398">
            <v>0</v>
          </cell>
          <cell r="W398">
            <v>0</v>
          </cell>
          <cell r="X398">
            <v>0</v>
          </cell>
          <cell r="AC398">
            <v>3</v>
          </cell>
          <cell r="AD398">
            <v>3</v>
          </cell>
          <cell r="AE398">
            <v>0</v>
          </cell>
          <cell r="AF398">
            <v>0</v>
          </cell>
          <cell r="AG398">
            <v>0</v>
          </cell>
          <cell r="AH398">
            <v>0</v>
          </cell>
        </row>
        <row r="399">
          <cell r="I399">
            <v>0</v>
          </cell>
          <cell r="J399">
            <v>0</v>
          </cell>
          <cell r="K399">
            <v>0</v>
          </cell>
          <cell r="L399">
            <v>0</v>
          </cell>
          <cell r="M399">
            <v>0</v>
          </cell>
          <cell r="N399">
            <v>0</v>
          </cell>
          <cell r="S399">
            <v>0</v>
          </cell>
          <cell r="T399">
            <v>0</v>
          </cell>
          <cell r="U399">
            <v>0</v>
          </cell>
          <cell r="V399">
            <v>0</v>
          </cell>
          <cell r="W399">
            <v>0</v>
          </cell>
          <cell r="X399">
            <v>0</v>
          </cell>
          <cell r="AC399">
            <v>0</v>
          </cell>
          <cell r="AD399">
            <v>0</v>
          </cell>
          <cell r="AE399">
            <v>0</v>
          </cell>
          <cell r="AF399">
            <v>0</v>
          </cell>
          <cell r="AG399">
            <v>0</v>
          </cell>
          <cell r="AH399">
            <v>0</v>
          </cell>
        </row>
        <row r="400">
          <cell r="I400">
            <v>0</v>
          </cell>
          <cell r="J400">
            <v>0</v>
          </cell>
          <cell r="K400">
            <v>0</v>
          </cell>
          <cell r="L400">
            <v>0</v>
          </cell>
          <cell r="M400">
            <v>0</v>
          </cell>
          <cell r="N400">
            <v>0</v>
          </cell>
          <cell r="S400">
            <v>31</v>
          </cell>
          <cell r="T400">
            <v>33</v>
          </cell>
          <cell r="U400">
            <v>0</v>
          </cell>
          <cell r="V400">
            <v>0</v>
          </cell>
          <cell r="W400">
            <v>0</v>
          </cell>
          <cell r="X400">
            <v>-2</v>
          </cell>
          <cell r="AC400">
            <v>31</v>
          </cell>
          <cell r="AD400">
            <v>33</v>
          </cell>
          <cell r="AE400">
            <v>0</v>
          </cell>
          <cell r="AF400">
            <v>0</v>
          </cell>
          <cell r="AG400">
            <v>0</v>
          </cell>
          <cell r="AH400">
            <v>-2</v>
          </cell>
        </row>
        <row r="401">
          <cell r="I401">
            <v>0</v>
          </cell>
          <cell r="J401">
            <v>0</v>
          </cell>
          <cell r="K401">
            <v>0</v>
          </cell>
          <cell r="L401">
            <v>0</v>
          </cell>
          <cell r="M401">
            <v>0</v>
          </cell>
          <cell r="N401">
            <v>0</v>
          </cell>
          <cell r="S401">
            <v>0</v>
          </cell>
          <cell r="T401">
            <v>0</v>
          </cell>
          <cell r="U401">
            <v>0</v>
          </cell>
          <cell r="V401">
            <v>0</v>
          </cell>
          <cell r="W401">
            <v>0</v>
          </cell>
          <cell r="X401">
            <v>0</v>
          </cell>
          <cell r="AC401">
            <v>0</v>
          </cell>
          <cell r="AD401">
            <v>0</v>
          </cell>
          <cell r="AE401">
            <v>0</v>
          </cell>
          <cell r="AF401">
            <v>0</v>
          </cell>
          <cell r="AG401">
            <v>0</v>
          </cell>
          <cell r="AH401">
            <v>0</v>
          </cell>
        </row>
        <row r="402">
          <cell r="I402">
            <v>0</v>
          </cell>
          <cell r="J402">
            <v>0</v>
          </cell>
          <cell r="K402">
            <v>0</v>
          </cell>
          <cell r="L402">
            <v>0</v>
          </cell>
          <cell r="M402">
            <v>0</v>
          </cell>
          <cell r="N402">
            <v>0</v>
          </cell>
          <cell r="S402">
            <v>0</v>
          </cell>
          <cell r="T402">
            <v>0</v>
          </cell>
          <cell r="U402">
            <v>0</v>
          </cell>
          <cell r="V402">
            <v>0</v>
          </cell>
          <cell r="W402">
            <v>0</v>
          </cell>
          <cell r="X402">
            <v>0</v>
          </cell>
          <cell r="AC402">
            <v>0</v>
          </cell>
          <cell r="AD402">
            <v>0</v>
          </cell>
          <cell r="AE402">
            <v>0</v>
          </cell>
          <cell r="AF402">
            <v>0</v>
          </cell>
          <cell r="AG402">
            <v>0</v>
          </cell>
          <cell r="AH402">
            <v>0</v>
          </cell>
        </row>
        <row r="403">
          <cell r="I403">
            <v>0</v>
          </cell>
          <cell r="J403">
            <v>0</v>
          </cell>
          <cell r="K403">
            <v>0</v>
          </cell>
          <cell r="L403">
            <v>0</v>
          </cell>
          <cell r="M403">
            <v>0</v>
          </cell>
          <cell r="N403">
            <v>0</v>
          </cell>
          <cell r="S403">
            <v>0</v>
          </cell>
          <cell r="T403">
            <v>0</v>
          </cell>
          <cell r="U403">
            <v>0</v>
          </cell>
          <cell r="V403">
            <v>0</v>
          </cell>
          <cell r="W403">
            <v>0</v>
          </cell>
          <cell r="X403">
            <v>0</v>
          </cell>
          <cell r="AC403">
            <v>0</v>
          </cell>
          <cell r="AD403">
            <v>0</v>
          </cell>
          <cell r="AE403">
            <v>0</v>
          </cell>
          <cell r="AF403">
            <v>0</v>
          </cell>
          <cell r="AG403">
            <v>0</v>
          </cell>
          <cell r="AH403">
            <v>0</v>
          </cell>
        </row>
        <row r="404">
          <cell r="I404">
            <v>0</v>
          </cell>
          <cell r="J404">
            <v>0</v>
          </cell>
          <cell r="K404">
            <v>0</v>
          </cell>
          <cell r="L404">
            <v>0</v>
          </cell>
          <cell r="M404">
            <v>0</v>
          </cell>
          <cell r="N404">
            <v>0</v>
          </cell>
          <cell r="S404">
            <v>64</v>
          </cell>
          <cell r="T404">
            <v>72</v>
          </cell>
          <cell r="U404">
            <v>0</v>
          </cell>
          <cell r="V404">
            <v>-8</v>
          </cell>
          <cell r="W404">
            <v>0</v>
          </cell>
          <cell r="X404">
            <v>0</v>
          </cell>
          <cell r="AC404">
            <v>64</v>
          </cell>
          <cell r="AD404">
            <v>72</v>
          </cell>
          <cell r="AE404">
            <v>0</v>
          </cell>
          <cell r="AF404">
            <v>-8</v>
          </cell>
          <cell r="AG404">
            <v>0</v>
          </cell>
          <cell r="AH404">
            <v>0</v>
          </cell>
        </row>
        <row r="405">
          <cell r="I405">
            <v>0</v>
          </cell>
          <cell r="J405">
            <v>0</v>
          </cell>
          <cell r="K405">
            <v>0</v>
          </cell>
          <cell r="L405">
            <v>0</v>
          </cell>
          <cell r="M405">
            <v>0</v>
          </cell>
          <cell r="N405">
            <v>0</v>
          </cell>
          <cell r="S405">
            <v>79</v>
          </cell>
          <cell r="T405">
            <v>79</v>
          </cell>
          <cell r="U405">
            <v>0</v>
          </cell>
          <cell r="V405">
            <v>0</v>
          </cell>
          <cell r="W405">
            <v>0</v>
          </cell>
          <cell r="X405">
            <v>0</v>
          </cell>
          <cell r="AC405">
            <v>79</v>
          </cell>
          <cell r="AD405">
            <v>79</v>
          </cell>
          <cell r="AE405">
            <v>0</v>
          </cell>
          <cell r="AF405">
            <v>0</v>
          </cell>
          <cell r="AG405">
            <v>0</v>
          </cell>
          <cell r="AH405">
            <v>0</v>
          </cell>
        </row>
        <row r="406">
          <cell r="I406">
            <v>0</v>
          </cell>
          <cell r="J406">
            <v>0</v>
          </cell>
          <cell r="K406">
            <v>0</v>
          </cell>
          <cell r="L406">
            <v>0</v>
          </cell>
          <cell r="M406">
            <v>0</v>
          </cell>
          <cell r="N406">
            <v>0</v>
          </cell>
          <cell r="S406">
            <v>36</v>
          </cell>
          <cell r="T406">
            <v>36</v>
          </cell>
          <cell r="U406">
            <v>0</v>
          </cell>
          <cell r="V406">
            <v>0</v>
          </cell>
          <cell r="W406">
            <v>0</v>
          </cell>
          <cell r="X406">
            <v>0</v>
          </cell>
          <cell r="AC406">
            <v>36</v>
          </cell>
          <cell r="AD406">
            <v>36</v>
          </cell>
          <cell r="AE406">
            <v>0</v>
          </cell>
          <cell r="AF406">
            <v>0</v>
          </cell>
          <cell r="AG406">
            <v>0</v>
          </cell>
          <cell r="AH406">
            <v>0</v>
          </cell>
        </row>
        <row r="407">
          <cell r="I407">
            <v>106</v>
          </cell>
          <cell r="J407">
            <v>2</v>
          </cell>
          <cell r="K407">
            <v>59</v>
          </cell>
          <cell r="L407">
            <v>16</v>
          </cell>
          <cell r="M407">
            <v>17</v>
          </cell>
          <cell r="N407">
            <v>12</v>
          </cell>
          <cell r="S407">
            <v>115</v>
          </cell>
          <cell r="T407">
            <v>21</v>
          </cell>
          <cell r="U407">
            <v>68</v>
          </cell>
          <cell r="V407">
            <v>0</v>
          </cell>
          <cell r="W407">
            <v>0</v>
          </cell>
          <cell r="X407">
            <v>26</v>
          </cell>
          <cell r="AC407">
            <v>115</v>
          </cell>
          <cell r="AD407">
            <v>11</v>
          </cell>
          <cell r="AE407">
            <v>59</v>
          </cell>
          <cell r="AF407">
            <v>0</v>
          </cell>
          <cell r="AG407">
            <v>0</v>
          </cell>
          <cell r="AH407">
            <v>45</v>
          </cell>
        </row>
        <row r="408">
          <cell r="I408">
            <v>0</v>
          </cell>
          <cell r="J408">
            <v>0</v>
          </cell>
          <cell r="K408">
            <v>0</v>
          </cell>
          <cell r="L408">
            <v>0</v>
          </cell>
          <cell r="M408">
            <v>0</v>
          </cell>
          <cell r="N408">
            <v>0</v>
          </cell>
          <cell r="S408">
            <v>0</v>
          </cell>
          <cell r="T408">
            <v>0</v>
          </cell>
          <cell r="U408">
            <v>0</v>
          </cell>
          <cell r="V408">
            <v>0</v>
          </cell>
          <cell r="W408">
            <v>0</v>
          </cell>
          <cell r="X408">
            <v>0</v>
          </cell>
          <cell r="AC408">
            <v>0</v>
          </cell>
          <cell r="AD408">
            <v>0</v>
          </cell>
          <cell r="AE408">
            <v>0</v>
          </cell>
          <cell r="AF408">
            <v>0</v>
          </cell>
          <cell r="AG408">
            <v>0</v>
          </cell>
          <cell r="AH408">
            <v>0</v>
          </cell>
        </row>
        <row r="409">
          <cell r="I409">
            <v>0</v>
          </cell>
          <cell r="J409">
            <v>0</v>
          </cell>
          <cell r="K409">
            <v>0</v>
          </cell>
          <cell r="L409">
            <v>0</v>
          </cell>
          <cell r="M409">
            <v>0</v>
          </cell>
          <cell r="N409">
            <v>0</v>
          </cell>
          <cell r="S409">
            <v>0</v>
          </cell>
          <cell r="T409">
            <v>0</v>
          </cell>
          <cell r="U409">
            <v>0</v>
          </cell>
          <cell r="V409">
            <v>0</v>
          </cell>
          <cell r="W409">
            <v>0</v>
          </cell>
          <cell r="X409">
            <v>0</v>
          </cell>
          <cell r="AC409">
            <v>0</v>
          </cell>
          <cell r="AD409">
            <v>0</v>
          </cell>
          <cell r="AE409">
            <v>0</v>
          </cell>
          <cell r="AF409">
            <v>0</v>
          </cell>
          <cell r="AG409">
            <v>0</v>
          </cell>
          <cell r="AH409">
            <v>0</v>
          </cell>
        </row>
        <row r="410">
          <cell r="I410">
            <v>0</v>
          </cell>
          <cell r="J410">
            <v>0</v>
          </cell>
          <cell r="K410">
            <v>0</v>
          </cell>
          <cell r="L410">
            <v>0</v>
          </cell>
          <cell r="M410">
            <v>0</v>
          </cell>
          <cell r="N410">
            <v>0</v>
          </cell>
          <cell r="S410">
            <v>0</v>
          </cell>
          <cell r="T410">
            <v>0</v>
          </cell>
          <cell r="U410">
            <v>0</v>
          </cell>
          <cell r="V410">
            <v>0</v>
          </cell>
          <cell r="W410">
            <v>0</v>
          </cell>
          <cell r="X410">
            <v>0</v>
          </cell>
          <cell r="AC410">
            <v>0</v>
          </cell>
          <cell r="AD410">
            <v>0</v>
          </cell>
          <cell r="AE410">
            <v>0</v>
          </cell>
          <cell r="AF410">
            <v>0</v>
          </cell>
          <cell r="AG410">
            <v>0</v>
          </cell>
          <cell r="AH410">
            <v>0</v>
          </cell>
        </row>
        <row r="411">
          <cell r="I411">
            <v>0</v>
          </cell>
          <cell r="J411">
            <v>0</v>
          </cell>
          <cell r="K411">
            <v>0</v>
          </cell>
          <cell r="L411">
            <v>0</v>
          </cell>
          <cell r="M411">
            <v>0</v>
          </cell>
          <cell r="N411">
            <v>0</v>
          </cell>
          <cell r="S411">
            <v>0</v>
          </cell>
          <cell r="T411">
            <v>0</v>
          </cell>
          <cell r="U411">
            <v>0</v>
          </cell>
          <cell r="V411">
            <v>0</v>
          </cell>
          <cell r="W411">
            <v>0</v>
          </cell>
          <cell r="X411">
            <v>0</v>
          </cell>
          <cell r="AC411">
            <v>0</v>
          </cell>
          <cell r="AD411">
            <v>0</v>
          </cell>
          <cell r="AE411">
            <v>0</v>
          </cell>
          <cell r="AF411">
            <v>0</v>
          </cell>
          <cell r="AG411">
            <v>0</v>
          </cell>
          <cell r="AH411">
            <v>0</v>
          </cell>
        </row>
        <row r="412">
          <cell r="I412">
            <v>0</v>
          </cell>
          <cell r="J412">
            <v>0</v>
          </cell>
          <cell r="K412">
            <v>0</v>
          </cell>
          <cell r="L412">
            <v>0</v>
          </cell>
          <cell r="M412">
            <v>0</v>
          </cell>
          <cell r="N412">
            <v>0</v>
          </cell>
          <cell r="S412">
            <v>0</v>
          </cell>
          <cell r="T412">
            <v>0</v>
          </cell>
          <cell r="U412">
            <v>0</v>
          </cell>
          <cell r="V412">
            <v>0</v>
          </cell>
          <cell r="W412">
            <v>0</v>
          </cell>
          <cell r="X412">
            <v>0</v>
          </cell>
          <cell r="AC412">
            <v>0</v>
          </cell>
          <cell r="AD412">
            <v>0</v>
          </cell>
          <cell r="AE412">
            <v>0</v>
          </cell>
          <cell r="AF412">
            <v>0</v>
          </cell>
          <cell r="AG412">
            <v>0</v>
          </cell>
          <cell r="AH412">
            <v>0</v>
          </cell>
        </row>
        <row r="413">
          <cell r="I413">
            <v>0</v>
          </cell>
          <cell r="J413">
            <v>0</v>
          </cell>
          <cell r="K413">
            <v>0</v>
          </cell>
          <cell r="L413">
            <v>0</v>
          </cell>
          <cell r="M413">
            <v>0</v>
          </cell>
          <cell r="N413">
            <v>0</v>
          </cell>
          <cell r="S413">
            <v>0</v>
          </cell>
          <cell r="T413">
            <v>0</v>
          </cell>
          <cell r="U413">
            <v>0</v>
          </cell>
          <cell r="V413">
            <v>0</v>
          </cell>
          <cell r="W413">
            <v>0</v>
          </cell>
          <cell r="X413">
            <v>0</v>
          </cell>
          <cell r="AC413">
            <v>0</v>
          </cell>
          <cell r="AD413">
            <v>0</v>
          </cell>
          <cell r="AE413">
            <v>0</v>
          </cell>
          <cell r="AF413">
            <v>0</v>
          </cell>
          <cell r="AG413">
            <v>0</v>
          </cell>
          <cell r="AH413">
            <v>0</v>
          </cell>
        </row>
        <row r="414">
          <cell r="I414">
            <v>0</v>
          </cell>
          <cell r="J414">
            <v>0</v>
          </cell>
          <cell r="K414">
            <v>0</v>
          </cell>
          <cell r="L414">
            <v>0</v>
          </cell>
          <cell r="M414">
            <v>0</v>
          </cell>
          <cell r="N414">
            <v>0</v>
          </cell>
          <cell r="S414">
            <v>0</v>
          </cell>
          <cell r="T414">
            <v>0</v>
          </cell>
          <cell r="U414">
            <v>0</v>
          </cell>
          <cell r="V414">
            <v>0</v>
          </cell>
          <cell r="W414">
            <v>0</v>
          </cell>
          <cell r="X414">
            <v>0</v>
          </cell>
          <cell r="AC414">
            <v>0</v>
          </cell>
          <cell r="AD414">
            <v>0</v>
          </cell>
          <cell r="AE414">
            <v>0</v>
          </cell>
          <cell r="AF414">
            <v>0</v>
          </cell>
          <cell r="AG414">
            <v>0</v>
          </cell>
          <cell r="AH414">
            <v>0</v>
          </cell>
        </row>
        <row r="415">
          <cell r="I415">
            <v>0</v>
          </cell>
          <cell r="J415">
            <v>0</v>
          </cell>
          <cell r="K415">
            <v>0</v>
          </cell>
          <cell r="L415">
            <v>0</v>
          </cell>
          <cell r="M415">
            <v>0</v>
          </cell>
          <cell r="N415">
            <v>0</v>
          </cell>
          <cell r="S415">
            <v>0</v>
          </cell>
          <cell r="T415">
            <v>0</v>
          </cell>
          <cell r="U415">
            <v>0</v>
          </cell>
          <cell r="V415">
            <v>0</v>
          </cell>
          <cell r="W415">
            <v>0</v>
          </cell>
          <cell r="X415">
            <v>0</v>
          </cell>
          <cell r="AC415">
            <v>0</v>
          </cell>
          <cell r="AD415">
            <v>0</v>
          </cell>
          <cell r="AE415">
            <v>0</v>
          </cell>
          <cell r="AF415">
            <v>0</v>
          </cell>
          <cell r="AG415">
            <v>0</v>
          </cell>
          <cell r="AH415">
            <v>0</v>
          </cell>
        </row>
        <row r="416">
          <cell r="I416">
            <v>0</v>
          </cell>
          <cell r="J416">
            <v>0</v>
          </cell>
          <cell r="K416">
            <v>0</v>
          </cell>
          <cell r="L416">
            <v>0</v>
          </cell>
          <cell r="M416">
            <v>0</v>
          </cell>
          <cell r="N416">
            <v>0</v>
          </cell>
          <cell r="S416">
            <v>0</v>
          </cell>
          <cell r="T416">
            <v>0</v>
          </cell>
          <cell r="U416">
            <v>0</v>
          </cell>
          <cell r="V416">
            <v>0</v>
          </cell>
          <cell r="W416">
            <v>0</v>
          </cell>
          <cell r="X416">
            <v>0</v>
          </cell>
          <cell r="AC416">
            <v>0</v>
          </cell>
          <cell r="AD416">
            <v>0</v>
          </cell>
          <cell r="AE416">
            <v>0</v>
          </cell>
          <cell r="AF416">
            <v>0</v>
          </cell>
          <cell r="AG416">
            <v>0</v>
          </cell>
          <cell r="AH416">
            <v>0</v>
          </cell>
        </row>
        <row r="417">
          <cell r="I417">
            <v>23</v>
          </cell>
          <cell r="J417">
            <v>1</v>
          </cell>
          <cell r="K417">
            <v>12</v>
          </cell>
          <cell r="L417">
            <v>8</v>
          </cell>
          <cell r="M417">
            <v>2</v>
          </cell>
          <cell r="N417">
            <v>0</v>
          </cell>
          <cell r="S417">
            <v>25</v>
          </cell>
          <cell r="T417">
            <v>2</v>
          </cell>
          <cell r="U417">
            <v>9</v>
          </cell>
          <cell r="V417">
            <v>1</v>
          </cell>
          <cell r="W417">
            <v>12</v>
          </cell>
          <cell r="X417">
            <v>1</v>
          </cell>
          <cell r="AC417">
            <v>25</v>
          </cell>
          <cell r="AD417">
            <v>2</v>
          </cell>
          <cell r="AE417">
            <v>0</v>
          </cell>
          <cell r="AF417">
            <v>1</v>
          </cell>
          <cell r="AG417">
            <v>12</v>
          </cell>
          <cell r="AH417">
            <v>10</v>
          </cell>
        </row>
        <row r="418">
          <cell r="I418">
            <v>0</v>
          </cell>
          <cell r="J418">
            <v>0</v>
          </cell>
          <cell r="K418">
            <v>0</v>
          </cell>
          <cell r="L418">
            <v>0</v>
          </cell>
          <cell r="M418">
            <v>0</v>
          </cell>
          <cell r="N418">
            <v>0</v>
          </cell>
          <cell r="S418">
            <v>0</v>
          </cell>
          <cell r="T418">
            <v>0</v>
          </cell>
          <cell r="U418">
            <v>0</v>
          </cell>
          <cell r="V418">
            <v>0</v>
          </cell>
          <cell r="W418">
            <v>0</v>
          </cell>
          <cell r="X418">
            <v>0</v>
          </cell>
          <cell r="AC418">
            <v>0</v>
          </cell>
          <cell r="AD418">
            <v>0</v>
          </cell>
          <cell r="AE418">
            <v>0</v>
          </cell>
          <cell r="AF418">
            <v>0</v>
          </cell>
          <cell r="AG418">
            <v>0</v>
          </cell>
          <cell r="AH418">
            <v>0</v>
          </cell>
        </row>
        <row r="419">
          <cell r="I419">
            <v>0</v>
          </cell>
          <cell r="J419">
            <v>0</v>
          </cell>
          <cell r="K419">
            <v>0</v>
          </cell>
          <cell r="L419">
            <v>0</v>
          </cell>
          <cell r="M419">
            <v>0</v>
          </cell>
          <cell r="N419">
            <v>0</v>
          </cell>
          <cell r="S419">
            <v>0</v>
          </cell>
          <cell r="T419">
            <v>0</v>
          </cell>
          <cell r="U419">
            <v>0</v>
          </cell>
          <cell r="V419">
            <v>0</v>
          </cell>
          <cell r="W419">
            <v>0</v>
          </cell>
          <cell r="X419">
            <v>0</v>
          </cell>
          <cell r="AC419">
            <v>0</v>
          </cell>
          <cell r="AD419">
            <v>0</v>
          </cell>
          <cell r="AE419">
            <v>0</v>
          </cell>
          <cell r="AF419">
            <v>0</v>
          </cell>
          <cell r="AG419">
            <v>0</v>
          </cell>
          <cell r="AH419">
            <v>0</v>
          </cell>
        </row>
        <row r="420">
          <cell r="I420">
            <v>7</v>
          </cell>
          <cell r="J420">
            <v>1</v>
          </cell>
          <cell r="K420">
            <v>3</v>
          </cell>
          <cell r="L420">
            <v>2</v>
          </cell>
          <cell r="M420">
            <v>1</v>
          </cell>
          <cell r="N420">
            <v>0</v>
          </cell>
          <cell r="S420">
            <v>7</v>
          </cell>
          <cell r="T420">
            <v>1</v>
          </cell>
          <cell r="U420">
            <v>5</v>
          </cell>
          <cell r="V420">
            <v>1</v>
          </cell>
          <cell r="W420">
            <v>0</v>
          </cell>
          <cell r="X420">
            <v>0</v>
          </cell>
          <cell r="AC420">
            <v>7</v>
          </cell>
          <cell r="AD420">
            <v>1</v>
          </cell>
          <cell r="AE420">
            <v>3</v>
          </cell>
          <cell r="AF420">
            <v>1</v>
          </cell>
          <cell r="AG420">
            <v>0</v>
          </cell>
          <cell r="AH420">
            <v>2</v>
          </cell>
        </row>
        <row r="421">
          <cell r="I421">
            <v>6</v>
          </cell>
          <cell r="J421">
            <v>0</v>
          </cell>
          <cell r="K421">
            <v>2</v>
          </cell>
          <cell r="L421">
            <v>2</v>
          </cell>
          <cell r="M421">
            <v>1</v>
          </cell>
          <cell r="N421">
            <v>1</v>
          </cell>
          <cell r="S421">
            <v>8</v>
          </cell>
          <cell r="T421">
            <v>2</v>
          </cell>
          <cell r="U421">
            <v>4</v>
          </cell>
          <cell r="V421">
            <v>1</v>
          </cell>
          <cell r="W421">
            <v>0</v>
          </cell>
          <cell r="X421">
            <v>1</v>
          </cell>
          <cell r="AC421">
            <v>8</v>
          </cell>
          <cell r="AD421">
            <v>2</v>
          </cell>
          <cell r="AE421">
            <v>2</v>
          </cell>
          <cell r="AF421">
            <v>1</v>
          </cell>
          <cell r="AG421">
            <v>0</v>
          </cell>
          <cell r="AH421">
            <v>3</v>
          </cell>
        </row>
        <row r="422">
          <cell r="I422">
            <v>10</v>
          </cell>
          <cell r="J422">
            <v>0</v>
          </cell>
          <cell r="K422">
            <v>7</v>
          </cell>
          <cell r="L422">
            <v>0</v>
          </cell>
          <cell r="M422">
            <v>1</v>
          </cell>
          <cell r="N422">
            <v>2</v>
          </cell>
          <cell r="S422">
            <v>10</v>
          </cell>
          <cell r="T422">
            <v>0</v>
          </cell>
          <cell r="U422">
            <v>10</v>
          </cell>
          <cell r="V422">
            <v>0</v>
          </cell>
          <cell r="W422">
            <v>0</v>
          </cell>
          <cell r="X422">
            <v>0</v>
          </cell>
          <cell r="AC422">
            <v>10</v>
          </cell>
          <cell r="AD422">
            <v>0</v>
          </cell>
          <cell r="AE422">
            <v>7</v>
          </cell>
          <cell r="AF422">
            <v>0</v>
          </cell>
          <cell r="AG422">
            <v>0</v>
          </cell>
          <cell r="AH422">
            <v>3</v>
          </cell>
        </row>
        <row r="423">
          <cell r="I423">
            <v>0</v>
          </cell>
          <cell r="J423">
            <v>0</v>
          </cell>
          <cell r="K423">
            <v>0</v>
          </cell>
          <cell r="L423">
            <v>0</v>
          </cell>
          <cell r="M423">
            <v>0</v>
          </cell>
          <cell r="N423">
            <v>0</v>
          </cell>
          <cell r="S423">
            <v>0</v>
          </cell>
          <cell r="T423">
            <v>0</v>
          </cell>
          <cell r="U423">
            <v>0</v>
          </cell>
          <cell r="V423">
            <v>0</v>
          </cell>
          <cell r="W423">
            <v>0</v>
          </cell>
          <cell r="X423">
            <v>0</v>
          </cell>
          <cell r="AC423">
            <v>0</v>
          </cell>
          <cell r="AD423">
            <v>0</v>
          </cell>
          <cell r="AE423">
            <v>0</v>
          </cell>
          <cell r="AF423">
            <v>0</v>
          </cell>
          <cell r="AG423">
            <v>0</v>
          </cell>
          <cell r="AH423">
            <v>0</v>
          </cell>
        </row>
        <row r="424">
          <cell r="I424">
            <v>7</v>
          </cell>
          <cell r="J424">
            <v>1</v>
          </cell>
          <cell r="K424">
            <v>4</v>
          </cell>
          <cell r="L424">
            <v>1</v>
          </cell>
          <cell r="M424">
            <v>1</v>
          </cell>
          <cell r="N424">
            <v>0</v>
          </cell>
          <cell r="S424">
            <v>7</v>
          </cell>
          <cell r="T424">
            <v>1</v>
          </cell>
          <cell r="U424">
            <v>5</v>
          </cell>
          <cell r="V424">
            <v>0</v>
          </cell>
          <cell r="W424">
            <v>0</v>
          </cell>
          <cell r="X424">
            <v>1</v>
          </cell>
          <cell r="AC424">
            <v>7</v>
          </cell>
          <cell r="AD424">
            <v>1</v>
          </cell>
          <cell r="AE424">
            <v>4</v>
          </cell>
          <cell r="AF424">
            <v>0</v>
          </cell>
          <cell r="AG424">
            <v>0</v>
          </cell>
          <cell r="AH424">
            <v>2</v>
          </cell>
        </row>
        <row r="425">
          <cell r="I425">
            <v>6</v>
          </cell>
          <cell r="J425">
            <v>0</v>
          </cell>
          <cell r="K425">
            <v>5</v>
          </cell>
          <cell r="L425">
            <v>1</v>
          </cell>
          <cell r="M425">
            <v>0</v>
          </cell>
          <cell r="N425">
            <v>0</v>
          </cell>
          <cell r="S425">
            <v>8</v>
          </cell>
          <cell r="T425">
            <v>2</v>
          </cell>
          <cell r="U425">
            <v>5</v>
          </cell>
          <cell r="V425">
            <v>0</v>
          </cell>
          <cell r="W425">
            <v>0</v>
          </cell>
          <cell r="X425">
            <v>1</v>
          </cell>
          <cell r="AC425">
            <v>8</v>
          </cell>
          <cell r="AD425">
            <v>2</v>
          </cell>
          <cell r="AE425">
            <v>5</v>
          </cell>
          <cell r="AF425">
            <v>0</v>
          </cell>
          <cell r="AG425">
            <v>0</v>
          </cell>
          <cell r="AH425">
            <v>1</v>
          </cell>
        </row>
        <row r="426">
          <cell r="I426">
            <v>10</v>
          </cell>
          <cell r="J426">
            <v>0</v>
          </cell>
          <cell r="K426">
            <v>8</v>
          </cell>
          <cell r="L426">
            <v>1</v>
          </cell>
          <cell r="M426">
            <v>1</v>
          </cell>
          <cell r="N426">
            <v>0</v>
          </cell>
          <cell r="S426">
            <v>10</v>
          </cell>
          <cell r="T426">
            <v>0</v>
          </cell>
          <cell r="U426">
            <v>9</v>
          </cell>
          <cell r="V426">
            <v>0</v>
          </cell>
          <cell r="W426">
            <v>0</v>
          </cell>
          <cell r="X426">
            <v>1</v>
          </cell>
          <cell r="AC426">
            <v>10</v>
          </cell>
          <cell r="AD426">
            <v>0</v>
          </cell>
          <cell r="AE426">
            <v>8</v>
          </cell>
          <cell r="AF426">
            <v>0</v>
          </cell>
          <cell r="AG426">
            <v>0</v>
          </cell>
          <cell r="AH426">
            <v>2</v>
          </cell>
        </row>
        <row r="427">
          <cell r="I427">
            <v>0</v>
          </cell>
          <cell r="J427">
            <v>0</v>
          </cell>
          <cell r="K427">
            <v>0</v>
          </cell>
          <cell r="L427">
            <v>0</v>
          </cell>
          <cell r="M427">
            <v>0</v>
          </cell>
          <cell r="N427">
            <v>0</v>
          </cell>
          <cell r="S427">
            <v>0</v>
          </cell>
          <cell r="T427">
            <v>0</v>
          </cell>
          <cell r="U427">
            <v>0</v>
          </cell>
          <cell r="V427">
            <v>0</v>
          </cell>
          <cell r="W427">
            <v>0</v>
          </cell>
          <cell r="X427">
            <v>0</v>
          </cell>
          <cell r="AC427">
            <v>0</v>
          </cell>
          <cell r="AD427">
            <v>0</v>
          </cell>
          <cell r="AE427">
            <v>0</v>
          </cell>
          <cell r="AF427">
            <v>0</v>
          </cell>
          <cell r="AG427">
            <v>0</v>
          </cell>
          <cell r="AH427">
            <v>0</v>
          </cell>
        </row>
        <row r="428">
          <cell r="I428">
            <v>7</v>
          </cell>
          <cell r="J428">
            <v>1</v>
          </cell>
          <cell r="K428">
            <v>4</v>
          </cell>
          <cell r="L428">
            <v>2</v>
          </cell>
          <cell r="M428">
            <v>0</v>
          </cell>
          <cell r="N428">
            <v>0</v>
          </cell>
          <cell r="S428">
            <v>7</v>
          </cell>
          <cell r="T428">
            <v>1</v>
          </cell>
          <cell r="U428">
            <v>5</v>
          </cell>
          <cell r="V428">
            <v>0</v>
          </cell>
          <cell r="W428">
            <v>0</v>
          </cell>
          <cell r="X428">
            <v>1</v>
          </cell>
          <cell r="AC428">
            <v>7</v>
          </cell>
          <cell r="AD428">
            <v>1</v>
          </cell>
          <cell r="AE428">
            <v>4</v>
          </cell>
          <cell r="AF428">
            <v>0</v>
          </cell>
          <cell r="AG428">
            <v>0</v>
          </cell>
          <cell r="AH428">
            <v>2</v>
          </cell>
        </row>
        <row r="429">
          <cell r="I429">
            <v>6</v>
          </cell>
          <cell r="J429">
            <v>0</v>
          </cell>
          <cell r="K429">
            <v>2</v>
          </cell>
          <cell r="L429">
            <v>3</v>
          </cell>
          <cell r="M429">
            <v>1</v>
          </cell>
          <cell r="N429">
            <v>0</v>
          </cell>
          <cell r="S429">
            <v>8</v>
          </cell>
          <cell r="T429">
            <v>2</v>
          </cell>
          <cell r="U429">
            <v>5</v>
          </cell>
          <cell r="V429">
            <v>0</v>
          </cell>
          <cell r="W429">
            <v>0</v>
          </cell>
          <cell r="X429">
            <v>1</v>
          </cell>
          <cell r="AC429">
            <v>8</v>
          </cell>
          <cell r="AD429">
            <v>2</v>
          </cell>
          <cell r="AE429">
            <v>2</v>
          </cell>
          <cell r="AF429">
            <v>0</v>
          </cell>
          <cell r="AG429">
            <v>0</v>
          </cell>
          <cell r="AH429">
            <v>4</v>
          </cell>
        </row>
        <row r="430">
          <cell r="I430">
            <v>10</v>
          </cell>
          <cell r="J430">
            <v>0</v>
          </cell>
          <cell r="K430">
            <v>5</v>
          </cell>
          <cell r="L430">
            <v>2</v>
          </cell>
          <cell r="M430">
            <v>3</v>
          </cell>
          <cell r="N430">
            <v>0</v>
          </cell>
          <cell r="S430">
            <v>10</v>
          </cell>
          <cell r="T430">
            <v>0</v>
          </cell>
          <cell r="U430">
            <v>10</v>
          </cell>
          <cell r="V430">
            <v>0</v>
          </cell>
          <cell r="W430">
            <v>0</v>
          </cell>
          <cell r="X430">
            <v>0</v>
          </cell>
          <cell r="AC430">
            <v>10</v>
          </cell>
          <cell r="AD430">
            <v>0</v>
          </cell>
          <cell r="AE430">
            <v>5</v>
          </cell>
          <cell r="AF430">
            <v>0</v>
          </cell>
          <cell r="AG430">
            <v>0</v>
          </cell>
          <cell r="AH430">
            <v>5</v>
          </cell>
        </row>
        <row r="431">
          <cell r="I431">
            <v>0</v>
          </cell>
          <cell r="J431">
            <v>0</v>
          </cell>
          <cell r="K431">
            <v>0</v>
          </cell>
          <cell r="L431">
            <v>0</v>
          </cell>
          <cell r="M431">
            <v>0</v>
          </cell>
          <cell r="N431">
            <v>0</v>
          </cell>
          <cell r="S431">
            <v>0</v>
          </cell>
          <cell r="T431">
            <v>0</v>
          </cell>
          <cell r="U431">
            <v>0</v>
          </cell>
          <cell r="V431">
            <v>0</v>
          </cell>
          <cell r="W431">
            <v>0</v>
          </cell>
          <cell r="X431">
            <v>0</v>
          </cell>
          <cell r="AC431">
            <v>0</v>
          </cell>
          <cell r="AD431">
            <v>0</v>
          </cell>
          <cell r="AE431">
            <v>0</v>
          </cell>
          <cell r="AF431">
            <v>0</v>
          </cell>
          <cell r="AG431">
            <v>0</v>
          </cell>
          <cell r="AH431">
            <v>0</v>
          </cell>
        </row>
        <row r="432">
          <cell r="I432">
            <v>0</v>
          </cell>
          <cell r="J432">
            <v>0</v>
          </cell>
          <cell r="K432">
            <v>0</v>
          </cell>
          <cell r="L432">
            <v>0</v>
          </cell>
          <cell r="M432">
            <v>0</v>
          </cell>
          <cell r="N432">
            <v>0</v>
          </cell>
          <cell r="S432">
            <v>2</v>
          </cell>
          <cell r="T432">
            <v>2</v>
          </cell>
          <cell r="U432">
            <v>0</v>
          </cell>
          <cell r="V432">
            <v>0</v>
          </cell>
          <cell r="W432">
            <v>0</v>
          </cell>
          <cell r="X432">
            <v>0</v>
          </cell>
          <cell r="AC432">
            <v>2</v>
          </cell>
          <cell r="AD432">
            <v>2</v>
          </cell>
          <cell r="AE432">
            <v>0</v>
          </cell>
          <cell r="AF432">
            <v>0</v>
          </cell>
          <cell r="AG432">
            <v>0</v>
          </cell>
          <cell r="AH432">
            <v>0</v>
          </cell>
        </row>
        <row r="433">
          <cell r="I433">
            <v>0</v>
          </cell>
          <cell r="J433">
            <v>0</v>
          </cell>
          <cell r="K433">
            <v>0</v>
          </cell>
          <cell r="L433">
            <v>0</v>
          </cell>
          <cell r="M433">
            <v>0</v>
          </cell>
          <cell r="N433">
            <v>0</v>
          </cell>
          <cell r="S433">
            <v>0</v>
          </cell>
          <cell r="T433">
            <v>0</v>
          </cell>
          <cell r="U433">
            <v>0</v>
          </cell>
          <cell r="V433">
            <v>0</v>
          </cell>
          <cell r="W433">
            <v>0</v>
          </cell>
          <cell r="X433">
            <v>0</v>
          </cell>
          <cell r="AC433">
            <v>0</v>
          </cell>
          <cell r="AD433">
            <v>0</v>
          </cell>
          <cell r="AE433">
            <v>0</v>
          </cell>
          <cell r="AF433">
            <v>0</v>
          </cell>
          <cell r="AG433">
            <v>0</v>
          </cell>
          <cell r="AH433">
            <v>0</v>
          </cell>
        </row>
        <row r="434">
          <cell r="I434">
            <v>0</v>
          </cell>
          <cell r="J434">
            <v>0</v>
          </cell>
          <cell r="K434">
            <v>0</v>
          </cell>
          <cell r="L434">
            <v>0</v>
          </cell>
          <cell r="M434">
            <v>0</v>
          </cell>
          <cell r="N434">
            <v>0</v>
          </cell>
          <cell r="S434">
            <v>0</v>
          </cell>
          <cell r="T434">
            <v>0</v>
          </cell>
          <cell r="U434">
            <v>0</v>
          </cell>
          <cell r="V434">
            <v>0</v>
          </cell>
          <cell r="W434">
            <v>0</v>
          </cell>
          <cell r="X434">
            <v>0</v>
          </cell>
          <cell r="AC434">
            <v>0</v>
          </cell>
          <cell r="AD434">
            <v>0</v>
          </cell>
          <cell r="AE434">
            <v>0</v>
          </cell>
          <cell r="AF434">
            <v>0</v>
          </cell>
          <cell r="AG434">
            <v>0</v>
          </cell>
          <cell r="AH434">
            <v>0</v>
          </cell>
        </row>
        <row r="435">
          <cell r="I435">
            <v>0</v>
          </cell>
          <cell r="J435">
            <v>0</v>
          </cell>
          <cell r="K435">
            <v>0</v>
          </cell>
          <cell r="L435">
            <v>0</v>
          </cell>
          <cell r="M435">
            <v>0</v>
          </cell>
          <cell r="N435">
            <v>0</v>
          </cell>
          <cell r="S435">
            <v>31</v>
          </cell>
          <cell r="T435">
            <v>31</v>
          </cell>
          <cell r="U435">
            <v>0</v>
          </cell>
          <cell r="V435">
            <v>0</v>
          </cell>
          <cell r="W435">
            <v>0</v>
          </cell>
          <cell r="X435">
            <v>0</v>
          </cell>
          <cell r="AC435">
            <v>31</v>
          </cell>
          <cell r="AD435">
            <v>31</v>
          </cell>
          <cell r="AE435">
            <v>0</v>
          </cell>
          <cell r="AF435">
            <v>0</v>
          </cell>
          <cell r="AG435">
            <v>0</v>
          </cell>
          <cell r="AH435">
            <v>0</v>
          </cell>
        </row>
        <row r="436">
          <cell r="I436">
            <v>0</v>
          </cell>
          <cell r="J436">
            <v>0</v>
          </cell>
          <cell r="K436">
            <v>0</v>
          </cell>
          <cell r="L436">
            <v>0</v>
          </cell>
          <cell r="M436">
            <v>0</v>
          </cell>
          <cell r="N436">
            <v>0</v>
          </cell>
          <cell r="S436">
            <v>0</v>
          </cell>
          <cell r="T436">
            <v>0</v>
          </cell>
          <cell r="U436">
            <v>0</v>
          </cell>
          <cell r="V436">
            <v>0</v>
          </cell>
          <cell r="W436">
            <v>0</v>
          </cell>
          <cell r="X436">
            <v>0</v>
          </cell>
          <cell r="AC436">
            <v>0</v>
          </cell>
          <cell r="AD436">
            <v>0</v>
          </cell>
          <cell r="AE436">
            <v>0</v>
          </cell>
          <cell r="AF436">
            <v>0</v>
          </cell>
          <cell r="AG436">
            <v>0</v>
          </cell>
          <cell r="AH436">
            <v>0</v>
          </cell>
        </row>
        <row r="437">
          <cell r="I437">
            <v>0</v>
          </cell>
          <cell r="J437">
            <v>0</v>
          </cell>
          <cell r="K437">
            <v>0</v>
          </cell>
          <cell r="L437">
            <v>0</v>
          </cell>
          <cell r="M437">
            <v>0</v>
          </cell>
          <cell r="N437">
            <v>0</v>
          </cell>
          <cell r="S437">
            <v>0</v>
          </cell>
          <cell r="T437">
            <v>0</v>
          </cell>
          <cell r="U437">
            <v>0</v>
          </cell>
          <cell r="V437">
            <v>0</v>
          </cell>
          <cell r="W437">
            <v>0</v>
          </cell>
          <cell r="X437">
            <v>0</v>
          </cell>
          <cell r="AC437">
            <v>0</v>
          </cell>
          <cell r="AD437">
            <v>0</v>
          </cell>
          <cell r="AE437">
            <v>0</v>
          </cell>
          <cell r="AF437">
            <v>0</v>
          </cell>
          <cell r="AG437">
            <v>0</v>
          </cell>
          <cell r="AH437">
            <v>0</v>
          </cell>
        </row>
        <row r="438">
          <cell r="I438">
            <v>0</v>
          </cell>
          <cell r="J438">
            <v>0</v>
          </cell>
          <cell r="K438">
            <v>0</v>
          </cell>
          <cell r="L438">
            <v>0</v>
          </cell>
          <cell r="M438">
            <v>0</v>
          </cell>
          <cell r="N438">
            <v>0</v>
          </cell>
          <cell r="S438">
            <v>0</v>
          </cell>
          <cell r="T438">
            <v>0</v>
          </cell>
          <cell r="U438">
            <v>0</v>
          </cell>
          <cell r="V438">
            <v>0</v>
          </cell>
          <cell r="W438">
            <v>0</v>
          </cell>
          <cell r="X438">
            <v>0</v>
          </cell>
          <cell r="AC438">
            <v>0</v>
          </cell>
          <cell r="AD438">
            <v>0</v>
          </cell>
          <cell r="AE438">
            <v>0</v>
          </cell>
          <cell r="AF438">
            <v>0</v>
          </cell>
          <cell r="AG438">
            <v>0</v>
          </cell>
          <cell r="AH438">
            <v>0</v>
          </cell>
        </row>
        <row r="439">
          <cell r="I439">
            <v>0</v>
          </cell>
          <cell r="J439">
            <v>0</v>
          </cell>
          <cell r="K439">
            <v>0</v>
          </cell>
          <cell r="L439">
            <v>0</v>
          </cell>
          <cell r="M439">
            <v>0</v>
          </cell>
          <cell r="N439">
            <v>0</v>
          </cell>
          <cell r="S439">
            <v>0</v>
          </cell>
          <cell r="T439">
            <v>0</v>
          </cell>
          <cell r="U439">
            <v>0</v>
          </cell>
          <cell r="V439">
            <v>0</v>
          </cell>
          <cell r="W439">
            <v>0</v>
          </cell>
          <cell r="X439">
            <v>0</v>
          </cell>
          <cell r="AC439">
            <v>0</v>
          </cell>
          <cell r="AD439">
            <v>0</v>
          </cell>
          <cell r="AE439">
            <v>0</v>
          </cell>
          <cell r="AF439">
            <v>0</v>
          </cell>
          <cell r="AG439">
            <v>0</v>
          </cell>
          <cell r="AH439">
            <v>0</v>
          </cell>
        </row>
        <row r="440">
          <cell r="I440">
            <v>0</v>
          </cell>
          <cell r="J440">
            <v>0</v>
          </cell>
          <cell r="K440">
            <v>0</v>
          </cell>
          <cell r="L440">
            <v>0</v>
          </cell>
          <cell r="M440">
            <v>0</v>
          </cell>
          <cell r="N440">
            <v>0</v>
          </cell>
          <cell r="S440">
            <v>2</v>
          </cell>
          <cell r="T440">
            <v>2</v>
          </cell>
          <cell r="U440">
            <v>0</v>
          </cell>
          <cell r="V440">
            <v>0</v>
          </cell>
          <cell r="W440">
            <v>0</v>
          </cell>
          <cell r="X440">
            <v>0</v>
          </cell>
          <cell r="AC440">
            <v>2</v>
          </cell>
          <cell r="AD440">
            <v>2</v>
          </cell>
          <cell r="AE440">
            <v>0</v>
          </cell>
          <cell r="AF440">
            <v>0</v>
          </cell>
          <cell r="AG440">
            <v>0</v>
          </cell>
          <cell r="AH440">
            <v>0</v>
          </cell>
        </row>
        <row r="441">
          <cell r="I441">
            <v>0</v>
          </cell>
          <cell r="J441">
            <v>0</v>
          </cell>
          <cell r="K441">
            <v>0</v>
          </cell>
          <cell r="L441">
            <v>0</v>
          </cell>
          <cell r="M441">
            <v>0</v>
          </cell>
          <cell r="N441">
            <v>0</v>
          </cell>
          <cell r="S441">
            <v>0</v>
          </cell>
          <cell r="T441">
            <v>0</v>
          </cell>
          <cell r="U441">
            <v>0</v>
          </cell>
          <cell r="V441">
            <v>0</v>
          </cell>
          <cell r="W441">
            <v>0</v>
          </cell>
          <cell r="X441">
            <v>0</v>
          </cell>
          <cell r="AC441">
            <v>0</v>
          </cell>
          <cell r="AD441">
            <v>0</v>
          </cell>
          <cell r="AE441">
            <v>0</v>
          </cell>
          <cell r="AF441">
            <v>0</v>
          </cell>
          <cell r="AG441">
            <v>0</v>
          </cell>
          <cell r="AH441">
            <v>0</v>
          </cell>
        </row>
        <row r="442">
          <cell r="I442">
            <v>0</v>
          </cell>
          <cell r="J442">
            <v>0</v>
          </cell>
          <cell r="K442">
            <v>0</v>
          </cell>
          <cell r="L442">
            <v>0</v>
          </cell>
          <cell r="M442">
            <v>0</v>
          </cell>
          <cell r="N442">
            <v>0</v>
          </cell>
          <cell r="S442">
            <v>0</v>
          </cell>
          <cell r="T442">
            <v>0</v>
          </cell>
          <cell r="U442">
            <v>0</v>
          </cell>
          <cell r="V442">
            <v>0</v>
          </cell>
          <cell r="W442">
            <v>0</v>
          </cell>
          <cell r="X442">
            <v>0</v>
          </cell>
          <cell r="AC442">
            <v>0</v>
          </cell>
          <cell r="AD442">
            <v>0</v>
          </cell>
          <cell r="AE442">
            <v>0</v>
          </cell>
          <cell r="AF442">
            <v>0</v>
          </cell>
          <cell r="AG442">
            <v>0</v>
          </cell>
          <cell r="AH442">
            <v>0</v>
          </cell>
        </row>
        <row r="443">
          <cell r="I443">
            <v>0</v>
          </cell>
          <cell r="J443">
            <v>0</v>
          </cell>
          <cell r="K443">
            <v>0</v>
          </cell>
          <cell r="L443">
            <v>0</v>
          </cell>
          <cell r="M443">
            <v>0</v>
          </cell>
          <cell r="N443">
            <v>0</v>
          </cell>
          <cell r="S443">
            <v>0</v>
          </cell>
          <cell r="T443">
            <v>0</v>
          </cell>
          <cell r="U443">
            <v>0</v>
          </cell>
          <cell r="V443">
            <v>0</v>
          </cell>
          <cell r="W443">
            <v>0</v>
          </cell>
          <cell r="X443">
            <v>0</v>
          </cell>
          <cell r="AC443">
            <v>0</v>
          </cell>
          <cell r="AD443">
            <v>0</v>
          </cell>
          <cell r="AE443">
            <v>0</v>
          </cell>
          <cell r="AF443">
            <v>0</v>
          </cell>
          <cell r="AG443">
            <v>0</v>
          </cell>
          <cell r="AH443">
            <v>0</v>
          </cell>
        </row>
        <row r="444">
          <cell r="I444">
            <v>0</v>
          </cell>
          <cell r="J444">
            <v>0</v>
          </cell>
          <cell r="K444">
            <v>0</v>
          </cell>
          <cell r="L444">
            <v>0</v>
          </cell>
          <cell r="M444">
            <v>0</v>
          </cell>
          <cell r="N444">
            <v>0</v>
          </cell>
          <cell r="S444">
            <v>2</v>
          </cell>
          <cell r="T444">
            <v>2</v>
          </cell>
          <cell r="U444">
            <v>0</v>
          </cell>
          <cell r="V444">
            <v>0</v>
          </cell>
          <cell r="W444">
            <v>0</v>
          </cell>
          <cell r="X444">
            <v>0</v>
          </cell>
          <cell r="AC444">
            <v>2</v>
          </cell>
          <cell r="AD444">
            <v>2</v>
          </cell>
          <cell r="AE444">
            <v>0</v>
          </cell>
          <cell r="AF444">
            <v>0</v>
          </cell>
          <cell r="AG444">
            <v>0</v>
          </cell>
          <cell r="AH444">
            <v>0</v>
          </cell>
        </row>
        <row r="445">
          <cell r="I445">
            <v>0</v>
          </cell>
          <cell r="J445">
            <v>0</v>
          </cell>
          <cell r="K445">
            <v>0</v>
          </cell>
          <cell r="L445">
            <v>0</v>
          </cell>
          <cell r="M445">
            <v>0</v>
          </cell>
          <cell r="N445">
            <v>0</v>
          </cell>
          <cell r="S445">
            <v>0</v>
          </cell>
          <cell r="T445">
            <v>0</v>
          </cell>
          <cell r="U445">
            <v>0</v>
          </cell>
          <cell r="V445">
            <v>0</v>
          </cell>
          <cell r="W445">
            <v>0</v>
          </cell>
          <cell r="X445">
            <v>0</v>
          </cell>
          <cell r="AC445">
            <v>0</v>
          </cell>
          <cell r="AD445">
            <v>0</v>
          </cell>
          <cell r="AE445">
            <v>0</v>
          </cell>
          <cell r="AF445">
            <v>0</v>
          </cell>
          <cell r="AG445">
            <v>0</v>
          </cell>
          <cell r="AH445">
            <v>0</v>
          </cell>
        </row>
        <row r="446">
          <cell r="I446">
            <v>0</v>
          </cell>
          <cell r="J446">
            <v>0</v>
          </cell>
          <cell r="K446">
            <v>0</v>
          </cell>
          <cell r="L446">
            <v>0</v>
          </cell>
          <cell r="M446">
            <v>0</v>
          </cell>
          <cell r="N446">
            <v>0</v>
          </cell>
          <cell r="S446">
            <v>0</v>
          </cell>
          <cell r="T446">
            <v>0</v>
          </cell>
          <cell r="U446">
            <v>0</v>
          </cell>
          <cell r="V446">
            <v>0</v>
          </cell>
          <cell r="W446">
            <v>0</v>
          </cell>
          <cell r="X446">
            <v>0</v>
          </cell>
          <cell r="AC446">
            <v>0</v>
          </cell>
          <cell r="AD446">
            <v>0</v>
          </cell>
          <cell r="AE446">
            <v>0</v>
          </cell>
          <cell r="AF446">
            <v>0</v>
          </cell>
          <cell r="AG446">
            <v>0</v>
          </cell>
          <cell r="AH446">
            <v>0</v>
          </cell>
        </row>
        <row r="447">
          <cell r="I447">
            <v>0</v>
          </cell>
          <cell r="J447">
            <v>0</v>
          </cell>
          <cell r="K447">
            <v>0</v>
          </cell>
          <cell r="L447">
            <v>0</v>
          </cell>
          <cell r="M447">
            <v>0</v>
          </cell>
          <cell r="N447">
            <v>0</v>
          </cell>
          <cell r="S447">
            <v>0</v>
          </cell>
          <cell r="T447">
            <v>0</v>
          </cell>
          <cell r="U447">
            <v>0</v>
          </cell>
          <cell r="V447">
            <v>0</v>
          </cell>
          <cell r="W447">
            <v>0</v>
          </cell>
          <cell r="X447">
            <v>0</v>
          </cell>
          <cell r="AC447">
            <v>0</v>
          </cell>
          <cell r="AD447">
            <v>0</v>
          </cell>
          <cell r="AE447">
            <v>0</v>
          </cell>
          <cell r="AF447">
            <v>0</v>
          </cell>
          <cell r="AG447">
            <v>0</v>
          </cell>
          <cell r="AH447">
            <v>0</v>
          </cell>
        </row>
        <row r="448">
          <cell r="I448">
            <v>23</v>
          </cell>
          <cell r="J448">
            <v>1</v>
          </cell>
          <cell r="K448">
            <v>10</v>
          </cell>
          <cell r="L448">
            <v>7</v>
          </cell>
          <cell r="M448">
            <v>5</v>
          </cell>
          <cell r="N448">
            <v>0</v>
          </cell>
          <cell r="S448">
            <v>25</v>
          </cell>
          <cell r="T448">
            <v>5</v>
          </cell>
          <cell r="U448">
            <v>3</v>
          </cell>
          <cell r="V448">
            <v>10</v>
          </cell>
          <cell r="W448">
            <v>0</v>
          </cell>
          <cell r="X448">
            <v>7</v>
          </cell>
          <cell r="AC448">
            <v>25</v>
          </cell>
          <cell r="AD448">
            <v>3</v>
          </cell>
          <cell r="AE448">
            <v>0</v>
          </cell>
          <cell r="AF448">
            <v>10</v>
          </cell>
          <cell r="AG448">
            <v>0</v>
          </cell>
          <cell r="AH448">
            <v>12</v>
          </cell>
        </row>
        <row r="449">
          <cell r="I449">
            <v>0</v>
          </cell>
          <cell r="J449">
            <v>0</v>
          </cell>
          <cell r="K449">
            <v>0</v>
          </cell>
          <cell r="L449">
            <v>0</v>
          </cell>
          <cell r="M449">
            <v>0</v>
          </cell>
          <cell r="N449">
            <v>0</v>
          </cell>
          <cell r="S449">
            <v>0</v>
          </cell>
          <cell r="T449">
            <v>0</v>
          </cell>
          <cell r="U449">
            <v>0</v>
          </cell>
          <cell r="V449">
            <v>0</v>
          </cell>
          <cell r="W449">
            <v>0</v>
          </cell>
          <cell r="X449">
            <v>0</v>
          </cell>
          <cell r="AC449">
            <v>0</v>
          </cell>
          <cell r="AD449">
            <v>0</v>
          </cell>
          <cell r="AE449">
            <v>0</v>
          </cell>
          <cell r="AF449">
            <v>0</v>
          </cell>
          <cell r="AG449">
            <v>0</v>
          </cell>
          <cell r="AH449">
            <v>0</v>
          </cell>
        </row>
        <row r="450">
          <cell r="I450">
            <v>0</v>
          </cell>
          <cell r="J450">
            <v>0</v>
          </cell>
          <cell r="K450">
            <v>0</v>
          </cell>
          <cell r="L450">
            <v>0</v>
          </cell>
          <cell r="M450">
            <v>0</v>
          </cell>
          <cell r="N450">
            <v>0</v>
          </cell>
          <cell r="S450">
            <v>0</v>
          </cell>
          <cell r="T450">
            <v>0</v>
          </cell>
          <cell r="U450">
            <v>0</v>
          </cell>
          <cell r="V450">
            <v>0</v>
          </cell>
          <cell r="W450">
            <v>0</v>
          </cell>
          <cell r="X450">
            <v>0</v>
          </cell>
          <cell r="AC450">
            <v>0</v>
          </cell>
          <cell r="AD450">
            <v>0</v>
          </cell>
          <cell r="AE450">
            <v>0</v>
          </cell>
          <cell r="AF450">
            <v>0</v>
          </cell>
          <cell r="AG450">
            <v>0</v>
          </cell>
          <cell r="AH450">
            <v>0</v>
          </cell>
        </row>
        <row r="451">
          <cell r="I451">
            <v>0</v>
          </cell>
          <cell r="J451">
            <v>0</v>
          </cell>
          <cell r="K451">
            <v>0</v>
          </cell>
          <cell r="L451">
            <v>0</v>
          </cell>
          <cell r="M451">
            <v>0</v>
          </cell>
          <cell r="N451">
            <v>0</v>
          </cell>
          <cell r="S451">
            <v>0</v>
          </cell>
          <cell r="T451">
            <v>0</v>
          </cell>
          <cell r="U451">
            <v>0</v>
          </cell>
          <cell r="V451">
            <v>0</v>
          </cell>
          <cell r="W451">
            <v>0</v>
          </cell>
          <cell r="X451">
            <v>0</v>
          </cell>
          <cell r="AC451">
            <v>0</v>
          </cell>
          <cell r="AD451">
            <v>0</v>
          </cell>
          <cell r="AE451">
            <v>0</v>
          </cell>
          <cell r="AF451">
            <v>0</v>
          </cell>
          <cell r="AG451">
            <v>0</v>
          </cell>
          <cell r="AH451">
            <v>0</v>
          </cell>
        </row>
        <row r="452">
          <cell r="I452">
            <v>0</v>
          </cell>
          <cell r="J452">
            <v>0</v>
          </cell>
          <cell r="K452">
            <v>0</v>
          </cell>
          <cell r="L452">
            <v>0</v>
          </cell>
          <cell r="M452">
            <v>0</v>
          </cell>
          <cell r="N452">
            <v>0</v>
          </cell>
          <cell r="S452">
            <v>0</v>
          </cell>
          <cell r="T452">
            <v>0</v>
          </cell>
          <cell r="U452">
            <v>0</v>
          </cell>
          <cell r="V452">
            <v>0</v>
          </cell>
          <cell r="W452">
            <v>0</v>
          </cell>
          <cell r="X452">
            <v>0</v>
          </cell>
          <cell r="AC452">
            <v>0</v>
          </cell>
          <cell r="AD452">
            <v>0</v>
          </cell>
          <cell r="AE452">
            <v>0</v>
          </cell>
          <cell r="AF452">
            <v>0</v>
          </cell>
          <cell r="AG452">
            <v>0</v>
          </cell>
          <cell r="AH452">
            <v>0</v>
          </cell>
        </row>
        <row r="453">
          <cell r="I453">
            <v>0</v>
          </cell>
          <cell r="J453">
            <v>0</v>
          </cell>
          <cell r="K453">
            <v>0</v>
          </cell>
          <cell r="L453">
            <v>0</v>
          </cell>
          <cell r="M453">
            <v>0</v>
          </cell>
          <cell r="N453">
            <v>0</v>
          </cell>
          <cell r="S453">
            <v>2</v>
          </cell>
          <cell r="T453">
            <v>2</v>
          </cell>
          <cell r="U453">
            <v>0</v>
          </cell>
          <cell r="V453">
            <v>0</v>
          </cell>
          <cell r="W453">
            <v>0</v>
          </cell>
          <cell r="X453">
            <v>0</v>
          </cell>
          <cell r="AC453">
            <v>2</v>
          </cell>
          <cell r="AD453">
            <v>2</v>
          </cell>
          <cell r="AE453">
            <v>0</v>
          </cell>
          <cell r="AF453">
            <v>0</v>
          </cell>
          <cell r="AG453">
            <v>0</v>
          </cell>
          <cell r="AH453">
            <v>0</v>
          </cell>
        </row>
        <row r="454">
          <cell r="I454">
            <v>0</v>
          </cell>
          <cell r="J454">
            <v>0</v>
          </cell>
          <cell r="K454">
            <v>0</v>
          </cell>
          <cell r="L454">
            <v>0</v>
          </cell>
          <cell r="M454">
            <v>0</v>
          </cell>
          <cell r="N454">
            <v>0</v>
          </cell>
          <cell r="S454">
            <v>0</v>
          </cell>
          <cell r="T454">
            <v>0</v>
          </cell>
          <cell r="U454">
            <v>0</v>
          </cell>
          <cell r="V454">
            <v>0</v>
          </cell>
          <cell r="W454">
            <v>0</v>
          </cell>
          <cell r="X454">
            <v>0</v>
          </cell>
          <cell r="AC454">
            <v>0</v>
          </cell>
          <cell r="AD454">
            <v>0</v>
          </cell>
          <cell r="AE454">
            <v>0</v>
          </cell>
          <cell r="AF454">
            <v>0</v>
          </cell>
          <cell r="AG454">
            <v>0</v>
          </cell>
          <cell r="AH454">
            <v>0</v>
          </cell>
        </row>
        <row r="455">
          <cell r="I455">
            <v>0</v>
          </cell>
          <cell r="J455">
            <v>0</v>
          </cell>
          <cell r="K455">
            <v>0</v>
          </cell>
          <cell r="L455">
            <v>0</v>
          </cell>
          <cell r="M455">
            <v>0</v>
          </cell>
          <cell r="N455">
            <v>0</v>
          </cell>
          <cell r="S455">
            <v>0</v>
          </cell>
          <cell r="T455">
            <v>0</v>
          </cell>
          <cell r="U455">
            <v>0</v>
          </cell>
          <cell r="V455">
            <v>0</v>
          </cell>
          <cell r="W455">
            <v>0</v>
          </cell>
          <cell r="X455">
            <v>0</v>
          </cell>
          <cell r="AC455">
            <v>0</v>
          </cell>
          <cell r="AD455">
            <v>0</v>
          </cell>
          <cell r="AE455">
            <v>0</v>
          </cell>
          <cell r="AF455">
            <v>0</v>
          </cell>
          <cell r="AG455">
            <v>0</v>
          </cell>
          <cell r="AH455">
            <v>0</v>
          </cell>
        </row>
        <row r="456">
          <cell r="I456">
            <v>0</v>
          </cell>
          <cell r="J456">
            <v>0</v>
          </cell>
          <cell r="K456">
            <v>0</v>
          </cell>
          <cell r="L456">
            <v>0</v>
          </cell>
          <cell r="M456">
            <v>0</v>
          </cell>
          <cell r="N456">
            <v>0</v>
          </cell>
          <cell r="S456">
            <v>2</v>
          </cell>
          <cell r="T456">
            <v>2</v>
          </cell>
          <cell r="U456">
            <v>0</v>
          </cell>
          <cell r="V456">
            <v>0</v>
          </cell>
          <cell r="W456">
            <v>0</v>
          </cell>
          <cell r="X456">
            <v>0</v>
          </cell>
          <cell r="AC456">
            <v>2</v>
          </cell>
          <cell r="AD456">
            <v>2</v>
          </cell>
          <cell r="AE456">
            <v>0</v>
          </cell>
          <cell r="AF456">
            <v>0</v>
          </cell>
          <cell r="AG456">
            <v>0</v>
          </cell>
          <cell r="AH456">
            <v>0</v>
          </cell>
        </row>
        <row r="457">
          <cell r="I457">
            <v>0</v>
          </cell>
          <cell r="J457">
            <v>0</v>
          </cell>
          <cell r="K457">
            <v>0</v>
          </cell>
          <cell r="L457">
            <v>0</v>
          </cell>
          <cell r="M457">
            <v>0</v>
          </cell>
          <cell r="N457">
            <v>0</v>
          </cell>
          <cell r="S457">
            <v>0</v>
          </cell>
          <cell r="T457">
            <v>0</v>
          </cell>
          <cell r="U457">
            <v>0</v>
          </cell>
          <cell r="V457">
            <v>0</v>
          </cell>
          <cell r="W457">
            <v>0</v>
          </cell>
          <cell r="X457">
            <v>0</v>
          </cell>
          <cell r="AC457">
            <v>0</v>
          </cell>
          <cell r="AD457">
            <v>0</v>
          </cell>
          <cell r="AE457">
            <v>0</v>
          </cell>
          <cell r="AF457">
            <v>0</v>
          </cell>
          <cell r="AG457">
            <v>0</v>
          </cell>
          <cell r="AH457">
            <v>0</v>
          </cell>
        </row>
        <row r="458">
          <cell r="I458">
            <v>0</v>
          </cell>
          <cell r="J458">
            <v>0</v>
          </cell>
          <cell r="K458">
            <v>0</v>
          </cell>
          <cell r="L458">
            <v>0</v>
          </cell>
          <cell r="M458">
            <v>0</v>
          </cell>
          <cell r="N458">
            <v>0</v>
          </cell>
          <cell r="S458">
            <v>0</v>
          </cell>
          <cell r="T458">
            <v>0</v>
          </cell>
          <cell r="U458">
            <v>0</v>
          </cell>
          <cell r="V458">
            <v>0</v>
          </cell>
          <cell r="W458">
            <v>0</v>
          </cell>
          <cell r="X458">
            <v>0</v>
          </cell>
          <cell r="AC458">
            <v>0</v>
          </cell>
          <cell r="AD458">
            <v>0</v>
          </cell>
          <cell r="AE458">
            <v>0</v>
          </cell>
          <cell r="AF458">
            <v>0</v>
          </cell>
          <cell r="AG458">
            <v>0</v>
          </cell>
          <cell r="AH458">
            <v>0</v>
          </cell>
        </row>
        <row r="459">
          <cell r="I459">
            <v>0</v>
          </cell>
          <cell r="J459">
            <v>0</v>
          </cell>
          <cell r="K459">
            <v>0</v>
          </cell>
          <cell r="L459">
            <v>0</v>
          </cell>
          <cell r="M459">
            <v>0</v>
          </cell>
          <cell r="N459">
            <v>0</v>
          </cell>
          <cell r="S459">
            <v>0</v>
          </cell>
          <cell r="T459">
            <v>0</v>
          </cell>
          <cell r="U459">
            <v>0</v>
          </cell>
          <cell r="V459">
            <v>0</v>
          </cell>
          <cell r="W459">
            <v>0</v>
          </cell>
          <cell r="X459">
            <v>0</v>
          </cell>
          <cell r="AC459">
            <v>0</v>
          </cell>
          <cell r="AD459">
            <v>0</v>
          </cell>
          <cell r="AE459">
            <v>0</v>
          </cell>
          <cell r="AF459">
            <v>0</v>
          </cell>
          <cell r="AG459">
            <v>0</v>
          </cell>
          <cell r="AH459">
            <v>0</v>
          </cell>
        </row>
        <row r="460">
          <cell r="I460">
            <v>0</v>
          </cell>
          <cell r="J460">
            <v>0</v>
          </cell>
          <cell r="K460">
            <v>0</v>
          </cell>
          <cell r="L460">
            <v>0</v>
          </cell>
          <cell r="M460">
            <v>0</v>
          </cell>
          <cell r="N460">
            <v>0</v>
          </cell>
          <cell r="S460">
            <v>0</v>
          </cell>
          <cell r="T460">
            <v>0</v>
          </cell>
          <cell r="U460">
            <v>0</v>
          </cell>
          <cell r="V460">
            <v>0</v>
          </cell>
          <cell r="W460">
            <v>0</v>
          </cell>
          <cell r="X460">
            <v>0</v>
          </cell>
          <cell r="AC460">
            <v>0</v>
          </cell>
          <cell r="AD460">
            <v>0</v>
          </cell>
          <cell r="AE460">
            <v>0</v>
          </cell>
          <cell r="AF460">
            <v>0</v>
          </cell>
          <cell r="AG460">
            <v>0</v>
          </cell>
          <cell r="AH460">
            <v>0</v>
          </cell>
        </row>
        <row r="461">
          <cell r="I461">
            <v>0</v>
          </cell>
          <cell r="J461">
            <v>0</v>
          </cell>
          <cell r="K461">
            <v>0</v>
          </cell>
          <cell r="L461">
            <v>0</v>
          </cell>
          <cell r="M461">
            <v>0</v>
          </cell>
          <cell r="N461">
            <v>0</v>
          </cell>
          <cell r="S461">
            <v>678</v>
          </cell>
          <cell r="T461">
            <v>751</v>
          </cell>
          <cell r="U461">
            <v>-73</v>
          </cell>
          <cell r="V461">
            <v>0</v>
          </cell>
          <cell r="W461">
            <v>0</v>
          </cell>
          <cell r="X461">
            <v>0</v>
          </cell>
          <cell r="AC461">
            <v>678</v>
          </cell>
          <cell r="AD461">
            <v>751</v>
          </cell>
          <cell r="AE461">
            <v>-73</v>
          </cell>
          <cell r="AF461">
            <v>0</v>
          </cell>
          <cell r="AG461">
            <v>0</v>
          </cell>
          <cell r="AH461">
            <v>0</v>
          </cell>
        </row>
        <row r="462">
          <cell r="I462">
            <v>0</v>
          </cell>
          <cell r="J462">
            <v>0</v>
          </cell>
          <cell r="K462">
            <v>0</v>
          </cell>
          <cell r="L462">
            <v>0</v>
          </cell>
          <cell r="M462">
            <v>0</v>
          </cell>
          <cell r="N462">
            <v>0</v>
          </cell>
          <cell r="S462">
            <v>0</v>
          </cell>
          <cell r="T462">
            <v>0</v>
          </cell>
          <cell r="U462">
            <v>0</v>
          </cell>
          <cell r="V462">
            <v>0</v>
          </cell>
          <cell r="W462">
            <v>0</v>
          </cell>
          <cell r="X462">
            <v>0</v>
          </cell>
          <cell r="AC462">
            <v>0</v>
          </cell>
          <cell r="AD462">
            <v>0</v>
          </cell>
          <cell r="AE462">
            <v>0</v>
          </cell>
          <cell r="AF462">
            <v>0</v>
          </cell>
          <cell r="AG462">
            <v>0</v>
          </cell>
          <cell r="AH462">
            <v>0</v>
          </cell>
        </row>
        <row r="463">
          <cell r="I463">
            <v>0</v>
          </cell>
          <cell r="J463">
            <v>0</v>
          </cell>
          <cell r="K463">
            <v>0</v>
          </cell>
          <cell r="L463">
            <v>0</v>
          </cell>
          <cell r="M463">
            <v>0</v>
          </cell>
          <cell r="N463">
            <v>0</v>
          </cell>
          <cell r="S463">
            <v>0</v>
          </cell>
          <cell r="T463">
            <v>0</v>
          </cell>
          <cell r="U463">
            <v>0</v>
          </cell>
          <cell r="V463">
            <v>0</v>
          </cell>
          <cell r="W463">
            <v>0</v>
          </cell>
          <cell r="X463">
            <v>0</v>
          </cell>
          <cell r="AC463">
            <v>0</v>
          </cell>
          <cell r="AD463">
            <v>0</v>
          </cell>
          <cell r="AE463">
            <v>0</v>
          </cell>
          <cell r="AF463">
            <v>0</v>
          </cell>
          <cell r="AG463">
            <v>0</v>
          </cell>
          <cell r="AH463">
            <v>0</v>
          </cell>
        </row>
        <row r="464">
          <cell r="I464">
            <v>0</v>
          </cell>
          <cell r="J464">
            <v>0</v>
          </cell>
          <cell r="K464">
            <v>0</v>
          </cell>
          <cell r="L464">
            <v>0</v>
          </cell>
          <cell r="M464">
            <v>0</v>
          </cell>
          <cell r="N464">
            <v>0</v>
          </cell>
          <cell r="S464">
            <v>-1</v>
          </cell>
          <cell r="T464">
            <v>0</v>
          </cell>
          <cell r="U464">
            <v>0</v>
          </cell>
          <cell r="V464">
            <v>-1</v>
          </cell>
          <cell r="W464">
            <v>0</v>
          </cell>
          <cell r="X464">
            <v>0</v>
          </cell>
          <cell r="AC464">
            <v>-1</v>
          </cell>
          <cell r="AD464">
            <v>0</v>
          </cell>
          <cell r="AE464">
            <v>0</v>
          </cell>
          <cell r="AF464">
            <v>-1</v>
          </cell>
          <cell r="AG464">
            <v>0</v>
          </cell>
          <cell r="AH464">
            <v>0</v>
          </cell>
        </row>
        <row r="465">
          <cell r="I465">
            <v>0</v>
          </cell>
          <cell r="J465">
            <v>0</v>
          </cell>
          <cell r="K465">
            <v>0</v>
          </cell>
          <cell r="L465">
            <v>0</v>
          </cell>
          <cell r="M465">
            <v>0</v>
          </cell>
          <cell r="N465">
            <v>0</v>
          </cell>
          <cell r="S465">
            <v>0</v>
          </cell>
          <cell r="T465">
            <v>0</v>
          </cell>
          <cell r="U465">
            <v>0</v>
          </cell>
          <cell r="V465">
            <v>0</v>
          </cell>
          <cell r="W465">
            <v>0</v>
          </cell>
          <cell r="X465">
            <v>0</v>
          </cell>
          <cell r="AC465">
            <v>0</v>
          </cell>
          <cell r="AD465">
            <v>0</v>
          </cell>
          <cell r="AE465">
            <v>0</v>
          </cell>
          <cell r="AF465">
            <v>0</v>
          </cell>
          <cell r="AG465">
            <v>0</v>
          </cell>
          <cell r="AH465">
            <v>0</v>
          </cell>
        </row>
        <row r="466">
          <cell r="I466">
            <v>0</v>
          </cell>
          <cell r="J466">
            <v>0</v>
          </cell>
          <cell r="K466">
            <v>0</v>
          </cell>
          <cell r="L466">
            <v>0</v>
          </cell>
          <cell r="M466">
            <v>0</v>
          </cell>
          <cell r="N466">
            <v>0</v>
          </cell>
          <cell r="S466">
            <v>0</v>
          </cell>
          <cell r="T466">
            <v>0</v>
          </cell>
          <cell r="U466">
            <v>0</v>
          </cell>
          <cell r="V466">
            <v>0</v>
          </cell>
          <cell r="W466">
            <v>0</v>
          </cell>
          <cell r="X466">
            <v>0</v>
          </cell>
          <cell r="AC466">
            <v>0</v>
          </cell>
          <cell r="AD466">
            <v>0</v>
          </cell>
          <cell r="AE466">
            <v>0</v>
          </cell>
          <cell r="AF466">
            <v>0</v>
          </cell>
          <cell r="AG466">
            <v>0</v>
          </cell>
          <cell r="AH466">
            <v>0</v>
          </cell>
        </row>
      </sheetData>
      <sheetData sheetId="2">
        <row r="191">
          <cell r="I191">
            <v>174</v>
          </cell>
        </row>
        <row r="295">
          <cell r="I295">
            <v>198</v>
          </cell>
          <cell r="J295">
            <v>9</v>
          </cell>
          <cell r="K295">
            <v>148</v>
          </cell>
          <cell r="L295">
            <v>25</v>
          </cell>
          <cell r="M295">
            <v>15</v>
          </cell>
          <cell r="N295">
            <v>1</v>
          </cell>
          <cell r="S295">
            <v>198</v>
          </cell>
          <cell r="T295">
            <v>11</v>
          </cell>
          <cell r="U295">
            <v>175</v>
          </cell>
          <cell r="V295">
            <v>12</v>
          </cell>
          <cell r="W295">
            <v>0</v>
          </cell>
          <cell r="X295">
            <v>0</v>
          </cell>
          <cell r="AC295">
            <v>198</v>
          </cell>
          <cell r="AD295">
            <v>9</v>
          </cell>
          <cell r="AE295">
            <v>148</v>
          </cell>
          <cell r="AF295">
            <v>12</v>
          </cell>
          <cell r="AG295">
            <v>7</v>
          </cell>
          <cell r="AH295">
            <v>22</v>
          </cell>
          <cell r="AK295">
            <v>29</v>
          </cell>
          <cell r="AL295">
            <v>2</v>
          </cell>
          <cell r="AM295">
            <v>27</v>
          </cell>
          <cell r="AN295">
            <v>0</v>
          </cell>
          <cell r="AO295">
            <v>-7</v>
          </cell>
          <cell r="AP295">
            <v>-22</v>
          </cell>
          <cell r="AR295">
            <v>29</v>
          </cell>
          <cell r="AS295">
            <v>2</v>
          </cell>
          <cell r="AT295">
            <v>27</v>
          </cell>
          <cell r="AU295">
            <v>0</v>
          </cell>
          <cell r="AV295">
            <v>-7</v>
          </cell>
          <cell r="AW295">
            <v>-22</v>
          </cell>
          <cell r="AY295">
            <v>0</v>
          </cell>
          <cell r="AZ295">
            <v>0</v>
          </cell>
          <cell r="BA295">
            <v>0</v>
          </cell>
          <cell r="BB295">
            <v>0</v>
          </cell>
          <cell r="BC295">
            <v>0</v>
          </cell>
          <cell r="BD295">
            <v>0</v>
          </cell>
          <cell r="BF295">
            <v>0</v>
          </cell>
          <cell r="BG295">
            <v>0</v>
          </cell>
          <cell r="BH295">
            <v>0</v>
          </cell>
          <cell r="BI295">
            <v>0</v>
          </cell>
          <cell r="BJ295">
            <v>0</v>
          </cell>
          <cell r="BK295">
            <v>0</v>
          </cell>
        </row>
        <row r="296">
          <cell r="I296">
            <v>0</v>
          </cell>
          <cell r="J296">
            <v>0</v>
          </cell>
          <cell r="K296">
            <v>0</v>
          </cell>
          <cell r="L296">
            <v>0</v>
          </cell>
          <cell r="M296">
            <v>0</v>
          </cell>
          <cell r="N296">
            <v>0</v>
          </cell>
          <cell r="S296">
            <v>0</v>
          </cell>
          <cell r="T296">
            <v>0</v>
          </cell>
          <cell r="U296">
            <v>0</v>
          </cell>
          <cell r="V296">
            <v>0</v>
          </cell>
          <cell r="W296">
            <v>0</v>
          </cell>
          <cell r="X296">
            <v>0</v>
          </cell>
          <cell r="AC296">
            <v>0</v>
          </cell>
          <cell r="AD296">
            <v>0</v>
          </cell>
          <cell r="AE296">
            <v>0</v>
          </cell>
          <cell r="AF296">
            <v>0</v>
          </cell>
          <cell r="AG296">
            <v>0</v>
          </cell>
          <cell r="AH296">
            <v>0</v>
          </cell>
          <cell r="AK296">
            <v>0</v>
          </cell>
          <cell r="AL296">
            <v>0</v>
          </cell>
          <cell r="AM296">
            <v>0</v>
          </cell>
          <cell r="AN296">
            <v>0</v>
          </cell>
          <cell r="AO296">
            <v>0</v>
          </cell>
          <cell r="AP296">
            <v>0</v>
          </cell>
          <cell r="AR296">
            <v>0</v>
          </cell>
          <cell r="AS296">
            <v>0</v>
          </cell>
          <cell r="AT296">
            <v>0</v>
          </cell>
          <cell r="AU296">
            <v>0</v>
          </cell>
          <cell r="AV296">
            <v>0</v>
          </cell>
          <cell r="AW296">
            <v>0</v>
          </cell>
          <cell r="AY296">
            <v>0</v>
          </cell>
          <cell r="AZ296">
            <v>0</v>
          </cell>
          <cell r="BA296">
            <v>0</v>
          </cell>
          <cell r="BB296">
            <v>0</v>
          </cell>
          <cell r="BC296">
            <v>0</v>
          </cell>
          <cell r="BD296">
            <v>0</v>
          </cell>
          <cell r="BF296">
            <v>0</v>
          </cell>
          <cell r="BG296">
            <v>0</v>
          </cell>
          <cell r="BH296">
            <v>0</v>
          </cell>
          <cell r="BI296">
            <v>0</v>
          </cell>
          <cell r="BJ296">
            <v>0</v>
          </cell>
          <cell r="BK296">
            <v>0</v>
          </cell>
        </row>
        <row r="297">
          <cell r="I297">
            <v>0</v>
          </cell>
          <cell r="J297">
            <v>0</v>
          </cell>
          <cell r="K297">
            <v>0</v>
          </cell>
          <cell r="L297">
            <v>0</v>
          </cell>
          <cell r="M297">
            <v>0</v>
          </cell>
          <cell r="N297">
            <v>0</v>
          </cell>
          <cell r="S297">
            <v>0</v>
          </cell>
          <cell r="T297">
            <v>0</v>
          </cell>
          <cell r="U297">
            <v>0</v>
          </cell>
          <cell r="V297">
            <v>0</v>
          </cell>
          <cell r="W297">
            <v>0</v>
          </cell>
          <cell r="X297">
            <v>0</v>
          </cell>
          <cell r="AC297">
            <v>0</v>
          </cell>
          <cell r="AD297">
            <v>0</v>
          </cell>
          <cell r="AE297">
            <v>0</v>
          </cell>
          <cell r="AF297">
            <v>0</v>
          </cell>
          <cell r="AG297">
            <v>0</v>
          </cell>
          <cell r="AH297">
            <v>0</v>
          </cell>
          <cell r="AK297">
            <v>0</v>
          </cell>
          <cell r="AL297">
            <v>0</v>
          </cell>
          <cell r="AM297">
            <v>0</v>
          </cell>
          <cell r="AN297">
            <v>0</v>
          </cell>
          <cell r="AO297">
            <v>0</v>
          </cell>
          <cell r="AP297">
            <v>0</v>
          </cell>
          <cell r="AR297">
            <v>0</v>
          </cell>
          <cell r="AS297">
            <v>0</v>
          </cell>
          <cell r="AT297">
            <v>0</v>
          </cell>
          <cell r="AU297">
            <v>0</v>
          </cell>
          <cell r="AV297">
            <v>0</v>
          </cell>
          <cell r="AW297">
            <v>0</v>
          </cell>
          <cell r="AY297">
            <v>0</v>
          </cell>
          <cell r="AZ297">
            <v>0</v>
          </cell>
          <cell r="BA297">
            <v>0</v>
          </cell>
          <cell r="BB297">
            <v>0</v>
          </cell>
          <cell r="BC297">
            <v>0</v>
          </cell>
          <cell r="BD297">
            <v>0</v>
          </cell>
          <cell r="BF297">
            <v>0</v>
          </cell>
          <cell r="BG297">
            <v>0</v>
          </cell>
          <cell r="BH297">
            <v>0</v>
          </cell>
          <cell r="BI297">
            <v>0</v>
          </cell>
          <cell r="BJ297">
            <v>0</v>
          </cell>
          <cell r="BK297">
            <v>0</v>
          </cell>
        </row>
        <row r="298">
          <cell r="I298">
            <v>0</v>
          </cell>
          <cell r="J298">
            <v>0</v>
          </cell>
          <cell r="K298">
            <v>0</v>
          </cell>
          <cell r="L298">
            <v>0</v>
          </cell>
          <cell r="M298">
            <v>0</v>
          </cell>
          <cell r="N298">
            <v>0</v>
          </cell>
          <cell r="S298">
            <v>0</v>
          </cell>
          <cell r="T298">
            <v>0</v>
          </cell>
          <cell r="U298">
            <v>0</v>
          </cell>
          <cell r="V298">
            <v>0</v>
          </cell>
          <cell r="W298">
            <v>0</v>
          </cell>
          <cell r="X298">
            <v>0</v>
          </cell>
          <cell r="AC298">
            <v>0</v>
          </cell>
          <cell r="AD298">
            <v>0</v>
          </cell>
          <cell r="AE298">
            <v>0</v>
          </cell>
          <cell r="AF298">
            <v>0</v>
          </cell>
          <cell r="AG298">
            <v>0</v>
          </cell>
          <cell r="AH298">
            <v>0</v>
          </cell>
          <cell r="AK298">
            <v>0</v>
          </cell>
          <cell r="AL298">
            <v>0</v>
          </cell>
          <cell r="AM298">
            <v>0</v>
          </cell>
          <cell r="AN298">
            <v>0</v>
          </cell>
          <cell r="AO298">
            <v>0</v>
          </cell>
          <cell r="AP298">
            <v>0</v>
          </cell>
          <cell r="AR298">
            <v>0</v>
          </cell>
          <cell r="AS298">
            <v>0</v>
          </cell>
          <cell r="AT298">
            <v>0</v>
          </cell>
          <cell r="AU298">
            <v>0</v>
          </cell>
          <cell r="AV298">
            <v>0</v>
          </cell>
          <cell r="AW298">
            <v>0</v>
          </cell>
          <cell r="AY298">
            <v>0</v>
          </cell>
          <cell r="AZ298">
            <v>0</v>
          </cell>
          <cell r="BA298">
            <v>0</v>
          </cell>
          <cell r="BB298">
            <v>0</v>
          </cell>
          <cell r="BC298">
            <v>0</v>
          </cell>
          <cell r="BD298">
            <v>0</v>
          </cell>
          <cell r="BF298">
            <v>0</v>
          </cell>
          <cell r="BG298">
            <v>0</v>
          </cell>
          <cell r="BH298">
            <v>0</v>
          </cell>
          <cell r="BI298">
            <v>0</v>
          </cell>
          <cell r="BJ298">
            <v>0</v>
          </cell>
          <cell r="BK298">
            <v>0</v>
          </cell>
        </row>
        <row r="299">
          <cell r="I299">
            <v>0</v>
          </cell>
          <cell r="J299">
            <v>0</v>
          </cell>
          <cell r="K299">
            <v>0</v>
          </cell>
          <cell r="L299">
            <v>0</v>
          </cell>
          <cell r="M299">
            <v>0</v>
          </cell>
          <cell r="N299">
            <v>0</v>
          </cell>
          <cell r="S299">
            <v>0</v>
          </cell>
          <cell r="T299">
            <v>0</v>
          </cell>
          <cell r="U299">
            <v>0</v>
          </cell>
          <cell r="V299">
            <v>0</v>
          </cell>
          <cell r="W299">
            <v>0</v>
          </cell>
          <cell r="X299">
            <v>0</v>
          </cell>
          <cell r="AC299">
            <v>0</v>
          </cell>
          <cell r="AD299">
            <v>0</v>
          </cell>
          <cell r="AE299">
            <v>0</v>
          </cell>
          <cell r="AF299">
            <v>0</v>
          </cell>
          <cell r="AG299">
            <v>0</v>
          </cell>
          <cell r="AH299">
            <v>0</v>
          </cell>
          <cell r="AK299">
            <v>0</v>
          </cell>
          <cell r="AL299">
            <v>0</v>
          </cell>
          <cell r="AM299">
            <v>0</v>
          </cell>
          <cell r="AN299">
            <v>0</v>
          </cell>
          <cell r="AO299">
            <v>0</v>
          </cell>
          <cell r="AP299">
            <v>0</v>
          </cell>
          <cell r="AR299">
            <v>0</v>
          </cell>
          <cell r="AS299">
            <v>0</v>
          </cell>
          <cell r="AT299">
            <v>0</v>
          </cell>
          <cell r="AU299">
            <v>0</v>
          </cell>
          <cell r="AV299">
            <v>0</v>
          </cell>
          <cell r="AW299">
            <v>0</v>
          </cell>
          <cell r="AY299">
            <v>0</v>
          </cell>
          <cell r="AZ299">
            <v>0</v>
          </cell>
          <cell r="BA299">
            <v>0</v>
          </cell>
          <cell r="BB299">
            <v>0</v>
          </cell>
          <cell r="BC299">
            <v>0</v>
          </cell>
          <cell r="BD299">
            <v>0</v>
          </cell>
          <cell r="BF299">
            <v>0</v>
          </cell>
          <cell r="BG299">
            <v>0</v>
          </cell>
          <cell r="BH299">
            <v>0</v>
          </cell>
          <cell r="BI299">
            <v>0</v>
          </cell>
          <cell r="BJ299">
            <v>0</v>
          </cell>
          <cell r="BK299">
            <v>0</v>
          </cell>
        </row>
        <row r="300">
          <cell r="I300">
            <v>0</v>
          </cell>
          <cell r="J300">
            <v>0</v>
          </cell>
          <cell r="K300">
            <v>0</v>
          </cell>
          <cell r="L300">
            <v>0</v>
          </cell>
          <cell r="M300">
            <v>0</v>
          </cell>
          <cell r="N300">
            <v>0</v>
          </cell>
          <cell r="S300">
            <v>0</v>
          </cell>
          <cell r="T300">
            <v>0</v>
          </cell>
          <cell r="U300">
            <v>0</v>
          </cell>
          <cell r="V300">
            <v>0</v>
          </cell>
          <cell r="W300">
            <v>0</v>
          </cell>
          <cell r="X300">
            <v>0</v>
          </cell>
          <cell r="AC300">
            <v>0</v>
          </cell>
          <cell r="AD300">
            <v>0</v>
          </cell>
          <cell r="AE300">
            <v>0</v>
          </cell>
          <cell r="AF300">
            <v>0</v>
          </cell>
          <cell r="AG300">
            <v>0</v>
          </cell>
          <cell r="AH300">
            <v>0</v>
          </cell>
          <cell r="AK300">
            <v>0</v>
          </cell>
          <cell r="AL300">
            <v>0</v>
          </cell>
          <cell r="AM300">
            <v>0</v>
          </cell>
          <cell r="AN300">
            <v>0</v>
          </cell>
          <cell r="AO300">
            <v>0</v>
          </cell>
          <cell r="AP300">
            <v>0</v>
          </cell>
          <cell r="AR300">
            <v>0</v>
          </cell>
          <cell r="AS300">
            <v>0</v>
          </cell>
          <cell r="AT300">
            <v>0</v>
          </cell>
          <cell r="AU300">
            <v>0</v>
          </cell>
          <cell r="AV300">
            <v>0</v>
          </cell>
          <cell r="AW300">
            <v>0</v>
          </cell>
          <cell r="AY300">
            <v>0</v>
          </cell>
          <cell r="AZ300">
            <v>0</v>
          </cell>
          <cell r="BA300">
            <v>0</v>
          </cell>
          <cell r="BB300">
            <v>0</v>
          </cell>
          <cell r="BC300">
            <v>0</v>
          </cell>
          <cell r="BD300">
            <v>0</v>
          </cell>
          <cell r="BF300">
            <v>0</v>
          </cell>
          <cell r="BG300">
            <v>0</v>
          </cell>
          <cell r="BH300">
            <v>0</v>
          </cell>
          <cell r="BI300">
            <v>0</v>
          </cell>
          <cell r="BJ300">
            <v>0</v>
          </cell>
          <cell r="BK300">
            <v>0</v>
          </cell>
        </row>
        <row r="301">
          <cell r="I301">
            <v>23</v>
          </cell>
          <cell r="J301">
            <v>1</v>
          </cell>
          <cell r="K301">
            <v>10</v>
          </cell>
          <cell r="L301">
            <v>7</v>
          </cell>
          <cell r="M301">
            <v>5</v>
          </cell>
          <cell r="N301">
            <v>0</v>
          </cell>
          <cell r="S301">
            <v>23</v>
          </cell>
          <cell r="T301">
            <v>2</v>
          </cell>
          <cell r="U301">
            <v>10</v>
          </cell>
          <cell r="V301">
            <v>1</v>
          </cell>
          <cell r="W301">
            <v>3</v>
          </cell>
          <cell r="X301">
            <v>7</v>
          </cell>
          <cell r="AC301">
            <v>23</v>
          </cell>
          <cell r="AD301">
            <v>0</v>
          </cell>
          <cell r="AE301">
            <v>0</v>
          </cell>
          <cell r="AF301">
            <v>1</v>
          </cell>
          <cell r="AG301">
            <v>10</v>
          </cell>
          <cell r="AH301">
            <v>12</v>
          </cell>
          <cell r="AK301">
            <v>12</v>
          </cell>
          <cell r="AL301">
            <v>2</v>
          </cell>
          <cell r="AM301">
            <v>10</v>
          </cell>
          <cell r="AN301">
            <v>0</v>
          </cell>
          <cell r="AO301">
            <v>-7</v>
          </cell>
          <cell r="AP301">
            <v>-5</v>
          </cell>
          <cell r="AR301">
            <v>12</v>
          </cell>
          <cell r="AS301">
            <v>2</v>
          </cell>
          <cell r="AT301">
            <v>10</v>
          </cell>
          <cell r="AU301">
            <v>0</v>
          </cell>
          <cell r="AV301">
            <v>-7</v>
          </cell>
          <cell r="AW301">
            <v>-5</v>
          </cell>
          <cell r="AY301">
            <v>0</v>
          </cell>
          <cell r="AZ301">
            <v>0</v>
          </cell>
          <cell r="BA301">
            <v>0</v>
          </cell>
          <cell r="BB301">
            <v>0</v>
          </cell>
          <cell r="BC301">
            <v>0</v>
          </cell>
          <cell r="BD301">
            <v>0</v>
          </cell>
          <cell r="BF301">
            <v>0</v>
          </cell>
          <cell r="BG301">
            <v>0</v>
          </cell>
          <cell r="BH301">
            <v>0</v>
          </cell>
          <cell r="BI301">
            <v>0</v>
          </cell>
          <cell r="BJ301">
            <v>0</v>
          </cell>
          <cell r="BK301">
            <v>0</v>
          </cell>
        </row>
        <row r="302">
          <cell r="I302">
            <v>0</v>
          </cell>
          <cell r="J302">
            <v>0</v>
          </cell>
          <cell r="K302">
            <v>0</v>
          </cell>
          <cell r="L302">
            <v>0</v>
          </cell>
          <cell r="M302">
            <v>0</v>
          </cell>
          <cell r="N302">
            <v>0</v>
          </cell>
          <cell r="S302">
            <v>0</v>
          </cell>
          <cell r="T302">
            <v>0</v>
          </cell>
          <cell r="U302">
            <v>0</v>
          </cell>
          <cell r="V302">
            <v>0</v>
          </cell>
          <cell r="W302">
            <v>0</v>
          </cell>
          <cell r="X302">
            <v>0</v>
          </cell>
          <cell r="AC302">
            <v>0</v>
          </cell>
          <cell r="AD302">
            <v>0</v>
          </cell>
          <cell r="AE302">
            <v>0</v>
          </cell>
          <cell r="AF302">
            <v>0</v>
          </cell>
          <cell r="AG302">
            <v>0</v>
          </cell>
          <cell r="AH302">
            <v>0</v>
          </cell>
          <cell r="AK302">
            <v>0</v>
          </cell>
          <cell r="AL302">
            <v>0</v>
          </cell>
          <cell r="AM302">
            <v>0</v>
          </cell>
          <cell r="AN302">
            <v>0</v>
          </cell>
          <cell r="AO302">
            <v>0</v>
          </cell>
          <cell r="AP302">
            <v>0</v>
          </cell>
          <cell r="AR302">
            <v>0</v>
          </cell>
          <cell r="AS302">
            <v>0</v>
          </cell>
          <cell r="AT302">
            <v>0</v>
          </cell>
          <cell r="AU302">
            <v>0</v>
          </cell>
          <cell r="AV302">
            <v>0</v>
          </cell>
          <cell r="AW302">
            <v>0</v>
          </cell>
          <cell r="AY302">
            <v>0</v>
          </cell>
          <cell r="AZ302">
            <v>0</v>
          </cell>
          <cell r="BA302">
            <v>0</v>
          </cell>
          <cell r="BB302">
            <v>0</v>
          </cell>
          <cell r="BC302">
            <v>0</v>
          </cell>
          <cell r="BD302">
            <v>0</v>
          </cell>
          <cell r="BF302">
            <v>0</v>
          </cell>
          <cell r="BG302">
            <v>0</v>
          </cell>
          <cell r="BH302">
            <v>0</v>
          </cell>
          <cell r="BI302">
            <v>0</v>
          </cell>
          <cell r="BJ302">
            <v>0</v>
          </cell>
          <cell r="BK302">
            <v>0</v>
          </cell>
        </row>
        <row r="303">
          <cell r="I303">
            <v>0</v>
          </cell>
          <cell r="J303">
            <v>0</v>
          </cell>
          <cell r="K303">
            <v>0</v>
          </cell>
          <cell r="L303">
            <v>0</v>
          </cell>
          <cell r="M303">
            <v>0</v>
          </cell>
          <cell r="N303">
            <v>0</v>
          </cell>
          <cell r="S303">
            <v>0</v>
          </cell>
          <cell r="T303">
            <v>0</v>
          </cell>
          <cell r="U303">
            <v>0</v>
          </cell>
          <cell r="V303">
            <v>0</v>
          </cell>
          <cell r="W303">
            <v>0</v>
          </cell>
          <cell r="X303">
            <v>0</v>
          </cell>
          <cell r="AC303">
            <v>0</v>
          </cell>
          <cell r="AD303">
            <v>0</v>
          </cell>
          <cell r="AE303">
            <v>0</v>
          </cell>
          <cell r="AF303">
            <v>0</v>
          </cell>
          <cell r="AG303">
            <v>0</v>
          </cell>
          <cell r="AH303">
            <v>0</v>
          </cell>
          <cell r="AK303">
            <v>0</v>
          </cell>
          <cell r="AL303">
            <v>0</v>
          </cell>
          <cell r="AM303">
            <v>0</v>
          </cell>
          <cell r="AN303">
            <v>0</v>
          </cell>
          <cell r="AO303">
            <v>0</v>
          </cell>
          <cell r="AP303">
            <v>0</v>
          </cell>
          <cell r="AR303">
            <v>0</v>
          </cell>
          <cell r="AS303">
            <v>0</v>
          </cell>
          <cell r="AT303">
            <v>0</v>
          </cell>
          <cell r="AU303">
            <v>0</v>
          </cell>
          <cell r="AV303">
            <v>0</v>
          </cell>
          <cell r="AW303">
            <v>0</v>
          </cell>
          <cell r="AY303">
            <v>0</v>
          </cell>
          <cell r="AZ303">
            <v>0</v>
          </cell>
          <cell r="BA303">
            <v>0</v>
          </cell>
          <cell r="BB303">
            <v>0</v>
          </cell>
          <cell r="BC303">
            <v>0</v>
          </cell>
          <cell r="BD303">
            <v>0</v>
          </cell>
          <cell r="BF303">
            <v>0</v>
          </cell>
          <cell r="BG303">
            <v>0</v>
          </cell>
          <cell r="BH303">
            <v>0</v>
          </cell>
          <cell r="BI303">
            <v>0</v>
          </cell>
          <cell r="BJ303">
            <v>0</v>
          </cell>
          <cell r="BK303">
            <v>0</v>
          </cell>
        </row>
        <row r="304">
          <cell r="I304">
            <v>2</v>
          </cell>
          <cell r="J304">
            <v>0</v>
          </cell>
          <cell r="K304">
            <v>1</v>
          </cell>
          <cell r="L304">
            <v>1</v>
          </cell>
          <cell r="M304">
            <v>0</v>
          </cell>
          <cell r="N304">
            <v>0</v>
          </cell>
          <cell r="S304">
            <v>2</v>
          </cell>
          <cell r="T304">
            <v>0</v>
          </cell>
          <cell r="U304">
            <v>2</v>
          </cell>
          <cell r="V304">
            <v>0</v>
          </cell>
          <cell r="W304">
            <v>0</v>
          </cell>
          <cell r="X304">
            <v>0</v>
          </cell>
          <cell r="AC304">
            <v>2</v>
          </cell>
          <cell r="AD304">
            <v>0</v>
          </cell>
          <cell r="AE304">
            <v>0</v>
          </cell>
          <cell r="AF304">
            <v>0</v>
          </cell>
          <cell r="AG304">
            <v>1</v>
          </cell>
          <cell r="AH304">
            <v>1</v>
          </cell>
          <cell r="AK304">
            <v>2</v>
          </cell>
          <cell r="AL304">
            <v>0</v>
          </cell>
          <cell r="AM304">
            <v>2</v>
          </cell>
          <cell r="AN304">
            <v>0</v>
          </cell>
          <cell r="AO304">
            <v>-1</v>
          </cell>
          <cell r="AP304">
            <v>-1</v>
          </cell>
          <cell r="AR304">
            <v>0</v>
          </cell>
          <cell r="AS304">
            <v>0</v>
          </cell>
          <cell r="AT304">
            <v>0</v>
          </cell>
          <cell r="AU304">
            <v>0</v>
          </cell>
          <cell r="AV304">
            <v>0</v>
          </cell>
          <cell r="AW304">
            <v>0</v>
          </cell>
          <cell r="AY304">
            <v>2</v>
          </cell>
          <cell r="AZ304">
            <v>0</v>
          </cell>
          <cell r="BA304">
            <v>2</v>
          </cell>
          <cell r="BB304">
            <v>0</v>
          </cell>
          <cell r="BC304">
            <v>-1</v>
          </cell>
          <cell r="BD304">
            <v>-1</v>
          </cell>
          <cell r="BF304">
            <v>0</v>
          </cell>
          <cell r="BG304">
            <v>0</v>
          </cell>
          <cell r="BH304">
            <v>0</v>
          </cell>
          <cell r="BI304">
            <v>0</v>
          </cell>
          <cell r="BJ304">
            <v>0</v>
          </cell>
          <cell r="BK304">
            <v>0</v>
          </cell>
        </row>
        <row r="305">
          <cell r="I305">
            <v>0</v>
          </cell>
          <cell r="J305">
            <v>0</v>
          </cell>
          <cell r="K305">
            <v>0</v>
          </cell>
          <cell r="L305">
            <v>0</v>
          </cell>
          <cell r="M305">
            <v>0</v>
          </cell>
          <cell r="N305">
            <v>0</v>
          </cell>
          <cell r="S305">
            <v>0</v>
          </cell>
          <cell r="T305">
            <v>0</v>
          </cell>
          <cell r="U305">
            <v>0</v>
          </cell>
          <cell r="V305">
            <v>0</v>
          </cell>
          <cell r="W305">
            <v>0</v>
          </cell>
          <cell r="X305">
            <v>0</v>
          </cell>
          <cell r="AC305">
            <v>0</v>
          </cell>
          <cell r="AD305">
            <v>0</v>
          </cell>
          <cell r="AE305">
            <v>0</v>
          </cell>
          <cell r="AF305">
            <v>0</v>
          </cell>
          <cell r="AG305">
            <v>0</v>
          </cell>
          <cell r="AH305">
            <v>0</v>
          </cell>
          <cell r="AK305">
            <v>0</v>
          </cell>
          <cell r="AL305">
            <v>0</v>
          </cell>
          <cell r="AM305">
            <v>0</v>
          </cell>
          <cell r="AN305">
            <v>0</v>
          </cell>
          <cell r="AO305">
            <v>0</v>
          </cell>
          <cell r="AP305">
            <v>0</v>
          </cell>
          <cell r="AR305">
            <v>0</v>
          </cell>
          <cell r="AS305">
            <v>0</v>
          </cell>
          <cell r="AT305">
            <v>0</v>
          </cell>
          <cell r="AU305">
            <v>0</v>
          </cell>
          <cell r="AV305">
            <v>0</v>
          </cell>
          <cell r="AW305">
            <v>0</v>
          </cell>
          <cell r="AY305">
            <v>0</v>
          </cell>
          <cell r="AZ305">
            <v>0</v>
          </cell>
          <cell r="BA305">
            <v>0</v>
          </cell>
          <cell r="BB305">
            <v>0</v>
          </cell>
          <cell r="BC305">
            <v>0</v>
          </cell>
          <cell r="BD305">
            <v>0</v>
          </cell>
          <cell r="BF305">
            <v>0</v>
          </cell>
          <cell r="BG305">
            <v>0</v>
          </cell>
          <cell r="BH305">
            <v>0</v>
          </cell>
          <cell r="BI305">
            <v>0</v>
          </cell>
          <cell r="BJ305">
            <v>0</v>
          </cell>
          <cell r="BK305">
            <v>0</v>
          </cell>
        </row>
        <row r="306">
          <cell r="I306">
            <v>0</v>
          </cell>
          <cell r="J306">
            <v>0</v>
          </cell>
          <cell r="K306">
            <v>0</v>
          </cell>
          <cell r="L306">
            <v>0</v>
          </cell>
          <cell r="M306">
            <v>0</v>
          </cell>
          <cell r="N306">
            <v>0</v>
          </cell>
          <cell r="S306">
            <v>0</v>
          </cell>
          <cell r="T306">
            <v>0</v>
          </cell>
          <cell r="U306">
            <v>0</v>
          </cell>
          <cell r="V306">
            <v>0</v>
          </cell>
          <cell r="W306">
            <v>0</v>
          </cell>
          <cell r="X306">
            <v>0</v>
          </cell>
          <cell r="AC306">
            <v>0</v>
          </cell>
          <cell r="AD306">
            <v>0</v>
          </cell>
          <cell r="AE306">
            <v>0</v>
          </cell>
          <cell r="AF306">
            <v>0</v>
          </cell>
          <cell r="AG306">
            <v>0</v>
          </cell>
          <cell r="AH306">
            <v>0</v>
          </cell>
          <cell r="AK306">
            <v>0</v>
          </cell>
          <cell r="AL306">
            <v>0</v>
          </cell>
          <cell r="AM306">
            <v>0</v>
          </cell>
          <cell r="AN306">
            <v>0</v>
          </cell>
          <cell r="AO306">
            <v>0</v>
          </cell>
          <cell r="AP306">
            <v>0</v>
          </cell>
          <cell r="AR306">
            <v>0</v>
          </cell>
          <cell r="AS306">
            <v>0</v>
          </cell>
          <cell r="AT306">
            <v>0</v>
          </cell>
          <cell r="AU306">
            <v>0</v>
          </cell>
          <cell r="AV306">
            <v>0</v>
          </cell>
          <cell r="AW306">
            <v>0</v>
          </cell>
          <cell r="AY306">
            <v>0</v>
          </cell>
          <cell r="AZ306">
            <v>0</v>
          </cell>
          <cell r="BA306">
            <v>0</v>
          </cell>
          <cell r="BB306">
            <v>0</v>
          </cell>
          <cell r="BC306">
            <v>0</v>
          </cell>
          <cell r="BD306">
            <v>0</v>
          </cell>
          <cell r="BF306">
            <v>0</v>
          </cell>
          <cell r="BG306">
            <v>0</v>
          </cell>
          <cell r="BH306">
            <v>0</v>
          </cell>
          <cell r="BI306">
            <v>0</v>
          </cell>
          <cell r="BJ306">
            <v>0</v>
          </cell>
          <cell r="BK306">
            <v>0</v>
          </cell>
        </row>
        <row r="307">
          <cell r="I307">
            <v>0</v>
          </cell>
          <cell r="J307">
            <v>0</v>
          </cell>
          <cell r="K307">
            <v>0</v>
          </cell>
          <cell r="L307">
            <v>0</v>
          </cell>
          <cell r="M307">
            <v>0</v>
          </cell>
          <cell r="N307">
            <v>0</v>
          </cell>
          <cell r="S307">
            <v>0</v>
          </cell>
          <cell r="T307">
            <v>0</v>
          </cell>
          <cell r="U307">
            <v>0</v>
          </cell>
          <cell r="V307">
            <v>0</v>
          </cell>
          <cell r="W307">
            <v>0</v>
          </cell>
          <cell r="X307">
            <v>0</v>
          </cell>
          <cell r="AC307">
            <v>0</v>
          </cell>
          <cell r="AD307">
            <v>0</v>
          </cell>
          <cell r="AE307">
            <v>0</v>
          </cell>
          <cell r="AF307">
            <v>0</v>
          </cell>
          <cell r="AG307">
            <v>0</v>
          </cell>
          <cell r="AH307">
            <v>0</v>
          </cell>
          <cell r="AK307">
            <v>0</v>
          </cell>
          <cell r="AL307">
            <v>0</v>
          </cell>
          <cell r="AM307">
            <v>0</v>
          </cell>
          <cell r="AN307">
            <v>0</v>
          </cell>
          <cell r="AO307">
            <v>0</v>
          </cell>
          <cell r="AP307">
            <v>0</v>
          </cell>
          <cell r="AR307">
            <v>0</v>
          </cell>
          <cell r="AS307">
            <v>0</v>
          </cell>
          <cell r="AT307">
            <v>0</v>
          </cell>
          <cell r="AU307">
            <v>0</v>
          </cell>
          <cell r="AV307">
            <v>0</v>
          </cell>
          <cell r="AW307">
            <v>0</v>
          </cell>
          <cell r="AY307">
            <v>0</v>
          </cell>
          <cell r="AZ307">
            <v>0</v>
          </cell>
          <cell r="BA307">
            <v>0</v>
          </cell>
          <cell r="BB307">
            <v>0</v>
          </cell>
          <cell r="BC307">
            <v>0</v>
          </cell>
          <cell r="BD307">
            <v>0</v>
          </cell>
          <cell r="BF307">
            <v>0</v>
          </cell>
          <cell r="BG307">
            <v>0</v>
          </cell>
          <cell r="BH307">
            <v>0</v>
          </cell>
          <cell r="BI307">
            <v>0</v>
          </cell>
          <cell r="BJ307">
            <v>0</v>
          </cell>
          <cell r="BK307">
            <v>0</v>
          </cell>
        </row>
        <row r="308">
          <cell r="I308">
            <v>0</v>
          </cell>
          <cell r="J308">
            <v>0</v>
          </cell>
          <cell r="K308">
            <v>0</v>
          </cell>
          <cell r="L308">
            <v>0</v>
          </cell>
          <cell r="M308">
            <v>0</v>
          </cell>
          <cell r="N308">
            <v>0</v>
          </cell>
          <cell r="S308">
            <v>0</v>
          </cell>
          <cell r="T308">
            <v>0</v>
          </cell>
          <cell r="U308">
            <v>0</v>
          </cell>
          <cell r="V308">
            <v>0</v>
          </cell>
          <cell r="W308">
            <v>0</v>
          </cell>
          <cell r="X308">
            <v>0</v>
          </cell>
          <cell r="AC308">
            <v>0</v>
          </cell>
          <cell r="AD308">
            <v>0</v>
          </cell>
          <cell r="AE308">
            <v>0</v>
          </cell>
          <cell r="AF308">
            <v>0</v>
          </cell>
          <cell r="AG308">
            <v>0</v>
          </cell>
          <cell r="AH308">
            <v>0</v>
          </cell>
          <cell r="AK308">
            <v>0</v>
          </cell>
          <cell r="AL308">
            <v>0</v>
          </cell>
          <cell r="AM308">
            <v>0</v>
          </cell>
          <cell r="AN308">
            <v>0</v>
          </cell>
          <cell r="AO308">
            <v>0</v>
          </cell>
          <cell r="AP308">
            <v>0</v>
          </cell>
          <cell r="AR308">
            <v>0</v>
          </cell>
          <cell r="AS308">
            <v>0</v>
          </cell>
          <cell r="AT308">
            <v>0</v>
          </cell>
          <cell r="AU308">
            <v>0</v>
          </cell>
          <cell r="AV308">
            <v>0</v>
          </cell>
          <cell r="AW308">
            <v>0</v>
          </cell>
          <cell r="AY308">
            <v>0</v>
          </cell>
          <cell r="AZ308">
            <v>0</v>
          </cell>
          <cell r="BA308">
            <v>0</v>
          </cell>
          <cell r="BB308">
            <v>0</v>
          </cell>
          <cell r="BC308">
            <v>0</v>
          </cell>
          <cell r="BD308">
            <v>0</v>
          </cell>
          <cell r="BF308">
            <v>0</v>
          </cell>
          <cell r="BG308">
            <v>0</v>
          </cell>
          <cell r="BH308">
            <v>0</v>
          </cell>
          <cell r="BI308">
            <v>0</v>
          </cell>
          <cell r="BJ308">
            <v>0</v>
          </cell>
          <cell r="BK308">
            <v>0</v>
          </cell>
        </row>
        <row r="309">
          <cell r="I309">
            <v>0</v>
          </cell>
          <cell r="J309">
            <v>0</v>
          </cell>
          <cell r="K309">
            <v>0</v>
          </cell>
          <cell r="L309">
            <v>0</v>
          </cell>
          <cell r="M309">
            <v>0</v>
          </cell>
          <cell r="N309">
            <v>0</v>
          </cell>
          <cell r="S309">
            <v>0</v>
          </cell>
          <cell r="T309">
            <v>0</v>
          </cell>
          <cell r="U309">
            <v>0</v>
          </cell>
          <cell r="V309">
            <v>0</v>
          </cell>
          <cell r="W309">
            <v>0</v>
          </cell>
          <cell r="X309">
            <v>0</v>
          </cell>
          <cell r="AC309">
            <v>0</v>
          </cell>
          <cell r="AD309">
            <v>0</v>
          </cell>
          <cell r="AE309">
            <v>0</v>
          </cell>
          <cell r="AF309">
            <v>0</v>
          </cell>
          <cell r="AG309">
            <v>0</v>
          </cell>
          <cell r="AH309">
            <v>0</v>
          </cell>
          <cell r="AK309">
            <v>0</v>
          </cell>
          <cell r="AL309">
            <v>0</v>
          </cell>
          <cell r="AM309">
            <v>0</v>
          </cell>
          <cell r="AN309">
            <v>0</v>
          </cell>
          <cell r="AO309">
            <v>0</v>
          </cell>
          <cell r="AP309">
            <v>0</v>
          </cell>
          <cell r="AR309">
            <v>0</v>
          </cell>
          <cell r="AS309">
            <v>0</v>
          </cell>
          <cell r="AT309">
            <v>0</v>
          </cell>
          <cell r="AU309">
            <v>0</v>
          </cell>
          <cell r="AV309">
            <v>0</v>
          </cell>
          <cell r="AW309">
            <v>0</v>
          </cell>
          <cell r="AY309">
            <v>0</v>
          </cell>
          <cell r="AZ309">
            <v>0</v>
          </cell>
          <cell r="BA309">
            <v>0</v>
          </cell>
          <cell r="BB309">
            <v>0</v>
          </cell>
          <cell r="BC309">
            <v>0</v>
          </cell>
          <cell r="BD309">
            <v>0</v>
          </cell>
          <cell r="BF309">
            <v>0</v>
          </cell>
          <cell r="BG309">
            <v>0</v>
          </cell>
          <cell r="BH309">
            <v>0</v>
          </cell>
          <cell r="BI309">
            <v>0</v>
          </cell>
          <cell r="BJ309">
            <v>0</v>
          </cell>
          <cell r="BK309">
            <v>0</v>
          </cell>
        </row>
        <row r="310">
          <cell r="I310">
            <v>0</v>
          </cell>
          <cell r="J310">
            <v>0</v>
          </cell>
          <cell r="K310">
            <v>0</v>
          </cell>
          <cell r="L310">
            <v>0</v>
          </cell>
          <cell r="M310">
            <v>0</v>
          </cell>
          <cell r="N310">
            <v>0</v>
          </cell>
          <cell r="S310">
            <v>0</v>
          </cell>
          <cell r="T310">
            <v>0</v>
          </cell>
          <cell r="U310">
            <v>0</v>
          </cell>
          <cell r="V310">
            <v>0</v>
          </cell>
          <cell r="W310">
            <v>0</v>
          </cell>
          <cell r="X310">
            <v>0</v>
          </cell>
          <cell r="AC310">
            <v>0</v>
          </cell>
          <cell r="AD310">
            <v>0</v>
          </cell>
          <cell r="AE310">
            <v>0</v>
          </cell>
          <cell r="AF310">
            <v>0</v>
          </cell>
          <cell r="AG310">
            <v>0</v>
          </cell>
          <cell r="AH310">
            <v>0</v>
          </cell>
          <cell r="AK310">
            <v>0</v>
          </cell>
          <cell r="AL310">
            <v>0</v>
          </cell>
          <cell r="AM310">
            <v>0</v>
          </cell>
          <cell r="AN310">
            <v>0</v>
          </cell>
          <cell r="AO310">
            <v>0</v>
          </cell>
          <cell r="AP310">
            <v>0</v>
          </cell>
          <cell r="AR310">
            <v>0</v>
          </cell>
          <cell r="AS310">
            <v>0</v>
          </cell>
          <cell r="AT310">
            <v>0</v>
          </cell>
          <cell r="AU310">
            <v>0</v>
          </cell>
          <cell r="AV310">
            <v>0</v>
          </cell>
          <cell r="AW310">
            <v>0</v>
          </cell>
          <cell r="AY310">
            <v>0</v>
          </cell>
          <cell r="AZ310">
            <v>0</v>
          </cell>
          <cell r="BA310">
            <v>0</v>
          </cell>
          <cell r="BB310">
            <v>0</v>
          </cell>
          <cell r="BC310">
            <v>0</v>
          </cell>
          <cell r="BD310">
            <v>0</v>
          </cell>
          <cell r="BF310">
            <v>0</v>
          </cell>
          <cell r="BG310">
            <v>0</v>
          </cell>
          <cell r="BH310">
            <v>0</v>
          </cell>
          <cell r="BI310">
            <v>0</v>
          </cell>
          <cell r="BJ310">
            <v>0</v>
          </cell>
          <cell r="BK310">
            <v>0</v>
          </cell>
        </row>
        <row r="311">
          <cell r="I311">
            <v>0</v>
          </cell>
          <cell r="J311">
            <v>0</v>
          </cell>
          <cell r="K311">
            <v>0</v>
          </cell>
          <cell r="L311">
            <v>0</v>
          </cell>
          <cell r="M311">
            <v>0</v>
          </cell>
          <cell r="N311">
            <v>0</v>
          </cell>
          <cell r="S311">
            <v>0</v>
          </cell>
          <cell r="T311">
            <v>0</v>
          </cell>
          <cell r="U311">
            <v>0</v>
          </cell>
          <cell r="V311">
            <v>0</v>
          </cell>
          <cell r="W311">
            <v>0</v>
          </cell>
          <cell r="X311">
            <v>0</v>
          </cell>
          <cell r="AC311">
            <v>0</v>
          </cell>
          <cell r="AD311">
            <v>0</v>
          </cell>
          <cell r="AE311">
            <v>0</v>
          </cell>
          <cell r="AF311">
            <v>0</v>
          </cell>
          <cell r="AG311">
            <v>0</v>
          </cell>
          <cell r="AH311">
            <v>0</v>
          </cell>
          <cell r="AK311">
            <v>0</v>
          </cell>
          <cell r="AL311">
            <v>0</v>
          </cell>
          <cell r="AM311">
            <v>0</v>
          </cell>
          <cell r="AN311">
            <v>0</v>
          </cell>
          <cell r="AO311">
            <v>0</v>
          </cell>
          <cell r="AP311">
            <v>0</v>
          </cell>
          <cell r="AR311">
            <v>0</v>
          </cell>
          <cell r="AS311">
            <v>0</v>
          </cell>
          <cell r="AT311">
            <v>0</v>
          </cell>
          <cell r="AU311">
            <v>0</v>
          </cell>
          <cell r="AV311">
            <v>0</v>
          </cell>
          <cell r="AW311">
            <v>0</v>
          </cell>
          <cell r="AY311">
            <v>0</v>
          </cell>
          <cell r="AZ311">
            <v>0</v>
          </cell>
          <cell r="BA311">
            <v>0</v>
          </cell>
          <cell r="BB311">
            <v>0</v>
          </cell>
          <cell r="BC311">
            <v>0</v>
          </cell>
          <cell r="BD311">
            <v>0</v>
          </cell>
          <cell r="BF311">
            <v>0</v>
          </cell>
          <cell r="BG311">
            <v>0</v>
          </cell>
          <cell r="BH311">
            <v>0</v>
          </cell>
          <cell r="BI311">
            <v>0</v>
          </cell>
          <cell r="BJ311">
            <v>0</v>
          </cell>
          <cell r="BK311">
            <v>0</v>
          </cell>
        </row>
        <row r="312">
          <cell r="I312">
            <v>0</v>
          </cell>
          <cell r="J312">
            <v>0</v>
          </cell>
          <cell r="K312">
            <v>0</v>
          </cell>
          <cell r="L312">
            <v>0</v>
          </cell>
          <cell r="M312">
            <v>0</v>
          </cell>
          <cell r="N312">
            <v>0</v>
          </cell>
          <cell r="S312">
            <v>0</v>
          </cell>
          <cell r="T312">
            <v>0</v>
          </cell>
          <cell r="U312">
            <v>0</v>
          </cell>
          <cell r="V312">
            <v>0</v>
          </cell>
          <cell r="W312">
            <v>0</v>
          </cell>
          <cell r="X312">
            <v>0</v>
          </cell>
          <cell r="AC312">
            <v>0</v>
          </cell>
          <cell r="AD312">
            <v>0</v>
          </cell>
          <cell r="AE312">
            <v>0</v>
          </cell>
          <cell r="AF312">
            <v>0</v>
          </cell>
          <cell r="AG312">
            <v>0</v>
          </cell>
          <cell r="AH312">
            <v>0</v>
          </cell>
          <cell r="AK312">
            <v>0</v>
          </cell>
          <cell r="AL312">
            <v>0</v>
          </cell>
          <cell r="AM312">
            <v>0</v>
          </cell>
          <cell r="AN312">
            <v>0</v>
          </cell>
          <cell r="AO312">
            <v>0</v>
          </cell>
          <cell r="AP312">
            <v>0</v>
          </cell>
          <cell r="AR312">
            <v>0</v>
          </cell>
          <cell r="AS312">
            <v>0</v>
          </cell>
          <cell r="AT312">
            <v>0</v>
          </cell>
          <cell r="AU312">
            <v>0</v>
          </cell>
          <cell r="AV312">
            <v>0</v>
          </cell>
          <cell r="AW312">
            <v>0</v>
          </cell>
          <cell r="AY312">
            <v>0</v>
          </cell>
          <cell r="AZ312">
            <v>0</v>
          </cell>
          <cell r="BA312">
            <v>0</v>
          </cell>
          <cell r="BB312">
            <v>0</v>
          </cell>
          <cell r="BC312">
            <v>0</v>
          </cell>
          <cell r="BD312">
            <v>0</v>
          </cell>
          <cell r="BF312">
            <v>0</v>
          </cell>
          <cell r="BG312">
            <v>0</v>
          </cell>
          <cell r="BH312">
            <v>0</v>
          </cell>
          <cell r="BI312">
            <v>0</v>
          </cell>
          <cell r="BJ312">
            <v>0</v>
          </cell>
          <cell r="BK312">
            <v>0</v>
          </cell>
        </row>
        <row r="313">
          <cell r="I313">
            <v>0</v>
          </cell>
          <cell r="J313">
            <v>0</v>
          </cell>
          <cell r="K313">
            <v>0</v>
          </cell>
          <cell r="L313">
            <v>0</v>
          </cell>
          <cell r="M313">
            <v>0</v>
          </cell>
          <cell r="N313">
            <v>0</v>
          </cell>
          <cell r="S313">
            <v>0</v>
          </cell>
          <cell r="T313">
            <v>0</v>
          </cell>
          <cell r="U313">
            <v>0</v>
          </cell>
          <cell r="V313">
            <v>0</v>
          </cell>
          <cell r="W313">
            <v>0</v>
          </cell>
          <cell r="X313">
            <v>0</v>
          </cell>
          <cell r="AC313">
            <v>0</v>
          </cell>
          <cell r="AD313">
            <v>0</v>
          </cell>
          <cell r="AE313">
            <v>0</v>
          </cell>
          <cell r="AF313">
            <v>0</v>
          </cell>
          <cell r="AG313">
            <v>0</v>
          </cell>
          <cell r="AH313">
            <v>0</v>
          </cell>
          <cell r="AK313">
            <v>0</v>
          </cell>
          <cell r="AL313">
            <v>0</v>
          </cell>
          <cell r="AM313">
            <v>0</v>
          </cell>
          <cell r="AN313">
            <v>0</v>
          </cell>
          <cell r="AO313">
            <v>0</v>
          </cell>
          <cell r="AP313">
            <v>0</v>
          </cell>
          <cell r="AR313">
            <v>0</v>
          </cell>
          <cell r="AS313">
            <v>0</v>
          </cell>
          <cell r="AT313">
            <v>0</v>
          </cell>
          <cell r="AU313">
            <v>0</v>
          </cell>
          <cell r="AV313">
            <v>0</v>
          </cell>
          <cell r="AW313">
            <v>0</v>
          </cell>
          <cell r="AY313">
            <v>0</v>
          </cell>
          <cell r="AZ313">
            <v>0</v>
          </cell>
          <cell r="BA313">
            <v>0</v>
          </cell>
          <cell r="BB313">
            <v>0</v>
          </cell>
          <cell r="BC313">
            <v>0</v>
          </cell>
          <cell r="BD313">
            <v>0</v>
          </cell>
          <cell r="BF313">
            <v>0</v>
          </cell>
          <cell r="BG313">
            <v>0</v>
          </cell>
          <cell r="BH313">
            <v>0</v>
          </cell>
          <cell r="BI313">
            <v>0</v>
          </cell>
          <cell r="BJ313">
            <v>0</v>
          </cell>
          <cell r="BK313">
            <v>0</v>
          </cell>
        </row>
        <row r="314">
          <cell r="I314">
            <v>0</v>
          </cell>
          <cell r="J314">
            <v>0</v>
          </cell>
          <cell r="K314">
            <v>0</v>
          </cell>
          <cell r="L314">
            <v>0</v>
          </cell>
          <cell r="M314">
            <v>0</v>
          </cell>
          <cell r="N314">
            <v>0</v>
          </cell>
          <cell r="S314">
            <v>0</v>
          </cell>
          <cell r="T314">
            <v>0</v>
          </cell>
          <cell r="U314">
            <v>0</v>
          </cell>
          <cell r="V314">
            <v>0</v>
          </cell>
          <cell r="W314">
            <v>0</v>
          </cell>
          <cell r="X314">
            <v>0</v>
          </cell>
          <cell r="AC314">
            <v>0</v>
          </cell>
          <cell r="AD314">
            <v>0</v>
          </cell>
          <cell r="AE314">
            <v>0</v>
          </cell>
          <cell r="AF314">
            <v>0</v>
          </cell>
          <cell r="AG314">
            <v>0</v>
          </cell>
          <cell r="AH314">
            <v>0</v>
          </cell>
          <cell r="AK314">
            <v>0</v>
          </cell>
          <cell r="AL314">
            <v>0</v>
          </cell>
          <cell r="AM314">
            <v>0</v>
          </cell>
          <cell r="AN314">
            <v>0</v>
          </cell>
          <cell r="AO314">
            <v>0</v>
          </cell>
          <cell r="AP314">
            <v>0</v>
          </cell>
          <cell r="AR314">
            <v>0</v>
          </cell>
          <cell r="AS314">
            <v>0</v>
          </cell>
          <cell r="AT314">
            <v>0</v>
          </cell>
          <cell r="AU314">
            <v>0</v>
          </cell>
          <cell r="AV314">
            <v>0</v>
          </cell>
          <cell r="AW314">
            <v>0</v>
          </cell>
          <cell r="AY314">
            <v>0</v>
          </cell>
          <cell r="AZ314">
            <v>0</v>
          </cell>
          <cell r="BA314">
            <v>0</v>
          </cell>
          <cell r="BB314">
            <v>0</v>
          </cell>
          <cell r="BC314">
            <v>0</v>
          </cell>
          <cell r="BD314">
            <v>0</v>
          </cell>
          <cell r="BF314">
            <v>0</v>
          </cell>
          <cell r="BG314">
            <v>0</v>
          </cell>
          <cell r="BH314">
            <v>0</v>
          </cell>
          <cell r="BI314">
            <v>0</v>
          </cell>
          <cell r="BJ314">
            <v>0</v>
          </cell>
          <cell r="BK314">
            <v>0</v>
          </cell>
        </row>
        <row r="315">
          <cell r="I315">
            <v>0</v>
          </cell>
          <cell r="J315">
            <v>0</v>
          </cell>
          <cell r="K315">
            <v>0</v>
          </cell>
          <cell r="L315">
            <v>0</v>
          </cell>
          <cell r="M315">
            <v>0</v>
          </cell>
          <cell r="N315">
            <v>0</v>
          </cell>
          <cell r="S315">
            <v>0</v>
          </cell>
          <cell r="T315">
            <v>0</v>
          </cell>
          <cell r="U315">
            <v>0</v>
          </cell>
          <cell r="V315">
            <v>0</v>
          </cell>
          <cell r="W315">
            <v>0</v>
          </cell>
          <cell r="X315">
            <v>0</v>
          </cell>
          <cell r="AC315">
            <v>0</v>
          </cell>
          <cell r="AD315">
            <v>0</v>
          </cell>
          <cell r="AE315">
            <v>0</v>
          </cell>
          <cell r="AF315">
            <v>0</v>
          </cell>
          <cell r="AG315">
            <v>0</v>
          </cell>
          <cell r="AH315">
            <v>0</v>
          </cell>
          <cell r="AK315">
            <v>0</v>
          </cell>
          <cell r="AL315">
            <v>0</v>
          </cell>
          <cell r="AM315">
            <v>0</v>
          </cell>
          <cell r="AN315">
            <v>0</v>
          </cell>
          <cell r="AO315">
            <v>0</v>
          </cell>
          <cell r="AP315">
            <v>0</v>
          </cell>
          <cell r="AR315">
            <v>0</v>
          </cell>
          <cell r="AS315">
            <v>0</v>
          </cell>
          <cell r="AT315">
            <v>0</v>
          </cell>
          <cell r="AU315">
            <v>0</v>
          </cell>
          <cell r="AV315">
            <v>0</v>
          </cell>
          <cell r="AW315">
            <v>0</v>
          </cell>
          <cell r="AY315">
            <v>0</v>
          </cell>
          <cell r="AZ315">
            <v>0</v>
          </cell>
          <cell r="BA315">
            <v>0</v>
          </cell>
          <cell r="BB315">
            <v>0</v>
          </cell>
          <cell r="BC315">
            <v>0</v>
          </cell>
          <cell r="BD315">
            <v>0</v>
          </cell>
          <cell r="BF315">
            <v>0</v>
          </cell>
          <cell r="BG315">
            <v>0</v>
          </cell>
          <cell r="BH315">
            <v>0</v>
          </cell>
          <cell r="BI315">
            <v>0</v>
          </cell>
          <cell r="BJ315">
            <v>0</v>
          </cell>
          <cell r="BK315">
            <v>0</v>
          </cell>
        </row>
        <row r="316">
          <cell r="I316">
            <v>6</v>
          </cell>
          <cell r="J316">
            <v>4</v>
          </cell>
          <cell r="K316">
            <v>1</v>
          </cell>
          <cell r="L316">
            <v>0</v>
          </cell>
          <cell r="M316">
            <v>1</v>
          </cell>
          <cell r="N316">
            <v>0</v>
          </cell>
          <cell r="S316">
            <v>6</v>
          </cell>
          <cell r="T316">
            <v>4</v>
          </cell>
          <cell r="U316">
            <v>1</v>
          </cell>
          <cell r="V316">
            <v>1</v>
          </cell>
          <cell r="W316">
            <v>0</v>
          </cell>
          <cell r="X316">
            <v>0</v>
          </cell>
          <cell r="AC316">
            <v>6</v>
          </cell>
          <cell r="AD316">
            <v>4</v>
          </cell>
          <cell r="AE316">
            <v>0</v>
          </cell>
          <cell r="AF316">
            <v>1</v>
          </cell>
          <cell r="AG316">
            <v>0</v>
          </cell>
          <cell r="AH316">
            <v>1</v>
          </cell>
          <cell r="AK316">
            <v>1</v>
          </cell>
          <cell r="AL316">
            <v>0</v>
          </cell>
          <cell r="AM316">
            <v>1</v>
          </cell>
          <cell r="AN316">
            <v>0</v>
          </cell>
          <cell r="AO316">
            <v>0</v>
          </cell>
          <cell r="AP316">
            <v>-1</v>
          </cell>
          <cell r="AR316">
            <v>0</v>
          </cell>
          <cell r="AS316">
            <v>0</v>
          </cell>
          <cell r="AT316">
            <v>0</v>
          </cell>
          <cell r="AU316">
            <v>0</v>
          </cell>
          <cell r="AV316">
            <v>0</v>
          </cell>
          <cell r="AW316">
            <v>0</v>
          </cell>
          <cell r="AY316">
            <v>1</v>
          </cell>
          <cell r="AZ316">
            <v>0</v>
          </cell>
          <cell r="BA316">
            <v>1</v>
          </cell>
          <cell r="BB316">
            <v>0</v>
          </cell>
          <cell r="BC316">
            <v>0</v>
          </cell>
          <cell r="BD316">
            <v>-1</v>
          </cell>
          <cell r="BF316">
            <v>0</v>
          </cell>
          <cell r="BG316">
            <v>0</v>
          </cell>
          <cell r="BH316">
            <v>0</v>
          </cell>
          <cell r="BI316">
            <v>0</v>
          </cell>
          <cell r="BJ316">
            <v>0</v>
          </cell>
          <cell r="BK316">
            <v>0</v>
          </cell>
        </row>
        <row r="317">
          <cell r="I317">
            <v>7</v>
          </cell>
          <cell r="J317">
            <v>3</v>
          </cell>
          <cell r="K317">
            <v>2</v>
          </cell>
          <cell r="L317">
            <v>0</v>
          </cell>
          <cell r="M317">
            <v>2</v>
          </cell>
          <cell r="N317">
            <v>0</v>
          </cell>
          <cell r="S317">
            <v>7</v>
          </cell>
          <cell r="T317">
            <v>3</v>
          </cell>
          <cell r="U317">
            <v>2</v>
          </cell>
          <cell r="V317">
            <v>2</v>
          </cell>
          <cell r="W317">
            <v>0</v>
          </cell>
          <cell r="X317">
            <v>0</v>
          </cell>
          <cell r="AC317">
            <v>7</v>
          </cell>
          <cell r="AD317">
            <v>3</v>
          </cell>
          <cell r="AE317">
            <v>0</v>
          </cell>
          <cell r="AF317">
            <v>2</v>
          </cell>
          <cell r="AG317">
            <v>0</v>
          </cell>
          <cell r="AH317">
            <v>2</v>
          </cell>
          <cell r="AK317">
            <v>2</v>
          </cell>
          <cell r="AL317">
            <v>0</v>
          </cell>
          <cell r="AM317">
            <v>2</v>
          </cell>
          <cell r="AN317">
            <v>0</v>
          </cell>
          <cell r="AO317">
            <v>0</v>
          </cell>
          <cell r="AP317">
            <v>-2</v>
          </cell>
          <cell r="AR317">
            <v>0</v>
          </cell>
          <cell r="AS317">
            <v>0</v>
          </cell>
          <cell r="AT317">
            <v>0</v>
          </cell>
          <cell r="AU317">
            <v>0</v>
          </cell>
          <cell r="AV317">
            <v>0</v>
          </cell>
          <cell r="AW317">
            <v>0</v>
          </cell>
          <cell r="AY317">
            <v>2</v>
          </cell>
          <cell r="AZ317">
            <v>0</v>
          </cell>
          <cell r="BA317">
            <v>2</v>
          </cell>
          <cell r="BB317">
            <v>0</v>
          </cell>
          <cell r="BC317">
            <v>0</v>
          </cell>
          <cell r="BD317">
            <v>-2</v>
          </cell>
          <cell r="BF317">
            <v>0</v>
          </cell>
          <cell r="BG317">
            <v>0</v>
          </cell>
          <cell r="BH317">
            <v>0</v>
          </cell>
          <cell r="BI317">
            <v>0</v>
          </cell>
          <cell r="BJ317">
            <v>0</v>
          </cell>
          <cell r="BK317">
            <v>0</v>
          </cell>
        </row>
        <row r="318">
          <cell r="I318">
            <v>10</v>
          </cell>
          <cell r="J318">
            <v>0</v>
          </cell>
          <cell r="K318">
            <v>0</v>
          </cell>
          <cell r="L318">
            <v>1</v>
          </cell>
          <cell r="M318">
            <v>3</v>
          </cell>
          <cell r="N318">
            <v>6</v>
          </cell>
          <cell r="S318">
            <v>10</v>
          </cell>
          <cell r="T318">
            <v>0</v>
          </cell>
          <cell r="U318">
            <v>9</v>
          </cell>
          <cell r="V318">
            <v>0</v>
          </cell>
          <cell r="W318">
            <v>0</v>
          </cell>
          <cell r="X318">
            <v>1</v>
          </cell>
          <cell r="AC318">
            <v>10</v>
          </cell>
          <cell r="AD318">
            <v>0</v>
          </cell>
          <cell r="AE318">
            <v>0</v>
          </cell>
          <cell r="AF318">
            <v>0</v>
          </cell>
          <cell r="AG318">
            <v>0</v>
          </cell>
          <cell r="AH318">
            <v>10</v>
          </cell>
          <cell r="AK318">
            <v>9</v>
          </cell>
          <cell r="AL318">
            <v>0</v>
          </cell>
          <cell r="AM318">
            <v>9</v>
          </cell>
          <cell r="AN318">
            <v>0</v>
          </cell>
          <cell r="AO318">
            <v>0</v>
          </cell>
          <cell r="AP318">
            <v>-9</v>
          </cell>
          <cell r="AR318">
            <v>0</v>
          </cell>
          <cell r="AS318">
            <v>0</v>
          </cell>
          <cell r="AT318">
            <v>0</v>
          </cell>
          <cell r="AU318">
            <v>0</v>
          </cell>
          <cell r="AV318">
            <v>0</v>
          </cell>
          <cell r="AW318">
            <v>0</v>
          </cell>
          <cell r="AY318">
            <v>9</v>
          </cell>
          <cell r="AZ318">
            <v>0</v>
          </cell>
          <cell r="BA318">
            <v>9</v>
          </cell>
          <cell r="BB318">
            <v>0</v>
          </cell>
          <cell r="BC318">
            <v>0</v>
          </cell>
          <cell r="BD318">
            <v>-9</v>
          </cell>
          <cell r="BF318">
            <v>0</v>
          </cell>
          <cell r="BG318">
            <v>0</v>
          </cell>
          <cell r="BH318">
            <v>0</v>
          </cell>
          <cell r="BI318">
            <v>0</v>
          </cell>
          <cell r="BJ318">
            <v>0</v>
          </cell>
          <cell r="BK318">
            <v>0</v>
          </cell>
        </row>
        <row r="319">
          <cell r="I319">
            <v>25</v>
          </cell>
          <cell r="J319">
            <v>13</v>
          </cell>
          <cell r="K319">
            <v>4</v>
          </cell>
          <cell r="L319">
            <v>2</v>
          </cell>
          <cell r="M319">
            <v>3</v>
          </cell>
          <cell r="N319">
            <v>3</v>
          </cell>
          <cell r="S319">
            <v>25</v>
          </cell>
          <cell r="T319">
            <v>17</v>
          </cell>
          <cell r="U319">
            <v>2</v>
          </cell>
          <cell r="V319">
            <v>4</v>
          </cell>
          <cell r="W319">
            <v>0</v>
          </cell>
          <cell r="X319">
            <v>2</v>
          </cell>
          <cell r="AC319">
            <v>25</v>
          </cell>
          <cell r="AD319">
            <v>13</v>
          </cell>
          <cell r="AE319">
            <v>0</v>
          </cell>
          <cell r="AF319">
            <v>4</v>
          </cell>
          <cell r="AG319">
            <v>0</v>
          </cell>
          <cell r="AH319">
            <v>8</v>
          </cell>
          <cell r="AK319">
            <v>6</v>
          </cell>
          <cell r="AL319">
            <v>4</v>
          </cell>
          <cell r="AM319">
            <v>2</v>
          </cell>
          <cell r="AN319">
            <v>0</v>
          </cell>
          <cell r="AO319">
            <v>0</v>
          </cell>
          <cell r="AP319">
            <v>-6</v>
          </cell>
          <cell r="AR319">
            <v>0</v>
          </cell>
          <cell r="AS319">
            <v>0</v>
          </cell>
          <cell r="AT319">
            <v>0</v>
          </cell>
          <cell r="AU319">
            <v>0</v>
          </cell>
          <cell r="AV319">
            <v>0</v>
          </cell>
          <cell r="AW319">
            <v>0</v>
          </cell>
          <cell r="AY319">
            <v>6</v>
          </cell>
          <cell r="AZ319">
            <v>4</v>
          </cell>
          <cell r="BA319">
            <v>2</v>
          </cell>
          <cell r="BB319">
            <v>0</v>
          </cell>
          <cell r="BC319">
            <v>0</v>
          </cell>
          <cell r="BD319">
            <v>-6</v>
          </cell>
          <cell r="BF319">
            <v>0</v>
          </cell>
          <cell r="BG319">
            <v>0</v>
          </cell>
          <cell r="BH319">
            <v>0</v>
          </cell>
          <cell r="BI319">
            <v>0</v>
          </cell>
          <cell r="BJ319">
            <v>0</v>
          </cell>
          <cell r="BK319">
            <v>0</v>
          </cell>
        </row>
        <row r="320">
          <cell r="I320">
            <v>0</v>
          </cell>
          <cell r="J320">
            <v>0</v>
          </cell>
          <cell r="K320">
            <v>0</v>
          </cell>
          <cell r="L320">
            <v>0</v>
          </cell>
          <cell r="M320">
            <v>0</v>
          </cell>
          <cell r="N320">
            <v>0</v>
          </cell>
          <cell r="S320">
            <v>0</v>
          </cell>
          <cell r="T320">
            <v>0</v>
          </cell>
          <cell r="U320">
            <v>0</v>
          </cell>
          <cell r="V320">
            <v>0</v>
          </cell>
          <cell r="W320">
            <v>0</v>
          </cell>
          <cell r="X320">
            <v>0</v>
          </cell>
          <cell r="AC320">
            <v>0</v>
          </cell>
          <cell r="AD320">
            <v>0</v>
          </cell>
          <cell r="AE320">
            <v>0</v>
          </cell>
          <cell r="AF320">
            <v>0</v>
          </cell>
          <cell r="AG320">
            <v>0</v>
          </cell>
          <cell r="AH320">
            <v>0</v>
          </cell>
          <cell r="AK320">
            <v>0</v>
          </cell>
          <cell r="AL320">
            <v>0</v>
          </cell>
          <cell r="AM320">
            <v>0</v>
          </cell>
          <cell r="AN320">
            <v>0</v>
          </cell>
          <cell r="AO320">
            <v>0</v>
          </cell>
          <cell r="AP320">
            <v>0</v>
          </cell>
          <cell r="AR320">
            <v>0</v>
          </cell>
          <cell r="AS320">
            <v>0</v>
          </cell>
          <cell r="AT320">
            <v>0</v>
          </cell>
          <cell r="AU320">
            <v>0</v>
          </cell>
          <cell r="AV320">
            <v>0</v>
          </cell>
          <cell r="AW320">
            <v>0</v>
          </cell>
          <cell r="AY320">
            <v>0</v>
          </cell>
          <cell r="AZ320">
            <v>0</v>
          </cell>
          <cell r="BA320">
            <v>0</v>
          </cell>
          <cell r="BB320">
            <v>0</v>
          </cell>
          <cell r="BC320">
            <v>0</v>
          </cell>
          <cell r="BD320">
            <v>0</v>
          </cell>
          <cell r="BF320">
            <v>0</v>
          </cell>
          <cell r="BG320">
            <v>0</v>
          </cell>
          <cell r="BH320">
            <v>0</v>
          </cell>
          <cell r="BI320">
            <v>0</v>
          </cell>
          <cell r="BJ320">
            <v>0</v>
          </cell>
          <cell r="BK320">
            <v>0</v>
          </cell>
        </row>
        <row r="321">
          <cell r="I321">
            <v>0</v>
          </cell>
          <cell r="J321">
            <v>0</v>
          </cell>
          <cell r="K321">
            <v>0</v>
          </cell>
          <cell r="L321">
            <v>0</v>
          </cell>
          <cell r="M321">
            <v>0</v>
          </cell>
          <cell r="N321">
            <v>0</v>
          </cell>
          <cell r="S321">
            <v>0</v>
          </cell>
          <cell r="T321">
            <v>0</v>
          </cell>
          <cell r="U321">
            <v>0</v>
          </cell>
          <cell r="V321">
            <v>0</v>
          </cell>
          <cell r="W321">
            <v>0</v>
          </cell>
          <cell r="X321">
            <v>0</v>
          </cell>
          <cell r="AC321">
            <v>0</v>
          </cell>
          <cell r="AD321">
            <v>0</v>
          </cell>
          <cell r="AE321">
            <v>0</v>
          </cell>
          <cell r="AF321">
            <v>0</v>
          </cell>
          <cell r="AG321">
            <v>0</v>
          </cell>
          <cell r="AH321">
            <v>0</v>
          </cell>
          <cell r="AK321">
            <v>0</v>
          </cell>
          <cell r="AL321">
            <v>0</v>
          </cell>
          <cell r="AM321">
            <v>0</v>
          </cell>
          <cell r="AN321">
            <v>0</v>
          </cell>
          <cell r="AO321">
            <v>0</v>
          </cell>
          <cell r="AP321">
            <v>0</v>
          </cell>
          <cell r="AR321">
            <v>0</v>
          </cell>
          <cell r="AS321">
            <v>0</v>
          </cell>
          <cell r="AT321">
            <v>0</v>
          </cell>
          <cell r="AU321">
            <v>0</v>
          </cell>
          <cell r="AV321">
            <v>0</v>
          </cell>
          <cell r="AW321">
            <v>0</v>
          </cell>
          <cell r="AY321">
            <v>0</v>
          </cell>
          <cell r="AZ321">
            <v>0</v>
          </cell>
          <cell r="BA321">
            <v>0</v>
          </cell>
          <cell r="BB321">
            <v>0</v>
          </cell>
          <cell r="BC321">
            <v>0</v>
          </cell>
          <cell r="BD321">
            <v>0</v>
          </cell>
          <cell r="BF321">
            <v>0</v>
          </cell>
          <cell r="BG321">
            <v>0</v>
          </cell>
          <cell r="BH321">
            <v>0</v>
          </cell>
          <cell r="BI321">
            <v>0</v>
          </cell>
          <cell r="BJ321">
            <v>0</v>
          </cell>
          <cell r="BK321">
            <v>0</v>
          </cell>
        </row>
        <row r="322">
          <cell r="I322">
            <v>0</v>
          </cell>
          <cell r="J322">
            <v>0</v>
          </cell>
          <cell r="K322">
            <v>0</v>
          </cell>
          <cell r="L322">
            <v>0</v>
          </cell>
          <cell r="M322">
            <v>0</v>
          </cell>
          <cell r="N322">
            <v>0</v>
          </cell>
          <cell r="S322">
            <v>0</v>
          </cell>
          <cell r="T322">
            <v>0</v>
          </cell>
          <cell r="U322">
            <v>0</v>
          </cell>
          <cell r="V322">
            <v>0</v>
          </cell>
          <cell r="W322">
            <v>0</v>
          </cell>
          <cell r="X322">
            <v>0</v>
          </cell>
          <cell r="AC322">
            <v>0</v>
          </cell>
          <cell r="AD322">
            <v>0</v>
          </cell>
          <cell r="AE322">
            <v>0</v>
          </cell>
          <cell r="AF322">
            <v>0</v>
          </cell>
          <cell r="AG322">
            <v>0</v>
          </cell>
          <cell r="AH322">
            <v>0</v>
          </cell>
          <cell r="AK322">
            <v>0</v>
          </cell>
          <cell r="AL322">
            <v>0</v>
          </cell>
          <cell r="AM322">
            <v>0</v>
          </cell>
          <cell r="AN322">
            <v>0</v>
          </cell>
          <cell r="AO322">
            <v>0</v>
          </cell>
          <cell r="AP322">
            <v>0</v>
          </cell>
          <cell r="AR322">
            <v>0</v>
          </cell>
          <cell r="AS322">
            <v>0</v>
          </cell>
          <cell r="AT322">
            <v>0</v>
          </cell>
          <cell r="AU322">
            <v>0</v>
          </cell>
          <cell r="AV322">
            <v>0</v>
          </cell>
          <cell r="AW322">
            <v>0</v>
          </cell>
          <cell r="AY322">
            <v>0</v>
          </cell>
          <cell r="AZ322">
            <v>0</v>
          </cell>
          <cell r="BA322">
            <v>0</v>
          </cell>
          <cell r="BB322">
            <v>0</v>
          </cell>
          <cell r="BC322">
            <v>0</v>
          </cell>
          <cell r="BD322">
            <v>0</v>
          </cell>
          <cell r="BF322">
            <v>0</v>
          </cell>
          <cell r="BG322">
            <v>0</v>
          </cell>
          <cell r="BH322">
            <v>0</v>
          </cell>
          <cell r="BI322">
            <v>0</v>
          </cell>
          <cell r="BJ322">
            <v>0</v>
          </cell>
          <cell r="BK322">
            <v>0</v>
          </cell>
        </row>
        <row r="323">
          <cell r="I323">
            <v>66</v>
          </cell>
          <cell r="J323">
            <v>6</v>
          </cell>
          <cell r="K323">
            <v>12</v>
          </cell>
          <cell r="L323">
            <v>26</v>
          </cell>
          <cell r="M323">
            <v>22</v>
          </cell>
          <cell r="N323">
            <v>0</v>
          </cell>
          <cell r="S323">
            <v>66</v>
          </cell>
          <cell r="T323">
            <v>11</v>
          </cell>
          <cell r="U323">
            <v>24</v>
          </cell>
          <cell r="V323">
            <v>6</v>
          </cell>
          <cell r="W323">
            <v>1</v>
          </cell>
          <cell r="X323">
            <v>24</v>
          </cell>
          <cell r="AC323">
            <v>66</v>
          </cell>
          <cell r="AD323">
            <v>0</v>
          </cell>
          <cell r="AE323">
            <v>0</v>
          </cell>
          <cell r="AF323">
            <v>6</v>
          </cell>
          <cell r="AG323">
            <v>12</v>
          </cell>
          <cell r="AH323">
            <v>48</v>
          </cell>
          <cell r="AK323">
            <v>35</v>
          </cell>
          <cell r="AL323">
            <v>11</v>
          </cell>
          <cell r="AM323">
            <v>24</v>
          </cell>
          <cell r="AN323">
            <v>0</v>
          </cell>
          <cell r="AO323">
            <v>-11</v>
          </cell>
          <cell r="AP323">
            <v>-24</v>
          </cell>
          <cell r="AR323">
            <v>35</v>
          </cell>
          <cell r="AS323">
            <v>11</v>
          </cell>
          <cell r="AT323">
            <v>24</v>
          </cell>
          <cell r="AU323">
            <v>0</v>
          </cell>
          <cell r="AV323">
            <v>-11</v>
          </cell>
          <cell r="AW323">
            <v>-24</v>
          </cell>
          <cell r="AY323">
            <v>0</v>
          </cell>
          <cell r="AZ323">
            <v>0</v>
          </cell>
          <cell r="BA323">
            <v>0</v>
          </cell>
          <cell r="BB323">
            <v>0</v>
          </cell>
          <cell r="BC323">
            <v>0</v>
          </cell>
          <cell r="BD323">
            <v>0</v>
          </cell>
          <cell r="BF323">
            <v>0</v>
          </cell>
          <cell r="BG323">
            <v>0</v>
          </cell>
          <cell r="BH323">
            <v>0</v>
          </cell>
          <cell r="BI323">
            <v>0</v>
          </cell>
          <cell r="BJ323">
            <v>0</v>
          </cell>
          <cell r="BK323">
            <v>0</v>
          </cell>
        </row>
        <row r="324">
          <cell r="I324">
            <v>0</v>
          </cell>
          <cell r="J324">
            <v>0</v>
          </cell>
          <cell r="K324">
            <v>0</v>
          </cell>
          <cell r="L324">
            <v>0</v>
          </cell>
          <cell r="M324">
            <v>0</v>
          </cell>
          <cell r="N324">
            <v>0</v>
          </cell>
          <cell r="S324">
            <v>0</v>
          </cell>
          <cell r="T324">
            <v>0</v>
          </cell>
          <cell r="U324">
            <v>0</v>
          </cell>
          <cell r="V324">
            <v>0</v>
          </cell>
          <cell r="W324">
            <v>0</v>
          </cell>
          <cell r="X324">
            <v>0</v>
          </cell>
          <cell r="AC324">
            <v>0</v>
          </cell>
          <cell r="AD324">
            <v>0</v>
          </cell>
          <cell r="AE324">
            <v>0</v>
          </cell>
          <cell r="AF324">
            <v>0</v>
          </cell>
          <cell r="AG324">
            <v>0</v>
          </cell>
          <cell r="AH324">
            <v>0</v>
          </cell>
          <cell r="AK324">
            <v>0</v>
          </cell>
          <cell r="AL324">
            <v>0</v>
          </cell>
          <cell r="AM324">
            <v>0</v>
          </cell>
          <cell r="AN324">
            <v>0</v>
          </cell>
          <cell r="AO324">
            <v>0</v>
          </cell>
          <cell r="AP324">
            <v>0</v>
          </cell>
          <cell r="AR324">
            <v>0</v>
          </cell>
          <cell r="AS324">
            <v>0</v>
          </cell>
          <cell r="AT324">
            <v>0</v>
          </cell>
          <cell r="AU324">
            <v>0</v>
          </cell>
          <cell r="AV324">
            <v>0</v>
          </cell>
          <cell r="AW324">
            <v>0</v>
          </cell>
          <cell r="AY324">
            <v>0</v>
          </cell>
          <cell r="AZ324">
            <v>0</v>
          </cell>
          <cell r="BA324">
            <v>0</v>
          </cell>
          <cell r="BB324">
            <v>0</v>
          </cell>
          <cell r="BC324">
            <v>0</v>
          </cell>
          <cell r="BD324">
            <v>0</v>
          </cell>
          <cell r="BF324">
            <v>0</v>
          </cell>
          <cell r="BG324">
            <v>0</v>
          </cell>
          <cell r="BH324">
            <v>0</v>
          </cell>
          <cell r="BI324">
            <v>0</v>
          </cell>
          <cell r="BJ324">
            <v>0</v>
          </cell>
          <cell r="BK324">
            <v>0</v>
          </cell>
        </row>
        <row r="325">
          <cell r="I325">
            <v>0</v>
          </cell>
          <cell r="J325">
            <v>0</v>
          </cell>
          <cell r="K325">
            <v>0</v>
          </cell>
          <cell r="L325">
            <v>0</v>
          </cell>
          <cell r="M325">
            <v>0</v>
          </cell>
          <cell r="N325">
            <v>0</v>
          </cell>
          <cell r="S325">
            <v>0</v>
          </cell>
          <cell r="T325">
            <v>0</v>
          </cell>
          <cell r="U325">
            <v>0</v>
          </cell>
          <cell r="V325">
            <v>0</v>
          </cell>
          <cell r="W325">
            <v>0</v>
          </cell>
          <cell r="X325">
            <v>0</v>
          </cell>
          <cell r="AC325">
            <v>0</v>
          </cell>
          <cell r="AD325">
            <v>0</v>
          </cell>
          <cell r="AE325">
            <v>0</v>
          </cell>
          <cell r="AF325">
            <v>0</v>
          </cell>
          <cell r="AG325">
            <v>0</v>
          </cell>
          <cell r="AH325">
            <v>0</v>
          </cell>
          <cell r="AK325">
            <v>0</v>
          </cell>
          <cell r="AL325">
            <v>0</v>
          </cell>
          <cell r="AM325">
            <v>0</v>
          </cell>
          <cell r="AN325">
            <v>0</v>
          </cell>
          <cell r="AO325">
            <v>0</v>
          </cell>
          <cell r="AP325">
            <v>0</v>
          </cell>
          <cell r="AR325">
            <v>0</v>
          </cell>
          <cell r="AS325">
            <v>0</v>
          </cell>
          <cell r="AT325">
            <v>0</v>
          </cell>
          <cell r="AU325">
            <v>0</v>
          </cell>
          <cell r="AV325">
            <v>0</v>
          </cell>
          <cell r="AW325">
            <v>0</v>
          </cell>
          <cell r="AY325">
            <v>0</v>
          </cell>
          <cell r="AZ325">
            <v>0</v>
          </cell>
          <cell r="BA325">
            <v>0</v>
          </cell>
          <cell r="BB325">
            <v>0</v>
          </cell>
          <cell r="BC325">
            <v>0</v>
          </cell>
          <cell r="BD325">
            <v>0</v>
          </cell>
          <cell r="BF325">
            <v>0</v>
          </cell>
          <cell r="BG325">
            <v>0</v>
          </cell>
          <cell r="BH325">
            <v>0</v>
          </cell>
          <cell r="BI325">
            <v>0</v>
          </cell>
          <cell r="BJ325">
            <v>0</v>
          </cell>
          <cell r="BK325">
            <v>0</v>
          </cell>
        </row>
        <row r="326">
          <cell r="I326">
            <v>0</v>
          </cell>
          <cell r="J326">
            <v>0</v>
          </cell>
          <cell r="K326">
            <v>0</v>
          </cell>
          <cell r="L326">
            <v>0</v>
          </cell>
          <cell r="M326">
            <v>0</v>
          </cell>
          <cell r="N326">
            <v>0</v>
          </cell>
          <cell r="S326">
            <v>0</v>
          </cell>
          <cell r="T326">
            <v>0</v>
          </cell>
          <cell r="U326">
            <v>0</v>
          </cell>
          <cell r="V326">
            <v>0</v>
          </cell>
          <cell r="W326">
            <v>0</v>
          </cell>
          <cell r="X326">
            <v>0</v>
          </cell>
          <cell r="AC326">
            <v>0</v>
          </cell>
          <cell r="AD326">
            <v>0</v>
          </cell>
          <cell r="AE326">
            <v>0</v>
          </cell>
          <cell r="AF326">
            <v>0</v>
          </cell>
          <cell r="AG326">
            <v>0</v>
          </cell>
          <cell r="AH326">
            <v>0</v>
          </cell>
          <cell r="AK326">
            <v>0</v>
          </cell>
          <cell r="AL326">
            <v>0</v>
          </cell>
          <cell r="AM326">
            <v>0</v>
          </cell>
          <cell r="AN326">
            <v>0</v>
          </cell>
          <cell r="AO326">
            <v>0</v>
          </cell>
          <cell r="AP326">
            <v>0</v>
          </cell>
          <cell r="AR326">
            <v>0</v>
          </cell>
          <cell r="AS326">
            <v>0</v>
          </cell>
          <cell r="AT326">
            <v>0</v>
          </cell>
          <cell r="AU326">
            <v>0</v>
          </cell>
          <cell r="AV326">
            <v>0</v>
          </cell>
          <cell r="AW326">
            <v>0</v>
          </cell>
          <cell r="AY326">
            <v>0</v>
          </cell>
          <cell r="AZ326">
            <v>0</v>
          </cell>
          <cell r="BA326">
            <v>0</v>
          </cell>
          <cell r="BB326">
            <v>0</v>
          </cell>
          <cell r="BC326">
            <v>0</v>
          </cell>
          <cell r="BD326">
            <v>0</v>
          </cell>
          <cell r="BF326">
            <v>0</v>
          </cell>
          <cell r="BG326">
            <v>0</v>
          </cell>
          <cell r="BH326">
            <v>0</v>
          </cell>
          <cell r="BI326">
            <v>0</v>
          </cell>
          <cell r="BJ326">
            <v>0</v>
          </cell>
          <cell r="BK326">
            <v>0</v>
          </cell>
        </row>
        <row r="327">
          <cell r="I327">
            <v>0</v>
          </cell>
          <cell r="J327">
            <v>0</v>
          </cell>
          <cell r="K327">
            <v>0</v>
          </cell>
          <cell r="L327">
            <v>0</v>
          </cell>
          <cell r="M327">
            <v>0</v>
          </cell>
          <cell r="N327">
            <v>0</v>
          </cell>
          <cell r="S327">
            <v>0</v>
          </cell>
          <cell r="T327">
            <v>0</v>
          </cell>
          <cell r="U327">
            <v>0</v>
          </cell>
          <cell r="V327">
            <v>0</v>
          </cell>
          <cell r="W327">
            <v>0</v>
          </cell>
          <cell r="X327">
            <v>0</v>
          </cell>
          <cell r="AC327">
            <v>0</v>
          </cell>
          <cell r="AD327">
            <v>0</v>
          </cell>
          <cell r="AE327">
            <v>0</v>
          </cell>
          <cell r="AF327">
            <v>0</v>
          </cell>
          <cell r="AG327">
            <v>0</v>
          </cell>
          <cell r="AH327">
            <v>0</v>
          </cell>
          <cell r="AK327">
            <v>0</v>
          </cell>
          <cell r="AL327">
            <v>0</v>
          </cell>
          <cell r="AM327">
            <v>0</v>
          </cell>
          <cell r="AN327">
            <v>0</v>
          </cell>
          <cell r="AO327">
            <v>0</v>
          </cell>
          <cell r="AP327">
            <v>0</v>
          </cell>
          <cell r="AR327">
            <v>0</v>
          </cell>
          <cell r="AS327">
            <v>0</v>
          </cell>
          <cell r="AT327">
            <v>0</v>
          </cell>
          <cell r="AU327">
            <v>0</v>
          </cell>
          <cell r="AV327">
            <v>0</v>
          </cell>
          <cell r="AW327">
            <v>0</v>
          </cell>
          <cell r="AY327">
            <v>0</v>
          </cell>
          <cell r="AZ327">
            <v>0</v>
          </cell>
          <cell r="BA327">
            <v>0</v>
          </cell>
          <cell r="BB327">
            <v>0</v>
          </cell>
          <cell r="BC327">
            <v>0</v>
          </cell>
          <cell r="BD327">
            <v>0</v>
          </cell>
          <cell r="BF327">
            <v>0</v>
          </cell>
          <cell r="BG327">
            <v>0</v>
          </cell>
          <cell r="BH327">
            <v>0</v>
          </cell>
          <cell r="BI327">
            <v>0</v>
          </cell>
          <cell r="BJ327">
            <v>0</v>
          </cell>
          <cell r="BK327">
            <v>0</v>
          </cell>
        </row>
        <row r="328">
          <cell r="I328">
            <v>12</v>
          </cell>
          <cell r="J328">
            <v>1</v>
          </cell>
          <cell r="K328">
            <v>6</v>
          </cell>
          <cell r="L328">
            <v>4</v>
          </cell>
          <cell r="M328">
            <v>1</v>
          </cell>
          <cell r="N328">
            <v>0</v>
          </cell>
          <cell r="S328">
            <v>12</v>
          </cell>
          <cell r="T328">
            <v>2</v>
          </cell>
          <cell r="U328">
            <v>7</v>
          </cell>
          <cell r="V328">
            <v>1</v>
          </cell>
          <cell r="W328">
            <v>2</v>
          </cell>
          <cell r="X328">
            <v>0</v>
          </cell>
          <cell r="AC328">
            <v>12</v>
          </cell>
          <cell r="AD328">
            <v>0</v>
          </cell>
          <cell r="AE328">
            <v>0</v>
          </cell>
          <cell r="AF328">
            <v>1</v>
          </cell>
          <cell r="AG328">
            <v>6</v>
          </cell>
          <cell r="AH328">
            <v>5</v>
          </cell>
          <cell r="AK328">
            <v>9</v>
          </cell>
          <cell r="AL328">
            <v>2</v>
          </cell>
          <cell r="AM328">
            <v>7</v>
          </cell>
          <cell r="AN328">
            <v>0</v>
          </cell>
          <cell r="AO328">
            <v>-4</v>
          </cell>
          <cell r="AP328">
            <v>-5</v>
          </cell>
          <cell r="AR328">
            <v>9</v>
          </cell>
          <cell r="AS328">
            <v>2</v>
          </cell>
          <cell r="AT328">
            <v>7</v>
          </cell>
          <cell r="AU328">
            <v>0</v>
          </cell>
          <cell r="AV328">
            <v>-4</v>
          </cell>
          <cell r="AW328">
            <v>-5</v>
          </cell>
          <cell r="AY328">
            <v>0</v>
          </cell>
          <cell r="AZ328">
            <v>0</v>
          </cell>
          <cell r="BA328">
            <v>0</v>
          </cell>
          <cell r="BB328">
            <v>0</v>
          </cell>
          <cell r="BC328">
            <v>0</v>
          </cell>
          <cell r="BD328">
            <v>0</v>
          </cell>
          <cell r="BF328">
            <v>0</v>
          </cell>
          <cell r="BG328">
            <v>0</v>
          </cell>
          <cell r="BH328">
            <v>0</v>
          </cell>
          <cell r="BI328">
            <v>0</v>
          </cell>
          <cell r="BJ328">
            <v>0</v>
          </cell>
          <cell r="BK328">
            <v>0</v>
          </cell>
        </row>
        <row r="329">
          <cell r="I329">
            <v>9</v>
          </cell>
          <cell r="J329">
            <v>0</v>
          </cell>
          <cell r="K329">
            <v>3</v>
          </cell>
          <cell r="L329">
            <v>3</v>
          </cell>
          <cell r="M329">
            <v>2</v>
          </cell>
          <cell r="N329">
            <v>1</v>
          </cell>
          <cell r="S329">
            <v>9</v>
          </cell>
          <cell r="T329">
            <v>1</v>
          </cell>
          <cell r="U329">
            <v>7</v>
          </cell>
          <cell r="V329">
            <v>0</v>
          </cell>
          <cell r="W329">
            <v>1</v>
          </cell>
          <cell r="X329">
            <v>0</v>
          </cell>
          <cell r="AC329">
            <v>9</v>
          </cell>
          <cell r="AD329">
            <v>0</v>
          </cell>
          <cell r="AE329">
            <v>0</v>
          </cell>
          <cell r="AF329">
            <v>0</v>
          </cell>
          <cell r="AG329">
            <v>3</v>
          </cell>
          <cell r="AH329">
            <v>6</v>
          </cell>
          <cell r="AK329">
            <v>8</v>
          </cell>
          <cell r="AL329">
            <v>1</v>
          </cell>
          <cell r="AM329">
            <v>7</v>
          </cell>
          <cell r="AN329">
            <v>0</v>
          </cell>
          <cell r="AO329">
            <v>-2</v>
          </cell>
          <cell r="AP329">
            <v>-6</v>
          </cell>
          <cell r="AR329">
            <v>8</v>
          </cell>
          <cell r="AS329">
            <v>1</v>
          </cell>
          <cell r="AT329">
            <v>7</v>
          </cell>
          <cell r="AU329">
            <v>0</v>
          </cell>
          <cell r="AV329">
            <v>-2</v>
          </cell>
          <cell r="AW329">
            <v>-6</v>
          </cell>
          <cell r="AY329">
            <v>0</v>
          </cell>
          <cell r="AZ329">
            <v>0</v>
          </cell>
          <cell r="BA329">
            <v>0</v>
          </cell>
          <cell r="BB329">
            <v>0</v>
          </cell>
          <cell r="BC329">
            <v>0</v>
          </cell>
          <cell r="BD329">
            <v>0</v>
          </cell>
          <cell r="BF329">
            <v>0</v>
          </cell>
          <cell r="BG329">
            <v>0</v>
          </cell>
          <cell r="BH329">
            <v>0</v>
          </cell>
          <cell r="BI329">
            <v>0</v>
          </cell>
          <cell r="BJ329">
            <v>0</v>
          </cell>
          <cell r="BK329">
            <v>0</v>
          </cell>
        </row>
        <row r="330">
          <cell r="I330">
            <v>24</v>
          </cell>
          <cell r="J330">
            <v>0</v>
          </cell>
          <cell r="K330">
            <v>16</v>
          </cell>
          <cell r="L330">
            <v>7</v>
          </cell>
          <cell r="M330">
            <v>1</v>
          </cell>
          <cell r="N330">
            <v>0</v>
          </cell>
          <cell r="S330">
            <v>24</v>
          </cell>
          <cell r="T330">
            <v>6</v>
          </cell>
          <cell r="U330">
            <v>13</v>
          </cell>
          <cell r="V330">
            <v>0</v>
          </cell>
          <cell r="W330">
            <v>5</v>
          </cell>
          <cell r="X330">
            <v>0</v>
          </cell>
          <cell r="AC330">
            <v>24</v>
          </cell>
          <cell r="AD330">
            <v>0</v>
          </cell>
          <cell r="AE330">
            <v>0</v>
          </cell>
          <cell r="AF330">
            <v>0</v>
          </cell>
          <cell r="AG330">
            <v>16</v>
          </cell>
          <cell r="AH330">
            <v>8</v>
          </cell>
          <cell r="AK330">
            <v>19</v>
          </cell>
          <cell r="AL330">
            <v>6</v>
          </cell>
          <cell r="AM330">
            <v>13</v>
          </cell>
          <cell r="AN330">
            <v>0</v>
          </cell>
          <cell r="AO330">
            <v>-11</v>
          </cell>
          <cell r="AP330">
            <v>-8</v>
          </cell>
          <cell r="AR330">
            <v>19</v>
          </cell>
          <cell r="AS330">
            <v>6</v>
          </cell>
          <cell r="AT330">
            <v>13</v>
          </cell>
          <cell r="AU330">
            <v>0</v>
          </cell>
          <cell r="AV330">
            <v>-11</v>
          </cell>
          <cell r="AW330">
            <v>-8</v>
          </cell>
          <cell r="AY330">
            <v>0</v>
          </cell>
          <cell r="AZ330">
            <v>0</v>
          </cell>
          <cell r="BA330">
            <v>0</v>
          </cell>
          <cell r="BB330">
            <v>0</v>
          </cell>
          <cell r="BC330">
            <v>0</v>
          </cell>
          <cell r="BD330">
            <v>0</v>
          </cell>
          <cell r="BF330">
            <v>0</v>
          </cell>
          <cell r="BG330">
            <v>0</v>
          </cell>
          <cell r="BH330">
            <v>0</v>
          </cell>
          <cell r="BI330">
            <v>0</v>
          </cell>
          <cell r="BJ330">
            <v>0</v>
          </cell>
          <cell r="BK330">
            <v>0</v>
          </cell>
        </row>
        <row r="331">
          <cell r="I331">
            <v>0</v>
          </cell>
          <cell r="J331">
            <v>0</v>
          </cell>
          <cell r="K331">
            <v>0</v>
          </cell>
          <cell r="L331">
            <v>0</v>
          </cell>
          <cell r="M331">
            <v>0</v>
          </cell>
          <cell r="N331">
            <v>0</v>
          </cell>
          <cell r="S331">
            <v>0</v>
          </cell>
          <cell r="T331">
            <v>0</v>
          </cell>
          <cell r="U331">
            <v>0</v>
          </cell>
          <cell r="V331">
            <v>0</v>
          </cell>
          <cell r="W331">
            <v>0</v>
          </cell>
          <cell r="X331">
            <v>0</v>
          </cell>
          <cell r="AC331">
            <v>0</v>
          </cell>
          <cell r="AD331">
            <v>0</v>
          </cell>
          <cell r="AE331">
            <v>0</v>
          </cell>
          <cell r="AF331">
            <v>0</v>
          </cell>
          <cell r="AG331">
            <v>0</v>
          </cell>
          <cell r="AH331">
            <v>0</v>
          </cell>
          <cell r="AK331">
            <v>0</v>
          </cell>
          <cell r="AL331">
            <v>0</v>
          </cell>
          <cell r="AM331">
            <v>0</v>
          </cell>
          <cell r="AN331">
            <v>0</v>
          </cell>
          <cell r="AO331">
            <v>0</v>
          </cell>
          <cell r="AP331">
            <v>0</v>
          </cell>
          <cell r="AR331">
            <v>0</v>
          </cell>
          <cell r="AS331">
            <v>0</v>
          </cell>
          <cell r="AT331">
            <v>0</v>
          </cell>
          <cell r="AU331">
            <v>0</v>
          </cell>
          <cell r="AV331">
            <v>0</v>
          </cell>
          <cell r="AW331">
            <v>0</v>
          </cell>
          <cell r="AY331">
            <v>0</v>
          </cell>
          <cell r="AZ331">
            <v>0</v>
          </cell>
          <cell r="BA331">
            <v>0</v>
          </cell>
          <cell r="BB331">
            <v>0</v>
          </cell>
          <cell r="BC331">
            <v>0</v>
          </cell>
          <cell r="BD331">
            <v>0</v>
          </cell>
          <cell r="BF331">
            <v>0</v>
          </cell>
          <cell r="BG331">
            <v>0</v>
          </cell>
          <cell r="BH331">
            <v>0</v>
          </cell>
          <cell r="BI331">
            <v>0</v>
          </cell>
          <cell r="BJ331">
            <v>0</v>
          </cell>
          <cell r="BK331">
            <v>0</v>
          </cell>
        </row>
        <row r="332">
          <cell r="I332">
            <v>9</v>
          </cell>
          <cell r="J332">
            <v>5</v>
          </cell>
          <cell r="K332">
            <v>3</v>
          </cell>
          <cell r="L332">
            <v>1</v>
          </cell>
          <cell r="M332">
            <v>0</v>
          </cell>
          <cell r="N332">
            <v>0</v>
          </cell>
          <cell r="S332">
            <v>9</v>
          </cell>
          <cell r="T332">
            <v>1</v>
          </cell>
          <cell r="U332">
            <v>1</v>
          </cell>
          <cell r="V332">
            <v>5</v>
          </cell>
          <cell r="W332">
            <v>2</v>
          </cell>
          <cell r="X332">
            <v>0</v>
          </cell>
          <cell r="AC332">
            <v>9</v>
          </cell>
          <cell r="AD332">
            <v>0</v>
          </cell>
          <cell r="AE332">
            <v>0</v>
          </cell>
          <cell r="AF332">
            <v>5</v>
          </cell>
          <cell r="AG332">
            <v>3</v>
          </cell>
          <cell r="AH332">
            <v>1</v>
          </cell>
          <cell r="AK332">
            <v>2</v>
          </cell>
          <cell r="AL332">
            <v>1</v>
          </cell>
          <cell r="AM332">
            <v>1</v>
          </cell>
          <cell r="AN332">
            <v>0</v>
          </cell>
          <cell r="AO332">
            <v>-1</v>
          </cell>
          <cell r="AP332">
            <v>-1</v>
          </cell>
          <cell r="AR332">
            <v>2</v>
          </cell>
          <cell r="AS332">
            <v>1</v>
          </cell>
          <cell r="AT332">
            <v>1</v>
          </cell>
          <cell r="AU332">
            <v>0</v>
          </cell>
          <cell r="AV332">
            <v>-1</v>
          </cell>
          <cell r="AW332">
            <v>-1</v>
          </cell>
          <cell r="AY332">
            <v>0</v>
          </cell>
          <cell r="AZ332">
            <v>0</v>
          </cell>
          <cell r="BA332">
            <v>0</v>
          </cell>
          <cell r="BB332">
            <v>0</v>
          </cell>
          <cell r="BC332">
            <v>0</v>
          </cell>
          <cell r="BD332">
            <v>0</v>
          </cell>
          <cell r="BF332">
            <v>0</v>
          </cell>
          <cell r="BG332">
            <v>0</v>
          </cell>
          <cell r="BH332">
            <v>0</v>
          </cell>
          <cell r="BI332">
            <v>0</v>
          </cell>
          <cell r="BJ332">
            <v>0</v>
          </cell>
          <cell r="BK332">
            <v>0</v>
          </cell>
        </row>
        <row r="333">
          <cell r="I333">
            <v>8</v>
          </cell>
          <cell r="J333">
            <v>1</v>
          </cell>
          <cell r="K333">
            <v>3</v>
          </cell>
          <cell r="L333">
            <v>1</v>
          </cell>
          <cell r="M333">
            <v>3</v>
          </cell>
          <cell r="N333">
            <v>0</v>
          </cell>
          <cell r="S333">
            <v>8</v>
          </cell>
          <cell r="T333">
            <v>0</v>
          </cell>
          <cell r="U333">
            <v>4</v>
          </cell>
          <cell r="V333">
            <v>1</v>
          </cell>
          <cell r="W333">
            <v>3</v>
          </cell>
          <cell r="X333">
            <v>0</v>
          </cell>
          <cell r="AC333">
            <v>8</v>
          </cell>
          <cell r="AD333">
            <v>0</v>
          </cell>
          <cell r="AE333">
            <v>0</v>
          </cell>
          <cell r="AF333">
            <v>1</v>
          </cell>
          <cell r="AG333">
            <v>3</v>
          </cell>
          <cell r="AH333">
            <v>4</v>
          </cell>
          <cell r="AK333">
            <v>4</v>
          </cell>
          <cell r="AL333">
            <v>0</v>
          </cell>
          <cell r="AM333">
            <v>4</v>
          </cell>
          <cell r="AN333">
            <v>0</v>
          </cell>
          <cell r="AO333">
            <v>0</v>
          </cell>
          <cell r="AP333">
            <v>-4</v>
          </cell>
          <cell r="AR333">
            <v>4</v>
          </cell>
          <cell r="AS333">
            <v>0</v>
          </cell>
          <cell r="AT333">
            <v>4</v>
          </cell>
          <cell r="AU333">
            <v>0</v>
          </cell>
          <cell r="AV333">
            <v>0</v>
          </cell>
          <cell r="AW333">
            <v>-4</v>
          </cell>
          <cell r="AY333">
            <v>0</v>
          </cell>
          <cell r="AZ333">
            <v>0</v>
          </cell>
          <cell r="BA333">
            <v>0</v>
          </cell>
          <cell r="BB333">
            <v>0</v>
          </cell>
          <cell r="BC333">
            <v>0</v>
          </cell>
          <cell r="BD333">
            <v>0</v>
          </cell>
          <cell r="BF333">
            <v>0</v>
          </cell>
          <cell r="BG333">
            <v>0</v>
          </cell>
          <cell r="BH333">
            <v>0</v>
          </cell>
          <cell r="BI333">
            <v>0</v>
          </cell>
          <cell r="BJ333">
            <v>0</v>
          </cell>
          <cell r="BK333">
            <v>0</v>
          </cell>
        </row>
        <row r="334">
          <cell r="I334">
            <v>10</v>
          </cell>
          <cell r="J334">
            <v>0</v>
          </cell>
          <cell r="K334">
            <v>2</v>
          </cell>
          <cell r="L334">
            <v>0</v>
          </cell>
          <cell r="M334">
            <v>6</v>
          </cell>
          <cell r="N334">
            <v>2</v>
          </cell>
          <cell r="S334">
            <v>10</v>
          </cell>
          <cell r="T334">
            <v>0</v>
          </cell>
          <cell r="U334">
            <v>8</v>
          </cell>
          <cell r="V334">
            <v>0</v>
          </cell>
          <cell r="W334">
            <v>2</v>
          </cell>
          <cell r="X334">
            <v>0</v>
          </cell>
          <cell r="AC334">
            <v>10</v>
          </cell>
          <cell r="AD334">
            <v>0</v>
          </cell>
          <cell r="AE334">
            <v>0</v>
          </cell>
          <cell r="AF334">
            <v>0</v>
          </cell>
          <cell r="AG334">
            <v>2</v>
          </cell>
          <cell r="AH334">
            <v>8</v>
          </cell>
          <cell r="AK334">
            <v>8</v>
          </cell>
          <cell r="AL334">
            <v>0</v>
          </cell>
          <cell r="AM334">
            <v>8</v>
          </cell>
          <cell r="AN334">
            <v>0</v>
          </cell>
          <cell r="AO334">
            <v>0</v>
          </cell>
          <cell r="AP334">
            <v>-8</v>
          </cell>
          <cell r="AR334">
            <v>8</v>
          </cell>
          <cell r="AS334">
            <v>0</v>
          </cell>
          <cell r="AT334">
            <v>8</v>
          </cell>
          <cell r="AU334">
            <v>0</v>
          </cell>
          <cell r="AV334">
            <v>0</v>
          </cell>
          <cell r="AW334">
            <v>-8</v>
          </cell>
          <cell r="AY334">
            <v>0</v>
          </cell>
          <cell r="AZ334">
            <v>0</v>
          </cell>
          <cell r="BA334">
            <v>0</v>
          </cell>
          <cell r="BB334">
            <v>0</v>
          </cell>
          <cell r="BC334">
            <v>0</v>
          </cell>
          <cell r="BD334">
            <v>0</v>
          </cell>
          <cell r="BF334">
            <v>0</v>
          </cell>
          <cell r="BG334">
            <v>0</v>
          </cell>
          <cell r="BH334">
            <v>0</v>
          </cell>
          <cell r="BI334">
            <v>0</v>
          </cell>
          <cell r="BJ334">
            <v>0</v>
          </cell>
          <cell r="BK334">
            <v>0</v>
          </cell>
        </row>
        <row r="335">
          <cell r="I335">
            <v>0</v>
          </cell>
          <cell r="J335">
            <v>0</v>
          </cell>
          <cell r="K335">
            <v>0</v>
          </cell>
          <cell r="L335">
            <v>0</v>
          </cell>
          <cell r="M335">
            <v>0</v>
          </cell>
          <cell r="N335">
            <v>0</v>
          </cell>
          <cell r="S335">
            <v>0</v>
          </cell>
          <cell r="T335">
            <v>0</v>
          </cell>
          <cell r="U335">
            <v>0</v>
          </cell>
          <cell r="V335">
            <v>0</v>
          </cell>
          <cell r="W335">
            <v>0</v>
          </cell>
          <cell r="X335">
            <v>0</v>
          </cell>
          <cell r="AC335">
            <v>0</v>
          </cell>
          <cell r="AD335">
            <v>0</v>
          </cell>
          <cell r="AE335">
            <v>0</v>
          </cell>
          <cell r="AF335">
            <v>0</v>
          </cell>
          <cell r="AG335">
            <v>0</v>
          </cell>
          <cell r="AH335">
            <v>0</v>
          </cell>
          <cell r="AK335">
            <v>0</v>
          </cell>
          <cell r="AL335">
            <v>0</v>
          </cell>
          <cell r="AM335">
            <v>0</v>
          </cell>
          <cell r="AN335">
            <v>0</v>
          </cell>
          <cell r="AO335">
            <v>0</v>
          </cell>
          <cell r="AP335">
            <v>0</v>
          </cell>
          <cell r="AR335">
            <v>0</v>
          </cell>
          <cell r="AS335">
            <v>0</v>
          </cell>
          <cell r="AT335">
            <v>0</v>
          </cell>
          <cell r="AU335">
            <v>0</v>
          </cell>
          <cell r="AV335">
            <v>0</v>
          </cell>
          <cell r="AW335">
            <v>0</v>
          </cell>
          <cell r="AY335">
            <v>0</v>
          </cell>
          <cell r="AZ335">
            <v>0</v>
          </cell>
          <cell r="BA335">
            <v>0</v>
          </cell>
          <cell r="BB335">
            <v>0</v>
          </cell>
          <cell r="BC335">
            <v>0</v>
          </cell>
          <cell r="BD335">
            <v>0</v>
          </cell>
          <cell r="BF335">
            <v>0</v>
          </cell>
          <cell r="BG335">
            <v>0</v>
          </cell>
          <cell r="BH335">
            <v>0</v>
          </cell>
          <cell r="BI335">
            <v>0</v>
          </cell>
          <cell r="BJ335">
            <v>0</v>
          </cell>
          <cell r="BK335">
            <v>0</v>
          </cell>
        </row>
        <row r="336">
          <cell r="I336">
            <v>1</v>
          </cell>
          <cell r="J336">
            <v>0</v>
          </cell>
          <cell r="K336">
            <v>0</v>
          </cell>
          <cell r="L336">
            <v>0</v>
          </cell>
          <cell r="M336">
            <v>1</v>
          </cell>
          <cell r="N336">
            <v>0</v>
          </cell>
          <cell r="S336">
            <v>1</v>
          </cell>
          <cell r="T336">
            <v>0</v>
          </cell>
          <cell r="U336">
            <v>1</v>
          </cell>
          <cell r="V336">
            <v>0</v>
          </cell>
          <cell r="W336">
            <v>0</v>
          </cell>
          <cell r="X336">
            <v>0</v>
          </cell>
          <cell r="AC336">
            <v>1</v>
          </cell>
          <cell r="AD336">
            <v>0</v>
          </cell>
          <cell r="AE336">
            <v>0</v>
          </cell>
          <cell r="AF336">
            <v>0</v>
          </cell>
          <cell r="AG336">
            <v>0</v>
          </cell>
          <cell r="AH336">
            <v>1</v>
          </cell>
          <cell r="AK336">
            <v>1</v>
          </cell>
          <cell r="AL336">
            <v>0</v>
          </cell>
          <cell r="AM336">
            <v>1</v>
          </cell>
          <cell r="AN336">
            <v>0</v>
          </cell>
          <cell r="AO336">
            <v>0</v>
          </cell>
          <cell r="AP336">
            <v>-1</v>
          </cell>
          <cell r="AR336">
            <v>1</v>
          </cell>
          <cell r="AS336">
            <v>0</v>
          </cell>
          <cell r="AT336">
            <v>1</v>
          </cell>
          <cell r="AU336">
            <v>0</v>
          </cell>
          <cell r="AV336">
            <v>0</v>
          </cell>
          <cell r="AW336">
            <v>-1</v>
          </cell>
          <cell r="AY336">
            <v>0</v>
          </cell>
          <cell r="AZ336">
            <v>0</v>
          </cell>
          <cell r="BA336">
            <v>0</v>
          </cell>
          <cell r="BB336">
            <v>0</v>
          </cell>
          <cell r="BC336">
            <v>0</v>
          </cell>
          <cell r="BD336">
            <v>0</v>
          </cell>
          <cell r="BF336">
            <v>0</v>
          </cell>
          <cell r="BG336">
            <v>0</v>
          </cell>
          <cell r="BH336">
            <v>0</v>
          </cell>
          <cell r="BI336">
            <v>0</v>
          </cell>
          <cell r="BJ336">
            <v>0</v>
          </cell>
          <cell r="BK336">
            <v>0</v>
          </cell>
        </row>
        <row r="337">
          <cell r="I337">
            <v>0</v>
          </cell>
          <cell r="J337">
            <v>0</v>
          </cell>
          <cell r="K337">
            <v>0</v>
          </cell>
          <cell r="L337">
            <v>0</v>
          </cell>
          <cell r="M337">
            <v>0</v>
          </cell>
          <cell r="N337">
            <v>0</v>
          </cell>
          <cell r="S337">
            <v>0</v>
          </cell>
          <cell r="T337">
            <v>0</v>
          </cell>
          <cell r="U337">
            <v>0</v>
          </cell>
          <cell r="V337">
            <v>0</v>
          </cell>
          <cell r="W337">
            <v>0</v>
          </cell>
          <cell r="X337">
            <v>0</v>
          </cell>
          <cell r="AC337">
            <v>0</v>
          </cell>
          <cell r="AD337">
            <v>0</v>
          </cell>
          <cell r="AE337">
            <v>0</v>
          </cell>
          <cell r="AF337">
            <v>0</v>
          </cell>
          <cell r="AG337">
            <v>0</v>
          </cell>
          <cell r="AH337">
            <v>0</v>
          </cell>
          <cell r="AK337">
            <v>0</v>
          </cell>
          <cell r="AL337">
            <v>0</v>
          </cell>
          <cell r="AM337">
            <v>0</v>
          </cell>
          <cell r="AN337">
            <v>0</v>
          </cell>
          <cell r="AO337">
            <v>0</v>
          </cell>
          <cell r="AP337">
            <v>0</v>
          </cell>
          <cell r="AR337">
            <v>0</v>
          </cell>
          <cell r="AS337">
            <v>0</v>
          </cell>
          <cell r="AT337">
            <v>0</v>
          </cell>
          <cell r="AU337">
            <v>0</v>
          </cell>
          <cell r="AV337">
            <v>0</v>
          </cell>
          <cell r="AW337">
            <v>0</v>
          </cell>
          <cell r="AY337">
            <v>0</v>
          </cell>
          <cell r="AZ337">
            <v>0</v>
          </cell>
          <cell r="BA337">
            <v>0</v>
          </cell>
          <cell r="BB337">
            <v>0</v>
          </cell>
          <cell r="BC337">
            <v>0</v>
          </cell>
          <cell r="BD337">
            <v>0</v>
          </cell>
          <cell r="BF337">
            <v>0</v>
          </cell>
          <cell r="BG337">
            <v>0</v>
          </cell>
          <cell r="BH337">
            <v>0</v>
          </cell>
          <cell r="BI337">
            <v>0</v>
          </cell>
          <cell r="BJ337">
            <v>0</v>
          </cell>
          <cell r="BK337">
            <v>0</v>
          </cell>
        </row>
        <row r="338">
          <cell r="I338">
            <v>0</v>
          </cell>
          <cell r="J338">
            <v>0</v>
          </cell>
          <cell r="K338">
            <v>0</v>
          </cell>
          <cell r="L338">
            <v>0</v>
          </cell>
          <cell r="M338">
            <v>0</v>
          </cell>
          <cell r="N338">
            <v>0</v>
          </cell>
          <cell r="S338">
            <v>0</v>
          </cell>
          <cell r="T338">
            <v>0</v>
          </cell>
          <cell r="U338">
            <v>0</v>
          </cell>
          <cell r="V338">
            <v>0</v>
          </cell>
          <cell r="W338">
            <v>0</v>
          </cell>
          <cell r="X338">
            <v>0</v>
          </cell>
          <cell r="AC338">
            <v>0</v>
          </cell>
          <cell r="AD338">
            <v>0</v>
          </cell>
          <cell r="AE338">
            <v>0</v>
          </cell>
          <cell r="AF338">
            <v>0</v>
          </cell>
          <cell r="AG338">
            <v>0</v>
          </cell>
          <cell r="AH338">
            <v>0</v>
          </cell>
          <cell r="AK338">
            <v>0</v>
          </cell>
          <cell r="AL338">
            <v>0</v>
          </cell>
          <cell r="AM338">
            <v>0</v>
          </cell>
          <cell r="AN338">
            <v>0</v>
          </cell>
          <cell r="AO338">
            <v>0</v>
          </cell>
          <cell r="AP338">
            <v>0</v>
          </cell>
          <cell r="AR338">
            <v>0</v>
          </cell>
          <cell r="AS338">
            <v>0</v>
          </cell>
          <cell r="AT338">
            <v>0</v>
          </cell>
          <cell r="AU338">
            <v>0</v>
          </cell>
          <cell r="AV338">
            <v>0</v>
          </cell>
          <cell r="AW338">
            <v>0</v>
          </cell>
          <cell r="AY338">
            <v>0</v>
          </cell>
          <cell r="AZ338">
            <v>0</v>
          </cell>
          <cell r="BA338">
            <v>0</v>
          </cell>
          <cell r="BB338">
            <v>0</v>
          </cell>
          <cell r="BC338">
            <v>0</v>
          </cell>
          <cell r="BD338">
            <v>0</v>
          </cell>
          <cell r="BF338">
            <v>0</v>
          </cell>
          <cell r="BG338">
            <v>0</v>
          </cell>
          <cell r="BH338">
            <v>0</v>
          </cell>
          <cell r="BI338">
            <v>0</v>
          </cell>
          <cell r="BJ338">
            <v>0</v>
          </cell>
          <cell r="BK338">
            <v>0</v>
          </cell>
        </row>
        <row r="339">
          <cell r="I339">
            <v>0</v>
          </cell>
          <cell r="J339">
            <v>0</v>
          </cell>
          <cell r="K339">
            <v>0</v>
          </cell>
          <cell r="L339">
            <v>0</v>
          </cell>
          <cell r="M339">
            <v>0</v>
          </cell>
          <cell r="N339">
            <v>0</v>
          </cell>
          <cell r="S339">
            <v>0</v>
          </cell>
          <cell r="T339">
            <v>0</v>
          </cell>
          <cell r="U339">
            <v>0</v>
          </cell>
          <cell r="V339">
            <v>0</v>
          </cell>
          <cell r="W339">
            <v>0</v>
          </cell>
          <cell r="X339">
            <v>0</v>
          </cell>
          <cell r="AC339">
            <v>0</v>
          </cell>
          <cell r="AD339">
            <v>0</v>
          </cell>
          <cell r="AE339">
            <v>0</v>
          </cell>
          <cell r="AF339">
            <v>0</v>
          </cell>
          <cell r="AG339">
            <v>0</v>
          </cell>
          <cell r="AH339">
            <v>0</v>
          </cell>
          <cell r="AK339">
            <v>0</v>
          </cell>
          <cell r="AL339">
            <v>0</v>
          </cell>
          <cell r="AM339">
            <v>0</v>
          </cell>
          <cell r="AN339">
            <v>0</v>
          </cell>
          <cell r="AO339">
            <v>0</v>
          </cell>
          <cell r="AP339">
            <v>0</v>
          </cell>
          <cell r="AR339">
            <v>0</v>
          </cell>
          <cell r="AS339">
            <v>0</v>
          </cell>
          <cell r="AT339">
            <v>0</v>
          </cell>
          <cell r="AU339">
            <v>0</v>
          </cell>
          <cell r="AV339">
            <v>0</v>
          </cell>
          <cell r="AW339">
            <v>0</v>
          </cell>
          <cell r="AY339">
            <v>0</v>
          </cell>
          <cell r="AZ339">
            <v>0</v>
          </cell>
          <cell r="BA339">
            <v>0</v>
          </cell>
          <cell r="BB339">
            <v>0</v>
          </cell>
          <cell r="BC339">
            <v>0</v>
          </cell>
          <cell r="BD339">
            <v>0</v>
          </cell>
          <cell r="BF339">
            <v>0</v>
          </cell>
          <cell r="BG339">
            <v>0</v>
          </cell>
          <cell r="BH339">
            <v>0</v>
          </cell>
          <cell r="BI339">
            <v>0</v>
          </cell>
          <cell r="BJ339">
            <v>0</v>
          </cell>
          <cell r="BK339">
            <v>0</v>
          </cell>
        </row>
        <row r="340">
          <cell r="I340">
            <v>19</v>
          </cell>
          <cell r="J340">
            <v>2</v>
          </cell>
          <cell r="K340">
            <v>10</v>
          </cell>
          <cell r="L340">
            <v>7</v>
          </cell>
          <cell r="M340">
            <v>0</v>
          </cell>
          <cell r="N340">
            <v>0</v>
          </cell>
          <cell r="S340">
            <v>19</v>
          </cell>
          <cell r="T340">
            <v>0</v>
          </cell>
          <cell r="U340">
            <v>9</v>
          </cell>
          <cell r="V340">
            <v>2</v>
          </cell>
          <cell r="W340">
            <v>7</v>
          </cell>
          <cell r="X340">
            <v>1</v>
          </cell>
          <cell r="AC340">
            <v>19</v>
          </cell>
          <cell r="AD340">
            <v>0</v>
          </cell>
          <cell r="AE340">
            <v>0</v>
          </cell>
          <cell r="AF340">
            <v>2</v>
          </cell>
          <cell r="AG340">
            <v>10</v>
          </cell>
          <cell r="AH340">
            <v>7</v>
          </cell>
          <cell r="AK340">
            <v>9</v>
          </cell>
          <cell r="AL340">
            <v>0</v>
          </cell>
          <cell r="AM340">
            <v>9</v>
          </cell>
          <cell r="AN340">
            <v>0</v>
          </cell>
          <cell r="AO340">
            <v>-3</v>
          </cell>
          <cell r="AP340">
            <v>-6</v>
          </cell>
          <cell r="AR340">
            <v>9</v>
          </cell>
          <cell r="AS340">
            <v>0</v>
          </cell>
          <cell r="AT340">
            <v>9</v>
          </cell>
          <cell r="AU340">
            <v>0</v>
          </cell>
          <cell r="AV340">
            <v>-3</v>
          </cell>
          <cell r="AW340">
            <v>-6</v>
          </cell>
          <cell r="AY340">
            <v>0</v>
          </cell>
          <cell r="AZ340">
            <v>0</v>
          </cell>
          <cell r="BA340">
            <v>0</v>
          </cell>
          <cell r="BB340">
            <v>0</v>
          </cell>
          <cell r="BC340">
            <v>0</v>
          </cell>
          <cell r="BD340">
            <v>0</v>
          </cell>
          <cell r="BF340">
            <v>0</v>
          </cell>
          <cell r="BG340">
            <v>0</v>
          </cell>
          <cell r="BH340">
            <v>0</v>
          </cell>
          <cell r="BI340">
            <v>0</v>
          </cell>
          <cell r="BJ340">
            <v>0</v>
          </cell>
          <cell r="BK340">
            <v>0</v>
          </cell>
        </row>
        <row r="341">
          <cell r="I341">
            <v>15</v>
          </cell>
          <cell r="J341">
            <v>0</v>
          </cell>
          <cell r="K341">
            <v>8</v>
          </cell>
          <cell r="L341">
            <v>5</v>
          </cell>
          <cell r="M341">
            <v>1</v>
          </cell>
          <cell r="N341">
            <v>1</v>
          </cell>
          <cell r="S341">
            <v>15</v>
          </cell>
          <cell r="T341">
            <v>0</v>
          </cell>
          <cell r="U341">
            <v>7</v>
          </cell>
          <cell r="V341">
            <v>0</v>
          </cell>
          <cell r="W341">
            <v>7</v>
          </cell>
          <cell r="X341">
            <v>1</v>
          </cell>
          <cell r="AC341">
            <v>15</v>
          </cell>
          <cell r="AD341">
            <v>0</v>
          </cell>
          <cell r="AE341">
            <v>0</v>
          </cell>
          <cell r="AF341">
            <v>0</v>
          </cell>
          <cell r="AG341">
            <v>8</v>
          </cell>
          <cell r="AH341">
            <v>7</v>
          </cell>
          <cell r="AK341">
            <v>7</v>
          </cell>
          <cell r="AL341">
            <v>0</v>
          </cell>
          <cell r="AM341">
            <v>7</v>
          </cell>
          <cell r="AN341">
            <v>0</v>
          </cell>
          <cell r="AO341">
            <v>-1</v>
          </cell>
          <cell r="AP341">
            <v>-6</v>
          </cell>
          <cell r="AR341">
            <v>7</v>
          </cell>
          <cell r="AS341">
            <v>0</v>
          </cell>
          <cell r="AT341">
            <v>7</v>
          </cell>
          <cell r="AU341">
            <v>0</v>
          </cell>
          <cell r="AV341">
            <v>-1</v>
          </cell>
          <cell r="AW341">
            <v>-6</v>
          </cell>
          <cell r="AY341">
            <v>0</v>
          </cell>
          <cell r="AZ341">
            <v>0</v>
          </cell>
          <cell r="BA341">
            <v>0</v>
          </cell>
          <cell r="BB341">
            <v>0</v>
          </cell>
          <cell r="BC341">
            <v>0</v>
          </cell>
          <cell r="BD341">
            <v>0</v>
          </cell>
          <cell r="BF341">
            <v>0</v>
          </cell>
          <cell r="BG341">
            <v>0</v>
          </cell>
          <cell r="BH341">
            <v>0</v>
          </cell>
          <cell r="BI341">
            <v>0</v>
          </cell>
          <cell r="BJ341">
            <v>0</v>
          </cell>
          <cell r="BK341">
            <v>0</v>
          </cell>
        </row>
        <row r="342">
          <cell r="I342">
            <v>25</v>
          </cell>
          <cell r="J342">
            <v>0</v>
          </cell>
          <cell r="K342">
            <v>22</v>
          </cell>
          <cell r="L342">
            <v>3</v>
          </cell>
          <cell r="M342">
            <v>0</v>
          </cell>
          <cell r="N342">
            <v>0</v>
          </cell>
          <cell r="S342">
            <v>25</v>
          </cell>
          <cell r="T342">
            <v>0</v>
          </cell>
          <cell r="U342">
            <v>8</v>
          </cell>
          <cell r="V342">
            <v>0</v>
          </cell>
          <cell r="W342">
            <v>15</v>
          </cell>
          <cell r="X342">
            <v>2</v>
          </cell>
          <cell r="AC342">
            <v>25</v>
          </cell>
          <cell r="AD342">
            <v>0</v>
          </cell>
          <cell r="AE342">
            <v>0</v>
          </cell>
          <cell r="AF342">
            <v>0</v>
          </cell>
          <cell r="AG342">
            <v>22</v>
          </cell>
          <cell r="AH342">
            <v>3</v>
          </cell>
          <cell r="AK342">
            <v>8</v>
          </cell>
          <cell r="AL342">
            <v>0</v>
          </cell>
          <cell r="AM342">
            <v>8</v>
          </cell>
          <cell r="AN342">
            <v>0</v>
          </cell>
          <cell r="AO342">
            <v>-7</v>
          </cell>
          <cell r="AP342">
            <v>-1</v>
          </cell>
          <cell r="AR342">
            <v>8</v>
          </cell>
          <cell r="AS342">
            <v>0</v>
          </cell>
          <cell r="AT342">
            <v>8</v>
          </cell>
          <cell r="AU342">
            <v>0</v>
          </cell>
          <cell r="AV342">
            <v>-7</v>
          </cell>
          <cell r="AW342">
            <v>-1</v>
          </cell>
          <cell r="AY342">
            <v>0</v>
          </cell>
          <cell r="AZ342">
            <v>0</v>
          </cell>
          <cell r="BA342">
            <v>0</v>
          </cell>
          <cell r="BB342">
            <v>0</v>
          </cell>
          <cell r="BC342">
            <v>0</v>
          </cell>
          <cell r="BD342">
            <v>0</v>
          </cell>
          <cell r="BF342">
            <v>0</v>
          </cell>
          <cell r="BG342">
            <v>0</v>
          </cell>
          <cell r="BH342">
            <v>0</v>
          </cell>
          <cell r="BI342">
            <v>0</v>
          </cell>
          <cell r="BJ342">
            <v>0</v>
          </cell>
          <cell r="BK342">
            <v>0</v>
          </cell>
        </row>
        <row r="343">
          <cell r="I343">
            <v>0</v>
          </cell>
          <cell r="J343">
            <v>0</v>
          </cell>
          <cell r="K343">
            <v>0</v>
          </cell>
          <cell r="L343">
            <v>0</v>
          </cell>
          <cell r="M343">
            <v>0</v>
          </cell>
          <cell r="N343">
            <v>0</v>
          </cell>
          <cell r="S343">
            <v>0</v>
          </cell>
          <cell r="T343">
            <v>0</v>
          </cell>
          <cell r="U343">
            <v>0</v>
          </cell>
          <cell r="V343">
            <v>0</v>
          </cell>
          <cell r="W343">
            <v>0</v>
          </cell>
          <cell r="X343">
            <v>0</v>
          </cell>
          <cell r="AC343">
            <v>0</v>
          </cell>
          <cell r="AD343">
            <v>0</v>
          </cell>
          <cell r="AE343">
            <v>0</v>
          </cell>
          <cell r="AF343">
            <v>0</v>
          </cell>
          <cell r="AG343">
            <v>0</v>
          </cell>
          <cell r="AH343">
            <v>0</v>
          </cell>
          <cell r="AK343">
            <v>0</v>
          </cell>
          <cell r="AL343">
            <v>0</v>
          </cell>
          <cell r="AM343">
            <v>0</v>
          </cell>
          <cell r="AN343">
            <v>0</v>
          </cell>
          <cell r="AO343">
            <v>0</v>
          </cell>
          <cell r="AP343">
            <v>0</v>
          </cell>
          <cell r="AR343">
            <v>0</v>
          </cell>
          <cell r="AS343">
            <v>0</v>
          </cell>
          <cell r="AT343">
            <v>0</v>
          </cell>
          <cell r="AU343">
            <v>0</v>
          </cell>
          <cell r="AV343">
            <v>0</v>
          </cell>
          <cell r="AW343">
            <v>0</v>
          </cell>
          <cell r="AY343">
            <v>0</v>
          </cell>
          <cell r="AZ343">
            <v>0</v>
          </cell>
          <cell r="BA343">
            <v>0</v>
          </cell>
          <cell r="BB343">
            <v>0</v>
          </cell>
          <cell r="BC343">
            <v>0</v>
          </cell>
          <cell r="BD343">
            <v>0</v>
          </cell>
          <cell r="BF343">
            <v>0</v>
          </cell>
          <cell r="BG343">
            <v>0</v>
          </cell>
          <cell r="BH343">
            <v>0</v>
          </cell>
          <cell r="BI343">
            <v>0</v>
          </cell>
          <cell r="BJ343">
            <v>0</v>
          </cell>
          <cell r="BK343">
            <v>0</v>
          </cell>
        </row>
        <row r="344">
          <cell r="I344">
            <v>19</v>
          </cell>
          <cell r="J344">
            <v>2</v>
          </cell>
          <cell r="K344">
            <v>9</v>
          </cell>
          <cell r="L344">
            <v>6</v>
          </cell>
          <cell r="M344">
            <v>1</v>
          </cell>
          <cell r="N344">
            <v>1</v>
          </cell>
          <cell r="S344">
            <v>19</v>
          </cell>
          <cell r="T344">
            <v>0</v>
          </cell>
          <cell r="U344">
            <v>9</v>
          </cell>
          <cell r="V344">
            <v>2</v>
          </cell>
          <cell r="W344">
            <v>6</v>
          </cell>
          <cell r="X344">
            <v>2</v>
          </cell>
          <cell r="AC344">
            <v>19</v>
          </cell>
          <cell r="AD344">
            <v>0</v>
          </cell>
          <cell r="AE344">
            <v>0</v>
          </cell>
          <cell r="AF344">
            <v>2</v>
          </cell>
          <cell r="AG344">
            <v>9</v>
          </cell>
          <cell r="AH344">
            <v>8</v>
          </cell>
          <cell r="AK344">
            <v>9</v>
          </cell>
          <cell r="AL344">
            <v>0</v>
          </cell>
          <cell r="AM344">
            <v>9</v>
          </cell>
          <cell r="AN344">
            <v>0</v>
          </cell>
          <cell r="AO344">
            <v>-3</v>
          </cell>
          <cell r="AP344">
            <v>-6</v>
          </cell>
          <cell r="AR344">
            <v>9</v>
          </cell>
          <cell r="AS344">
            <v>0</v>
          </cell>
          <cell r="AT344">
            <v>9</v>
          </cell>
          <cell r="AU344">
            <v>0</v>
          </cell>
          <cell r="AV344">
            <v>-3</v>
          </cell>
          <cell r="AW344">
            <v>-6</v>
          </cell>
          <cell r="AY344">
            <v>0</v>
          </cell>
          <cell r="AZ344">
            <v>0</v>
          </cell>
          <cell r="BA344">
            <v>0</v>
          </cell>
          <cell r="BB344">
            <v>0</v>
          </cell>
          <cell r="BC344">
            <v>0</v>
          </cell>
          <cell r="BD344">
            <v>0</v>
          </cell>
          <cell r="BF344">
            <v>0</v>
          </cell>
          <cell r="BG344">
            <v>0</v>
          </cell>
          <cell r="BH344">
            <v>0</v>
          </cell>
          <cell r="BI344">
            <v>0</v>
          </cell>
          <cell r="BJ344">
            <v>0</v>
          </cell>
          <cell r="BK344">
            <v>0</v>
          </cell>
        </row>
        <row r="345">
          <cell r="I345">
            <v>15</v>
          </cell>
          <cell r="J345">
            <v>0</v>
          </cell>
          <cell r="K345">
            <v>8</v>
          </cell>
          <cell r="L345">
            <v>6</v>
          </cell>
          <cell r="M345">
            <v>1</v>
          </cell>
          <cell r="N345">
            <v>0</v>
          </cell>
          <cell r="S345">
            <v>15</v>
          </cell>
          <cell r="T345">
            <v>0</v>
          </cell>
          <cell r="U345">
            <v>7</v>
          </cell>
          <cell r="V345">
            <v>0</v>
          </cell>
          <cell r="W345">
            <v>7</v>
          </cell>
          <cell r="X345">
            <v>1</v>
          </cell>
          <cell r="AC345">
            <v>15</v>
          </cell>
          <cell r="AD345">
            <v>0</v>
          </cell>
          <cell r="AE345">
            <v>0</v>
          </cell>
          <cell r="AF345">
            <v>0</v>
          </cell>
          <cell r="AG345">
            <v>8</v>
          </cell>
          <cell r="AH345">
            <v>7</v>
          </cell>
          <cell r="AK345">
            <v>7</v>
          </cell>
          <cell r="AL345">
            <v>0</v>
          </cell>
          <cell r="AM345">
            <v>7</v>
          </cell>
          <cell r="AN345">
            <v>0</v>
          </cell>
          <cell r="AO345">
            <v>-1</v>
          </cell>
          <cell r="AP345">
            <v>-6</v>
          </cell>
          <cell r="AR345">
            <v>7</v>
          </cell>
          <cell r="AS345">
            <v>0</v>
          </cell>
          <cell r="AT345">
            <v>7</v>
          </cell>
          <cell r="AU345">
            <v>0</v>
          </cell>
          <cell r="AV345">
            <v>-1</v>
          </cell>
          <cell r="AW345">
            <v>-6</v>
          </cell>
          <cell r="AY345">
            <v>0</v>
          </cell>
          <cell r="AZ345">
            <v>0</v>
          </cell>
          <cell r="BA345">
            <v>0</v>
          </cell>
          <cell r="BB345">
            <v>0</v>
          </cell>
          <cell r="BC345">
            <v>0</v>
          </cell>
          <cell r="BD345">
            <v>0</v>
          </cell>
          <cell r="BF345">
            <v>0</v>
          </cell>
          <cell r="BG345">
            <v>0</v>
          </cell>
          <cell r="BH345">
            <v>0</v>
          </cell>
          <cell r="BI345">
            <v>0</v>
          </cell>
          <cell r="BJ345">
            <v>0</v>
          </cell>
          <cell r="BK345">
            <v>0</v>
          </cell>
        </row>
        <row r="346">
          <cell r="I346">
            <v>25</v>
          </cell>
          <cell r="J346">
            <v>0</v>
          </cell>
          <cell r="K346">
            <v>21</v>
          </cell>
          <cell r="L346">
            <v>3</v>
          </cell>
          <cell r="M346">
            <v>1</v>
          </cell>
          <cell r="N346">
            <v>0</v>
          </cell>
          <cell r="S346">
            <v>25</v>
          </cell>
          <cell r="T346">
            <v>0</v>
          </cell>
          <cell r="U346">
            <v>8</v>
          </cell>
          <cell r="V346">
            <v>0</v>
          </cell>
          <cell r="W346">
            <v>16</v>
          </cell>
          <cell r="X346">
            <v>1</v>
          </cell>
          <cell r="AC346">
            <v>25</v>
          </cell>
          <cell r="AD346">
            <v>0</v>
          </cell>
          <cell r="AE346">
            <v>0</v>
          </cell>
          <cell r="AF346">
            <v>0</v>
          </cell>
          <cell r="AG346">
            <v>21</v>
          </cell>
          <cell r="AH346">
            <v>4</v>
          </cell>
          <cell r="AK346">
            <v>8</v>
          </cell>
          <cell r="AL346">
            <v>0</v>
          </cell>
          <cell r="AM346">
            <v>8</v>
          </cell>
          <cell r="AN346">
            <v>0</v>
          </cell>
          <cell r="AO346">
            <v>-5</v>
          </cell>
          <cell r="AP346">
            <v>-3</v>
          </cell>
          <cell r="AR346">
            <v>8</v>
          </cell>
          <cell r="AS346">
            <v>0</v>
          </cell>
          <cell r="AT346">
            <v>8</v>
          </cell>
          <cell r="AU346">
            <v>0</v>
          </cell>
          <cell r="AV346">
            <v>-5</v>
          </cell>
          <cell r="AW346">
            <v>-3</v>
          </cell>
          <cell r="AY346">
            <v>0</v>
          </cell>
          <cell r="AZ346">
            <v>0</v>
          </cell>
          <cell r="BA346">
            <v>0</v>
          </cell>
          <cell r="BB346">
            <v>0</v>
          </cell>
          <cell r="BC346">
            <v>0</v>
          </cell>
          <cell r="BD346">
            <v>0</v>
          </cell>
          <cell r="BF346">
            <v>0</v>
          </cell>
          <cell r="BG346">
            <v>0</v>
          </cell>
          <cell r="BH346">
            <v>0</v>
          </cell>
          <cell r="BI346">
            <v>0</v>
          </cell>
          <cell r="BJ346">
            <v>0</v>
          </cell>
          <cell r="BK346">
            <v>0</v>
          </cell>
        </row>
        <row r="347">
          <cell r="I347">
            <v>0</v>
          </cell>
          <cell r="J347">
            <v>0</v>
          </cell>
          <cell r="K347">
            <v>0</v>
          </cell>
          <cell r="L347">
            <v>0</v>
          </cell>
          <cell r="M347">
            <v>0</v>
          </cell>
          <cell r="N347">
            <v>0</v>
          </cell>
          <cell r="S347">
            <v>0</v>
          </cell>
          <cell r="T347">
            <v>0</v>
          </cell>
          <cell r="U347">
            <v>0</v>
          </cell>
          <cell r="V347">
            <v>0</v>
          </cell>
          <cell r="W347">
            <v>0</v>
          </cell>
          <cell r="X347">
            <v>0</v>
          </cell>
          <cell r="AC347">
            <v>0</v>
          </cell>
          <cell r="AD347">
            <v>0</v>
          </cell>
          <cell r="AE347">
            <v>0</v>
          </cell>
          <cell r="AF347">
            <v>0</v>
          </cell>
          <cell r="AG347">
            <v>0</v>
          </cell>
          <cell r="AH347">
            <v>0</v>
          </cell>
          <cell r="AK347">
            <v>0</v>
          </cell>
          <cell r="AL347">
            <v>0</v>
          </cell>
          <cell r="AM347">
            <v>0</v>
          </cell>
          <cell r="AN347">
            <v>0</v>
          </cell>
          <cell r="AO347">
            <v>0</v>
          </cell>
          <cell r="AP347">
            <v>0</v>
          </cell>
          <cell r="AR347">
            <v>0</v>
          </cell>
          <cell r="AS347">
            <v>0</v>
          </cell>
          <cell r="AT347">
            <v>0</v>
          </cell>
          <cell r="AU347">
            <v>0</v>
          </cell>
          <cell r="AV347">
            <v>0</v>
          </cell>
          <cell r="AW347">
            <v>0</v>
          </cell>
          <cell r="AY347">
            <v>0</v>
          </cell>
          <cell r="AZ347">
            <v>0</v>
          </cell>
          <cell r="BA347">
            <v>0</v>
          </cell>
          <cell r="BB347">
            <v>0</v>
          </cell>
          <cell r="BC347">
            <v>0</v>
          </cell>
          <cell r="BD347">
            <v>0</v>
          </cell>
          <cell r="BF347">
            <v>0</v>
          </cell>
          <cell r="BG347">
            <v>0</v>
          </cell>
          <cell r="BH347">
            <v>0</v>
          </cell>
          <cell r="BI347">
            <v>0</v>
          </cell>
          <cell r="BJ347">
            <v>0</v>
          </cell>
          <cell r="BK347">
            <v>0</v>
          </cell>
        </row>
        <row r="348">
          <cell r="I348">
            <v>20</v>
          </cell>
          <cell r="J348">
            <v>2</v>
          </cell>
          <cell r="K348">
            <v>4</v>
          </cell>
          <cell r="L348">
            <v>4</v>
          </cell>
          <cell r="M348">
            <v>6</v>
          </cell>
          <cell r="N348">
            <v>4</v>
          </cell>
          <cell r="S348">
            <v>20</v>
          </cell>
          <cell r="T348">
            <v>0</v>
          </cell>
          <cell r="U348">
            <v>8</v>
          </cell>
          <cell r="V348">
            <v>2</v>
          </cell>
          <cell r="W348">
            <v>4</v>
          </cell>
          <cell r="X348">
            <v>6</v>
          </cell>
          <cell r="AC348">
            <v>20</v>
          </cell>
          <cell r="AD348">
            <v>0</v>
          </cell>
          <cell r="AE348">
            <v>0</v>
          </cell>
          <cell r="AF348">
            <v>2</v>
          </cell>
          <cell r="AG348">
            <v>4</v>
          </cell>
          <cell r="AH348">
            <v>14</v>
          </cell>
          <cell r="AK348">
            <v>8</v>
          </cell>
          <cell r="AL348">
            <v>0</v>
          </cell>
          <cell r="AM348">
            <v>8</v>
          </cell>
          <cell r="AN348">
            <v>0</v>
          </cell>
          <cell r="AO348">
            <v>0</v>
          </cell>
          <cell r="AP348">
            <v>-8</v>
          </cell>
          <cell r="AR348">
            <v>8</v>
          </cell>
          <cell r="AS348">
            <v>0</v>
          </cell>
          <cell r="AT348">
            <v>8</v>
          </cell>
          <cell r="AU348">
            <v>0</v>
          </cell>
          <cell r="AV348">
            <v>0</v>
          </cell>
          <cell r="AW348">
            <v>-8</v>
          </cell>
          <cell r="AY348">
            <v>0</v>
          </cell>
          <cell r="AZ348">
            <v>0</v>
          </cell>
          <cell r="BA348">
            <v>0</v>
          </cell>
          <cell r="BB348">
            <v>0</v>
          </cell>
          <cell r="BC348">
            <v>0</v>
          </cell>
          <cell r="BD348">
            <v>0</v>
          </cell>
          <cell r="BF348">
            <v>0</v>
          </cell>
          <cell r="BG348">
            <v>0</v>
          </cell>
          <cell r="BH348">
            <v>0</v>
          </cell>
          <cell r="BI348">
            <v>0</v>
          </cell>
          <cell r="BJ348">
            <v>0</v>
          </cell>
          <cell r="BK348">
            <v>0</v>
          </cell>
        </row>
        <row r="349">
          <cell r="I349">
            <v>15</v>
          </cell>
          <cell r="J349">
            <v>0</v>
          </cell>
          <cell r="K349">
            <v>4</v>
          </cell>
          <cell r="L349">
            <v>3</v>
          </cell>
          <cell r="M349">
            <v>7</v>
          </cell>
          <cell r="N349">
            <v>1</v>
          </cell>
          <cell r="S349">
            <v>15</v>
          </cell>
          <cell r="T349">
            <v>0</v>
          </cell>
          <cell r="U349">
            <v>10</v>
          </cell>
          <cell r="V349">
            <v>0</v>
          </cell>
          <cell r="W349">
            <v>2</v>
          </cell>
          <cell r="X349">
            <v>3</v>
          </cell>
          <cell r="AC349">
            <v>15</v>
          </cell>
          <cell r="AD349">
            <v>0</v>
          </cell>
          <cell r="AE349">
            <v>0</v>
          </cell>
          <cell r="AF349">
            <v>0</v>
          </cell>
          <cell r="AG349">
            <v>4</v>
          </cell>
          <cell r="AH349">
            <v>11</v>
          </cell>
          <cell r="AK349">
            <v>10</v>
          </cell>
          <cell r="AL349">
            <v>0</v>
          </cell>
          <cell r="AM349">
            <v>10</v>
          </cell>
          <cell r="AN349">
            <v>0</v>
          </cell>
          <cell r="AO349">
            <v>-2</v>
          </cell>
          <cell r="AP349">
            <v>-8</v>
          </cell>
          <cell r="AR349">
            <v>10</v>
          </cell>
          <cell r="AS349">
            <v>0</v>
          </cell>
          <cell r="AT349">
            <v>10</v>
          </cell>
          <cell r="AU349">
            <v>0</v>
          </cell>
          <cell r="AV349">
            <v>-2</v>
          </cell>
          <cell r="AW349">
            <v>-8</v>
          </cell>
          <cell r="AY349">
            <v>0</v>
          </cell>
          <cell r="AZ349">
            <v>0</v>
          </cell>
          <cell r="BA349">
            <v>0</v>
          </cell>
          <cell r="BB349">
            <v>0</v>
          </cell>
          <cell r="BC349">
            <v>0</v>
          </cell>
          <cell r="BD349">
            <v>0</v>
          </cell>
          <cell r="BF349">
            <v>0</v>
          </cell>
          <cell r="BG349">
            <v>0</v>
          </cell>
          <cell r="BH349">
            <v>0</v>
          </cell>
          <cell r="BI349">
            <v>0</v>
          </cell>
          <cell r="BJ349">
            <v>0</v>
          </cell>
          <cell r="BK349">
            <v>0</v>
          </cell>
        </row>
        <row r="350">
          <cell r="I350">
            <v>25</v>
          </cell>
          <cell r="J350">
            <v>0</v>
          </cell>
          <cell r="K350">
            <v>14</v>
          </cell>
          <cell r="L350">
            <v>1</v>
          </cell>
          <cell r="M350">
            <v>8</v>
          </cell>
          <cell r="N350">
            <v>2</v>
          </cell>
          <cell r="S350">
            <v>25</v>
          </cell>
          <cell r="T350">
            <v>0</v>
          </cell>
          <cell r="U350">
            <v>7</v>
          </cell>
          <cell r="V350">
            <v>0</v>
          </cell>
          <cell r="W350">
            <v>13</v>
          </cell>
          <cell r="X350">
            <v>5</v>
          </cell>
          <cell r="AC350">
            <v>25</v>
          </cell>
          <cell r="AD350">
            <v>0</v>
          </cell>
          <cell r="AE350">
            <v>0</v>
          </cell>
          <cell r="AF350">
            <v>0</v>
          </cell>
          <cell r="AG350">
            <v>14</v>
          </cell>
          <cell r="AH350">
            <v>11</v>
          </cell>
          <cell r="AK350">
            <v>7</v>
          </cell>
          <cell r="AL350">
            <v>0</v>
          </cell>
          <cell r="AM350">
            <v>7</v>
          </cell>
          <cell r="AN350">
            <v>0</v>
          </cell>
          <cell r="AO350">
            <v>-1</v>
          </cell>
          <cell r="AP350">
            <v>-6</v>
          </cell>
          <cell r="AR350">
            <v>7</v>
          </cell>
          <cell r="AS350">
            <v>0</v>
          </cell>
          <cell r="AT350">
            <v>7</v>
          </cell>
          <cell r="AU350">
            <v>0</v>
          </cell>
          <cell r="AV350">
            <v>-1</v>
          </cell>
          <cell r="AW350">
            <v>-6</v>
          </cell>
          <cell r="AY350">
            <v>0</v>
          </cell>
          <cell r="AZ350">
            <v>0</v>
          </cell>
          <cell r="BA350">
            <v>0</v>
          </cell>
          <cell r="BB350">
            <v>0</v>
          </cell>
          <cell r="BC350">
            <v>0</v>
          </cell>
          <cell r="BD350">
            <v>0</v>
          </cell>
          <cell r="BF350">
            <v>0</v>
          </cell>
          <cell r="BG350">
            <v>0</v>
          </cell>
          <cell r="BH350">
            <v>0</v>
          </cell>
          <cell r="BI350">
            <v>0</v>
          </cell>
          <cell r="BJ350">
            <v>0</v>
          </cell>
          <cell r="BK350">
            <v>0</v>
          </cell>
        </row>
        <row r="351">
          <cell r="I351">
            <v>0</v>
          </cell>
          <cell r="J351">
            <v>0</v>
          </cell>
          <cell r="K351">
            <v>0</v>
          </cell>
          <cell r="L351">
            <v>0</v>
          </cell>
          <cell r="M351">
            <v>0</v>
          </cell>
          <cell r="N351">
            <v>0</v>
          </cell>
          <cell r="S351">
            <v>0</v>
          </cell>
          <cell r="T351">
            <v>0</v>
          </cell>
          <cell r="U351">
            <v>0</v>
          </cell>
          <cell r="V351">
            <v>0</v>
          </cell>
          <cell r="W351">
            <v>0</v>
          </cell>
          <cell r="X351">
            <v>0</v>
          </cell>
          <cell r="AC351">
            <v>0</v>
          </cell>
          <cell r="AD351">
            <v>0</v>
          </cell>
          <cell r="AE351">
            <v>0</v>
          </cell>
          <cell r="AF351">
            <v>0</v>
          </cell>
          <cell r="AG351">
            <v>0</v>
          </cell>
          <cell r="AH351">
            <v>0</v>
          </cell>
          <cell r="AK351">
            <v>0</v>
          </cell>
          <cell r="AL351">
            <v>0</v>
          </cell>
          <cell r="AM351">
            <v>0</v>
          </cell>
          <cell r="AN351">
            <v>0</v>
          </cell>
          <cell r="AO351">
            <v>0</v>
          </cell>
          <cell r="AP351">
            <v>0</v>
          </cell>
          <cell r="AR351">
            <v>0</v>
          </cell>
          <cell r="AS351">
            <v>0</v>
          </cell>
          <cell r="AT351">
            <v>0</v>
          </cell>
          <cell r="AU351">
            <v>0</v>
          </cell>
          <cell r="AV351">
            <v>0</v>
          </cell>
          <cell r="AW351">
            <v>0</v>
          </cell>
          <cell r="AY351">
            <v>0</v>
          </cell>
          <cell r="AZ351">
            <v>0</v>
          </cell>
          <cell r="BA351">
            <v>0</v>
          </cell>
          <cell r="BB351">
            <v>0</v>
          </cell>
          <cell r="BC351">
            <v>0</v>
          </cell>
          <cell r="BD351">
            <v>0</v>
          </cell>
          <cell r="BF351">
            <v>0</v>
          </cell>
          <cell r="BG351">
            <v>0</v>
          </cell>
          <cell r="BH351">
            <v>0</v>
          </cell>
          <cell r="BI351">
            <v>0</v>
          </cell>
          <cell r="BJ351">
            <v>0</v>
          </cell>
          <cell r="BK351">
            <v>0</v>
          </cell>
        </row>
        <row r="352">
          <cell r="I352">
            <v>1</v>
          </cell>
          <cell r="J352">
            <v>1</v>
          </cell>
          <cell r="K352">
            <v>0</v>
          </cell>
          <cell r="L352">
            <v>0</v>
          </cell>
          <cell r="M352">
            <v>0</v>
          </cell>
          <cell r="N352">
            <v>0</v>
          </cell>
          <cell r="S352">
            <v>1</v>
          </cell>
          <cell r="T352">
            <v>1</v>
          </cell>
          <cell r="U352">
            <v>0</v>
          </cell>
          <cell r="V352">
            <v>0</v>
          </cell>
          <cell r="W352">
            <v>0</v>
          </cell>
          <cell r="X352">
            <v>0</v>
          </cell>
          <cell r="AC352">
            <v>1</v>
          </cell>
          <cell r="AD352">
            <v>1</v>
          </cell>
          <cell r="AE352">
            <v>0</v>
          </cell>
          <cell r="AF352">
            <v>0</v>
          </cell>
          <cell r="AG352">
            <v>0</v>
          </cell>
          <cell r="AH352">
            <v>0</v>
          </cell>
          <cell r="AK352">
            <v>0</v>
          </cell>
          <cell r="AL352">
            <v>0</v>
          </cell>
          <cell r="AM352">
            <v>0</v>
          </cell>
          <cell r="AN352">
            <v>0</v>
          </cell>
          <cell r="AO352">
            <v>0</v>
          </cell>
          <cell r="AP352">
            <v>0</v>
          </cell>
          <cell r="AR352">
            <v>0</v>
          </cell>
          <cell r="AS352">
            <v>0</v>
          </cell>
          <cell r="AT352">
            <v>0</v>
          </cell>
          <cell r="AU352">
            <v>0</v>
          </cell>
          <cell r="AV352">
            <v>0</v>
          </cell>
          <cell r="AW352">
            <v>0</v>
          </cell>
          <cell r="AY352">
            <v>0</v>
          </cell>
          <cell r="AZ352">
            <v>0</v>
          </cell>
          <cell r="BA352">
            <v>0</v>
          </cell>
          <cell r="BB352">
            <v>0</v>
          </cell>
          <cell r="BC352">
            <v>0</v>
          </cell>
          <cell r="BD352">
            <v>0</v>
          </cell>
          <cell r="BF352">
            <v>0</v>
          </cell>
          <cell r="BG352">
            <v>0</v>
          </cell>
          <cell r="BH352">
            <v>0</v>
          </cell>
          <cell r="BI352">
            <v>0</v>
          </cell>
          <cell r="BJ352">
            <v>0</v>
          </cell>
          <cell r="BK352">
            <v>0</v>
          </cell>
        </row>
        <row r="353">
          <cell r="I353">
            <v>22</v>
          </cell>
          <cell r="J353">
            <v>0</v>
          </cell>
          <cell r="K353">
            <v>16</v>
          </cell>
          <cell r="L353">
            <v>3</v>
          </cell>
          <cell r="M353">
            <v>2</v>
          </cell>
          <cell r="N353">
            <v>1</v>
          </cell>
          <cell r="S353">
            <v>22</v>
          </cell>
          <cell r="T353">
            <v>1</v>
          </cell>
          <cell r="U353">
            <v>20</v>
          </cell>
          <cell r="V353">
            <v>0</v>
          </cell>
          <cell r="W353">
            <v>0</v>
          </cell>
          <cell r="X353">
            <v>1</v>
          </cell>
          <cell r="AC353">
            <v>22</v>
          </cell>
          <cell r="AD353">
            <v>0</v>
          </cell>
          <cell r="AE353">
            <v>16</v>
          </cell>
          <cell r="AF353">
            <v>0</v>
          </cell>
          <cell r="AG353">
            <v>0</v>
          </cell>
          <cell r="AH353">
            <v>6</v>
          </cell>
          <cell r="AK353">
            <v>5</v>
          </cell>
          <cell r="AL353">
            <v>1</v>
          </cell>
          <cell r="AM353">
            <v>4</v>
          </cell>
          <cell r="AN353">
            <v>0</v>
          </cell>
          <cell r="AO353">
            <v>0</v>
          </cell>
          <cell r="AP353">
            <v>-5</v>
          </cell>
          <cell r="AR353">
            <v>0</v>
          </cell>
          <cell r="AS353">
            <v>0</v>
          </cell>
          <cell r="AT353">
            <v>0</v>
          </cell>
          <cell r="AU353">
            <v>0</v>
          </cell>
          <cell r="AV353">
            <v>0</v>
          </cell>
          <cell r="AW353">
            <v>0</v>
          </cell>
          <cell r="AY353">
            <v>5</v>
          </cell>
          <cell r="AZ353">
            <v>1</v>
          </cell>
          <cell r="BA353">
            <v>4</v>
          </cell>
          <cell r="BB353">
            <v>0</v>
          </cell>
          <cell r="BC353">
            <v>0</v>
          </cell>
          <cell r="BD353">
            <v>-5</v>
          </cell>
          <cell r="BF353">
            <v>0</v>
          </cell>
          <cell r="BG353">
            <v>0</v>
          </cell>
          <cell r="BH353">
            <v>0</v>
          </cell>
          <cell r="BI353">
            <v>0</v>
          </cell>
          <cell r="BJ353">
            <v>0</v>
          </cell>
          <cell r="BK353">
            <v>0</v>
          </cell>
        </row>
        <row r="354">
          <cell r="I354">
            <v>0</v>
          </cell>
          <cell r="J354">
            <v>0</v>
          </cell>
          <cell r="K354">
            <v>0</v>
          </cell>
          <cell r="L354">
            <v>0</v>
          </cell>
          <cell r="M354">
            <v>0</v>
          </cell>
          <cell r="N354">
            <v>0</v>
          </cell>
          <cell r="S354">
            <v>0</v>
          </cell>
          <cell r="T354">
            <v>0</v>
          </cell>
          <cell r="U354">
            <v>0</v>
          </cell>
          <cell r="V354">
            <v>0</v>
          </cell>
          <cell r="W354">
            <v>0</v>
          </cell>
          <cell r="X354">
            <v>0</v>
          </cell>
          <cell r="AC354">
            <v>0</v>
          </cell>
          <cell r="AD354">
            <v>0</v>
          </cell>
          <cell r="AE354">
            <v>0</v>
          </cell>
          <cell r="AF354">
            <v>0</v>
          </cell>
          <cell r="AG354">
            <v>0</v>
          </cell>
          <cell r="AH354">
            <v>0</v>
          </cell>
          <cell r="AK354">
            <v>0</v>
          </cell>
          <cell r="AL354">
            <v>0</v>
          </cell>
          <cell r="AM354">
            <v>0</v>
          </cell>
          <cell r="AN354">
            <v>0</v>
          </cell>
          <cell r="AO354">
            <v>0</v>
          </cell>
          <cell r="AP354">
            <v>0</v>
          </cell>
          <cell r="AR354">
            <v>0</v>
          </cell>
          <cell r="AS354">
            <v>0</v>
          </cell>
          <cell r="AT354">
            <v>0</v>
          </cell>
          <cell r="AU354">
            <v>0</v>
          </cell>
          <cell r="AV354">
            <v>0</v>
          </cell>
          <cell r="AW354">
            <v>0</v>
          </cell>
          <cell r="AY354">
            <v>0</v>
          </cell>
          <cell r="AZ354">
            <v>0</v>
          </cell>
          <cell r="BA354">
            <v>0</v>
          </cell>
          <cell r="BB354">
            <v>0</v>
          </cell>
          <cell r="BC354">
            <v>0</v>
          </cell>
          <cell r="BD354">
            <v>0</v>
          </cell>
          <cell r="BF354">
            <v>0</v>
          </cell>
          <cell r="BG354">
            <v>0</v>
          </cell>
          <cell r="BH354">
            <v>0</v>
          </cell>
          <cell r="BI354">
            <v>0</v>
          </cell>
          <cell r="BJ354">
            <v>0</v>
          </cell>
          <cell r="BK354">
            <v>0</v>
          </cell>
        </row>
        <row r="355">
          <cell r="I355">
            <v>0</v>
          </cell>
          <cell r="J355">
            <v>0</v>
          </cell>
          <cell r="K355">
            <v>0</v>
          </cell>
          <cell r="L355">
            <v>0</v>
          </cell>
          <cell r="M355">
            <v>0</v>
          </cell>
          <cell r="N355">
            <v>0</v>
          </cell>
          <cell r="S355">
            <v>0</v>
          </cell>
          <cell r="T355">
            <v>0</v>
          </cell>
          <cell r="U355">
            <v>0</v>
          </cell>
          <cell r="V355">
            <v>0</v>
          </cell>
          <cell r="W355">
            <v>0</v>
          </cell>
          <cell r="X355">
            <v>0</v>
          </cell>
          <cell r="AC355">
            <v>0</v>
          </cell>
          <cell r="AD355">
            <v>0</v>
          </cell>
          <cell r="AE355">
            <v>0</v>
          </cell>
          <cell r="AF355">
            <v>0</v>
          </cell>
          <cell r="AG355">
            <v>0</v>
          </cell>
          <cell r="AH355">
            <v>0</v>
          </cell>
          <cell r="AK355">
            <v>0</v>
          </cell>
          <cell r="AL355">
            <v>0</v>
          </cell>
          <cell r="AM355">
            <v>0</v>
          </cell>
          <cell r="AN355">
            <v>0</v>
          </cell>
          <cell r="AO355">
            <v>0</v>
          </cell>
          <cell r="AP355">
            <v>0</v>
          </cell>
          <cell r="AR355">
            <v>0</v>
          </cell>
          <cell r="AS355">
            <v>0</v>
          </cell>
          <cell r="AT355">
            <v>0</v>
          </cell>
          <cell r="AU355">
            <v>0</v>
          </cell>
          <cell r="AV355">
            <v>0</v>
          </cell>
          <cell r="AW355">
            <v>0</v>
          </cell>
          <cell r="AY355">
            <v>0</v>
          </cell>
          <cell r="AZ355">
            <v>0</v>
          </cell>
          <cell r="BA355">
            <v>0</v>
          </cell>
          <cell r="BB355">
            <v>0</v>
          </cell>
          <cell r="BC355">
            <v>0</v>
          </cell>
          <cell r="BD355">
            <v>0</v>
          </cell>
          <cell r="BF355">
            <v>0</v>
          </cell>
          <cell r="BG355">
            <v>0</v>
          </cell>
          <cell r="BH355">
            <v>0</v>
          </cell>
          <cell r="BI355">
            <v>0</v>
          </cell>
          <cell r="BJ355">
            <v>0</v>
          </cell>
          <cell r="BK355">
            <v>0</v>
          </cell>
        </row>
        <row r="356">
          <cell r="I356">
            <v>23</v>
          </cell>
          <cell r="J356">
            <v>5</v>
          </cell>
          <cell r="K356">
            <v>2</v>
          </cell>
          <cell r="L356">
            <v>14</v>
          </cell>
          <cell r="M356">
            <v>2</v>
          </cell>
          <cell r="N356">
            <v>0</v>
          </cell>
          <cell r="S356">
            <v>17</v>
          </cell>
          <cell r="T356">
            <v>0</v>
          </cell>
          <cell r="U356">
            <v>7</v>
          </cell>
          <cell r="V356">
            <v>2</v>
          </cell>
          <cell r="W356">
            <v>8</v>
          </cell>
          <cell r="X356">
            <v>0</v>
          </cell>
          <cell r="AC356">
            <v>23</v>
          </cell>
          <cell r="AD356">
            <v>0</v>
          </cell>
          <cell r="AE356">
            <v>5</v>
          </cell>
          <cell r="AF356">
            <v>2</v>
          </cell>
          <cell r="AG356">
            <v>14</v>
          </cell>
          <cell r="AH356">
            <v>2</v>
          </cell>
          <cell r="AK356">
            <v>8</v>
          </cell>
          <cell r="AL356">
            <v>0</v>
          </cell>
          <cell r="AM356">
            <v>2</v>
          </cell>
          <cell r="AN356">
            <v>0</v>
          </cell>
          <cell r="AO356">
            <v>-6</v>
          </cell>
          <cell r="AP356">
            <v>-2</v>
          </cell>
          <cell r="AR356">
            <v>0</v>
          </cell>
          <cell r="AS356">
            <v>0</v>
          </cell>
          <cell r="AT356">
            <v>0</v>
          </cell>
          <cell r="AU356">
            <v>0</v>
          </cell>
          <cell r="AV356">
            <v>0</v>
          </cell>
          <cell r="AW356">
            <v>0</v>
          </cell>
          <cell r="AY356">
            <v>2</v>
          </cell>
          <cell r="AZ356">
            <v>0</v>
          </cell>
          <cell r="BA356">
            <v>2</v>
          </cell>
          <cell r="BB356">
            <v>0</v>
          </cell>
          <cell r="BC356">
            <v>0</v>
          </cell>
          <cell r="BD356">
            <v>-2</v>
          </cell>
          <cell r="BF356">
            <v>6</v>
          </cell>
          <cell r="BG356">
            <v>0</v>
          </cell>
          <cell r="BH356">
            <v>0</v>
          </cell>
          <cell r="BI356">
            <v>0</v>
          </cell>
          <cell r="BJ356">
            <v>6</v>
          </cell>
          <cell r="BK356">
            <v>0</v>
          </cell>
        </row>
        <row r="357">
          <cell r="I357">
            <v>17</v>
          </cell>
          <cell r="J357">
            <v>0</v>
          </cell>
          <cell r="K357">
            <v>9</v>
          </cell>
          <cell r="L357">
            <v>6</v>
          </cell>
          <cell r="M357">
            <v>2</v>
          </cell>
          <cell r="N357">
            <v>0</v>
          </cell>
          <cell r="S357">
            <v>17</v>
          </cell>
          <cell r="T357">
            <v>0</v>
          </cell>
          <cell r="U357">
            <v>5</v>
          </cell>
          <cell r="V357">
            <v>9</v>
          </cell>
          <cell r="W357">
            <v>3</v>
          </cell>
          <cell r="X357">
            <v>0</v>
          </cell>
          <cell r="AC357">
            <v>17</v>
          </cell>
          <cell r="AD357">
            <v>0</v>
          </cell>
          <cell r="AE357">
            <v>0</v>
          </cell>
          <cell r="AF357">
            <v>9</v>
          </cell>
          <cell r="AG357">
            <v>6</v>
          </cell>
          <cell r="AH357">
            <v>2</v>
          </cell>
          <cell r="AK357">
            <v>5</v>
          </cell>
          <cell r="AL357">
            <v>0</v>
          </cell>
          <cell r="AM357">
            <v>5</v>
          </cell>
          <cell r="AN357">
            <v>0</v>
          </cell>
          <cell r="AO357">
            <v>-3</v>
          </cell>
          <cell r="AP357">
            <v>-2</v>
          </cell>
          <cell r="AR357">
            <v>0</v>
          </cell>
          <cell r="AS357">
            <v>0</v>
          </cell>
          <cell r="AT357">
            <v>0</v>
          </cell>
          <cell r="AU357">
            <v>0</v>
          </cell>
          <cell r="AV357">
            <v>0</v>
          </cell>
          <cell r="AW357">
            <v>0</v>
          </cell>
          <cell r="AY357">
            <v>5</v>
          </cell>
          <cell r="AZ357">
            <v>0</v>
          </cell>
          <cell r="BA357">
            <v>5</v>
          </cell>
          <cell r="BB357">
            <v>0</v>
          </cell>
          <cell r="BC357">
            <v>-3</v>
          </cell>
          <cell r="BD357">
            <v>-2</v>
          </cell>
          <cell r="BF357">
            <v>0</v>
          </cell>
          <cell r="BG357">
            <v>0</v>
          </cell>
          <cell r="BH357">
            <v>0</v>
          </cell>
          <cell r="BI357">
            <v>0</v>
          </cell>
          <cell r="BJ357">
            <v>0</v>
          </cell>
          <cell r="BK357">
            <v>0</v>
          </cell>
        </row>
        <row r="358">
          <cell r="I358">
            <v>26</v>
          </cell>
          <cell r="J358">
            <v>1</v>
          </cell>
          <cell r="K358">
            <v>5</v>
          </cell>
          <cell r="L358">
            <v>17</v>
          </cell>
          <cell r="M358">
            <v>2</v>
          </cell>
          <cell r="N358">
            <v>1</v>
          </cell>
          <cell r="S358">
            <v>26</v>
          </cell>
          <cell r="T358">
            <v>0</v>
          </cell>
          <cell r="U358">
            <v>3</v>
          </cell>
          <cell r="V358">
            <v>5</v>
          </cell>
          <cell r="W358">
            <v>17</v>
          </cell>
          <cell r="X358">
            <v>1</v>
          </cell>
          <cell r="AC358">
            <v>26</v>
          </cell>
          <cell r="AD358">
            <v>0</v>
          </cell>
          <cell r="AE358">
            <v>1</v>
          </cell>
          <cell r="AF358">
            <v>5</v>
          </cell>
          <cell r="AG358">
            <v>17</v>
          </cell>
          <cell r="AH358">
            <v>3</v>
          </cell>
          <cell r="AK358">
            <v>2</v>
          </cell>
          <cell r="AL358">
            <v>0</v>
          </cell>
          <cell r="AM358">
            <v>2</v>
          </cell>
          <cell r="AN358">
            <v>0</v>
          </cell>
          <cell r="AO358">
            <v>0</v>
          </cell>
          <cell r="AP358">
            <v>-2</v>
          </cell>
          <cell r="AR358">
            <v>0</v>
          </cell>
          <cell r="AS358">
            <v>0</v>
          </cell>
          <cell r="AT358">
            <v>0</v>
          </cell>
          <cell r="AU358">
            <v>0</v>
          </cell>
          <cell r="AV358">
            <v>0</v>
          </cell>
          <cell r="AW358">
            <v>0</v>
          </cell>
          <cell r="AY358">
            <v>2</v>
          </cell>
          <cell r="AZ358">
            <v>0</v>
          </cell>
          <cell r="BA358">
            <v>2</v>
          </cell>
          <cell r="BB358">
            <v>0</v>
          </cell>
          <cell r="BC358">
            <v>0</v>
          </cell>
          <cell r="BD358">
            <v>-2</v>
          </cell>
          <cell r="BF358">
            <v>0</v>
          </cell>
          <cell r="BG358">
            <v>0</v>
          </cell>
          <cell r="BH358">
            <v>0</v>
          </cell>
          <cell r="BI358">
            <v>0</v>
          </cell>
          <cell r="BJ358">
            <v>0</v>
          </cell>
          <cell r="BK358">
            <v>0</v>
          </cell>
        </row>
        <row r="359">
          <cell r="I359">
            <v>0</v>
          </cell>
          <cell r="J359">
            <v>0</v>
          </cell>
          <cell r="K359">
            <v>0</v>
          </cell>
          <cell r="L359">
            <v>0</v>
          </cell>
          <cell r="M359">
            <v>0</v>
          </cell>
          <cell r="N359">
            <v>0</v>
          </cell>
          <cell r="S359">
            <v>0</v>
          </cell>
          <cell r="T359">
            <v>0</v>
          </cell>
          <cell r="U359">
            <v>0</v>
          </cell>
          <cell r="V359">
            <v>0</v>
          </cell>
          <cell r="W359">
            <v>0</v>
          </cell>
          <cell r="X359">
            <v>0</v>
          </cell>
          <cell r="AC359">
            <v>0</v>
          </cell>
          <cell r="AD359">
            <v>0</v>
          </cell>
          <cell r="AE359">
            <v>0</v>
          </cell>
          <cell r="AF359">
            <v>0</v>
          </cell>
          <cell r="AG359">
            <v>0</v>
          </cell>
          <cell r="AH359">
            <v>0</v>
          </cell>
          <cell r="AK359">
            <v>0</v>
          </cell>
          <cell r="AL359">
            <v>0</v>
          </cell>
          <cell r="AM359">
            <v>0</v>
          </cell>
          <cell r="AN359">
            <v>0</v>
          </cell>
          <cell r="AO359">
            <v>0</v>
          </cell>
          <cell r="AP359">
            <v>0</v>
          </cell>
          <cell r="AR359">
            <v>0</v>
          </cell>
          <cell r="AS359">
            <v>0</v>
          </cell>
          <cell r="AT359">
            <v>0</v>
          </cell>
          <cell r="AU359">
            <v>0</v>
          </cell>
          <cell r="AV359">
            <v>0</v>
          </cell>
          <cell r="AW359">
            <v>0</v>
          </cell>
          <cell r="AY359">
            <v>0</v>
          </cell>
          <cell r="AZ359">
            <v>0</v>
          </cell>
          <cell r="BA359">
            <v>0</v>
          </cell>
          <cell r="BB359">
            <v>0</v>
          </cell>
          <cell r="BC359">
            <v>0</v>
          </cell>
          <cell r="BD359">
            <v>0</v>
          </cell>
          <cell r="BF359">
            <v>0</v>
          </cell>
          <cell r="BG359">
            <v>0</v>
          </cell>
          <cell r="BH359">
            <v>0</v>
          </cell>
          <cell r="BI359">
            <v>0</v>
          </cell>
          <cell r="BJ359">
            <v>0</v>
          </cell>
          <cell r="BK359">
            <v>0</v>
          </cell>
        </row>
        <row r="360">
          <cell r="I360">
            <v>63</v>
          </cell>
          <cell r="J360">
            <v>2</v>
          </cell>
          <cell r="K360">
            <v>27</v>
          </cell>
          <cell r="L360">
            <v>16</v>
          </cell>
          <cell r="M360">
            <v>3</v>
          </cell>
          <cell r="N360">
            <v>15</v>
          </cell>
          <cell r="S360">
            <v>63</v>
          </cell>
          <cell r="T360">
            <v>0</v>
          </cell>
          <cell r="U360">
            <v>42</v>
          </cell>
          <cell r="V360">
            <v>2</v>
          </cell>
          <cell r="W360">
            <v>9</v>
          </cell>
          <cell r="X360">
            <v>10</v>
          </cell>
          <cell r="AC360">
            <v>63</v>
          </cell>
          <cell r="AD360">
            <v>0</v>
          </cell>
          <cell r="AE360">
            <v>0</v>
          </cell>
          <cell r="AF360">
            <v>2</v>
          </cell>
          <cell r="AG360">
            <v>27</v>
          </cell>
          <cell r="AH360">
            <v>34</v>
          </cell>
          <cell r="AK360">
            <v>42</v>
          </cell>
          <cell r="AL360">
            <v>0</v>
          </cell>
          <cell r="AM360">
            <v>42</v>
          </cell>
          <cell r="AN360">
            <v>0</v>
          </cell>
          <cell r="AO360">
            <v>-18</v>
          </cell>
          <cell r="AP360">
            <v>-24</v>
          </cell>
          <cell r="AR360">
            <v>42</v>
          </cell>
          <cell r="AS360">
            <v>0</v>
          </cell>
          <cell r="AT360">
            <v>42</v>
          </cell>
          <cell r="AU360">
            <v>0</v>
          </cell>
          <cell r="AV360">
            <v>-18</v>
          </cell>
          <cell r="AW360">
            <v>-24</v>
          </cell>
          <cell r="AY360">
            <v>0</v>
          </cell>
          <cell r="AZ360">
            <v>0</v>
          </cell>
          <cell r="BA360">
            <v>0</v>
          </cell>
          <cell r="BB360">
            <v>0</v>
          </cell>
          <cell r="BC360">
            <v>0</v>
          </cell>
          <cell r="BD360">
            <v>0</v>
          </cell>
          <cell r="BF360">
            <v>0</v>
          </cell>
          <cell r="BG360">
            <v>0</v>
          </cell>
          <cell r="BH360">
            <v>0</v>
          </cell>
          <cell r="BI360">
            <v>0</v>
          </cell>
          <cell r="BJ360">
            <v>0</v>
          </cell>
          <cell r="BK360">
            <v>0</v>
          </cell>
        </row>
        <row r="361">
          <cell r="I361">
            <v>41</v>
          </cell>
          <cell r="J361">
            <v>0</v>
          </cell>
          <cell r="K361">
            <v>13</v>
          </cell>
          <cell r="L361">
            <v>11</v>
          </cell>
          <cell r="M361">
            <v>9</v>
          </cell>
          <cell r="N361">
            <v>8</v>
          </cell>
          <cell r="S361">
            <v>41</v>
          </cell>
          <cell r="T361">
            <v>0</v>
          </cell>
          <cell r="U361">
            <v>29</v>
          </cell>
          <cell r="V361">
            <v>0</v>
          </cell>
          <cell r="W361">
            <v>4</v>
          </cell>
          <cell r="X361">
            <v>8</v>
          </cell>
          <cell r="AC361">
            <v>41</v>
          </cell>
          <cell r="AD361">
            <v>0</v>
          </cell>
          <cell r="AE361">
            <v>0</v>
          </cell>
          <cell r="AF361">
            <v>0</v>
          </cell>
          <cell r="AG361">
            <v>13</v>
          </cell>
          <cell r="AH361">
            <v>28</v>
          </cell>
          <cell r="AK361">
            <v>29</v>
          </cell>
          <cell r="AL361">
            <v>0</v>
          </cell>
          <cell r="AM361">
            <v>29</v>
          </cell>
          <cell r="AN361">
            <v>0</v>
          </cell>
          <cell r="AO361">
            <v>-9</v>
          </cell>
          <cell r="AP361">
            <v>-20</v>
          </cell>
          <cell r="AR361">
            <v>29</v>
          </cell>
          <cell r="AS361">
            <v>0</v>
          </cell>
          <cell r="AT361">
            <v>29</v>
          </cell>
          <cell r="AU361">
            <v>0</v>
          </cell>
          <cell r="AV361">
            <v>-9</v>
          </cell>
          <cell r="AW361">
            <v>-20</v>
          </cell>
          <cell r="AY361">
            <v>0</v>
          </cell>
          <cell r="AZ361">
            <v>0</v>
          </cell>
          <cell r="BA361">
            <v>0</v>
          </cell>
          <cell r="BB361">
            <v>0</v>
          </cell>
          <cell r="BC361">
            <v>0</v>
          </cell>
          <cell r="BD361">
            <v>0</v>
          </cell>
          <cell r="BF361">
            <v>0</v>
          </cell>
          <cell r="BG361">
            <v>0</v>
          </cell>
          <cell r="BH361">
            <v>0</v>
          </cell>
          <cell r="BI361">
            <v>0</v>
          </cell>
          <cell r="BJ361">
            <v>0</v>
          </cell>
          <cell r="BK361">
            <v>0</v>
          </cell>
        </row>
        <row r="362">
          <cell r="I362">
            <v>122</v>
          </cell>
          <cell r="J362">
            <v>0</v>
          </cell>
          <cell r="K362">
            <v>45</v>
          </cell>
          <cell r="L362">
            <v>30</v>
          </cell>
          <cell r="M362">
            <v>28</v>
          </cell>
          <cell r="N362">
            <v>19</v>
          </cell>
          <cell r="S362">
            <v>122</v>
          </cell>
          <cell r="T362">
            <v>0</v>
          </cell>
          <cell r="U362">
            <v>81</v>
          </cell>
          <cell r="V362">
            <v>15</v>
          </cell>
          <cell r="W362">
            <v>0</v>
          </cell>
          <cell r="X362">
            <v>26</v>
          </cell>
          <cell r="AC362">
            <v>122</v>
          </cell>
          <cell r="AD362">
            <v>0</v>
          </cell>
          <cell r="AE362">
            <v>0</v>
          </cell>
          <cell r="AF362">
            <v>0</v>
          </cell>
          <cell r="AG362">
            <v>45</v>
          </cell>
          <cell r="AH362">
            <v>77</v>
          </cell>
          <cell r="AK362">
            <v>96</v>
          </cell>
          <cell r="AL362">
            <v>0</v>
          </cell>
          <cell r="AM362">
            <v>81</v>
          </cell>
          <cell r="AN362">
            <v>15</v>
          </cell>
          <cell r="AO362">
            <v>-45</v>
          </cell>
          <cell r="AP362">
            <v>-51</v>
          </cell>
          <cell r="AR362">
            <v>96</v>
          </cell>
          <cell r="AS362">
            <v>0</v>
          </cell>
          <cell r="AT362">
            <v>81</v>
          </cell>
          <cell r="AU362">
            <v>15</v>
          </cell>
          <cell r="AV362">
            <v>-45</v>
          </cell>
          <cell r="AW362">
            <v>-51</v>
          </cell>
          <cell r="AY362">
            <v>0</v>
          </cell>
          <cell r="AZ362">
            <v>0</v>
          </cell>
          <cell r="BA362">
            <v>0</v>
          </cell>
          <cell r="BB362">
            <v>0</v>
          </cell>
          <cell r="BC362">
            <v>0</v>
          </cell>
          <cell r="BD362">
            <v>0</v>
          </cell>
          <cell r="BF362">
            <v>0</v>
          </cell>
          <cell r="BG362">
            <v>0</v>
          </cell>
          <cell r="BH362">
            <v>0</v>
          </cell>
          <cell r="BI362">
            <v>0</v>
          </cell>
          <cell r="BJ362">
            <v>0</v>
          </cell>
          <cell r="BK362">
            <v>0</v>
          </cell>
        </row>
        <row r="363">
          <cell r="I363">
            <v>0</v>
          </cell>
          <cell r="J363">
            <v>0</v>
          </cell>
          <cell r="K363">
            <v>0</v>
          </cell>
          <cell r="L363">
            <v>0</v>
          </cell>
          <cell r="M363">
            <v>0</v>
          </cell>
          <cell r="N363">
            <v>0</v>
          </cell>
          <cell r="S363">
            <v>0</v>
          </cell>
          <cell r="T363">
            <v>0</v>
          </cell>
          <cell r="U363">
            <v>0</v>
          </cell>
          <cell r="V363">
            <v>0</v>
          </cell>
          <cell r="W363">
            <v>0</v>
          </cell>
          <cell r="X363">
            <v>0</v>
          </cell>
          <cell r="AC363">
            <v>0</v>
          </cell>
          <cell r="AD363">
            <v>0</v>
          </cell>
          <cell r="AE363">
            <v>0</v>
          </cell>
          <cell r="AF363">
            <v>0</v>
          </cell>
          <cell r="AG363">
            <v>0</v>
          </cell>
          <cell r="AH363">
            <v>0</v>
          </cell>
          <cell r="AK363">
            <v>0</v>
          </cell>
          <cell r="AL363">
            <v>0</v>
          </cell>
          <cell r="AM363">
            <v>0</v>
          </cell>
          <cell r="AN363">
            <v>0</v>
          </cell>
          <cell r="AO363">
            <v>0</v>
          </cell>
          <cell r="AP363">
            <v>0</v>
          </cell>
          <cell r="AR363">
            <v>0</v>
          </cell>
          <cell r="AS363">
            <v>0</v>
          </cell>
          <cell r="AT363">
            <v>0</v>
          </cell>
          <cell r="AU363">
            <v>0</v>
          </cell>
          <cell r="AV363">
            <v>0</v>
          </cell>
          <cell r="AW363">
            <v>0</v>
          </cell>
          <cell r="AY363">
            <v>0</v>
          </cell>
          <cell r="AZ363">
            <v>0</v>
          </cell>
          <cell r="BA363">
            <v>0</v>
          </cell>
          <cell r="BB363">
            <v>0</v>
          </cell>
          <cell r="BC363">
            <v>0</v>
          </cell>
          <cell r="BD363">
            <v>0</v>
          </cell>
          <cell r="BF363">
            <v>0</v>
          </cell>
          <cell r="BG363">
            <v>0</v>
          </cell>
          <cell r="BH363">
            <v>0</v>
          </cell>
          <cell r="BI363">
            <v>0</v>
          </cell>
          <cell r="BJ363">
            <v>0</v>
          </cell>
          <cell r="BK363">
            <v>0</v>
          </cell>
        </row>
        <row r="364">
          <cell r="I364">
            <v>32</v>
          </cell>
          <cell r="J364">
            <v>2</v>
          </cell>
          <cell r="K364">
            <v>10</v>
          </cell>
          <cell r="L364">
            <v>15</v>
          </cell>
          <cell r="M364">
            <v>5</v>
          </cell>
          <cell r="N364">
            <v>0</v>
          </cell>
          <cell r="S364">
            <v>32</v>
          </cell>
          <cell r="T364">
            <v>2</v>
          </cell>
          <cell r="U364">
            <v>12</v>
          </cell>
          <cell r="V364">
            <v>10</v>
          </cell>
          <cell r="W364">
            <v>0</v>
          </cell>
          <cell r="X364">
            <v>8</v>
          </cell>
          <cell r="AC364">
            <v>32</v>
          </cell>
          <cell r="AD364">
            <v>2</v>
          </cell>
          <cell r="AE364">
            <v>0</v>
          </cell>
          <cell r="AF364">
            <v>10</v>
          </cell>
          <cell r="AG364">
            <v>0</v>
          </cell>
          <cell r="AH364">
            <v>20</v>
          </cell>
          <cell r="AK364">
            <v>12</v>
          </cell>
          <cell r="AL364">
            <v>0</v>
          </cell>
          <cell r="AM364">
            <v>12</v>
          </cell>
          <cell r="AN364">
            <v>0</v>
          </cell>
          <cell r="AO364">
            <v>0</v>
          </cell>
          <cell r="AP364">
            <v>-12</v>
          </cell>
          <cell r="AR364">
            <v>12</v>
          </cell>
          <cell r="AS364">
            <v>0</v>
          </cell>
          <cell r="AT364">
            <v>12</v>
          </cell>
          <cell r="AU364">
            <v>0</v>
          </cell>
          <cell r="AV364">
            <v>0</v>
          </cell>
          <cell r="AW364">
            <v>-12</v>
          </cell>
          <cell r="AY364">
            <v>0</v>
          </cell>
          <cell r="AZ364">
            <v>0</v>
          </cell>
          <cell r="BA364">
            <v>0</v>
          </cell>
          <cell r="BB364">
            <v>0</v>
          </cell>
          <cell r="BC364">
            <v>0</v>
          </cell>
          <cell r="BD364">
            <v>0</v>
          </cell>
          <cell r="BF364">
            <v>0</v>
          </cell>
          <cell r="BG364">
            <v>0</v>
          </cell>
          <cell r="BH364">
            <v>0</v>
          </cell>
          <cell r="BI364">
            <v>0</v>
          </cell>
          <cell r="BJ364">
            <v>0</v>
          </cell>
          <cell r="BK364">
            <v>0</v>
          </cell>
        </row>
        <row r="365">
          <cell r="I365">
            <v>25</v>
          </cell>
          <cell r="J365">
            <v>0</v>
          </cell>
          <cell r="K365">
            <v>20</v>
          </cell>
          <cell r="L365">
            <v>2</v>
          </cell>
          <cell r="M365">
            <v>2</v>
          </cell>
          <cell r="N365">
            <v>1</v>
          </cell>
          <cell r="S365">
            <v>25</v>
          </cell>
          <cell r="T365">
            <v>0</v>
          </cell>
          <cell r="U365">
            <v>4</v>
          </cell>
          <cell r="V365">
            <v>20</v>
          </cell>
          <cell r="W365">
            <v>0</v>
          </cell>
          <cell r="X365">
            <v>1</v>
          </cell>
          <cell r="AC365">
            <v>25</v>
          </cell>
          <cell r="AD365">
            <v>0</v>
          </cell>
          <cell r="AE365">
            <v>0</v>
          </cell>
          <cell r="AF365">
            <v>20</v>
          </cell>
          <cell r="AG365">
            <v>0</v>
          </cell>
          <cell r="AH365">
            <v>5</v>
          </cell>
          <cell r="AK365">
            <v>4</v>
          </cell>
          <cell r="AL365">
            <v>0</v>
          </cell>
          <cell r="AM365">
            <v>4</v>
          </cell>
          <cell r="AN365">
            <v>0</v>
          </cell>
          <cell r="AO365">
            <v>0</v>
          </cell>
          <cell r="AP365">
            <v>-4</v>
          </cell>
          <cell r="AR365">
            <v>4</v>
          </cell>
          <cell r="AS365">
            <v>0</v>
          </cell>
          <cell r="AT365">
            <v>4</v>
          </cell>
          <cell r="AU365">
            <v>0</v>
          </cell>
          <cell r="AV365">
            <v>0</v>
          </cell>
          <cell r="AW365">
            <v>-4</v>
          </cell>
          <cell r="AY365">
            <v>0</v>
          </cell>
          <cell r="AZ365">
            <v>0</v>
          </cell>
          <cell r="BA365">
            <v>0</v>
          </cell>
          <cell r="BB365">
            <v>0</v>
          </cell>
          <cell r="BC365">
            <v>0</v>
          </cell>
          <cell r="BD365">
            <v>0</v>
          </cell>
          <cell r="BF365">
            <v>0</v>
          </cell>
          <cell r="BG365">
            <v>0</v>
          </cell>
          <cell r="BH365">
            <v>0</v>
          </cell>
          <cell r="BI365">
            <v>0</v>
          </cell>
          <cell r="BJ365">
            <v>0</v>
          </cell>
          <cell r="BK365">
            <v>0</v>
          </cell>
        </row>
        <row r="366">
          <cell r="I366">
            <v>65</v>
          </cell>
          <cell r="J366">
            <v>0</v>
          </cell>
          <cell r="K366">
            <v>59</v>
          </cell>
          <cell r="L366">
            <v>3</v>
          </cell>
          <cell r="M366">
            <v>2</v>
          </cell>
          <cell r="N366">
            <v>1</v>
          </cell>
          <cell r="S366">
            <v>65</v>
          </cell>
          <cell r="T366">
            <v>0</v>
          </cell>
          <cell r="U366">
            <v>3</v>
          </cell>
          <cell r="V366">
            <v>59</v>
          </cell>
          <cell r="W366">
            <v>0</v>
          </cell>
          <cell r="X366">
            <v>3</v>
          </cell>
          <cell r="AC366">
            <v>65</v>
          </cell>
          <cell r="AD366">
            <v>0</v>
          </cell>
          <cell r="AE366">
            <v>0</v>
          </cell>
          <cell r="AF366">
            <v>59</v>
          </cell>
          <cell r="AG366">
            <v>0</v>
          </cell>
          <cell r="AH366">
            <v>6</v>
          </cell>
          <cell r="AK366">
            <v>3</v>
          </cell>
          <cell r="AL366">
            <v>0</v>
          </cell>
          <cell r="AM366">
            <v>3</v>
          </cell>
          <cell r="AN366">
            <v>0</v>
          </cell>
          <cell r="AO366">
            <v>0</v>
          </cell>
          <cell r="AP366">
            <v>-3</v>
          </cell>
          <cell r="AR366">
            <v>3</v>
          </cell>
          <cell r="AS366">
            <v>0</v>
          </cell>
          <cell r="AT366">
            <v>3</v>
          </cell>
          <cell r="AU366">
            <v>0</v>
          </cell>
          <cell r="AV366">
            <v>0</v>
          </cell>
          <cell r="AW366">
            <v>-3</v>
          </cell>
          <cell r="AY366">
            <v>0</v>
          </cell>
          <cell r="AZ366">
            <v>0</v>
          </cell>
          <cell r="BA366">
            <v>0</v>
          </cell>
          <cell r="BB366">
            <v>0</v>
          </cell>
          <cell r="BC366">
            <v>0</v>
          </cell>
          <cell r="BD366">
            <v>0</v>
          </cell>
          <cell r="BF366">
            <v>0</v>
          </cell>
          <cell r="BG366">
            <v>0</v>
          </cell>
          <cell r="BH366">
            <v>0</v>
          </cell>
          <cell r="BI366">
            <v>0</v>
          </cell>
          <cell r="BJ366">
            <v>0</v>
          </cell>
          <cell r="BK366">
            <v>0</v>
          </cell>
        </row>
        <row r="367">
          <cell r="I367">
            <v>12</v>
          </cell>
          <cell r="J367">
            <v>3</v>
          </cell>
          <cell r="K367">
            <v>1</v>
          </cell>
          <cell r="L367">
            <v>2</v>
          </cell>
          <cell r="M367">
            <v>6</v>
          </cell>
          <cell r="N367">
            <v>0</v>
          </cell>
          <cell r="S367">
            <v>12</v>
          </cell>
          <cell r="T367">
            <v>5</v>
          </cell>
          <cell r="U367">
            <v>3</v>
          </cell>
          <cell r="V367">
            <v>3</v>
          </cell>
          <cell r="W367">
            <v>1</v>
          </cell>
          <cell r="X367">
            <v>0</v>
          </cell>
          <cell r="AC367">
            <v>12</v>
          </cell>
          <cell r="AD367">
            <v>0</v>
          </cell>
          <cell r="AE367">
            <v>0</v>
          </cell>
          <cell r="AF367">
            <v>3</v>
          </cell>
          <cell r="AG367">
            <v>1</v>
          </cell>
          <cell r="AH367">
            <v>8</v>
          </cell>
          <cell r="AK367">
            <v>8</v>
          </cell>
          <cell r="AL367">
            <v>5</v>
          </cell>
          <cell r="AM367">
            <v>3</v>
          </cell>
          <cell r="AN367">
            <v>0</v>
          </cell>
          <cell r="AO367">
            <v>0</v>
          </cell>
          <cell r="AP367">
            <v>-8</v>
          </cell>
          <cell r="AR367">
            <v>8</v>
          </cell>
          <cell r="AS367">
            <v>5</v>
          </cell>
          <cell r="AT367">
            <v>3</v>
          </cell>
          <cell r="AU367">
            <v>0</v>
          </cell>
          <cell r="AV367">
            <v>0</v>
          </cell>
          <cell r="AW367">
            <v>-8</v>
          </cell>
          <cell r="AY367">
            <v>0</v>
          </cell>
          <cell r="AZ367">
            <v>0</v>
          </cell>
          <cell r="BA367">
            <v>0</v>
          </cell>
          <cell r="BB367">
            <v>0</v>
          </cell>
          <cell r="BC367">
            <v>0</v>
          </cell>
          <cell r="BD367">
            <v>0</v>
          </cell>
          <cell r="BF367">
            <v>0</v>
          </cell>
          <cell r="BG367">
            <v>0</v>
          </cell>
          <cell r="BH367">
            <v>0</v>
          </cell>
          <cell r="BI367">
            <v>0</v>
          </cell>
          <cell r="BJ367">
            <v>0</v>
          </cell>
          <cell r="BK367">
            <v>0</v>
          </cell>
        </row>
        <row r="368">
          <cell r="I368">
            <v>0</v>
          </cell>
          <cell r="J368">
            <v>0</v>
          </cell>
          <cell r="K368">
            <v>0</v>
          </cell>
          <cell r="L368">
            <v>0</v>
          </cell>
          <cell r="M368">
            <v>0</v>
          </cell>
          <cell r="N368">
            <v>0</v>
          </cell>
          <cell r="S368">
            <v>0</v>
          </cell>
          <cell r="T368">
            <v>0</v>
          </cell>
          <cell r="U368">
            <v>0</v>
          </cell>
          <cell r="V368">
            <v>0</v>
          </cell>
          <cell r="W368">
            <v>0</v>
          </cell>
          <cell r="X368">
            <v>0</v>
          </cell>
          <cell r="AC368">
            <v>0</v>
          </cell>
          <cell r="AD368">
            <v>0</v>
          </cell>
          <cell r="AE368">
            <v>0</v>
          </cell>
          <cell r="AF368">
            <v>0</v>
          </cell>
          <cell r="AG368">
            <v>0</v>
          </cell>
          <cell r="AH368">
            <v>0</v>
          </cell>
          <cell r="AK368">
            <v>0</v>
          </cell>
          <cell r="AL368">
            <v>0</v>
          </cell>
          <cell r="AM368">
            <v>0</v>
          </cell>
          <cell r="AN368">
            <v>0</v>
          </cell>
          <cell r="AO368">
            <v>0</v>
          </cell>
          <cell r="AP368">
            <v>0</v>
          </cell>
          <cell r="AR368">
            <v>0</v>
          </cell>
          <cell r="AS368">
            <v>0</v>
          </cell>
          <cell r="AT368">
            <v>0</v>
          </cell>
          <cell r="AU368">
            <v>0</v>
          </cell>
          <cell r="AV368">
            <v>0</v>
          </cell>
          <cell r="AW368">
            <v>0</v>
          </cell>
          <cell r="AY368">
            <v>0</v>
          </cell>
          <cell r="AZ368">
            <v>0</v>
          </cell>
          <cell r="BA368">
            <v>0</v>
          </cell>
          <cell r="BB368">
            <v>0</v>
          </cell>
          <cell r="BC368">
            <v>0</v>
          </cell>
          <cell r="BD368">
            <v>0</v>
          </cell>
          <cell r="BF368">
            <v>0</v>
          </cell>
          <cell r="BG368">
            <v>0</v>
          </cell>
          <cell r="BH368">
            <v>0</v>
          </cell>
          <cell r="BI368">
            <v>0</v>
          </cell>
          <cell r="BJ368">
            <v>0</v>
          </cell>
          <cell r="BK368">
            <v>0</v>
          </cell>
        </row>
        <row r="369">
          <cell r="I369">
            <v>0</v>
          </cell>
          <cell r="J369">
            <v>0</v>
          </cell>
          <cell r="K369">
            <v>0</v>
          </cell>
          <cell r="L369">
            <v>0</v>
          </cell>
          <cell r="M369">
            <v>0</v>
          </cell>
          <cell r="N369">
            <v>0</v>
          </cell>
          <cell r="S369">
            <v>0</v>
          </cell>
          <cell r="T369">
            <v>0</v>
          </cell>
          <cell r="U369">
            <v>0</v>
          </cell>
          <cell r="V369">
            <v>0</v>
          </cell>
          <cell r="W369">
            <v>0</v>
          </cell>
          <cell r="X369">
            <v>0</v>
          </cell>
          <cell r="AC369">
            <v>0</v>
          </cell>
          <cell r="AD369">
            <v>0</v>
          </cell>
          <cell r="AE369">
            <v>0</v>
          </cell>
          <cell r="AF369">
            <v>0</v>
          </cell>
          <cell r="AG369">
            <v>0</v>
          </cell>
          <cell r="AH369">
            <v>0</v>
          </cell>
          <cell r="AK369">
            <v>0</v>
          </cell>
          <cell r="AL369">
            <v>0</v>
          </cell>
          <cell r="AM369">
            <v>0</v>
          </cell>
          <cell r="AN369">
            <v>0</v>
          </cell>
          <cell r="AO369">
            <v>0</v>
          </cell>
          <cell r="AP369">
            <v>0</v>
          </cell>
          <cell r="AR369">
            <v>0</v>
          </cell>
          <cell r="AS369">
            <v>0</v>
          </cell>
          <cell r="AT369">
            <v>0</v>
          </cell>
          <cell r="AU369">
            <v>0</v>
          </cell>
          <cell r="AV369">
            <v>0</v>
          </cell>
          <cell r="AW369">
            <v>0</v>
          </cell>
          <cell r="AY369">
            <v>0</v>
          </cell>
          <cell r="AZ369">
            <v>0</v>
          </cell>
          <cell r="BA369">
            <v>0</v>
          </cell>
          <cell r="BB369">
            <v>0</v>
          </cell>
          <cell r="BC369">
            <v>0</v>
          </cell>
          <cell r="BD369">
            <v>0</v>
          </cell>
          <cell r="BF369">
            <v>0</v>
          </cell>
          <cell r="BG369">
            <v>0</v>
          </cell>
          <cell r="BH369">
            <v>0</v>
          </cell>
          <cell r="BI369">
            <v>0</v>
          </cell>
          <cell r="BJ369">
            <v>0</v>
          </cell>
          <cell r="BK369">
            <v>0</v>
          </cell>
        </row>
        <row r="370">
          <cell r="I370">
            <v>0</v>
          </cell>
          <cell r="J370">
            <v>0</v>
          </cell>
          <cell r="K370">
            <v>0</v>
          </cell>
          <cell r="L370">
            <v>0</v>
          </cell>
          <cell r="M370">
            <v>0</v>
          </cell>
          <cell r="N370">
            <v>0</v>
          </cell>
          <cell r="S370">
            <v>0</v>
          </cell>
          <cell r="T370">
            <v>0</v>
          </cell>
          <cell r="U370">
            <v>0</v>
          </cell>
          <cell r="V370">
            <v>0</v>
          </cell>
          <cell r="W370">
            <v>0</v>
          </cell>
          <cell r="X370">
            <v>0</v>
          </cell>
          <cell r="AC370">
            <v>0</v>
          </cell>
          <cell r="AD370">
            <v>0</v>
          </cell>
          <cell r="AE370">
            <v>0</v>
          </cell>
          <cell r="AF370">
            <v>0</v>
          </cell>
          <cell r="AG370">
            <v>0</v>
          </cell>
          <cell r="AH370">
            <v>0</v>
          </cell>
          <cell r="AK370">
            <v>0</v>
          </cell>
          <cell r="AL370">
            <v>0</v>
          </cell>
          <cell r="AM370">
            <v>0</v>
          </cell>
          <cell r="AN370">
            <v>0</v>
          </cell>
          <cell r="AO370">
            <v>0</v>
          </cell>
          <cell r="AP370">
            <v>0</v>
          </cell>
          <cell r="AR370">
            <v>0</v>
          </cell>
          <cell r="AS370">
            <v>0</v>
          </cell>
          <cell r="AT370">
            <v>0</v>
          </cell>
          <cell r="AU370">
            <v>0</v>
          </cell>
          <cell r="AV370">
            <v>0</v>
          </cell>
          <cell r="AW370">
            <v>0</v>
          </cell>
          <cell r="AY370">
            <v>0</v>
          </cell>
          <cell r="AZ370">
            <v>0</v>
          </cell>
          <cell r="BA370">
            <v>0</v>
          </cell>
          <cell r="BB370">
            <v>0</v>
          </cell>
          <cell r="BC370">
            <v>0</v>
          </cell>
          <cell r="BD370">
            <v>0</v>
          </cell>
          <cell r="BF370">
            <v>0</v>
          </cell>
          <cell r="BG370">
            <v>0</v>
          </cell>
          <cell r="BH370">
            <v>0</v>
          </cell>
          <cell r="BI370">
            <v>0</v>
          </cell>
          <cell r="BJ370">
            <v>0</v>
          </cell>
          <cell r="BK370">
            <v>0</v>
          </cell>
        </row>
        <row r="371">
          <cell r="I371">
            <v>0</v>
          </cell>
          <cell r="J371">
            <v>0</v>
          </cell>
          <cell r="K371">
            <v>0</v>
          </cell>
          <cell r="L371">
            <v>0</v>
          </cell>
          <cell r="M371">
            <v>0</v>
          </cell>
          <cell r="N371">
            <v>0</v>
          </cell>
          <cell r="S371">
            <v>0</v>
          </cell>
          <cell r="T371">
            <v>0</v>
          </cell>
          <cell r="U371">
            <v>0</v>
          </cell>
          <cell r="V371">
            <v>0</v>
          </cell>
          <cell r="W371">
            <v>0</v>
          </cell>
          <cell r="X371">
            <v>0</v>
          </cell>
          <cell r="AC371">
            <v>0</v>
          </cell>
          <cell r="AD371">
            <v>0</v>
          </cell>
          <cell r="AE371">
            <v>0</v>
          </cell>
          <cell r="AF371">
            <v>0</v>
          </cell>
          <cell r="AG371">
            <v>0</v>
          </cell>
          <cell r="AH371">
            <v>0</v>
          </cell>
          <cell r="AK371">
            <v>0</v>
          </cell>
          <cell r="AL371">
            <v>0</v>
          </cell>
          <cell r="AM371">
            <v>0</v>
          </cell>
          <cell r="AN371">
            <v>0</v>
          </cell>
          <cell r="AO371">
            <v>0</v>
          </cell>
          <cell r="AP371">
            <v>0</v>
          </cell>
          <cell r="AR371">
            <v>0</v>
          </cell>
          <cell r="AS371">
            <v>0</v>
          </cell>
          <cell r="AT371">
            <v>0</v>
          </cell>
          <cell r="AU371">
            <v>0</v>
          </cell>
          <cell r="AV371">
            <v>0</v>
          </cell>
          <cell r="AW371">
            <v>0</v>
          </cell>
          <cell r="AY371">
            <v>0</v>
          </cell>
          <cell r="AZ371">
            <v>0</v>
          </cell>
          <cell r="BA371">
            <v>0</v>
          </cell>
          <cell r="BB371">
            <v>0</v>
          </cell>
          <cell r="BC371">
            <v>0</v>
          </cell>
          <cell r="BD371">
            <v>0</v>
          </cell>
          <cell r="BF371">
            <v>0</v>
          </cell>
          <cell r="BG371">
            <v>0</v>
          </cell>
          <cell r="BH371">
            <v>0</v>
          </cell>
          <cell r="BI371">
            <v>0</v>
          </cell>
          <cell r="BJ371">
            <v>0</v>
          </cell>
          <cell r="BK371">
            <v>0</v>
          </cell>
        </row>
        <row r="372">
          <cell r="I372">
            <v>19</v>
          </cell>
          <cell r="J372">
            <v>2</v>
          </cell>
          <cell r="K372">
            <v>12</v>
          </cell>
          <cell r="L372">
            <v>4</v>
          </cell>
          <cell r="M372">
            <v>1</v>
          </cell>
          <cell r="N372">
            <v>0</v>
          </cell>
          <cell r="S372">
            <v>19</v>
          </cell>
          <cell r="T372">
            <v>0</v>
          </cell>
          <cell r="U372">
            <v>7</v>
          </cell>
          <cell r="V372">
            <v>2</v>
          </cell>
          <cell r="W372">
            <v>10</v>
          </cell>
          <cell r="X372">
            <v>0</v>
          </cell>
          <cell r="AC372">
            <v>19</v>
          </cell>
          <cell r="AD372">
            <v>0</v>
          </cell>
          <cell r="AE372">
            <v>0</v>
          </cell>
          <cell r="AF372">
            <v>2</v>
          </cell>
          <cell r="AG372">
            <v>12</v>
          </cell>
          <cell r="AH372">
            <v>5</v>
          </cell>
          <cell r="AK372">
            <v>7</v>
          </cell>
          <cell r="AL372">
            <v>0</v>
          </cell>
          <cell r="AM372">
            <v>7</v>
          </cell>
          <cell r="AN372">
            <v>0</v>
          </cell>
          <cell r="AO372">
            <v>-2</v>
          </cell>
          <cell r="AP372">
            <v>-5</v>
          </cell>
          <cell r="AR372">
            <v>0</v>
          </cell>
          <cell r="AS372">
            <v>0</v>
          </cell>
          <cell r="AT372">
            <v>0</v>
          </cell>
          <cell r="AU372">
            <v>0</v>
          </cell>
          <cell r="AV372">
            <v>0</v>
          </cell>
          <cell r="AW372">
            <v>0</v>
          </cell>
          <cell r="AY372">
            <v>7</v>
          </cell>
          <cell r="AZ372">
            <v>0</v>
          </cell>
          <cell r="BA372">
            <v>7</v>
          </cell>
          <cell r="BB372">
            <v>0</v>
          </cell>
          <cell r="BC372">
            <v>-2</v>
          </cell>
          <cell r="BD372">
            <v>-5</v>
          </cell>
          <cell r="BF372">
            <v>0</v>
          </cell>
          <cell r="BG372">
            <v>0</v>
          </cell>
          <cell r="BH372">
            <v>0</v>
          </cell>
          <cell r="BI372">
            <v>0</v>
          </cell>
          <cell r="BJ372">
            <v>0</v>
          </cell>
          <cell r="BK372">
            <v>0</v>
          </cell>
        </row>
        <row r="373">
          <cell r="I373">
            <v>15</v>
          </cell>
          <cell r="J373">
            <v>0</v>
          </cell>
          <cell r="K373">
            <v>11</v>
          </cell>
          <cell r="L373">
            <v>3</v>
          </cell>
          <cell r="M373">
            <v>1</v>
          </cell>
          <cell r="N373">
            <v>0</v>
          </cell>
          <cell r="S373">
            <v>15</v>
          </cell>
          <cell r="T373">
            <v>0</v>
          </cell>
          <cell r="U373">
            <v>6</v>
          </cell>
          <cell r="V373">
            <v>0</v>
          </cell>
          <cell r="W373">
            <v>8</v>
          </cell>
          <cell r="X373">
            <v>1</v>
          </cell>
          <cell r="AC373">
            <v>15</v>
          </cell>
          <cell r="AD373">
            <v>0</v>
          </cell>
          <cell r="AE373">
            <v>0</v>
          </cell>
          <cell r="AF373">
            <v>0</v>
          </cell>
          <cell r="AG373">
            <v>11</v>
          </cell>
          <cell r="AH373">
            <v>4</v>
          </cell>
          <cell r="AK373">
            <v>6</v>
          </cell>
          <cell r="AL373">
            <v>0</v>
          </cell>
          <cell r="AM373">
            <v>6</v>
          </cell>
          <cell r="AN373">
            <v>0</v>
          </cell>
          <cell r="AO373">
            <v>-3</v>
          </cell>
          <cell r="AP373">
            <v>-3</v>
          </cell>
          <cell r="AR373">
            <v>0</v>
          </cell>
          <cell r="AS373">
            <v>0</v>
          </cell>
          <cell r="AT373">
            <v>0</v>
          </cell>
          <cell r="AU373">
            <v>0</v>
          </cell>
          <cell r="AV373">
            <v>0</v>
          </cell>
          <cell r="AW373">
            <v>0</v>
          </cell>
          <cell r="AY373">
            <v>6</v>
          </cell>
          <cell r="AZ373">
            <v>0</v>
          </cell>
          <cell r="BA373">
            <v>6</v>
          </cell>
          <cell r="BB373">
            <v>0</v>
          </cell>
          <cell r="BC373">
            <v>-3</v>
          </cell>
          <cell r="BD373">
            <v>-3</v>
          </cell>
          <cell r="BF373">
            <v>0</v>
          </cell>
          <cell r="BG373">
            <v>0</v>
          </cell>
          <cell r="BH373">
            <v>0</v>
          </cell>
          <cell r="BI373">
            <v>0</v>
          </cell>
          <cell r="BJ373">
            <v>0</v>
          </cell>
          <cell r="BK373">
            <v>0</v>
          </cell>
        </row>
        <row r="374">
          <cell r="I374">
            <v>25</v>
          </cell>
          <cell r="J374">
            <v>0</v>
          </cell>
          <cell r="K374">
            <v>19</v>
          </cell>
          <cell r="L374">
            <v>3</v>
          </cell>
          <cell r="M374">
            <v>3</v>
          </cell>
          <cell r="N374">
            <v>0</v>
          </cell>
          <cell r="S374">
            <v>25</v>
          </cell>
          <cell r="T374">
            <v>0</v>
          </cell>
          <cell r="U374">
            <v>4</v>
          </cell>
          <cell r="V374">
            <v>0</v>
          </cell>
          <cell r="W374">
            <v>19</v>
          </cell>
          <cell r="X374">
            <v>2</v>
          </cell>
          <cell r="AC374">
            <v>25</v>
          </cell>
          <cell r="AD374">
            <v>0</v>
          </cell>
          <cell r="AE374">
            <v>0</v>
          </cell>
          <cell r="AF374">
            <v>0</v>
          </cell>
          <cell r="AG374">
            <v>19</v>
          </cell>
          <cell r="AH374">
            <v>6</v>
          </cell>
          <cell r="AK374">
            <v>4</v>
          </cell>
          <cell r="AL374">
            <v>0</v>
          </cell>
          <cell r="AM374">
            <v>4</v>
          </cell>
          <cell r="AN374">
            <v>0</v>
          </cell>
          <cell r="AO374">
            <v>0</v>
          </cell>
          <cell r="AP374">
            <v>-4</v>
          </cell>
          <cell r="AR374">
            <v>0</v>
          </cell>
          <cell r="AS374">
            <v>0</v>
          </cell>
          <cell r="AT374">
            <v>0</v>
          </cell>
          <cell r="AU374">
            <v>0</v>
          </cell>
          <cell r="AV374">
            <v>0</v>
          </cell>
          <cell r="AW374">
            <v>0</v>
          </cell>
          <cell r="AY374">
            <v>4</v>
          </cell>
          <cell r="AZ374">
            <v>0</v>
          </cell>
          <cell r="BA374">
            <v>4</v>
          </cell>
          <cell r="BB374">
            <v>0</v>
          </cell>
          <cell r="BC374">
            <v>0</v>
          </cell>
          <cell r="BD374">
            <v>-4</v>
          </cell>
          <cell r="BF374">
            <v>0</v>
          </cell>
          <cell r="BG374">
            <v>0</v>
          </cell>
          <cell r="BH374">
            <v>0</v>
          </cell>
          <cell r="BI374">
            <v>0</v>
          </cell>
          <cell r="BJ374">
            <v>0</v>
          </cell>
          <cell r="BK374">
            <v>0</v>
          </cell>
        </row>
        <row r="375">
          <cell r="I375">
            <v>0</v>
          </cell>
          <cell r="J375">
            <v>0</v>
          </cell>
          <cell r="K375">
            <v>0</v>
          </cell>
          <cell r="L375">
            <v>0</v>
          </cell>
          <cell r="M375">
            <v>0</v>
          </cell>
          <cell r="N375">
            <v>0</v>
          </cell>
          <cell r="S375">
            <v>0</v>
          </cell>
          <cell r="T375">
            <v>0</v>
          </cell>
          <cell r="U375">
            <v>0</v>
          </cell>
          <cell r="V375">
            <v>0</v>
          </cell>
          <cell r="W375">
            <v>0</v>
          </cell>
          <cell r="X375">
            <v>0</v>
          </cell>
          <cell r="AC375">
            <v>0</v>
          </cell>
          <cell r="AD375">
            <v>0</v>
          </cell>
          <cell r="AE375">
            <v>0</v>
          </cell>
          <cell r="AF375">
            <v>0</v>
          </cell>
          <cell r="AG375">
            <v>0</v>
          </cell>
          <cell r="AH375">
            <v>0</v>
          </cell>
          <cell r="AK375">
            <v>0</v>
          </cell>
          <cell r="AL375">
            <v>0</v>
          </cell>
          <cell r="AM375">
            <v>0</v>
          </cell>
          <cell r="AN375">
            <v>0</v>
          </cell>
          <cell r="AO375">
            <v>0</v>
          </cell>
          <cell r="AP375">
            <v>0</v>
          </cell>
          <cell r="AR375">
            <v>0</v>
          </cell>
          <cell r="AS375">
            <v>0</v>
          </cell>
          <cell r="AT375">
            <v>0</v>
          </cell>
          <cell r="AU375">
            <v>0</v>
          </cell>
          <cell r="AV375">
            <v>0</v>
          </cell>
          <cell r="AW375">
            <v>0</v>
          </cell>
          <cell r="AY375">
            <v>0</v>
          </cell>
          <cell r="AZ375">
            <v>0</v>
          </cell>
          <cell r="BA375">
            <v>0</v>
          </cell>
          <cell r="BB375">
            <v>0</v>
          </cell>
          <cell r="BC375">
            <v>0</v>
          </cell>
          <cell r="BD375">
            <v>0</v>
          </cell>
          <cell r="BF375">
            <v>0</v>
          </cell>
          <cell r="BG375">
            <v>0</v>
          </cell>
          <cell r="BH375">
            <v>0</v>
          </cell>
          <cell r="BI375">
            <v>0</v>
          </cell>
          <cell r="BJ375">
            <v>0</v>
          </cell>
          <cell r="BK375">
            <v>0</v>
          </cell>
        </row>
        <row r="376">
          <cell r="I376">
            <v>0</v>
          </cell>
          <cell r="J376">
            <v>0</v>
          </cell>
          <cell r="K376">
            <v>0</v>
          </cell>
          <cell r="L376">
            <v>0</v>
          </cell>
          <cell r="M376">
            <v>0</v>
          </cell>
          <cell r="N376">
            <v>0</v>
          </cell>
          <cell r="S376">
            <v>0</v>
          </cell>
          <cell r="T376">
            <v>0</v>
          </cell>
          <cell r="U376">
            <v>0</v>
          </cell>
          <cell r="V376">
            <v>0</v>
          </cell>
          <cell r="W376">
            <v>0</v>
          </cell>
          <cell r="X376">
            <v>0</v>
          </cell>
          <cell r="AC376">
            <v>0</v>
          </cell>
          <cell r="AD376">
            <v>0</v>
          </cell>
          <cell r="AE376">
            <v>0</v>
          </cell>
          <cell r="AF376">
            <v>0</v>
          </cell>
          <cell r="AG376">
            <v>0</v>
          </cell>
          <cell r="AH376">
            <v>0</v>
          </cell>
          <cell r="AK376">
            <v>0</v>
          </cell>
          <cell r="AL376">
            <v>0</v>
          </cell>
          <cell r="AM376">
            <v>0</v>
          </cell>
          <cell r="AN376">
            <v>0</v>
          </cell>
          <cell r="AO376">
            <v>0</v>
          </cell>
          <cell r="AP376">
            <v>0</v>
          </cell>
          <cell r="AR376">
            <v>0</v>
          </cell>
          <cell r="AS376">
            <v>0</v>
          </cell>
          <cell r="AT376">
            <v>0</v>
          </cell>
          <cell r="AU376">
            <v>0</v>
          </cell>
          <cell r="AV376">
            <v>0</v>
          </cell>
          <cell r="AW376">
            <v>0</v>
          </cell>
          <cell r="AY376">
            <v>0</v>
          </cell>
          <cell r="AZ376">
            <v>0</v>
          </cell>
          <cell r="BA376">
            <v>0</v>
          </cell>
          <cell r="BB376">
            <v>0</v>
          </cell>
          <cell r="BC376">
            <v>0</v>
          </cell>
          <cell r="BD376">
            <v>0</v>
          </cell>
          <cell r="BF376">
            <v>0</v>
          </cell>
          <cell r="BG376">
            <v>0</v>
          </cell>
          <cell r="BH376">
            <v>0</v>
          </cell>
          <cell r="BI376">
            <v>0</v>
          </cell>
          <cell r="BJ376">
            <v>0</v>
          </cell>
          <cell r="BK376">
            <v>0</v>
          </cell>
        </row>
        <row r="377">
          <cell r="I377">
            <v>59</v>
          </cell>
          <cell r="J377">
            <v>2</v>
          </cell>
          <cell r="K377">
            <v>20</v>
          </cell>
          <cell r="L377">
            <v>20</v>
          </cell>
          <cell r="M377">
            <v>15</v>
          </cell>
          <cell r="N377">
            <v>2</v>
          </cell>
          <cell r="S377">
            <v>59</v>
          </cell>
          <cell r="T377">
            <v>0</v>
          </cell>
          <cell r="U377">
            <v>34</v>
          </cell>
          <cell r="V377">
            <v>6</v>
          </cell>
          <cell r="W377">
            <v>11</v>
          </cell>
          <cell r="X377">
            <v>8</v>
          </cell>
          <cell r="AC377">
            <v>59</v>
          </cell>
          <cell r="AD377">
            <v>0</v>
          </cell>
          <cell r="AE377">
            <v>0</v>
          </cell>
          <cell r="AF377">
            <v>2</v>
          </cell>
          <cell r="AG377">
            <v>20</v>
          </cell>
          <cell r="AH377">
            <v>37</v>
          </cell>
          <cell r="AK377">
            <v>38</v>
          </cell>
          <cell r="AL377">
            <v>0</v>
          </cell>
          <cell r="AM377">
            <v>34</v>
          </cell>
          <cell r="AN377">
            <v>4</v>
          </cell>
          <cell r="AO377">
            <v>-9</v>
          </cell>
          <cell r="AP377">
            <v>-29</v>
          </cell>
          <cell r="AR377">
            <v>38</v>
          </cell>
          <cell r="AS377">
            <v>0</v>
          </cell>
          <cell r="AT377">
            <v>34</v>
          </cell>
          <cell r="AU377">
            <v>4</v>
          </cell>
          <cell r="AV377">
            <v>-9</v>
          </cell>
          <cell r="AW377">
            <v>-29</v>
          </cell>
          <cell r="AY377">
            <v>0</v>
          </cell>
          <cell r="AZ377">
            <v>0</v>
          </cell>
          <cell r="BA377">
            <v>0</v>
          </cell>
          <cell r="BB377">
            <v>0</v>
          </cell>
          <cell r="BC377">
            <v>0</v>
          </cell>
          <cell r="BD377">
            <v>0</v>
          </cell>
          <cell r="BF377">
            <v>0</v>
          </cell>
          <cell r="BG377">
            <v>0</v>
          </cell>
          <cell r="BH377">
            <v>0</v>
          </cell>
          <cell r="BI377">
            <v>0</v>
          </cell>
          <cell r="BJ377">
            <v>0</v>
          </cell>
          <cell r="BK377">
            <v>0</v>
          </cell>
        </row>
        <row r="378">
          <cell r="I378">
            <v>0</v>
          </cell>
          <cell r="J378">
            <v>0</v>
          </cell>
          <cell r="K378">
            <v>0</v>
          </cell>
          <cell r="L378">
            <v>0</v>
          </cell>
          <cell r="M378">
            <v>0</v>
          </cell>
          <cell r="N378">
            <v>0</v>
          </cell>
          <cell r="S378">
            <v>0</v>
          </cell>
          <cell r="T378">
            <v>0</v>
          </cell>
          <cell r="U378">
            <v>0</v>
          </cell>
          <cell r="V378">
            <v>0</v>
          </cell>
          <cell r="W378">
            <v>0</v>
          </cell>
          <cell r="X378">
            <v>0</v>
          </cell>
          <cell r="AC378">
            <v>0</v>
          </cell>
          <cell r="AD378">
            <v>0</v>
          </cell>
          <cell r="AE378">
            <v>0</v>
          </cell>
          <cell r="AF378">
            <v>0</v>
          </cell>
          <cell r="AG378">
            <v>0</v>
          </cell>
          <cell r="AH378">
            <v>0</v>
          </cell>
          <cell r="AK378">
            <v>0</v>
          </cell>
          <cell r="AL378">
            <v>0</v>
          </cell>
          <cell r="AM378">
            <v>0</v>
          </cell>
          <cell r="AN378">
            <v>0</v>
          </cell>
          <cell r="AO378">
            <v>0</v>
          </cell>
          <cell r="AP378">
            <v>0</v>
          </cell>
          <cell r="AR378">
            <v>0</v>
          </cell>
          <cell r="AS378">
            <v>0</v>
          </cell>
          <cell r="AT378">
            <v>0</v>
          </cell>
          <cell r="AU378">
            <v>0</v>
          </cell>
          <cell r="AV378">
            <v>0</v>
          </cell>
          <cell r="AW378">
            <v>0</v>
          </cell>
          <cell r="AY378">
            <v>0</v>
          </cell>
          <cell r="AZ378">
            <v>0</v>
          </cell>
          <cell r="BA378">
            <v>0</v>
          </cell>
          <cell r="BB378">
            <v>0</v>
          </cell>
          <cell r="BC378">
            <v>0</v>
          </cell>
          <cell r="BD378">
            <v>0</v>
          </cell>
          <cell r="BF378">
            <v>0</v>
          </cell>
          <cell r="BG378">
            <v>0</v>
          </cell>
          <cell r="BH378">
            <v>0</v>
          </cell>
          <cell r="BI378">
            <v>0</v>
          </cell>
          <cell r="BJ378">
            <v>0</v>
          </cell>
          <cell r="BK378">
            <v>0</v>
          </cell>
        </row>
        <row r="379">
          <cell r="I379">
            <v>0</v>
          </cell>
          <cell r="J379">
            <v>0</v>
          </cell>
          <cell r="K379">
            <v>0</v>
          </cell>
          <cell r="L379">
            <v>0</v>
          </cell>
          <cell r="M379">
            <v>0</v>
          </cell>
          <cell r="N379">
            <v>0</v>
          </cell>
          <cell r="S379">
            <v>0</v>
          </cell>
          <cell r="T379">
            <v>0</v>
          </cell>
          <cell r="U379">
            <v>0</v>
          </cell>
          <cell r="V379">
            <v>0</v>
          </cell>
          <cell r="W379">
            <v>0</v>
          </cell>
          <cell r="X379">
            <v>0</v>
          </cell>
          <cell r="AC379">
            <v>0</v>
          </cell>
          <cell r="AD379">
            <v>0</v>
          </cell>
          <cell r="AE379">
            <v>0</v>
          </cell>
          <cell r="AF379">
            <v>0</v>
          </cell>
          <cell r="AG379">
            <v>0</v>
          </cell>
          <cell r="AH379">
            <v>0</v>
          </cell>
          <cell r="AK379">
            <v>0</v>
          </cell>
          <cell r="AL379">
            <v>0</v>
          </cell>
          <cell r="AM379">
            <v>0</v>
          </cell>
          <cell r="AN379">
            <v>0</v>
          </cell>
          <cell r="AO379">
            <v>0</v>
          </cell>
          <cell r="AP379">
            <v>0</v>
          </cell>
          <cell r="AR379">
            <v>0</v>
          </cell>
          <cell r="AS379">
            <v>0</v>
          </cell>
          <cell r="AT379">
            <v>0</v>
          </cell>
          <cell r="AU379">
            <v>0</v>
          </cell>
          <cell r="AV379">
            <v>0</v>
          </cell>
          <cell r="AW379">
            <v>0</v>
          </cell>
          <cell r="AY379">
            <v>0</v>
          </cell>
          <cell r="AZ379">
            <v>0</v>
          </cell>
          <cell r="BA379">
            <v>0</v>
          </cell>
          <cell r="BB379">
            <v>0</v>
          </cell>
          <cell r="BC379">
            <v>0</v>
          </cell>
          <cell r="BD379">
            <v>0</v>
          </cell>
          <cell r="BF379">
            <v>0</v>
          </cell>
          <cell r="BG379">
            <v>0</v>
          </cell>
          <cell r="BH379">
            <v>0</v>
          </cell>
          <cell r="BI379">
            <v>0</v>
          </cell>
          <cell r="BJ379">
            <v>0</v>
          </cell>
          <cell r="BK379">
            <v>0</v>
          </cell>
        </row>
        <row r="380">
          <cell r="I380">
            <v>19</v>
          </cell>
          <cell r="J380">
            <v>2</v>
          </cell>
          <cell r="K380">
            <v>11</v>
          </cell>
          <cell r="L380">
            <v>3</v>
          </cell>
          <cell r="M380">
            <v>1</v>
          </cell>
          <cell r="N380">
            <v>2</v>
          </cell>
          <cell r="S380">
            <v>19</v>
          </cell>
          <cell r="T380">
            <v>1</v>
          </cell>
          <cell r="U380">
            <v>4</v>
          </cell>
          <cell r="V380">
            <v>2</v>
          </cell>
          <cell r="W380">
            <v>10</v>
          </cell>
          <cell r="X380">
            <v>2</v>
          </cell>
          <cell r="AC380">
            <v>19</v>
          </cell>
          <cell r="AD380">
            <v>0</v>
          </cell>
          <cell r="AE380">
            <v>0</v>
          </cell>
          <cell r="AF380">
            <v>2</v>
          </cell>
          <cell r="AG380">
            <v>11</v>
          </cell>
          <cell r="AH380">
            <v>6</v>
          </cell>
          <cell r="AK380">
            <v>5</v>
          </cell>
          <cell r="AL380">
            <v>1</v>
          </cell>
          <cell r="AM380">
            <v>4</v>
          </cell>
          <cell r="AN380">
            <v>0</v>
          </cell>
          <cell r="AO380">
            <v>-1</v>
          </cell>
          <cell r="AP380">
            <v>-4</v>
          </cell>
          <cell r="AR380">
            <v>0</v>
          </cell>
          <cell r="AS380">
            <v>0</v>
          </cell>
          <cell r="AT380">
            <v>0</v>
          </cell>
          <cell r="AU380">
            <v>0</v>
          </cell>
          <cell r="AV380">
            <v>0</v>
          </cell>
          <cell r="AW380">
            <v>0</v>
          </cell>
          <cell r="AY380">
            <v>5</v>
          </cell>
          <cell r="AZ380">
            <v>1</v>
          </cell>
          <cell r="BA380">
            <v>4</v>
          </cell>
          <cell r="BB380">
            <v>0</v>
          </cell>
          <cell r="BC380">
            <v>-1</v>
          </cell>
          <cell r="BD380">
            <v>-4</v>
          </cell>
          <cell r="BF380">
            <v>0</v>
          </cell>
          <cell r="BG380">
            <v>0</v>
          </cell>
          <cell r="BH380">
            <v>0</v>
          </cell>
          <cell r="BI380">
            <v>0</v>
          </cell>
          <cell r="BJ380">
            <v>0</v>
          </cell>
          <cell r="BK380">
            <v>0</v>
          </cell>
        </row>
        <row r="381">
          <cell r="I381">
            <v>15</v>
          </cell>
          <cell r="J381">
            <v>0</v>
          </cell>
          <cell r="K381">
            <v>10</v>
          </cell>
          <cell r="L381">
            <v>3</v>
          </cell>
          <cell r="M381">
            <v>1</v>
          </cell>
          <cell r="N381">
            <v>1</v>
          </cell>
          <cell r="S381">
            <v>15</v>
          </cell>
          <cell r="T381">
            <v>1</v>
          </cell>
          <cell r="U381">
            <v>4</v>
          </cell>
          <cell r="V381">
            <v>0</v>
          </cell>
          <cell r="W381">
            <v>9</v>
          </cell>
          <cell r="X381">
            <v>1</v>
          </cell>
          <cell r="AC381">
            <v>15</v>
          </cell>
          <cell r="AD381">
            <v>0</v>
          </cell>
          <cell r="AE381">
            <v>0</v>
          </cell>
          <cell r="AF381">
            <v>0</v>
          </cell>
          <cell r="AG381">
            <v>10</v>
          </cell>
          <cell r="AH381">
            <v>5</v>
          </cell>
          <cell r="AK381">
            <v>5</v>
          </cell>
          <cell r="AL381">
            <v>1</v>
          </cell>
          <cell r="AM381">
            <v>4</v>
          </cell>
          <cell r="AN381">
            <v>0</v>
          </cell>
          <cell r="AO381">
            <v>-1</v>
          </cell>
          <cell r="AP381">
            <v>-4</v>
          </cell>
          <cell r="AR381">
            <v>0</v>
          </cell>
          <cell r="AS381">
            <v>0</v>
          </cell>
          <cell r="AT381">
            <v>0</v>
          </cell>
          <cell r="AU381">
            <v>0</v>
          </cell>
          <cell r="AV381">
            <v>0</v>
          </cell>
          <cell r="AW381">
            <v>0</v>
          </cell>
          <cell r="AY381">
            <v>5</v>
          </cell>
          <cell r="AZ381">
            <v>1</v>
          </cell>
          <cell r="BA381">
            <v>4</v>
          </cell>
          <cell r="BB381">
            <v>0</v>
          </cell>
          <cell r="BC381">
            <v>-1</v>
          </cell>
          <cell r="BD381">
            <v>-4</v>
          </cell>
          <cell r="BF381">
            <v>0</v>
          </cell>
          <cell r="BG381">
            <v>0</v>
          </cell>
          <cell r="BH381">
            <v>0</v>
          </cell>
          <cell r="BI381">
            <v>0</v>
          </cell>
          <cell r="BJ381">
            <v>0</v>
          </cell>
          <cell r="BK381">
            <v>0</v>
          </cell>
        </row>
        <row r="382">
          <cell r="I382">
            <v>25</v>
          </cell>
          <cell r="J382">
            <v>0</v>
          </cell>
          <cell r="K382">
            <v>21</v>
          </cell>
          <cell r="L382">
            <v>2</v>
          </cell>
          <cell r="M382">
            <v>1</v>
          </cell>
          <cell r="N382">
            <v>1</v>
          </cell>
          <cell r="S382">
            <v>25</v>
          </cell>
          <cell r="T382">
            <v>0</v>
          </cell>
          <cell r="U382">
            <v>1</v>
          </cell>
          <cell r="V382">
            <v>0</v>
          </cell>
          <cell r="W382">
            <v>21</v>
          </cell>
          <cell r="X382">
            <v>3</v>
          </cell>
          <cell r="AC382">
            <v>25</v>
          </cell>
          <cell r="AD382">
            <v>0</v>
          </cell>
          <cell r="AE382">
            <v>0</v>
          </cell>
          <cell r="AF382">
            <v>0</v>
          </cell>
          <cell r="AG382">
            <v>21</v>
          </cell>
          <cell r="AH382">
            <v>4</v>
          </cell>
          <cell r="AK382">
            <v>1</v>
          </cell>
          <cell r="AL382">
            <v>0</v>
          </cell>
          <cell r="AM382">
            <v>1</v>
          </cell>
          <cell r="AN382">
            <v>0</v>
          </cell>
          <cell r="AO382">
            <v>0</v>
          </cell>
          <cell r="AP382">
            <v>-1</v>
          </cell>
          <cell r="AR382">
            <v>0</v>
          </cell>
          <cell r="AS382">
            <v>0</v>
          </cell>
          <cell r="AT382">
            <v>0</v>
          </cell>
          <cell r="AU382">
            <v>0</v>
          </cell>
          <cell r="AV382">
            <v>0</v>
          </cell>
          <cell r="AW382">
            <v>0</v>
          </cell>
          <cell r="AY382">
            <v>1</v>
          </cell>
          <cell r="AZ382">
            <v>0</v>
          </cell>
          <cell r="BA382">
            <v>1</v>
          </cell>
          <cell r="BB382">
            <v>0</v>
          </cell>
          <cell r="BC382">
            <v>0</v>
          </cell>
          <cell r="BD382">
            <v>-1</v>
          </cell>
          <cell r="BF382">
            <v>0</v>
          </cell>
          <cell r="BG382">
            <v>0</v>
          </cell>
          <cell r="BH382">
            <v>0</v>
          </cell>
          <cell r="BI382">
            <v>0</v>
          </cell>
          <cell r="BJ382">
            <v>0</v>
          </cell>
          <cell r="BK382">
            <v>0</v>
          </cell>
        </row>
        <row r="383">
          <cell r="I383">
            <v>0</v>
          </cell>
          <cell r="J383">
            <v>0</v>
          </cell>
          <cell r="K383">
            <v>0</v>
          </cell>
          <cell r="L383">
            <v>0</v>
          </cell>
          <cell r="M383">
            <v>0</v>
          </cell>
          <cell r="N383">
            <v>0</v>
          </cell>
          <cell r="S383">
            <v>0</v>
          </cell>
          <cell r="T383">
            <v>0</v>
          </cell>
          <cell r="U383">
            <v>0</v>
          </cell>
          <cell r="V383">
            <v>0</v>
          </cell>
          <cell r="W383">
            <v>0</v>
          </cell>
          <cell r="X383">
            <v>0</v>
          </cell>
          <cell r="AC383">
            <v>0</v>
          </cell>
          <cell r="AD383">
            <v>0</v>
          </cell>
          <cell r="AE383">
            <v>0</v>
          </cell>
          <cell r="AF383">
            <v>0</v>
          </cell>
          <cell r="AG383">
            <v>0</v>
          </cell>
          <cell r="AH383">
            <v>0</v>
          </cell>
          <cell r="AK383">
            <v>0</v>
          </cell>
          <cell r="AL383">
            <v>0</v>
          </cell>
          <cell r="AM383">
            <v>0</v>
          </cell>
          <cell r="AN383">
            <v>0</v>
          </cell>
          <cell r="AO383">
            <v>0</v>
          </cell>
          <cell r="AP383">
            <v>0</v>
          </cell>
          <cell r="AR383">
            <v>0</v>
          </cell>
          <cell r="AS383">
            <v>0</v>
          </cell>
          <cell r="AT383">
            <v>0</v>
          </cell>
          <cell r="AU383">
            <v>0</v>
          </cell>
          <cell r="AV383">
            <v>0</v>
          </cell>
          <cell r="AW383">
            <v>0</v>
          </cell>
          <cell r="AY383">
            <v>0</v>
          </cell>
          <cell r="AZ383">
            <v>0</v>
          </cell>
          <cell r="BA383">
            <v>0</v>
          </cell>
          <cell r="BB383">
            <v>0</v>
          </cell>
          <cell r="BC383">
            <v>0</v>
          </cell>
          <cell r="BD383">
            <v>0</v>
          </cell>
          <cell r="BF383">
            <v>0</v>
          </cell>
          <cell r="BG383">
            <v>0</v>
          </cell>
          <cell r="BH383">
            <v>0</v>
          </cell>
          <cell r="BI383">
            <v>0</v>
          </cell>
          <cell r="BJ383">
            <v>0</v>
          </cell>
          <cell r="BK383">
            <v>0</v>
          </cell>
        </row>
        <row r="384">
          <cell r="I384">
            <v>24</v>
          </cell>
          <cell r="J384">
            <v>5</v>
          </cell>
          <cell r="K384">
            <v>11</v>
          </cell>
          <cell r="L384">
            <v>0</v>
          </cell>
          <cell r="M384">
            <v>8</v>
          </cell>
          <cell r="N384">
            <v>0</v>
          </cell>
          <cell r="S384">
            <v>24</v>
          </cell>
          <cell r="T384">
            <v>2</v>
          </cell>
          <cell r="U384">
            <v>6</v>
          </cell>
          <cell r="V384">
            <v>5</v>
          </cell>
          <cell r="W384">
            <v>11</v>
          </cell>
          <cell r="X384">
            <v>0</v>
          </cell>
          <cell r="AC384">
            <v>24</v>
          </cell>
          <cell r="AD384">
            <v>0</v>
          </cell>
          <cell r="AE384">
            <v>0</v>
          </cell>
          <cell r="AF384">
            <v>5</v>
          </cell>
          <cell r="AG384">
            <v>11</v>
          </cell>
          <cell r="AH384">
            <v>8</v>
          </cell>
          <cell r="AK384">
            <v>8</v>
          </cell>
          <cell r="AL384">
            <v>2</v>
          </cell>
          <cell r="AM384">
            <v>6</v>
          </cell>
          <cell r="AN384">
            <v>0</v>
          </cell>
          <cell r="AO384">
            <v>0</v>
          </cell>
          <cell r="AP384">
            <v>-8</v>
          </cell>
          <cell r="AR384">
            <v>8</v>
          </cell>
          <cell r="AS384">
            <v>2</v>
          </cell>
          <cell r="AT384">
            <v>6</v>
          </cell>
          <cell r="AU384">
            <v>0</v>
          </cell>
          <cell r="AV384">
            <v>0</v>
          </cell>
          <cell r="AW384">
            <v>-8</v>
          </cell>
          <cell r="AY384">
            <v>0</v>
          </cell>
          <cell r="AZ384">
            <v>0</v>
          </cell>
          <cell r="BA384">
            <v>0</v>
          </cell>
          <cell r="BB384">
            <v>0</v>
          </cell>
          <cell r="BC384">
            <v>0</v>
          </cell>
          <cell r="BD384">
            <v>0</v>
          </cell>
          <cell r="BF384">
            <v>0</v>
          </cell>
          <cell r="BG384">
            <v>0</v>
          </cell>
          <cell r="BH384">
            <v>0</v>
          </cell>
          <cell r="BI384">
            <v>0</v>
          </cell>
          <cell r="BJ384">
            <v>0</v>
          </cell>
          <cell r="BK384">
            <v>0</v>
          </cell>
        </row>
        <row r="385">
          <cell r="I385">
            <v>17</v>
          </cell>
          <cell r="J385">
            <v>0</v>
          </cell>
          <cell r="K385">
            <v>3</v>
          </cell>
          <cell r="L385">
            <v>4</v>
          </cell>
          <cell r="M385">
            <v>7</v>
          </cell>
          <cell r="N385">
            <v>3</v>
          </cell>
          <cell r="S385">
            <v>17</v>
          </cell>
          <cell r="T385">
            <v>0</v>
          </cell>
          <cell r="U385">
            <v>13</v>
          </cell>
          <cell r="V385">
            <v>0</v>
          </cell>
          <cell r="W385">
            <v>3</v>
          </cell>
          <cell r="X385">
            <v>1</v>
          </cell>
          <cell r="AC385">
            <v>17</v>
          </cell>
          <cell r="AD385">
            <v>0</v>
          </cell>
          <cell r="AE385">
            <v>0</v>
          </cell>
          <cell r="AF385">
            <v>0</v>
          </cell>
          <cell r="AG385">
            <v>3</v>
          </cell>
          <cell r="AH385">
            <v>14</v>
          </cell>
          <cell r="AK385">
            <v>13</v>
          </cell>
          <cell r="AL385">
            <v>0</v>
          </cell>
          <cell r="AM385">
            <v>13</v>
          </cell>
          <cell r="AN385">
            <v>0</v>
          </cell>
          <cell r="AO385">
            <v>0</v>
          </cell>
          <cell r="AP385">
            <v>-13</v>
          </cell>
          <cell r="AR385">
            <v>13</v>
          </cell>
          <cell r="AS385">
            <v>0</v>
          </cell>
          <cell r="AT385">
            <v>13</v>
          </cell>
          <cell r="AU385">
            <v>0</v>
          </cell>
          <cell r="AV385">
            <v>0</v>
          </cell>
          <cell r="AW385">
            <v>-13</v>
          </cell>
          <cell r="AY385">
            <v>0</v>
          </cell>
          <cell r="AZ385">
            <v>0</v>
          </cell>
          <cell r="BA385">
            <v>0</v>
          </cell>
          <cell r="BB385">
            <v>0</v>
          </cell>
          <cell r="BC385">
            <v>0</v>
          </cell>
          <cell r="BD385">
            <v>0</v>
          </cell>
          <cell r="BF385">
            <v>0</v>
          </cell>
          <cell r="BG385">
            <v>0</v>
          </cell>
          <cell r="BH385">
            <v>0</v>
          </cell>
          <cell r="BI385">
            <v>0</v>
          </cell>
          <cell r="BJ385">
            <v>0</v>
          </cell>
          <cell r="BK385">
            <v>0</v>
          </cell>
        </row>
        <row r="386">
          <cell r="I386">
            <v>26</v>
          </cell>
          <cell r="J386">
            <v>1</v>
          </cell>
          <cell r="K386">
            <v>2</v>
          </cell>
          <cell r="L386">
            <v>0</v>
          </cell>
          <cell r="M386">
            <v>19</v>
          </cell>
          <cell r="N386">
            <v>4</v>
          </cell>
          <cell r="S386">
            <v>26</v>
          </cell>
          <cell r="T386">
            <v>2</v>
          </cell>
          <cell r="U386">
            <v>13</v>
          </cell>
          <cell r="V386">
            <v>1</v>
          </cell>
          <cell r="W386">
            <v>2</v>
          </cell>
          <cell r="X386">
            <v>8</v>
          </cell>
          <cell r="AC386">
            <v>26</v>
          </cell>
          <cell r="AD386">
            <v>0</v>
          </cell>
          <cell r="AE386">
            <v>0</v>
          </cell>
          <cell r="AF386">
            <v>1</v>
          </cell>
          <cell r="AG386">
            <v>2</v>
          </cell>
          <cell r="AH386">
            <v>23</v>
          </cell>
          <cell r="AK386">
            <v>15</v>
          </cell>
          <cell r="AL386">
            <v>2</v>
          </cell>
          <cell r="AM386">
            <v>13</v>
          </cell>
          <cell r="AN386">
            <v>0</v>
          </cell>
          <cell r="AO386">
            <v>0</v>
          </cell>
          <cell r="AP386">
            <v>-15</v>
          </cell>
          <cell r="AR386">
            <v>15</v>
          </cell>
          <cell r="AS386">
            <v>2</v>
          </cell>
          <cell r="AT386">
            <v>13</v>
          </cell>
          <cell r="AU386">
            <v>0</v>
          </cell>
          <cell r="AV386">
            <v>0</v>
          </cell>
          <cell r="AW386">
            <v>-15</v>
          </cell>
          <cell r="AY386">
            <v>0</v>
          </cell>
          <cell r="AZ386">
            <v>0</v>
          </cell>
          <cell r="BA386">
            <v>0</v>
          </cell>
          <cell r="BB386">
            <v>0</v>
          </cell>
          <cell r="BC386">
            <v>0</v>
          </cell>
          <cell r="BD386">
            <v>0</v>
          </cell>
          <cell r="BF386">
            <v>0</v>
          </cell>
          <cell r="BG386">
            <v>0</v>
          </cell>
          <cell r="BH386">
            <v>0</v>
          </cell>
          <cell r="BI386">
            <v>0</v>
          </cell>
          <cell r="BJ386">
            <v>0</v>
          </cell>
          <cell r="BK386">
            <v>0</v>
          </cell>
        </row>
        <row r="387">
          <cell r="I387">
            <v>0</v>
          </cell>
          <cell r="J387">
            <v>0</v>
          </cell>
          <cell r="K387">
            <v>0</v>
          </cell>
          <cell r="L387">
            <v>0</v>
          </cell>
          <cell r="M387">
            <v>0</v>
          </cell>
          <cell r="N387">
            <v>0</v>
          </cell>
          <cell r="S387">
            <v>0</v>
          </cell>
          <cell r="T387">
            <v>0</v>
          </cell>
          <cell r="U387">
            <v>0</v>
          </cell>
          <cell r="V387">
            <v>0</v>
          </cell>
          <cell r="W387">
            <v>0</v>
          </cell>
          <cell r="X387">
            <v>0</v>
          </cell>
          <cell r="AC387">
            <v>0</v>
          </cell>
          <cell r="AD387">
            <v>0</v>
          </cell>
          <cell r="AE387">
            <v>0</v>
          </cell>
          <cell r="AF387">
            <v>0</v>
          </cell>
          <cell r="AG387">
            <v>0</v>
          </cell>
          <cell r="AH387">
            <v>0</v>
          </cell>
          <cell r="AK387">
            <v>0</v>
          </cell>
          <cell r="AL387">
            <v>0</v>
          </cell>
          <cell r="AM387">
            <v>0</v>
          </cell>
          <cell r="AN387">
            <v>0</v>
          </cell>
          <cell r="AO387">
            <v>0</v>
          </cell>
          <cell r="AP387">
            <v>0</v>
          </cell>
          <cell r="AR387">
            <v>0</v>
          </cell>
          <cell r="AS387">
            <v>0</v>
          </cell>
          <cell r="AT387">
            <v>0</v>
          </cell>
          <cell r="AU387">
            <v>0</v>
          </cell>
          <cell r="AV387">
            <v>0</v>
          </cell>
          <cell r="AW387">
            <v>0</v>
          </cell>
          <cell r="AY387">
            <v>0</v>
          </cell>
          <cell r="AZ387">
            <v>0</v>
          </cell>
          <cell r="BA387">
            <v>0</v>
          </cell>
          <cell r="BB387">
            <v>0</v>
          </cell>
          <cell r="BC387">
            <v>0</v>
          </cell>
          <cell r="BD387">
            <v>0</v>
          </cell>
          <cell r="BF387">
            <v>0</v>
          </cell>
          <cell r="BG387">
            <v>0</v>
          </cell>
          <cell r="BH387">
            <v>0</v>
          </cell>
          <cell r="BI387">
            <v>0</v>
          </cell>
          <cell r="BJ387">
            <v>0</v>
          </cell>
          <cell r="BK387">
            <v>0</v>
          </cell>
        </row>
        <row r="388">
          <cell r="I388">
            <v>23</v>
          </cell>
          <cell r="J388">
            <v>5</v>
          </cell>
          <cell r="K388">
            <v>11</v>
          </cell>
          <cell r="L388">
            <v>7</v>
          </cell>
          <cell r="M388">
            <v>0</v>
          </cell>
          <cell r="N388">
            <v>0</v>
          </cell>
          <cell r="S388">
            <v>23</v>
          </cell>
          <cell r="T388">
            <v>0</v>
          </cell>
          <cell r="U388">
            <v>10</v>
          </cell>
          <cell r="V388">
            <v>5</v>
          </cell>
          <cell r="W388">
            <v>7</v>
          </cell>
          <cell r="X388">
            <v>1</v>
          </cell>
          <cell r="AC388">
            <v>23</v>
          </cell>
          <cell r="AD388">
            <v>0</v>
          </cell>
          <cell r="AE388">
            <v>0</v>
          </cell>
          <cell r="AF388">
            <v>5</v>
          </cell>
          <cell r="AG388">
            <v>11</v>
          </cell>
          <cell r="AH388">
            <v>7</v>
          </cell>
          <cell r="AK388">
            <v>10</v>
          </cell>
          <cell r="AL388">
            <v>0</v>
          </cell>
          <cell r="AM388">
            <v>10</v>
          </cell>
          <cell r="AN388">
            <v>0</v>
          </cell>
          <cell r="AO388">
            <v>-4</v>
          </cell>
          <cell r="AP388">
            <v>-6</v>
          </cell>
          <cell r="AR388">
            <v>10</v>
          </cell>
          <cell r="AS388">
            <v>0</v>
          </cell>
          <cell r="AT388">
            <v>10</v>
          </cell>
          <cell r="AU388">
            <v>0</v>
          </cell>
          <cell r="AV388">
            <v>-4</v>
          </cell>
          <cell r="AW388">
            <v>-6</v>
          </cell>
          <cell r="AY388">
            <v>0</v>
          </cell>
          <cell r="AZ388">
            <v>0</v>
          </cell>
          <cell r="BA388">
            <v>0</v>
          </cell>
          <cell r="BB388">
            <v>0</v>
          </cell>
          <cell r="BC388">
            <v>0</v>
          </cell>
          <cell r="BD388">
            <v>0</v>
          </cell>
          <cell r="BF388">
            <v>0</v>
          </cell>
          <cell r="BG388">
            <v>0</v>
          </cell>
          <cell r="BH388">
            <v>0</v>
          </cell>
          <cell r="BI388">
            <v>0</v>
          </cell>
          <cell r="BJ388">
            <v>0</v>
          </cell>
          <cell r="BK388">
            <v>0</v>
          </cell>
        </row>
        <row r="389">
          <cell r="I389">
            <v>17</v>
          </cell>
          <cell r="J389">
            <v>0</v>
          </cell>
          <cell r="K389">
            <v>13</v>
          </cell>
          <cell r="L389">
            <v>4</v>
          </cell>
          <cell r="M389">
            <v>0</v>
          </cell>
          <cell r="N389">
            <v>0</v>
          </cell>
          <cell r="S389">
            <v>17</v>
          </cell>
          <cell r="T389">
            <v>0</v>
          </cell>
          <cell r="U389">
            <v>7</v>
          </cell>
          <cell r="V389">
            <v>0</v>
          </cell>
          <cell r="W389">
            <v>8</v>
          </cell>
          <cell r="X389">
            <v>2</v>
          </cell>
          <cell r="AC389">
            <v>17</v>
          </cell>
          <cell r="AD389">
            <v>0</v>
          </cell>
          <cell r="AE389">
            <v>0</v>
          </cell>
          <cell r="AF389">
            <v>0</v>
          </cell>
          <cell r="AG389">
            <v>13</v>
          </cell>
          <cell r="AH389">
            <v>4</v>
          </cell>
          <cell r="AK389">
            <v>7</v>
          </cell>
          <cell r="AL389">
            <v>0</v>
          </cell>
          <cell r="AM389">
            <v>7</v>
          </cell>
          <cell r="AN389">
            <v>0</v>
          </cell>
          <cell r="AO389">
            <v>-5</v>
          </cell>
          <cell r="AP389">
            <v>-2</v>
          </cell>
          <cell r="AR389">
            <v>7</v>
          </cell>
          <cell r="AS389">
            <v>0</v>
          </cell>
          <cell r="AT389">
            <v>7</v>
          </cell>
          <cell r="AU389">
            <v>0</v>
          </cell>
          <cell r="AV389">
            <v>-5</v>
          </cell>
          <cell r="AW389">
            <v>-2</v>
          </cell>
          <cell r="AY389">
            <v>0</v>
          </cell>
          <cell r="AZ389">
            <v>0</v>
          </cell>
          <cell r="BA389">
            <v>0</v>
          </cell>
          <cell r="BB389">
            <v>0</v>
          </cell>
          <cell r="BC389">
            <v>0</v>
          </cell>
          <cell r="BD389">
            <v>0</v>
          </cell>
          <cell r="BF389">
            <v>0</v>
          </cell>
          <cell r="BG389">
            <v>0</v>
          </cell>
          <cell r="BH389">
            <v>0</v>
          </cell>
          <cell r="BI389">
            <v>0</v>
          </cell>
          <cell r="BJ389">
            <v>0</v>
          </cell>
          <cell r="BK389">
            <v>0</v>
          </cell>
        </row>
        <row r="390">
          <cell r="I390">
            <v>26</v>
          </cell>
          <cell r="J390">
            <v>1</v>
          </cell>
          <cell r="K390">
            <v>22</v>
          </cell>
          <cell r="L390">
            <v>3</v>
          </cell>
          <cell r="M390">
            <v>0</v>
          </cell>
          <cell r="N390">
            <v>0</v>
          </cell>
          <cell r="S390">
            <v>26</v>
          </cell>
          <cell r="T390">
            <v>0</v>
          </cell>
          <cell r="U390">
            <v>6</v>
          </cell>
          <cell r="V390">
            <v>1</v>
          </cell>
          <cell r="W390">
            <v>18</v>
          </cell>
          <cell r="X390">
            <v>1</v>
          </cell>
          <cell r="AC390">
            <v>26</v>
          </cell>
          <cell r="AD390">
            <v>0</v>
          </cell>
          <cell r="AE390">
            <v>0</v>
          </cell>
          <cell r="AF390">
            <v>1</v>
          </cell>
          <cell r="AG390">
            <v>22</v>
          </cell>
          <cell r="AH390">
            <v>3</v>
          </cell>
          <cell r="AK390">
            <v>6</v>
          </cell>
          <cell r="AL390">
            <v>0</v>
          </cell>
          <cell r="AM390">
            <v>6</v>
          </cell>
          <cell r="AN390">
            <v>0</v>
          </cell>
          <cell r="AO390">
            <v>-4</v>
          </cell>
          <cell r="AP390">
            <v>-2</v>
          </cell>
          <cell r="AR390">
            <v>6</v>
          </cell>
          <cell r="AS390">
            <v>0</v>
          </cell>
          <cell r="AT390">
            <v>6</v>
          </cell>
          <cell r="AU390">
            <v>0</v>
          </cell>
          <cell r="AV390">
            <v>-4</v>
          </cell>
          <cell r="AW390">
            <v>-2</v>
          </cell>
          <cell r="AY390">
            <v>0</v>
          </cell>
          <cell r="AZ390">
            <v>0</v>
          </cell>
          <cell r="BA390">
            <v>0</v>
          </cell>
          <cell r="BB390">
            <v>0</v>
          </cell>
          <cell r="BC390">
            <v>0</v>
          </cell>
          <cell r="BD390">
            <v>0</v>
          </cell>
          <cell r="BF390">
            <v>0</v>
          </cell>
          <cell r="BG390">
            <v>0</v>
          </cell>
          <cell r="BH390">
            <v>0</v>
          </cell>
          <cell r="BI390">
            <v>0</v>
          </cell>
          <cell r="BJ390">
            <v>0</v>
          </cell>
          <cell r="BK390">
            <v>0</v>
          </cell>
        </row>
        <row r="391">
          <cell r="I391">
            <v>0</v>
          </cell>
          <cell r="J391">
            <v>0</v>
          </cell>
          <cell r="K391">
            <v>0</v>
          </cell>
          <cell r="L391">
            <v>0</v>
          </cell>
          <cell r="M391">
            <v>0</v>
          </cell>
          <cell r="N391">
            <v>0</v>
          </cell>
          <cell r="S391">
            <v>0</v>
          </cell>
          <cell r="T391">
            <v>0</v>
          </cell>
          <cell r="U391">
            <v>0</v>
          </cell>
          <cell r="V391">
            <v>0</v>
          </cell>
          <cell r="W391">
            <v>0</v>
          </cell>
          <cell r="X391">
            <v>0</v>
          </cell>
          <cell r="AC391">
            <v>0</v>
          </cell>
          <cell r="AD391">
            <v>0</v>
          </cell>
          <cell r="AE391">
            <v>0</v>
          </cell>
          <cell r="AF391">
            <v>0</v>
          </cell>
          <cell r="AG391">
            <v>0</v>
          </cell>
          <cell r="AH391">
            <v>0</v>
          </cell>
          <cell r="AK391">
            <v>0</v>
          </cell>
          <cell r="AL391">
            <v>0</v>
          </cell>
          <cell r="AM391">
            <v>0</v>
          </cell>
          <cell r="AN391">
            <v>0</v>
          </cell>
          <cell r="AO391">
            <v>0</v>
          </cell>
          <cell r="AP391">
            <v>0</v>
          </cell>
          <cell r="AR391">
            <v>0</v>
          </cell>
          <cell r="AS391">
            <v>0</v>
          </cell>
          <cell r="AT391">
            <v>0</v>
          </cell>
          <cell r="AU391">
            <v>0</v>
          </cell>
          <cell r="AV391">
            <v>0</v>
          </cell>
          <cell r="AW391">
            <v>0</v>
          </cell>
          <cell r="AY391">
            <v>0</v>
          </cell>
          <cell r="AZ391">
            <v>0</v>
          </cell>
          <cell r="BA391">
            <v>0</v>
          </cell>
          <cell r="BB391">
            <v>0</v>
          </cell>
          <cell r="BC391">
            <v>0</v>
          </cell>
          <cell r="BD391">
            <v>0</v>
          </cell>
          <cell r="BF391">
            <v>0</v>
          </cell>
          <cell r="BG391">
            <v>0</v>
          </cell>
          <cell r="BH391">
            <v>0</v>
          </cell>
          <cell r="BI391">
            <v>0</v>
          </cell>
          <cell r="BJ391">
            <v>0</v>
          </cell>
          <cell r="BK391">
            <v>0</v>
          </cell>
        </row>
        <row r="392">
          <cell r="I392">
            <v>19</v>
          </cell>
          <cell r="J392">
            <v>2</v>
          </cell>
          <cell r="K392">
            <v>9</v>
          </cell>
          <cell r="L392">
            <v>4</v>
          </cell>
          <cell r="M392">
            <v>3</v>
          </cell>
          <cell r="N392">
            <v>1</v>
          </cell>
          <cell r="S392">
            <v>19</v>
          </cell>
          <cell r="T392">
            <v>0</v>
          </cell>
          <cell r="U392">
            <v>12</v>
          </cell>
          <cell r="V392">
            <v>2</v>
          </cell>
          <cell r="W392">
            <v>3</v>
          </cell>
          <cell r="X392">
            <v>2</v>
          </cell>
          <cell r="AC392">
            <v>19</v>
          </cell>
          <cell r="AD392">
            <v>0</v>
          </cell>
          <cell r="AE392">
            <v>0</v>
          </cell>
          <cell r="AF392">
            <v>2</v>
          </cell>
          <cell r="AG392">
            <v>9</v>
          </cell>
          <cell r="AH392">
            <v>8</v>
          </cell>
          <cell r="AK392">
            <v>12</v>
          </cell>
          <cell r="AL392">
            <v>0</v>
          </cell>
          <cell r="AM392">
            <v>12</v>
          </cell>
          <cell r="AN392">
            <v>0</v>
          </cell>
          <cell r="AO392">
            <v>-6</v>
          </cell>
          <cell r="AP392">
            <v>-6</v>
          </cell>
          <cell r="AR392">
            <v>12</v>
          </cell>
          <cell r="AS392">
            <v>0</v>
          </cell>
          <cell r="AT392">
            <v>12</v>
          </cell>
          <cell r="AU392">
            <v>0</v>
          </cell>
          <cell r="AV392">
            <v>-6</v>
          </cell>
          <cell r="AW392">
            <v>-6</v>
          </cell>
          <cell r="AY392">
            <v>0</v>
          </cell>
          <cell r="AZ392">
            <v>0</v>
          </cell>
          <cell r="BA392">
            <v>0</v>
          </cell>
          <cell r="BB392">
            <v>0</v>
          </cell>
          <cell r="BC392">
            <v>0</v>
          </cell>
          <cell r="BD392">
            <v>0</v>
          </cell>
          <cell r="BF392">
            <v>0</v>
          </cell>
          <cell r="BG392">
            <v>0</v>
          </cell>
          <cell r="BH392">
            <v>0</v>
          </cell>
          <cell r="BI392">
            <v>0</v>
          </cell>
          <cell r="BJ392">
            <v>0</v>
          </cell>
          <cell r="BK392">
            <v>0</v>
          </cell>
        </row>
        <row r="393">
          <cell r="I393">
            <v>15</v>
          </cell>
          <cell r="J393">
            <v>0</v>
          </cell>
          <cell r="K393">
            <v>10</v>
          </cell>
          <cell r="L393">
            <v>5</v>
          </cell>
          <cell r="M393">
            <v>0</v>
          </cell>
          <cell r="N393">
            <v>0</v>
          </cell>
          <cell r="S393">
            <v>15</v>
          </cell>
          <cell r="T393">
            <v>0</v>
          </cell>
          <cell r="U393">
            <v>6</v>
          </cell>
          <cell r="V393">
            <v>0</v>
          </cell>
          <cell r="W393">
            <v>8</v>
          </cell>
          <cell r="X393">
            <v>1</v>
          </cell>
          <cell r="AC393">
            <v>15</v>
          </cell>
          <cell r="AD393">
            <v>0</v>
          </cell>
          <cell r="AE393">
            <v>0</v>
          </cell>
          <cell r="AF393">
            <v>0</v>
          </cell>
          <cell r="AG393">
            <v>10</v>
          </cell>
          <cell r="AH393">
            <v>5</v>
          </cell>
          <cell r="AK393">
            <v>6</v>
          </cell>
          <cell r="AL393">
            <v>0</v>
          </cell>
          <cell r="AM393">
            <v>6</v>
          </cell>
          <cell r="AN393">
            <v>0</v>
          </cell>
          <cell r="AO393">
            <v>-2</v>
          </cell>
          <cell r="AP393">
            <v>-4</v>
          </cell>
          <cell r="AR393">
            <v>6</v>
          </cell>
          <cell r="AS393">
            <v>0</v>
          </cell>
          <cell r="AT393">
            <v>6</v>
          </cell>
          <cell r="AU393">
            <v>0</v>
          </cell>
          <cell r="AV393">
            <v>-2</v>
          </cell>
          <cell r="AW393">
            <v>-4</v>
          </cell>
          <cell r="AY393">
            <v>0</v>
          </cell>
          <cell r="AZ393">
            <v>0</v>
          </cell>
          <cell r="BA393">
            <v>0</v>
          </cell>
          <cell r="BB393">
            <v>0</v>
          </cell>
          <cell r="BC393">
            <v>0</v>
          </cell>
          <cell r="BD393">
            <v>0</v>
          </cell>
          <cell r="BF393">
            <v>0</v>
          </cell>
          <cell r="BG393">
            <v>0</v>
          </cell>
          <cell r="BH393">
            <v>0</v>
          </cell>
          <cell r="BI393">
            <v>0</v>
          </cell>
          <cell r="BJ393">
            <v>0</v>
          </cell>
          <cell r="BK393">
            <v>0</v>
          </cell>
        </row>
        <row r="394">
          <cell r="I394">
            <v>25</v>
          </cell>
          <cell r="J394">
            <v>0</v>
          </cell>
          <cell r="K394">
            <v>25</v>
          </cell>
          <cell r="L394">
            <v>0</v>
          </cell>
          <cell r="M394">
            <v>0</v>
          </cell>
          <cell r="N394">
            <v>0</v>
          </cell>
          <cell r="S394">
            <v>25</v>
          </cell>
          <cell r="T394">
            <v>0</v>
          </cell>
          <cell r="U394">
            <v>2</v>
          </cell>
          <cell r="V394">
            <v>0</v>
          </cell>
          <cell r="W394">
            <v>23</v>
          </cell>
          <cell r="X394">
            <v>0</v>
          </cell>
          <cell r="AC394">
            <v>25</v>
          </cell>
          <cell r="AD394">
            <v>0</v>
          </cell>
          <cell r="AE394">
            <v>0</v>
          </cell>
          <cell r="AF394">
            <v>0</v>
          </cell>
          <cell r="AG394">
            <v>25</v>
          </cell>
          <cell r="AH394">
            <v>0</v>
          </cell>
          <cell r="AK394">
            <v>2</v>
          </cell>
          <cell r="AL394">
            <v>0</v>
          </cell>
          <cell r="AM394">
            <v>2</v>
          </cell>
          <cell r="AN394">
            <v>0</v>
          </cell>
          <cell r="AO394">
            <v>-2</v>
          </cell>
          <cell r="AP394">
            <v>0</v>
          </cell>
          <cell r="AR394">
            <v>2</v>
          </cell>
          <cell r="AS394">
            <v>0</v>
          </cell>
          <cell r="AT394">
            <v>2</v>
          </cell>
          <cell r="AU394">
            <v>0</v>
          </cell>
          <cell r="AV394">
            <v>-2</v>
          </cell>
          <cell r="AW394">
            <v>0</v>
          </cell>
          <cell r="AY394">
            <v>0</v>
          </cell>
          <cell r="AZ394">
            <v>0</v>
          </cell>
          <cell r="BA394">
            <v>0</v>
          </cell>
          <cell r="BB394">
            <v>0</v>
          </cell>
          <cell r="BC394">
            <v>0</v>
          </cell>
          <cell r="BD394">
            <v>0</v>
          </cell>
          <cell r="BF394">
            <v>0</v>
          </cell>
          <cell r="BG394">
            <v>0</v>
          </cell>
          <cell r="BH394">
            <v>0</v>
          </cell>
          <cell r="BI394">
            <v>0</v>
          </cell>
          <cell r="BJ394">
            <v>0</v>
          </cell>
          <cell r="BK394">
            <v>0</v>
          </cell>
        </row>
        <row r="395">
          <cell r="I395">
            <v>0</v>
          </cell>
          <cell r="J395">
            <v>0</v>
          </cell>
          <cell r="K395">
            <v>0</v>
          </cell>
          <cell r="L395">
            <v>0</v>
          </cell>
          <cell r="M395">
            <v>0</v>
          </cell>
          <cell r="N395">
            <v>0</v>
          </cell>
          <cell r="S395">
            <v>0</v>
          </cell>
          <cell r="T395">
            <v>0</v>
          </cell>
          <cell r="U395">
            <v>0</v>
          </cell>
          <cell r="V395">
            <v>0</v>
          </cell>
          <cell r="W395">
            <v>0</v>
          </cell>
          <cell r="X395">
            <v>0</v>
          </cell>
          <cell r="AC395">
            <v>0</v>
          </cell>
          <cell r="AD395">
            <v>0</v>
          </cell>
          <cell r="AE395">
            <v>0</v>
          </cell>
          <cell r="AF395">
            <v>0</v>
          </cell>
          <cell r="AG395">
            <v>0</v>
          </cell>
          <cell r="AH395">
            <v>0</v>
          </cell>
          <cell r="AK395">
            <v>0</v>
          </cell>
          <cell r="AL395">
            <v>0</v>
          </cell>
          <cell r="AM395">
            <v>0</v>
          </cell>
          <cell r="AN395">
            <v>0</v>
          </cell>
          <cell r="AO395">
            <v>0</v>
          </cell>
          <cell r="AP395">
            <v>0</v>
          </cell>
          <cell r="AR395">
            <v>0</v>
          </cell>
          <cell r="AS395">
            <v>0</v>
          </cell>
          <cell r="AT395">
            <v>0</v>
          </cell>
          <cell r="AU395">
            <v>0</v>
          </cell>
          <cell r="AV395">
            <v>0</v>
          </cell>
          <cell r="AW395">
            <v>0</v>
          </cell>
          <cell r="AY395">
            <v>0</v>
          </cell>
          <cell r="AZ395">
            <v>0</v>
          </cell>
          <cell r="BA395">
            <v>0</v>
          </cell>
          <cell r="BB395">
            <v>0</v>
          </cell>
          <cell r="BC395">
            <v>0</v>
          </cell>
          <cell r="BD395">
            <v>0</v>
          </cell>
          <cell r="BF395">
            <v>0</v>
          </cell>
          <cell r="BG395">
            <v>0</v>
          </cell>
          <cell r="BH395">
            <v>0</v>
          </cell>
          <cell r="BI395">
            <v>0</v>
          </cell>
          <cell r="BJ395">
            <v>0</v>
          </cell>
          <cell r="BK395">
            <v>0</v>
          </cell>
        </row>
        <row r="396">
          <cell r="I396">
            <v>4</v>
          </cell>
          <cell r="J396">
            <v>3</v>
          </cell>
          <cell r="K396">
            <v>1</v>
          </cell>
          <cell r="L396">
            <v>0</v>
          </cell>
          <cell r="M396">
            <v>0</v>
          </cell>
          <cell r="N396">
            <v>0</v>
          </cell>
          <cell r="S396">
            <v>4</v>
          </cell>
          <cell r="T396">
            <v>0</v>
          </cell>
          <cell r="U396">
            <v>1</v>
          </cell>
          <cell r="V396">
            <v>3</v>
          </cell>
          <cell r="W396">
            <v>0</v>
          </cell>
          <cell r="X396">
            <v>0</v>
          </cell>
          <cell r="AC396">
            <v>4</v>
          </cell>
          <cell r="AD396">
            <v>0</v>
          </cell>
          <cell r="AE396">
            <v>0</v>
          </cell>
          <cell r="AF396">
            <v>3</v>
          </cell>
          <cell r="AG396">
            <v>1</v>
          </cell>
          <cell r="AH396">
            <v>0</v>
          </cell>
          <cell r="AK396">
            <v>1</v>
          </cell>
          <cell r="AL396">
            <v>0</v>
          </cell>
          <cell r="AM396">
            <v>1</v>
          </cell>
          <cell r="AN396">
            <v>0</v>
          </cell>
          <cell r="AO396">
            <v>-1</v>
          </cell>
          <cell r="AP396">
            <v>0</v>
          </cell>
          <cell r="AR396">
            <v>1</v>
          </cell>
          <cell r="AS396">
            <v>0</v>
          </cell>
          <cell r="AT396">
            <v>1</v>
          </cell>
          <cell r="AU396">
            <v>0</v>
          </cell>
          <cell r="AV396">
            <v>-1</v>
          </cell>
          <cell r="AW396">
            <v>0</v>
          </cell>
          <cell r="AY396">
            <v>0</v>
          </cell>
          <cell r="AZ396">
            <v>0</v>
          </cell>
          <cell r="BA396">
            <v>0</v>
          </cell>
          <cell r="BB396">
            <v>0</v>
          </cell>
          <cell r="BC396">
            <v>0</v>
          </cell>
          <cell r="BD396">
            <v>0</v>
          </cell>
          <cell r="BF396">
            <v>0</v>
          </cell>
          <cell r="BG396">
            <v>0</v>
          </cell>
          <cell r="BH396">
            <v>0</v>
          </cell>
          <cell r="BI396">
            <v>0</v>
          </cell>
          <cell r="BJ396">
            <v>0</v>
          </cell>
          <cell r="BK396">
            <v>0</v>
          </cell>
        </row>
        <row r="397">
          <cell r="I397">
            <v>2</v>
          </cell>
          <cell r="J397">
            <v>0</v>
          </cell>
          <cell r="K397">
            <v>0</v>
          </cell>
          <cell r="L397">
            <v>2</v>
          </cell>
          <cell r="M397">
            <v>0</v>
          </cell>
          <cell r="N397">
            <v>0</v>
          </cell>
          <cell r="S397">
            <v>2</v>
          </cell>
          <cell r="T397">
            <v>0</v>
          </cell>
          <cell r="U397">
            <v>2</v>
          </cell>
          <cell r="V397">
            <v>0</v>
          </cell>
          <cell r="W397">
            <v>0</v>
          </cell>
          <cell r="X397">
            <v>0</v>
          </cell>
          <cell r="AC397">
            <v>2</v>
          </cell>
          <cell r="AD397">
            <v>0</v>
          </cell>
          <cell r="AE397">
            <v>0</v>
          </cell>
          <cell r="AF397">
            <v>0</v>
          </cell>
          <cell r="AG397">
            <v>0</v>
          </cell>
          <cell r="AH397">
            <v>2</v>
          </cell>
          <cell r="AK397">
            <v>2</v>
          </cell>
          <cell r="AL397">
            <v>0</v>
          </cell>
          <cell r="AM397">
            <v>2</v>
          </cell>
          <cell r="AN397">
            <v>0</v>
          </cell>
          <cell r="AO397">
            <v>0</v>
          </cell>
          <cell r="AP397">
            <v>-2</v>
          </cell>
          <cell r="AR397">
            <v>2</v>
          </cell>
          <cell r="AS397">
            <v>0</v>
          </cell>
          <cell r="AT397">
            <v>2</v>
          </cell>
          <cell r="AU397">
            <v>0</v>
          </cell>
          <cell r="AV397">
            <v>0</v>
          </cell>
          <cell r="AW397">
            <v>-2</v>
          </cell>
          <cell r="AY397">
            <v>0</v>
          </cell>
          <cell r="AZ397">
            <v>0</v>
          </cell>
          <cell r="BA397">
            <v>0</v>
          </cell>
          <cell r="BB397">
            <v>0</v>
          </cell>
          <cell r="BC397">
            <v>0</v>
          </cell>
          <cell r="BD397">
            <v>0</v>
          </cell>
          <cell r="BF397">
            <v>0</v>
          </cell>
          <cell r="BG397">
            <v>0</v>
          </cell>
          <cell r="BH397">
            <v>0</v>
          </cell>
          <cell r="BI397">
            <v>0</v>
          </cell>
          <cell r="BJ397">
            <v>0</v>
          </cell>
          <cell r="BK397">
            <v>0</v>
          </cell>
        </row>
        <row r="398">
          <cell r="I398">
            <v>1</v>
          </cell>
          <cell r="J398">
            <v>1</v>
          </cell>
          <cell r="K398">
            <v>0</v>
          </cell>
          <cell r="L398">
            <v>0</v>
          </cell>
          <cell r="M398">
            <v>0</v>
          </cell>
          <cell r="N398">
            <v>0</v>
          </cell>
          <cell r="S398">
            <v>1</v>
          </cell>
          <cell r="T398">
            <v>0</v>
          </cell>
          <cell r="U398">
            <v>0</v>
          </cell>
          <cell r="V398">
            <v>1</v>
          </cell>
          <cell r="W398">
            <v>0</v>
          </cell>
          <cell r="X398">
            <v>0</v>
          </cell>
          <cell r="AC398">
            <v>1</v>
          </cell>
          <cell r="AD398">
            <v>0</v>
          </cell>
          <cell r="AE398">
            <v>0</v>
          </cell>
          <cell r="AF398">
            <v>1</v>
          </cell>
          <cell r="AG398">
            <v>0</v>
          </cell>
          <cell r="AH398">
            <v>0</v>
          </cell>
          <cell r="AK398">
            <v>0</v>
          </cell>
          <cell r="AL398">
            <v>0</v>
          </cell>
          <cell r="AM398">
            <v>0</v>
          </cell>
          <cell r="AN398">
            <v>0</v>
          </cell>
          <cell r="AO398">
            <v>0</v>
          </cell>
          <cell r="AP398">
            <v>0</v>
          </cell>
          <cell r="AR398">
            <v>0</v>
          </cell>
          <cell r="AS398">
            <v>0</v>
          </cell>
          <cell r="AT398">
            <v>0</v>
          </cell>
          <cell r="AU398">
            <v>0</v>
          </cell>
          <cell r="AV398">
            <v>0</v>
          </cell>
          <cell r="AW398">
            <v>0</v>
          </cell>
          <cell r="AY398">
            <v>0</v>
          </cell>
          <cell r="AZ398">
            <v>0</v>
          </cell>
          <cell r="BA398">
            <v>0</v>
          </cell>
          <cell r="BB398">
            <v>0</v>
          </cell>
          <cell r="BC398">
            <v>0</v>
          </cell>
          <cell r="BD398">
            <v>0</v>
          </cell>
          <cell r="BF398">
            <v>0</v>
          </cell>
          <cell r="BG398">
            <v>0</v>
          </cell>
          <cell r="BH398">
            <v>0</v>
          </cell>
          <cell r="BI398">
            <v>0</v>
          </cell>
          <cell r="BJ398">
            <v>0</v>
          </cell>
          <cell r="BK398">
            <v>0</v>
          </cell>
        </row>
        <row r="399">
          <cell r="I399">
            <v>0</v>
          </cell>
          <cell r="J399">
            <v>0</v>
          </cell>
          <cell r="K399">
            <v>0</v>
          </cell>
          <cell r="L399">
            <v>0</v>
          </cell>
          <cell r="M399">
            <v>0</v>
          </cell>
          <cell r="N399">
            <v>0</v>
          </cell>
          <cell r="S399">
            <v>0</v>
          </cell>
          <cell r="T399">
            <v>0</v>
          </cell>
          <cell r="U399">
            <v>0</v>
          </cell>
          <cell r="V399">
            <v>0</v>
          </cell>
          <cell r="W399">
            <v>0</v>
          </cell>
          <cell r="X399">
            <v>0</v>
          </cell>
          <cell r="AC399">
            <v>0</v>
          </cell>
          <cell r="AD399">
            <v>0</v>
          </cell>
          <cell r="AE399">
            <v>0</v>
          </cell>
          <cell r="AF399">
            <v>0</v>
          </cell>
          <cell r="AG399">
            <v>0</v>
          </cell>
          <cell r="AH399">
            <v>0</v>
          </cell>
          <cell r="AK399">
            <v>0</v>
          </cell>
          <cell r="AL399">
            <v>0</v>
          </cell>
          <cell r="AM399">
            <v>0</v>
          </cell>
          <cell r="AN399">
            <v>0</v>
          </cell>
          <cell r="AO399">
            <v>0</v>
          </cell>
          <cell r="AP399">
            <v>0</v>
          </cell>
          <cell r="AR399">
            <v>0</v>
          </cell>
          <cell r="AS399">
            <v>0</v>
          </cell>
          <cell r="AT399">
            <v>0</v>
          </cell>
          <cell r="AU399">
            <v>0</v>
          </cell>
          <cell r="AV399">
            <v>0</v>
          </cell>
          <cell r="AW399">
            <v>0</v>
          </cell>
          <cell r="AY399">
            <v>0</v>
          </cell>
          <cell r="AZ399">
            <v>0</v>
          </cell>
          <cell r="BA399">
            <v>0</v>
          </cell>
          <cell r="BB399">
            <v>0</v>
          </cell>
          <cell r="BC399">
            <v>0</v>
          </cell>
          <cell r="BD399">
            <v>0</v>
          </cell>
          <cell r="BF399">
            <v>0</v>
          </cell>
          <cell r="BG399">
            <v>0</v>
          </cell>
          <cell r="BH399">
            <v>0</v>
          </cell>
          <cell r="BI399">
            <v>0</v>
          </cell>
          <cell r="BJ399">
            <v>0</v>
          </cell>
          <cell r="BK399">
            <v>0</v>
          </cell>
        </row>
        <row r="400">
          <cell r="I400">
            <v>111</v>
          </cell>
          <cell r="J400">
            <v>15</v>
          </cell>
          <cell r="K400">
            <v>42</v>
          </cell>
          <cell r="L400">
            <v>13</v>
          </cell>
          <cell r="M400">
            <v>32</v>
          </cell>
          <cell r="N400">
            <v>9</v>
          </cell>
          <cell r="S400">
            <v>111</v>
          </cell>
          <cell r="T400">
            <v>11</v>
          </cell>
          <cell r="U400">
            <v>44</v>
          </cell>
          <cell r="V400">
            <v>42</v>
          </cell>
          <cell r="W400">
            <v>0</v>
          </cell>
          <cell r="X400">
            <v>14</v>
          </cell>
          <cell r="AC400">
            <v>111</v>
          </cell>
          <cell r="AD400">
            <v>0</v>
          </cell>
          <cell r="AE400">
            <v>15</v>
          </cell>
          <cell r="AF400">
            <v>42</v>
          </cell>
          <cell r="AG400">
            <v>0</v>
          </cell>
          <cell r="AH400">
            <v>54</v>
          </cell>
          <cell r="AK400">
            <v>40</v>
          </cell>
          <cell r="AL400">
            <v>11</v>
          </cell>
          <cell r="AM400">
            <v>29</v>
          </cell>
          <cell r="AN400">
            <v>0</v>
          </cell>
          <cell r="AO400">
            <v>0</v>
          </cell>
          <cell r="AP400">
            <v>-40</v>
          </cell>
          <cell r="AR400">
            <v>40</v>
          </cell>
          <cell r="AS400">
            <v>11</v>
          </cell>
          <cell r="AT400">
            <v>29</v>
          </cell>
          <cell r="AU400">
            <v>0</v>
          </cell>
          <cell r="AV400">
            <v>0</v>
          </cell>
          <cell r="AW400">
            <v>-40</v>
          </cell>
          <cell r="AY400">
            <v>0</v>
          </cell>
          <cell r="AZ400">
            <v>0</v>
          </cell>
          <cell r="BA400">
            <v>0</v>
          </cell>
          <cell r="BB400">
            <v>0</v>
          </cell>
          <cell r="BC400">
            <v>0</v>
          </cell>
          <cell r="BD400">
            <v>0</v>
          </cell>
          <cell r="BF400">
            <v>0</v>
          </cell>
          <cell r="BG400">
            <v>0</v>
          </cell>
          <cell r="BH400">
            <v>0</v>
          </cell>
          <cell r="BI400">
            <v>0</v>
          </cell>
          <cell r="BJ400">
            <v>0</v>
          </cell>
          <cell r="BK400">
            <v>0</v>
          </cell>
        </row>
        <row r="401">
          <cell r="I401">
            <v>0</v>
          </cell>
          <cell r="J401">
            <v>0</v>
          </cell>
          <cell r="K401">
            <v>0</v>
          </cell>
          <cell r="L401">
            <v>0</v>
          </cell>
          <cell r="M401">
            <v>0</v>
          </cell>
          <cell r="N401">
            <v>0</v>
          </cell>
          <cell r="S401">
            <v>0</v>
          </cell>
          <cell r="T401">
            <v>0</v>
          </cell>
          <cell r="U401">
            <v>0</v>
          </cell>
          <cell r="V401">
            <v>0</v>
          </cell>
          <cell r="W401">
            <v>0</v>
          </cell>
          <cell r="X401">
            <v>0</v>
          </cell>
          <cell r="AC401">
            <v>0</v>
          </cell>
          <cell r="AD401">
            <v>0</v>
          </cell>
          <cell r="AE401">
            <v>0</v>
          </cell>
          <cell r="AF401">
            <v>0</v>
          </cell>
          <cell r="AG401">
            <v>0</v>
          </cell>
          <cell r="AH401">
            <v>0</v>
          </cell>
          <cell r="AK401">
            <v>0</v>
          </cell>
          <cell r="AL401">
            <v>0</v>
          </cell>
          <cell r="AM401">
            <v>0</v>
          </cell>
          <cell r="AN401">
            <v>0</v>
          </cell>
          <cell r="AO401">
            <v>0</v>
          </cell>
          <cell r="AP401">
            <v>0</v>
          </cell>
          <cell r="AR401">
            <v>0</v>
          </cell>
          <cell r="AS401">
            <v>0</v>
          </cell>
          <cell r="AT401">
            <v>0</v>
          </cell>
          <cell r="AU401">
            <v>0</v>
          </cell>
          <cell r="AV401">
            <v>0</v>
          </cell>
          <cell r="AW401">
            <v>0</v>
          </cell>
          <cell r="AY401">
            <v>0</v>
          </cell>
          <cell r="AZ401">
            <v>0</v>
          </cell>
          <cell r="BA401">
            <v>0</v>
          </cell>
          <cell r="BB401">
            <v>0</v>
          </cell>
          <cell r="BC401">
            <v>0</v>
          </cell>
          <cell r="BD401">
            <v>0</v>
          </cell>
          <cell r="BF401">
            <v>0</v>
          </cell>
          <cell r="BG401">
            <v>0</v>
          </cell>
          <cell r="BH401">
            <v>0</v>
          </cell>
          <cell r="BI401">
            <v>0</v>
          </cell>
          <cell r="BJ401">
            <v>0</v>
          </cell>
          <cell r="BK401">
            <v>0</v>
          </cell>
        </row>
        <row r="402">
          <cell r="I402">
            <v>0</v>
          </cell>
          <cell r="J402">
            <v>0</v>
          </cell>
          <cell r="K402">
            <v>0</v>
          </cell>
          <cell r="L402">
            <v>0</v>
          </cell>
          <cell r="M402">
            <v>0</v>
          </cell>
          <cell r="N402">
            <v>0</v>
          </cell>
          <cell r="S402">
            <v>0</v>
          </cell>
          <cell r="T402">
            <v>0</v>
          </cell>
          <cell r="U402">
            <v>0</v>
          </cell>
          <cell r="V402">
            <v>0</v>
          </cell>
          <cell r="W402">
            <v>0</v>
          </cell>
          <cell r="X402">
            <v>0</v>
          </cell>
          <cell r="AC402">
            <v>0</v>
          </cell>
          <cell r="AD402">
            <v>0</v>
          </cell>
          <cell r="AE402">
            <v>0</v>
          </cell>
          <cell r="AF402">
            <v>0</v>
          </cell>
          <cell r="AG402">
            <v>0</v>
          </cell>
          <cell r="AH402">
            <v>0</v>
          </cell>
          <cell r="AK402">
            <v>0</v>
          </cell>
          <cell r="AL402">
            <v>0</v>
          </cell>
          <cell r="AM402">
            <v>0</v>
          </cell>
          <cell r="AN402">
            <v>0</v>
          </cell>
          <cell r="AO402">
            <v>0</v>
          </cell>
          <cell r="AP402">
            <v>0</v>
          </cell>
          <cell r="AR402">
            <v>0</v>
          </cell>
          <cell r="AS402">
            <v>0</v>
          </cell>
          <cell r="AT402">
            <v>0</v>
          </cell>
          <cell r="AU402">
            <v>0</v>
          </cell>
          <cell r="AV402">
            <v>0</v>
          </cell>
          <cell r="AW402">
            <v>0</v>
          </cell>
          <cell r="AY402">
            <v>0</v>
          </cell>
          <cell r="AZ402">
            <v>0</v>
          </cell>
          <cell r="BA402">
            <v>0</v>
          </cell>
          <cell r="BB402">
            <v>0</v>
          </cell>
          <cell r="BC402">
            <v>0</v>
          </cell>
          <cell r="BD402">
            <v>0</v>
          </cell>
          <cell r="BF402">
            <v>0</v>
          </cell>
          <cell r="BG402">
            <v>0</v>
          </cell>
          <cell r="BH402">
            <v>0</v>
          </cell>
          <cell r="BI402">
            <v>0</v>
          </cell>
          <cell r="BJ402">
            <v>0</v>
          </cell>
          <cell r="BK402">
            <v>0</v>
          </cell>
        </row>
        <row r="403">
          <cell r="I403">
            <v>0</v>
          </cell>
          <cell r="J403">
            <v>0</v>
          </cell>
          <cell r="K403">
            <v>0</v>
          </cell>
          <cell r="L403">
            <v>0</v>
          </cell>
          <cell r="M403">
            <v>0</v>
          </cell>
          <cell r="N403">
            <v>0</v>
          </cell>
          <cell r="S403">
            <v>0</v>
          </cell>
          <cell r="T403">
            <v>0</v>
          </cell>
          <cell r="U403">
            <v>0</v>
          </cell>
          <cell r="V403">
            <v>0</v>
          </cell>
          <cell r="W403">
            <v>0</v>
          </cell>
          <cell r="X403">
            <v>0</v>
          </cell>
          <cell r="AC403">
            <v>0</v>
          </cell>
          <cell r="AD403">
            <v>0</v>
          </cell>
          <cell r="AE403">
            <v>0</v>
          </cell>
          <cell r="AF403">
            <v>0</v>
          </cell>
          <cell r="AG403">
            <v>0</v>
          </cell>
          <cell r="AH403">
            <v>0</v>
          </cell>
          <cell r="AK403">
            <v>0</v>
          </cell>
          <cell r="AL403">
            <v>0</v>
          </cell>
          <cell r="AM403">
            <v>0</v>
          </cell>
          <cell r="AN403">
            <v>0</v>
          </cell>
          <cell r="AO403">
            <v>0</v>
          </cell>
          <cell r="AP403">
            <v>0</v>
          </cell>
          <cell r="AR403">
            <v>0</v>
          </cell>
          <cell r="AS403">
            <v>0</v>
          </cell>
          <cell r="AT403">
            <v>0</v>
          </cell>
          <cell r="AU403">
            <v>0</v>
          </cell>
          <cell r="AV403">
            <v>0</v>
          </cell>
          <cell r="AW403">
            <v>0</v>
          </cell>
          <cell r="AY403">
            <v>0</v>
          </cell>
          <cell r="AZ403">
            <v>0</v>
          </cell>
          <cell r="BA403">
            <v>0</v>
          </cell>
          <cell r="BB403">
            <v>0</v>
          </cell>
          <cell r="BC403">
            <v>0</v>
          </cell>
          <cell r="BD403">
            <v>0</v>
          </cell>
          <cell r="BF403">
            <v>0</v>
          </cell>
          <cell r="BG403">
            <v>0</v>
          </cell>
          <cell r="BH403">
            <v>0</v>
          </cell>
          <cell r="BI403">
            <v>0</v>
          </cell>
          <cell r="BJ403">
            <v>0</v>
          </cell>
          <cell r="BK403">
            <v>0</v>
          </cell>
        </row>
        <row r="404">
          <cell r="I404">
            <v>180</v>
          </cell>
          <cell r="J404">
            <v>24</v>
          </cell>
          <cell r="K404">
            <v>69</v>
          </cell>
          <cell r="L404">
            <v>62</v>
          </cell>
          <cell r="M404">
            <v>25</v>
          </cell>
          <cell r="N404">
            <v>0</v>
          </cell>
          <cell r="S404">
            <v>180</v>
          </cell>
          <cell r="T404">
            <v>15</v>
          </cell>
          <cell r="U404">
            <v>66</v>
          </cell>
          <cell r="V404">
            <v>66</v>
          </cell>
          <cell r="W404">
            <v>0</v>
          </cell>
          <cell r="X404">
            <v>33</v>
          </cell>
          <cell r="AC404">
            <v>180</v>
          </cell>
          <cell r="AD404">
            <v>12</v>
          </cell>
          <cell r="AE404">
            <v>46</v>
          </cell>
          <cell r="AF404">
            <v>66</v>
          </cell>
          <cell r="AG404">
            <v>12</v>
          </cell>
          <cell r="AH404">
            <v>44</v>
          </cell>
          <cell r="AK404">
            <v>23</v>
          </cell>
          <cell r="AL404">
            <v>3</v>
          </cell>
          <cell r="AM404">
            <v>20</v>
          </cell>
          <cell r="AN404">
            <v>0</v>
          </cell>
          <cell r="AO404">
            <v>-12</v>
          </cell>
          <cell r="AP404">
            <v>-11</v>
          </cell>
          <cell r="AR404">
            <v>23</v>
          </cell>
          <cell r="AS404">
            <v>3</v>
          </cell>
          <cell r="AT404">
            <v>20</v>
          </cell>
          <cell r="AU404">
            <v>0</v>
          </cell>
          <cell r="AV404">
            <v>-12</v>
          </cell>
          <cell r="AW404">
            <v>-11</v>
          </cell>
          <cell r="AY404">
            <v>0</v>
          </cell>
          <cell r="AZ404">
            <v>0</v>
          </cell>
          <cell r="BA404">
            <v>0</v>
          </cell>
          <cell r="BB404">
            <v>0</v>
          </cell>
          <cell r="BC404">
            <v>0</v>
          </cell>
          <cell r="BD404">
            <v>0</v>
          </cell>
          <cell r="BF404">
            <v>0</v>
          </cell>
          <cell r="BG404">
            <v>0</v>
          </cell>
          <cell r="BH404">
            <v>0</v>
          </cell>
          <cell r="BI404">
            <v>0</v>
          </cell>
          <cell r="BJ404">
            <v>0</v>
          </cell>
          <cell r="BK404">
            <v>0</v>
          </cell>
        </row>
        <row r="405">
          <cell r="I405">
            <v>160</v>
          </cell>
          <cell r="J405">
            <v>0</v>
          </cell>
          <cell r="K405">
            <v>135</v>
          </cell>
          <cell r="L405">
            <v>6</v>
          </cell>
          <cell r="M405">
            <v>15</v>
          </cell>
          <cell r="N405">
            <v>4</v>
          </cell>
          <cell r="S405">
            <v>160</v>
          </cell>
          <cell r="T405">
            <v>1</v>
          </cell>
          <cell r="U405">
            <v>81</v>
          </cell>
          <cell r="V405">
            <v>71</v>
          </cell>
          <cell r="W405">
            <v>4</v>
          </cell>
          <cell r="X405">
            <v>3</v>
          </cell>
          <cell r="AC405">
            <v>160</v>
          </cell>
          <cell r="AD405">
            <v>0</v>
          </cell>
          <cell r="AE405">
            <v>67</v>
          </cell>
          <cell r="AF405">
            <v>71</v>
          </cell>
          <cell r="AG405">
            <v>7</v>
          </cell>
          <cell r="AH405">
            <v>15</v>
          </cell>
          <cell r="AK405">
            <v>15</v>
          </cell>
          <cell r="AL405">
            <v>1</v>
          </cell>
          <cell r="AM405">
            <v>14</v>
          </cell>
          <cell r="AN405">
            <v>0</v>
          </cell>
          <cell r="AO405">
            <v>-3</v>
          </cell>
          <cell r="AP405">
            <v>-12</v>
          </cell>
          <cell r="AR405">
            <v>15</v>
          </cell>
          <cell r="AS405">
            <v>1</v>
          </cell>
          <cell r="AT405">
            <v>14</v>
          </cell>
          <cell r="AU405">
            <v>0</v>
          </cell>
          <cell r="AV405">
            <v>-3</v>
          </cell>
          <cell r="AW405">
            <v>-12</v>
          </cell>
          <cell r="AY405">
            <v>0</v>
          </cell>
          <cell r="AZ405">
            <v>0</v>
          </cell>
          <cell r="BA405">
            <v>0</v>
          </cell>
          <cell r="BB405">
            <v>0</v>
          </cell>
          <cell r="BC405">
            <v>0</v>
          </cell>
          <cell r="BD405">
            <v>0</v>
          </cell>
          <cell r="BF405">
            <v>0</v>
          </cell>
          <cell r="BG405">
            <v>0</v>
          </cell>
          <cell r="BH405">
            <v>0</v>
          </cell>
          <cell r="BI405">
            <v>0</v>
          </cell>
          <cell r="BJ405">
            <v>0</v>
          </cell>
          <cell r="BK405">
            <v>0</v>
          </cell>
        </row>
        <row r="406">
          <cell r="I406">
            <v>253</v>
          </cell>
          <cell r="J406">
            <v>4</v>
          </cell>
          <cell r="K406">
            <v>229</v>
          </cell>
          <cell r="L406">
            <v>2</v>
          </cell>
          <cell r="M406">
            <v>12</v>
          </cell>
          <cell r="N406">
            <v>6</v>
          </cell>
          <cell r="S406">
            <v>253</v>
          </cell>
          <cell r="T406">
            <v>2</v>
          </cell>
          <cell r="U406">
            <v>124</v>
          </cell>
          <cell r="V406">
            <v>116</v>
          </cell>
          <cell r="W406">
            <v>6</v>
          </cell>
          <cell r="X406">
            <v>5</v>
          </cell>
          <cell r="AC406">
            <v>253</v>
          </cell>
          <cell r="AD406">
            <v>2</v>
          </cell>
          <cell r="AE406">
            <v>116</v>
          </cell>
          <cell r="AF406">
            <v>116</v>
          </cell>
          <cell r="AG406">
            <v>6</v>
          </cell>
          <cell r="AH406">
            <v>13</v>
          </cell>
          <cell r="AK406">
            <v>8</v>
          </cell>
          <cell r="AL406">
            <v>0</v>
          </cell>
          <cell r="AM406">
            <v>8</v>
          </cell>
          <cell r="AN406">
            <v>0</v>
          </cell>
          <cell r="AO406">
            <v>0</v>
          </cell>
          <cell r="AP406">
            <v>-8</v>
          </cell>
          <cell r="AR406">
            <v>8</v>
          </cell>
          <cell r="AS406">
            <v>0</v>
          </cell>
          <cell r="AT406">
            <v>8</v>
          </cell>
          <cell r="AU406">
            <v>0</v>
          </cell>
          <cell r="AV406">
            <v>0</v>
          </cell>
          <cell r="AW406">
            <v>-8</v>
          </cell>
          <cell r="AY406">
            <v>0</v>
          </cell>
          <cell r="AZ406">
            <v>0</v>
          </cell>
          <cell r="BA406">
            <v>0</v>
          </cell>
          <cell r="BB406">
            <v>0</v>
          </cell>
          <cell r="BC406">
            <v>0</v>
          </cell>
          <cell r="BD406">
            <v>0</v>
          </cell>
          <cell r="BF406">
            <v>0</v>
          </cell>
          <cell r="BG406">
            <v>0</v>
          </cell>
          <cell r="BH406">
            <v>0</v>
          </cell>
          <cell r="BI406">
            <v>0</v>
          </cell>
          <cell r="BJ406">
            <v>0</v>
          </cell>
          <cell r="BK406">
            <v>0</v>
          </cell>
        </row>
        <row r="407">
          <cell r="I407">
            <v>0</v>
          </cell>
          <cell r="J407">
            <v>0</v>
          </cell>
          <cell r="K407">
            <v>0</v>
          </cell>
          <cell r="L407">
            <v>0</v>
          </cell>
          <cell r="M407">
            <v>0</v>
          </cell>
          <cell r="N407">
            <v>0</v>
          </cell>
          <cell r="S407">
            <v>0</v>
          </cell>
          <cell r="T407">
            <v>0</v>
          </cell>
          <cell r="U407">
            <v>0</v>
          </cell>
          <cell r="V407">
            <v>0</v>
          </cell>
          <cell r="W407">
            <v>0</v>
          </cell>
          <cell r="X407">
            <v>0</v>
          </cell>
          <cell r="AC407">
            <v>0</v>
          </cell>
          <cell r="AD407">
            <v>0</v>
          </cell>
          <cell r="AE407">
            <v>0</v>
          </cell>
          <cell r="AF407">
            <v>0</v>
          </cell>
          <cell r="AG407">
            <v>0</v>
          </cell>
          <cell r="AH407">
            <v>0</v>
          </cell>
          <cell r="AK407">
            <v>0</v>
          </cell>
          <cell r="AL407">
            <v>0</v>
          </cell>
          <cell r="AM407">
            <v>0</v>
          </cell>
          <cell r="AN407">
            <v>0</v>
          </cell>
          <cell r="AO407">
            <v>0</v>
          </cell>
          <cell r="AP407">
            <v>0</v>
          </cell>
          <cell r="AR407">
            <v>0</v>
          </cell>
          <cell r="AS407">
            <v>0</v>
          </cell>
          <cell r="AT407">
            <v>0</v>
          </cell>
          <cell r="AU407">
            <v>0</v>
          </cell>
          <cell r="AV407">
            <v>0</v>
          </cell>
          <cell r="AW407">
            <v>0</v>
          </cell>
          <cell r="AY407">
            <v>0</v>
          </cell>
          <cell r="AZ407">
            <v>0</v>
          </cell>
          <cell r="BA407">
            <v>0</v>
          </cell>
          <cell r="BB407">
            <v>0</v>
          </cell>
          <cell r="BC407">
            <v>0</v>
          </cell>
          <cell r="BD407">
            <v>0</v>
          </cell>
          <cell r="BF407">
            <v>0</v>
          </cell>
          <cell r="BG407">
            <v>0</v>
          </cell>
          <cell r="BH407">
            <v>0</v>
          </cell>
          <cell r="BI407">
            <v>0</v>
          </cell>
          <cell r="BJ407">
            <v>0</v>
          </cell>
          <cell r="BK407">
            <v>0</v>
          </cell>
        </row>
        <row r="408">
          <cell r="I408">
            <v>0</v>
          </cell>
          <cell r="J408">
            <v>0</v>
          </cell>
          <cell r="K408">
            <v>0</v>
          </cell>
          <cell r="L408">
            <v>0</v>
          </cell>
          <cell r="M408">
            <v>0</v>
          </cell>
          <cell r="N408">
            <v>0</v>
          </cell>
          <cell r="S408">
            <v>0</v>
          </cell>
          <cell r="T408">
            <v>0</v>
          </cell>
          <cell r="U408">
            <v>0</v>
          </cell>
          <cell r="V408">
            <v>0</v>
          </cell>
          <cell r="W408">
            <v>0</v>
          </cell>
          <cell r="X408">
            <v>0</v>
          </cell>
          <cell r="AC408">
            <v>0</v>
          </cell>
          <cell r="AD408">
            <v>0</v>
          </cell>
          <cell r="AE408">
            <v>0</v>
          </cell>
          <cell r="AF408">
            <v>0</v>
          </cell>
          <cell r="AG408">
            <v>0</v>
          </cell>
          <cell r="AH408">
            <v>0</v>
          </cell>
          <cell r="AK408">
            <v>0</v>
          </cell>
          <cell r="AL408">
            <v>0</v>
          </cell>
          <cell r="AM408">
            <v>0</v>
          </cell>
          <cell r="AN408">
            <v>0</v>
          </cell>
          <cell r="AO408">
            <v>0</v>
          </cell>
          <cell r="AP408">
            <v>0</v>
          </cell>
          <cell r="AR408">
            <v>0</v>
          </cell>
          <cell r="AS408">
            <v>0</v>
          </cell>
          <cell r="AT408">
            <v>0</v>
          </cell>
          <cell r="AU408">
            <v>0</v>
          </cell>
          <cell r="AV408">
            <v>0</v>
          </cell>
          <cell r="AW408">
            <v>0</v>
          </cell>
          <cell r="AY408">
            <v>0</v>
          </cell>
          <cell r="AZ408">
            <v>0</v>
          </cell>
          <cell r="BA408">
            <v>0</v>
          </cell>
          <cell r="BB408">
            <v>0</v>
          </cell>
          <cell r="BC408">
            <v>0</v>
          </cell>
          <cell r="BD408">
            <v>0</v>
          </cell>
          <cell r="BF408">
            <v>0</v>
          </cell>
          <cell r="BG408">
            <v>0</v>
          </cell>
          <cell r="BH408">
            <v>0</v>
          </cell>
          <cell r="BI408">
            <v>0</v>
          </cell>
          <cell r="BJ408">
            <v>0</v>
          </cell>
          <cell r="BK408">
            <v>0</v>
          </cell>
        </row>
        <row r="409">
          <cell r="I409">
            <v>0</v>
          </cell>
          <cell r="J409">
            <v>0</v>
          </cell>
          <cell r="K409">
            <v>0</v>
          </cell>
          <cell r="L409">
            <v>0</v>
          </cell>
          <cell r="M409">
            <v>0</v>
          </cell>
          <cell r="N409">
            <v>0</v>
          </cell>
          <cell r="S409">
            <v>0</v>
          </cell>
          <cell r="T409">
            <v>0</v>
          </cell>
          <cell r="U409">
            <v>0</v>
          </cell>
          <cell r="V409">
            <v>0</v>
          </cell>
          <cell r="W409">
            <v>0</v>
          </cell>
          <cell r="X409">
            <v>0</v>
          </cell>
          <cell r="AC409">
            <v>0</v>
          </cell>
          <cell r="AD409">
            <v>0</v>
          </cell>
          <cell r="AE409">
            <v>0</v>
          </cell>
          <cell r="AF409">
            <v>0</v>
          </cell>
          <cell r="AG409">
            <v>0</v>
          </cell>
          <cell r="AH409">
            <v>0</v>
          </cell>
          <cell r="AK409">
            <v>0</v>
          </cell>
          <cell r="AL409">
            <v>0</v>
          </cell>
          <cell r="AM409">
            <v>0</v>
          </cell>
          <cell r="AN409">
            <v>0</v>
          </cell>
          <cell r="AO409">
            <v>0</v>
          </cell>
          <cell r="AP409">
            <v>0</v>
          </cell>
          <cell r="AR409">
            <v>0</v>
          </cell>
          <cell r="AS409">
            <v>0</v>
          </cell>
          <cell r="AT409">
            <v>0</v>
          </cell>
          <cell r="AU409">
            <v>0</v>
          </cell>
          <cell r="AV409">
            <v>0</v>
          </cell>
          <cell r="AW409">
            <v>0</v>
          </cell>
          <cell r="AY409">
            <v>0</v>
          </cell>
          <cell r="AZ409">
            <v>0</v>
          </cell>
          <cell r="BA409">
            <v>0</v>
          </cell>
          <cell r="BB409">
            <v>0</v>
          </cell>
          <cell r="BC409">
            <v>0</v>
          </cell>
          <cell r="BD409">
            <v>0</v>
          </cell>
          <cell r="BF409">
            <v>0</v>
          </cell>
          <cell r="BG409">
            <v>0</v>
          </cell>
          <cell r="BH409">
            <v>0</v>
          </cell>
          <cell r="BI409">
            <v>0</v>
          </cell>
          <cell r="BJ409">
            <v>0</v>
          </cell>
          <cell r="BK409">
            <v>0</v>
          </cell>
        </row>
        <row r="410">
          <cell r="I410">
            <v>0</v>
          </cell>
          <cell r="J410">
            <v>0</v>
          </cell>
          <cell r="K410">
            <v>0</v>
          </cell>
          <cell r="L410">
            <v>0</v>
          </cell>
          <cell r="M410">
            <v>0</v>
          </cell>
          <cell r="N410">
            <v>0</v>
          </cell>
          <cell r="S410">
            <v>0</v>
          </cell>
          <cell r="T410">
            <v>0</v>
          </cell>
          <cell r="U410">
            <v>0</v>
          </cell>
          <cell r="V410">
            <v>0</v>
          </cell>
          <cell r="W410">
            <v>0</v>
          </cell>
          <cell r="X410">
            <v>0</v>
          </cell>
          <cell r="AC410">
            <v>0</v>
          </cell>
          <cell r="AD410">
            <v>0</v>
          </cell>
          <cell r="AE410">
            <v>0</v>
          </cell>
          <cell r="AF410">
            <v>0</v>
          </cell>
          <cell r="AG410">
            <v>0</v>
          </cell>
          <cell r="AH410">
            <v>0</v>
          </cell>
          <cell r="AK410">
            <v>0</v>
          </cell>
          <cell r="AL410">
            <v>0</v>
          </cell>
          <cell r="AM410">
            <v>0</v>
          </cell>
          <cell r="AN410">
            <v>0</v>
          </cell>
          <cell r="AO410">
            <v>0</v>
          </cell>
          <cell r="AP410">
            <v>0</v>
          </cell>
          <cell r="AR410">
            <v>0</v>
          </cell>
          <cell r="AS410">
            <v>0</v>
          </cell>
          <cell r="AT410">
            <v>0</v>
          </cell>
          <cell r="AU410">
            <v>0</v>
          </cell>
          <cell r="AV410">
            <v>0</v>
          </cell>
          <cell r="AW410">
            <v>0</v>
          </cell>
          <cell r="AY410">
            <v>0</v>
          </cell>
          <cell r="AZ410">
            <v>0</v>
          </cell>
          <cell r="BA410">
            <v>0</v>
          </cell>
          <cell r="BB410">
            <v>0</v>
          </cell>
          <cell r="BC410">
            <v>0</v>
          </cell>
          <cell r="BD410">
            <v>0</v>
          </cell>
          <cell r="BF410">
            <v>0</v>
          </cell>
          <cell r="BG410">
            <v>0</v>
          </cell>
          <cell r="BH410">
            <v>0</v>
          </cell>
          <cell r="BI410">
            <v>0</v>
          </cell>
          <cell r="BJ410">
            <v>0</v>
          </cell>
          <cell r="BK410">
            <v>0</v>
          </cell>
        </row>
        <row r="411">
          <cell r="I411">
            <v>0</v>
          </cell>
          <cell r="J411">
            <v>0</v>
          </cell>
          <cell r="K411">
            <v>0</v>
          </cell>
          <cell r="L411">
            <v>0</v>
          </cell>
          <cell r="M411">
            <v>0</v>
          </cell>
          <cell r="N411">
            <v>0</v>
          </cell>
          <cell r="S411">
            <v>0</v>
          </cell>
          <cell r="T411">
            <v>0</v>
          </cell>
          <cell r="U411">
            <v>0</v>
          </cell>
          <cell r="V411">
            <v>0</v>
          </cell>
          <cell r="W411">
            <v>0</v>
          </cell>
          <cell r="X411">
            <v>0</v>
          </cell>
          <cell r="AC411">
            <v>0</v>
          </cell>
          <cell r="AD411">
            <v>0</v>
          </cell>
          <cell r="AE411">
            <v>0</v>
          </cell>
          <cell r="AF411">
            <v>0</v>
          </cell>
          <cell r="AG411">
            <v>0</v>
          </cell>
          <cell r="AH411">
            <v>0</v>
          </cell>
          <cell r="AK411">
            <v>0</v>
          </cell>
          <cell r="AL411">
            <v>0</v>
          </cell>
          <cell r="AM411">
            <v>0</v>
          </cell>
          <cell r="AN411">
            <v>0</v>
          </cell>
          <cell r="AO411">
            <v>0</v>
          </cell>
          <cell r="AP411">
            <v>0</v>
          </cell>
          <cell r="AR411">
            <v>0</v>
          </cell>
          <cell r="AS411">
            <v>0</v>
          </cell>
          <cell r="AT411">
            <v>0</v>
          </cell>
          <cell r="AU411">
            <v>0</v>
          </cell>
          <cell r="AV411">
            <v>0</v>
          </cell>
          <cell r="AW411">
            <v>0</v>
          </cell>
          <cell r="AY411">
            <v>0</v>
          </cell>
          <cell r="AZ411">
            <v>0</v>
          </cell>
          <cell r="BA411">
            <v>0</v>
          </cell>
          <cell r="BB411">
            <v>0</v>
          </cell>
          <cell r="BC411">
            <v>0</v>
          </cell>
          <cell r="BD411">
            <v>0</v>
          </cell>
          <cell r="BF411">
            <v>0</v>
          </cell>
          <cell r="BG411">
            <v>0</v>
          </cell>
          <cell r="BH411">
            <v>0</v>
          </cell>
          <cell r="BI411">
            <v>0</v>
          </cell>
          <cell r="BJ411">
            <v>0</v>
          </cell>
          <cell r="BK411">
            <v>0</v>
          </cell>
        </row>
        <row r="412">
          <cell r="I412">
            <v>0</v>
          </cell>
          <cell r="J412">
            <v>0</v>
          </cell>
          <cell r="K412">
            <v>0</v>
          </cell>
          <cell r="L412">
            <v>0</v>
          </cell>
          <cell r="M412">
            <v>0</v>
          </cell>
          <cell r="N412">
            <v>0</v>
          </cell>
          <cell r="S412">
            <v>0</v>
          </cell>
          <cell r="T412">
            <v>0</v>
          </cell>
          <cell r="U412">
            <v>0</v>
          </cell>
          <cell r="V412">
            <v>0</v>
          </cell>
          <cell r="W412">
            <v>0</v>
          </cell>
          <cell r="X412">
            <v>0</v>
          </cell>
          <cell r="AC412">
            <v>0</v>
          </cell>
          <cell r="AD412">
            <v>0</v>
          </cell>
          <cell r="AE412">
            <v>0</v>
          </cell>
          <cell r="AF412">
            <v>0</v>
          </cell>
          <cell r="AG412">
            <v>0</v>
          </cell>
          <cell r="AH412">
            <v>0</v>
          </cell>
          <cell r="AK412">
            <v>0</v>
          </cell>
          <cell r="AL412">
            <v>0</v>
          </cell>
          <cell r="AM412">
            <v>0</v>
          </cell>
          <cell r="AN412">
            <v>0</v>
          </cell>
          <cell r="AO412">
            <v>0</v>
          </cell>
          <cell r="AP412">
            <v>0</v>
          </cell>
          <cell r="AR412">
            <v>0</v>
          </cell>
          <cell r="AS412">
            <v>0</v>
          </cell>
          <cell r="AT412">
            <v>0</v>
          </cell>
          <cell r="AU412">
            <v>0</v>
          </cell>
          <cell r="AV412">
            <v>0</v>
          </cell>
          <cell r="AW412">
            <v>0</v>
          </cell>
          <cell r="AY412">
            <v>0</v>
          </cell>
          <cell r="AZ412">
            <v>0</v>
          </cell>
          <cell r="BA412">
            <v>0</v>
          </cell>
          <cell r="BB412">
            <v>0</v>
          </cell>
          <cell r="BC412">
            <v>0</v>
          </cell>
          <cell r="BD412">
            <v>0</v>
          </cell>
          <cell r="BF412">
            <v>0</v>
          </cell>
          <cell r="BG412">
            <v>0</v>
          </cell>
          <cell r="BH412">
            <v>0</v>
          </cell>
          <cell r="BI412">
            <v>0</v>
          </cell>
          <cell r="BJ412">
            <v>0</v>
          </cell>
          <cell r="BK412">
            <v>0</v>
          </cell>
        </row>
        <row r="413">
          <cell r="I413">
            <v>0</v>
          </cell>
          <cell r="J413">
            <v>0</v>
          </cell>
          <cell r="K413">
            <v>0</v>
          </cell>
          <cell r="L413">
            <v>0</v>
          </cell>
          <cell r="M413">
            <v>0</v>
          </cell>
          <cell r="N413">
            <v>0</v>
          </cell>
          <cell r="S413">
            <v>0</v>
          </cell>
          <cell r="T413">
            <v>0</v>
          </cell>
          <cell r="U413">
            <v>0</v>
          </cell>
          <cell r="V413">
            <v>0</v>
          </cell>
          <cell r="W413">
            <v>0</v>
          </cell>
          <cell r="X413">
            <v>0</v>
          </cell>
          <cell r="AC413">
            <v>0</v>
          </cell>
          <cell r="AD413">
            <v>0</v>
          </cell>
          <cell r="AE413">
            <v>0</v>
          </cell>
          <cell r="AF413">
            <v>0</v>
          </cell>
          <cell r="AG413">
            <v>0</v>
          </cell>
          <cell r="AH413">
            <v>0</v>
          </cell>
          <cell r="AK413">
            <v>0</v>
          </cell>
          <cell r="AL413">
            <v>0</v>
          </cell>
          <cell r="AM413">
            <v>0</v>
          </cell>
          <cell r="AN413">
            <v>0</v>
          </cell>
          <cell r="AO413">
            <v>0</v>
          </cell>
          <cell r="AP413">
            <v>0</v>
          </cell>
          <cell r="AR413">
            <v>0</v>
          </cell>
          <cell r="AS413">
            <v>0</v>
          </cell>
          <cell r="AT413">
            <v>0</v>
          </cell>
          <cell r="AU413">
            <v>0</v>
          </cell>
          <cell r="AV413">
            <v>0</v>
          </cell>
          <cell r="AW413">
            <v>0</v>
          </cell>
          <cell r="AY413">
            <v>0</v>
          </cell>
          <cell r="AZ413">
            <v>0</v>
          </cell>
          <cell r="BA413">
            <v>0</v>
          </cell>
          <cell r="BB413">
            <v>0</v>
          </cell>
          <cell r="BC413">
            <v>0</v>
          </cell>
          <cell r="BD413">
            <v>0</v>
          </cell>
          <cell r="BF413">
            <v>0</v>
          </cell>
          <cell r="BG413">
            <v>0</v>
          </cell>
          <cell r="BH413">
            <v>0</v>
          </cell>
          <cell r="BI413">
            <v>0</v>
          </cell>
          <cell r="BJ413">
            <v>0</v>
          </cell>
          <cell r="BK413">
            <v>0</v>
          </cell>
        </row>
        <row r="414">
          <cell r="I414">
            <v>23</v>
          </cell>
          <cell r="J414">
            <v>7</v>
          </cell>
          <cell r="K414">
            <v>3</v>
          </cell>
          <cell r="L414">
            <v>3</v>
          </cell>
          <cell r="M414">
            <v>9</v>
          </cell>
          <cell r="N414">
            <v>1</v>
          </cell>
          <cell r="S414">
            <v>23</v>
          </cell>
          <cell r="T414">
            <v>4</v>
          </cell>
          <cell r="U414">
            <v>6</v>
          </cell>
          <cell r="V414">
            <v>7</v>
          </cell>
          <cell r="W414">
            <v>3</v>
          </cell>
          <cell r="X414">
            <v>3</v>
          </cell>
          <cell r="AC414">
            <v>23</v>
          </cell>
          <cell r="AD414">
            <v>0</v>
          </cell>
          <cell r="AE414">
            <v>0</v>
          </cell>
          <cell r="AF414">
            <v>7</v>
          </cell>
          <cell r="AG414">
            <v>3</v>
          </cell>
          <cell r="AH414">
            <v>13</v>
          </cell>
          <cell r="AK414">
            <v>10</v>
          </cell>
          <cell r="AL414">
            <v>4</v>
          </cell>
          <cell r="AM414">
            <v>6</v>
          </cell>
          <cell r="AN414">
            <v>0</v>
          </cell>
          <cell r="AO414">
            <v>0</v>
          </cell>
          <cell r="AP414">
            <v>-10</v>
          </cell>
          <cell r="AR414">
            <v>10</v>
          </cell>
          <cell r="AS414">
            <v>4</v>
          </cell>
          <cell r="AT414">
            <v>6</v>
          </cell>
          <cell r="AU414">
            <v>0</v>
          </cell>
          <cell r="AV414">
            <v>0</v>
          </cell>
          <cell r="AW414">
            <v>-10</v>
          </cell>
          <cell r="AY414">
            <v>0</v>
          </cell>
          <cell r="AZ414">
            <v>0</v>
          </cell>
          <cell r="BA414">
            <v>0</v>
          </cell>
          <cell r="BB414">
            <v>0</v>
          </cell>
          <cell r="BC414">
            <v>0</v>
          </cell>
          <cell r="BD414">
            <v>0</v>
          </cell>
          <cell r="BF414">
            <v>0</v>
          </cell>
          <cell r="BG414">
            <v>0</v>
          </cell>
          <cell r="BH414">
            <v>0</v>
          </cell>
          <cell r="BI414">
            <v>0</v>
          </cell>
          <cell r="BJ414">
            <v>0</v>
          </cell>
          <cell r="BK414">
            <v>0</v>
          </cell>
        </row>
        <row r="415">
          <cell r="I415">
            <v>0</v>
          </cell>
          <cell r="J415">
            <v>0</v>
          </cell>
          <cell r="K415">
            <v>0</v>
          </cell>
          <cell r="L415">
            <v>0</v>
          </cell>
          <cell r="M415">
            <v>0</v>
          </cell>
          <cell r="N415">
            <v>0</v>
          </cell>
          <cell r="S415">
            <v>0</v>
          </cell>
          <cell r="T415">
            <v>0</v>
          </cell>
          <cell r="U415">
            <v>0</v>
          </cell>
          <cell r="V415">
            <v>0</v>
          </cell>
          <cell r="W415">
            <v>0</v>
          </cell>
          <cell r="X415">
            <v>0</v>
          </cell>
          <cell r="AC415">
            <v>0</v>
          </cell>
          <cell r="AD415">
            <v>0</v>
          </cell>
          <cell r="AE415">
            <v>0</v>
          </cell>
          <cell r="AF415">
            <v>0</v>
          </cell>
          <cell r="AG415">
            <v>0</v>
          </cell>
          <cell r="AH415">
            <v>0</v>
          </cell>
          <cell r="AK415">
            <v>0</v>
          </cell>
          <cell r="AL415">
            <v>0</v>
          </cell>
          <cell r="AM415">
            <v>0</v>
          </cell>
          <cell r="AN415">
            <v>0</v>
          </cell>
          <cell r="AO415">
            <v>0</v>
          </cell>
          <cell r="AP415">
            <v>0</v>
          </cell>
          <cell r="AR415">
            <v>0</v>
          </cell>
          <cell r="AS415">
            <v>0</v>
          </cell>
          <cell r="AT415">
            <v>0</v>
          </cell>
          <cell r="AU415">
            <v>0</v>
          </cell>
          <cell r="AV415">
            <v>0</v>
          </cell>
          <cell r="AW415">
            <v>0</v>
          </cell>
          <cell r="AY415">
            <v>0</v>
          </cell>
          <cell r="AZ415">
            <v>0</v>
          </cell>
          <cell r="BA415">
            <v>0</v>
          </cell>
          <cell r="BB415">
            <v>0</v>
          </cell>
          <cell r="BC415">
            <v>0</v>
          </cell>
          <cell r="BD415">
            <v>0</v>
          </cell>
          <cell r="BF415">
            <v>0</v>
          </cell>
          <cell r="BG415">
            <v>0</v>
          </cell>
          <cell r="BH415">
            <v>0</v>
          </cell>
          <cell r="BI415">
            <v>0</v>
          </cell>
          <cell r="BJ415">
            <v>0</v>
          </cell>
          <cell r="BK415">
            <v>0</v>
          </cell>
        </row>
        <row r="416">
          <cell r="I416">
            <v>0</v>
          </cell>
          <cell r="J416">
            <v>0</v>
          </cell>
          <cell r="K416">
            <v>0</v>
          </cell>
          <cell r="L416">
            <v>0</v>
          </cell>
          <cell r="M416">
            <v>0</v>
          </cell>
          <cell r="N416">
            <v>0</v>
          </cell>
          <cell r="S416">
            <v>0</v>
          </cell>
          <cell r="T416">
            <v>0</v>
          </cell>
          <cell r="U416">
            <v>0</v>
          </cell>
          <cell r="V416">
            <v>0</v>
          </cell>
          <cell r="W416">
            <v>0</v>
          </cell>
          <cell r="X416">
            <v>0</v>
          </cell>
          <cell r="AC416">
            <v>0</v>
          </cell>
          <cell r="AD416">
            <v>0</v>
          </cell>
          <cell r="AE416">
            <v>0</v>
          </cell>
          <cell r="AF416">
            <v>0</v>
          </cell>
          <cell r="AG416">
            <v>0</v>
          </cell>
          <cell r="AH416">
            <v>0</v>
          </cell>
          <cell r="AK416">
            <v>0</v>
          </cell>
          <cell r="AL416">
            <v>0</v>
          </cell>
          <cell r="AM416">
            <v>0</v>
          </cell>
          <cell r="AN416">
            <v>0</v>
          </cell>
          <cell r="AO416">
            <v>0</v>
          </cell>
          <cell r="AP416">
            <v>0</v>
          </cell>
          <cell r="AR416">
            <v>0</v>
          </cell>
          <cell r="AS416">
            <v>0</v>
          </cell>
          <cell r="AT416">
            <v>0</v>
          </cell>
          <cell r="AU416">
            <v>0</v>
          </cell>
          <cell r="AV416">
            <v>0</v>
          </cell>
          <cell r="AW416">
            <v>0</v>
          </cell>
          <cell r="AY416">
            <v>0</v>
          </cell>
          <cell r="AZ416">
            <v>0</v>
          </cell>
          <cell r="BA416">
            <v>0</v>
          </cell>
          <cell r="BB416">
            <v>0</v>
          </cell>
          <cell r="BC416">
            <v>0</v>
          </cell>
          <cell r="BD416">
            <v>0</v>
          </cell>
          <cell r="BF416">
            <v>0</v>
          </cell>
          <cell r="BG416">
            <v>0</v>
          </cell>
          <cell r="BH416">
            <v>0</v>
          </cell>
          <cell r="BI416">
            <v>0</v>
          </cell>
          <cell r="BJ416">
            <v>0</v>
          </cell>
          <cell r="BK416">
            <v>0</v>
          </cell>
        </row>
        <row r="417">
          <cell r="I417">
            <v>0</v>
          </cell>
          <cell r="J417">
            <v>0</v>
          </cell>
          <cell r="K417">
            <v>0</v>
          </cell>
          <cell r="L417">
            <v>0</v>
          </cell>
          <cell r="M417">
            <v>0</v>
          </cell>
          <cell r="N417">
            <v>0</v>
          </cell>
          <cell r="S417">
            <v>0</v>
          </cell>
          <cell r="T417">
            <v>0</v>
          </cell>
          <cell r="U417">
            <v>0</v>
          </cell>
          <cell r="V417">
            <v>0</v>
          </cell>
          <cell r="W417">
            <v>0</v>
          </cell>
          <cell r="X417">
            <v>0</v>
          </cell>
          <cell r="AC417">
            <v>0</v>
          </cell>
          <cell r="AD417">
            <v>0</v>
          </cell>
          <cell r="AE417">
            <v>0</v>
          </cell>
          <cell r="AF417">
            <v>0</v>
          </cell>
          <cell r="AG417">
            <v>0</v>
          </cell>
          <cell r="AH417">
            <v>0</v>
          </cell>
          <cell r="AK417">
            <v>0</v>
          </cell>
          <cell r="AL417">
            <v>0</v>
          </cell>
          <cell r="AM417">
            <v>0</v>
          </cell>
          <cell r="AN417">
            <v>0</v>
          </cell>
          <cell r="AO417">
            <v>0</v>
          </cell>
          <cell r="AP417">
            <v>0</v>
          </cell>
          <cell r="AR417">
            <v>0</v>
          </cell>
          <cell r="AS417">
            <v>0</v>
          </cell>
          <cell r="AT417">
            <v>0</v>
          </cell>
          <cell r="AU417">
            <v>0</v>
          </cell>
          <cell r="AV417">
            <v>0</v>
          </cell>
          <cell r="AW417">
            <v>0</v>
          </cell>
          <cell r="AY417">
            <v>0</v>
          </cell>
          <cell r="AZ417">
            <v>0</v>
          </cell>
          <cell r="BA417">
            <v>0</v>
          </cell>
          <cell r="BB417">
            <v>0</v>
          </cell>
          <cell r="BC417">
            <v>0</v>
          </cell>
          <cell r="BD417">
            <v>0</v>
          </cell>
          <cell r="BF417">
            <v>0</v>
          </cell>
          <cell r="BG417">
            <v>0</v>
          </cell>
          <cell r="BH417">
            <v>0</v>
          </cell>
          <cell r="BI417">
            <v>0</v>
          </cell>
          <cell r="BJ417">
            <v>0</v>
          </cell>
          <cell r="BK417">
            <v>0</v>
          </cell>
        </row>
        <row r="418">
          <cell r="I418">
            <v>0</v>
          </cell>
          <cell r="J418">
            <v>0</v>
          </cell>
          <cell r="K418">
            <v>0</v>
          </cell>
          <cell r="L418">
            <v>0</v>
          </cell>
          <cell r="M418">
            <v>0</v>
          </cell>
          <cell r="N418">
            <v>0</v>
          </cell>
          <cell r="S418">
            <v>0</v>
          </cell>
          <cell r="T418">
            <v>0</v>
          </cell>
          <cell r="U418">
            <v>0</v>
          </cell>
          <cell r="V418">
            <v>0</v>
          </cell>
          <cell r="W418">
            <v>0</v>
          </cell>
          <cell r="X418">
            <v>0</v>
          </cell>
          <cell r="AC418">
            <v>0</v>
          </cell>
          <cell r="AD418">
            <v>0</v>
          </cell>
          <cell r="AE418">
            <v>0</v>
          </cell>
          <cell r="AF418">
            <v>0</v>
          </cell>
          <cell r="AG418">
            <v>0</v>
          </cell>
          <cell r="AH418">
            <v>0</v>
          </cell>
          <cell r="AK418">
            <v>0</v>
          </cell>
          <cell r="AL418">
            <v>0</v>
          </cell>
          <cell r="AM418">
            <v>0</v>
          </cell>
          <cell r="AN418">
            <v>0</v>
          </cell>
          <cell r="AO418">
            <v>0</v>
          </cell>
          <cell r="AP418">
            <v>0</v>
          </cell>
          <cell r="AR418">
            <v>0</v>
          </cell>
          <cell r="AS418">
            <v>0</v>
          </cell>
          <cell r="AT418">
            <v>0</v>
          </cell>
          <cell r="AU418">
            <v>0</v>
          </cell>
          <cell r="AV418">
            <v>0</v>
          </cell>
          <cell r="AW418">
            <v>0</v>
          </cell>
          <cell r="AY418">
            <v>0</v>
          </cell>
          <cell r="AZ418">
            <v>0</v>
          </cell>
          <cell r="BA418">
            <v>0</v>
          </cell>
          <cell r="BB418">
            <v>0</v>
          </cell>
          <cell r="BC418">
            <v>0</v>
          </cell>
          <cell r="BD418">
            <v>0</v>
          </cell>
          <cell r="BF418">
            <v>0</v>
          </cell>
          <cell r="BG418">
            <v>0</v>
          </cell>
          <cell r="BH418">
            <v>0</v>
          </cell>
          <cell r="BI418">
            <v>0</v>
          </cell>
          <cell r="BJ418">
            <v>0</v>
          </cell>
          <cell r="BK418">
            <v>0</v>
          </cell>
        </row>
        <row r="419">
          <cell r="I419">
            <v>0</v>
          </cell>
          <cell r="J419">
            <v>0</v>
          </cell>
          <cell r="K419">
            <v>0</v>
          </cell>
          <cell r="L419">
            <v>0</v>
          </cell>
          <cell r="M419">
            <v>0</v>
          </cell>
          <cell r="N419">
            <v>0</v>
          </cell>
          <cell r="S419">
            <v>0</v>
          </cell>
          <cell r="T419">
            <v>0</v>
          </cell>
          <cell r="U419">
            <v>0</v>
          </cell>
          <cell r="V419">
            <v>0</v>
          </cell>
          <cell r="W419">
            <v>0</v>
          </cell>
          <cell r="X419">
            <v>0</v>
          </cell>
          <cell r="AC419">
            <v>0</v>
          </cell>
          <cell r="AD419">
            <v>0</v>
          </cell>
          <cell r="AE419">
            <v>0</v>
          </cell>
          <cell r="AF419">
            <v>0</v>
          </cell>
          <cell r="AG419">
            <v>0</v>
          </cell>
          <cell r="AH419">
            <v>0</v>
          </cell>
          <cell r="AK419">
            <v>0</v>
          </cell>
          <cell r="AL419">
            <v>0</v>
          </cell>
          <cell r="AM419">
            <v>0</v>
          </cell>
          <cell r="AN419">
            <v>0</v>
          </cell>
          <cell r="AO419">
            <v>0</v>
          </cell>
          <cell r="AP419">
            <v>0</v>
          </cell>
          <cell r="AR419">
            <v>0</v>
          </cell>
          <cell r="AS419">
            <v>0</v>
          </cell>
          <cell r="AT419">
            <v>0</v>
          </cell>
          <cell r="AU419">
            <v>0</v>
          </cell>
          <cell r="AV419">
            <v>0</v>
          </cell>
          <cell r="AW419">
            <v>0</v>
          </cell>
          <cell r="AY419">
            <v>0</v>
          </cell>
          <cell r="AZ419">
            <v>0</v>
          </cell>
          <cell r="BA419">
            <v>0</v>
          </cell>
          <cell r="BB419">
            <v>0</v>
          </cell>
          <cell r="BC419">
            <v>0</v>
          </cell>
          <cell r="BD419">
            <v>0</v>
          </cell>
          <cell r="BF419">
            <v>0</v>
          </cell>
          <cell r="BG419">
            <v>0</v>
          </cell>
          <cell r="BH419">
            <v>0</v>
          </cell>
          <cell r="BI419">
            <v>0</v>
          </cell>
          <cell r="BJ419">
            <v>0</v>
          </cell>
          <cell r="BK419">
            <v>0</v>
          </cell>
        </row>
        <row r="420">
          <cell r="I420">
            <v>0</v>
          </cell>
          <cell r="J420">
            <v>0</v>
          </cell>
          <cell r="K420">
            <v>0</v>
          </cell>
          <cell r="L420">
            <v>0</v>
          </cell>
          <cell r="M420">
            <v>0</v>
          </cell>
          <cell r="N420">
            <v>0</v>
          </cell>
          <cell r="S420">
            <v>0</v>
          </cell>
          <cell r="T420">
            <v>0</v>
          </cell>
          <cell r="U420">
            <v>0</v>
          </cell>
          <cell r="V420">
            <v>0</v>
          </cell>
          <cell r="W420">
            <v>0</v>
          </cell>
          <cell r="X420">
            <v>0</v>
          </cell>
          <cell r="AC420">
            <v>0</v>
          </cell>
          <cell r="AD420">
            <v>0</v>
          </cell>
          <cell r="AE420">
            <v>0</v>
          </cell>
          <cell r="AF420">
            <v>0</v>
          </cell>
          <cell r="AG420">
            <v>0</v>
          </cell>
          <cell r="AH420">
            <v>0</v>
          </cell>
          <cell r="AK420">
            <v>0</v>
          </cell>
          <cell r="AL420">
            <v>0</v>
          </cell>
          <cell r="AM420">
            <v>0</v>
          </cell>
          <cell r="AN420">
            <v>0</v>
          </cell>
          <cell r="AO420">
            <v>0</v>
          </cell>
          <cell r="AP420">
            <v>0</v>
          </cell>
          <cell r="AR420">
            <v>0</v>
          </cell>
          <cell r="AS420">
            <v>0</v>
          </cell>
          <cell r="AT420">
            <v>0</v>
          </cell>
          <cell r="AU420">
            <v>0</v>
          </cell>
          <cell r="AV420">
            <v>0</v>
          </cell>
          <cell r="AW420">
            <v>0</v>
          </cell>
          <cell r="AY420">
            <v>0</v>
          </cell>
          <cell r="AZ420">
            <v>0</v>
          </cell>
          <cell r="BA420">
            <v>0</v>
          </cell>
          <cell r="BB420">
            <v>0</v>
          </cell>
          <cell r="BC420">
            <v>0</v>
          </cell>
          <cell r="BD420">
            <v>0</v>
          </cell>
          <cell r="BF420">
            <v>0</v>
          </cell>
          <cell r="BG420">
            <v>0</v>
          </cell>
          <cell r="BH420">
            <v>0</v>
          </cell>
          <cell r="BI420">
            <v>0</v>
          </cell>
          <cell r="BJ420">
            <v>0</v>
          </cell>
          <cell r="BK420">
            <v>0</v>
          </cell>
        </row>
        <row r="421">
          <cell r="I421">
            <v>0</v>
          </cell>
          <cell r="J421">
            <v>0</v>
          </cell>
          <cell r="K421">
            <v>0</v>
          </cell>
          <cell r="L421">
            <v>0</v>
          </cell>
          <cell r="M421">
            <v>0</v>
          </cell>
          <cell r="N421">
            <v>0</v>
          </cell>
          <cell r="S421">
            <v>0</v>
          </cell>
          <cell r="T421">
            <v>0</v>
          </cell>
          <cell r="U421">
            <v>0</v>
          </cell>
          <cell r="V421">
            <v>0</v>
          </cell>
          <cell r="W421">
            <v>0</v>
          </cell>
          <cell r="X421">
            <v>0</v>
          </cell>
          <cell r="AC421">
            <v>0</v>
          </cell>
          <cell r="AD421">
            <v>0</v>
          </cell>
          <cell r="AE421">
            <v>0</v>
          </cell>
          <cell r="AF421">
            <v>0</v>
          </cell>
          <cell r="AG421">
            <v>0</v>
          </cell>
          <cell r="AH421">
            <v>0</v>
          </cell>
          <cell r="AK421">
            <v>0</v>
          </cell>
          <cell r="AL421">
            <v>0</v>
          </cell>
          <cell r="AM421">
            <v>0</v>
          </cell>
          <cell r="AN421">
            <v>0</v>
          </cell>
          <cell r="AO421">
            <v>0</v>
          </cell>
          <cell r="AP421">
            <v>0</v>
          </cell>
          <cell r="AR421">
            <v>0</v>
          </cell>
          <cell r="AS421">
            <v>0</v>
          </cell>
          <cell r="AT421">
            <v>0</v>
          </cell>
          <cell r="AU421">
            <v>0</v>
          </cell>
          <cell r="AV421">
            <v>0</v>
          </cell>
          <cell r="AW421">
            <v>0</v>
          </cell>
          <cell r="AY421">
            <v>0</v>
          </cell>
          <cell r="AZ421">
            <v>0</v>
          </cell>
          <cell r="BA421">
            <v>0</v>
          </cell>
          <cell r="BB421">
            <v>0</v>
          </cell>
          <cell r="BC421">
            <v>0</v>
          </cell>
          <cell r="BD421">
            <v>0</v>
          </cell>
          <cell r="BF421">
            <v>0</v>
          </cell>
          <cell r="BG421">
            <v>0</v>
          </cell>
          <cell r="BH421">
            <v>0</v>
          </cell>
          <cell r="BI421">
            <v>0</v>
          </cell>
          <cell r="BJ421">
            <v>0</v>
          </cell>
          <cell r="BK421">
            <v>0</v>
          </cell>
        </row>
        <row r="422">
          <cell r="I422">
            <v>0</v>
          </cell>
          <cell r="J422">
            <v>0</v>
          </cell>
          <cell r="K422">
            <v>0</v>
          </cell>
          <cell r="L422">
            <v>0</v>
          </cell>
          <cell r="M422">
            <v>0</v>
          </cell>
          <cell r="N422">
            <v>0</v>
          </cell>
          <cell r="S422">
            <v>0</v>
          </cell>
          <cell r="T422">
            <v>0</v>
          </cell>
          <cell r="U422">
            <v>0</v>
          </cell>
          <cell r="V422">
            <v>0</v>
          </cell>
          <cell r="W422">
            <v>0</v>
          </cell>
          <cell r="X422">
            <v>0</v>
          </cell>
          <cell r="AC422">
            <v>0</v>
          </cell>
          <cell r="AD422">
            <v>0</v>
          </cell>
          <cell r="AE422">
            <v>0</v>
          </cell>
          <cell r="AF422">
            <v>0</v>
          </cell>
          <cell r="AG422">
            <v>0</v>
          </cell>
          <cell r="AH422">
            <v>0</v>
          </cell>
          <cell r="AK422">
            <v>0</v>
          </cell>
          <cell r="AL422">
            <v>0</v>
          </cell>
          <cell r="AM422">
            <v>0</v>
          </cell>
          <cell r="AN422">
            <v>0</v>
          </cell>
          <cell r="AO422">
            <v>0</v>
          </cell>
          <cell r="AP422">
            <v>0</v>
          </cell>
          <cell r="AR422">
            <v>0</v>
          </cell>
          <cell r="AS422">
            <v>0</v>
          </cell>
          <cell r="AT422">
            <v>0</v>
          </cell>
          <cell r="AU422">
            <v>0</v>
          </cell>
          <cell r="AV422">
            <v>0</v>
          </cell>
          <cell r="AW422">
            <v>0</v>
          </cell>
          <cell r="AY422">
            <v>0</v>
          </cell>
          <cell r="AZ422">
            <v>0</v>
          </cell>
          <cell r="BA422">
            <v>0</v>
          </cell>
          <cell r="BB422">
            <v>0</v>
          </cell>
          <cell r="BC422">
            <v>0</v>
          </cell>
          <cell r="BD422">
            <v>0</v>
          </cell>
          <cell r="BF422">
            <v>0</v>
          </cell>
          <cell r="BG422">
            <v>0</v>
          </cell>
          <cell r="BH422">
            <v>0</v>
          </cell>
          <cell r="BI422">
            <v>0</v>
          </cell>
          <cell r="BJ422">
            <v>0</v>
          </cell>
          <cell r="BK422">
            <v>0</v>
          </cell>
        </row>
        <row r="423">
          <cell r="I423">
            <v>0</v>
          </cell>
          <cell r="J423">
            <v>0</v>
          </cell>
          <cell r="K423">
            <v>0</v>
          </cell>
          <cell r="L423">
            <v>0</v>
          </cell>
          <cell r="M423">
            <v>0</v>
          </cell>
          <cell r="N423">
            <v>0</v>
          </cell>
          <cell r="S423">
            <v>0</v>
          </cell>
          <cell r="T423">
            <v>0</v>
          </cell>
          <cell r="U423">
            <v>0</v>
          </cell>
          <cell r="V423">
            <v>0</v>
          </cell>
          <cell r="W423">
            <v>0</v>
          </cell>
          <cell r="X423">
            <v>0</v>
          </cell>
          <cell r="AC423">
            <v>0</v>
          </cell>
          <cell r="AD423">
            <v>0</v>
          </cell>
          <cell r="AE423">
            <v>0</v>
          </cell>
          <cell r="AF423">
            <v>0</v>
          </cell>
          <cell r="AG423">
            <v>0</v>
          </cell>
          <cell r="AH423">
            <v>0</v>
          </cell>
          <cell r="AK423">
            <v>0</v>
          </cell>
          <cell r="AL423">
            <v>0</v>
          </cell>
          <cell r="AM423">
            <v>0</v>
          </cell>
          <cell r="AN423">
            <v>0</v>
          </cell>
          <cell r="AO423">
            <v>0</v>
          </cell>
          <cell r="AP423">
            <v>0</v>
          </cell>
          <cell r="AR423">
            <v>0</v>
          </cell>
          <cell r="AS423">
            <v>0</v>
          </cell>
          <cell r="AT423">
            <v>0</v>
          </cell>
          <cell r="AU423">
            <v>0</v>
          </cell>
          <cell r="AV423">
            <v>0</v>
          </cell>
          <cell r="AW423">
            <v>0</v>
          </cell>
          <cell r="AY423">
            <v>0</v>
          </cell>
          <cell r="AZ423">
            <v>0</v>
          </cell>
          <cell r="BA423">
            <v>0</v>
          </cell>
          <cell r="BB423">
            <v>0</v>
          </cell>
          <cell r="BC423">
            <v>0</v>
          </cell>
          <cell r="BD423">
            <v>0</v>
          </cell>
          <cell r="BF423">
            <v>0</v>
          </cell>
          <cell r="BG423">
            <v>0</v>
          </cell>
          <cell r="BH423">
            <v>0</v>
          </cell>
          <cell r="BI423">
            <v>0</v>
          </cell>
          <cell r="BJ423">
            <v>0</v>
          </cell>
          <cell r="BK423">
            <v>0</v>
          </cell>
        </row>
        <row r="424">
          <cell r="I424">
            <v>0</v>
          </cell>
          <cell r="J424">
            <v>0</v>
          </cell>
          <cell r="K424">
            <v>0</v>
          </cell>
          <cell r="L424">
            <v>0</v>
          </cell>
          <cell r="M424">
            <v>0</v>
          </cell>
          <cell r="N424">
            <v>0</v>
          </cell>
          <cell r="S424">
            <v>0</v>
          </cell>
          <cell r="T424">
            <v>0</v>
          </cell>
          <cell r="U424">
            <v>0</v>
          </cell>
          <cell r="V424">
            <v>0</v>
          </cell>
          <cell r="W424">
            <v>0</v>
          </cell>
          <cell r="X424">
            <v>0</v>
          </cell>
          <cell r="AC424">
            <v>0</v>
          </cell>
          <cell r="AD424">
            <v>0</v>
          </cell>
          <cell r="AE424">
            <v>0</v>
          </cell>
          <cell r="AF424">
            <v>0</v>
          </cell>
          <cell r="AG424">
            <v>0</v>
          </cell>
          <cell r="AH424">
            <v>0</v>
          </cell>
          <cell r="AK424">
            <v>0</v>
          </cell>
          <cell r="AL424">
            <v>0</v>
          </cell>
          <cell r="AM424">
            <v>0</v>
          </cell>
          <cell r="AN424">
            <v>0</v>
          </cell>
          <cell r="AO424">
            <v>0</v>
          </cell>
          <cell r="AP424">
            <v>0</v>
          </cell>
          <cell r="AR424">
            <v>0</v>
          </cell>
          <cell r="AS424">
            <v>0</v>
          </cell>
          <cell r="AT424">
            <v>0</v>
          </cell>
          <cell r="AU424">
            <v>0</v>
          </cell>
          <cell r="AV424">
            <v>0</v>
          </cell>
          <cell r="AW424">
            <v>0</v>
          </cell>
          <cell r="AY424">
            <v>0</v>
          </cell>
          <cell r="AZ424">
            <v>0</v>
          </cell>
          <cell r="BA424">
            <v>0</v>
          </cell>
          <cell r="BB424">
            <v>0</v>
          </cell>
          <cell r="BC424">
            <v>0</v>
          </cell>
          <cell r="BD424">
            <v>0</v>
          </cell>
          <cell r="BF424">
            <v>0</v>
          </cell>
          <cell r="BG424">
            <v>0</v>
          </cell>
          <cell r="BH424">
            <v>0</v>
          </cell>
          <cell r="BI424">
            <v>0</v>
          </cell>
          <cell r="BJ424">
            <v>0</v>
          </cell>
          <cell r="BK424">
            <v>0</v>
          </cell>
        </row>
        <row r="425">
          <cell r="I425">
            <v>0</v>
          </cell>
          <cell r="J425">
            <v>0</v>
          </cell>
          <cell r="K425">
            <v>0</v>
          </cell>
          <cell r="L425">
            <v>0</v>
          </cell>
          <cell r="M425">
            <v>0</v>
          </cell>
          <cell r="N425">
            <v>0</v>
          </cell>
          <cell r="S425">
            <v>0</v>
          </cell>
          <cell r="T425">
            <v>0</v>
          </cell>
          <cell r="U425">
            <v>0</v>
          </cell>
          <cell r="V425">
            <v>0</v>
          </cell>
          <cell r="W425">
            <v>0</v>
          </cell>
          <cell r="X425">
            <v>0</v>
          </cell>
          <cell r="AC425">
            <v>0</v>
          </cell>
          <cell r="AD425">
            <v>0</v>
          </cell>
          <cell r="AE425">
            <v>0</v>
          </cell>
          <cell r="AF425">
            <v>0</v>
          </cell>
          <cell r="AG425">
            <v>0</v>
          </cell>
          <cell r="AH425">
            <v>0</v>
          </cell>
          <cell r="AK425">
            <v>0</v>
          </cell>
          <cell r="AL425">
            <v>0</v>
          </cell>
          <cell r="AM425">
            <v>0</v>
          </cell>
          <cell r="AN425">
            <v>0</v>
          </cell>
          <cell r="AO425">
            <v>0</v>
          </cell>
          <cell r="AP425">
            <v>0</v>
          </cell>
          <cell r="AR425">
            <v>0</v>
          </cell>
          <cell r="AS425">
            <v>0</v>
          </cell>
          <cell r="AT425">
            <v>0</v>
          </cell>
          <cell r="AU425">
            <v>0</v>
          </cell>
          <cell r="AV425">
            <v>0</v>
          </cell>
          <cell r="AW425">
            <v>0</v>
          </cell>
          <cell r="AY425">
            <v>0</v>
          </cell>
          <cell r="AZ425">
            <v>0</v>
          </cell>
          <cell r="BA425">
            <v>0</v>
          </cell>
          <cell r="BB425">
            <v>0</v>
          </cell>
          <cell r="BC425">
            <v>0</v>
          </cell>
          <cell r="BD425">
            <v>0</v>
          </cell>
          <cell r="BF425">
            <v>0</v>
          </cell>
          <cell r="BG425">
            <v>0</v>
          </cell>
          <cell r="BH425">
            <v>0</v>
          </cell>
          <cell r="BI425">
            <v>0</v>
          </cell>
          <cell r="BJ425">
            <v>0</v>
          </cell>
          <cell r="BK425">
            <v>0</v>
          </cell>
        </row>
        <row r="426">
          <cell r="I426">
            <v>0</v>
          </cell>
          <cell r="J426">
            <v>0</v>
          </cell>
          <cell r="K426">
            <v>0</v>
          </cell>
          <cell r="L426">
            <v>0</v>
          </cell>
          <cell r="M426">
            <v>0</v>
          </cell>
          <cell r="N426">
            <v>0</v>
          </cell>
          <cell r="S426">
            <v>0</v>
          </cell>
          <cell r="T426">
            <v>0</v>
          </cell>
          <cell r="U426">
            <v>0</v>
          </cell>
          <cell r="V426">
            <v>0</v>
          </cell>
          <cell r="W426">
            <v>0</v>
          </cell>
          <cell r="X426">
            <v>0</v>
          </cell>
          <cell r="AC426">
            <v>0</v>
          </cell>
          <cell r="AD426">
            <v>0</v>
          </cell>
          <cell r="AE426">
            <v>0</v>
          </cell>
          <cell r="AF426">
            <v>0</v>
          </cell>
          <cell r="AG426">
            <v>0</v>
          </cell>
          <cell r="AH426">
            <v>0</v>
          </cell>
          <cell r="AK426">
            <v>0</v>
          </cell>
          <cell r="AL426">
            <v>0</v>
          </cell>
          <cell r="AM426">
            <v>0</v>
          </cell>
          <cell r="AN426">
            <v>0</v>
          </cell>
          <cell r="AO426">
            <v>0</v>
          </cell>
          <cell r="AP426">
            <v>0</v>
          </cell>
          <cell r="AR426">
            <v>0</v>
          </cell>
          <cell r="AS426">
            <v>0</v>
          </cell>
          <cell r="AT426">
            <v>0</v>
          </cell>
          <cell r="AU426">
            <v>0</v>
          </cell>
          <cell r="AV426">
            <v>0</v>
          </cell>
          <cell r="AW426">
            <v>0</v>
          </cell>
          <cell r="AY426">
            <v>0</v>
          </cell>
          <cell r="AZ426">
            <v>0</v>
          </cell>
          <cell r="BA426">
            <v>0</v>
          </cell>
          <cell r="BB426">
            <v>0</v>
          </cell>
          <cell r="BC426">
            <v>0</v>
          </cell>
          <cell r="BD426">
            <v>0</v>
          </cell>
          <cell r="BF426">
            <v>0</v>
          </cell>
          <cell r="BG426">
            <v>0</v>
          </cell>
          <cell r="BH426">
            <v>0</v>
          </cell>
          <cell r="BI426">
            <v>0</v>
          </cell>
          <cell r="BJ426">
            <v>0</v>
          </cell>
          <cell r="BK426">
            <v>0</v>
          </cell>
        </row>
        <row r="427">
          <cell r="I427">
            <v>0</v>
          </cell>
          <cell r="J427">
            <v>0</v>
          </cell>
          <cell r="K427">
            <v>0</v>
          </cell>
          <cell r="L427">
            <v>0</v>
          </cell>
          <cell r="M427">
            <v>0</v>
          </cell>
          <cell r="N427">
            <v>0</v>
          </cell>
          <cell r="S427">
            <v>0</v>
          </cell>
          <cell r="T427">
            <v>0</v>
          </cell>
          <cell r="U427">
            <v>0</v>
          </cell>
          <cell r="V427">
            <v>0</v>
          </cell>
          <cell r="W427">
            <v>0</v>
          </cell>
          <cell r="X427">
            <v>0</v>
          </cell>
          <cell r="AC427">
            <v>0</v>
          </cell>
          <cell r="AD427">
            <v>0</v>
          </cell>
          <cell r="AE427">
            <v>0</v>
          </cell>
          <cell r="AF427">
            <v>0</v>
          </cell>
          <cell r="AG427">
            <v>0</v>
          </cell>
          <cell r="AH427">
            <v>0</v>
          </cell>
          <cell r="AK427">
            <v>0</v>
          </cell>
          <cell r="AL427">
            <v>0</v>
          </cell>
          <cell r="AM427">
            <v>0</v>
          </cell>
          <cell r="AN427">
            <v>0</v>
          </cell>
          <cell r="AO427">
            <v>0</v>
          </cell>
          <cell r="AP427">
            <v>0</v>
          </cell>
          <cell r="AR427">
            <v>0</v>
          </cell>
          <cell r="AS427">
            <v>0</v>
          </cell>
          <cell r="AT427">
            <v>0</v>
          </cell>
          <cell r="AU427">
            <v>0</v>
          </cell>
          <cell r="AV427">
            <v>0</v>
          </cell>
          <cell r="AW427">
            <v>0</v>
          </cell>
          <cell r="AY427">
            <v>0</v>
          </cell>
          <cell r="AZ427">
            <v>0</v>
          </cell>
          <cell r="BA427">
            <v>0</v>
          </cell>
          <cell r="BB427">
            <v>0</v>
          </cell>
          <cell r="BC427">
            <v>0</v>
          </cell>
          <cell r="BD427">
            <v>0</v>
          </cell>
          <cell r="BF427">
            <v>0</v>
          </cell>
          <cell r="BG427">
            <v>0</v>
          </cell>
          <cell r="BH427">
            <v>0</v>
          </cell>
          <cell r="BI427">
            <v>0</v>
          </cell>
          <cell r="BJ427">
            <v>0</v>
          </cell>
          <cell r="BK427">
            <v>0</v>
          </cell>
        </row>
        <row r="428">
          <cell r="I428">
            <v>0</v>
          </cell>
          <cell r="J428">
            <v>0</v>
          </cell>
          <cell r="K428">
            <v>0</v>
          </cell>
          <cell r="L428">
            <v>0</v>
          </cell>
          <cell r="M428">
            <v>0</v>
          </cell>
          <cell r="N428">
            <v>0</v>
          </cell>
          <cell r="S428">
            <v>0</v>
          </cell>
          <cell r="T428">
            <v>0</v>
          </cell>
          <cell r="U428">
            <v>0</v>
          </cell>
          <cell r="V428">
            <v>0</v>
          </cell>
          <cell r="W428">
            <v>0</v>
          </cell>
          <cell r="X428">
            <v>0</v>
          </cell>
          <cell r="AC428">
            <v>0</v>
          </cell>
          <cell r="AD428">
            <v>0</v>
          </cell>
          <cell r="AE428">
            <v>0</v>
          </cell>
          <cell r="AF428">
            <v>0</v>
          </cell>
          <cell r="AG428">
            <v>0</v>
          </cell>
          <cell r="AH428">
            <v>0</v>
          </cell>
          <cell r="AK428">
            <v>0</v>
          </cell>
          <cell r="AL428">
            <v>0</v>
          </cell>
          <cell r="AM428">
            <v>0</v>
          </cell>
          <cell r="AN428">
            <v>0</v>
          </cell>
          <cell r="AO428">
            <v>0</v>
          </cell>
          <cell r="AP428">
            <v>0</v>
          </cell>
          <cell r="AR428">
            <v>0</v>
          </cell>
          <cell r="AS428">
            <v>0</v>
          </cell>
          <cell r="AT428">
            <v>0</v>
          </cell>
          <cell r="AU428">
            <v>0</v>
          </cell>
          <cell r="AV428">
            <v>0</v>
          </cell>
          <cell r="AW428">
            <v>0</v>
          </cell>
          <cell r="AY428">
            <v>0</v>
          </cell>
          <cell r="AZ428">
            <v>0</v>
          </cell>
          <cell r="BA428">
            <v>0</v>
          </cell>
          <cell r="BB428">
            <v>0</v>
          </cell>
          <cell r="BC428">
            <v>0</v>
          </cell>
          <cell r="BD428">
            <v>0</v>
          </cell>
          <cell r="BF428">
            <v>0</v>
          </cell>
          <cell r="BG428">
            <v>0</v>
          </cell>
          <cell r="BH428">
            <v>0</v>
          </cell>
          <cell r="BI428">
            <v>0</v>
          </cell>
          <cell r="BJ428">
            <v>0</v>
          </cell>
          <cell r="BK428">
            <v>0</v>
          </cell>
        </row>
        <row r="429">
          <cell r="I429">
            <v>0</v>
          </cell>
          <cell r="J429">
            <v>0</v>
          </cell>
          <cell r="K429">
            <v>0</v>
          </cell>
          <cell r="L429">
            <v>0</v>
          </cell>
          <cell r="M429">
            <v>0</v>
          </cell>
          <cell r="N429">
            <v>0</v>
          </cell>
          <cell r="S429">
            <v>0</v>
          </cell>
          <cell r="T429">
            <v>0</v>
          </cell>
          <cell r="U429">
            <v>0</v>
          </cell>
          <cell r="V429">
            <v>0</v>
          </cell>
          <cell r="W429">
            <v>0</v>
          </cell>
          <cell r="X429">
            <v>0</v>
          </cell>
          <cell r="AC429">
            <v>0</v>
          </cell>
          <cell r="AD429">
            <v>0</v>
          </cell>
          <cell r="AE429">
            <v>0</v>
          </cell>
          <cell r="AF429">
            <v>0</v>
          </cell>
          <cell r="AG429">
            <v>0</v>
          </cell>
          <cell r="AH429">
            <v>0</v>
          </cell>
          <cell r="AK429">
            <v>0</v>
          </cell>
          <cell r="AL429">
            <v>0</v>
          </cell>
          <cell r="AM429">
            <v>0</v>
          </cell>
          <cell r="AN429">
            <v>0</v>
          </cell>
          <cell r="AO429">
            <v>0</v>
          </cell>
          <cell r="AP429">
            <v>0</v>
          </cell>
          <cell r="AR429">
            <v>0</v>
          </cell>
          <cell r="AS429">
            <v>0</v>
          </cell>
          <cell r="AT429">
            <v>0</v>
          </cell>
          <cell r="AU429">
            <v>0</v>
          </cell>
          <cell r="AV429">
            <v>0</v>
          </cell>
          <cell r="AW429">
            <v>0</v>
          </cell>
          <cell r="AY429">
            <v>0</v>
          </cell>
          <cell r="AZ429">
            <v>0</v>
          </cell>
          <cell r="BA429">
            <v>0</v>
          </cell>
          <cell r="BB429">
            <v>0</v>
          </cell>
          <cell r="BC429">
            <v>0</v>
          </cell>
          <cell r="BD429">
            <v>0</v>
          </cell>
          <cell r="BF429">
            <v>0</v>
          </cell>
          <cell r="BG429">
            <v>0</v>
          </cell>
          <cell r="BH429">
            <v>0</v>
          </cell>
          <cell r="BI429">
            <v>0</v>
          </cell>
          <cell r="BJ429">
            <v>0</v>
          </cell>
          <cell r="BK429">
            <v>0</v>
          </cell>
        </row>
        <row r="430">
          <cell r="I430">
            <v>0</v>
          </cell>
          <cell r="J430">
            <v>0</v>
          </cell>
          <cell r="K430">
            <v>0</v>
          </cell>
          <cell r="L430">
            <v>0</v>
          </cell>
          <cell r="M430">
            <v>0</v>
          </cell>
          <cell r="N430">
            <v>0</v>
          </cell>
          <cell r="S430">
            <v>0</v>
          </cell>
          <cell r="T430">
            <v>0</v>
          </cell>
          <cell r="U430">
            <v>0</v>
          </cell>
          <cell r="V430">
            <v>0</v>
          </cell>
          <cell r="W430">
            <v>0</v>
          </cell>
          <cell r="X430">
            <v>0</v>
          </cell>
          <cell r="AC430">
            <v>0</v>
          </cell>
          <cell r="AD430">
            <v>0</v>
          </cell>
          <cell r="AE430">
            <v>0</v>
          </cell>
          <cell r="AF430">
            <v>0</v>
          </cell>
          <cell r="AG430">
            <v>0</v>
          </cell>
          <cell r="AH430">
            <v>0</v>
          </cell>
          <cell r="AK430">
            <v>0</v>
          </cell>
          <cell r="AL430">
            <v>0</v>
          </cell>
          <cell r="AM430">
            <v>0</v>
          </cell>
          <cell r="AN430">
            <v>0</v>
          </cell>
          <cell r="AO430">
            <v>0</v>
          </cell>
          <cell r="AP430">
            <v>0</v>
          </cell>
          <cell r="AR430">
            <v>0</v>
          </cell>
          <cell r="AS430">
            <v>0</v>
          </cell>
          <cell r="AT430">
            <v>0</v>
          </cell>
          <cell r="AU430">
            <v>0</v>
          </cell>
          <cell r="AV430">
            <v>0</v>
          </cell>
          <cell r="AW430">
            <v>0</v>
          </cell>
          <cell r="AY430">
            <v>0</v>
          </cell>
          <cell r="AZ430">
            <v>0</v>
          </cell>
          <cell r="BA430">
            <v>0</v>
          </cell>
          <cell r="BB430">
            <v>0</v>
          </cell>
          <cell r="BC430">
            <v>0</v>
          </cell>
          <cell r="BD430">
            <v>0</v>
          </cell>
          <cell r="BF430">
            <v>0</v>
          </cell>
          <cell r="BG430">
            <v>0</v>
          </cell>
          <cell r="BH430">
            <v>0</v>
          </cell>
          <cell r="BI430">
            <v>0</v>
          </cell>
          <cell r="BJ430">
            <v>0</v>
          </cell>
          <cell r="BK430">
            <v>0</v>
          </cell>
        </row>
        <row r="431">
          <cell r="I431">
            <v>0</v>
          </cell>
          <cell r="J431">
            <v>0</v>
          </cell>
          <cell r="K431">
            <v>0</v>
          </cell>
          <cell r="L431">
            <v>0</v>
          </cell>
          <cell r="M431">
            <v>0</v>
          </cell>
          <cell r="N431">
            <v>0</v>
          </cell>
          <cell r="S431">
            <v>0</v>
          </cell>
          <cell r="T431">
            <v>0</v>
          </cell>
          <cell r="U431">
            <v>0</v>
          </cell>
          <cell r="V431">
            <v>0</v>
          </cell>
          <cell r="W431">
            <v>0</v>
          </cell>
          <cell r="X431">
            <v>0</v>
          </cell>
          <cell r="AC431">
            <v>0</v>
          </cell>
          <cell r="AD431">
            <v>0</v>
          </cell>
          <cell r="AE431">
            <v>0</v>
          </cell>
          <cell r="AF431">
            <v>0</v>
          </cell>
          <cell r="AG431">
            <v>0</v>
          </cell>
          <cell r="AH431">
            <v>0</v>
          </cell>
          <cell r="AK431">
            <v>0</v>
          </cell>
          <cell r="AL431">
            <v>0</v>
          </cell>
          <cell r="AM431">
            <v>0</v>
          </cell>
          <cell r="AN431">
            <v>0</v>
          </cell>
          <cell r="AO431">
            <v>0</v>
          </cell>
          <cell r="AP431">
            <v>0</v>
          </cell>
          <cell r="AR431">
            <v>0</v>
          </cell>
          <cell r="AS431">
            <v>0</v>
          </cell>
          <cell r="AT431">
            <v>0</v>
          </cell>
          <cell r="AU431">
            <v>0</v>
          </cell>
          <cell r="AV431">
            <v>0</v>
          </cell>
          <cell r="AW431">
            <v>0</v>
          </cell>
          <cell r="AY431">
            <v>0</v>
          </cell>
          <cell r="AZ431">
            <v>0</v>
          </cell>
          <cell r="BA431">
            <v>0</v>
          </cell>
          <cell r="BB431">
            <v>0</v>
          </cell>
          <cell r="BC431">
            <v>0</v>
          </cell>
          <cell r="BD431">
            <v>0</v>
          </cell>
          <cell r="BF431">
            <v>0</v>
          </cell>
          <cell r="BG431">
            <v>0</v>
          </cell>
          <cell r="BH431">
            <v>0</v>
          </cell>
          <cell r="BI431">
            <v>0</v>
          </cell>
          <cell r="BJ431">
            <v>0</v>
          </cell>
          <cell r="BK431">
            <v>0</v>
          </cell>
        </row>
        <row r="432">
          <cell r="I432">
            <v>26</v>
          </cell>
          <cell r="J432">
            <v>1</v>
          </cell>
          <cell r="K432">
            <v>5</v>
          </cell>
          <cell r="L432">
            <v>11</v>
          </cell>
          <cell r="M432">
            <v>6</v>
          </cell>
          <cell r="N432">
            <v>3</v>
          </cell>
          <cell r="S432">
            <v>26</v>
          </cell>
          <cell r="T432">
            <v>5</v>
          </cell>
          <cell r="U432">
            <v>6</v>
          </cell>
          <cell r="V432">
            <v>5</v>
          </cell>
          <cell r="W432">
            <v>0</v>
          </cell>
          <cell r="X432">
            <v>10</v>
          </cell>
          <cell r="AC432">
            <v>26</v>
          </cell>
          <cell r="AD432">
            <v>1</v>
          </cell>
          <cell r="AE432">
            <v>0</v>
          </cell>
          <cell r="AF432">
            <v>5</v>
          </cell>
          <cell r="AG432">
            <v>0</v>
          </cell>
          <cell r="AH432">
            <v>20</v>
          </cell>
          <cell r="AK432">
            <v>10</v>
          </cell>
          <cell r="AL432">
            <v>4</v>
          </cell>
          <cell r="AM432">
            <v>6</v>
          </cell>
          <cell r="AN432">
            <v>0</v>
          </cell>
          <cell r="AO432">
            <v>0</v>
          </cell>
          <cell r="AP432">
            <v>-10</v>
          </cell>
          <cell r="AR432">
            <v>10</v>
          </cell>
          <cell r="AS432">
            <v>4</v>
          </cell>
          <cell r="AT432">
            <v>6</v>
          </cell>
          <cell r="AU432">
            <v>0</v>
          </cell>
          <cell r="AV432">
            <v>0</v>
          </cell>
          <cell r="AW432">
            <v>-10</v>
          </cell>
          <cell r="AY432">
            <v>0</v>
          </cell>
          <cell r="AZ432">
            <v>0</v>
          </cell>
          <cell r="BA432">
            <v>0</v>
          </cell>
          <cell r="BB432">
            <v>0</v>
          </cell>
          <cell r="BC432">
            <v>0</v>
          </cell>
          <cell r="BD432">
            <v>0</v>
          </cell>
          <cell r="BF432">
            <v>0</v>
          </cell>
          <cell r="BG432">
            <v>0</v>
          </cell>
          <cell r="BH432">
            <v>0</v>
          </cell>
          <cell r="BI432">
            <v>0</v>
          </cell>
          <cell r="BJ432">
            <v>0</v>
          </cell>
          <cell r="BK432">
            <v>0</v>
          </cell>
        </row>
        <row r="433">
          <cell r="I433">
            <v>0</v>
          </cell>
          <cell r="J433">
            <v>0</v>
          </cell>
          <cell r="K433">
            <v>0</v>
          </cell>
          <cell r="L433">
            <v>0</v>
          </cell>
          <cell r="M433">
            <v>0</v>
          </cell>
          <cell r="N433">
            <v>0</v>
          </cell>
          <cell r="S433">
            <v>0</v>
          </cell>
          <cell r="T433">
            <v>0</v>
          </cell>
          <cell r="U433">
            <v>0</v>
          </cell>
          <cell r="V433">
            <v>0</v>
          </cell>
          <cell r="W433">
            <v>0</v>
          </cell>
          <cell r="X433">
            <v>0</v>
          </cell>
          <cell r="AC433">
            <v>0</v>
          </cell>
          <cell r="AD433">
            <v>0</v>
          </cell>
          <cell r="AE433">
            <v>0</v>
          </cell>
          <cell r="AF433">
            <v>0</v>
          </cell>
          <cell r="AG433">
            <v>0</v>
          </cell>
          <cell r="AH433">
            <v>0</v>
          </cell>
          <cell r="AK433">
            <v>0</v>
          </cell>
          <cell r="AL433">
            <v>0</v>
          </cell>
          <cell r="AM433">
            <v>0</v>
          </cell>
          <cell r="AN433">
            <v>0</v>
          </cell>
          <cell r="AO433">
            <v>0</v>
          </cell>
          <cell r="AP433">
            <v>0</v>
          </cell>
          <cell r="AR433">
            <v>0</v>
          </cell>
          <cell r="AS433">
            <v>0</v>
          </cell>
          <cell r="AT433">
            <v>0</v>
          </cell>
          <cell r="AU433">
            <v>0</v>
          </cell>
          <cell r="AV433">
            <v>0</v>
          </cell>
          <cell r="AW433">
            <v>0</v>
          </cell>
          <cell r="AY433">
            <v>0</v>
          </cell>
          <cell r="AZ433">
            <v>0</v>
          </cell>
          <cell r="BA433">
            <v>0</v>
          </cell>
          <cell r="BB433">
            <v>0</v>
          </cell>
          <cell r="BC433">
            <v>0</v>
          </cell>
          <cell r="BD433">
            <v>0</v>
          </cell>
          <cell r="BF433">
            <v>0</v>
          </cell>
          <cell r="BG433">
            <v>0</v>
          </cell>
          <cell r="BH433">
            <v>0</v>
          </cell>
          <cell r="BI433">
            <v>0</v>
          </cell>
          <cell r="BJ433">
            <v>0</v>
          </cell>
          <cell r="BK433">
            <v>0</v>
          </cell>
        </row>
        <row r="434">
          <cell r="I434">
            <v>0</v>
          </cell>
          <cell r="J434">
            <v>0</v>
          </cell>
          <cell r="K434">
            <v>0</v>
          </cell>
          <cell r="L434">
            <v>0</v>
          </cell>
          <cell r="M434">
            <v>0</v>
          </cell>
          <cell r="N434">
            <v>0</v>
          </cell>
          <cell r="S434">
            <v>0</v>
          </cell>
          <cell r="T434">
            <v>0</v>
          </cell>
          <cell r="U434">
            <v>0</v>
          </cell>
          <cell r="V434">
            <v>0</v>
          </cell>
          <cell r="W434">
            <v>0</v>
          </cell>
          <cell r="X434">
            <v>0</v>
          </cell>
          <cell r="AC434">
            <v>0</v>
          </cell>
          <cell r="AD434">
            <v>0</v>
          </cell>
          <cell r="AE434">
            <v>0</v>
          </cell>
          <cell r="AF434">
            <v>0</v>
          </cell>
          <cell r="AG434">
            <v>0</v>
          </cell>
          <cell r="AH434">
            <v>0</v>
          </cell>
          <cell r="AK434">
            <v>0</v>
          </cell>
          <cell r="AL434">
            <v>0</v>
          </cell>
          <cell r="AM434">
            <v>0</v>
          </cell>
          <cell r="AN434">
            <v>0</v>
          </cell>
          <cell r="AO434">
            <v>0</v>
          </cell>
          <cell r="AP434">
            <v>0</v>
          </cell>
          <cell r="AR434">
            <v>0</v>
          </cell>
          <cell r="AS434">
            <v>0</v>
          </cell>
          <cell r="AT434">
            <v>0</v>
          </cell>
          <cell r="AU434">
            <v>0</v>
          </cell>
          <cell r="AV434">
            <v>0</v>
          </cell>
          <cell r="AW434">
            <v>0</v>
          </cell>
          <cell r="AY434">
            <v>0</v>
          </cell>
          <cell r="AZ434">
            <v>0</v>
          </cell>
          <cell r="BA434">
            <v>0</v>
          </cell>
          <cell r="BB434">
            <v>0</v>
          </cell>
          <cell r="BC434">
            <v>0</v>
          </cell>
          <cell r="BD434">
            <v>0</v>
          </cell>
          <cell r="BF434">
            <v>0</v>
          </cell>
          <cell r="BG434">
            <v>0</v>
          </cell>
          <cell r="BH434">
            <v>0</v>
          </cell>
          <cell r="BI434">
            <v>0</v>
          </cell>
          <cell r="BJ434">
            <v>0</v>
          </cell>
          <cell r="BK434">
            <v>0</v>
          </cell>
        </row>
        <row r="435">
          <cell r="I435">
            <v>81</v>
          </cell>
          <cell r="J435">
            <v>62</v>
          </cell>
          <cell r="K435">
            <v>7</v>
          </cell>
          <cell r="L435">
            <v>6</v>
          </cell>
          <cell r="M435">
            <v>6</v>
          </cell>
          <cell r="N435">
            <v>0</v>
          </cell>
          <cell r="S435">
            <v>81</v>
          </cell>
          <cell r="T435">
            <v>2</v>
          </cell>
          <cell r="U435">
            <v>10</v>
          </cell>
          <cell r="V435">
            <v>62</v>
          </cell>
          <cell r="W435">
            <v>3</v>
          </cell>
          <cell r="X435">
            <v>4</v>
          </cell>
          <cell r="AC435">
            <v>81</v>
          </cell>
          <cell r="AD435">
            <v>0</v>
          </cell>
          <cell r="AE435">
            <v>0</v>
          </cell>
          <cell r="AF435">
            <v>62</v>
          </cell>
          <cell r="AG435">
            <v>7</v>
          </cell>
          <cell r="AH435">
            <v>12</v>
          </cell>
          <cell r="AK435">
            <v>12</v>
          </cell>
          <cell r="AL435">
            <v>2</v>
          </cell>
          <cell r="AM435">
            <v>10</v>
          </cell>
          <cell r="AN435">
            <v>0</v>
          </cell>
          <cell r="AO435">
            <v>-4</v>
          </cell>
          <cell r="AP435">
            <v>-8</v>
          </cell>
          <cell r="AR435">
            <v>12</v>
          </cell>
          <cell r="AS435">
            <v>2</v>
          </cell>
          <cell r="AT435">
            <v>10</v>
          </cell>
          <cell r="AU435">
            <v>0</v>
          </cell>
          <cell r="AV435">
            <v>-4</v>
          </cell>
          <cell r="AW435">
            <v>-8</v>
          </cell>
          <cell r="AY435">
            <v>0</v>
          </cell>
          <cell r="AZ435">
            <v>0</v>
          </cell>
          <cell r="BA435">
            <v>0</v>
          </cell>
          <cell r="BB435">
            <v>0</v>
          </cell>
          <cell r="BC435">
            <v>0</v>
          </cell>
          <cell r="BD435">
            <v>0</v>
          </cell>
          <cell r="BF435">
            <v>0</v>
          </cell>
          <cell r="BG435">
            <v>0</v>
          </cell>
          <cell r="BH435">
            <v>0</v>
          </cell>
          <cell r="BI435">
            <v>0</v>
          </cell>
          <cell r="BJ435">
            <v>0</v>
          </cell>
          <cell r="BK435">
            <v>0</v>
          </cell>
        </row>
        <row r="436">
          <cell r="I436">
            <v>0</v>
          </cell>
          <cell r="J436">
            <v>0</v>
          </cell>
          <cell r="K436">
            <v>0</v>
          </cell>
          <cell r="L436">
            <v>0</v>
          </cell>
          <cell r="M436">
            <v>0</v>
          </cell>
          <cell r="N436">
            <v>0</v>
          </cell>
          <cell r="S436">
            <v>0</v>
          </cell>
          <cell r="T436">
            <v>0</v>
          </cell>
          <cell r="U436">
            <v>0</v>
          </cell>
          <cell r="V436">
            <v>0</v>
          </cell>
          <cell r="W436">
            <v>0</v>
          </cell>
          <cell r="X436">
            <v>0</v>
          </cell>
          <cell r="AC436">
            <v>0</v>
          </cell>
          <cell r="AD436">
            <v>0</v>
          </cell>
          <cell r="AE436">
            <v>0</v>
          </cell>
          <cell r="AF436">
            <v>0</v>
          </cell>
          <cell r="AG436">
            <v>0</v>
          </cell>
          <cell r="AH436">
            <v>0</v>
          </cell>
          <cell r="AK436">
            <v>0</v>
          </cell>
          <cell r="AL436">
            <v>0</v>
          </cell>
          <cell r="AM436">
            <v>0</v>
          </cell>
          <cell r="AN436">
            <v>0</v>
          </cell>
          <cell r="AO436">
            <v>0</v>
          </cell>
          <cell r="AP436">
            <v>0</v>
          </cell>
          <cell r="AR436">
            <v>0</v>
          </cell>
          <cell r="AS436">
            <v>0</v>
          </cell>
          <cell r="AT436">
            <v>0</v>
          </cell>
          <cell r="AU436">
            <v>0</v>
          </cell>
          <cell r="AV436">
            <v>0</v>
          </cell>
          <cell r="AW436">
            <v>0</v>
          </cell>
          <cell r="AY436">
            <v>0</v>
          </cell>
          <cell r="AZ436">
            <v>0</v>
          </cell>
          <cell r="BA436">
            <v>0</v>
          </cell>
          <cell r="BB436">
            <v>0</v>
          </cell>
          <cell r="BC436">
            <v>0</v>
          </cell>
          <cell r="BD436">
            <v>0</v>
          </cell>
          <cell r="BF436">
            <v>0</v>
          </cell>
          <cell r="BG436">
            <v>0</v>
          </cell>
          <cell r="BH436">
            <v>0</v>
          </cell>
          <cell r="BI436">
            <v>0</v>
          </cell>
          <cell r="BJ436">
            <v>0</v>
          </cell>
          <cell r="BK436">
            <v>0</v>
          </cell>
        </row>
        <row r="437">
          <cell r="I437">
            <v>0</v>
          </cell>
          <cell r="J437">
            <v>0</v>
          </cell>
          <cell r="K437">
            <v>0</v>
          </cell>
          <cell r="L437">
            <v>0</v>
          </cell>
          <cell r="M437">
            <v>0</v>
          </cell>
          <cell r="N437">
            <v>0</v>
          </cell>
          <cell r="S437">
            <v>0</v>
          </cell>
          <cell r="T437">
            <v>0</v>
          </cell>
          <cell r="U437">
            <v>0</v>
          </cell>
          <cell r="V437">
            <v>0</v>
          </cell>
          <cell r="W437">
            <v>0</v>
          </cell>
          <cell r="X437">
            <v>0</v>
          </cell>
          <cell r="AC437">
            <v>0</v>
          </cell>
          <cell r="AD437">
            <v>0</v>
          </cell>
          <cell r="AE437">
            <v>0</v>
          </cell>
          <cell r="AF437">
            <v>0</v>
          </cell>
          <cell r="AG437">
            <v>0</v>
          </cell>
          <cell r="AH437">
            <v>0</v>
          </cell>
          <cell r="AK437">
            <v>0</v>
          </cell>
          <cell r="AL437">
            <v>0</v>
          </cell>
          <cell r="AM437">
            <v>0</v>
          </cell>
          <cell r="AN437">
            <v>0</v>
          </cell>
          <cell r="AO437">
            <v>0</v>
          </cell>
          <cell r="AP437">
            <v>0</v>
          </cell>
          <cell r="AR437">
            <v>0</v>
          </cell>
          <cell r="AS437">
            <v>0</v>
          </cell>
          <cell r="AT437">
            <v>0</v>
          </cell>
          <cell r="AU437">
            <v>0</v>
          </cell>
          <cell r="AV437">
            <v>0</v>
          </cell>
          <cell r="AW437">
            <v>0</v>
          </cell>
          <cell r="AY437">
            <v>0</v>
          </cell>
          <cell r="AZ437">
            <v>0</v>
          </cell>
          <cell r="BA437">
            <v>0</v>
          </cell>
          <cell r="BB437">
            <v>0</v>
          </cell>
          <cell r="BC437">
            <v>0</v>
          </cell>
          <cell r="BD437">
            <v>0</v>
          </cell>
          <cell r="BF437">
            <v>0</v>
          </cell>
          <cell r="BG437">
            <v>0</v>
          </cell>
          <cell r="BH437">
            <v>0</v>
          </cell>
          <cell r="BI437">
            <v>0</v>
          </cell>
          <cell r="BJ437">
            <v>0</v>
          </cell>
          <cell r="BK437">
            <v>0</v>
          </cell>
        </row>
        <row r="438">
          <cell r="I438">
            <v>0</v>
          </cell>
          <cell r="J438">
            <v>0</v>
          </cell>
          <cell r="K438">
            <v>0</v>
          </cell>
          <cell r="L438">
            <v>0</v>
          </cell>
          <cell r="M438">
            <v>0</v>
          </cell>
          <cell r="N438">
            <v>0</v>
          </cell>
          <cell r="S438">
            <v>0</v>
          </cell>
          <cell r="T438">
            <v>0</v>
          </cell>
          <cell r="U438">
            <v>0</v>
          </cell>
          <cell r="V438">
            <v>0</v>
          </cell>
          <cell r="W438">
            <v>0</v>
          </cell>
          <cell r="X438">
            <v>0</v>
          </cell>
          <cell r="AC438">
            <v>0</v>
          </cell>
          <cell r="AD438">
            <v>0</v>
          </cell>
          <cell r="AE438">
            <v>0</v>
          </cell>
          <cell r="AF438">
            <v>0</v>
          </cell>
          <cell r="AG438">
            <v>0</v>
          </cell>
          <cell r="AH438">
            <v>0</v>
          </cell>
          <cell r="AK438">
            <v>0</v>
          </cell>
          <cell r="AL438">
            <v>0</v>
          </cell>
          <cell r="AM438">
            <v>0</v>
          </cell>
          <cell r="AN438">
            <v>0</v>
          </cell>
          <cell r="AO438">
            <v>0</v>
          </cell>
          <cell r="AP438">
            <v>0</v>
          </cell>
          <cell r="AR438">
            <v>0</v>
          </cell>
          <cell r="AS438">
            <v>0</v>
          </cell>
          <cell r="AT438">
            <v>0</v>
          </cell>
          <cell r="AU438">
            <v>0</v>
          </cell>
          <cell r="AV438">
            <v>0</v>
          </cell>
          <cell r="AW438">
            <v>0</v>
          </cell>
          <cell r="AY438">
            <v>0</v>
          </cell>
          <cell r="AZ438">
            <v>0</v>
          </cell>
          <cell r="BA438">
            <v>0</v>
          </cell>
          <cell r="BB438">
            <v>0</v>
          </cell>
          <cell r="BC438">
            <v>0</v>
          </cell>
          <cell r="BD438">
            <v>0</v>
          </cell>
          <cell r="BF438">
            <v>0</v>
          </cell>
          <cell r="BG438">
            <v>0</v>
          </cell>
          <cell r="BH438">
            <v>0</v>
          </cell>
          <cell r="BI438">
            <v>0</v>
          </cell>
          <cell r="BJ438">
            <v>0</v>
          </cell>
          <cell r="BK438">
            <v>0</v>
          </cell>
        </row>
        <row r="439">
          <cell r="I439">
            <v>0</v>
          </cell>
          <cell r="J439">
            <v>0</v>
          </cell>
          <cell r="K439">
            <v>0</v>
          </cell>
          <cell r="L439">
            <v>0</v>
          </cell>
          <cell r="M439">
            <v>0</v>
          </cell>
          <cell r="N439">
            <v>0</v>
          </cell>
          <cell r="S439">
            <v>0</v>
          </cell>
          <cell r="T439">
            <v>0</v>
          </cell>
          <cell r="U439">
            <v>0</v>
          </cell>
          <cell r="V439">
            <v>0</v>
          </cell>
          <cell r="W439">
            <v>0</v>
          </cell>
          <cell r="X439">
            <v>0</v>
          </cell>
          <cell r="AC439">
            <v>0</v>
          </cell>
          <cell r="AD439">
            <v>0</v>
          </cell>
          <cell r="AE439">
            <v>0</v>
          </cell>
          <cell r="AF439">
            <v>0</v>
          </cell>
          <cell r="AG439">
            <v>0</v>
          </cell>
          <cell r="AH439">
            <v>0</v>
          </cell>
          <cell r="AK439">
            <v>0</v>
          </cell>
          <cell r="AL439">
            <v>0</v>
          </cell>
          <cell r="AM439">
            <v>0</v>
          </cell>
          <cell r="AN439">
            <v>0</v>
          </cell>
          <cell r="AO439">
            <v>0</v>
          </cell>
          <cell r="AP439">
            <v>0</v>
          </cell>
          <cell r="AR439">
            <v>0</v>
          </cell>
          <cell r="AS439">
            <v>0</v>
          </cell>
          <cell r="AT439">
            <v>0</v>
          </cell>
          <cell r="AU439">
            <v>0</v>
          </cell>
          <cell r="AV439">
            <v>0</v>
          </cell>
          <cell r="AW439">
            <v>0</v>
          </cell>
          <cell r="AY439">
            <v>0</v>
          </cell>
          <cell r="AZ439">
            <v>0</v>
          </cell>
          <cell r="BA439">
            <v>0</v>
          </cell>
          <cell r="BB439">
            <v>0</v>
          </cell>
          <cell r="BC439">
            <v>0</v>
          </cell>
          <cell r="BD439">
            <v>0</v>
          </cell>
          <cell r="BF439">
            <v>0</v>
          </cell>
          <cell r="BG439">
            <v>0</v>
          </cell>
          <cell r="BH439">
            <v>0</v>
          </cell>
          <cell r="BI439">
            <v>0</v>
          </cell>
          <cell r="BJ439">
            <v>0</v>
          </cell>
          <cell r="BK439">
            <v>0</v>
          </cell>
        </row>
        <row r="440">
          <cell r="I440">
            <v>23</v>
          </cell>
          <cell r="J440">
            <v>1</v>
          </cell>
          <cell r="K440">
            <v>4</v>
          </cell>
          <cell r="L440">
            <v>8</v>
          </cell>
          <cell r="M440">
            <v>8</v>
          </cell>
          <cell r="N440">
            <v>2</v>
          </cell>
          <cell r="S440">
            <v>23</v>
          </cell>
          <cell r="T440">
            <v>1</v>
          </cell>
          <cell r="U440">
            <v>17</v>
          </cell>
          <cell r="V440">
            <v>4</v>
          </cell>
          <cell r="W440">
            <v>1</v>
          </cell>
          <cell r="X440">
            <v>0</v>
          </cell>
          <cell r="AC440">
            <v>23</v>
          </cell>
          <cell r="AD440">
            <v>1</v>
          </cell>
          <cell r="AE440">
            <v>2</v>
          </cell>
          <cell r="AF440">
            <v>4</v>
          </cell>
          <cell r="AG440">
            <v>6</v>
          </cell>
          <cell r="AH440">
            <v>10</v>
          </cell>
          <cell r="AK440">
            <v>15</v>
          </cell>
          <cell r="AL440">
            <v>0</v>
          </cell>
          <cell r="AM440">
            <v>15</v>
          </cell>
          <cell r="AN440">
            <v>0</v>
          </cell>
          <cell r="AO440">
            <v>-5</v>
          </cell>
          <cell r="AP440">
            <v>-10</v>
          </cell>
          <cell r="AR440">
            <v>0</v>
          </cell>
          <cell r="AS440">
            <v>0</v>
          </cell>
          <cell r="AT440">
            <v>0</v>
          </cell>
          <cell r="AU440">
            <v>0</v>
          </cell>
          <cell r="AV440">
            <v>0</v>
          </cell>
          <cell r="AW440">
            <v>0</v>
          </cell>
          <cell r="AY440">
            <v>15</v>
          </cell>
          <cell r="AZ440">
            <v>0</v>
          </cell>
          <cell r="BA440">
            <v>15</v>
          </cell>
          <cell r="BB440">
            <v>0</v>
          </cell>
          <cell r="BC440">
            <v>-5</v>
          </cell>
          <cell r="BD440">
            <v>-10</v>
          </cell>
          <cell r="BF440">
            <v>0</v>
          </cell>
          <cell r="BG440">
            <v>0</v>
          </cell>
          <cell r="BH440">
            <v>0</v>
          </cell>
          <cell r="BI440">
            <v>0</v>
          </cell>
          <cell r="BJ440">
            <v>0</v>
          </cell>
          <cell r="BK440">
            <v>0</v>
          </cell>
        </row>
        <row r="441">
          <cell r="I441">
            <v>0</v>
          </cell>
          <cell r="J441">
            <v>0</v>
          </cell>
          <cell r="K441">
            <v>0</v>
          </cell>
          <cell r="L441">
            <v>0</v>
          </cell>
          <cell r="M441">
            <v>0</v>
          </cell>
          <cell r="N441">
            <v>0</v>
          </cell>
          <cell r="S441">
            <v>0</v>
          </cell>
          <cell r="T441">
            <v>0</v>
          </cell>
          <cell r="U441">
            <v>0</v>
          </cell>
          <cell r="V441">
            <v>0</v>
          </cell>
          <cell r="W441">
            <v>0</v>
          </cell>
          <cell r="X441">
            <v>0</v>
          </cell>
          <cell r="AC441">
            <v>0</v>
          </cell>
          <cell r="AD441">
            <v>0</v>
          </cell>
          <cell r="AE441">
            <v>0</v>
          </cell>
          <cell r="AF441">
            <v>0</v>
          </cell>
          <cell r="AG441">
            <v>0</v>
          </cell>
          <cell r="AH441">
            <v>0</v>
          </cell>
          <cell r="AK441">
            <v>0</v>
          </cell>
          <cell r="AL441">
            <v>0</v>
          </cell>
          <cell r="AM441">
            <v>0</v>
          </cell>
          <cell r="AN441">
            <v>0</v>
          </cell>
          <cell r="AO441">
            <v>0</v>
          </cell>
          <cell r="AP441">
            <v>0</v>
          </cell>
          <cell r="AR441">
            <v>0</v>
          </cell>
          <cell r="AS441">
            <v>0</v>
          </cell>
          <cell r="AT441">
            <v>0</v>
          </cell>
          <cell r="AU441">
            <v>0</v>
          </cell>
          <cell r="AV441">
            <v>0</v>
          </cell>
          <cell r="AW441">
            <v>0</v>
          </cell>
          <cell r="AY441">
            <v>0</v>
          </cell>
          <cell r="AZ441">
            <v>0</v>
          </cell>
          <cell r="BA441">
            <v>0</v>
          </cell>
          <cell r="BB441">
            <v>0</v>
          </cell>
          <cell r="BC441">
            <v>0</v>
          </cell>
          <cell r="BD441">
            <v>0</v>
          </cell>
          <cell r="BF441">
            <v>0</v>
          </cell>
          <cell r="BG441">
            <v>0</v>
          </cell>
          <cell r="BH441">
            <v>0</v>
          </cell>
          <cell r="BI441">
            <v>0</v>
          </cell>
          <cell r="BJ441">
            <v>0</v>
          </cell>
          <cell r="BK441">
            <v>0</v>
          </cell>
        </row>
        <row r="442">
          <cell r="I442">
            <v>0</v>
          </cell>
          <cell r="J442">
            <v>0</v>
          </cell>
          <cell r="K442">
            <v>0</v>
          </cell>
          <cell r="L442">
            <v>0</v>
          </cell>
          <cell r="M442">
            <v>0</v>
          </cell>
          <cell r="N442">
            <v>0</v>
          </cell>
          <cell r="S442">
            <v>0</v>
          </cell>
          <cell r="T442">
            <v>0</v>
          </cell>
          <cell r="U442">
            <v>0</v>
          </cell>
          <cell r="V442">
            <v>0</v>
          </cell>
          <cell r="W442">
            <v>0</v>
          </cell>
          <cell r="X442">
            <v>0</v>
          </cell>
          <cell r="AC442">
            <v>0</v>
          </cell>
          <cell r="AD442">
            <v>0</v>
          </cell>
          <cell r="AE442">
            <v>0</v>
          </cell>
          <cell r="AF442">
            <v>0</v>
          </cell>
          <cell r="AG442">
            <v>0</v>
          </cell>
          <cell r="AH442">
            <v>0</v>
          </cell>
          <cell r="AK442">
            <v>0</v>
          </cell>
          <cell r="AL442">
            <v>0</v>
          </cell>
          <cell r="AM442">
            <v>0</v>
          </cell>
          <cell r="AN442">
            <v>0</v>
          </cell>
          <cell r="AO442">
            <v>0</v>
          </cell>
          <cell r="AP442">
            <v>0</v>
          </cell>
          <cell r="AR442">
            <v>0</v>
          </cell>
          <cell r="AS442">
            <v>0</v>
          </cell>
          <cell r="AT442">
            <v>0</v>
          </cell>
          <cell r="AU442">
            <v>0</v>
          </cell>
          <cell r="AV442">
            <v>0</v>
          </cell>
          <cell r="AW442">
            <v>0</v>
          </cell>
          <cell r="AY442">
            <v>0</v>
          </cell>
          <cell r="AZ442">
            <v>0</v>
          </cell>
          <cell r="BA442">
            <v>0</v>
          </cell>
          <cell r="BB442">
            <v>0</v>
          </cell>
          <cell r="BC442">
            <v>0</v>
          </cell>
          <cell r="BD442">
            <v>0</v>
          </cell>
          <cell r="BF442">
            <v>0</v>
          </cell>
          <cell r="BG442">
            <v>0</v>
          </cell>
          <cell r="BH442">
            <v>0</v>
          </cell>
          <cell r="BI442">
            <v>0</v>
          </cell>
          <cell r="BJ442">
            <v>0</v>
          </cell>
          <cell r="BK442">
            <v>0</v>
          </cell>
        </row>
        <row r="443">
          <cell r="I443">
            <v>0</v>
          </cell>
          <cell r="J443">
            <v>0</v>
          </cell>
          <cell r="K443">
            <v>0</v>
          </cell>
          <cell r="L443">
            <v>0</v>
          </cell>
          <cell r="M443">
            <v>0</v>
          </cell>
          <cell r="N443">
            <v>0</v>
          </cell>
          <cell r="S443">
            <v>0</v>
          </cell>
          <cell r="T443">
            <v>0</v>
          </cell>
          <cell r="U443">
            <v>0</v>
          </cell>
          <cell r="V443">
            <v>0</v>
          </cell>
          <cell r="W443">
            <v>0</v>
          </cell>
          <cell r="X443">
            <v>0</v>
          </cell>
          <cell r="AC443">
            <v>0</v>
          </cell>
          <cell r="AD443">
            <v>0</v>
          </cell>
          <cell r="AE443">
            <v>0</v>
          </cell>
          <cell r="AF443">
            <v>0</v>
          </cell>
          <cell r="AG443">
            <v>0</v>
          </cell>
          <cell r="AH443">
            <v>0</v>
          </cell>
          <cell r="AK443">
            <v>0</v>
          </cell>
          <cell r="AL443">
            <v>0</v>
          </cell>
          <cell r="AM443">
            <v>0</v>
          </cell>
          <cell r="AN443">
            <v>0</v>
          </cell>
          <cell r="AO443">
            <v>0</v>
          </cell>
          <cell r="AP443">
            <v>0</v>
          </cell>
          <cell r="AR443">
            <v>0</v>
          </cell>
          <cell r="AS443">
            <v>0</v>
          </cell>
          <cell r="AT443">
            <v>0</v>
          </cell>
          <cell r="AU443">
            <v>0</v>
          </cell>
          <cell r="AV443">
            <v>0</v>
          </cell>
          <cell r="AW443">
            <v>0</v>
          </cell>
          <cell r="AY443">
            <v>0</v>
          </cell>
          <cell r="AZ443">
            <v>0</v>
          </cell>
          <cell r="BA443">
            <v>0</v>
          </cell>
          <cell r="BB443">
            <v>0</v>
          </cell>
          <cell r="BC443">
            <v>0</v>
          </cell>
          <cell r="BD443">
            <v>0</v>
          </cell>
          <cell r="BF443">
            <v>0</v>
          </cell>
          <cell r="BG443">
            <v>0</v>
          </cell>
          <cell r="BH443">
            <v>0</v>
          </cell>
          <cell r="BI443">
            <v>0</v>
          </cell>
          <cell r="BJ443">
            <v>0</v>
          </cell>
          <cell r="BK443">
            <v>0</v>
          </cell>
        </row>
        <row r="444">
          <cell r="I444">
            <v>23</v>
          </cell>
          <cell r="J444">
            <v>1</v>
          </cell>
          <cell r="K444">
            <v>2</v>
          </cell>
          <cell r="L444">
            <v>16</v>
          </cell>
          <cell r="M444">
            <v>3</v>
          </cell>
          <cell r="N444">
            <v>1</v>
          </cell>
          <cell r="S444">
            <v>23</v>
          </cell>
          <cell r="T444">
            <v>1</v>
          </cell>
          <cell r="U444">
            <v>11</v>
          </cell>
          <cell r="V444">
            <v>8</v>
          </cell>
          <cell r="W444">
            <v>0</v>
          </cell>
          <cell r="X444">
            <v>3</v>
          </cell>
          <cell r="AC444">
            <v>23</v>
          </cell>
          <cell r="AD444">
            <v>1</v>
          </cell>
          <cell r="AE444">
            <v>2</v>
          </cell>
          <cell r="AF444">
            <v>8</v>
          </cell>
          <cell r="AG444">
            <v>1</v>
          </cell>
          <cell r="AH444">
            <v>11</v>
          </cell>
          <cell r="AK444">
            <v>9</v>
          </cell>
          <cell r="AL444">
            <v>0</v>
          </cell>
          <cell r="AM444">
            <v>9</v>
          </cell>
          <cell r="AN444">
            <v>0</v>
          </cell>
          <cell r="AO444">
            <v>-1</v>
          </cell>
          <cell r="AP444">
            <v>-8</v>
          </cell>
          <cell r="AR444">
            <v>0</v>
          </cell>
          <cell r="AS444">
            <v>0</v>
          </cell>
          <cell r="AT444">
            <v>0</v>
          </cell>
          <cell r="AU444">
            <v>0</v>
          </cell>
          <cell r="AV444">
            <v>0</v>
          </cell>
          <cell r="AW444">
            <v>0</v>
          </cell>
          <cell r="AY444">
            <v>9</v>
          </cell>
          <cell r="AZ444">
            <v>0</v>
          </cell>
          <cell r="BA444">
            <v>9</v>
          </cell>
          <cell r="BB444">
            <v>0</v>
          </cell>
          <cell r="BC444">
            <v>-1</v>
          </cell>
          <cell r="BD444">
            <v>-8</v>
          </cell>
          <cell r="BF444">
            <v>0</v>
          </cell>
          <cell r="BG444">
            <v>0</v>
          </cell>
          <cell r="BH444">
            <v>0</v>
          </cell>
          <cell r="BI444">
            <v>0</v>
          </cell>
          <cell r="BJ444">
            <v>0</v>
          </cell>
          <cell r="BK444">
            <v>0</v>
          </cell>
        </row>
        <row r="445">
          <cell r="I445">
            <v>0</v>
          </cell>
          <cell r="J445">
            <v>0</v>
          </cell>
          <cell r="K445">
            <v>0</v>
          </cell>
          <cell r="L445">
            <v>0</v>
          </cell>
          <cell r="M445">
            <v>0</v>
          </cell>
          <cell r="N445">
            <v>0</v>
          </cell>
          <cell r="S445">
            <v>0</v>
          </cell>
          <cell r="T445">
            <v>0</v>
          </cell>
          <cell r="U445">
            <v>0</v>
          </cell>
          <cell r="V445">
            <v>0</v>
          </cell>
          <cell r="W445">
            <v>0</v>
          </cell>
          <cell r="X445">
            <v>0</v>
          </cell>
          <cell r="AC445">
            <v>0</v>
          </cell>
          <cell r="AD445">
            <v>0</v>
          </cell>
          <cell r="AE445">
            <v>0</v>
          </cell>
          <cell r="AF445">
            <v>0</v>
          </cell>
          <cell r="AG445">
            <v>0</v>
          </cell>
          <cell r="AH445">
            <v>0</v>
          </cell>
          <cell r="AK445">
            <v>0</v>
          </cell>
          <cell r="AL445">
            <v>0</v>
          </cell>
          <cell r="AM445">
            <v>0</v>
          </cell>
          <cell r="AN445">
            <v>0</v>
          </cell>
          <cell r="AO445">
            <v>0</v>
          </cell>
          <cell r="AP445">
            <v>0</v>
          </cell>
          <cell r="AR445">
            <v>0</v>
          </cell>
          <cell r="AS445">
            <v>0</v>
          </cell>
          <cell r="AT445">
            <v>0</v>
          </cell>
          <cell r="AU445">
            <v>0</v>
          </cell>
          <cell r="AV445">
            <v>0</v>
          </cell>
          <cell r="AW445">
            <v>0</v>
          </cell>
          <cell r="AY445">
            <v>0</v>
          </cell>
          <cell r="AZ445">
            <v>0</v>
          </cell>
          <cell r="BA445">
            <v>0</v>
          </cell>
          <cell r="BB445">
            <v>0</v>
          </cell>
          <cell r="BC445">
            <v>0</v>
          </cell>
          <cell r="BD445">
            <v>0</v>
          </cell>
          <cell r="BF445">
            <v>0</v>
          </cell>
          <cell r="BG445">
            <v>0</v>
          </cell>
          <cell r="BH445">
            <v>0</v>
          </cell>
          <cell r="BI445">
            <v>0</v>
          </cell>
          <cell r="BJ445">
            <v>0</v>
          </cell>
          <cell r="BK445">
            <v>0</v>
          </cell>
        </row>
        <row r="446">
          <cell r="I446">
            <v>0</v>
          </cell>
          <cell r="J446">
            <v>0</v>
          </cell>
          <cell r="K446">
            <v>0</v>
          </cell>
          <cell r="L446">
            <v>0</v>
          </cell>
          <cell r="M446">
            <v>0</v>
          </cell>
          <cell r="N446">
            <v>0</v>
          </cell>
          <cell r="S446">
            <v>0</v>
          </cell>
          <cell r="T446">
            <v>0</v>
          </cell>
          <cell r="U446">
            <v>0</v>
          </cell>
          <cell r="V446">
            <v>0</v>
          </cell>
          <cell r="W446">
            <v>0</v>
          </cell>
          <cell r="X446">
            <v>0</v>
          </cell>
          <cell r="AC446">
            <v>0</v>
          </cell>
          <cell r="AD446">
            <v>0</v>
          </cell>
          <cell r="AE446">
            <v>0</v>
          </cell>
          <cell r="AF446">
            <v>0</v>
          </cell>
          <cell r="AG446">
            <v>0</v>
          </cell>
          <cell r="AH446">
            <v>0</v>
          </cell>
          <cell r="AK446">
            <v>0</v>
          </cell>
          <cell r="AL446">
            <v>0</v>
          </cell>
          <cell r="AM446">
            <v>0</v>
          </cell>
          <cell r="AN446">
            <v>0</v>
          </cell>
          <cell r="AO446">
            <v>0</v>
          </cell>
          <cell r="AP446">
            <v>0</v>
          </cell>
          <cell r="AR446">
            <v>0</v>
          </cell>
          <cell r="AS446">
            <v>0</v>
          </cell>
          <cell r="AT446">
            <v>0</v>
          </cell>
          <cell r="AU446">
            <v>0</v>
          </cell>
          <cell r="AV446">
            <v>0</v>
          </cell>
          <cell r="AW446">
            <v>0</v>
          </cell>
          <cell r="AY446">
            <v>0</v>
          </cell>
          <cell r="AZ446">
            <v>0</v>
          </cell>
          <cell r="BA446">
            <v>0</v>
          </cell>
          <cell r="BB446">
            <v>0</v>
          </cell>
          <cell r="BC446">
            <v>0</v>
          </cell>
          <cell r="BD446">
            <v>0</v>
          </cell>
          <cell r="BF446">
            <v>0</v>
          </cell>
          <cell r="BG446">
            <v>0</v>
          </cell>
          <cell r="BH446">
            <v>0</v>
          </cell>
          <cell r="BI446">
            <v>0</v>
          </cell>
          <cell r="BJ446">
            <v>0</v>
          </cell>
          <cell r="BK446">
            <v>0</v>
          </cell>
        </row>
        <row r="447">
          <cell r="I447">
            <v>0</v>
          </cell>
          <cell r="J447">
            <v>0</v>
          </cell>
          <cell r="K447">
            <v>0</v>
          </cell>
          <cell r="L447">
            <v>0</v>
          </cell>
          <cell r="M447">
            <v>0</v>
          </cell>
          <cell r="N447">
            <v>0</v>
          </cell>
          <cell r="S447">
            <v>0</v>
          </cell>
          <cell r="T447">
            <v>0</v>
          </cell>
          <cell r="U447">
            <v>0</v>
          </cell>
          <cell r="V447">
            <v>0</v>
          </cell>
          <cell r="W447">
            <v>0</v>
          </cell>
          <cell r="X447">
            <v>0</v>
          </cell>
          <cell r="AC447">
            <v>0</v>
          </cell>
          <cell r="AD447">
            <v>0</v>
          </cell>
          <cell r="AE447">
            <v>0</v>
          </cell>
          <cell r="AF447">
            <v>0</v>
          </cell>
          <cell r="AG447">
            <v>0</v>
          </cell>
          <cell r="AH447">
            <v>0</v>
          </cell>
          <cell r="AK447">
            <v>0</v>
          </cell>
          <cell r="AL447">
            <v>0</v>
          </cell>
          <cell r="AM447">
            <v>0</v>
          </cell>
          <cell r="AN447">
            <v>0</v>
          </cell>
          <cell r="AO447">
            <v>0</v>
          </cell>
          <cell r="AP447">
            <v>0</v>
          </cell>
          <cell r="AR447">
            <v>0</v>
          </cell>
          <cell r="AS447">
            <v>0</v>
          </cell>
          <cell r="AT447">
            <v>0</v>
          </cell>
          <cell r="AU447">
            <v>0</v>
          </cell>
          <cell r="AV447">
            <v>0</v>
          </cell>
          <cell r="AW447">
            <v>0</v>
          </cell>
          <cell r="AY447">
            <v>0</v>
          </cell>
          <cell r="AZ447">
            <v>0</v>
          </cell>
          <cell r="BA447">
            <v>0</v>
          </cell>
          <cell r="BB447">
            <v>0</v>
          </cell>
          <cell r="BC447">
            <v>0</v>
          </cell>
          <cell r="BD447">
            <v>0</v>
          </cell>
          <cell r="BF447">
            <v>0</v>
          </cell>
          <cell r="BG447">
            <v>0</v>
          </cell>
          <cell r="BH447">
            <v>0</v>
          </cell>
          <cell r="BI447">
            <v>0</v>
          </cell>
          <cell r="BJ447">
            <v>0</v>
          </cell>
          <cell r="BK447">
            <v>0</v>
          </cell>
        </row>
        <row r="448">
          <cell r="I448">
            <v>0</v>
          </cell>
          <cell r="J448">
            <v>0</v>
          </cell>
          <cell r="K448">
            <v>0</v>
          </cell>
          <cell r="L448">
            <v>0</v>
          </cell>
          <cell r="M448">
            <v>0</v>
          </cell>
          <cell r="N448">
            <v>0</v>
          </cell>
          <cell r="S448">
            <v>0</v>
          </cell>
          <cell r="T448">
            <v>0</v>
          </cell>
          <cell r="U448">
            <v>0</v>
          </cell>
          <cell r="V448">
            <v>0</v>
          </cell>
          <cell r="W448">
            <v>0</v>
          </cell>
          <cell r="X448">
            <v>0</v>
          </cell>
          <cell r="AC448">
            <v>0</v>
          </cell>
          <cell r="AD448">
            <v>0</v>
          </cell>
          <cell r="AE448">
            <v>0</v>
          </cell>
          <cell r="AF448">
            <v>0</v>
          </cell>
          <cell r="AG448">
            <v>0</v>
          </cell>
          <cell r="AH448">
            <v>0</v>
          </cell>
          <cell r="AK448">
            <v>0</v>
          </cell>
          <cell r="AL448">
            <v>0</v>
          </cell>
          <cell r="AM448">
            <v>0</v>
          </cell>
          <cell r="AN448">
            <v>0</v>
          </cell>
          <cell r="AO448">
            <v>0</v>
          </cell>
          <cell r="AP448">
            <v>0</v>
          </cell>
          <cell r="AR448">
            <v>0</v>
          </cell>
          <cell r="AS448">
            <v>0</v>
          </cell>
          <cell r="AT448">
            <v>0</v>
          </cell>
          <cell r="AU448">
            <v>0</v>
          </cell>
          <cell r="AV448">
            <v>0</v>
          </cell>
          <cell r="AW448">
            <v>0</v>
          </cell>
          <cell r="AY448">
            <v>0</v>
          </cell>
          <cell r="AZ448">
            <v>0</v>
          </cell>
          <cell r="BA448">
            <v>0</v>
          </cell>
          <cell r="BB448">
            <v>0</v>
          </cell>
          <cell r="BC448">
            <v>0</v>
          </cell>
          <cell r="BD448">
            <v>0</v>
          </cell>
          <cell r="BF448">
            <v>0</v>
          </cell>
          <cell r="BG448">
            <v>0</v>
          </cell>
          <cell r="BH448">
            <v>0</v>
          </cell>
          <cell r="BI448">
            <v>0</v>
          </cell>
          <cell r="BJ448">
            <v>0</v>
          </cell>
          <cell r="BK448">
            <v>0</v>
          </cell>
        </row>
        <row r="449">
          <cell r="I449">
            <v>0</v>
          </cell>
          <cell r="J449">
            <v>0</v>
          </cell>
          <cell r="K449">
            <v>0</v>
          </cell>
          <cell r="L449">
            <v>0</v>
          </cell>
          <cell r="M449">
            <v>0</v>
          </cell>
          <cell r="N449">
            <v>0</v>
          </cell>
          <cell r="S449">
            <v>0</v>
          </cell>
          <cell r="T449">
            <v>0</v>
          </cell>
          <cell r="U449">
            <v>0</v>
          </cell>
          <cell r="V449">
            <v>0</v>
          </cell>
          <cell r="W449">
            <v>0</v>
          </cell>
          <cell r="X449">
            <v>0</v>
          </cell>
          <cell r="AC449">
            <v>0</v>
          </cell>
          <cell r="AD449">
            <v>0</v>
          </cell>
          <cell r="AE449">
            <v>0</v>
          </cell>
          <cell r="AF449">
            <v>0</v>
          </cell>
          <cell r="AG449">
            <v>0</v>
          </cell>
          <cell r="AH449">
            <v>0</v>
          </cell>
          <cell r="AK449">
            <v>0</v>
          </cell>
          <cell r="AL449">
            <v>0</v>
          </cell>
          <cell r="AM449">
            <v>0</v>
          </cell>
          <cell r="AN449">
            <v>0</v>
          </cell>
          <cell r="AO449">
            <v>0</v>
          </cell>
          <cell r="AP449">
            <v>0</v>
          </cell>
          <cell r="AR449">
            <v>0</v>
          </cell>
          <cell r="AS449">
            <v>0</v>
          </cell>
          <cell r="AT449">
            <v>0</v>
          </cell>
          <cell r="AU449">
            <v>0</v>
          </cell>
          <cell r="AV449">
            <v>0</v>
          </cell>
          <cell r="AW449">
            <v>0</v>
          </cell>
          <cell r="AY449">
            <v>0</v>
          </cell>
          <cell r="AZ449">
            <v>0</v>
          </cell>
          <cell r="BA449">
            <v>0</v>
          </cell>
          <cell r="BB449">
            <v>0</v>
          </cell>
          <cell r="BC449">
            <v>0</v>
          </cell>
          <cell r="BD449">
            <v>0</v>
          </cell>
          <cell r="BF449">
            <v>0</v>
          </cell>
          <cell r="BG449">
            <v>0</v>
          </cell>
          <cell r="BH449">
            <v>0</v>
          </cell>
          <cell r="BI449">
            <v>0</v>
          </cell>
          <cell r="BJ449">
            <v>0</v>
          </cell>
          <cell r="BK449">
            <v>0</v>
          </cell>
        </row>
        <row r="450">
          <cell r="I450">
            <v>0</v>
          </cell>
          <cell r="J450">
            <v>0</v>
          </cell>
          <cell r="K450">
            <v>0</v>
          </cell>
          <cell r="L450">
            <v>0</v>
          </cell>
          <cell r="M450">
            <v>0</v>
          </cell>
          <cell r="N450">
            <v>0</v>
          </cell>
          <cell r="S450">
            <v>0</v>
          </cell>
          <cell r="T450">
            <v>0</v>
          </cell>
          <cell r="U450">
            <v>0</v>
          </cell>
          <cell r="V450">
            <v>0</v>
          </cell>
          <cell r="W450">
            <v>0</v>
          </cell>
          <cell r="X450">
            <v>0</v>
          </cell>
          <cell r="AC450">
            <v>0</v>
          </cell>
          <cell r="AD450">
            <v>0</v>
          </cell>
          <cell r="AE450">
            <v>0</v>
          </cell>
          <cell r="AF450">
            <v>0</v>
          </cell>
          <cell r="AG450">
            <v>0</v>
          </cell>
          <cell r="AH450">
            <v>0</v>
          </cell>
          <cell r="AK450">
            <v>0</v>
          </cell>
          <cell r="AL450">
            <v>0</v>
          </cell>
          <cell r="AM450">
            <v>0</v>
          </cell>
          <cell r="AN450">
            <v>0</v>
          </cell>
          <cell r="AO450">
            <v>0</v>
          </cell>
          <cell r="AP450">
            <v>0</v>
          </cell>
          <cell r="AR450">
            <v>0</v>
          </cell>
          <cell r="AS450">
            <v>0</v>
          </cell>
          <cell r="AT450">
            <v>0</v>
          </cell>
          <cell r="AU450">
            <v>0</v>
          </cell>
          <cell r="AV450">
            <v>0</v>
          </cell>
          <cell r="AW450">
            <v>0</v>
          </cell>
          <cell r="AY450">
            <v>0</v>
          </cell>
          <cell r="AZ450">
            <v>0</v>
          </cell>
          <cell r="BA450">
            <v>0</v>
          </cell>
          <cell r="BB450">
            <v>0</v>
          </cell>
          <cell r="BC450">
            <v>0</v>
          </cell>
          <cell r="BD450">
            <v>0</v>
          </cell>
          <cell r="BF450">
            <v>0</v>
          </cell>
          <cell r="BG450">
            <v>0</v>
          </cell>
          <cell r="BH450">
            <v>0</v>
          </cell>
          <cell r="BI450">
            <v>0</v>
          </cell>
          <cell r="BJ450">
            <v>0</v>
          </cell>
          <cell r="BK450">
            <v>0</v>
          </cell>
        </row>
        <row r="451">
          <cell r="I451">
            <v>0</v>
          </cell>
          <cell r="J451">
            <v>0</v>
          </cell>
          <cell r="K451">
            <v>0</v>
          </cell>
          <cell r="L451">
            <v>0</v>
          </cell>
          <cell r="M451">
            <v>0</v>
          </cell>
          <cell r="N451">
            <v>0</v>
          </cell>
          <cell r="S451">
            <v>0</v>
          </cell>
          <cell r="T451">
            <v>0</v>
          </cell>
          <cell r="U451">
            <v>0</v>
          </cell>
          <cell r="V451">
            <v>0</v>
          </cell>
          <cell r="W451">
            <v>0</v>
          </cell>
          <cell r="X451">
            <v>0</v>
          </cell>
          <cell r="AC451">
            <v>0</v>
          </cell>
          <cell r="AD451">
            <v>0</v>
          </cell>
          <cell r="AE451">
            <v>0</v>
          </cell>
          <cell r="AF451">
            <v>0</v>
          </cell>
          <cell r="AG451">
            <v>0</v>
          </cell>
          <cell r="AH451">
            <v>0</v>
          </cell>
          <cell r="AK451">
            <v>0</v>
          </cell>
          <cell r="AL451">
            <v>0</v>
          </cell>
          <cell r="AM451">
            <v>0</v>
          </cell>
          <cell r="AN451">
            <v>0</v>
          </cell>
          <cell r="AO451">
            <v>0</v>
          </cell>
          <cell r="AP451">
            <v>0</v>
          </cell>
          <cell r="AR451">
            <v>0</v>
          </cell>
          <cell r="AS451">
            <v>0</v>
          </cell>
          <cell r="AT451">
            <v>0</v>
          </cell>
          <cell r="AU451">
            <v>0</v>
          </cell>
          <cell r="AV451">
            <v>0</v>
          </cell>
          <cell r="AW451">
            <v>0</v>
          </cell>
          <cell r="AY451">
            <v>0</v>
          </cell>
          <cell r="AZ451">
            <v>0</v>
          </cell>
          <cell r="BA451">
            <v>0</v>
          </cell>
          <cell r="BB451">
            <v>0</v>
          </cell>
          <cell r="BC451">
            <v>0</v>
          </cell>
          <cell r="BD451">
            <v>0</v>
          </cell>
          <cell r="BF451">
            <v>0</v>
          </cell>
          <cell r="BG451">
            <v>0</v>
          </cell>
          <cell r="BH451">
            <v>0</v>
          </cell>
          <cell r="BI451">
            <v>0</v>
          </cell>
          <cell r="BJ451">
            <v>0</v>
          </cell>
          <cell r="BK451">
            <v>0</v>
          </cell>
        </row>
        <row r="452">
          <cell r="I452">
            <v>0</v>
          </cell>
          <cell r="J452">
            <v>0</v>
          </cell>
          <cell r="K452">
            <v>0</v>
          </cell>
          <cell r="L452">
            <v>0</v>
          </cell>
          <cell r="M452">
            <v>0</v>
          </cell>
          <cell r="N452">
            <v>0</v>
          </cell>
          <cell r="S452">
            <v>0</v>
          </cell>
          <cell r="T452">
            <v>0</v>
          </cell>
          <cell r="U452">
            <v>0</v>
          </cell>
          <cell r="V452">
            <v>0</v>
          </cell>
          <cell r="W452">
            <v>0</v>
          </cell>
          <cell r="X452">
            <v>0</v>
          </cell>
          <cell r="AC452">
            <v>0</v>
          </cell>
          <cell r="AD452">
            <v>0</v>
          </cell>
          <cell r="AE452">
            <v>0</v>
          </cell>
          <cell r="AF452">
            <v>0</v>
          </cell>
          <cell r="AG452">
            <v>0</v>
          </cell>
          <cell r="AH452">
            <v>0</v>
          </cell>
          <cell r="AK452">
            <v>0</v>
          </cell>
          <cell r="AL452">
            <v>0</v>
          </cell>
          <cell r="AM452">
            <v>0</v>
          </cell>
          <cell r="AN452">
            <v>0</v>
          </cell>
          <cell r="AO452">
            <v>0</v>
          </cell>
          <cell r="AP452">
            <v>0</v>
          </cell>
          <cell r="AR452">
            <v>0</v>
          </cell>
          <cell r="AS452">
            <v>0</v>
          </cell>
          <cell r="AT452">
            <v>0</v>
          </cell>
          <cell r="AU452">
            <v>0</v>
          </cell>
          <cell r="AV452">
            <v>0</v>
          </cell>
          <cell r="AW452">
            <v>0</v>
          </cell>
          <cell r="AY452">
            <v>0</v>
          </cell>
          <cell r="AZ452">
            <v>0</v>
          </cell>
          <cell r="BA452">
            <v>0</v>
          </cell>
          <cell r="BB452">
            <v>0</v>
          </cell>
          <cell r="BC452">
            <v>0</v>
          </cell>
          <cell r="BD452">
            <v>0</v>
          </cell>
          <cell r="BF452">
            <v>0</v>
          </cell>
          <cell r="BG452">
            <v>0</v>
          </cell>
          <cell r="BH452">
            <v>0</v>
          </cell>
          <cell r="BI452">
            <v>0</v>
          </cell>
          <cell r="BJ452">
            <v>0</v>
          </cell>
          <cell r="BK452">
            <v>0</v>
          </cell>
        </row>
        <row r="453">
          <cell r="I453">
            <v>31</v>
          </cell>
          <cell r="J453">
            <v>3</v>
          </cell>
          <cell r="K453">
            <v>5</v>
          </cell>
          <cell r="L453">
            <v>12</v>
          </cell>
          <cell r="M453">
            <v>7</v>
          </cell>
          <cell r="N453">
            <v>4</v>
          </cell>
          <cell r="S453">
            <v>31</v>
          </cell>
          <cell r="T453">
            <v>4</v>
          </cell>
          <cell r="U453">
            <v>12</v>
          </cell>
          <cell r="V453">
            <v>3</v>
          </cell>
          <cell r="W453">
            <v>3</v>
          </cell>
          <cell r="X453">
            <v>9</v>
          </cell>
          <cell r="AC453">
            <v>31</v>
          </cell>
          <cell r="AD453">
            <v>0</v>
          </cell>
          <cell r="AE453">
            <v>0</v>
          </cell>
          <cell r="AF453">
            <v>3</v>
          </cell>
          <cell r="AG453">
            <v>5</v>
          </cell>
          <cell r="AH453">
            <v>23</v>
          </cell>
          <cell r="AK453">
            <v>16</v>
          </cell>
          <cell r="AL453">
            <v>4</v>
          </cell>
          <cell r="AM453">
            <v>12</v>
          </cell>
          <cell r="AN453">
            <v>0</v>
          </cell>
          <cell r="AO453">
            <v>-2</v>
          </cell>
          <cell r="AP453">
            <v>-14</v>
          </cell>
          <cell r="AR453">
            <v>0</v>
          </cell>
          <cell r="AS453">
            <v>0</v>
          </cell>
          <cell r="AT453">
            <v>0</v>
          </cell>
          <cell r="AU453">
            <v>0</v>
          </cell>
          <cell r="AV453">
            <v>0</v>
          </cell>
          <cell r="AW453">
            <v>0</v>
          </cell>
          <cell r="AY453">
            <v>16</v>
          </cell>
          <cell r="AZ453">
            <v>4</v>
          </cell>
          <cell r="BA453">
            <v>12</v>
          </cell>
          <cell r="BB453">
            <v>0</v>
          </cell>
          <cell r="BC453">
            <v>-2</v>
          </cell>
          <cell r="BD453">
            <v>-14</v>
          </cell>
          <cell r="BF453">
            <v>0</v>
          </cell>
          <cell r="BG453">
            <v>0</v>
          </cell>
          <cell r="BH453">
            <v>0</v>
          </cell>
          <cell r="BI453">
            <v>0</v>
          </cell>
          <cell r="BJ453">
            <v>0</v>
          </cell>
          <cell r="BK453">
            <v>0</v>
          </cell>
        </row>
        <row r="454">
          <cell r="I454">
            <v>0</v>
          </cell>
          <cell r="J454">
            <v>0</v>
          </cell>
          <cell r="K454">
            <v>0</v>
          </cell>
          <cell r="L454">
            <v>0</v>
          </cell>
          <cell r="M454">
            <v>0</v>
          </cell>
          <cell r="N454">
            <v>0</v>
          </cell>
          <cell r="S454">
            <v>0</v>
          </cell>
          <cell r="T454">
            <v>0</v>
          </cell>
          <cell r="U454">
            <v>0</v>
          </cell>
          <cell r="V454">
            <v>0</v>
          </cell>
          <cell r="W454">
            <v>0</v>
          </cell>
          <cell r="X454">
            <v>0</v>
          </cell>
          <cell r="AC454">
            <v>0</v>
          </cell>
          <cell r="AD454">
            <v>0</v>
          </cell>
          <cell r="AE454">
            <v>0</v>
          </cell>
          <cell r="AF454">
            <v>0</v>
          </cell>
          <cell r="AG454">
            <v>0</v>
          </cell>
          <cell r="AH454">
            <v>0</v>
          </cell>
          <cell r="AK454">
            <v>0</v>
          </cell>
          <cell r="AL454">
            <v>0</v>
          </cell>
          <cell r="AM454">
            <v>0</v>
          </cell>
          <cell r="AN454">
            <v>0</v>
          </cell>
          <cell r="AO454">
            <v>0</v>
          </cell>
          <cell r="AP454">
            <v>0</v>
          </cell>
          <cell r="AR454">
            <v>0</v>
          </cell>
          <cell r="AS454">
            <v>0</v>
          </cell>
          <cell r="AT454">
            <v>0</v>
          </cell>
          <cell r="AU454">
            <v>0</v>
          </cell>
          <cell r="AV454">
            <v>0</v>
          </cell>
          <cell r="AW454">
            <v>0</v>
          </cell>
          <cell r="AY454">
            <v>0</v>
          </cell>
          <cell r="AZ454">
            <v>0</v>
          </cell>
          <cell r="BA454">
            <v>0</v>
          </cell>
          <cell r="BB454">
            <v>0</v>
          </cell>
          <cell r="BC454">
            <v>0</v>
          </cell>
          <cell r="BD454">
            <v>0</v>
          </cell>
          <cell r="BF454">
            <v>0</v>
          </cell>
          <cell r="BG454">
            <v>0</v>
          </cell>
          <cell r="BH454">
            <v>0</v>
          </cell>
          <cell r="BI454">
            <v>0</v>
          </cell>
          <cell r="BJ454">
            <v>0</v>
          </cell>
          <cell r="BK454">
            <v>0</v>
          </cell>
        </row>
        <row r="455">
          <cell r="I455">
            <v>0</v>
          </cell>
          <cell r="J455">
            <v>0</v>
          </cell>
          <cell r="K455">
            <v>0</v>
          </cell>
          <cell r="L455">
            <v>0</v>
          </cell>
          <cell r="M455">
            <v>0</v>
          </cell>
          <cell r="N455">
            <v>0</v>
          </cell>
          <cell r="S455">
            <v>0</v>
          </cell>
          <cell r="T455">
            <v>0</v>
          </cell>
          <cell r="U455">
            <v>0</v>
          </cell>
          <cell r="V455">
            <v>0</v>
          </cell>
          <cell r="W455">
            <v>0</v>
          </cell>
          <cell r="X455">
            <v>0</v>
          </cell>
          <cell r="AC455">
            <v>0</v>
          </cell>
          <cell r="AD455">
            <v>0</v>
          </cell>
          <cell r="AE455">
            <v>0</v>
          </cell>
          <cell r="AF455">
            <v>0</v>
          </cell>
          <cell r="AG455">
            <v>0</v>
          </cell>
          <cell r="AH455">
            <v>0</v>
          </cell>
          <cell r="AK455">
            <v>0</v>
          </cell>
          <cell r="AL455">
            <v>0</v>
          </cell>
          <cell r="AM455">
            <v>0</v>
          </cell>
          <cell r="AN455">
            <v>0</v>
          </cell>
          <cell r="AO455">
            <v>0</v>
          </cell>
          <cell r="AP455">
            <v>0</v>
          </cell>
          <cell r="AR455">
            <v>0</v>
          </cell>
          <cell r="AS455">
            <v>0</v>
          </cell>
          <cell r="AT455">
            <v>0</v>
          </cell>
          <cell r="AU455">
            <v>0</v>
          </cell>
          <cell r="AV455">
            <v>0</v>
          </cell>
          <cell r="AW455">
            <v>0</v>
          </cell>
          <cell r="AY455">
            <v>0</v>
          </cell>
          <cell r="AZ455">
            <v>0</v>
          </cell>
          <cell r="BA455">
            <v>0</v>
          </cell>
          <cell r="BB455">
            <v>0</v>
          </cell>
          <cell r="BC455">
            <v>0</v>
          </cell>
          <cell r="BD455">
            <v>0</v>
          </cell>
          <cell r="BF455">
            <v>0</v>
          </cell>
          <cell r="BG455">
            <v>0</v>
          </cell>
          <cell r="BH455">
            <v>0</v>
          </cell>
          <cell r="BI455">
            <v>0</v>
          </cell>
          <cell r="BJ455">
            <v>0</v>
          </cell>
          <cell r="BK455">
            <v>0</v>
          </cell>
        </row>
        <row r="456">
          <cell r="I456">
            <v>23</v>
          </cell>
          <cell r="J456">
            <v>1</v>
          </cell>
          <cell r="K456">
            <v>14</v>
          </cell>
          <cell r="L456">
            <v>6</v>
          </cell>
          <cell r="M456">
            <v>2</v>
          </cell>
          <cell r="N456">
            <v>0</v>
          </cell>
          <cell r="S456">
            <v>23</v>
          </cell>
          <cell r="T456">
            <v>0</v>
          </cell>
          <cell r="U456">
            <v>21</v>
          </cell>
          <cell r="V456">
            <v>1</v>
          </cell>
          <cell r="W456">
            <v>1</v>
          </cell>
          <cell r="X456">
            <v>0</v>
          </cell>
          <cell r="AC456">
            <v>23</v>
          </cell>
          <cell r="AD456">
            <v>0</v>
          </cell>
          <cell r="AE456">
            <v>0</v>
          </cell>
          <cell r="AF456">
            <v>1</v>
          </cell>
          <cell r="AG456">
            <v>14</v>
          </cell>
          <cell r="AH456">
            <v>8</v>
          </cell>
          <cell r="AK456">
            <v>21</v>
          </cell>
          <cell r="AL456">
            <v>0</v>
          </cell>
          <cell r="AM456">
            <v>21</v>
          </cell>
          <cell r="AN456">
            <v>0</v>
          </cell>
          <cell r="AO456">
            <v>-13</v>
          </cell>
          <cell r="AP456">
            <v>-8</v>
          </cell>
          <cell r="AR456">
            <v>0</v>
          </cell>
          <cell r="AS456">
            <v>0</v>
          </cell>
          <cell r="AT456">
            <v>0</v>
          </cell>
          <cell r="AU456">
            <v>0</v>
          </cell>
          <cell r="AV456">
            <v>0</v>
          </cell>
          <cell r="AW456">
            <v>0</v>
          </cell>
          <cell r="AY456">
            <v>21</v>
          </cell>
          <cell r="AZ456">
            <v>0</v>
          </cell>
          <cell r="BA456">
            <v>21</v>
          </cell>
          <cell r="BB456">
            <v>0</v>
          </cell>
          <cell r="BC456">
            <v>-13</v>
          </cell>
          <cell r="BD456">
            <v>-8</v>
          </cell>
          <cell r="BF456">
            <v>0</v>
          </cell>
          <cell r="BG456">
            <v>0</v>
          </cell>
          <cell r="BH456">
            <v>0</v>
          </cell>
          <cell r="BI456">
            <v>0</v>
          </cell>
          <cell r="BJ456">
            <v>0</v>
          </cell>
          <cell r="BK456">
            <v>0</v>
          </cell>
        </row>
        <row r="457">
          <cell r="I457">
            <v>0</v>
          </cell>
          <cell r="J457">
            <v>0</v>
          </cell>
          <cell r="K457">
            <v>0</v>
          </cell>
          <cell r="L457">
            <v>0</v>
          </cell>
          <cell r="M457">
            <v>0</v>
          </cell>
          <cell r="N457">
            <v>0</v>
          </cell>
          <cell r="S457">
            <v>0</v>
          </cell>
          <cell r="T457">
            <v>0</v>
          </cell>
          <cell r="U457">
            <v>0</v>
          </cell>
          <cell r="V457">
            <v>0</v>
          </cell>
          <cell r="W457">
            <v>0</v>
          </cell>
          <cell r="X457">
            <v>0</v>
          </cell>
          <cell r="AC457">
            <v>0</v>
          </cell>
          <cell r="AD457">
            <v>0</v>
          </cell>
          <cell r="AE457">
            <v>0</v>
          </cell>
          <cell r="AF457">
            <v>0</v>
          </cell>
          <cell r="AG457">
            <v>0</v>
          </cell>
          <cell r="AH457">
            <v>0</v>
          </cell>
          <cell r="AK457">
            <v>0</v>
          </cell>
          <cell r="AL457">
            <v>0</v>
          </cell>
          <cell r="AM457">
            <v>0</v>
          </cell>
          <cell r="AN457">
            <v>0</v>
          </cell>
          <cell r="AO457">
            <v>0</v>
          </cell>
          <cell r="AP457">
            <v>0</v>
          </cell>
          <cell r="AR457">
            <v>0</v>
          </cell>
          <cell r="AS457">
            <v>0</v>
          </cell>
          <cell r="AT457">
            <v>0</v>
          </cell>
          <cell r="AU457">
            <v>0</v>
          </cell>
          <cell r="AV457">
            <v>0</v>
          </cell>
          <cell r="AW457">
            <v>0</v>
          </cell>
          <cell r="AY457">
            <v>0</v>
          </cell>
          <cell r="AZ457">
            <v>0</v>
          </cell>
          <cell r="BA457">
            <v>0</v>
          </cell>
          <cell r="BB457">
            <v>0</v>
          </cell>
          <cell r="BC457">
            <v>0</v>
          </cell>
          <cell r="BD457">
            <v>0</v>
          </cell>
          <cell r="BF457">
            <v>0</v>
          </cell>
          <cell r="BG457">
            <v>0</v>
          </cell>
          <cell r="BH457">
            <v>0</v>
          </cell>
          <cell r="BI457">
            <v>0</v>
          </cell>
          <cell r="BJ457">
            <v>0</v>
          </cell>
          <cell r="BK457">
            <v>0</v>
          </cell>
        </row>
        <row r="458">
          <cell r="I458">
            <v>0</v>
          </cell>
          <cell r="J458">
            <v>0</v>
          </cell>
          <cell r="K458">
            <v>0</v>
          </cell>
          <cell r="L458">
            <v>0</v>
          </cell>
          <cell r="M458">
            <v>0</v>
          </cell>
          <cell r="N458">
            <v>0</v>
          </cell>
          <cell r="S458">
            <v>0</v>
          </cell>
          <cell r="T458">
            <v>0</v>
          </cell>
          <cell r="U458">
            <v>0</v>
          </cell>
          <cell r="V458">
            <v>0</v>
          </cell>
          <cell r="W458">
            <v>0</v>
          </cell>
          <cell r="X458">
            <v>0</v>
          </cell>
          <cell r="AC458">
            <v>0</v>
          </cell>
          <cell r="AD458">
            <v>0</v>
          </cell>
          <cell r="AE458">
            <v>0</v>
          </cell>
          <cell r="AF458">
            <v>0</v>
          </cell>
          <cell r="AG458">
            <v>0</v>
          </cell>
          <cell r="AH458">
            <v>0</v>
          </cell>
          <cell r="AK458">
            <v>0</v>
          </cell>
          <cell r="AL458">
            <v>0</v>
          </cell>
          <cell r="AM458">
            <v>0</v>
          </cell>
          <cell r="AN458">
            <v>0</v>
          </cell>
          <cell r="AO458">
            <v>0</v>
          </cell>
          <cell r="AP458">
            <v>0</v>
          </cell>
          <cell r="AR458">
            <v>0</v>
          </cell>
          <cell r="AS458">
            <v>0</v>
          </cell>
          <cell r="AT458">
            <v>0</v>
          </cell>
          <cell r="AU458">
            <v>0</v>
          </cell>
          <cell r="AV458">
            <v>0</v>
          </cell>
          <cell r="AW458">
            <v>0</v>
          </cell>
          <cell r="AY458">
            <v>0</v>
          </cell>
          <cell r="AZ458">
            <v>0</v>
          </cell>
          <cell r="BA458">
            <v>0</v>
          </cell>
          <cell r="BB458">
            <v>0</v>
          </cell>
          <cell r="BC458">
            <v>0</v>
          </cell>
          <cell r="BD458">
            <v>0</v>
          </cell>
          <cell r="BF458">
            <v>0</v>
          </cell>
          <cell r="BG458">
            <v>0</v>
          </cell>
          <cell r="BH458">
            <v>0</v>
          </cell>
          <cell r="BI458">
            <v>0</v>
          </cell>
          <cell r="BJ458">
            <v>0</v>
          </cell>
          <cell r="BK458">
            <v>0</v>
          </cell>
        </row>
        <row r="459">
          <cell r="I459">
            <v>0</v>
          </cell>
          <cell r="J459">
            <v>0</v>
          </cell>
          <cell r="K459">
            <v>0</v>
          </cell>
          <cell r="L459">
            <v>0</v>
          </cell>
          <cell r="M459">
            <v>0</v>
          </cell>
          <cell r="N459">
            <v>0</v>
          </cell>
          <cell r="S459">
            <v>0</v>
          </cell>
          <cell r="T459">
            <v>0</v>
          </cell>
          <cell r="U459">
            <v>0</v>
          </cell>
          <cell r="V459">
            <v>0</v>
          </cell>
          <cell r="W459">
            <v>0</v>
          </cell>
          <cell r="X459">
            <v>0</v>
          </cell>
          <cell r="AC459">
            <v>0</v>
          </cell>
          <cell r="AD459">
            <v>0</v>
          </cell>
          <cell r="AE459">
            <v>0</v>
          </cell>
          <cell r="AF459">
            <v>0</v>
          </cell>
          <cell r="AG459">
            <v>0</v>
          </cell>
          <cell r="AH459">
            <v>0</v>
          </cell>
          <cell r="AK459">
            <v>0</v>
          </cell>
          <cell r="AL459">
            <v>0</v>
          </cell>
          <cell r="AM459">
            <v>0</v>
          </cell>
          <cell r="AN459">
            <v>0</v>
          </cell>
          <cell r="AO459">
            <v>0</v>
          </cell>
          <cell r="AP459">
            <v>0</v>
          </cell>
          <cell r="AR459">
            <v>0</v>
          </cell>
          <cell r="AS459">
            <v>0</v>
          </cell>
          <cell r="AT459">
            <v>0</v>
          </cell>
          <cell r="AU459">
            <v>0</v>
          </cell>
          <cell r="AV459">
            <v>0</v>
          </cell>
          <cell r="AW459">
            <v>0</v>
          </cell>
          <cell r="AY459">
            <v>0</v>
          </cell>
          <cell r="AZ459">
            <v>0</v>
          </cell>
          <cell r="BA459">
            <v>0</v>
          </cell>
          <cell r="BB459">
            <v>0</v>
          </cell>
          <cell r="BC459">
            <v>0</v>
          </cell>
          <cell r="BD459">
            <v>0</v>
          </cell>
          <cell r="BF459">
            <v>0</v>
          </cell>
          <cell r="BG459">
            <v>0</v>
          </cell>
          <cell r="BH459">
            <v>0</v>
          </cell>
          <cell r="BI459">
            <v>0</v>
          </cell>
          <cell r="BJ459">
            <v>0</v>
          </cell>
          <cell r="BK459">
            <v>0</v>
          </cell>
        </row>
        <row r="460">
          <cell r="I460">
            <v>0</v>
          </cell>
          <cell r="J460">
            <v>0</v>
          </cell>
          <cell r="K460">
            <v>0</v>
          </cell>
          <cell r="L460">
            <v>0</v>
          </cell>
          <cell r="M460">
            <v>0</v>
          </cell>
          <cell r="N460">
            <v>0</v>
          </cell>
          <cell r="S460">
            <v>0</v>
          </cell>
          <cell r="T460">
            <v>0</v>
          </cell>
          <cell r="U460">
            <v>0</v>
          </cell>
          <cell r="V460">
            <v>0</v>
          </cell>
          <cell r="W460">
            <v>0</v>
          </cell>
          <cell r="X460">
            <v>0</v>
          </cell>
          <cell r="AC460">
            <v>0</v>
          </cell>
          <cell r="AD460">
            <v>0</v>
          </cell>
          <cell r="AE460">
            <v>0</v>
          </cell>
          <cell r="AF460">
            <v>0</v>
          </cell>
          <cell r="AG460">
            <v>0</v>
          </cell>
          <cell r="AH460">
            <v>0</v>
          </cell>
          <cell r="AK460">
            <v>0</v>
          </cell>
          <cell r="AL460">
            <v>0</v>
          </cell>
          <cell r="AM460">
            <v>0</v>
          </cell>
          <cell r="AN460">
            <v>0</v>
          </cell>
          <cell r="AO460">
            <v>0</v>
          </cell>
          <cell r="AP460">
            <v>0</v>
          </cell>
          <cell r="AR460">
            <v>0</v>
          </cell>
          <cell r="AS460">
            <v>0</v>
          </cell>
          <cell r="AT460">
            <v>0</v>
          </cell>
          <cell r="AU460">
            <v>0</v>
          </cell>
          <cell r="AV460">
            <v>0</v>
          </cell>
          <cell r="AW460">
            <v>0</v>
          </cell>
          <cell r="AY460">
            <v>0</v>
          </cell>
          <cell r="AZ460">
            <v>0</v>
          </cell>
          <cell r="BA460">
            <v>0</v>
          </cell>
          <cell r="BB460">
            <v>0</v>
          </cell>
          <cell r="BC460">
            <v>0</v>
          </cell>
          <cell r="BD460">
            <v>0</v>
          </cell>
          <cell r="BF460">
            <v>0</v>
          </cell>
          <cell r="BG460">
            <v>0</v>
          </cell>
          <cell r="BH460">
            <v>0</v>
          </cell>
          <cell r="BI460">
            <v>0</v>
          </cell>
          <cell r="BJ460">
            <v>0</v>
          </cell>
          <cell r="BK460">
            <v>0</v>
          </cell>
        </row>
        <row r="461">
          <cell r="I461">
            <v>2605</v>
          </cell>
          <cell r="J461">
            <v>146</v>
          </cell>
          <cell r="K461">
            <v>1209</v>
          </cell>
          <cell r="L461">
            <v>1226</v>
          </cell>
          <cell r="M461">
            <v>16</v>
          </cell>
          <cell r="N461">
            <v>8</v>
          </cell>
          <cell r="S461">
            <v>2605</v>
          </cell>
          <cell r="T461">
            <v>149</v>
          </cell>
          <cell r="U461">
            <v>1230</v>
          </cell>
          <cell r="V461">
            <v>1226</v>
          </cell>
          <cell r="W461">
            <v>0</v>
          </cell>
          <cell r="X461">
            <v>0</v>
          </cell>
          <cell r="AC461">
            <v>2605</v>
          </cell>
          <cell r="AD461">
            <v>146</v>
          </cell>
          <cell r="AE461">
            <v>1209</v>
          </cell>
          <cell r="AF461">
            <v>1226</v>
          </cell>
          <cell r="AG461">
            <v>0</v>
          </cell>
          <cell r="AH461">
            <v>24</v>
          </cell>
          <cell r="AK461">
            <v>24</v>
          </cell>
          <cell r="AL461">
            <v>3</v>
          </cell>
          <cell r="AM461">
            <v>21</v>
          </cell>
          <cell r="AN461">
            <v>0</v>
          </cell>
          <cell r="AO461">
            <v>0</v>
          </cell>
          <cell r="AP461">
            <v>-24</v>
          </cell>
          <cell r="AR461">
            <v>24</v>
          </cell>
          <cell r="AS461">
            <v>3</v>
          </cell>
          <cell r="AT461">
            <v>21</v>
          </cell>
          <cell r="AU461">
            <v>0</v>
          </cell>
          <cell r="AV461">
            <v>0</v>
          </cell>
          <cell r="AW461">
            <v>-24</v>
          </cell>
          <cell r="AY461">
            <v>0</v>
          </cell>
          <cell r="AZ461">
            <v>0</v>
          </cell>
          <cell r="BA461">
            <v>0</v>
          </cell>
          <cell r="BB461">
            <v>0</v>
          </cell>
          <cell r="BC461">
            <v>0</v>
          </cell>
          <cell r="BD461">
            <v>0</v>
          </cell>
          <cell r="BF461">
            <v>0</v>
          </cell>
          <cell r="BG461">
            <v>0</v>
          </cell>
          <cell r="BH461">
            <v>0</v>
          </cell>
          <cell r="BI461">
            <v>0</v>
          </cell>
          <cell r="BJ461">
            <v>0</v>
          </cell>
          <cell r="BK461">
            <v>0</v>
          </cell>
        </row>
        <row r="462">
          <cell r="I462">
            <v>0</v>
          </cell>
          <cell r="J462">
            <v>0</v>
          </cell>
          <cell r="K462">
            <v>0</v>
          </cell>
          <cell r="L462">
            <v>0</v>
          </cell>
          <cell r="M462">
            <v>0</v>
          </cell>
          <cell r="N462">
            <v>0</v>
          </cell>
          <cell r="S462">
            <v>0</v>
          </cell>
          <cell r="T462">
            <v>0</v>
          </cell>
          <cell r="U462">
            <v>0</v>
          </cell>
          <cell r="V462">
            <v>0</v>
          </cell>
          <cell r="W462">
            <v>0</v>
          </cell>
          <cell r="X462">
            <v>0</v>
          </cell>
          <cell r="AC462">
            <v>0</v>
          </cell>
          <cell r="AD462">
            <v>0</v>
          </cell>
          <cell r="AE462">
            <v>0</v>
          </cell>
          <cell r="AF462">
            <v>0</v>
          </cell>
          <cell r="AG462">
            <v>0</v>
          </cell>
          <cell r="AH462">
            <v>0</v>
          </cell>
          <cell r="AK462">
            <v>0</v>
          </cell>
          <cell r="AL462">
            <v>0</v>
          </cell>
          <cell r="AM462">
            <v>0</v>
          </cell>
          <cell r="AN462">
            <v>0</v>
          </cell>
          <cell r="AO462">
            <v>0</v>
          </cell>
          <cell r="AP462">
            <v>0</v>
          </cell>
          <cell r="AR462">
            <v>0</v>
          </cell>
          <cell r="AS462">
            <v>0</v>
          </cell>
          <cell r="AT462">
            <v>0</v>
          </cell>
          <cell r="AU462">
            <v>0</v>
          </cell>
          <cell r="AV462">
            <v>0</v>
          </cell>
          <cell r="AW462">
            <v>0</v>
          </cell>
          <cell r="AY462">
            <v>0</v>
          </cell>
          <cell r="AZ462">
            <v>0</v>
          </cell>
          <cell r="BA462">
            <v>0</v>
          </cell>
          <cell r="BB462">
            <v>0</v>
          </cell>
          <cell r="BC462">
            <v>0</v>
          </cell>
          <cell r="BD462">
            <v>0</v>
          </cell>
          <cell r="BF462">
            <v>0</v>
          </cell>
          <cell r="BG462">
            <v>0</v>
          </cell>
          <cell r="BH462">
            <v>0</v>
          </cell>
          <cell r="BI462">
            <v>0</v>
          </cell>
          <cell r="BJ462">
            <v>0</v>
          </cell>
          <cell r="BK462">
            <v>0</v>
          </cell>
        </row>
        <row r="463">
          <cell r="I463">
            <v>0</v>
          </cell>
          <cell r="J463">
            <v>0</v>
          </cell>
          <cell r="K463">
            <v>0</v>
          </cell>
          <cell r="L463">
            <v>0</v>
          </cell>
          <cell r="M463">
            <v>0</v>
          </cell>
          <cell r="N463">
            <v>0</v>
          </cell>
          <cell r="S463">
            <v>0</v>
          </cell>
          <cell r="T463">
            <v>0</v>
          </cell>
          <cell r="U463">
            <v>0</v>
          </cell>
          <cell r="V463">
            <v>0</v>
          </cell>
          <cell r="W463">
            <v>0</v>
          </cell>
          <cell r="X463">
            <v>0</v>
          </cell>
          <cell r="AC463">
            <v>0</v>
          </cell>
          <cell r="AD463">
            <v>0</v>
          </cell>
          <cell r="AE463">
            <v>0</v>
          </cell>
          <cell r="AF463">
            <v>0</v>
          </cell>
          <cell r="AG463">
            <v>0</v>
          </cell>
          <cell r="AH463">
            <v>0</v>
          </cell>
          <cell r="AK463">
            <v>0</v>
          </cell>
          <cell r="AL463">
            <v>0</v>
          </cell>
          <cell r="AM463">
            <v>0</v>
          </cell>
          <cell r="AN463">
            <v>0</v>
          </cell>
          <cell r="AO463">
            <v>0</v>
          </cell>
          <cell r="AP463">
            <v>0</v>
          </cell>
          <cell r="AR463">
            <v>0</v>
          </cell>
          <cell r="AS463">
            <v>0</v>
          </cell>
          <cell r="AT463">
            <v>0</v>
          </cell>
          <cell r="AU463">
            <v>0</v>
          </cell>
          <cell r="AV463">
            <v>0</v>
          </cell>
          <cell r="AW463">
            <v>0</v>
          </cell>
          <cell r="AY463">
            <v>0</v>
          </cell>
          <cell r="AZ463">
            <v>0</v>
          </cell>
          <cell r="BA463">
            <v>0</v>
          </cell>
          <cell r="BB463">
            <v>0</v>
          </cell>
          <cell r="BC463">
            <v>0</v>
          </cell>
          <cell r="BD463">
            <v>0</v>
          </cell>
          <cell r="BF463">
            <v>0</v>
          </cell>
          <cell r="BG463">
            <v>0</v>
          </cell>
          <cell r="BH463">
            <v>0</v>
          </cell>
          <cell r="BI463">
            <v>0</v>
          </cell>
          <cell r="BJ463">
            <v>0</v>
          </cell>
          <cell r="BK463">
            <v>0</v>
          </cell>
        </row>
        <row r="464">
          <cell r="I464">
            <v>30</v>
          </cell>
          <cell r="J464">
            <v>3</v>
          </cell>
          <cell r="K464">
            <v>9</v>
          </cell>
          <cell r="L464">
            <v>10</v>
          </cell>
          <cell r="M464">
            <v>7</v>
          </cell>
          <cell r="N464">
            <v>1</v>
          </cell>
          <cell r="S464">
            <v>30</v>
          </cell>
          <cell r="T464">
            <v>0</v>
          </cell>
          <cell r="U464">
            <v>20</v>
          </cell>
          <cell r="V464">
            <v>3</v>
          </cell>
          <cell r="W464">
            <v>6</v>
          </cell>
          <cell r="X464">
            <v>1</v>
          </cell>
          <cell r="AC464">
            <v>30</v>
          </cell>
          <cell r="AD464">
            <v>0</v>
          </cell>
          <cell r="AE464">
            <v>0</v>
          </cell>
          <cell r="AF464">
            <v>3</v>
          </cell>
          <cell r="AG464">
            <v>9</v>
          </cell>
          <cell r="AH464">
            <v>18</v>
          </cell>
          <cell r="AK464">
            <v>20</v>
          </cell>
          <cell r="AL464">
            <v>0</v>
          </cell>
          <cell r="AM464">
            <v>20</v>
          </cell>
          <cell r="AN464">
            <v>0</v>
          </cell>
          <cell r="AO464">
            <v>-3</v>
          </cell>
          <cell r="AP464">
            <v>-17</v>
          </cell>
          <cell r="AR464">
            <v>20</v>
          </cell>
          <cell r="AS464">
            <v>0</v>
          </cell>
          <cell r="AT464">
            <v>20</v>
          </cell>
          <cell r="AU464">
            <v>0</v>
          </cell>
          <cell r="AV464">
            <v>-3</v>
          </cell>
          <cell r="AW464">
            <v>-17</v>
          </cell>
          <cell r="AY464">
            <v>0</v>
          </cell>
          <cell r="AZ464">
            <v>0</v>
          </cell>
          <cell r="BA464">
            <v>0</v>
          </cell>
          <cell r="BB464">
            <v>0</v>
          </cell>
          <cell r="BC464">
            <v>0</v>
          </cell>
          <cell r="BD464">
            <v>0</v>
          </cell>
          <cell r="BF464">
            <v>0</v>
          </cell>
          <cell r="BG464">
            <v>0</v>
          </cell>
          <cell r="BH464">
            <v>0</v>
          </cell>
          <cell r="BI464">
            <v>0</v>
          </cell>
          <cell r="BJ464">
            <v>0</v>
          </cell>
          <cell r="BK464">
            <v>0</v>
          </cell>
        </row>
        <row r="465">
          <cell r="I465">
            <v>0</v>
          </cell>
          <cell r="J465">
            <v>0</v>
          </cell>
          <cell r="K465">
            <v>0</v>
          </cell>
          <cell r="L465">
            <v>0</v>
          </cell>
          <cell r="M465">
            <v>0</v>
          </cell>
          <cell r="N465">
            <v>0</v>
          </cell>
          <cell r="S465">
            <v>0</v>
          </cell>
          <cell r="T465">
            <v>0</v>
          </cell>
          <cell r="U465">
            <v>0</v>
          </cell>
          <cell r="V465">
            <v>0</v>
          </cell>
          <cell r="W465">
            <v>0</v>
          </cell>
          <cell r="X465">
            <v>0</v>
          </cell>
          <cell r="AC465">
            <v>0</v>
          </cell>
          <cell r="AD465">
            <v>0</v>
          </cell>
          <cell r="AE465">
            <v>0</v>
          </cell>
          <cell r="AF465">
            <v>0</v>
          </cell>
          <cell r="AG465">
            <v>0</v>
          </cell>
          <cell r="AH465">
            <v>0</v>
          </cell>
          <cell r="AK465">
            <v>0</v>
          </cell>
          <cell r="AL465">
            <v>0</v>
          </cell>
          <cell r="AM465">
            <v>0</v>
          </cell>
          <cell r="AN465">
            <v>0</v>
          </cell>
          <cell r="AO465">
            <v>0</v>
          </cell>
          <cell r="AP465">
            <v>0</v>
          </cell>
          <cell r="AR465">
            <v>0</v>
          </cell>
          <cell r="AS465">
            <v>0</v>
          </cell>
          <cell r="AT465">
            <v>0</v>
          </cell>
          <cell r="AU465">
            <v>0</v>
          </cell>
          <cell r="AV465">
            <v>0</v>
          </cell>
          <cell r="AW465">
            <v>0</v>
          </cell>
          <cell r="AY465">
            <v>0</v>
          </cell>
          <cell r="AZ465">
            <v>0</v>
          </cell>
          <cell r="BA465">
            <v>0</v>
          </cell>
          <cell r="BB465">
            <v>0</v>
          </cell>
          <cell r="BC465">
            <v>0</v>
          </cell>
          <cell r="BD465">
            <v>0</v>
          </cell>
          <cell r="BF465">
            <v>0</v>
          </cell>
          <cell r="BG465">
            <v>0</v>
          </cell>
          <cell r="BH465">
            <v>0</v>
          </cell>
          <cell r="BI465">
            <v>0</v>
          </cell>
          <cell r="BJ465">
            <v>0</v>
          </cell>
          <cell r="BK465">
            <v>0</v>
          </cell>
        </row>
        <row r="466">
          <cell r="I466">
            <v>0</v>
          </cell>
          <cell r="J466">
            <v>0</v>
          </cell>
          <cell r="K466">
            <v>0</v>
          </cell>
          <cell r="L466">
            <v>0</v>
          </cell>
          <cell r="M466">
            <v>0</v>
          </cell>
          <cell r="N466">
            <v>0</v>
          </cell>
          <cell r="S466">
            <v>0</v>
          </cell>
          <cell r="T466">
            <v>0</v>
          </cell>
          <cell r="U466">
            <v>0</v>
          </cell>
          <cell r="V466">
            <v>0</v>
          </cell>
          <cell r="W466">
            <v>0</v>
          </cell>
          <cell r="X466">
            <v>0</v>
          </cell>
          <cell r="AC466">
            <v>0</v>
          </cell>
          <cell r="AD466">
            <v>0</v>
          </cell>
          <cell r="AE466">
            <v>0</v>
          </cell>
          <cell r="AF466">
            <v>0</v>
          </cell>
          <cell r="AG466">
            <v>0</v>
          </cell>
          <cell r="AH466">
            <v>0</v>
          </cell>
          <cell r="AK466">
            <v>0</v>
          </cell>
          <cell r="AL466">
            <v>0</v>
          </cell>
          <cell r="AM466">
            <v>0</v>
          </cell>
          <cell r="AN466">
            <v>0</v>
          </cell>
          <cell r="AO466">
            <v>0</v>
          </cell>
          <cell r="AP466">
            <v>0</v>
          </cell>
          <cell r="AR466">
            <v>0</v>
          </cell>
          <cell r="AS466">
            <v>0</v>
          </cell>
          <cell r="AT466">
            <v>0</v>
          </cell>
          <cell r="AU466">
            <v>0</v>
          </cell>
          <cell r="AV466">
            <v>0</v>
          </cell>
          <cell r="AW466">
            <v>0</v>
          </cell>
          <cell r="AY466">
            <v>0</v>
          </cell>
          <cell r="AZ466">
            <v>0</v>
          </cell>
          <cell r="BA466">
            <v>0</v>
          </cell>
          <cell r="BB466">
            <v>0</v>
          </cell>
          <cell r="BC466">
            <v>0</v>
          </cell>
          <cell r="BD466">
            <v>0</v>
          </cell>
          <cell r="BF466">
            <v>0</v>
          </cell>
          <cell r="BG466">
            <v>0</v>
          </cell>
          <cell r="BH466">
            <v>0</v>
          </cell>
          <cell r="BI466">
            <v>0</v>
          </cell>
          <cell r="BJ466">
            <v>0</v>
          </cell>
          <cell r="BK466">
            <v>0</v>
          </cell>
        </row>
      </sheetData>
      <sheetData sheetId="3">
        <row r="191">
          <cell r="I191">
            <v>36</v>
          </cell>
        </row>
        <row r="295">
          <cell r="I295">
            <v>34</v>
          </cell>
          <cell r="J295">
            <v>9</v>
          </cell>
          <cell r="K295">
            <v>19</v>
          </cell>
          <cell r="L295">
            <v>0</v>
          </cell>
          <cell r="M295">
            <v>0</v>
          </cell>
          <cell r="N295">
            <v>6</v>
          </cell>
          <cell r="S295">
            <v>119</v>
          </cell>
          <cell r="T295">
            <v>68</v>
          </cell>
          <cell r="U295">
            <v>9</v>
          </cell>
          <cell r="V295">
            <v>19</v>
          </cell>
          <cell r="W295">
            <v>0</v>
          </cell>
          <cell r="X295">
            <v>23</v>
          </cell>
          <cell r="AC295">
            <v>119</v>
          </cell>
          <cell r="AD295">
            <v>39</v>
          </cell>
          <cell r="AE295">
            <v>9</v>
          </cell>
          <cell r="AF295">
            <v>19</v>
          </cell>
          <cell r="AG295">
            <v>0</v>
          </cell>
          <cell r="AH295">
            <v>52</v>
          </cell>
          <cell r="AK295">
            <v>29</v>
          </cell>
          <cell r="AL295">
            <v>0</v>
          </cell>
          <cell r="AM295">
            <v>0</v>
          </cell>
          <cell r="AN295">
            <v>0</v>
          </cell>
          <cell r="AO295">
            <v>0</v>
          </cell>
          <cell r="AP295">
            <v>-29</v>
          </cell>
          <cell r="AR295">
            <v>29</v>
          </cell>
          <cell r="AS295">
            <v>0</v>
          </cell>
          <cell r="AT295">
            <v>0</v>
          </cell>
          <cell r="AU295">
            <v>0</v>
          </cell>
          <cell r="AV295">
            <v>0</v>
          </cell>
          <cell r="AW295">
            <v>-29</v>
          </cell>
          <cell r="AY295">
            <v>0</v>
          </cell>
          <cell r="AZ295">
            <v>0</v>
          </cell>
          <cell r="BA295">
            <v>0</v>
          </cell>
          <cell r="BB295">
            <v>0</v>
          </cell>
          <cell r="BC295">
            <v>0</v>
          </cell>
          <cell r="BD295">
            <v>0</v>
          </cell>
          <cell r="BF295">
            <v>0</v>
          </cell>
          <cell r="BG295">
            <v>0</v>
          </cell>
          <cell r="BH295">
            <v>0</v>
          </cell>
          <cell r="BI295">
            <v>0</v>
          </cell>
          <cell r="BJ295">
            <v>0</v>
          </cell>
          <cell r="BK295">
            <v>0</v>
          </cell>
          <cell r="BM295">
            <v>0</v>
          </cell>
          <cell r="BN295">
            <v>0</v>
          </cell>
          <cell r="BO295">
            <v>0</v>
          </cell>
          <cell r="BP295">
            <v>0</v>
          </cell>
          <cell r="BQ295">
            <v>0</v>
          </cell>
          <cell r="BR295">
            <v>0</v>
          </cell>
        </row>
        <row r="296">
          <cell r="I296">
            <v>0</v>
          </cell>
          <cell r="J296">
            <v>0</v>
          </cell>
          <cell r="K296">
            <v>0</v>
          </cell>
          <cell r="L296">
            <v>0</v>
          </cell>
          <cell r="M296">
            <v>0</v>
          </cell>
          <cell r="N296">
            <v>0</v>
          </cell>
          <cell r="S296">
            <v>12</v>
          </cell>
          <cell r="T296">
            <v>0</v>
          </cell>
          <cell r="U296">
            <v>0</v>
          </cell>
          <cell r="V296">
            <v>0</v>
          </cell>
          <cell r="W296">
            <v>0</v>
          </cell>
          <cell r="X296">
            <v>12</v>
          </cell>
          <cell r="AC296">
            <v>12</v>
          </cell>
          <cell r="AD296">
            <v>0</v>
          </cell>
          <cell r="AE296">
            <v>0</v>
          </cell>
          <cell r="AF296">
            <v>0</v>
          </cell>
          <cell r="AG296">
            <v>0</v>
          </cell>
          <cell r="AH296">
            <v>12</v>
          </cell>
          <cell r="AK296">
            <v>0</v>
          </cell>
          <cell r="AL296">
            <v>0</v>
          </cell>
          <cell r="AM296">
            <v>0</v>
          </cell>
          <cell r="AN296">
            <v>0</v>
          </cell>
          <cell r="AO296">
            <v>0</v>
          </cell>
          <cell r="AP296">
            <v>0</v>
          </cell>
          <cell r="AR296">
            <v>0</v>
          </cell>
          <cell r="AS296">
            <v>0</v>
          </cell>
          <cell r="AT296">
            <v>0</v>
          </cell>
          <cell r="AU296">
            <v>0</v>
          </cell>
          <cell r="AV296">
            <v>0</v>
          </cell>
          <cell r="AW296">
            <v>0</v>
          </cell>
          <cell r="AY296">
            <v>0</v>
          </cell>
          <cell r="AZ296">
            <v>0</v>
          </cell>
          <cell r="BA296">
            <v>0</v>
          </cell>
          <cell r="BB296">
            <v>0</v>
          </cell>
          <cell r="BC296">
            <v>0</v>
          </cell>
          <cell r="BD296">
            <v>0</v>
          </cell>
          <cell r="BF296">
            <v>0</v>
          </cell>
          <cell r="BG296">
            <v>0</v>
          </cell>
          <cell r="BH296">
            <v>0</v>
          </cell>
          <cell r="BI296">
            <v>0</v>
          </cell>
          <cell r="BJ296">
            <v>0</v>
          </cell>
          <cell r="BK296">
            <v>0</v>
          </cell>
          <cell r="BM296">
            <v>0</v>
          </cell>
          <cell r="BN296">
            <v>0</v>
          </cell>
          <cell r="BO296">
            <v>0</v>
          </cell>
          <cell r="BP296">
            <v>0</v>
          </cell>
          <cell r="BQ296">
            <v>0</v>
          </cell>
          <cell r="BR296">
            <v>0</v>
          </cell>
        </row>
        <row r="297">
          <cell r="I297">
            <v>5</v>
          </cell>
          <cell r="J297">
            <v>0</v>
          </cell>
          <cell r="K297">
            <v>0</v>
          </cell>
          <cell r="L297">
            <v>0</v>
          </cell>
          <cell r="M297">
            <v>0</v>
          </cell>
          <cell r="N297">
            <v>5</v>
          </cell>
          <cell r="S297">
            <v>33</v>
          </cell>
          <cell r="T297">
            <v>0</v>
          </cell>
          <cell r="U297">
            <v>0</v>
          </cell>
          <cell r="V297">
            <v>18</v>
          </cell>
          <cell r="W297">
            <v>15</v>
          </cell>
          <cell r="X297">
            <v>0</v>
          </cell>
          <cell r="AC297">
            <v>33</v>
          </cell>
          <cell r="AD297">
            <v>0</v>
          </cell>
          <cell r="AE297">
            <v>0</v>
          </cell>
          <cell r="AF297">
            <v>18</v>
          </cell>
          <cell r="AG297">
            <v>15</v>
          </cell>
          <cell r="AH297">
            <v>0</v>
          </cell>
          <cell r="AK297">
            <v>0</v>
          </cell>
          <cell r="AL297">
            <v>0</v>
          </cell>
          <cell r="AM297">
            <v>0</v>
          </cell>
          <cell r="AN297">
            <v>0</v>
          </cell>
          <cell r="AO297">
            <v>0</v>
          </cell>
          <cell r="AP297">
            <v>0</v>
          </cell>
          <cell r="AR297">
            <v>0</v>
          </cell>
          <cell r="AS297">
            <v>0</v>
          </cell>
          <cell r="AT297">
            <v>0</v>
          </cell>
          <cell r="AU297">
            <v>0</v>
          </cell>
          <cell r="AV297">
            <v>0</v>
          </cell>
          <cell r="AW297">
            <v>0</v>
          </cell>
          <cell r="AY297">
            <v>0</v>
          </cell>
          <cell r="AZ297">
            <v>0</v>
          </cell>
          <cell r="BA297">
            <v>0</v>
          </cell>
          <cell r="BB297">
            <v>0</v>
          </cell>
          <cell r="BC297">
            <v>0</v>
          </cell>
          <cell r="BD297">
            <v>0</v>
          </cell>
          <cell r="BF297">
            <v>0</v>
          </cell>
          <cell r="BG297">
            <v>0</v>
          </cell>
          <cell r="BH297">
            <v>0</v>
          </cell>
          <cell r="BI297">
            <v>0</v>
          </cell>
          <cell r="BJ297">
            <v>0</v>
          </cell>
          <cell r="BK297">
            <v>0</v>
          </cell>
          <cell r="BM297">
            <v>0</v>
          </cell>
          <cell r="BN297">
            <v>0</v>
          </cell>
          <cell r="BO297">
            <v>0</v>
          </cell>
          <cell r="BP297">
            <v>0</v>
          </cell>
          <cell r="BQ297">
            <v>0</v>
          </cell>
          <cell r="BR297">
            <v>0</v>
          </cell>
        </row>
        <row r="298">
          <cell r="I298">
            <v>159</v>
          </cell>
          <cell r="J298">
            <v>73</v>
          </cell>
          <cell r="K298">
            <v>18</v>
          </cell>
          <cell r="L298">
            <v>15</v>
          </cell>
          <cell r="M298">
            <v>12</v>
          </cell>
          <cell r="N298">
            <v>41</v>
          </cell>
          <cell r="S298">
            <v>34</v>
          </cell>
          <cell r="T298">
            <v>0</v>
          </cell>
          <cell r="U298">
            <v>34</v>
          </cell>
          <cell r="V298">
            <v>0</v>
          </cell>
          <cell r="W298">
            <v>0</v>
          </cell>
          <cell r="X298">
            <v>0</v>
          </cell>
          <cell r="AC298">
            <v>34</v>
          </cell>
          <cell r="AD298">
            <v>0</v>
          </cell>
          <cell r="AE298">
            <v>34</v>
          </cell>
          <cell r="AF298">
            <v>0</v>
          </cell>
          <cell r="AG298">
            <v>0</v>
          </cell>
          <cell r="AH298">
            <v>0</v>
          </cell>
          <cell r="AK298">
            <v>0</v>
          </cell>
          <cell r="AL298">
            <v>0</v>
          </cell>
          <cell r="AM298">
            <v>0</v>
          </cell>
          <cell r="AN298">
            <v>0</v>
          </cell>
          <cell r="AO298">
            <v>0</v>
          </cell>
          <cell r="AP298">
            <v>0</v>
          </cell>
          <cell r="AR298">
            <v>0</v>
          </cell>
          <cell r="AS298">
            <v>0</v>
          </cell>
          <cell r="AT298">
            <v>0</v>
          </cell>
          <cell r="AU298">
            <v>0</v>
          </cell>
          <cell r="AV298">
            <v>0</v>
          </cell>
          <cell r="AW298">
            <v>0</v>
          </cell>
          <cell r="AY298">
            <v>0</v>
          </cell>
          <cell r="AZ298">
            <v>0</v>
          </cell>
          <cell r="BA298">
            <v>0</v>
          </cell>
          <cell r="BB298">
            <v>0</v>
          </cell>
          <cell r="BC298">
            <v>0</v>
          </cell>
          <cell r="BD298">
            <v>0</v>
          </cell>
          <cell r="BF298">
            <v>0</v>
          </cell>
          <cell r="BG298">
            <v>0</v>
          </cell>
          <cell r="BH298">
            <v>0</v>
          </cell>
          <cell r="BI298">
            <v>0</v>
          </cell>
          <cell r="BJ298">
            <v>0</v>
          </cell>
          <cell r="BK298">
            <v>0</v>
          </cell>
          <cell r="BM298">
            <v>0</v>
          </cell>
          <cell r="BN298">
            <v>0</v>
          </cell>
          <cell r="BO298">
            <v>0</v>
          </cell>
          <cell r="BP298">
            <v>0</v>
          </cell>
          <cell r="BQ298">
            <v>0</v>
          </cell>
          <cell r="BR298">
            <v>0</v>
          </cell>
        </row>
        <row r="299">
          <cell r="I299">
            <v>7</v>
          </cell>
          <cell r="J299">
            <v>0</v>
          </cell>
          <cell r="K299">
            <v>0</v>
          </cell>
          <cell r="L299">
            <v>0</v>
          </cell>
          <cell r="M299">
            <v>0</v>
          </cell>
          <cell r="N299">
            <v>7</v>
          </cell>
          <cell r="S299">
            <v>19</v>
          </cell>
          <cell r="T299">
            <v>12</v>
          </cell>
          <cell r="U299">
            <v>0</v>
          </cell>
          <cell r="V299">
            <v>0</v>
          </cell>
          <cell r="W299">
            <v>0</v>
          </cell>
          <cell r="X299">
            <v>7</v>
          </cell>
          <cell r="AC299">
            <v>19</v>
          </cell>
          <cell r="AD299">
            <v>0</v>
          </cell>
          <cell r="AE299">
            <v>0</v>
          </cell>
          <cell r="AF299">
            <v>0</v>
          </cell>
          <cell r="AG299">
            <v>0</v>
          </cell>
          <cell r="AH299">
            <v>19</v>
          </cell>
          <cell r="AK299">
            <v>12</v>
          </cell>
          <cell r="AL299">
            <v>0</v>
          </cell>
          <cell r="AM299">
            <v>0</v>
          </cell>
          <cell r="AN299">
            <v>0</v>
          </cell>
          <cell r="AO299">
            <v>0</v>
          </cell>
          <cell r="AP299">
            <v>-12</v>
          </cell>
          <cell r="AR299">
            <v>12</v>
          </cell>
          <cell r="AS299">
            <v>0</v>
          </cell>
          <cell r="AT299">
            <v>0</v>
          </cell>
          <cell r="AU299">
            <v>0</v>
          </cell>
          <cell r="AV299">
            <v>0</v>
          </cell>
          <cell r="AW299">
            <v>-12</v>
          </cell>
          <cell r="AY299">
            <v>0</v>
          </cell>
          <cell r="AZ299">
            <v>0</v>
          </cell>
          <cell r="BA299">
            <v>0</v>
          </cell>
          <cell r="BB299">
            <v>0</v>
          </cell>
          <cell r="BC299">
            <v>0</v>
          </cell>
          <cell r="BD299">
            <v>0</v>
          </cell>
          <cell r="BF299">
            <v>0</v>
          </cell>
          <cell r="BG299">
            <v>0</v>
          </cell>
          <cell r="BH299">
            <v>0</v>
          </cell>
          <cell r="BI299">
            <v>0</v>
          </cell>
          <cell r="BJ299">
            <v>0</v>
          </cell>
          <cell r="BK299">
            <v>0</v>
          </cell>
          <cell r="BM299">
            <v>0</v>
          </cell>
          <cell r="BN299">
            <v>0</v>
          </cell>
          <cell r="BO299">
            <v>0</v>
          </cell>
          <cell r="BP299">
            <v>0</v>
          </cell>
          <cell r="BQ299">
            <v>0</v>
          </cell>
          <cell r="BR299">
            <v>0</v>
          </cell>
        </row>
        <row r="300">
          <cell r="I300">
            <v>0</v>
          </cell>
          <cell r="J300">
            <v>0</v>
          </cell>
          <cell r="K300">
            <v>0</v>
          </cell>
          <cell r="L300">
            <v>0</v>
          </cell>
          <cell r="M300">
            <v>0</v>
          </cell>
          <cell r="N300">
            <v>0</v>
          </cell>
          <cell r="S300">
            <v>0</v>
          </cell>
          <cell r="T300">
            <v>0</v>
          </cell>
          <cell r="U300">
            <v>0</v>
          </cell>
          <cell r="V300">
            <v>0</v>
          </cell>
          <cell r="W300">
            <v>0</v>
          </cell>
          <cell r="X300">
            <v>0</v>
          </cell>
          <cell r="AC300">
            <v>0</v>
          </cell>
          <cell r="AD300">
            <v>0</v>
          </cell>
          <cell r="AE300">
            <v>0</v>
          </cell>
          <cell r="AF300">
            <v>0</v>
          </cell>
          <cell r="AG300">
            <v>0</v>
          </cell>
          <cell r="AH300">
            <v>0</v>
          </cell>
          <cell r="AK300">
            <v>0</v>
          </cell>
          <cell r="AL300">
            <v>0</v>
          </cell>
          <cell r="AM300">
            <v>0</v>
          </cell>
          <cell r="AN300">
            <v>0</v>
          </cell>
          <cell r="AO300">
            <v>0</v>
          </cell>
          <cell r="AP300">
            <v>0</v>
          </cell>
          <cell r="AR300">
            <v>0</v>
          </cell>
          <cell r="AS300">
            <v>0</v>
          </cell>
          <cell r="AT300">
            <v>0</v>
          </cell>
          <cell r="AU300">
            <v>0</v>
          </cell>
          <cell r="AV300">
            <v>0</v>
          </cell>
          <cell r="AW300">
            <v>0</v>
          </cell>
          <cell r="AY300">
            <v>0</v>
          </cell>
          <cell r="AZ300">
            <v>0</v>
          </cell>
          <cell r="BA300">
            <v>0</v>
          </cell>
          <cell r="BB300">
            <v>0</v>
          </cell>
          <cell r="BC300">
            <v>0</v>
          </cell>
          <cell r="BD300">
            <v>0</v>
          </cell>
          <cell r="BF300">
            <v>0</v>
          </cell>
          <cell r="BG300">
            <v>0</v>
          </cell>
          <cell r="BH300">
            <v>0</v>
          </cell>
          <cell r="BI300">
            <v>0</v>
          </cell>
          <cell r="BJ300">
            <v>0</v>
          </cell>
          <cell r="BK300">
            <v>0</v>
          </cell>
          <cell r="BM300">
            <v>0</v>
          </cell>
          <cell r="BN300">
            <v>0</v>
          </cell>
          <cell r="BO300">
            <v>0</v>
          </cell>
          <cell r="BP300">
            <v>0</v>
          </cell>
          <cell r="BQ300">
            <v>0</v>
          </cell>
          <cell r="BR300">
            <v>0</v>
          </cell>
        </row>
        <row r="301">
          <cell r="I301">
            <v>3</v>
          </cell>
          <cell r="J301">
            <v>0</v>
          </cell>
          <cell r="K301">
            <v>0</v>
          </cell>
          <cell r="L301">
            <v>0</v>
          </cell>
          <cell r="M301">
            <v>0</v>
          </cell>
          <cell r="N301">
            <v>3</v>
          </cell>
          <cell r="S301">
            <v>0</v>
          </cell>
          <cell r="T301">
            <v>0</v>
          </cell>
          <cell r="U301">
            <v>0</v>
          </cell>
          <cell r="V301">
            <v>0</v>
          </cell>
          <cell r="W301">
            <v>0</v>
          </cell>
          <cell r="X301">
            <v>0</v>
          </cell>
          <cell r="AC301">
            <v>0</v>
          </cell>
          <cell r="AD301">
            <v>0</v>
          </cell>
          <cell r="AE301">
            <v>0</v>
          </cell>
          <cell r="AF301">
            <v>0</v>
          </cell>
          <cell r="AG301">
            <v>0</v>
          </cell>
          <cell r="AH301">
            <v>0</v>
          </cell>
          <cell r="AK301">
            <v>0</v>
          </cell>
          <cell r="AL301">
            <v>0</v>
          </cell>
          <cell r="AM301">
            <v>0</v>
          </cell>
          <cell r="AN301">
            <v>0</v>
          </cell>
          <cell r="AO301">
            <v>0</v>
          </cell>
          <cell r="AP301">
            <v>0</v>
          </cell>
          <cell r="AR301">
            <v>0</v>
          </cell>
          <cell r="AS301">
            <v>0</v>
          </cell>
          <cell r="AT301">
            <v>0</v>
          </cell>
          <cell r="AU301">
            <v>0</v>
          </cell>
          <cell r="AV301">
            <v>0</v>
          </cell>
          <cell r="AW301">
            <v>0</v>
          </cell>
          <cell r="AY301">
            <v>0</v>
          </cell>
          <cell r="AZ301">
            <v>0</v>
          </cell>
          <cell r="BA301">
            <v>0</v>
          </cell>
          <cell r="BB301">
            <v>0</v>
          </cell>
          <cell r="BC301">
            <v>0</v>
          </cell>
          <cell r="BD301">
            <v>0</v>
          </cell>
          <cell r="BF301">
            <v>0</v>
          </cell>
          <cell r="BG301">
            <v>0</v>
          </cell>
          <cell r="BH301">
            <v>0</v>
          </cell>
          <cell r="BI301">
            <v>0</v>
          </cell>
          <cell r="BJ301">
            <v>0</v>
          </cell>
          <cell r="BK301">
            <v>0</v>
          </cell>
          <cell r="BM301">
            <v>0</v>
          </cell>
          <cell r="BN301">
            <v>0</v>
          </cell>
          <cell r="BO301">
            <v>0</v>
          </cell>
          <cell r="BP301">
            <v>0</v>
          </cell>
          <cell r="BQ301">
            <v>0</v>
          </cell>
          <cell r="BR301">
            <v>0</v>
          </cell>
        </row>
        <row r="302">
          <cell r="I302">
            <v>13</v>
          </cell>
          <cell r="J302">
            <v>0</v>
          </cell>
          <cell r="K302">
            <v>0</v>
          </cell>
          <cell r="L302">
            <v>0</v>
          </cell>
          <cell r="M302">
            <v>0</v>
          </cell>
          <cell r="N302">
            <v>13</v>
          </cell>
          <cell r="S302">
            <v>4</v>
          </cell>
          <cell r="T302">
            <v>0</v>
          </cell>
          <cell r="U302">
            <v>0</v>
          </cell>
          <cell r="V302">
            <v>0</v>
          </cell>
          <cell r="W302">
            <v>0</v>
          </cell>
          <cell r="X302">
            <v>4</v>
          </cell>
          <cell r="AC302">
            <v>4</v>
          </cell>
          <cell r="AD302">
            <v>0</v>
          </cell>
          <cell r="AE302">
            <v>0</v>
          </cell>
          <cell r="AF302">
            <v>0</v>
          </cell>
          <cell r="AG302">
            <v>0</v>
          </cell>
          <cell r="AH302">
            <v>4</v>
          </cell>
          <cell r="AK302">
            <v>0</v>
          </cell>
          <cell r="AL302">
            <v>0</v>
          </cell>
          <cell r="AM302">
            <v>0</v>
          </cell>
          <cell r="AN302">
            <v>0</v>
          </cell>
          <cell r="AO302">
            <v>0</v>
          </cell>
          <cell r="AP302">
            <v>0</v>
          </cell>
          <cell r="AR302">
            <v>0</v>
          </cell>
          <cell r="AS302">
            <v>0</v>
          </cell>
          <cell r="AT302">
            <v>0</v>
          </cell>
          <cell r="AU302">
            <v>0</v>
          </cell>
          <cell r="AV302">
            <v>0</v>
          </cell>
          <cell r="AW302">
            <v>0</v>
          </cell>
          <cell r="AY302">
            <v>0</v>
          </cell>
          <cell r="AZ302">
            <v>0</v>
          </cell>
          <cell r="BA302">
            <v>0</v>
          </cell>
          <cell r="BB302">
            <v>0</v>
          </cell>
          <cell r="BC302">
            <v>0</v>
          </cell>
          <cell r="BD302">
            <v>0</v>
          </cell>
          <cell r="BF302">
            <v>0</v>
          </cell>
          <cell r="BG302">
            <v>0</v>
          </cell>
          <cell r="BH302">
            <v>0</v>
          </cell>
          <cell r="BI302">
            <v>0</v>
          </cell>
          <cell r="BJ302">
            <v>0</v>
          </cell>
          <cell r="BK302">
            <v>0</v>
          </cell>
          <cell r="BM302">
            <v>0</v>
          </cell>
          <cell r="BN302">
            <v>0</v>
          </cell>
          <cell r="BO302">
            <v>0</v>
          </cell>
          <cell r="BP302">
            <v>0</v>
          </cell>
          <cell r="BQ302">
            <v>0</v>
          </cell>
          <cell r="BR302">
            <v>0</v>
          </cell>
        </row>
        <row r="303">
          <cell r="I303">
            <v>1</v>
          </cell>
          <cell r="J303">
            <v>0</v>
          </cell>
          <cell r="K303">
            <v>0</v>
          </cell>
          <cell r="L303">
            <v>0</v>
          </cell>
          <cell r="M303">
            <v>0</v>
          </cell>
          <cell r="N303">
            <v>1</v>
          </cell>
          <cell r="S303">
            <v>0</v>
          </cell>
          <cell r="T303">
            <v>0</v>
          </cell>
          <cell r="U303">
            <v>0</v>
          </cell>
          <cell r="V303">
            <v>0</v>
          </cell>
          <cell r="W303">
            <v>0</v>
          </cell>
          <cell r="X303">
            <v>0</v>
          </cell>
          <cell r="AC303">
            <v>0</v>
          </cell>
          <cell r="AD303">
            <v>0</v>
          </cell>
          <cell r="AE303">
            <v>0</v>
          </cell>
          <cell r="AF303">
            <v>0</v>
          </cell>
          <cell r="AG303">
            <v>0</v>
          </cell>
          <cell r="AH303">
            <v>0</v>
          </cell>
          <cell r="AK303">
            <v>0</v>
          </cell>
          <cell r="AL303">
            <v>0</v>
          </cell>
          <cell r="AM303">
            <v>0</v>
          </cell>
          <cell r="AN303">
            <v>0</v>
          </cell>
          <cell r="AO303">
            <v>0</v>
          </cell>
          <cell r="AP303">
            <v>0</v>
          </cell>
          <cell r="AR303">
            <v>0</v>
          </cell>
          <cell r="AS303">
            <v>0</v>
          </cell>
          <cell r="AT303">
            <v>0</v>
          </cell>
          <cell r="AU303">
            <v>0</v>
          </cell>
          <cell r="AV303">
            <v>0</v>
          </cell>
          <cell r="AW303">
            <v>0</v>
          </cell>
          <cell r="AY303">
            <v>0</v>
          </cell>
          <cell r="AZ303">
            <v>0</v>
          </cell>
          <cell r="BA303">
            <v>0</v>
          </cell>
          <cell r="BB303">
            <v>0</v>
          </cell>
          <cell r="BC303">
            <v>0</v>
          </cell>
          <cell r="BD303">
            <v>0</v>
          </cell>
          <cell r="BF303">
            <v>0</v>
          </cell>
          <cell r="BG303">
            <v>0</v>
          </cell>
          <cell r="BH303">
            <v>0</v>
          </cell>
          <cell r="BI303">
            <v>0</v>
          </cell>
          <cell r="BJ303">
            <v>0</v>
          </cell>
          <cell r="BK303">
            <v>0</v>
          </cell>
          <cell r="BM303">
            <v>0</v>
          </cell>
          <cell r="BN303">
            <v>0</v>
          </cell>
          <cell r="BO303">
            <v>0</v>
          </cell>
          <cell r="BP303">
            <v>0</v>
          </cell>
          <cell r="BQ303">
            <v>0</v>
          </cell>
          <cell r="BR303">
            <v>0</v>
          </cell>
        </row>
        <row r="304">
          <cell r="I304">
            <v>0</v>
          </cell>
          <cell r="J304">
            <v>0</v>
          </cell>
          <cell r="K304">
            <v>0</v>
          </cell>
          <cell r="L304">
            <v>0</v>
          </cell>
          <cell r="M304">
            <v>0</v>
          </cell>
          <cell r="N304">
            <v>0</v>
          </cell>
          <cell r="S304">
            <v>0</v>
          </cell>
          <cell r="T304">
            <v>0</v>
          </cell>
          <cell r="U304">
            <v>0</v>
          </cell>
          <cell r="V304">
            <v>0</v>
          </cell>
          <cell r="W304">
            <v>0</v>
          </cell>
          <cell r="X304">
            <v>0</v>
          </cell>
          <cell r="AC304">
            <v>0</v>
          </cell>
          <cell r="AD304">
            <v>0</v>
          </cell>
          <cell r="AE304">
            <v>0</v>
          </cell>
          <cell r="AF304">
            <v>0</v>
          </cell>
          <cell r="AG304">
            <v>0</v>
          </cell>
          <cell r="AH304">
            <v>0</v>
          </cell>
          <cell r="AK304">
            <v>0</v>
          </cell>
          <cell r="AL304">
            <v>0</v>
          </cell>
          <cell r="AM304">
            <v>0</v>
          </cell>
          <cell r="AN304">
            <v>0</v>
          </cell>
          <cell r="AO304">
            <v>0</v>
          </cell>
          <cell r="AP304">
            <v>0</v>
          </cell>
          <cell r="AR304">
            <v>0</v>
          </cell>
          <cell r="AS304">
            <v>0</v>
          </cell>
          <cell r="AT304">
            <v>0</v>
          </cell>
          <cell r="AU304">
            <v>0</v>
          </cell>
          <cell r="AV304">
            <v>0</v>
          </cell>
          <cell r="AW304">
            <v>0</v>
          </cell>
          <cell r="AY304">
            <v>0</v>
          </cell>
          <cell r="AZ304">
            <v>0</v>
          </cell>
          <cell r="BA304">
            <v>0</v>
          </cell>
          <cell r="BB304">
            <v>0</v>
          </cell>
          <cell r="BC304">
            <v>0</v>
          </cell>
          <cell r="BD304">
            <v>0</v>
          </cell>
          <cell r="BF304">
            <v>0</v>
          </cell>
          <cell r="BG304">
            <v>0</v>
          </cell>
          <cell r="BH304">
            <v>0</v>
          </cell>
          <cell r="BI304">
            <v>0</v>
          </cell>
          <cell r="BJ304">
            <v>0</v>
          </cell>
          <cell r="BK304">
            <v>0</v>
          </cell>
          <cell r="BM304">
            <v>0</v>
          </cell>
          <cell r="BN304">
            <v>0</v>
          </cell>
          <cell r="BO304">
            <v>0</v>
          </cell>
          <cell r="BP304">
            <v>0</v>
          </cell>
          <cell r="BQ304">
            <v>0</v>
          </cell>
          <cell r="BR304">
            <v>0</v>
          </cell>
        </row>
        <row r="305">
          <cell r="I305">
            <v>0</v>
          </cell>
          <cell r="J305">
            <v>0</v>
          </cell>
          <cell r="K305">
            <v>0</v>
          </cell>
          <cell r="L305">
            <v>0</v>
          </cell>
          <cell r="M305">
            <v>0</v>
          </cell>
          <cell r="N305">
            <v>0</v>
          </cell>
          <cell r="S305">
            <v>0</v>
          </cell>
          <cell r="T305">
            <v>0</v>
          </cell>
          <cell r="U305">
            <v>0</v>
          </cell>
          <cell r="V305">
            <v>0</v>
          </cell>
          <cell r="W305">
            <v>0</v>
          </cell>
          <cell r="X305">
            <v>0</v>
          </cell>
          <cell r="AC305">
            <v>0</v>
          </cell>
          <cell r="AD305">
            <v>0</v>
          </cell>
          <cell r="AE305">
            <v>0</v>
          </cell>
          <cell r="AF305">
            <v>0</v>
          </cell>
          <cell r="AG305">
            <v>0</v>
          </cell>
          <cell r="AH305">
            <v>0</v>
          </cell>
          <cell r="AK305">
            <v>0</v>
          </cell>
          <cell r="AL305">
            <v>0</v>
          </cell>
          <cell r="AM305">
            <v>0</v>
          </cell>
          <cell r="AN305">
            <v>0</v>
          </cell>
          <cell r="AO305">
            <v>0</v>
          </cell>
          <cell r="AP305">
            <v>0</v>
          </cell>
          <cell r="AR305">
            <v>0</v>
          </cell>
          <cell r="AS305">
            <v>0</v>
          </cell>
          <cell r="AT305">
            <v>0</v>
          </cell>
          <cell r="AU305">
            <v>0</v>
          </cell>
          <cell r="AV305">
            <v>0</v>
          </cell>
          <cell r="AW305">
            <v>0</v>
          </cell>
          <cell r="AY305">
            <v>0</v>
          </cell>
          <cell r="AZ305">
            <v>0</v>
          </cell>
          <cell r="BA305">
            <v>0</v>
          </cell>
          <cell r="BB305">
            <v>0</v>
          </cell>
          <cell r="BC305">
            <v>0</v>
          </cell>
          <cell r="BD305">
            <v>0</v>
          </cell>
          <cell r="BF305">
            <v>0</v>
          </cell>
          <cell r="BG305">
            <v>0</v>
          </cell>
          <cell r="BH305">
            <v>0</v>
          </cell>
          <cell r="BI305">
            <v>0</v>
          </cell>
          <cell r="BJ305">
            <v>0</v>
          </cell>
          <cell r="BK305">
            <v>0</v>
          </cell>
          <cell r="BM305">
            <v>0</v>
          </cell>
          <cell r="BN305">
            <v>0</v>
          </cell>
          <cell r="BO305">
            <v>0</v>
          </cell>
          <cell r="BP305">
            <v>0</v>
          </cell>
          <cell r="BQ305">
            <v>0</v>
          </cell>
          <cell r="BR305">
            <v>0</v>
          </cell>
        </row>
        <row r="306">
          <cell r="I306">
            <v>1</v>
          </cell>
          <cell r="J306">
            <v>1</v>
          </cell>
          <cell r="K306">
            <v>0</v>
          </cell>
          <cell r="L306">
            <v>0</v>
          </cell>
          <cell r="M306">
            <v>0</v>
          </cell>
          <cell r="N306">
            <v>0</v>
          </cell>
          <cell r="S306">
            <v>2</v>
          </cell>
          <cell r="T306">
            <v>1</v>
          </cell>
          <cell r="U306">
            <v>0</v>
          </cell>
          <cell r="V306">
            <v>1</v>
          </cell>
          <cell r="W306">
            <v>0</v>
          </cell>
          <cell r="X306">
            <v>0</v>
          </cell>
          <cell r="AC306">
            <v>2</v>
          </cell>
          <cell r="AD306">
            <v>0</v>
          </cell>
          <cell r="AE306">
            <v>0</v>
          </cell>
          <cell r="AF306">
            <v>0</v>
          </cell>
          <cell r="AG306">
            <v>0</v>
          </cell>
          <cell r="AH306">
            <v>2</v>
          </cell>
          <cell r="AK306">
            <v>2</v>
          </cell>
          <cell r="AL306">
            <v>0</v>
          </cell>
          <cell r="AM306">
            <v>0</v>
          </cell>
          <cell r="AN306">
            <v>0</v>
          </cell>
          <cell r="AO306">
            <v>0</v>
          </cell>
          <cell r="AP306">
            <v>-2</v>
          </cell>
          <cell r="AR306">
            <v>0</v>
          </cell>
          <cell r="AS306">
            <v>0</v>
          </cell>
          <cell r="AT306">
            <v>0</v>
          </cell>
          <cell r="AU306">
            <v>0</v>
          </cell>
          <cell r="AV306">
            <v>0</v>
          </cell>
          <cell r="AW306">
            <v>0</v>
          </cell>
          <cell r="AY306">
            <v>2</v>
          </cell>
          <cell r="AZ306">
            <v>0</v>
          </cell>
          <cell r="BA306">
            <v>0</v>
          </cell>
          <cell r="BB306">
            <v>0</v>
          </cell>
          <cell r="BC306">
            <v>0</v>
          </cell>
          <cell r="BD306">
            <v>-2</v>
          </cell>
          <cell r="BF306">
            <v>0</v>
          </cell>
          <cell r="BG306">
            <v>0</v>
          </cell>
          <cell r="BH306">
            <v>0</v>
          </cell>
          <cell r="BI306">
            <v>0</v>
          </cell>
          <cell r="BJ306">
            <v>0</v>
          </cell>
          <cell r="BK306">
            <v>0</v>
          </cell>
          <cell r="BM306">
            <v>0</v>
          </cell>
          <cell r="BN306">
            <v>0</v>
          </cell>
          <cell r="BO306">
            <v>0</v>
          </cell>
          <cell r="BP306">
            <v>0</v>
          </cell>
          <cell r="BQ306">
            <v>0</v>
          </cell>
          <cell r="BR306">
            <v>0</v>
          </cell>
        </row>
        <row r="307">
          <cell r="I307">
            <v>0</v>
          </cell>
          <cell r="J307">
            <v>0</v>
          </cell>
          <cell r="K307">
            <v>0</v>
          </cell>
          <cell r="L307">
            <v>0</v>
          </cell>
          <cell r="M307">
            <v>0</v>
          </cell>
          <cell r="N307">
            <v>0</v>
          </cell>
          <cell r="S307">
            <v>0</v>
          </cell>
          <cell r="T307">
            <v>0</v>
          </cell>
          <cell r="U307">
            <v>0</v>
          </cell>
          <cell r="V307">
            <v>0</v>
          </cell>
          <cell r="W307">
            <v>0</v>
          </cell>
          <cell r="X307">
            <v>0</v>
          </cell>
          <cell r="AC307">
            <v>0</v>
          </cell>
          <cell r="AD307">
            <v>0</v>
          </cell>
          <cell r="AE307">
            <v>0</v>
          </cell>
          <cell r="AF307">
            <v>0</v>
          </cell>
          <cell r="AG307">
            <v>0</v>
          </cell>
          <cell r="AH307">
            <v>0</v>
          </cell>
          <cell r="AK307">
            <v>0</v>
          </cell>
          <cell r="AL307">
            <v>0</v>
          </cell>
          <cell r="AM307">
            <v>0</v>
          </cell>
          <cell r="AN307">
            <v>0</v>
          </cell>
          <cell r="AO307">
            <v>0</v>
          </cell>
          <cell r="AP307">
            <v>0</v>
          </cell>
          <cell r="AR307">
            <v>0</v>
          </cell>
          <cell r="AS307">
            <v>0</v>
          </cell>
          <cell r="AT307">
            <v>0</v>
          </cell>
          <cell r="AU307">
            <v>0</v>
          </cell>
          <cell r="AV307">
            <v>0</v>
          </cell>
          <cell r="AW307">
            <v>0</v>
          </cell>
          <cell r="AY307">
            <v>0</v>
          </cell>
          <cell r="AZ307">
            <v>0</v>
          </cell>
          <cell r="BA307">
            <v>0</v>
          </cell>
          <cell r="BB307">
            <v>0</v>
          </cell>
          <cell r="BC307">
            <v>0</v>
          </cell>
          <cell r="BD307">
            <v>0</v>
          </cell>
          <cell r="BF307">
            <v>0</v>
          </cell>
          <cell r="BG307">
            <v>0</v>
          </cell>
          <cell r="BH307">
            <v>0</v>
          </cell>
          <cell r="BI307">
            <v>0</v>
          </cell>
          <cell r="BJ307">
            <v>0</v>
          </cell>
          <cell r="BK307">
            <v>0</v>
          </cell>
          <cell r="BM307">
            <v>0</v>
          </cell>
          <cell r="BN307">
            <v>0</v>
          </cell>
          <cell r="BO307">
            <v>0</v>
          </cell>
          <cell r="BP307">
            <v>0</v>
          </cell>
          <cell r="BQ307">
            <v>0</v>
          </cell>
          <cell r="BR307">
            <v>0</v>
          </cell>
        </row>
        <row r="308">
          <cell r="I308">
            <v>0</v>
          </cell>
          <cell r="J308">
            <v>0</v>
          </cell>
          <cell r="K308">
            <v>0</v>
          </cell>
          <cell r="L308">
            <v>0</v>
          </cell>
          <cell r="M308">
            <v>0</v>
          </cell>
          <cell r="N308">
            <v>0</v>
          </cell>
          <cell r="S308">
            <v>0</v>
          </cell>
          <cell r="T308">
            <v>0</v>
          </cell>
          <cell r="U308">
            <v>0</v>
          </cell>
          <cell r="V308">
            <v>0</v>
          </cell>
          <cell r="W308">
            <v>0</v>
          </cell>
          <cell r="X308">
            <v>0</v>
          </cell>
          <cell r="AC308">
            <v>0</v>
          </cell>
          <cell r="AD308">
            <v>0</v>
          </cell>
          <cell r="AE308">
            <v>0</v>
          </cell>
          <cell r="AF308">
            <v>0</v>
          </cell>
          <cell r="AG308">
            <v>0</v>
          </cell>
          <cell r="AH308">
            <v>0</v>
          </cell>
          <cell r="AK308">
            <v>0</v>
          </cell>
          <cell r="AL308">
            <v>0</v>
          </cell>
          <cell r="AM308">
            <v>0</v>
          </cell>
          <cell r="AN308">
            <v>0</v>
          </cell>
          <cell r="AO308">
            <v>0</v>
          </cell>
          <cell r="AP308">
            <v>0</v>
          </cell>
          <cell r="AR308">
            <v>0</v>
          </cell>
          <cell r="AS308">
            <v>0</v>
          </cell>
          <cell r="AT308">
            <v>0</v>
          </cell>
          <cell r="AU308">
            <v>0</v>
          </cell>
          <cell r="AV308">
            <v>0</v>
          </cell>
          <cell r="AW308">
            <v>0</v>
          </cell>
          <cell r="AY308">
            <v>0</v>
          </cell>
          <cell r="AZ308">
            <v>0</v>
          </cell>
          <cell r="BA308">
            <v>0</v>
          </cell>
          <cell r="BB308">
            <v>0</v>
          </cell>
          <cell r="BC308">
            <v>0</v>
          </cell>
          <cell r="BD308">
            <v>0</v>
          </cell>
          <cell r="BF308">
            <v>0</v>
          </cell>
          <cell r="BG308">
            <v>0</v>
          </cell>
          <cell r="BH308">
            <v>0</v>
          </cell>
          <cell r="BI308">
            <v>0</v>
          </cell>
          <cell r="BJ308">
            <v>0</v>
          </cell>
          <cell r="BK308">
            <v>0</v>
          </cell>
          <cell r="BM308">
            <v>0</v>
          </cell>
          <cell r="BN308">
            <v>0</v>
          </cell>
          <cell r="BO308">
            <v>0</v>
          </cell>
          <cell r="BP308">
            <v>0</v>
          </cell>
          <cell r="BQ308">
            <v>0</v>
          </cell>
          <cell r="BR308">
            <v>0</v>
          </cell>
        </row>
        <row r="309">
          <cell r="I309">
            <v>0</v>
          </cell>
          <cell r="J309">
            <v>0</v>
          </cell>
          <cell r="K309">
            <v>0</v>
          </cell>
          <cell r="L309">
            <v>0</v>
          </cell>
          <cell r="M309">
            <v>0</v>
          </cell>
          <cell r="N309">
            <v>0</v>
          </cell>
          <cell r="S309">
            <v>0</v>
          </cell>
          <cell r="T309">
            <v>0</v>
          </cell>
          <cell r="U309">
            <v>0</v>
          </cell>
          <cell r="V309">
            <v>0</v>
          </cell>
          <cell r="W309">
            <v>0</v>
          </cell>
          <cell r="X309">
            <v>0</v>
          </cell>
          <cell r="AC309">
            <v>0</v>
          </cell>
          <cell r="AD309">
            <v>0</v>
          </cell>
          <cell r="AE309">
            <v>0</v>
          </cell>
          <cell r="AF309">
            <v>0</v>
          </cell>
          <cell r="AG309">
            <v>0</v>
          </cell>
          <cell r="AH309">
            <v>0</v>
          </cell>
          <cell r="AK309">
            <v>0</v>
          </cell>
          <cell r="AL309">
            <v>0</v>
          </cell>
          <cell r="AM309">
            <v>0</v>
          </cell>
          <cell r="AN309">
            <v>0</v>
          </cell>
          <cell r="AO309">
            <v>0</v>
          </cell>
          <cell r="AP309">
            <v>0</v>
          </cell>
          <cell r="AR309">
            <v>0</v>
          </cell>
          <cell r="AS309">
            <v>0</v>
          </cell>
          <cell r="AT309">
            <v>0</v>
          </cell>
          <cell r="AU309">
            <v>0</v>
          </cell>
          <cell r="AV309">
            <v>0</v>
          </cell>
          <cell r="AW309">
            <v>0</v>
          </cell>
          <cell r="AY309">
            <v>0</v>
          </cell>
          <cell r="AZ309">
            <v>0</v>
          </cell>
          <cell r="BA309">
            <v>0</v>
          </cell>
          <cell r="BB309">
            <v>0</v>
          </cell>
          <cell r="BC309">
            <v>0</v>
          </cell>
          <cell r="BD309">
            <v>0</v>
          </cell>
          <cell r="BF309">
            <v>0</v>
          </cell>
          <cell r="BG309">
            <v>0</v>
          </cell>
          <cell r="BH309">
            <v>0</v>
          </cell>
          <cell r="BI309">
            <v>0</v>
          </cell>
          <cell r="BJ309">
            <v>0</v>
          </cell>
          <cell r="BK309">
            <v>0</v>
          </cell>
          <cell r="BM309">
            <v>0</v>
          </cell>
          <cell r="BN309">
            <v>0</v>
          </cell>
          <cell r="BO309">
            <v>0</v>
          </cell>
          <cell r="BP309">
            <v>0</v>
          </cell>
          <cell r="BQ309">
            <v>0</v>
          </cell>
          <cell r="BR309">
            <v>0</v>
          </cell>
        </row>
        <row r="310">
          <cell r="I310">
            <v>0</v>
          </cell>
          <cell r="J310">
            <v>0</v>
          </cell>
          <cell r="K310">
            <v>0</v>
          </cell>
          <cell r="L310">
            <v>0</v>
          </cell>
          <cell r="M310">
            <v>0</v>
          </cell>
          <cell r="N310">
            <v>0</v>
          </cell>
          <cell r="S310">
            <v>0</v>
          </cell>
          <cell r="T310">
            <v>0</v>
          </cell>
          <cell r="U310">
            <v>0</v>
          </cell>
          <cell r="V310">
            <v>0</v>
          </cell>
          <cell r="W310">
            <v>0</v>
          </cell>
          <cell r="X310">
            <v>0</v>
          </cell>
          <cell r="AC310">
            <v>0</v>
          </cell>
          <cell r="AD310">
            <v>0</v>
          </cell>
          <cell r="AE310">
            <v>0</v>
          </cell>
          <cell r="AF310">
            <v>0</v>
          </cell>
          <cell r="AG310">
            <v>0</v>
          </cell>
          <cell r="AH310">
            <v>0</v>
          </cell>
          <cell r="AK310">
            <v>0</v>
          </cell>
          <cell r="AL310">
            <v>0</v>
          </cell>
          <cell r="AM310">
            <v>0</v>
          </cell>
          <cell r="AN310">
            <v>0</v>
          </cell>
          <cell r="AO310">
            <v>0</v>
          </cell>
          <cell r="AP310">
            <v>0</v>
          </cell>
          <cell r="AR310">
            <v>0</v>
          </cell>
          <cell r="AS310">
            <v>0</v>
          </cell>
          <cell r="AT310">
            <v>0</v>
          </cell>
          <cell r="AU310">
            <v>0</v>
          </cell>
          <cell r="AV310">
            <v>0</v>
          </cell>
          <cell r="AW310">
            <v>0</v>
          </cell>
          <cell r="AY310">
            <v>0</v>
          </cell>
          <cell r="AZ310">
            <v>0</v>
          </cell>
          <cell r="BA310">
            <v>0</v>
          </cell>
          <cell r="BB310">
            <v>0</v>
          </cell>
          <cell r="BC310">
            <v>0</v>
          </cell>
          <cell r="BD310">
            <v>0</v>
          </cell>
          <cell r="BF310">
            <v>0</v>
          </cell>
          <cell r="BG310">
            <v>0</v>
          </cell>
          <cell r="BH310">
            <v>0</v>
          </cell>
          <cell r="BI310">
            <v>0</v>
          </cell>
          <cell r="BJ310">
            <v>0</v>
          </cell>
          <cell r="BK310">
            <v>0</v>
          </cell>
          <cell r="BM310">
            <v>0</v>
          </cell>
          <cell r="BN310">
            <v>0</v>
          </cell>
          <cell r="BO310">
            <v>0</v>
          </cell>
          <cell r="BP310">
            <v>0</v>
          </cell>
          <cell r="BQ310">
            <v>0</v>
          </cell>
          <cell r="BR310">
            <v>0</v>
          </cell>
        </row>
        <row r="311">
          <cell r="I311">
            <v>0</v>
          </cell>
          <cell r="J311">
            <v>0</v>
          </cell>
          <cell r="K311">
            <v>0</v>
          </cell>
          <cell r="L311">
            <v>0</v>
          </cell>
          <cell r="M311">
            <v>0</v>
          </cell>
          <cell r="N311">
            <v>0</v>
          </cell>
          <cell r="S311">
            <v>0</v>
          </cell>
          <cell r="T311">
            <v>0</v>
          </cell>
          <cell r="U311">
            <v>0</v>
          </cell>
          <cell r="V311">
            <v>0</v>
          </cell>
          <cell r="W311">
            <v>0</v>
          </cell>
          <cell r="X311">
            <v>0</v>
          </cell>
          <cell r="AC311">
            <v>0</v>
          </cell>
          <cell r="AD311">
            <v>0</v>
          </cell>
          <cell r="AE311">
            <v>0</v>
          </cell>
          <cell r="AF311">
            <v>0</v>
          </cell>
          <cell r="AG311">
            <v>0</v>
          </cell>
          <cell r="AH311">
            <v>0</v>
          </cell>
          <cell r="AK311">
            <v>0</v>
          </cell>
          <cell r="AL311">
            <v>0</v>
          </cell>
          <cell r="AM311">
            <v>0</v>
          </cell>
          <cell r="AN311">
            <v>0</v>
          </cell>
          <cell r="AO311">
            <v>0</v>
          </cell>
          <cell r="AP311">
            <v>0</v>
          </cell>
          <cell r="AR311">
            <v>0</v>
          </cell>
          <cell r="AS311">
            <v>0</v>
          </cell>
          <cell r="AT311">
            <v>0</v>
          </cell>
          <cell r="AU311">
            <v>0</v>
          </cell>
          <cell r="AV311">
            <v>0</v>
          </cell>
          <cell r="AW311">
            <v>0</v>
          </cell>
          <cell r="AY311">
            <v>0</v>
          </cell>
          <cell r="AZ311">
            <v>0</v>
          </cell>
          <cell r="BA311">
            <v>0</v>
          </cell>
          <cell r="BB311">
            <v>0</v>
          </cell>
          <cell r="BC311">
            <v>0</v>
          </cell>
          <cell r="BD311">
            <v>0</v>
          </cell>
          <cell r="BF311">
            <v>0</v>
          </cell>
          <cell r="BG311">
            <v>0</v>
          </cell>
          <cell r="BH311">
            <v>0</v>
          </cell>
          <cell r="BI311">
            <v>0</v>
          </cell>
          <cell r="BJ311">
            <v>0</v>
          </cell>
          <cell r="BK311">
            <v>0</v>
          </cell>
          <cell r="BM311">
            <v>0</v>
          </cell>
          <cell r="BN311">
            <v>0</v>
          </cell>
          <cell r="BO311">
            <v>0</v>
          </cell>
          <cell r="BP311">
            <v>0</v>
          </cell>
          <cell r="BQ311">
            <v>0</v>
          </cell>
          <cell r="BR311">
            <v>0</v>
          </cell>
        </row>
        <row r="312">
          <cell r="I312">
            <v>0</v>
          </cell>
          <cell r="J312">
            <v>0</v>
          </cell>
          <cell r="K312">
            <v>0</v>
          </cell>
          <cell r="L312">
            <v>0</v>
          </cell>
          <cell r="M312">
            <v>0</v>
          </cell>
          <cell r="N312">
            <v>0</v>
          </cell>
          <cell r="S312">
            <v>0</v>
          </cell>
          <cell r="T312">
            <v>0</v>
          </cell>
          <cell r="U312">
            <v>0</v>
          </cell>
          <cell r="V312">
            <v>0</v>
          </cell>
          <cell r="W312">
            <v>0</v>
          </cell>
          <cell r="X312">
            <v>0</v>
          </cell>
          <cell r="AC312">
            <v>0</v>
          </cell>
          <cell r="AD312">
            <v>0</v>
          </cell>
          <cell r="AE312">
            <v>0</v>
          </cell>
          <cell r="AF312">
            <v>0</v>
          </cell>
          <cell r="AG312">
            <v>0</v>
          </cell>
          <cell r="AH312">
            <v>0</v>
          </cell>
          <cell r="AK312">
            <v>0</v>
          </cell>
          <cell r="AL312">
            <v>0</v>
          </cell>
          <cell r="AM312">
            <v>0</v>
          </cell>
          <cell r="AN312">
            <v>0</v>
          </cell>
          <cell r="AO312">
            <v>0</v>
          </cell>
          <cell r="AP312">
            <v>0</v>
          </cell>
          <cell r="AR312">
            <v>0</v>
          </cell>
          <cell r="AS312">
            <v>0</v>
          </cell>
          <cell r="AT312">
            <v>0</v>
          </cell>
          <cell r="AU312">
            <v>0</v>
          </cell>
          <cell r="AV312">
            <v>0</v>
          </cell>
          <cell r="AW312">
            <v>0</v>
          </cell>
          <cell r="AY312">
            <v>0</v>
          </cell>
          <cell r="AZ312">
            <v>0</v>
          </cell>
          <cell r="BA312">
            <v>0</v>
          </cell>
          <cell r="BB312">
            <v>0</v>
          </cell>
          <cell r="BC312">
            <v>0</v>
          </cell>
          <cell r="BD312">
            <v>0</v>
          </cell>
          <cell r="BF312">
            <v>0</v>
          </cell>
          <cell r="BG312">
            <v>0</v>
          </cell>
          <cell r="BH312">
            <v>0</v>
          </cell>
          <cell r="BI312">
            <v>0</v>
          </cell>
          <cell r="BJ312">
            <v>0</v>
          </cell>
          <cell r="BK312">
            <v>0</v>
          </cell>
          <cell r="BM312">
            <v>0</v>
          </cell>
          <cell r="BN312">
            <v>0</v>
          </cell>
          <cell r="BO312">
            <v>0</v>
          </cell>
          <cell r="BP312">
            <v>0</v>
          </cell>
          <cell r="BQ312">
            <v>0</v>
          </cell>
          <cell r="BR312">
            <v>0</v>
          </cell>
        </row>
        <row r="313">
          <cell r="I313">
            <v>0</v>
          </cell>
          <cell r="J313">
            <v>0</v>
          </cell>
          <cell r="K313">
            <v>0</v>
          </cell>
          <cell r="L313">
            <v>0</v>
          </cell>
          <cell r="M313">
            <v>0</v>
          </cell>
          <cell r="N313">
            <v>0</v>
          </cell>
          <cell r="S313">
            <v>0</v>
          </cell>
          <cell r="T313">
            <v>0</v>
          </cell>
          <cell r="U313">
            <v>0</v>
          </cell>
          <cell r="V313">
            <v>0</v>
          </cell>
          <cell r="W313">
            <v>0</v>
          </cell>
          <cell r="X313">
            <v>0</v>
          </cell>
          <cell r="AC313">
            <v>0</v>
          </cell>
          <cell r="AD313">
            <v>0</v>
          </cell>
          <cell r="AE313">
            <v>0</v>
          </cell>
          <cell r="AF313">
            <v>0</v>
          </cell>
          <cell r="AG313">
            <v>0</v>
          </cell>
          <cell r="AH313">
            <v>0</v>
          </cell>
          <cell r="AK313">
            <v>0</v>
          </cell>
          <cell r="AL313">
            <v>0</v>
          </cell>
          <cell r="AM313">
            <v>0</v>
          </cell>
          <cell r="AN313">
            <v>0</v>
          </cell>
          <cell r="AO313">
            <v>0</v>
          </cell>
          <cell r="AP313">
            <v>0</v>
          </cell>
          <cell r="AR313">
            <v>0</v>
          </cell>
          <cell r="AS313">
            <v>0</v>
          </cell>
          <cell r="AT313">
            <v>0</v>
          </cell>
          <cell r="AU313">
            <v>0</v>
          </cell>
          <cell r="AV313">
            <v>0</v>
          </cell>
          <cell r="AW313">
            <v>0</v>
          </cell>
          <cell r="AY313">
            <v>0</v>
          </cell>
          <cell r="AZ313">
            <v>0</v>
          </cell>
          <cell r="BA313">
            <v>0</v>
          </cell>
          <cell r="BB313">
            <v>0</v>
          </cell>
          <cell r="BC313">
            <v>0</v>
          </cell>
          <cell r="BD313">
            <v>0</v>
          </cell>
          <cell r="BF313">
            <v>0</v>
          </cell>
          <cell r="BG313">
            <v>0</v>
          </cell>
          <cell r="BH313">
            <v>0</v>
          </cell>
          <cell r="BI313">
            <v>0</v>
          </cell>
          <cell r="BJ313">
            <v>0</v>
          </cell>
          <cell r="BK313">
            <v>0</v>
          </cell>
          <cell r="BM313">
            <v>0</v>
          </cell>
          <cell r="BN313">
            <v>0</v>
          </cell>
          <cell r="BO313">
            <v>0</v>
          </cell>
          <cell r="BP313">
            <v>0</v>
          </cell>
          <cell r="BQ313">
            <v>0</v>
          </cell>
          <cell r="BR313">
            <v>0</v>
          </cell>
        </row>
        <row r="314">
          <cell r="I314">
            <v>0</v>
          </cell>
          <cell r="J314">
            <v>0</v>
          </cell>
          <cell r="K314">
            <v>0</v>
          </cell>
          <cell r="L314">
            <v>0</v>
          </cell>
          <cell r="M314">
            <v>0</v>
          </cell>
          <cell r="N314">
            <v>0</v>
          </cell>
          <cell r="S314">
            <v>0</v>
          </cell>
          <cell r="T314">
            <v>0</v>
          </cell>
          <cell r="U314">
            <v>0</v>
          </cell>
          <cell r="V314">
            <v>0</v>
          </cell>
          <cell r="W314">
            <v>0</v>
          </cell>
          <cell r="X314">
            <v>0</v>
          </cell>
          <cell r="AC314">
            <v>0</v>
          </cell>
          <cell r="AD314">
            <v>0</v>
          </cell>
          <cell r="AE314">
            <v>0</v>
          </cell>
          <cell r="AF314">
            <v>0</v>
          </cell>
          <cell r="AG314">
            <v>0</v>
          </cell>
          <cell r="AH314">
            <v>0</v>
          </cell>
          <cell r="AK314">
            <v>0</v>
          </cell>
          <cell r="AL314">
            <v>0</v>
          </cell>
          <cell r="AM314">
            <v>0</v>
          </cell>
          <cell r="AN314">
            <v>0</v>
          </cell>
          <cell r="AO314">
            <v>0</v>
          </cell>
          <cell r="AP314">
            <v>0</v>
          </cell>
          <cell r="AR314">
            <v>0</v>
          </cell>
          <cell r="AS314">
            <v>0</v>
          </cell>
          <cell r="AT314">
            <v>0</v>
          </cell>
          <cell r="AU314">
            <v>0</v>
          </cell>
          <cell r="AV314">
            <v>0</v>
          </cell>
          <cell r="AW314">
            <v>0</v>
          </cell>
          <cell r="AY314">
            <v>0</v>
          </cell>
          <cell r="AZ314">
            <v>0</v>
          </cell>
          <cell r="BA314">
            <v>0</v>
          </cell>
          <cell r="BB314">
            <v>0</v>
          </cell>
          <cell r="BC314">
            <v>0</v>
          </cell>
          <cell r="BD314">
            <v>0</v>
          </cell>
          <cell r="BF314">
            <v>0</v>
          </cell>
          <cell r="BG314">
            <v>0</v>
          </cell>
          <cell r="BH314">
            <v>0</v>
          </cell>
          <cell r="BI314">
            <v>0</v>
          </cell>
          <cell r="BJ314">
            <v>0</v>
          </cell>
          <cell r="BK314">
            <v>0</v>
          </cell>
          <cell r="BM314">
            <v>0</v>
          </cell>
          <cell r="BN314">
            <v>0</v>
          </cell>
          <cell r="BO314">
            <v>0</v>
          </cell>
          <cell r="BP314">
            <v>0</v>
          </cell>
          <cell r="BQ314">
            <v>0</v>
          </cell>
          <cell r="BR314">
            <v>0</v>
          </cell>
        </row>
        <row r="315">
          <cell r="I315">
            <v>5</v>
          </cell>
          <cell r="J315">
            <v>5</v>
          </cell>
          <cell r="K315">
            <v>0</v>
          </cell>
          <cell r="L315">
            <v>0</v>
          </cell>
          <cell r="M315">
            <v>0</v>
          </cell>
          <cell r="N315">
            <v>0</v>
          </cell>
          <cell r="S315">
            <v>5</v>
          </cell>
          <cell r="T315">
            <v>4</v>
          </cell>
          <cell r="U315">
            <v>1</v>
          </cell>
          <cell r="V315">
            <v>0</v>
          </cell>
          <cell r="W315">
            <v>0</v>
          </cell>
          <cell r="X315">
            <v>0</v>
          </cell>
          <cell r="AC315">
            <v>5</v>
          </cell>
          <cell r="AD315">
            <v>4</v>
          </cell>
          <cell r="AE315">
            <v>1</v>
          </cell>
          <cell r="AF315">
            <v>0</v>
          </cell>
          <cell r="AG315">
            <v>0</v>
          </cell>
          <cell r="AH315">
            <v>0</v>
          </cell>
          <cell r="AK315">
            <v>0</v>
          </cell>
          <cell r="AL315">
            <v>0</v>
          </cell>
          <cell r="AM315">
            <v>0</v>
          </cell>
          <cell r="AN315">
            <v>0</v>
          </cell>
          <cell r="AO315">
            <v>0</v>
          </cell>
          <cell r="AP315">
            <v>0</v>
          </cell>
          <cell r="AR315">
            <v>0</v>
          </cell>
          <cell r="AS315">
            <v>0</v>
          </cell>
          <cell r="AT315">
            <v>0</v>
          </cell>
          <cell r="AU315">
            <v>0</v>
          </cell>
          <cell r="AV315">
            <v>0</v>
          </cell>
          <cell r="AW315">
            <v>0</v>
          </cell>
          <cell r="AY315">
            <v>0</v>
          </cell>
          <cell r="AZ315">
            <v>0</v>
          </cell>
          <cell r="BA315">
            <v>0</v>
          </cell>
          <cell r="BB315">
            <v>0</v>
          </cell>
          <cell r="BC315">
            <v>0</v>
          </cell>
          <cell r="BD315">
            <v>0</v>
          </cell>
          <cell r="BF315">
            <v>0</v>
          </cell>
          <cell r="BG315">
            <v>0</v>
          </cell>
          <cell r="BH315">
            <v>0</v>
          </cell>
          <cell r="BI315">
            <v>0</v>
          </cell>
          <cell r="BJ315">
            <v>0</v>
          </cell>
          <cell r="BK315">
            <v>0</v>
          </cell>
          <cell r="BM315">
            <v>0</v>
          </cell>
          <cell r="BN315">
            <v>0</v>
          </cell>
          <cell r="BO315">
            <v>0</v>
          </cell>
          <cell r="BP315">
            <v>0</v>
          </cell>
          <cell r="BQ315">
            <v>0</v>
          </cell>
          <cell r="BR315">
            <v>0</v>
          </cell>
        </row>
        <row r="316">
          <cell r="I316">
            <v>3</v>
          </cell>
          <cell r="J316">
            <v>3</v>
          </cell>
          <cell r="K316">
            <v>0</v>
          </cell>
          <cell r="L316">
            <v>0</v>
          </cell>
          <cell r="M316">
            <v>0</v>
          </cell>
          <cell r="N316">
            <v>0</v>
          </cell>
          <cell r="S316">
            <v>2</v>
          </cell>
          <cell r="T316">
            <v>2</v>
          </cell>
          <cell r="U316">
            <v>0</v>
          </cell>
          <cell r="V316">
            <v>0</v>
          </cell>
          <cell r="W316">
            <v>0</v>
          </cell>
          <cell r="X316">
            <v>0</v>
          </cell>
          <cell r="AC316">
            <v>2</v>
          </cell>
          <cell r="AD316">
            <v>2</v>
          </cell>
          <cell r="AE316">
            <v>0</v>
          </cell>
          <cell r="AF316">
            <v>0</v>
          </cell>
          <cell r="AG316">
            <v>0</v>
          </cell>
          <cell r="AH316">
            <v>0</v>
          </cell>
          <cell r="AK316">
            <v>0</v>
          </cell>
          <cell r="AL316">
            <v>0</v>
          </cell>
          <cell r="AM316">
            <v>0</v>
          </cell>
          <cell r="AN316">
            <v>0</v>
          </cell>
          <cell r="AO316">
            <v>0</v>
          </cell>
          <cell r="AP316">
            <v>0</v>
          </cell>
          <cell r="AR316">
            <v>0</v>
          </cell>
          <cell r="AS316">
            <v>0</v>
          </cell>
          <cell r="AT316">
            <v>0</v>
          </cell>
          <cell r="AU316">
            <v>0</v>
          </cell>
          <cell r="AV316">
            <v>0</v>
          </cell>
          <cell r="AW316">
            <v>0</v>
          </cell>
          <cell r="AY316">
            <v>0</v>
          </cell>
          <cell r="AZ316">
            <v>0</v>
          </cell>
          <cell r="BA316">
            <v>0</v>
          </cell>
          <cell r="BB316">
            <v>0</v>
          </cell>
          <cell r="BC316">
            <v>0</v>
          </cell>
          <cell r="BD316">
            <v>0</v>
          </cell>
          <cell r="BF316">
            <v>0</v>
          </cell>
          <cell r="BG316">
            <v>0</v>
          </cell>
          <cell r="BH316">
            <v>0</v>
          </cell>
          <cell r="BI316">
            <v>0</v>
          </cell>
          <cell r="BJ316">
            <v>0</v>
          </cell>
          <cell r="BK316">
            <v>0</v>
          </cell>
          <cell r="BM316">
            <v>0</v>
          </cell>
          <cell r="BN316">
            <v>0</v>
          </cell>
          <cell r="BO316">
            <v>0</v>
          </cell>
          <cell r="BP316">
            <v>0</v>
          </cell>
          <cell r="BQ316">
            <v>0</v>
          </cell>
          <cell r="BR316">
            <v>0</v>
          </cell>
        </row>
        <row r="317">
          <cell r="I317">
            <v>1</v>
          </cell>
          <cell r="J317">
            <v>0</v>
          </cell>
          <cell r="K317">
            <v>0</v>
          </cell>
          <cell r="L317">
            <v>0</v>
          </cell>
          <cell r="M317">
            <v>0</v>
          </cell>
          <cell r="N317">
            <v>1</v>
          </cell>
          <cell r="S317">
            <v>2</v>
          </cell>
          <cell r="T317">
            <v>0</v>
          </cell>
          <cell r="U317">
            <v>1</v>
          </cell>
          <cell r="V317">
            <v>0</v>
          </cell>
          <cell r="W317">
            <v>0</v>
          </cell>
          <cell r="X317">
            <v>1</v>
          </cell>
          <cell r="AC317">
            <v>2</v>
          </cell>
          <cell r="AD317">
            <v>0</v>
          </cell>
          <cell r="AE317">
            <v>0</v>
          </cell>
          <cell r="AF317">
            <v>0</v>
          </cell>
          <cell r="AG317">
            <v>0</v>
          </cell>
          <cell r="AH317">
            <v>2</v>
          </cell>
          <cell r="AK317">
            <v>1</v>
          </cell>
          <cell r="AL317">
            <v>0</v>
          </cell>
          <cell r="AM317">
            <v>0</v>
          </cell>
          <cell r="AN317">
            <v>0</v>
          </cell>
          <cell r="AO317">
            <v>0</v>
          </cell>
          <cell r="AP317">
            <v>-1</v>
          </cell>
          <cell r="AR317">
            <v>0</v>
          </cell>
          <cell r="AS317">
            <v>0</v>
          </cell>
          <cell r="AT317">
            <v>0</v>
          </cell>
          <cell r="AU317">
            <v>0</v>
          </cell>
          <cell r="AV317">
            <v>0</v>
          </cell>
          <cell r="AW317">
            <v>0</v>
          </cell>
          <cell r="AY317">
            <v>1</v>
          </cell>
          <cell r="AZ317">
            <v>0</v>
          </cell>
          <cell r="BA317">
            <v>0</v>
          </cell>
          <cell r="BB317">
            <v>0</v>
          </cell>
          <cell r="BC317">
            <v>0</v>
          </cell>
          <cell r="BD317">
            <v>-1</v>
          </cell>
          <cell r="BF317">
            <v>0</v>
          </cell>
          <cell r="BG317">
            <v>0</v>
          </cell>
          <cell r="BH317">
            <v>0</v>
          </cell>
          <cell r="BI317">
            <v>0</v>
          </cell>
          <cell r="BJ317">
            <v>0</v>
          </cell>
          <cell r="BK317">
            <v>0</v>
          </cell>
          <cell r="BM317">
            <v>0</v>
          </cell>
          <cell r="BN317">
            <v>0</v>
          </cell>
          <cell r="BO317">
            <v>0</v>
          </cell>
          <cell r="BP317">
            <v>0</v>
          </cell>
          <cell r="BQ317">
            <v>0</v>
          </cell>
          <cell r="BR317">
            <v>0</v>
          </cell>
        </row>
        <row r="318">
          <cell r="I318">
            <v>14</v>
          </cell>
          <cell r="J318">
            <v>3</v>
          </cell>
          <cell r="K318">
            <v>0</v>
          </cell>
          <cell r="L318">
            <v>5</v>
          </cell>
          <cell r="M318">
            <v>0</v>
          </cell>
          <cell r="N318">
            <v>6</v>
          </cell>
          <cell r="S318">
            <v>14</v>
          </cell>
          <cell r="T318">
            <v>4</v>
          </cell>
          <cell r="U318">
            <v>5</v>
          </cell>
          <cell r="V318">
            <v>3</v>
          </cell>
          <cell r="W318">
            <v>0</v>
          </cell>
          <cell r="X318">
            <v>2</v>
          </cell>
          <cell r="AC318">
            <v>14</v>
          </cell>
          <cell r="AD318">
            <v>0</v>
          </cell>
          <cell r="AE318">
            <v>0</v>
          </cell>
          <cell r="AF318">
            <v>1</v>
          </cell>
          <cell r="AG318">
            <v>0</v>
          </cell>
          <cell r="AH318">
            <v>13</v>
          </cell>
          <cell r="AK318">
            <v>11</v>
          </cell>
          <cell r="AL318">
            <v>0</v>
          </cell>
          <cell r="AM318">
            <v>0</v>
          </cell>
          <cell r="AN318">
            <v>0</v>
          </cell>
          <cell r="AO318">
            <v>0</v>
          </cell>
          <cell r="AP318">
            <v>-11</v>
          </cell>
          <cell r="AR318">
            <v>0</v>
          </cell>
          <cell r="AS318">
            <v>0</v>
          </cell>
          <cell r="AT318">
            <v>0</v>
          </cell>
          <cell r="AU318">
            <v>0</v>
          </cell>
          <cell r="AV318">
            <v>0</v>
          </cell>
          <cell r="AW318">
            <v>0</v>
          </cell>
          <cell r="AY318">
            <v>11</v>
          </cell>
          <cell r="AZ318">
            <v>0</v>
          </cell>
          <cell r="BA318">
            <v>0</v>
          </cell>
          <cell r="BB318">
            <v>0</v>
          </cell>
          <cell r="BC318">
            <v>0</v>
          </cell>
          <cell r="BD318">
            <v>-11</v>
          </cell>
          <cell r="BF318">
            <v>0</v>
          </cell>
          <cell r="BG318">
            <v>0</v>
          </cell>
          <cell r="BH318">
            <v>0</v>
          </cell>
          <cell r="BI318">
            <v>0</v>
          </cell>
          <cell r="BJ318">
            <v>0</v>
          </cell>
          <cell r="BK318">
            <v>0</v>
          </cell>
          <cell r="BM318">
            <v>0</v>
          </cell>
          <cell r="BN318">
            <v>0</v>
          </cell>
          <cell r="BO318">
            <v>0</v>
          </cell>
          <cell r="BP318">
            <v>0</v>
          </cell>
          <cell r="BQ318">
            <v>0</v>
          </cell>
          <cell r="BR318">
            <v>0</v>
          </cell>
        </row>
        <row r="319">
          <cell r="I319">
            <v>7</v>
          </cell>
          <cell r="J319">
            <v>3</v>
          </cell>
          <cell r="K319">
            <v>0</v>
          </cell>
          <cell r="L319">
            <v>1</v>
          </cell>
          <cell r="M319">
            <v>1</v>
          </cell>
          <cell r="N319">
            <v>2</v>
          </cell>
          <cell r="S319">
            <v>2</v>
          </cell>
          <cell r="T319">
            <v>0</v>
          </cell>
          <cell r="U319">
            <v>0</v>
          </cell>
          <cell r="V319">
            <v>0</v>
          </cell>
          <cell r="W319">
            <v>0</v>
          </cell>
          <cell r="X319">
            <v>2</v>
          </cell>
          <cell r="AC319">
            <v>2</v>
          </cell>
          <cell r="AD319">
            <v>0</v>
          </cell>
          <cell r="AE319">
            <v>0</v>
          </cell>
          <cell r="AF319">
            <v>0</v>
          </cell>
          <cell r="AG319">
            <v>0</v>
          </cell>
          <cell r="AH319">
            <v>2</v>
          </cell>
          <cell r="AK319">
            <v>0</v>
          </cell>
          <cell r="AL319">
            <v>0</v>
          </cell>
          <cell r="AM319">
            <v>0</v>
          </cell>
          <cell r="AN319">
            <v>0</v>
          </cell>
          <cell r="AO319">
            <v>0</v>
          </cell>
          <cell r="AP319">
            <v>0</v>
          </cell>
          <cell r="AR319">
            <v>0</v>
          </cell>
          <cell r="AS319">
            <v>0</v>
          </cell>
          <cell r="AT319">
            <v>0</v>
          </cell>
          <cell r="AU319">
            <v>0</v>
          </cell>
          <cell r="AV319">
            <v>0</v>
          </cell>
          <cell r="AW319">
            <v>0</v>
          </cell>
          <cell r="AY319">
            <v>0</v>
          </cell>
          <cell r="AZ319">
            <v>0</v>
          </cell>
          <cell r="BA319">
            <v>0</v>
          </cell>
          <cell r="BB319">
            <v>0</v>
          </cell>
          <cell r="BC319">
            <v>0</v>
          </cell>
          <cell r="BD319">
            <v>0</v>
          </cell>
          <cell r="BF319">
            <v>0</v>
          </cell>
          <cell r="BG319">
            <v>0</v>
          </cell>
          <cell r="BH319">
            <v>0</v>
          </cell>
          <cell r="BI319">
            <v>0</v>
          </cell>
          <cell r="BJ319">
            <v>0</v>
          </cell>
          <cell r="BK319">
            <v>0</v>
          </cell>
          <cell r="BM319">
            <v>0</v>
          </cell>
          <cell r="BN319">
            <v>0</v>
          </cell>
          <cell r="BO319">
            <v>0</v>
          </cell>
          <cell r="BP319">
            <v>0</v>
          </cell>
          <cell r="BQ319">
            <v>0</v>
          </cell>
          <cell r="BR319">
            <v>0</v>
          </cell>
        </row>
        <row r="320">
          <cell r="I320">
            <v>5</v>
          </cell>
          <cell r="J320">
            <v>0</v>
          </cell>
          <cell r="K320">
            <v>2</v>
          </cell>
          <cell r="L320">
            <v>0</v>
          </cell>
          <cell r="M320">
            <v>0</v>
          </cell>
          <cell r="N320">
            <v>3</v>
          </cell>
          <cell r="S320">
            <v>5</v>
          </cell>
          <cell r="T320">
            <v>0</v>
          </cell>
          <cell r="U320">
            <v>0</v>
          </cell>
          <cell r="V320">
            <v>1</v>
          </cell>
          <cell r="W320">
            <v>1</v>
          </cell>
          <cell r="X320">
            <v>3</v>
          </cell>
          <cell r="AC320">
            <v>5</v>
          </cell>
          <cell r="AD320">
            <v>0</v>
          </cell>
          <cell r="AE320">
            <v>0</v>
          </cell>
          <cell r="AF320">
            <v>0</v>
          </cell>
          <cell r="AG320">
            <v>0</v>
          </cell>
          <cell r="AH320">
            <v>5</v>
          </cell>
          <cell r="AK320">
            <v>4</v>
          </cell>
          <cell r="AL320">
            <v>0</v>
          </cell>
          <cell r="AM320">
            <v>0</v>
          </cell>
          <cell r="AN320">
            <v>0</v>
          </cell>
          <cell r="AO320">
            <v>0</v>
          </cell>
          <cell r="AP320">
            <v>-4</v>
          </cell>
          <cell r="AR320">
            <v>0</v>
          </cell>
          <cell r="AS320">
            <v>0</v>
          </cell>
          <cell r="AT320">
            <v>0</v>
          </cell>
          <cell r="AU320">
            <v>0</v>
          </cell>
          <cell r="AV320">
            <v>0</v>
          </cell>
          <cell r="AW320">
            <v>0</v>
          </cell>
          <cell r="AY320">
            <v>4</v>
          </cell>
          <cell r="AZ320">
            <v>0</v>
          </cell>
          <cell r="BA320">
            <v>0</v>
          </cell>
          <cell r="BB320">
            <v>0</v>
          </cell>
          <cell r="BC320">
            <v>0</v>
          </cell>
          <cell r="BD320">
            <v>-4</v>
          </cell>
          <cell r="BF320">
            <v>0</v>
          </cell>
          <cell r="BG320">
            <v>0</v>
          </cell>
          <cell r="BH320">
            <v>0</v>
          </cell>
          <cell r="BI320">
            <v>0</v>
          </cell>
          <cell r="BJ320">
            <v>0</v>
          </cell>
          <cell r="BK320">
            <v>0</v>
          </cell>
          <cell r="BM320">
            <v>0</v>
          </cell>
          <cell r="BN320">
            <v>0</v>
          </cell>
          <cell r="BO320">
            <v>0</v>
          </cell>
          <cell r="BP320">
            <v>0</v>
          </cell>
          <cell r="BQ320">
            <v>0</v>
          </cell>
          <cell r="BR320">
            <v>0</v>
          </cell>
        </row>
        <row r="321">
          <cell r="I321">
            <v>3</v>
          </cell>
          <cell r="J321">
            <v>1</v>
          </cell>
          <cell r="K321">
            <v>0</v>
          </cell>
          <cell r="L321">
            <v>0</v>
          </cell>
          <cell r="M321">
            <v>1</v>
          </cell>
          <cell r="N321">
            <v>1</v>
          </cell>
          <cell r="S321">
            <v>6</v>
          </cell>
          <cell r="T321">
            <v>0</v>
          </cell>
          <cell r="U321">
            <v>0</v>
          </cell>
          <cell r="V321">
            <v>1</v>
          </cell>
          <cell r="W321">
            <v>1</v>
          </cell>
          <cell r="X321">
            <v>4</v>
          </cell>
          <cell r="AC321">
            <v>6</v>
          </cell>
          <cell r="AD321">
            <v>0</v>
          </cell>
          <cell r="AE321">
            <v>0</v>
          </cell>
          <cell r="AF321">
            <v>1</v>
          </cell>
          <cell r="AG321">
            <v>0</v>
          </cell>
          <cell r="AH321">
            <v>5</v>
          </cell>
          <cell r="AK321">
            <v>2</v>
          </cell>
          <cell r="AL321">
            <v>0</v>
          </cell>
          <cell r="AM321">
            <v>0</v>
          </cell>
          <cell r="AN321">
            <v>0</v>
          </cell>
          <cell r="AO321">
            <v>0</v>
          </cell>
          <cell r="AP321">
            <v>-2</v>
          </cell>
          <cell r="AR321">
            <v>0</v>
          </cell>
          <cell r="AS321">
            <v>0</v>
          </cell>
          <cell r="AT321">
            <v>0</v>
          </cell>
          <cell r="AU321">
            <v>0</v>
          </cell>
          <cell r="AV321">
            <v>0</v>
          </cell>
          <cell r="AW321">
            <v>0</v>
          </cell>
          <cell r="AY321">
            <v>2</v>
          </cell>
          <cell r="AZ321">
            <v>0</v>
          </cell>
          <cell r="BA321">
            <v>0</v>
          </cell>
          <cell r="BB321">
            <v>0</v>
          </cell>
          <cell r="BC321">
            <v>0</v>
          </cell>
          <cell r="BD321">
            <v>-2</v>
          </cell>
          <cell r="BF321">
            <v>0</v>
          </cell>
          <cell r="BG321">
            <v>0</v>
          </cell>
          <cell r="BH321">
            <v>0</v>
          </cell>
          <cell r="BI321">
            <v>0</v>
          </cell>
          <cell r="BJ321">
            <v>0</v>
          </cell>
          <cell r="BK321">
            <v>0</v>
          </cell>
          <cell r="BM321">
            <v>0</v>
          </cell>
          <cell r="BN321">
            <v>0</v>
          </cell>
          <cell r="BO321">
            <v>0</v>
          </cell>
          <cell r="BP321">
            <v>0</v>
          </cell>
          <cell r="BQ321">
            <v>0</v>
          </cell>
          <cell r="BR321">
            <v>0</v>
          </cell>
        </row>
        <row r="322">
          <cell r="I322">
            <v>10</v>
          </cell>
          <cell r="J322">
            <v>3</v>
          </cell>
          <cell r="K322">
            <v>2</v>
          </cell>
          <cell r="L322">
            <v>1</v>
          </cell>
          <cell r="M322">
            <v>2</v>
          </cell>
          <cell r="N322">
            <v>2</v>
          </cell>
          <cell r="S322">
            <v>12</v>
          </cell>
          <cell r="T322">
            <v>0</v>
          </cell>
          <cell r="U322">
            <v>0</v>
          </cell>
          <cell r="V322">
            <v>0</v>
          </cell>
          <cell r="W322">
            <v>0</v>
          </cell>
          <cell r="X322">
            <v>12</v>
          </cell>
          <cell r="AC322">
            <v>12</v>
          </cell>
          <cell r="AD322">
            <v>0</v>
          </cell>
          <cell r="AE322">
            <v>0</v>
          </cell>
          <cell r="AF322">
            <v>0</v>
          </cell>
          <cell r="AG322">
            <v>0</v>
          </cell>
          <cell r="AH322">
            <v>12</v>
          </cell>
          <cell r="AK322">
            <v>0</v>
          </cell>
          <cell r="AL322">
            <v>0</v>
          </cell>
          <cell r="AM322">
            <v>0</v>
          </cell>
          <cell r="AN322">
            <v>0</v>
          </cell>
          <cell r="AO322">
            <v>0</v>
          </cell>
          <cell r="AP322">
            <v>0</v>
          </cell>
          <cell r="AR322">
            <v>0</v>
          </cell>
          <cell r="AS322">
            <v>0</v>
          </cell>
          <cell r="AT322">
            <v>0</v>
          </cell>
          <cell r="AU322">
            <v>0</v>
          </cell>
          <cell r="AV322">
            <v>0</v>
          </cell>
          <cell r="AW322">
            <v>0</v>
          </cell>
          <cell r="AY322">
            <v>0</v>
          </cell>
          <cell r="AZ322">
            <v>0</v>
          </cell>
          <cell r="BA322">
            <v>0</v>
          </cell>
          <cell r="BB322">
            <v>0</v>
          </cell>
          <cell r="BC322">
            <v>0</v>
          </cell>
          <cell r="BD322">
            <v>0</v>
          </cell>
          <cell r="BF322">
            <v>0</v>
          </cell>
          <cell r="BG322">
            <v>0</v>
          </cell>
          <cell r="BH322">
            <v>0</v>
          </cell>
          <cell r="BI322">
            <v>0</v>
          </cell>
          <cell r="BJ322">
            <v>0</v>
          </cell>
          <cell r="BK322">
            <v>0</v>
          </cell>
          <cell r="BM322">
            <v>0</v>
          </cell>
          <cell r="BN322">
            <v>0</v>
          </cell>
          <cell r="BO322">
            <v>0</v>
          </cell>
          <cell r="BP322">
            <v>0</v>
          </cell>
          <cell r="BQ322">
            <v>0</v>
          </cell>
          <cell r="BR322">
            <v>0</v>
          </cell>
        </row>
        <row r="323">
          <cell r="I323">
            <v>22</v>
          </cell>
          <cell r="J323">
            <v>7</v>
          </cell>
          <cell r="K323">
            <v>8</v>
          </cell>
          <cell r="L323">
            <v>2</v>
          </cell>
          <cell r="M323">
            <v>2</v>
          </cell>
          <cell r="N323">
            <v>3</v>
          </cell>
          <cell r="S323">
            <v>29</v>
          </cell>
          <cell r="T323">
            <v>17</v>
          </cell>
          <cell r="U323">
            <v>3</v>
          </cell>
          <cell r="V323">
            <v>3</v>
          </cell>
          <cell r="W323">
            <v>1</v>
          </cell>
          <cell r="X323">
            <v>5</v>
          </cell>
          <cell r="AC323">
            <v>29</v>
          </cell>
          <cell r="AD323">
            <v>0</v>
          </cell>
          <cell r="AE323">
            <v>0</v>
          </cell>
          <cell r="AF323">
            <v>1</v>
          </cell>
          <cell r="AG323">
            <v>1</v>
          </cell>
          <cell r="AH323">
            <v>27</v>
          </cell>
          <cell r="AK323">
            <v>22</v>
          </cell>
          <cell r="AL323">
            <v>0</v>
          </cell>
          <cell r="AM323">
            <v>0</v>
          </cell>
          <cell r="AN323">
            <v>0</v>
          </cell>
          <cell r="AO323">
            <v>0</v>
          </cell>
          <cell r="AP323">
            <v>-22</v>
          </cell>
          <cell r="AR323">
            <v>22</v>
          </cell>
          <cell r="AS323">
            <v>0</v>
          </cell>
          <cell r="AT323">
            <v>0</v>
          </cell>
          <cell r="AU323">
            <v>0</v>
          </cell>
          <cell r="AV323">
            <v>0</v>
          </cell>
          <cell r="AW323">
            <v>-22</v>
          </cell>
          <cell r="AY323">
            <v>0</v>
          </cell>
          <cell r="AZ323">
            <v>0</v>
          </cell>
          <cell r="BA323">
            <v>0</v>
          </cell>
          <cell r="BB323">
            <v>0</v>
          </cell>
          <cell r="BC323">
            <v>0</v>
          </cell>
          <cell r="BD323">
            <v>0</v>
          </cell>
          <cell r="BF323">
            <v>0</v>
          </cell>
          <cell r="BG323">
            <v>0</v>
          </cell>
          <cell r="BH323">
            <v>0</v>
          </cell>
          <cell r="BI323">
            <v>0</v>
          </cell>
          <cell r="BJ323">
            <v>0</v>
          </cell>
          <cell r="BK323">
            <v>0</v>
          </cell>
          <cell r="BM323">
            <v>0</v>
          </cell>
          <cell r="BN323">
            <v>0</v>
          </cell>
          <cell r="BO323">
            <v>0</v>
          </cell>
          <cell r="BP323">
            <v>0</v>
          </cell>
          <cell r="BQ323">
            <v>0</v>
          </cell>
          <cell r="BR323">
            <v>0</v>
          </cell>
        </row>
        <row r="324">
          <cell r="I324">
            <v>20</v>
          </cell>
          <cell r="J324">
            <v>0</v>
          </cell>
          <cell r="K324">
            <v>4</v>
          </cell>
          <cell r="L324">
            <v>7</v>
          </cell>
          <cell r="M324">
            <v>2</v>
          </cell>
          <cell r="N324">
            <v>7</v>
          </cell>
          <cell r="S324">
            <v>12</v>
          </cell>
          <cell r="T324">
            <v>5</v>
          </cell>
          <cell r="U324">
            <v>2</v>
          </cell>
          <cell r="V324">
            <v>0</v>
          </cell>
          <cell r="W324">
            <v>0</v>
          </cell>
          <cell r="X324">
            <v>5</v>
          </cell>
          <cell r="AC324">
            <v>12</v>
          </cell>
          <cell r="AD324">
            <v>0</v>
          </cell>
          <cell r="AE324">
            <v>1</v>
          </cell>
          <cell r="AF324">
            <v>0</v>
          </cell>
          <cell r="AG324">
            <v>0</v>
          </cell>
          <cell r="AH324">
            <v>11</v>
          </cell>
          <cell r="AK324">
            <v>6</v>
          </cell>
          <cell r="AL324">
            <v>0</v>
          </cell>
          <cell r="AM324">
            <v>0</v>
          </cell>
          <cell r="AN324">
            <v>0</v>
          </cell>
          <cell r="AO324">
            <v>0</v>
          </cell>
          <cell r="AP324">
            <v>-6</v>
          </cell>
          <cell r="AR324">
            <v>6</v>
          </cell>
          <cell r="AS324">
            <v>0</v>
          </cell>
          <cell r="AT324">
            <v>0</v>
          </cell>
          <cell r="AU324">
            <v>0</v>
          </cell>
          <cell r="AV324">
            <v>0</v>
          </cell>
          <cell r="AW324">
            <v>-6</v>
          </cell>
          <cell r="AY324">
            <v>0</v>
          </cell>
          <cell r="AZ324">
            <v>0</v>
          </cell>
          <cell r="BA324">
            <v>0</v>
          </cell>
          <cell r="BB324">
            <v>0</v>
          </cell>
          <cell r="BC324">
            <v>0</v>
          </cell>
          <cell r="BD324">
            <v>0</v>
          </cell>
          <cell r="BF324">
            <v>0</v>
          </cell>
          <cell r="BG324">
            <v>0</v>
          </cell>
          <cell r="BH324">
            <v>0</v>
          </cell>
          <cell r="BI324">
            <v>0</v>
          </cell>
          <cell r="BJ324">
            <v>0</v>
          </cell>
          <cell r="BK324">
            <v>0</v>
          </cell>
          <cell r="BM324">
            <v>0</v>
          </cell>
          <cell r="BN324">
            <v>0</v>
          </cell>
          <cell r="BO324">
            <v>0</v>
          </cell>
          <cell r="BP324">
            <v>0</v>
          </cell>
          <cell r="BQ324">
            <v>0</v>
          </cell>
          <cell r="BR324">
            <v>0</v>
          </cell>
        </row>
        <row r="325">
          <cell r="I325">
            <v>0</v>
          </cell>
          <cell r="J325">
            <v>0</v>
          </cell>
          <cell r="K325">
            <v>0</v>
          </cell>
          <cell r="L325">
            <v>0</v>
          </cell>
          <cell r="M325">
            <v>0</v>
          </cell>
          <cell r="N325">
            <v>0</v>
          </cell>
          <cell r="S325">
            <v>1</v>
          </cell>
          <cell r="T325">
            <v>1</v>
          </cell>
          <cell r="U325">
            <v>0</v>
          </cell>
          <cell r="V325">
            <v>0</v>
          </cell>
          <cell r="W325">
            <v>0</v>
          </cell>
          <cell r="X325">
            <v>0</v>
          </cell>
          <cell r="AC325">
            <v>1</v>
          </cell>
          <cell r="AD325">
            <v>0</v>
          </cell>
          <cell r="AE325">
            <v>0</v>
          </cell>
          <cell r="AF325">
            <v>0</v>
          </cell>
          <cell r="AG325">
            <v>0</v>
          </cell>
          <cell r="AH325">
            <v>1</v>
          </cell>
          <cell r="AK325">
            <v>1</v>
          </cell>
          <cell r="AL325">
            <v>0</v>
          </cell>
          <cell r="AM325">
            <v>0</v>
          </cell>
          <cell r="AN325">
            <v>0</v>
          </cell>
          <cell r="AO325">
            <v>0</v>
          </cell>
          <cell r="AP325">
            <v>-1</v>
          </cell>
          <cell r="AR325">
            <v>1</v>
          </cell>
          <cell r="AS325">
            <v>0</v>
          </cell>
          <cell r="AT325">
            <v>0</v>
          </cell>
          <cell r="AU325">
            <v>0</v>
          </cell>
          <cell r="AV325">
            <v>0</v>
          </cell>
          <cell r="AW325">
            <v>-1</v>
          </cell>
          <cell r="AY325">
            <v>0</v>
          </cell>
          <cell r="AZ325">
            <v>0</v>
          </cell>
          <cell r="BA325">
            <v>0</v>
          </cell>
          <cell r="BB325">
            <v>0</v>
          </cell>
          <cell r="BC325">
            <v>0</v>
          </cell>
          <cell r="BD325">
            <v>0</v>
          </cell>
          <cell r="BF325">
            <v>0</v>
          </cell>
          <cell r="BG325">
            <v>0</v>
          </cell>
          <cell r="BH325">
            <v>0</v>
          </cell>
          <cell r="BI325">
            <v>0</v>
          </cell>
          <cell r="BJ325">
            <v>0</v>
          </cell>
          <cell r="BK325">
            <v>0</v>
          </cell>
          <cell r="BM325">
            <v>0</v>
          </cell>
          <cell r="BN325">
            <v>0</v>
          </cell>
          <cell r="BO325">
            <v>0</v>
          </cell>
          <cell r="BP325">
            <v>0</v>
          </cell>
          <cell r="BQ325">
            <v>0</v>
          </cell>
          <cell r="BR325">
            <v>0</v>
          </cell>
        </row>
        <row r="326">
          <cell r="I326">
            <v>24</v>
          </cell>
          <cell r="J326">
            <v>18</v>
          </cell>
          <cell r="K326">
            <v>6</v>
          </cell>
          <cell r="L326">
            <v>0</v>
          </cell>
          <cell r="M326">
            <v>0</v>
          </cell>
          <cell r="N326">
            <v>0</v>
          </cell>
          <cell r="S326">
            <v>24</v>
          </cell>
          <cell r="T326">
            <v>12</v>
          </cell>
          <cell r="U326">
            <v>3</v>
          </cell>
          <cell r="V326">
            <v>2</v>
          </cell>
          <cell r="W326">
            <v>0</v>
          </cell>
          <cell r="X326">
            <v>7</v>
          </cell>
          <cell r="AC326">
            <v>24</v>
          </cell>
          <cell r="AD326">
            <v>6</v>
          </cell>
          <cell r="AE326">
            <v>3</v>
          </cell>
          <cell r="AF326">
            <v>2</v>
          </cell>
          <cell r="AG326">
            <v>0</v>
          </cell>
          <cell r="AH326">
            <v>13</v>
          </cell>
          <cell r="AK326">
            <v>6</v>
          </cell>
          <cell r="AL326">
            <v>0</v>
          </cell>
          <cell r="AM326">
            <v>0</v>
          </cell>
          <cell r="AN326">
            <v>0</v>
          </cell>
          <cell r="AO326">
            <v>0</v>
          </cell>
          <cell r="AP326">
            <v>-6</v>
          </cell>
          <cell r="AR326">
            <v>6</v>
          </cell>
          <cell r="AS326">
            <v>0</v>
          </cell>
          <cell r="AT326">
            <v>0</v>
          </cell>
          <cell r="AU326">
            <v>0</v>
          </cell>
          <cell r="AV326">
            <v>0</v>
          </cell>
          <cell r="AW326">
            <v>-6</v>
          </cell>
          <cell r="AY326">
            <v>0</v>
          </cell>
          <cell r="AZ326">
            <v>0</v>
          </cell>
          <cell r="BA326">
            <v>0</v>
          </cell>
          <cell r="BB326">
            <v>0</v>
          </cell>
          <cell r="BC326">
            <v>0</v>
          </cell>
          <cell r="BD326">
            <v>0</v>
          </cell>
          <cell r="BF326">
            <v>0</v>
          </cell>
          <cell r="BG326">
            <v>0</v>
          </cell>
          <cell r="BH326">
            <v>0</v>
          </cell>
          <cell r="BI326">
            <v>0</v>
          </cell>
          <cell r="BJ326">
            <v>0</v>
          </cell>
          <cell r="BK326">
            <v>0</v>
          </cell>
          <cell r="BM326">
            <v>0</v>
          </cell>
          <cell r="BN326">
            <v>0</v>
          </cell>
          <cell r="BO326">
            <v>0</v>
          </cell>
          <cell r="BP326">
            <v>0</v>
          </cell>
          <cell r="BQ326">
            <v>0</v>
          </cell>
          <cell r="BR326">
            <v>0</v>
          </cell>
        </row>
        <row r="327">
          <cell r="I327">
            <v>20</v>
          </cell>
          <cell r="J327">
            <v>2</v>
          </cell>
          <cell r="K327">
            <v>7</v>
          </cell>
          <cell r="L327">
            <v>0</v>
          </cell>
          <cell r="M327">
            <v>0</v>
          </cell>
          <cell r="N327">
            <v>11</v>
          </cell>
          <cell r="S327">
            <v>4</v>
          </cell>
          <cell r="T327">
            <v>4</v>
          </cell>
          <cell r="U327">
            <v>0</v>
          </cell>
          <cell r="V327">
            <v>0</v>
          </cell>
          <cell r="W327">
            <v>0</v>
          </cell>
          <cell r="X327">
            <v>0</v>
          </cell>
          <cell r="AC327">
            <v>4</v>
          </cell>
          <cell r="AD327">
            <v>0</v>
          </cell>
          <cell r="AE327">
            <v>0</v>
          </cell>
          <cell r="AF327">
            <v>0</v>
          </cell>
          <cell r="AG327">
            <v>0</v>
          </cell>
          <cell r="AH327">
            <v>4</v>
          </cell>
          <cell r="AK327">
            <v>4</v>
          </cell>
          <cell r="AL327">
            <v>0</v>
          </cell>
          <cell r="AM327">
            <v>0</v>
          </cell>
          <cell r="AN327">
            <v>0</v>
          </cell>
          <cell r="AO327">
            <v>0</v>
          </cell>
          <cell r="AP327">
            <v>-4</v>
          </cell>
          <cell r="AR327">
            <v>4</v>
          </cell>
          <cell r="AS327">
            <v>0</v>
          </cell>
          <cell r="AT327">
            <v>0</v>
          </cell>
          <cell r="AU327">
            <v>0</v>
          </cell>
          <cell r="AV327">
            <v>0</v>
          </cell>
          <cell r="AW327">
            <v>-4</v>
          </cell>
          <cell r="AY327">
            <v>0</v>
          </cell>
          <cell r="AZ327">
            <v>0</v>
          </cell>
          <cell r="BA327">
            <v>0</v>
          </cell>
          <cell r="BB327">
            <v>0</v>
          </cell>
          <cell r="BC327">
            <v>0</v>
          </cell>
          <cell r="BD327">
            <v>0</v>
          </cell>
          <cell r="BF327">
            <v>0</v>
          </cell>
          <cell r="BG327">
            <v>0</v>
          </cell>
          <cell r="BH327">
            <v>0</v>
          </cell>
          <cell r="BI327">
            <v>0</v>
          </cell>
          <cell r="BJ327">
            <v>0</v>
          </cell>
          <cell r="BK327">
            <v>0</v>
          </cell>
          <cell r="BM327">
            <v>0</v>
          </cell>
          <cell r="BN327">
            <v>0</v>
          </cell>
          <cell r="BO327">
            <v>0</v>
          </cell>
          <cell r="BP327">
            <v>0</v>
          </cell>
          <cell r="BQ327">
            <v>0</v>
          </cell>
          <cell r="BR327">
            <v>0</v>
          </cell>
        </row>
        <row r="328">
          <cell r="I328">
            <v>1</v>
          </cell>
          <cell r="J328">
            <v>1</v>
          </cell>
          <cell r="K328">
            <v>0</v>
          </cell>
          <cell r="L328">
            <v>0</v>
          </cell>
          <cell r="M328">
            <v>0</v>
          </cell>
          <cell r="N328">
            <v>0</v>
          </cell>
          <cell r="S328">
            <v>2</v>
          </cell>
          <cell r="T328">
            <v>2</v>
          </cell>
          <cell r="U328">
            <v>0</v>
          </cell>
          <cell r="V328">
            <v>0</v>
          </cell>
          <cell r="W328">
            <v>0</v>
          </cell>
          <cell r="X328">
            <v>0</v>
          </cell>
          <cell r="AC328">
            <v>2</v>
          </cell>
          <cell r="AD328">
            <v>0</v>
          </cell>
          <cell r="AE328">
            <v>0</v>
          </cell>
          <cell r="AF328">
            <v>0</v>
          </cell>
          <cell r="AG328">
            <v>0</v>
          </cell>
          <cell r="AH328">
            <v>2</v>
          </cell>
          <cell r="AK328">
            <v>2</v>
          </cell>
          <cell r="AL328">
            <v>0</v>
          </cell>
          <cell r="AM328">
            <v>0</v>
          </cell>
          <cell r="AN328">
            <v>0</v>
          </cell>
          <cell r="AO328">
            <v>0</v>
          </cell>
          <cell r="AP328">
            <v>-2</v>
          </cell>
          <cell r="AR328">
            <v>2</v>
          </cell>
          <cell r="AS328">
            <v>0</v>
          </cell>
          <cell r="AT328">
            <v>0</v>
          </cell>
          <cell r="AU328">
            <v>0</v>
          </cell>
          <cell r="AV328">
            <v>0</v>
          </cell>
          <cell r="AW328">
            <v>-2</v>
          </cell>
          <cell r="AY328">
            <v>0</v>
          </cell>
          <cell r="AZ328">
            <v>0</v>
          </cell>
          <cell r="BA328">
            <v>0</v>
          </cell>
          <cell r="BB328">
            <v>0</v>
          </cell>
          <cell r="BC328">
            <v>0</v>
          </cell>
          <cell r="BD328">
            <v>0</v>
          </cell>
          <cell r="BF328">
            <v>0</v>
          </cell>
          <cell r="BG328">
            <v>0</v>
          </cell>
          <cell r="BH328">
            <v>0</v>
          </cell>
          <cell r="BI328">
            <v>0</v>
          </cell>
          <cell r="BJ328">
            <v>0</v>
          </cell>
          <cell r="BK328">
            <v>0</v>
          </cell>
          <cell r="BM328">
            <v>0</v>
          </cell>
          <cell r="BN328">
            <v>0</v>
          </cell>
          <cell r="BO328">
            <v>0</v>
          </cell>
          <cell r="BP328">
            <v>0</v>
          </cell>
          <cell r="BQ328">
            <v>0</v>
          </cell>
          <cell r="BR328">
            <v>0</v>
          </cell>
        </row>
        <row r="329">
          <cell r="I329">
            <v>0</v>
          </cell>
          <cell r="J329">
            <v>0</v>
          </cell>
          <cell r="K329">
            <v>0</v>
          </cell>
          <cell r="L329">
            <v>0</v>
          </cell>
          <cell r="M329">
            <v>0</v>
          </cell>
          <cell r="N329">
            <v>0</v>
          </cell>
          <cell r="S329">
            <v>15</v>
          </cell>
          <cell r="T329">
            <v>15</v>
          </cell>
          <cell r="U329">
            <v>0</v>
          </cell>
          <cell r="V329">
            <v>0</v>
          </cell>
          <cell r="W329">
            <v>0</v>
          </cell>
          <cell r="X329">
            <v>0</v>
          </cell>
          <cell r="AC329">
            <v>15</v>
          </cell>
          <cell r="AD329">
            <v>0</v>
          </cell>
          <cell r="AE329">
            <v>0</v>
          </cell>
          <cell r="AF329">
            <v>0</v>
          </cell>
          <cell r="AG329">
            <v>0</v>
          </cell>
          <cell r="AH329">
            <v>15</v>
          </cell>
          <cell r="AK329">
            <v>15</v>
          </cell>
          <cell r="AL329">
            <v>0</v>
          </cell>
          <cell r="AM329">
            <v>0</v>
          </cell>
          <cell r="AN329">
            <v>0</v>
          </cell>
          <cell r="AO329">
            <v>0</v>
          </cell>
          <cell r="AP329">
            <v>-15</v>
          </cell>
          <cell r="AR329">
            <v>15</v>
          </cell>
          <cell r="AS329">
            <v>0</v>
          </cell>
          <cell r="AT329">
            <v>0</v>
          </cell>
          <cell r="AU329">
            <v>0</v>
          </cell>
          <cell r="AV329">
            <v>0</v>
          </cell>
          <cell r="AW329">
            <v>-15</v>
          </cell>
          <cell r="AY329">
            <v>0</v>
          </cell>
          <cell r="AZ329">
            <v>0</v>
          </cell>
          <cell r="BA329">
            <v>0</v>
          </cell>
          <cell r="BB329">
            <v>0</v>
          </cell>
          <cell r="BC329">
            <v>0</v>
          </cell>
          <cell r="BD329">
            <v>0</v>
          </cell>
          <cell r="BF329">
            <v>0</v>
          </cell>
          <cell r="BG329">
            <v>0</v>
          </cell>
          <cell r="BH329">
            <v>0</v>
          </cell>
          <cell r="BI329">
            <v>0</v>
          </cell>
          <cell r="BJ329">
            <v>0</v>
          </cell>
          <cell r="BK329">
            <v>0</v>
          </cell>
          <cell r="BM329">
            <v>0</v>
          </cell>
          <cell r="BN329">
            <v>0</v>
          </cell>
          <cell r="BO329">
            <v>0</v>
          </cell>
          <cell r="BP329">
            <v>0</v>
          </cell>
          <cell r="BQ329">
            <v>0</v>
          </cell>
          <cell r="BR329">
            <v>0</v>
          </cell>
        </row>
        <row r="330">
          <cell r="I330">
            <v>24</v>
          </cell>
          <cell r="J330">
            <v>4</v>
          </cell>
          <cell r="K330">
            <v>5</v>
          </cell>
          <cell r="L330">
            <v>0</v>
          </cell>
          <cell r="M330">
            <v>15</v>
          </cell>
          <cell r="N330">
            <v>0</v>
          </cell>
          <cell r="S330">
            <v>24</v>
          </cell>
          <cell r="T330">
            <v>17</v>
          </cell>
          <cell r="U330">
            <v>0</v>
          </cell>
          <cell r="V330">
            <v>0</v>
          </cell>
          <cell r="W330">
            <v>0</v>
          </cell>
          <cell r="X330">
            <v>7</v>
          </cell>
          <cell r="AC330">
            <v>24</v>
          </cell>
          <cell r="AD330">
            <v>2</v>
          </cell>
          <cell r="AE330">
            <v>0</v>
          </cell>
          <cell r="AF330">
            <v>0</v>
          </cell>
          <cell r="AG330">
            <v>0</v>
          </cell>
          <cell r="AH330">
            <v>22</v>
          </cell>
          <cell r="AK330">
            <v>15</v>
          </cell>
          <cell r="AL330">
            <v>0</v>
          </cell>
          <cell r="AM330">
            <v>0</v>
          </cell>
          <cell r="AN330">
            <v>0</v>
          </cell>
          <cell r="AO330">
            <v>0</v>
          </cell>
          <cell r="AP330">
            <v>-15</v>
          </cell>
          <cell r="AR330">
            <v>15</v>
          </cell>
          <cell r="AS330">
            <v>0</v>
          </cell>
          <cell r="AT330">
            <v>0</v>
          </cell>
          <cell r="AU330">
            <v>0</v>
          </cell>
          <cell r="AV330">
            <v>0</v>
          </cell>
          <cell r="AW330">
            <v>-15</v>
          </cell>
          <cell r="AY330">
            <v>0</v>
          </cell>
          <cell r="AZ330">
            <v>0</v>
          </cell>
          <cell r="BA330">
            <v>0</v>
          </cell>
          <cell r="BB330">
            <v>0</v>
          </cell>
          <cell r="BC330">
            <v>0</v>
          </cell>
          <cell r="BD330">
            <v>0</v>
          </cell>
          <cell r="BF330">
            <v>0</v>
          </cell>
          <cell r="BG330">
            <v>0</v>
          </cell>
          <cell r="BH330">
            <v>0</v>
          </cell>
          <cell r="BI330">
            <v>0</v>
          </cell>
          <cell r="BJ330">
            <v>0</v>
          </cell>
          <cell r="BK330">
            <v>0</v>
          </cell>
          <cell r="BM330">
            <v>0</v>
          </cell>
          <cell r="BN330">
            <v>0</v>
          </cell>
          <cell r="BO330">
            <v>0</v>
          </cell>
          <cell r="BP330">
            <v>0</v>
          </cell>
          <cell r="BQ330">
            <v>0</v>
          </cell>
          <cell r="BR330">
            <v>0</v>
          </cell>
        </row>
        <row r="331">
          <cell r="I331">
            <v>5</v>
          </cell>
          <cell r="J331">
            <v>1</v>
          </cell>
          <cell r="K331">
            <v>2</v>
          </cell>
          <cell r="L331">
            <v>1</v>
          </cell>
          <cell r="M331">
            <v>0</v>
          </cell>
          <cell r="N331">
            <v>1</v>
          </cell>
          <cell r="S331">
            <v>5</v>
          </cell>
          <cell r="T331">
            <v>4</v>
          </cell>
          <cell r="U331">
            <v>0</v>
          </cell>
          <cell r="V331">
            <v>0</v>
          </cell>
          <cell r="W331">
            <v>0</v>
          </cell>
          <cell r="X331">
            <v>1</v>
          </cell>
          <cell r="AC331">
            <v>5</v>
          </cell>
          <cell r="AD331">
            <v>0</v>
          </cell>
          <cell r="AE331">
            <v>0</v>
          </cell>
          <cell r="AF331">
            <v>0</v>
          </cell>
          <cell r="AG331">
            <v>0</v>
          </cell>
          <cell r="AH331">
            <v>5</v>
          </cell>
          <cell r="AK331">
            <v>4</v>
          </cell>
          <cell r="AL331">
            <v>0</v>
          </cell>
          <cell r="AM331">
            <v>0</v>
          </cell>
          <cell r="AN331">
            <v>0</v>
          </cell>
          <cell r="AO331">
            <v>0</v>
          </cell>
          <cell r="AP331">
            <v>-4</v>
          </cell>
          <cell r="AR331">
            <v>4</v>
          </cell>
          <cell r="AS331">
            <v>0</v>
          </cell>
          <cell r="AT331">
            <v>0</v>
          </cell>
          <cell r="AU331">
            <v>0</v>
          </cell>
          <cell r="AV331">
            <v>0</v>
          </cell>
          <cell r="AW331">
            <v>-4</v>
          </cell>
          <cell r="AY331">
            <v>0</v>
          </cell>
          <cell r="AZ331">
            <v>0</v>
          </cell>
          <cell r="BA331">
            <v>0</v>
          </cell>
          <cell r="BB331">
            <v>0</v>
          </cell>
          <cell r="BC331">
            <v>0</v>
          </cell>
          <cell r="BD331">
            <v>0</v>
          </cell>
          <cell r="BF331">
            <v>0</v>
          </cell>
          <cell r="BG331">
            <v>0</v>
          </cell>
          <cell r="BH331">
            <v>0</v>
          </cell>
          <cell r="BI331">
            <v>0</v>
          </cell>
          <cell r="BJ331">
            <v>0</v>
          </cell>
          <cell r="BK331">
            <v>0</v>
          </cell>
          <cell r="BM331">
            <v>0</v>
          </cell>
          <cell r="BN331">
            <v>0</v>
          </cell>
          <cell r="BO331">
            <v>0</v>
          </cell>
          <cell r="BP331">
            <v>0</v>
          </cell>
          <cell r="BQ331">
            <v>0</v>
          </cell>
          <cell r="BR331">
            <v>0</v>
          </cell>
        </row>
        <row r="332">
          <cell r="I332">
            <v>4</v>
          </cell>
          <cell r="J332">
            <v>3</v>
          </cell>
          <cell r="K332">
            <v>0</v>
          </cell>
          <cell r="L332">
            <v>1</v>
          </cell>
          <cell r="M332">
            <v>0</v>
          </cell>
          <cell r="N332">
            <v>0</v>
          </cell>
          <cell r="S332">
            <v>4</v>
          </cell>
          <cell r="T332">
            <v>1</v>
          </cell>
          <cell r="U332">
            <v>1</v>
          </cell>
          <cell r="V332">
            <v>1</v>
          </cell>
          <cell r="W332">
            <v>0</v>
          </cell>
          <cell r="X332">
            <v>1</v>
          </cell>
          <cell r="AC332">
            <v>4</v>
          </cell>
          <cell r="AD332">
            <v>0</v>
          </cell>
          <cell r="AE332">
            <v>0</v>
          </cell>
          <cell r="AF332">
            <v>1</v>
          </cell>
          <cell r="AG332">
            <v>0</v>
          </cell>
          <cell r="AH332">
            <v>3</v>
          </cell>
          <cell r="AK332">
            <v>2</v>
          </cell>
          <cell r="AL332">
            <v>0</v>
          </cell>
          <cell r="AM332">
            <v>0</v>
          </cell>
          <cell r="AN332">
            <v>0</v>
          </cell>
          <cell r="AO332">
            <v>0</v>
          </cell>
          <cell r="AP332">
            <v>-2</v>
          </cell>
          <cell r="AR332">
            <v>2</v>
          </cell>
          <cell r="AS332">
            <v>0</v>
          </cell>
          <cell r="AT332">
            <v>0</v>
          </cell>
          <cell r="AU332">
            <v>0</v>
          </cell>
          <cell r="AV332">
            <v>0</v>
          </cell>
          <cell r="AW332">
            <v>-2</v>
          </cell>
          <cell r="AY332">
            <v>0</v>
          </cell>
          <cell r="AZ332">
            <v>0</v>
          </cell>
          <cell r="BA332">
            <v>0</v>
          </cell>
          <cell r="BB332">
            <v>0</v>
          </cell>
          <cell r="BC332">
            <v>0</v>
          </cell>
          <cell r="BD332">
            <v>0</v>
          </cell>
          <cell r="BF332">
            <v>0</v>
          </cell>
          <cell r="BG332">
            <v>0</v>
          </cell>
          <cell r="BH332">
            <v>0</v>
          </cell>
          <cell r="BI332">
            <v>0</v>
          </cell>
          <cell r="BJ332">
            <v>0</v>
          </cell>
          <cell r="BK332">
            <v>0</v>
          </cell>
          <cell r="BM332">
            <v>0</v>
          </cell>
          <cell r="BN332">
            <v>0</v>
          </cell>
          <cell r="BO332">
            <v>0</v>
          </cell>
          <cell r="BP332">
            <v>0</v>
          </cell>
          <cell r="BQ332">
            <v>0</v>
          </cell>
          <cell r="BR332">
            <v>0</v>
          </cell>
        </row>
        <row r="333">
          <cell r="I333">
            <v>2</v>
          </cell>
          <cell r="J333">
            <v>1</v>
          </cell>
          <cell r="K333">
            <v>0</v>
          </cell>
          <cell r="L333">
            <v>0</v>
          </cell>
          <cell r="M333">
            <v>1</v>
          </cell>
          <cell r="N333">
            <v>0</v>
          </cell>
          <cell r="S333">
            <v>3</v>
          </cell>
          <cell r="T333">
            <v>1</v>
          </cell>
          <cell r="U333">
            <v>0</v>
          </cell>
          <cell r="V333">
            <v>1</v>
          </cell>
          <cell r="W333">
            <v>1</v>
          </cell>
          <cell r="X333">
            <v>0</v>
          </cell>
          <cell r="AC333">
            <v>3</v>
          </cell>
          <cell r="AD333">
            <v>0</v>
          </cell>
          <cell r="AE333">
            <v>0</v>
          </cell>
          <cell r="AF333">
            <v>1</v>
          </cell>
          <cell r="AG333">
            <v>1</v>
          </cell>
          <cell r="AH333">
            <v>1</v>
          </cell>
          <cell r="AK333">
            <v>1</v>
          </cell>
          <cell r="AL333">
            <v>0</v>
          </cell>
          <cell r="AM333">
            <v>0</v>
          </cell>
          <cell r="AN333">
            <v>0</v>
          </cell>
          <cell r="AO333">
            <v>0</v>
          </cell>
          <cell r="AP333">
            <v>-1</v>
          </cell>
          <cell r="AR333">
            <v>1</v>
          </cell>
          <cell r="AS333">
            <v>0</v>
          </cell>
          <cell r="AT333">
            <v>0</v>
          </cell>
          <cell r="AU333">
            <v>0</v>
          </cell>
          <cell r="AV333">
            <v>0</v>
          </cell>
          <cell r="AW333">
            <v>-1</v>
          </cell>
          <cell r="AY333">
            <v>0</v>
          </cell>
          <cell r="AZ333">
            <v>0</v>
          </cell>
          <cell r="BA333">
            <v>0</v>
          </cell>
          <cell r="BB333">
            <v>0</v>
          </cell>
          <cell r="BC333">
            <v>0</v>
          </cell>
          <cell r="BD333">
            <v>0</v>
          </cell>
          <cell r="BF333">
            <v>0</v>
          </cell>
          <cell r="BG333">
            <v>0</v>
          </cell>
          <cell r="BH333">
            <v>0</v>
          </cell>
          <cell r="BI333">
            <v>0</v>
          </cell>
          <cell r="BJ333">
            <v>0</v>
          </cell>
          <cell r="BK333">
            <v>0</v>
          </cell>
          <cell r="BM333">
            <v>0</v>
          </cell>
          <cell r="BN333">
            <v>0</v>
          </cell>
          <cell r="BO333">
            <v>0</v>
          </cell>
          <cell r="BP333">
            <v>0</v>
          </cell>
          <cell r="BQ333">
            <v>0</v>
          </cell>
          <cell r="BR333">
            <v>0</v>
          </cell>
        </row>
        <row r="334">
          <cell r="I334">
            <v>16</v>
          </cell>
          <cell r="J334">
            <v>10</v>
          </cell>
          <cell r="K334">
            <v>3</v>
          </cell>
          <cell r="L334">
            <v>0</v>
          </cell>
          <cell r="M334">
            <v>0</v>
          </cell>
          <cell r="N334">
            <v>3</v>
          </cell>
          <cell r="S334">
            <v>15</v>
          </cell>
          <cell r="T334">
            <v>7</v>
          </cell>
          <cell r="U334">
            <v>2</v>
          </cell>
          <cell r="V334">
            <v>0</v>
          </cell>
          <cell r="W334">
            <v>4</v>
          </cell>
          <cell r="X334">
            <v>2</v>
          </cell>
          <cell r="AC334">
            <v>15</v>
          </cell>
          <cell r="AD334">
            <v>0</v>
          </cell>
          <cell r="AE334">
            <v>2</v>
          </cell>
          <cell r="AF334">
            <v>0</v>
          </cell>
          <cell r="AG334">
            <v>4</v>
          </cell>
          <cell r="AH334">
            <v>9</v>
          </cell>
          <cell r="AK334">
            <v>7</v>
          </cell>
          <cell r="AL334">
            <v>0</v>
          </cell>
          <cell r="AM334">
            <v>0</v>
          </cell>
          <cell r="AN334">
            <v>0</v>
          </cell>
          <cell r="AO334">
            <v>0</v>
          </cell>
          <cell r="AP334">
            <v>-7</v>
          </cell>
          <cell r="AR334">
            <v>7</v>
          </cell>
          <cell r="AS334">
            <v>0</v>
          </cell>
          <cell r="AT334">
            <v>0</v>
          </cell>
          <cell r="AU334">
            <v>0</v>
          </cell>
          <cell r="AV334">
            <v>0</v>
          </cell>
          <cell r="AW334">
            <v>-7</v>
          </cell>
          <cell r="AY334">
            <v>0</v>
          </cell>
          <cell r="AZ334">
            <v>0</v>
          </cell>
          <cell r="BA334">
            <v>0</v>
          </cell>
          <cell r="BB334">
            <v>0</v>
          </cell>
          <cell r="BC334">
            <v>0</v>
          </cell>
          <cell r="BD334">
            <v>0</v>
          </cell>
          <cell r="BF334">
            <v>0</v>
          </cell>
          <cell r="BG334">
            <v>0</v>
          </cell>
          <cell r="BH334">
            <v>0</v>
          </cell>
          <cell r="BI334">
            <v>0</v>
          </cell>
          <cell r="BJ334">
            <v>0</v>
          </cell>
          <cell r="BK334">
            <v>0</v>
          </cell>
          <cell r="BM334">
            <v>0</v>
          </cell>
          <cell r="BN334">
            <v>0</v>
          </cell>
          <cell r="BO334">
            <v>0</v>
          </cell>
          <cell r="BP334">
            <v>0</v>
          </cell>
          <cell r="BQ334">
            <v>0</v>
          </cell>
          <cell r="BR334">
            <v>0</v>
          </cell>
        </row>
        <row r="335">
          <cell r="I335">
            <v>1</v>
          </cell>
          <cell r="J335">
            <v>0</v>
          </cell>
          <cell r="K335">
            <v>0</v>
          </cell>
          <cell r="L335">
            <v>0</v>
          </cell>
          <cell r="M335">
            <v>0</v>
          </cell>
          <cell r="N335">
            <v>1</v>
          </cell>
          <cell r="S335">
            <v>1</v>
          </cell>
          <cell r="T335">
            <v>1</v>
          </cell>
          <cell r="U335">
            <v>0</v>
          </cell>
          <cell r="V335">
            <v>0</v>
          </cell>
          <cell r="W335">
            <v>0</v>
          </cell>
          <cell r="X335">
            <v>0</v>
          </cell>
          <cell r="AC335">
            <v>1</v>
          </cell>
          <cell r="AD335">
            <v>0</v>
          </cell>
          <cell r="AE335">
            <v>0</v>
          </cell>
          <cell r="AF335">
            <v>0</v>
          </cell>
          <cell r="AG335">
            <v>0</v>
          </cell>
          <cell r="AH335">
            <v>1</v>
          </cell>
          <cell r="AK335">
            <v>1</v>
          </cell>
          <cell r="AL335">
            <v>0</v>
          </cell>
          <cell r="AM335">
            <v>0</v>
          </cell>
          <cell r="AN335">
            <v>0</v>
          </cell>
          <cell r="AO335">
            <v>0</v>
          </cell>
          <cell r="AP335">
            <v>-1</v>
          </cell>
          <cell r="AR335">
            <v>1</v>
          </cell>
          <cell r="AS335">
            <v>0</v>
          </cell>
          <cell r="AT335">
            <v>0</v>
          </cell>
          <cell r="AU335">
            <v>0</v>
          </cell>
          <cell r="AV335">
            <v>0</v>
          </cell>
          <cell r="AW335">
            <v>-1</v>
          </cell>
          <cell r="AY335">
            <v>0</v>
          </cell>
          <cell r="AZ335">
            <v>0</v>
          </cell>
          <cell r="BA335">
            <v>0</v>
          </cell>
          <cell r="BB335">
            <v>0</v>
          </cell>
          <cell r="BC335">
            <v>0</v>
          </cell>
          <cell r="BD335">
            <v>0</v>
          </cell>
          <cell r="BF335">
            <v>0</v>
          </cell>
          <cell r="BG335">
            <v>0</v>
          </cell>
          <cell r="BH335">
            <v>0</v>
          </cell>
          <cell r="BI335">
            <v>0</v>
          </cell>
          <cell r="BJ335">
            <v>0</v>
          </cell>
          <cell r="BK335">
            <v>0</v>
          </cell>
          <cell r="BM335">
            <v>0</v>
          </cell>
          <cell r="BN335">
            <v>0</v>
          </cell>
          <cell r="BO335">
            <v>0</v>
          </cell>
          <cell r="BP335">
            <v>0</v>
          </cell>
          <cell r="BQ335">
            <v>0</v>
          </cell>
          <cell r="BR335">
            <v>0</v>
          </cell>
        </row>
        <row r="336">
          <cell r="I336">
            <v>0</v>
          </cell>
          <cell r="J336">
            <v>0</v>
          </cell>
          <cell r="K336">
            <v>0</v>
          </cell>
          <cell r="L336">
            <v>0</v>
          </cell>
          <cell r="M336">
            <v>0</v>
          </cell>
          <cell r="N336">
            <v>0</v>
          </cell>
          <cell r="S336">
            <v>0</v>
          </cell>
          <cell r="T336">
            <v>0</v>
          </cell>
          <cell r="U336">
            <v>0</v>
          </cell>
          <cell r="V336">
            <v>0</v>
          </cell>
          <cell r="W336">
            <v>0</v>
          </cell>
          <cell r="X336">
            <v>0</v>
          </cell>
          <cell r="AC336">
            <v>0</v>
          </cell>
          <cell r="AD336">
            <v>0</v>
          </cell>
          <cell r="AE336">
            <v>0</v>
          </cell>
          <cell r="AF336">
            <v>0</v>
          </cell>
          <cell r="AG336">
            <v>0</v>
          </cell>
          <cell r="AH336">
            <v>0</v>
          </cell>
          <cell r="AK336">
            <v>0</v>
          </cell>
          <cell r="AL336">
            <v>0</v>
          </cell>
          <cell r="AM336">
            <v>0</v>
          </cell>
          <cell r="AN336">
            <v>0</v>
          </cell>
          <cell r="AO336">
            <v>0</v>
          </cell>
          <cell r="AP336">
            <v>0</v>
          </cell>
          <cell r="AR336">
            <v>0</v>
          </cell>
          <cell r="AS336">
            <v>0</v>
          </cell>
          <cell r="AT336">
            <v>0</v>
          </cell>
          <cell r="AU336">
            <v>0</v>
          </cell>
          <cell r="AV336">
            <v>0</v>
          </cell>
          <cell r="AW336">
            <v>0</v>
          </cell>
          <cell r="AY336">
            <v>0</v>
          </cell>
          <cell r="AZ336">
            <v>0</v>
          </cell>
          <cell r="BA336">
            <v>0</v>
          </cell>
          <cell r="BB336">
            <v>0</v>
          </cell>
          <cell r="BC336">
            <v>0</v>
          </cell>
          <cell r="BD336">
            <v>0</v>
          </cell>
          <cell r="BF336">
            <v>0</v>
          </cell>
          <cell r="BG336">
            <v>0</v>
          </cell>
          <cell r="BH336">
            <v>0</v>
          </cell>
          <cell r="BI336">
            <v>0</v>
          </cell>
          <cell r="BJ336">
            <v>0</v>
          </cell>
          <cell r="BK336">
            <v>0</v>
          </cell>
          <cell r="BM336">
            <v>0</v>
          </cell>
          <cell r="BN336">
            <v>0</v>
          </cell>
          <cell r="BO336">
            <v>0</v>
          </cell>
          <cell r="BP336">
            <v>0</v>
          </cell>
          <cell r="BQ336">
            <v>0</v>
          </cell>
          <cell r="BR336">
            <v>0</v>
          </cell>
        </row>
        <row r="337">
          <cell r="I337">
            <v>0</v>
          </cell>
          <cell r="J337">
            <v>0</v>
          </cell>
          <cell r="K337">
            <v>0</v>
          </cell>
          <cell r="L337">
            <v>0</v>
          </cell>
          <cell r="M337">
            <v>0</v>
          </cell>
          <cell r="N337">
            <v>0</v>
          </cell>
          <cell r="S337">
            <v>0</v>
          </cell>
          <cell r="T337">
            <v>0</v>
          </cell>
          <cell r="U337">
            <v>0</v>
          </cell>
          <cell r="V337">
            <v>0</v>
          </cell>
          <cell r="W337">
            <v>0</v>
          </cell>
          <cell r="X337">
            <v>0</v>
          </cell>
          <cell r="AC337">
            <v>0</v>
          </cell>
          <cell r="AD337">
            <v>0</v>
          </cell>
          <cell r="AE337">
            <v>0</v>
          </cell>
          <cell r="AF337">
            <v>0</v>
          </cell>
          <cell r="AG337">
            <v>0</v>
          </cell>
          <cell r="AH337">
            <v>0</v>
          </cell>
          <cell r="AK337">
            <v>0</v>
          </cell>
          <cell r="AL337">
            <v>0</v>
          </cell>
          <cell r="AM337">
            <v>0</v>
          </cell>
          <cell r="AN337">
            <v>0</v>
          </cell>
          <cell r="AO337">
            <v>0</v>
          </cell>
          <cell r="AP337">
            <v>0</v>
          </cell>
          <cell r="AR337">
            <v>0</v>
          </cell>
          <cell r="AS337">
            <v>0</v>
          </cell>
          <cell r="AT337">
            <v>0</v>
          </cell>
          <cell r="AU337">
            <v>0</v>
          </cell>
          <cell r="AV337">
            <v>0</v>
          </cell>
          <cell r="AW337">
            <v>0</v>
          </cell>
          <cell r="AY337">
            <v>0</v>
          </cell>
          <cell r="AZ337">
            <v>0</v>
          </cell>
          <cell r="BA337">
            <v>0</v>
          </cell>
          <cell r="BB337">
            <v>0</v>
          </cell>
          <cell r="BC337">
            <v>0</v>
          </cell>
          <cell r="BD337">
            <v>0</v>
          </cell>
          <cell r="BF337">
            <v>0</v>
          </cell>
          <cell r="BG337">
            <v>0</v>
          </cell>
          <cell r="BH337">
            <v>0</v>
          </cell>
          <cell r="BI337">
            <v>0</v>
          </cell>
          <cell r="BJ337">
            <v>0</v>
          </cell>
          <cell r="BK337">
            <v>0</v>
          </cell>
          <cell r="BM337">
            <v>0</v>
          </cell>
          <cell r="BN337">
            <v>0</v>
          </cell>
          <cell r="BO337">
            <v>0</v>
          </cell>
          <cell r="BP337">
            <v>0</v>
          </cell>
          <cell r="BQ337">
            <v>0</v>
          </cell>
          <cell r="BR337">
            <v>0</v>
          </cell>
        </row>
        <row r="338">
          <cell r="I338">
            <v>0</v>
          </cell>
          <cell r="J338">
            <v>0</v>
          </cell>
          <cell r="K338">
            <v>0</v>
          </cell>
          <cell r="L338">
            <v>0</v>
          </cell>
          <cell r="M338">
            <v>0</v>
          </cell>
          <cell r="N338">
            <v>0</v>
          </cell>
          <cell r="S338">
            <v>0</v>
          </cell>
          <cell r="T338">
            <v>0</v>
          </cell>
          <cell r="U338">
            <v>0</v>
          </cell>
          <cell r="V338">
            <v>0</v>
          </cell>
          <cell r="W338">
            <v>0</v>
          </cell>
          <cell r="X338">
            <v>0</v>
          </cell>
          <cell r="AC338">
            <v>0</v>
          </cell>
          <cell r="AD338">
            <v>0</v>
          </cell>
          <cell r="AE338">
            <v>0</v>
          </cell>
          <cell r="AF338">
            <v>0</v>
          </cell>
          <cell r="AG338">
            <v>0</v>
          </cell>
          <cell r="AH338">
            <v>0</v>
          </cell>
          <cell r="AK338">
            <v>0</v>
          </cell>
          <cell r="AL338">
            <v>0</v>
          </cell>
          <cell r="AM338">
            <v>0</v>
          </cell>
          <cell r="AN338">
            <v>0</v>
          </cell>
          <cell r="AO338">
            <v>0</v>
          </cell>
          <cell r="AP338">
            <v>0</v>
          </cell>
          <cell r="AR338">
            <v>0</v>
          </cell>
          <cell r="AS338">
            <v>0</v>
          </cell>
          <cell r="AT338">
            <v>0</v>
          </cell>
          <cell r="AU338">
            <v>0</v>
          </cell>
          <cell r="AV338">
            <v>0</v>
          </cell>
          <cell r="AW338">
            <v>0</v>
          </cell>
          <cell r="AY338">
            <v>0</v>
          </cell>
          <cell r="AZ338">
            <v>0</v>
          </cell>
          <cell r="BA338">
            <v>0</v>
          </cell>
          <cell r="BB338">
            <v>0</v>
          </cell>
          <cell r="BC338">
            <v>0</v>
          </cell>
          <cell r="BD338">
            <v>0</v>
          </cell>
          <cell r="BF338">
            <v>0</v>
          </cell>
          <cell r="BG338">
            <v>0</v>
          </cell>
          <cell r="BH338">
            <v>0</v>
          </cell>
          <cell r="BI338">
            <v>0</v>
          </cell>
          <cell r="BJ338">
            <v>0</v>
          </cell>
          <cell r="BK338">
            <v>0</v>
          </cell>
          <cell r="BM338">
            <v>0</v>
          </cell>
          <cell r="BN338">
            <v>0</v>
          </cell>
          <cell r="BO338">
            <v>0</v>
          </cell>
          <cell r="BP338">
            <v>0</v>
          </cell>
          <cell r="BQ338">
            <v>0</v>
          </cell>
          <cell r="BR338">
            <v>0</v>
          </cell>
        </row>
        <row r="339">
          <cell r="I339">
            <v>7</v>
          </cell>
          <cell r="J339">
            <v>0</v>
          </cell>
          <cell r="K339">
            <v>0</v>
          </cell>
          <cell r="L339">
            <v>0</v>
          </cell>
          <cell r="M339">
            <v>1</v>
          </cell>
          <cell r="N339">
            <v>6</v>
          </cell>
          <cell r="S339">
            <v>5</v>
          </cell>
          <cell r="T339">
            <v>5</v>
          </cell>
          <cell r="U339">
            <v>0</v>
          </cell>
          <cell r="V339">
            <v>0</v>
          </cell>
          <cell r="W339">
            <v>0</v>
          </cell>
          <cell r="X339">
            <v>0</v>
          </cell>
          <cell r="AC339">
            <v>5</v>
          </cell>
          <cell r="AD339">
            <v>0</v>
          </cell>
          <cell r="AE339">
            <v>0</v>
          </cell>
          <cell r="AF339">
            <v>0</v>
          </cell>
          <cell r="AG339">
            <v>0</v>
          </cell>
          <cell r="AH339">
            <v>5</v>
          </cell>
          <cell r="AK339">
            <v>5</v>
          </cell>
          <cell r="AL339">
            <v>0</v>
          </cell>
          <cell r="AM339">
            <v>0</v>
          </cell>
          <cell r="AN339">
            <v>0</v>
          </cell>
          <cell r="AO339">
            <v>0</v>
          </cell>
          <cell r="AP339">
            <v>-5</v>
          </cell>
          <cell r="AR339">
            <v>5</v>
          </cell>
          <cell r="AS339">
            <v>0</v>
          </cell>
          <cell r="AT339">
            <v>0</v>
          </cell>
          <cell r="AU339">
            <v>0</v>
          </cell>
          <cell r="AV339">
            <v>0</v>
          </cell>
          <cell r="AW339">
            <v>-5</v>
          </cell>
          <cell r="AY339">
            <v>0</v>
          </cell>
          <cell r="AZ339">
            <v>0</v>
          </cell>
          <cell r="BA339">
            <v>0</v>
          </cell>
          <cell r="BB339">
            <v>0</v>
          </cell>
          <cell r="BC339">
            <v>0</v>
          </cell>
          <cell r="BD339">
            <v>0</v>
          </cell>
          <cell r="BF339">
            <v>0</v>
          </cell>
          <cell r="BG339">
            <v>0</v>
          </cell>
          <cell r="BH339">
            <v>0</v>
          </cell>
          <cell r="BI339">
            <v>0</v>
          </cell>
          <cell r="BJ339">
            <v>0</v>
          </cell>
          <cell r="BK339">
            <v>0</v>
          </cell>
          <cell r="BM339">
            <v>0</v>
          </cell>
          <cell r="BN339">
            <v>0</v>
          </cell>
          <cell r="BO339">
            <v>0</v>
          </cell>
          <cell r="BP339">
            <v>0</v>
          </cell>
          <cell r="BQ339">
            <v>0</v>
          </cell>
          <cell r="BR339">
            <v>0</v>
          </cell>
        </row>
        <row r="340">
          <cell r="I340">
            <v>0</v>
          </cell>
          <cell r="J340">
            <v>0</v>
          </cell>
          <cell r="K340">
            <v>0</v>
          </cell>
          <cell r="L340">
            <v>0</v>
          </cell>
          <cell r="M340">
            <v>0</v>
          </cell>
          <cell r="N340">
            <v>0</v>
          </cell>
          <cell r="S340">
            <v>0</v>
          </cell>
          <cell r="T340">
            <v>0</v>
          </cell>
          <cell r="U340">
            <v>0</v>
          </cell>
          <cell r="V340">
            <v>0</v>
          </cell>
          <cell r="W340">
            <v>0</v>
          </cell>
          <cell r="X340">
            <v>0</v>
          </cell>
          <cell r="AC340">
            <v>0</v>
          </cell>
          <cell r="AD340">
            <v>0</v>
          </cell>
          <cell r="AE340">
            <v>0</v>
          </cell>
          <cell r="AF340">
            <v>0</v>
          </cell>
          <cell r="AG340">
            <v>0</v>
          </cell>
          <cell r="AH340">
            <v>0</v>
          </cell>
          <cell r="AK340">
            <v>0</v>
          </cell>
          <cell r="AL340">
            <v>0</v>
          </cell>
          <cell r="AM340">
            <v>0</v>
          </cell>
          <cell r="AN340">
            <v>0</v>
          </cell>
          <cell r="AO340">
            <v>0</v>
          </cell>
          <cell r="AP340">
            <v>0</v>
          </cell>
          <cell r="AR340">
            <v>0</v>
          </cell>
          <cell r="AS340">
            <v>0</v>
          </cell>
          <cell r="AT340">
            <v>0</v>
          </cell>
          <cell r="AU340">
            <v>0</v>
          </cell>
          <cell r="AV340">
            <v>0</v>
          </cell>
          <cell r="AW340">
            <v>0</v>
          </cell>
          <cell r="AY340">
            <v>0</v>
          </cell>
          <cell r="AZ340">
            <v>0</v>
          </cell>
          <cell r="BA340">
            <v>0</v>
          </cell>
          <cell r="BB340">
            <v>0</v>
          </cell>
          <cell r="BC340">
            <v>0</v>
          </cell>
          <cell r="BD340">
            <v>0</v>
          </cell>
          <cell r="BF340">
            <v>0</v>
          </cell>
          <cell r="BG340">
            <v>0</v>
          </cell>
          <cell r="BH340">
            <v>0</v>
          </cell>
          <cell r="BI340">
            <v>0</v>
          </cell>
          <cell r="BJ340">
            <v>0</v>
          </cell>
          <cell r="BK340">
            <v>0</v>
          </cell>
          <cell r="BM340">
            <v>0</v>
          </cell>
          <cell r="BN340">
            <v>0</v>
          </cell>
          <cell r="BO340">
            <v>0</v>
          </cell>
          <cell r="BP340">
            <v>0</v>
          </cell>
          <cell r="BQ340">
            <v>0</v>
          </cell>
          <cell r="BR340">
            <v>0</v>
          </cell>
        </row>
        <row r="341">
          <cell r="I341">
            <v>7</v>
          </cell>
          <cell r="J341">
            <v>2</v>
          </cell>
          <cell r="K341">
            <v>1</v>
          </cell>
          <cell r="L341">
            <v>2</v>
          </cell>
          <cell r="M341">
            <v>0</v>
          </cell>
          <cell r="N341">
            <v>2</v>
          </cell>
          <cell r="S341">
            <v>7</v>
          </cell>
          <cell r="T341">
            <v>4</v>
          </cell>
          <cell r="U341">
            <v>1</v>
          </cell>
          <cell r="V341">
            <v>0</v>
          </cell>
          <cell r="W341">
            <v>0</v>
          </cell>
          <cell r="X341">
            <v>2</v>
          </cell>
          <cell r="AC341">
            <v>7</v>
          </cell>
          <cell r="AD341">
            <v>2</v>
          </cell>
          <cell r="AE341">
            <v>1</v>
          </cell>
          <cell r="AF341">
            <v>0</v>
          </cell>
          <cell r="AG341">
            <v>0</v>
          </cell>
          <cell r="AH341">
            <v>4</v>
          </cell>
          <cell r="AK341">
            <v>2</v>
          </cell>
          <cell r="AL341">
            <v>0</v>
          </cell>
          <cell r="AM341">
            <v>0</v>
          </cell>
          <cell r="AN341">
            <v>0</v>
          </cell>
          <cell r="AO341">
            <v>0</v>
          </cell>
          <cell r="AP341">
            <v>-2</v>
          </cell>
          <cell r="AR341">
            <v>2</v>
          </cell>
          <cell r="AS341">
            <v>0</v>
          </cell>
          <cell r="AT341">
            <v>0</v>
          </cell>
          <cell r="AU341">
            <v>0</v>
          </cell>
          <cell r="AV341">
            <v>0</v>
          </cell>
          <cell r="AW341">
            <v>-2</v>
          </cell>
          <cell r="AY341">
            <v>0</v>
          </cell>
          <cell r="AZ341">
            <v>0</v>
          </cell>
          <cell r="BA341">
            <v>0</v>
          </cell>
          <cell r="BB341">
            <v>0</v>
          </cell>
          <cell r="BC341">
            <v>0</v>
          </cell>
          <cell r="BD341">
            <v>0</v>
          </cell>
          <cell r="BF341">
            <v>0</v>
          </cell>
          <cell r="BG341">
            <v>0</v>
          </cell>
          <cell r="BH341">
            <v>0</v>
          </cell>
          <cell r="BI341">
            <v>0</v>
          </cell>
          <cell r="BJ341">
            <v>0</v>
          </cell>
          <cell r="BK341">
            <v>0</v>
          </cell>
          <cell r="BM341">
            <v>0</v>
          </cell>
          <cell r="BN341">
            <v>0</v>
          </cell>
          <cell r="BO341">
            <v>0</v>
          </cell>
          <cell r="BP341">
            <v>0</v>
          </cell>
          <cell r="BQ341">
            <v>0</v>
          </cell>
          <cell r="BR341">
            <v>0</v>
          </cell>
        </row>
        <row r="342">
          <cell r="I342">
            <v>45</v>
          </cell>
          <cell r="J342">
            <v>10</v>
          </cell>
          <cell r="K342">
            <v>17</v>
          </cell>
          <cell r="L342">
            <v>4</v>
          </cell>
          <cell r="M342">
            <v>6</v>
          </cell>
          <cell r="N342">
            <v>8</v>
          </cell>
          <cell r="S342">
            <v>47</v>
          </cell>
          <cell r="T342">
            <v>18</v>
          </cell>
          <cell r="U342">
            <v>0</v>
          </cell>
          <cell r="V342">
            <v>0</v>
          </cell>
          <cell r="W342">
            <v>0</v>
          </cell>
          <cell r="X342">
            <v>29</v>
          </cell>
          <cell r="AC342">
            <v>47</v>
          </cell>
          <cell r="AD342">
            <v>1</v>
          </cell>
          <cell r="AE342">
            <v>0</v>
          </cell>
          <cell r="AF342">
            <v>0</v>
          </cell>
          <cell r="AG342">
            <v>0</v>
          </cell>
          <cell r="AH342">
            <v>46</v>
          </cell>
          <cell r="AK342">
            <v>17</v>
          </cell>
          <cell r="AL342">
            <v>0</v>
          </cell>
          <cell r="AM342">
            <v>0</v>
          </cell>
          <cell r="AN342">
            <v>0</v>
          </cell>
          <cell r="AO342">
            <v>0</v>
          </cell>
          <cell r="AP342">
            <v>-17</v>
          </cell>
          <cell r="AR342">
            <v>17</v>
          </cell>
          <cell r="AS342">
            <v>0</v>
          </cell>
          <cell r="AT342">
            <v>0</v>
          </cell>
          <cell r="AU342">
            <v>0</v>
          </cell>
          <cell r="AV342">
            <v>0</v>
          </cell>
          <cell r="AW342">
            <v>-17</v>
          </cell>
          <cell r="AY342">
            <v>0</v>
          </cell>
          <cell r="AZ342">
            <v>0</v>
          </cell>
          <cell r="BA342">
            <v>0</v>
          </cell>
          <cell r="BB342">
            <v>0</v>
          </cell>
          <cell r="BC342">
            <v>0</v>
          </cell>
          <cell r="BD342">
            <v>0</v>
          </cell>
          <cell r="BF342">
            <v>0</v>
          </cell>
          <cell r="BG342">
            <v>0</v>
          </cell>
          <cell r="BH342">
            <v>0</v>
          </cell>
          <cell r="BI342">
            <v>0</v>
          </cell>
          <cell r="BJ342">
            <v>0</v>
          </cell>
          <cell r="BK342">
            <v>0</v>
          </cell>
          <cell r="BM342">
            <v>0</v>
          </cell>
          <cell r="BN342">
            <v>0</v>
          </cell>
          <cell r="BO342">
            <v>0</v>
          </cell>
          <cell r="BP342">
            <v>0</v>
          </cell>
          <cell r="BQ342">
            <v>0</v>
          </cell>
          <cell r="BR342">
            <v>0</v>
          </cell>
        </row>
        <row r="343">
          <cell r="I343">
            <v>9</v>
          </cell>
          <cell r="J343">
            <v>1</v>
          </cell>
          <cell r="K343">
            <v>0</v>
          </cell>
          <cell r="L343">
            <v>5</v>
          </cell>
          <cell r="M343">
            <v>0</v>
          </cell>
          <cell r="N343">
            <v>3</v>
          </cell>
          <cell r="S343">
            <v>25</v>
          </cell>
          <cell r="T343">
            <v>7</v>
          </cell>
          <cell r="U343">
            <v>1</v>
          </cell>
          <cell r="V343">
            <v>17</v>
          </cell>
          <cell r="W343">
            <v>0</v>
          </cell>
          <cell r="X343">
            <v>0</v>
          </cell>
          <cell r="AC343">
            <v>25</v>
          </cell>
          <cell r="AD343">
            <v>0</v>
          </cell>
          <cell r="AE343">
            <v>1</v>
          </cell>
          <cell r="AF343">
            <v>19</v>
          </cell>
          <cell r="AG343">
            <v>3</v>
          </cell>
          <cell r="AH343">
            <v>2</v>
          </cell>
          <cell r="AK343">
            <v>7</v>
          </cell>
          <cell r="AL343">
            <v>0</v>
          </cell>
          <cell r="AM343">
            <v>0</v>
          </cell>
          <cell r="AN343">
            <v>-2</v>
          </cell>
          <cell r="AO343">
            <v>-3</v>
          </cell>
          <cell r="AP343">
            <v>-2</v>
          </cell>
          <cell r="AR343">
            <v>7</v>
          </cell>
          <cell r="AS343">
            <v>0</v>
          </cell>
          <cell r="AT343">
            <v>0</v>
          </cell>
          <cell r="AU343">
            <v>-2</v>
          </cell>
          <cell r="AV343">
            <v>-3</v>
          </cell>
          <cell r="AW343">
            <v>-2</v>
          </cell>
          <cell r="AY343">
            <v>0</v>
          </cell>
          <cell r="AZ343">
            <v>0</v>
          </cell>
          <cell r="BA343">
            <v>0</v>
          </cell>
          <cell r="BB343">
            <v>0</v>
          </cell>
          <cell r="BC343">
            <v>0</v>
          </cell>
          <cell r="BD343">
            <v>0</v>
          </cell>
          <cell r="BF343">
            <v>0</v>
          </cell>
          <cell r="BG343">
            <v>0</v>
          </cell>
          <cell r="BH343">
            <v>0</v>
          </cell>
          <cell r="BI343">
            <v>0</v>
          </cell>
          <cell r="BJ343">
            <v>0</v>
          </cell>
          <cell r="BK343">
            <v>0</v>
          </cell>
          <cell r="BM343">
            <v>0</v>
          </cell>
          <cell r="BN343">
            <v>0</v>
          </cell>
          <cell r="BO343">
            <v>0</v>
          </cell>
          <cell r="BP343">
            <v>0</v>
          </cell>
          <cell r="BQ343">
            <v>0</v>
          </cell>
          <cell r="BR343">
            <v>0</v>
          </cell>
        </row>
        <row r="344">
          <cell r="I344">
            <v>2</v>
          </cell>
          <cell r="J344">
            <v>0</v>
          </cell>
          <cell r="K344">
            <v>0</v>
          </cell>
          <cell r="L344">
            <v>2</v>
          </cell>
          <cell r="M344">
            <v>0</v>
          </cell>
          <cell r="N344">
            <v>0</v>
          </cell>
          <cell r="S344">
            <v>10</v>
          </cell>
          <cell r="T344">
            <v>5</v>
          </cell>
          <cell r="U344">
            <v>0</v>
          </cell>
          <cell r="V344">
            <v>2</v>
          </cell>
          <cell r="W344">
            <v>3</v>
          </cell>
          <cell r="X344">
            <v>0</v>
          </cell>
          <cell r="AC344">
            <v>10</v>
          </cell>
          <cell r="AD344">
            <v>1</v>
          </cell>
          <cell r="AE344">
            <v>0</v>
          </cell>
          <cell r="AF344">
            <v>2</v>
          </cell>
          <cell r="AG344">
            <v>4</v>
          </cell>
          <cell r="AH344">
            <v>3</v>
          </cell>
          <cell r="AK344">
            <v>4</v>
          </cell>
          <cell r="AL344">
            <v>0</v>
          </cell>
          <cell r="AM344">
            <v>0</v>
          </cell>
          <cell r="AN344">
            <v>0</v>
          </cell>
          <cell r="AO344">
            <v>-1</v>
          </cell>
          <cell r="AP344">
            <v>-3</v>
          </cell>
          <cell r="AR344">
            <v>4</v>
          </cell>
          <cell r="AS344">
            <v>0</v>
          </cell>
          <cell r="AT344">
            <v>0</v>
          </cell>
          <cell r="AU344">
            <v>0</v>
          </cell>
          <cell r="AV344">
            <v>-1</v>
          </cell>
          <cell r="AW344">
            <v>-3</v>
          </cell>
          <cell r="AY344">
            <v>0</v>
          </cell>
          <cell r="AZ344">
            <v>0</v>
          </cell>
          <cell r="BA344">
            <v>0</v>
          </cell>
          <cell r="BB344">
            <v>0</v>
          </cell>
          <cell r="BC344">
            <v>0</v>
          </cell>
          <cell r="BD344">
            <v>0</v>
          </cell>
          <cell r="BF344">
            <v>0</v>
          </cell>
          <cell r="BG344">
            <v>0</v>
          </cell>
          <cell r="BH344">
            <v>0</v>
          </cell>
          <cell r="BI344">
            <v>0</v>
          </cell>
          <cell r="BJ344">
            <v>0</v>
          </cell>
          <cell r="BK344">
            <v>0</v>
          </cell>
          <cell r="BM344">
            <v>0</v>
          </cell>
          <cell r="BN344">
            <v>0</v>
          </cell>
          <cell r="BO344">
            <v>0</v>
          </cell>
          <cell r="BP344">
            <v>0</v>
          </cell>
          <cell r="BQ344">
            <v>0</v>
          </cell>
          <cell r="BR344">
            <v>0</v>
          </cell>
        </row>
        <row r="345">
          <cell r="I345">
            <v>9</v>
          </cell>
          <cell r="J345">
            <v>0</v>
          </cell>
          <cell r="K345">
            <v>0</v>
          </cell>
          <cell r="L345">
            <v>7</v>
          </cell>
          <cell r="M345">
            <v>0</v>
          </cell>
          <cell r="N345">
            <v>2</v>
          </cell>
          <cell r="S345">
            <v>11</v>
          </cell>
          <cell r="T345">
            <v>7</v>
          </cell>
          <cell r="U345">
            <v>1</v>
          </cell>
          <cell r="V345">
            <v>2</v>
          </cell>
          <cell r="W345">
            <v>1</v>
          </cell>
          <cell r="X345">
            <v>0</v>
          </cell>
          <cell r="AC345">
            <v>11</v>
          </cell>
          <cell r="AD345">
            <v>6</v>
          </cell>
          <cell r="AE345">
            <v>1</v>
          </cell>
          <cell r="AF345">
            <v>2</v>
          </cell>
          <cell r="AG345">
            <v>2</v>
          </cell>
          <cell r="AH345">
            <v>0</v>
          </cell>
          <cell r="AK345">
            <v>1</v>
          </cell>
          <cell r="AL345">
            <v>0</v>
          </cell>
          <cell r="AM345">
            <v>0</v>
          </cell>
          <cell r="AN345">
            <v>0</v>
          </cell>
          <cell r="AO345">
            <v>-1</v>
          </cell>
          <cell r="AP345">
            <v>0</v>
          </cell>
          <cell r="AR345">
            <v>1</v>
          </cell>
          <cell r="AS345">
            <v>0</v>
          </cell>
          <cell r="AT345">
            <v>0</v>
          </cell>
          <cell r="AU345">
            <v>0</v>
          </cell>
          <cell r="AV345">
            <v>-1</v>
          </cell>
          <cell r="AW345">
            <v>0</v>
          </cell>
          <cell r="AY345">
            <v>0</v>
          </cell>
          <cell r="AZ345">
            <v>0</v>
          </cell>
          <cell r="BA345">
            <v>0</v>
          </cell>
          <cell r="BB345">
            <v>0</v>
          </cell>
          <cell r="BC345">
            <v>0</v>
          </cell>
          <cell r="BD345">
            <v>0</v>
          </cell>
          <cell r="BF345">
            <v>0</v>
          </cell>
          <cell r="BG345">
            <v>0</v>
          </cell>
          <cell r="BH345">
            <v>0</v>
          </cell>
          <cell r="BI345">
            <v>0</v>
          </cell>
          <cell r="BJ345">
            <v>0</v>
          </cell>
          <cell r="BK345">
            <v>0</v>
          </cell>
          <cell r="BM345">
            <v>0</v>
          </cell>
          <cell r="BN345">
            <v>0</v>
          </cell>
          <cell r="BO345">
            <v>0</v>
          </cell>
          <cell r="BP345">
            <v>0</v>
          </cell>
          <cell r="BQ345">
            <v>0</v>
          </cell>
          <cell r="BR345">
            <v>0</v>
          </cell>
        </row>
        <row r="346">
          <cell r="I346">
            <v>39</v>
          </cell>
          <cell r="J346">
            <v>10</v>
          </cell>
          <cell r="K346">
            <v>0</v>
          </cell>
          <cell r="L346">
            <v>21</v>
          </cell>
          <cell r="M346">
            <v>1</v>
          </cell>
          <cell r="N346">
            <v>7</v>
          </cell>
          <cell r="S346">
            <v>13</v>
          </cell>
          <cell r="T346">
            <v>13</v>
          </cell>
          <cell r="U346">
            <v>0</v>
          </cell>
          <cell r="V346">
            <v>0</v>
          </cell>
          <cell r="W346">
            <v>0</v>
          </cell>
          <cell r="X346">
            <v>0</v>
          </cell>
          <cell r="AC346">
            <v>13</v>
          </cell>
          <cell r="AD346">
            <v>1</v>
          </cell>
          <cell r="AE346">
            <v>0</v>
          </cell>
          <cell r="AF346">
            <v>0</v>
          </cell>
          <cell r="AG346">
            <v>0</v>
          </cell>
          <cell r="AH346">
            <v>12</v>
          </cell>
          <cell r="AK346">
            <v>12</v>
          </cell>
          <cell r="AL346">
            <v>0</v>
          </cell>
          <cell r="AM346">
            <v>0</v>
          </cell>
          <cell r="AN346">
            <v>0</v>
          </cell>
          <cell r="AO346">
            <v>0</v>
          </cell>
          <cell r="AP346">
            <v>-12</v>
          </cell>
          <cell r="AR346">
            <v>12</v>
          </cell>
          <cell r="AS346">
            <v>0</v>
          </cell>
          <cell r="AT346">
            <v>0</v>
          </cell>
          <cell r="AU346">
            <v>0</v>
          </cell>
          <cell r="AV346">
            <v>0</v>
          </cell>
          <cell r="AW346">
            <v>-12</v>
          </cell>
          <cell r="AY346">
            <v>0</v>
          </cell>
          <cell r="AZ346">
            <v>0</v>
          </cell>
          <cell r="BA346">
            <v>0</v>
          </cell>
          <cell r="BB346">
            <v>0</v>
          </cell>
          <cell r="BC346">
            <v>0</v>
          </cell>
          <cell r="BD346">
            <v>0</v>
          </cell>
          <cell r="BF346">
            <v>0</v>
          </cell>
          <cell r="BG346">
            <v>0</v>
          </cell>
          <cell r="BH346">
            <v>0</v>
          </cell>
          <cell r="BI346">
            <v>0</v>
          </cell>
          <cell r="BJ346">
            <v>0</v>
          </cell>
          <cell r="BK346">
            <v>0</v>
          </cell>
          <cell r="BM346">
            <v>0</v>
          </cell>
          <cell r="BN346">
            <v>0</v>
          </cell>
          <cell r="BO346">
            <v>0</v>
          </cell>
          <cell r="BP346">
            <v>0</v>
          </cell>
          <cell r="BQ346">
            <v>0</v>
          </cell>
          <cell r="BR346">
            <v>0</v>
          </cell>
        </row>
        <row r="347">
          <cell r="I347">
            <v>10</v>
          </cell>
          <cell r="J347">
            <v>1</v>
          </cell>
          <cell r="K347">
            <v>7</v>
          </cell>
          <cell r="L347">
            <v>0</v>
          </cell>
          <cell r="M347">
            <v>0</v>
          </cell>
          <cell r="N347">
            <v>2</v>
          </cell>
          <cell r="S347">
            <v>5</v>
          </cell>
          <cell r="T347">
            <v>3</v>
          </cell>
          <cell r="U347">
            <v>0</v>
          </cell>
          <cell r="V347">
            <v>0</v>
          </cell>
          <cell r="W347">
            <v>1</v>
          </cell>
          <cell r="X347">
            <v>1</v>
          </cell>
          <cell r="AC347">
            <v>5</v>
          </cell>
          <cell r="AD347">
            <v>0</v>
          </cell>
          <cell r="AE347">
            <v>0</v>
          </cell>
          <cell r="AF347">
            <v>0</v>
          </cell>
          <cell r="AG347">
            <v>0</v>
          </cell>
          <cell r="AH347">
            <v>5</v>
          </cell>
          <cell r="AK347">
            <v>4</v>
          </cell>
          <cell r="AL347">
            <v>0</v>
          </cell>
          <cell r="AM347">
            <v>0</v>
          </cell>
          <cell r="AN347">
            <v>0</v>
          </cell>
          <cell r="AO347">
            <v>0</v>
          </cell>
          <cell r="AP347">
            <v>-4</v>
          </cell>
          <cell r="AR347">
            <v>4</v>
          </cell>
          <cell r="AS347">
            <v>0</v>
          </cell>
          <cell r="AT347">
            <v>0</v>
          </cell>
          <cell r="AU347">
            <v>0</v>
          </cell>
          <cell r="AV347">
            <v>0</v>
          </cell>
          <cell r="AW347">
            <v>-4</v>
          </cell>
          <cell r="AY347">
            <v>0</v>
          </cell>
          <cell r="AZ347">
            <v>0</v>
          </cell>
          <cell r="BA347">
            <v>0</v>
          </cell>
          <cell r="BB347">
            <v>0</v>
          </cell>
          <cell r="BC347">
            <v>0</v>
          </cell>
          <cell r="BD347">
            <v>0</v>
          </cell>
          <cell r="BF347">
            <v>0</v>
          </cell>
          <cell r="BG347">
            <v>0</v>
          </cell>
          <cell r="BH347">
            <v>0</v>
          </cell>
          <cell r="BI347">
            <v>0</v>
          </cell>
          <cell r="BJ347">
            <v>0</v>
          </cell>
          <cell r="BK347">
            <v>0</v>
          </cell>
          <cell r="BM347">
            <v>0</v>
          </cell>
          <cell r="BN347">
            <v>0</v>
          </cell>
          <cell r="BO347">
            <v>0</v>
          </cell>
          <cell r="BP347">
            <v>0</v>
          </cell>
          <cell r="BQ347">
            <v>0</v>
          </cell>
          <cell r="BR347">
            <v>0</v>
          </cell>
        </row>
        <row r="348">
          <cell r="I348">
            <v>3</v>
          </cell>
          <cell r="J348">
            <v>0</v>
          </cell>
          <cell r="K348">
            <v>0</v>
          </cell>
          <cell r="L348">
            <v>0</v>
          </cell>
          <cell r="M348">
            <v>0</v>
          </cell>
          <cell r="N348">
            <v>3</v>
          </cell>
          <cell r="S348">
            <v>2</v>
          </cell>
          <cell r="T348">
            <v>1</v>
          </cell>
          <cell r="U348">
            <v>0</v>
          </cell>
          <cell r="V348">
            <v>0</v>
          </cell>
          <cell r="W348">
            <v>0</v>
          </cell>
          <cell r="X348">
            <v>1</v>
          </cell>
          <cell r="AC348">
            <v>2</v>
          </cell>
          <cell r="AD348">
            <v>0</v>
          </cell>
          <cell r="AE348">
            <v>0</v>
          </cell>
          <cell r="AF348">
            <v>0</v>
          </cell>
          <cell r="AG348">
            <v>0</v>
          </cell>
          <cell r="AH348">
            <v>2</v>
          </cell>
          <cell r="AK348">
            <v>1</v>
          </cell>
          <cell r="AL348">
            <v>0</v>
          </cell>
          <cell r="AM348">
            <v>0</v>
          </cell>
          <cell r="AN348">
            <v>0</v>
          </cell>
          <cell r="AO348">
            <v>0</v>
          </cell>
          <cell r="AP348">
            <v>-1</v>
          </cell>
          <cell r="AR348">
            <v>1</v>
          </cell>
          <cell r="AS348">
            <v>0</v>
          </cell>
          <cell r="AT348">
            <v>0</v>
          </cell>
          <cell r="AU348">
            <v>0</v>
          </cell>
          <cell r="AV348">
            <v>0</v>
          </cell>
          <cell r="AW348">
            <v>-1</v>
          </cell>
          <cell r="AY348">
            <v>0</v>
          </cell>
          <cell r="AZ348">
            <v>0</v>
          </cell>
          <cell r="BA348">
            <v>0</v>
          </cell>
          <cell r="BB348">
            <v>0</v>
          </cell>
          <cell r="BC348">
            <v>0</v>
          </cell>
          <cell r="BD348">
            <v>0</v>
          </cell>
          <cell r="BF348">
            <v>0</v>
          </cell>
          <cell r="BG348">
            <v>0</v>
          </cell>
          <cell r="BH348">
            <v>0</v>
          </cell>
          <cell r="BI348">
            <v>0</v>
          </cell>
          <cell r="BJ348">
            <v>0</v>
          </cell>
          <cell r="BK348">
            <v>0</v>
          </cell>
          <cell r="BM348">
            <v>0</v>
          </cell>
          <cell r="BN348">
            <v>0</v>
          </cell>
          <cell r="BO348">
            <v>0</v>
          </cell>
          <cell r="BP348">
            <v>0</v>
          </cell>
          <cell r="BQ348">
            <v>0</v>
          </cell>
          <cell r="BR348">
            <v>0</v>
          </cell>
        </row>
        <row r="349">
          <cell r="I349">
            <v>3</v>
          </cell>
          <cell r="J349">
            <v>0</v>
          </cell>
          <cell r="K349">
            <v>0</v>
          </cell>
          <cell r="L349">
            <v>0</v>
          </cell>
          <cell r="M349">
            <v>2</v>
          </cell>
          <cell r="N349">
            <v>1</v>
          </cell>
          <cell r="S349">
            <v>4</v>
          </cell>
          <cell r="T349">
            <v>2</v>
          </cell>
          <cell r="U349">
            <v>0</v>
          </cell>
          <cell r="V349">
            <v>0</v>
          </cell>
          <cell r="W349">
            <v>0</v>
          </cell>
          <cell r="X349">
            <v>2</v>
          </cell>
          <cell r="AC349">
            <v>4</v>
          </cell>
          <cell r="AD349">
            <v>0</v>
          </cell>
          <cell r="AE349">
            <v>0</v>
          </cell>
          <cell r="AF349">
            <v>0</v>
          </cell>
          <cell r="AG349">
            <v>0</v>
          </cell>
          <cell r="AH349">
            <v>4</v>
          </cell>
          <cell r="AK349">
            <v>2</v>
          </cell>
          <cell r="AL349">
            <v>0</v>
          </cell>
          <cell r="AM349">
            <v>0</v>
          </cell>
          <cell r="AN349">
            <v>0</v>
          </cell>
          <cell r="AO349">
            <v>0</v>
          </cell>
          <cell r="AP349">
            <v>-2</v>
          </cell>
          <cell r="AR349">
            <v>2</v>
          </cell>
          <cell r="AS349">
            <v>0</v>
          </cell>
          <cell r="AT349">
            <v>0</v>
          </cell>
          <cell r="AU349">
            <v>0</v>
          </cell>
          <cell r="AV349">
            <v>0</v>
          </cell>
          <cell r="AW349">
            <v>-2</v>
          </cell>
          <cell r="AY349">
            <v>0</v>
          </cell>
          <cell r="AZ349">
            <v>0</v>
          </cell>
          <cell r="BA349">
            <v>0</v>
          </cell>
          <cell r="BB349">
            <v>0</v>
          </cell>
          <cell r="BC349">
            <v>0</v>
          </cell>
          <cell r="BD349">
            <v>0</v>
          </cell>
          <cell r="BF349">
            <v>0</v>
          </cell>
          <cell r="BG349">
            <v>0</v>
          </cell>
          <cell r="BH349">
            <v>0</v>
          </cell>
          <cell r="BI349">
            <v>0</v>
          </cell>
          <cell r="BJ349">
            <v>0</v>
          </cell>
          <cell r="BK349">
            <v>0</v>
          </cell>
          <cell r="BM349">
            <v>0</v>
          </cell>
          <cell r="BN349">
            <v>0</v>
          </cell>
          <cell r="BO349">
            <v>0</v>
          </cell>
          <cell r="BP349">
            <v>0</v>
          </cell>
          <cell r="BQ349">
            <v>0</v>
          </cell>
          <cell r="BR349">
            <v>0</v>
          </cell>
        </row>
        <row r="350">
          <cell r="I350">
            <v>44</v>
          </cell>
          <cell r="J350">
            <v>24</v>
          </cell>
          <cell r="K350">
            <v>8</v>
          </cell>
          <cell r="L350">
            <v>7</v>
          </cell>
          <cell r="M350">
            <v>2</v>
          </cell>
          <cell r="N350">
            <v>3</v>
          </cell>
          <cell r="S350">
            <v>49</v>
          </cell>
          <cell r="T350">
            <v>15</v>
          </cell>
          <cell r="U350">
            <v>1</v>
          </cell>
          <cell r="V350">
            <v>2</v>
          </cell>
          <cell r="W350">
            <v>1</v>
          </cell>
          <cell r="X350">
            <v>30</v>
          </cell>
          <cell r="AC350">
            <v>49</v>
          </cell>
          <cell r="AD350">
            <v>1</v>
          </cell>
          <cell r="AE350">
            <v>0</v>
          </cell>
          <cell r="AF350">
            <v>0</v>
          </cell>
          <cell r="AG350">
            <v>0</v>
          </cell>
          <cell r="AH350">
            <v>48</v>
          </cell>
          <cell r="AK350">
            <v>18</v>
          </cell>
          <cell r="AL350">
            <v>0</v>
          </cell>
          <cell r="AM350">
            <v>0</v>
          </cell>
          <cell r="AN350">
            <v>0</v>
          </cell>
          <cell r="AO350">
            <v>0</v>
          </cell>
          <cell r="AP350">
            <v>-18</v>
          </cell>
          <cell r="AR350">
            <v>18</v>
          </cell>
          <cell r="AS350">
            <v>0</v>
          </cell>
          <cell r="AT350">
            <v>0</v>
          </cell>
          <cell r="AU350">
            <v>0</v>
          </cell>
          <cell r="AV350">
            <v>0</v>
          </cell>
          <cell r="AW350">
            <v>-18</v>
          </cell>
          <cell r="AY350">
            <v>0</v>
          </cell>
          <cell r="AZ350">
            <v>0</v>
          </cell>
          <cell r="BA350">
            <v>0</v>
          </cell>
          <cell r="BB350">
            <v>0</v>
          </cell>
          <cell r="BC350">
            <v>0</v>
          </cell>
          <cell r="BD350">
            <v>0</v>
          </cell>
          <cell r="BF350">
            <v>0</v>
          </cell>
          <cell r="BG350">
            <v>0</v>
          </cell>
          <cell r="BH350">
            <v>0</v>
          </cell>
          <cell r="BI350">
            <v>0</v>
          </cell>
          <cell r="BJ350">
            <v>0</v>
          </cell>
          <cell r="BK350">
            <v>0</v>
          </cell>
          <cell r="BM350">
            <v>0</v>
          </cell>
          <cell r="BN350">
            <v>0</v>
          </cell>
          <cell r="BO350">
            <v>0</v>
          </cell>
          <cell r="BP350">
            <v>0</v>
          </cell>
          <cell r="BQ350">
            <v>0</v>
          </cell>
          <cell r="BR350">
            <v>0</v>
          </cell>
        </row>
        <row r="351">
          <cell r="I351">
            <v>6</v>
          </cell>
          <cell r="J351">
            <v>2</v>
          </cell>
          <cell r="K351">
            <v>0</v>
          </cell>
          <cell r="L351">
            <v>0</v>
          </cell>
          <cell r="M351">
            <v>1</v>
          </cell>
          <cell r="N351">
            <v>3</v>
          </cell>
          <cell r="S351">
            <v>2</v>
          </cell>
          <cell r="T351">
            <v>1</v>
          </cell>
          <cell r="U351">
            <v>1</v>
          </cell>
          <cell r="V351">
            <v>0</v>
          </cell>
          <cell r="W351">
            <v>0</v>
          </cell>
          <cell r="X351">
            <v>0</v>
          </cell>
          <cell r="AC351">
            <v>2</v>
          </cell>
          <cell r="AD351">
            <v>1</v>
          </cell>
          <cell r="AE351">
            <v>1</v>
          </cell>
          <cell r="AF351">
            <v>0</v>
          </cell>
          <cell r="AG351">
            <v>0</v>
          </cell>
          <cell r="AH351">
            <v>0</v>
          </cell>
          <cell r="AK351">
            <v>0</v>
          </cell>
          <cell r="AL351">
            <v>0</v>
          </cell>
          <cell r="AM351">
            <v>0</v>
          </cell>
          <cell r="AN351">
            <v>0</v>
          </cell>
          <cell r="AO351">
            <v>0</v>
          </cell>
          <cell r="AP351">
            <v>0</v>
          </cell>
          <cell r="AR351">
            <v>0</v>
          </cell>
          <cell r="AS351">
            <v>0</v>
          </cell>
          <cell r="AT351">
            <v>0</v>
          </cell>
          <cell r="AU351">
            <v>0</v>
          </cell>
          <cell r="AV351">
            <v>0</v>
          </cell>
          <cell r="AW351">
            <v>0</v>
          </cell>
          <cell r="AY351">
            <v>0</v>
          </cell>
          <cell r="AZ351">
            <v>0</v>
          </cell>
          <cell r="BA351">
            <v>0</v>
          </cell>
          <cell r="BB351">
            <v>0</v>
          </cell>
          <cell r="BC351">
            <v>0</v>
          </cell>
          <cell r="BD351">
            <v>0</v>
          </cell>
          <cell r="BF351">
            <v>0</v>
          </cell>
          <cell r="BG351">
            <v>0</v>
          </cell>
          <cell r="BH351">
            <v>0</v>
          </cell>
          <cell r="BI351">
            <v>0</v>
          </cell>
          <cell r="BJ351">
            <v>0</v>
          </cell>
          <cell r="BK351">
            <v>0</v>
          </cell>
          <cell r="BM351">
            <v>0</v>
          </cell>
          <cell r="BN351">
            <v>0</v>
          </cell>
          <cell r="BO351">
            <v>0</v>
          </cell>
          <cell r="BP351">
            <v>0</v>
          </cell>
          <cell r="BQ351">
            <v>0</v>
          </cell>
          <cell r="BR351">
            <v>0</v>
          </cell>
        </row>
        <row r="352">
          <cell r="I352">
            <v>0</v>
          </cell>
          <cell r="J352">
            <v>0</v>
          </cell>
          <cell r="K352">
            <v>0</v>
          </cell>
          <cell r="L352">
            <v>0</v>
          </cell>
          <cell r="M352">
            <v>0</v>
          </cell>
          <cell r="N352">
            <v>0</v>
          </cell>
          <cell r="S352">
            <v>1</v>
          </cell>
          <cell r="T352">
            <v>0</v>
          </cell>
          <cell r="U352">
            <v>0</v>
          </cell>
          <cell r="V352">
            <v>0</v>
          </cell>
          <cell r="W352">
            <v>0</v>
          </cell>
          <cell r="X352">
            <v>1</v>
          </cell>
          <cell r="AC352">
            <v>1</v>
          </cell>
          <cell r="AD352">
            <v>0</v>
          </cell>
          <cell r="AE352">
            <v>0</v>
          </cell>
          <cell r="AF352">
            <v>0</v>
          </cell>
          <cell r="AG352">
            <v>0</v>
          </cell>
          <cell r="AH352">
            <v>1</v>
          </cell>
          <cell r="AK352">
            <v>0</v>
          </cell>
          <cell r="AL352">
            <v>0</v>
          </cell>
          <cell r="AM352">
            <v>0</v>
          </cell>
          <cell r="AN352">
            <v>0</v>
          </cell>
          <cell r="AO352">
            <v>0</v>
          </cell>
          <cell r="AP352">
            <v>0</v>
          </cell>
          <cell r="AR352">
            <v>0</v>
          </cell>
          <cell r="AS352">
            <v>0</v>
          </cell>
          <cell r="AT352">
            <v>0</v>
          </cell>
          <cell r="AU352">
            <v>0</v>
          </cell>
          <cell r="AV352">
            <v>0</v>
          </cell>
          <cell r="AW352">
            <v>0</v>
          </cell>
          <cell r="AY352">
            <v>0</v>
          </cell>
          <cell r="AZ352">
            <v>0</v>
          </cell>
          <cell r="BA352">
            <v>0</v>
          </cell>
          <cell r="BB352">
            <v>0</v>
          </cell>
          <cell r="BC352">
            <v>0</v>
          </cell>
          <cell r="BD352">
            <v>0</v>
          </cell>
          <cell r="BF352">
            <v>0</v>
          </cell>
          <cell r="BG352">
            <v>0</v>
          </cell>
          <cell r="BH352">
            <v>0</v>
          </cell>
          <cell r="BI352">
            <v>0</v>
          </cell>
          <cell r="BJ352">
            <v>0</v>
          </cell>
          <cell r="BK352">
            <v>0</v>
          </cell>
          <cell r="BM352">
            <v>0</v>
          </cell>
          <cell r="BN352">
            <v>0</v>
          </cell>
          <cell r="BO352">
            <v>0</v>
          </cell>
          <cell r="BP352">
            <v>0</v>
          </cell>
          <cell r="BQ352">
            <v>0</v>
          </cell>
          <cell r="BR352">
            <v>0</v>
          </cell>
        </row>
        <row r="353">
          <cell r="I353">
            <v>9</v>
          </cell>
          <cell r="J353">
            <v>5</v>
          </cell>
          <cell r="K353">
            <v>2</v>
          </cell>
          <cell r="L353">
            <v>0</v>
          </cell>
          <cell r="M353">
            <v>0</v>
          </cell>
          <cell r="N353">
            <v>2</v>
          </cell>
          <cell r="S353">
            <v>7</v>
          </cell>
          <cell r="T353">
            <v>4</v>
          </cell>
          <cell r="U353">
            <v>2</v>
          </cell>
          <cell r="V353">
            <v>0</v>
          </cell>
          <cell r="W353">
            <v>0</v>
          </cell>
          <cell r="X353">
            <v>1</v>
          </cell>
          <cell r="AC353">
            <v>7</v>
          </cell>
          <cell r="AD353">
            <v>4</v>
          </cell>
          <cell r="AE353">
            <v>1</v>
          </cell>
          <cell r="AF353">
            <v>0</v>
          </cell>
          <cell r="AG353">
            <v>0</v>
          </cell>
          <cell r="AH353">
            <v>2</v>
          </cell>
          <cell r="AK353">
            <v>1</v>
          </cell>
          <cell r="AL353">
            <v>0</v>
          </cell>
          <cell r="AM353">
            <v>0</v>
          </cell>
          <cell r="AN353">
            <v>0</v>
          </cell>
          <cell r="AO353">
            <v>0</v>
          </cell>
          <cell r="AP353">
            <v>-1</v>
          </cell>
          <cell r="AR353">
            <v>0</v>
          </cell>
          <cell r="AS353">
            <v>0</v>
          </cell>
          <cell r="AT353">
            <v>0</v>
          </cell>
          <cell r="AU353">
            <v>0</v>
          </cell>
          <cell r="AV353">
            <v>0</v>
          </cell>
          <cell r="AW353">
            <v>0</v>
          </cell>
          <cell r="AY353">
            <v>1</v>
          </cell>
          <cell r="AZ353">
            <v>0</v>
          </cell>
          <cell r="BA353">
            <v>0</v>
          </cell>
          <cell r="BB353">
            <v>0</v>
          </cell>
          <cell r="BC353">
            <v>0</v>
          </cell>
          <cell r="BD353">
            <v>-1</v>
          </cell>
          <cell r="BF353">
            <v>0</v>
          </cell>
          <cell r="BG353">
            <v>0</v>
          </cell>
          <cell r="BH353">
            <v>0</v>
          </cell>
          <cell r="BI353">
            <v>0</v>
          </cell>
          <cell r="BJ353">
            <v>0</v>
          </cell>
          <cell r="BK353">
            <v>0</v>
          </cell>
          <cell r="BM353">
            <v>0</v>
          </cell>
          <cell r="BN353">
            <v>0</v>
          </cell>
          <cell r="BO353">
            <v>0</v>
          </cell>
          <cell r="BP353">
            <v>0</v>
          </cell>
          <cell r="BQ353">
            <v>0</v>
          </cell>
          <cell r="BR353">
            <v>0</v>
          </cell>
        </row>
        <row r="354">
          <cell r="I354">
            <v>8</v>
          </cell>
          <cell r="J354">
            <v>4</v>
          </cell>
          <cell r="K354">
            <v>0</v>
          </cell>
          <cell r="L354">
            <v>0</v>
          </cell>
          <cell r="M354">
            <v>2</v>
          </cell>
          <cell r="N354">
            <v>2</v>
          </cell>
          <cell r="S354">
            <v>13</v>
          </cell>
          <cell r="T354">
            <v>5</v>
          </cell>
          <cell r="U354">
            <v>0</v>
          </cell>
          <cell r="V354">
            <v>0</v>
          </cell>
          <cell r="W354">
            <v>0</v>
          </cell>
          <cell r="X354">
            <v>8</v>
          </cell>
          <cell r="AC354">
            <v>13</v>
          </cell>
          <cell r="AD354">
            <v>4</v>
          </cell>
          <cell r="AE354">
            <v>0</v>
          </cell>
          <cell r="AF354">
            <v>0</v>
          </cell>
          <cell r="AG354">
            <v>0</v>
          </cell>
          <cell r="AH354">
            <v>9</v>
          </cell>
          <cell r="AK354">
            <v>4</v>
          </cell>
          <cell r="AL354">
            <v>0</v>
          </cell>
          <cell r="AM354">
            <v>0</v>
          </cell>
          <cell r="AN354">
            <v>0</v>
          </cell>
          <cell r="AO354">
            <v>0</v>
          </cell>
          <cell r="AP354">
            <v>-4</v>
          </cell>
          <cell r="AR354">
            <v>0</v>
          </cell>
          <cell r="AS354">
            <v>0</v>
          </cell>
          <cell r="AT354">
            <v>0</v>
          </cell>
          <cell r="AU354">
            <v>0</v>
          </cell>
          <cell r="AV354">
            <v>0</v>
          </cell>
          <cell r="AW354">
            <v>0</v>
          </cell>
          <cell r="AY354">
            <v>4</v>
          </cell>
          <cell r="AZ354">
            <v>0</v>
          </cell>
          <cell r="BA354">
            <v>0</v>
          </cell>
          <cell r="BB354">
            <v>0</v>
          </cell>
          <cell r="BC354">
            <v>0</v>
          </cell>
          <cell r="BD354">
            <v>-4</v>
          </cell>
          <cell r="BF354">
            <v>0</v>
          </cell>
          <cell r="BG354">
            <v>0</v>
          </cell>
          <cell r="BH354">
            <v>0</v>
          </cell>
          <cell r="BI354">
            <v>0</v>
          </cell>
          <cell r="BJ354">
            <v>0</v>
          </cell>
          <cell r="BK354">
            <v>0</v>
          </cell>
          <cell r="BM354">
            <v>0</v>
          </cell>
          <cell r="BN354">
            <v>0</v>
          </cell>
          <cell r="BO354">
            <v>0</v>
          </cell>
          <cell r="BP354">
            <v>0</v>
          </cell>
          <cell r="BQ354">
            <v>0</v>
          </cell>
          <cell r="BR354">
            <v>0</v>
          </cell>
        </row>
        <row r="355">
          <cell r="I355">
            <v>21</v>
          </cell>
          <cell r="J355">
            <v>3</v>
          </cell>
          <cell r="K355">
            <v>6</v>
          </cell>
          <cell r="L355">
            <v>2</v>
          </cell>
          <cell r="M355">
            <v>2</v>
          </cell>
          <cell r="N355">
            <v>8</v>
          </cell>
          <cell r="S355">
            <v>8</v>
          </cell>
          <cell r="T355">
            <v>1</v>
          </cell>
          <cell r="U355">
            <v>0</v>
          </cell>
          <cell r="V355">
            <v>1</v>
          </cell>
          <cell r="W355">
            <v>0</v>
          </cell>
          <cell r="X355">
            <v>6</v>
          </cell>
          <cell r="AC355">
            <v>10</v>
          </cell>
          <cell r="AD355">
            <v>1</v>
          </cell>
          <cell r="AE355">
            <v>0</v>
          </cell>
          <cell r="AF355">
            <v>0</v>
          </cell>
          <cell r="AG355">
            <v>0</v>
          </cell>
          <cell r="AH355">
            <v>9</v>
          </cell>
          <cell r="AK355">
            <v>3</v>
          </cell>
          <cell r="AL355">
            <v>0</v>
          </cell>
          <cell r="AM355">
            <v>0</v>
          </cell>
          <cell r="AN355">
            <v>0</v>
          </cell>
          <cell r="AO355">
            <v>0</v>
          </cell>
          <cell r="AP355">
            <v>-3</v>
          </cell>
          <cell r="AR355">
            <v>0</v>
          </cell>
          <cell r="AS355">
            <v>0</v>
          </cell>
          <cell r="AT355">
            <v>0</v>
          </cell>
          <cell r="AU355">
            <v>0</v>
          </cell>
          <cell r="AV355">
            <v>0</v>
          </cell>
          <cell r="AW355">
            <v>0</v>
          </cell>
          <cell r="AY355">
            <v>1</v>
          </cell>
          <cell r="AZ355">
            <v>0</v>
          </cell>
          <cell r="BA355">
            <v>0</v>
          </cell>
          <cell r="BB355">
            <v>0</v>
          </cell>
          <cell r="BC355">
            <v>0</v>
          </cell>
          <cell r="BD355">
            <v>-1</v>
          </cell>
          <cell r="BF355">
            <v>2</v>
          </cell>
          <cell r="BG355">
            <v>0</v>
          </cell>
          <cell r="BH355">
            <v>0</v>
          </cell>
          <cell r="BI355">
            <v>0</v>
          </cell>
          <cell r="BJ355">
            <v>0</v>
          </cell>
          <cell r="BK355">
            <v>-2</v>
          </cell>
          <cell r="BM355">
            <v>0</v>
          </cell>
          <cell r="BN355">
            <v>0</v>
          </cell>
          <cell r="BO355">
            <v>0</v>
          </cell>
          <cell r="BP355">
            <v>0</v>
          </cell>
          <cell r="BQ355">
            <v>0</v>
          </cell>
          <cell r="BR355">
            <v>0</v>
          </cell>
        </row>
        <row r="356">
          <cell r="I356">
            <v>20</v>
          </cell>
          <cell r="J356">
            <v>9</v>
          </cell>
          <cell r="K356">
            <v>6</v>
          </cell>
          <cell r="L356">
            <v>5</v>
          </cell>
          <cell r="M356">
            <v>0</v>
          </cell>
          <cell r="N356">
            <v>0</v>
          </cell>
          <cell r="S356">
            <v>23</v>
          </cell>
          <cell r="T356">
            <v>4</v>
          </cell>
          <cell r="U356">
            <v>1</v>
          </cell>
          <cell r="V356">
            <v>3</v>
          </cell>
          <cell r="W356">
            <v>0</v>
          </cell>
          <cell r="X356">
            <v>15</v>
          </cell>
          <cell r="AC356">
            <v>27</v>
          </cell>
          <cell r="AD356">
            <v>0</v>
          </cell>
          <cell r="AE356">
            <v>0</v>
          </cell>
          <cell r="AF356">
            <v>0</v>
          </cell>
          <cell r="AG356">
            <v>0</v>
          </cell>
          <cell r="AH356">
            <v>27</v>
          </cell>
          <cell r="AK356">
            <v>12</v>
          </cell>
          <cell r="AL356">
            <v>0</v>
          </cell>
          <cell r="AM356">
            <v>0</v>
          </cell>
          <cell r="AN356">
            <v>0</v>
          </cell>
          <cell r="AO356">
            <v>0</v>
          </cell>
          <cell r="AP356">
            <v>-12</v>
          </cell>
          <cell r="AR356">
            <v>0</v>
          </cell>
          <cell r="AS356">
            <v>0</v>
          </cell>
          <cell r="AT356">
            <v>0</v>
          </cell>
          <cell r="AU356">
            <v>0</v>
          </cell>
          <cell r="AV356">
            <v>0</v>
          </cell>
          <cell r="AW356">
            <v>0</v>
          </cell>
          <cell r="AY356">
            <v>8</v>
          </cell>
          <cell r="AZ356">
            <v>0</v>
          </cell>
          <cell r="BA356">
            <v>0</v>
          </cell>
          <cell r="BB356">
            <v>0</v>
          </cell>
          <cell r="BC356">
            <v>0</v>
          </cell>
          <cell r="BD356">
            <v>-8</v>
          </cell>
          <cell r="BF356">
            <v>4</v>
          </cell>
          <cell r="BG356">
            <v>0</v>
          </cell>
          <cell r="BH356">
            <v>0</v>
          </cell>
          <cell r="BI356">
            <v>0</v>
          </cell>
          <cell r="BJ356">
            <v>0</v>
          </cell>
          <cell r="BK356">
            <v>-4</v>
          </cell>
          <cell r="BM356">
            <v>0</v>
          </cell>
          <cell r="BN356">
            <v>0</v>
          </cell>
          <cell r="BO356">
            <v>0</v>
          </cell>
          <cell r="BP356">
            <v>0</v>
          </cell>
          <cell r="BQ356">
            <v>0</v>
          </cell>
          <cell r="BR356">
            <v>0</v>
          </cell>
        </row>
        <row r="357">
          <cell r="I357">
            <v>2</v>
          </cell>
          <cell r="J357">
            <v>1</v>
          </cell>
          <cell r="K357">
            <v>0</v>
          </cell>
          <cell r="L357">
            <v>0</v>
          </cell>
          <cell r="M357">
            <v>1</v>
          </cell>
          <cell r="N357">
            <v>0</v>
          </cell>
          <cell r="S357">
            <v>4</v>
          </cell>
          <cell r="T357">
            <v>0</v>
          </cell>
          <cell r="U357">
            <v>0</v>
          </cell>
          <cell r="V357">
            <v>0</v>
          </cell>
          <cell r="W357">
            <v>0</v>
          </cell>
          <cell r="X357">
            <v>4</v>
          </cell>
          <cell r="AC357">
            <v>4</v>
          </cell>
          <cell r="AD357">
            <v>0</v>
          </cell>
          <cell r="AE357">
            <v>0</v>
          </cell>
          <cell r="AF357">
            <v>0</v>
          </cell>
          <cell r="AG357">
            <v>0</v>
          </cell>
          <cell r="AH357">
            <v>4</v>
          </cell>
          <cell r="AK357">
            <v>0</v>
          </cell>
          <cell r="AL357">
            <v>0</v>
          </cell>
          <cell r="AM357">
            <v>0</v>
          </cell>
          <cell r="AN357">
            <v>0</v>
          </cell>
          <cell r="AO357">
            <v>0</v>
          </cell>
          <cell r="AP357">
            <v>0</v>
          </cell>
          <cell r="AR357">
            <v>0</v>
          </cell>
          <cell r="AS357">
            <v>0</v>
          </cell>
          <cell r="AT357">
            <v>0</v>
          </cell>
          <cell r="AU357">
            <v>0</v>
          </cell>
          <cell r="AV357">
            <v>0</v>
          </cell>
          <cell r="AW357">
            <v>0</v>
          </cell>
          <cell r="AY357">
            <v>0</v>
          </cell>
          <cell r="AZ357">
            <v>0</v>
          </cell>
          <cell r="BA357">
            <v>0</v>
          </cell>
          <cell r="BB357">
            <v>0</v>
          </cell>
          <cell r="BC357">
            <v>0</v>
          </cell>
          <cell r="BD357">
            <v>0</v>
          </cell>
          <cell r="BF357">
            <v>0</v>
          </cell>
          <cell r="BG357">
            <v>0</v>
          </cell>
          <cell r="BH357">
            <v>0</v>
          </cell>
          <cell r="BI357">
            <v>0</v>
          </cell>
          <cell r="BJ357">
            <v>0</v>
          </cell>
          <cell r="BK357">
            <v>0</v>
          </cell>
          <cell r="BM357">
            <v>0</v>
          </cell>
          <cell r="BN357">
            <v>0</v>
          </cell>
          <cell r="BO357">
            <v>0</v>
          </cell>
          <cell r="BP357">
            <v>0</v>
          </cell>
          <cell r="BQ357">
            <v>0</v>
          </cell>
          <cell r="BR357">
            <v>0</v>
          </cell>
        </row>
        <row r="358">
          <cell r="I358">
            <v>23</v>
          </cell>
          <cell r="J358">
            <v>10</v>
          </cell>
          <cell r="K358">
            <v>7</v>
          </cell>
          <cell r="L358">
            <v>1</v>
          </cell>
          <cell r="M358">
            <v>3</v>
          </cell>
          <cell r="N358">
            <v>2</v>
          </cell>
          <cell r="S358">
            <v>25</v>
          </cell>
          <cell r="T358">
            <v>4</v>
          </cell>
          <cell r="U358">
            <v>0</v>
          </cell>
          <cell r="V358">
            <v>2</v>
          </cell>
          <cell r="W358">
            <v>1</v>
          </cell>
          <cell r="X358">
            <v>18</v>
          </cell>
          <cell r="AC358">
            <v>25</v>
          </cell>
          <cell r="AD358">
            <v>4</v>
          </cell>
          <cell r="AE358">
            <v>0</v>
          </cell>
          <cell r="AF358">
            <v>2</v>
          </cell>
          <cell r="AG358">
            <v>1</v>
          </cell>
          <cell r="AH358">
            <v>18</v>
          </cell>
          <cell r="AK358">
            <v>0</v>
          </cell>
          <cell r="AL358">
            <v>0</v>
          </cell>
          <cell r="AM358">
            <v>0</v>
          </cell>
          <cell r="AN358">
            <v>0</v>
          </cell>
          <cell r="AO358">
            <v>0</v>
          </cell>
          <cell r="AP358">
            <v>0</v>
          </cell>
          <cell r="AR358">
            <v>0</v>
          </cell>
          <cell r="AS358">
            <v>0</v>
          </cell>
          <cell r="AT358">
            <v>0</v>
          </cell>
          <cell r="AU358">
            <v>0</v>
          </cell>
          <cell r="AV358">
            <v>0</v>
          </cell>
          <cell r="AW358">
            <v>0</v>
          </cell>
          <cell r="AY358">
            <v>0</v>
          </cell>
          <cell r="AZ358">
            <v>0</v>
          </cell>
          <cell r="BA358">
            <v>0</v>
          </cell>
          <cell r="BB358">
            <v>0</v>
          </cell>
          <cell r="BC358">
            <v>0</v>
          </cell>
          <cell r="BD358">
            <v>0</v>
          </cell>
          <cell r="BF358">
            <v>0</v>
          </cell>
          <cell r="BG358">
            <v>0</v>
          </cell>
          <cell r="BH358">
            <v>0</v>
          </cell>
          <cell r="BI358">
            <v>0</v>
          </cell>
          <cell r="BJ358">
            <v>0</v>
          </cell>
          <cell r="BK358">
            <v>0</v>
          </cell>
          <cell r="BM358">
            <v>0</v>
          </cell>
          <cell r="BN358">
            <v>0</v>
          </cell>
          <cell r="BO358">
            <v>0</v>
          </cell>
          <cell r="BP358">
            <v>0</v>
          </cell>
          <cell r="BQ358">
            <v>0</v>
          </cell>
          <cell r="BR358">
            <v>0</v>
          </cell>
        </row>
        <row r="359">
          <cell r="I359">
            <v>42</v>
          </cell>
          <cell r="J359">
            <v>10</v>
          </cell>
          <cell r="K359">
            <v>7</v>
          </cell>
          <cell r="L359">
            <v>12</v>
          </cell>
          <cell r="M359">
            <v>13</v>
          </cell>
          <cell r="N359">
            <v>0</v>
          </cell>
          <cell r="S359">
            <v>33</v>
          </cell>
          <cell r="T359">
            <v>33</v>
          </cell>
          <cell r="U359">
            <v>0</v>
          </cell>
          <cell r="V359">
            <v>0</v>
          </cell>
          <cell r="W359">
            <v>0</v>
          </cell>
          <cell r="X359">
            <v>0</v>
          </cell>
          <cell r="AC359">
            <v>33</v>
          </cell>
          <cell r="AD359">
            <v>8</v>
          </cell>
          <cell r="AE359">
            <v>0</v>
          </cell>
          <cell r="AF359">
            <v>0</v>
          </cell>
          <cell r="AG359">
            <v>0</v>
          </cell>
          <cell r="AH359">
            <v>25</v>
          </cell>
          <cell r="AK359">
            <v>25</v>
          </cell>
          <cell r="AL359">
            <v>0</v>
          </cell>
          <cell r="AM359">
            <v>0</v>
          </cell>
          <cell r="AN359">
            <v>0</v>
          </cell>
          <cell r="AO359">
            <v>0</v>
          </cell>
          <cell r="AP359">
            <v>-25</v>
          </cell>
          <cell r="AR359">
            <v>25</v>
          </cell>
          <cell r="AS359">
            <v>0</v>
          </cell>
          <cell r="AT359">
            <v>0</v>
          </cell>
          <cell r="AU359">
            <v>0</v>
          </cell>
          <cell r="AV359">
            <v>0</v>
          </cell>
          <cell r="AW359">
            <v>-25</v>
          </cell>
          <cell r="AY359">
            <v>0</v>
          </cell>
          <cell r="AZ359">
            <v>0</v>
          </cell>
          <cell r="BA359">
            <v>0</v>
          </cell>
          <cell r="BB359">
            <v>0</v>
          </cell>
          <cell r="BC359">
            <v>0</v>
          </cell>
          <cell r="BD359">
            <v>0</v>
          </cell>
          <cell r="BF359">
            <v>0</v>
          </cell>
          <cell r="BG359">
            <v>0</v>
          </cell>
          <cell r="BH359">
            <v>0</v>
          </cell>
          <cell r="BI359">
            <v>0</v>
          </cell>
          <cell r="BJ359">
            <v>0</v>
          </cell>
          <cell r="BK359">
            <v>0</v>
          </cell>
          <cell r="BM359">
            <v>0</v>
          </cell>
          <cell r="BN359">
            <v>0</v>
          </cell>
          <cell r="BO359">
            <v>0</v>
          </cell>
          <cell r="BP359">
            <v>0</v>
          </cell>
          <cell r="BQ359">
            <v>0</v>
          </cell>
          <cell r="BR359">
            <v>0</v>
          </cell>
        </row>
        <row r="360">
          <cell r="I360">
            <v>46</v>
          </cell>
          <cell r="J360">
            <v>0</v>
          </cell>
          <cell r="K360">
            <v>37</v>
          </cell>
          <cell r="L360">
            <v>0</v>
          </cell>
          <cell r="M360">
            <v>0</v>
          </cell>
          <cell r="N360">
            <v>9</v>
          </cell>
          <cell r="S360">
            <v>9</v>
          </cell>
          <cell r="T360">
            <v>9</v>
          </cell>
          <cell r="U360">
            <v>0</v>
          </cell>
          <cell r="V360">
            <v>0</v>
          </cell>
          <cell r="W360">
            <v>0</v>
          </cell>
          <cell r="X360">
            <v>0</v>
          </cell>
          <cell r="AC360">
            <v>9</v>
          </cell>
          <cell r="AD360">
            <v>0</v>
          </cell>
          <cell r="AE360">
            <v>0</v>
          </cell>
          <cell r="AF360">
            <v>0</v>
          </cell>
          <cell r="AG360">
            <v>0</v>
          </cell>
          <cell r="AH360">
            <v>9</v>
          </cell>
          <cell r="AK360">
            <v>9</v>
          </cell>
          <cell r="AL360">
            <v>0</v>
          </cell>
          <cell r="AM360">
            <v>0</v>
          </cell>
          <cell r="AN360">
            <v>0</v>
          </cell>
          <cell r="AO360">
            <v>0</v>
          </cell>
          <cell r="AP360">
            <v>-9</v>
          </cell>
          <cell r="AR360">
            <v>9</v>
          </cell>
          <cell r="AS360">
            <v>0</v>
          </cell>
          <cell r="AT360">
            <v>0</v>
          </cell>
          <cell r="AU360">
            <v>0</v>
          </cell>
          <cell r="AV360">
            <v>0</v>
          </cell>
          <cell r="AW360">
            <v>-9</v>
          </cell>
          <cell r="AY360">
            <v>0</v>
          </cell>
          <cell r="AZ360">
            <v>0</v>
          </cell>
          <cell r="BA360">
            <v>0</v>
          </cell>
          <cell r="BB360">
            <v>0</v>
          </cell>
          <cell r="BC360">
            <v>0</v>
          </cell>
          <cell r="BD360">
            <v>0</v>
          </cell>
          <cell r="BF360">
            <v>0</v>
          </cell>
          <cell r="BG360">
            <v>0</v>
          </cell>
          <cell r="BH360">
            <v>0</v>
          </cell>
          <cell r="BI360">
            <v>0</v>
          </cell>
          <cell r="BJ360">
            <v>0</v>
          </cell>
          <cell r="BK360">
            <v>0</v>
          </cell>
          <cell r="BM360">
            <v>0</v>
          </cell>
          <cell r="BN360">
            <v>0</v>
          </cell>
          <cell r="BO360">
            <v>0</v>
          </cell>
          <cell r="BP360">
            <v>0</v>
          </cell>
          <cell r="BQ360">
            <v>0</v>
          </cell>
          <cell r="BR360">
            <v>0</v>
          </cell>
        </row>
        <row r="361">
          <cell r="I361">
            <v>46</v>
          </cell>
          <cell r="J361">
            <v>14</v>
          </cell>
          <cell r="K361">
            <v>20</v>
          </cell>
          <cell r="L361">
            <v>12</v>
          </cell>
          <cell r="M361">
            <v>0</v>
          </cell>
          <cell r="N361">
            <v>0</v>
          </cell>
          <cell r="S361">
            <v>35</v>
          </cell>
          <cell r="T361">
            <v>28</v>
          </cell>
          <cell r="U361">
            <v>7</v>
          </cell>
          <cell r="V361">
            <v>0</v>
          </cell>
          <cell r="W361">
            <v>0</v>
          </cell>
          <cell r="X361">
            <v>0</v>
          </cell>
          <cell r="AC361">
            <v>35</v>
          </cell>
          <cell r="AD361">
            <v>9</v>
          </cell>
          <cell r="AE361">
            <v>7</v>
          </cell>
          <cell r="AF361">
            <v>12</v>
          </cell>
          <cell r="AG361">
            <v>0</v>
          </cell>
          <cell r="AH361">
            <v>7</v>
          </cell>
          <cell r="AK361">
            <v>19</v>
          </cell>
          <cell r="AL361">
            <v>0</v>
          </cell>
          <cell r="AM361">
            <v>0</v>
          </cell>
          <cell r="AN361">
            <v>-12</v>
          </cell>
          <cell r="AO361">
            <v>0</v>
          </cell>
          <cell r="AP361">
            <v>-7</v>
          </cell>
          <cell r="AR361">
            <v>19</v>
          </cell>
          <cell r="AS361">
            <v>0</v>
          </cell>
          <cell r="AT361">
            <v>0</v>
          </cell>
          <cell r="AU361">
            <v>-12</v>
          </cell>
          <cell r="AV361">
            <v>0</v>
          </cell>
          <cell r="AW361">
            <v>-7</v>
          </cell>
          <cell r="AY361">
            <v>0</v>
          </cell>
          <cell r="AZ361">
            <v>0</v>
          </cell>
          <cell r="BA361">
            <v>0</v>
          </cell>
          <cell r="BB361">
            <v>0</v>
          </cell>
          <cell r="BC361">
            <v>0</v>
          </cell>
          <cell r="BD361">
            <v>0</v>
          </cell>
          <cell r="BF361">
            <v>0</v>
          </cell>
          <cell r="BG361">
            <v>0</v>
          </cell>
          <cell r="BH361">
            <v>0</v>
          </cell>
          <cell r="BI361">
            <v>0</v>
          </cell>
          <cell r="BJ361">
            <v>0</v>
          </cell>
          <cell r="BK361">
            <v>0</v>
          </cell>
          <cell r="BM361">
            <v>0</v>
          </cell>
          <cell r="BN361">
            <v>0</v>
          </cell>
          <cell r="BO361">
            <v>0</v>
          </cell>
          <cell r="BP361">
            <v>0</v>
          </cell>
          <cell r="BQ361">
            <v>0</v>
          </cell>
          <cell r="BR361">
            <v>0</v>
          </cell>
        </row>
        <row r="362">
          <cell r="I362">
            <v>92</v>
          </cell>
          <cell r="J362">
            <v>34</v>
          </cell>
          <cell r="K362">
            <v>12</v>
          </cell>
          <cell r="L362">
            <v>4</v>
          </cell>
          <cell r="M362">
            <v>24</v>
          </cell>
          <cell r="N362">
            <v>18</v>
          </cell>
          <cell r="S362">
            <v>149</v>
          </cell>
          <cell r="T362">
            <v>129</v>
          </cell>
          <cell r="U362">
            <v>17</v>
          </cell>
          <cell r="V362">
            <v>1</v>
          </cell>
          <cell r="W362">
            <v>2</v>
          </cell>
          <cell r="X362">
            <v>0</v>
          </cell>
          <cell r="AC362">
            <v>149</v>
          </cell>
          <cell r="AD362">
            <v>21</v>
          </cell>
          <cell r="AE362">
            <v>11</v>
          </cell>
          <cell r="AF362">
            <v>1</v>
          </cell>
          <cell r="AG362">
            <v>6</v>
          </cell>
          <cell r="AH362">
            <v>110</v>
          </cell>
          <cell r="AK362">
            <v>114</v>
          </cell>
          <cell r="AL362">
            <v>0</v>
          </cell>
          <cell r="AM362">
            <v>0</v>
          </cell>
          <cell r="AN362">
            <v>0</v>
          </cell>
          <cell r="AO362">
            <v>-4</v>
          </cell>
          <cell r="AP362">
            <v>-110</v>
          </cell>
          <cell r="AR362">
            <v>114</v>
          </cell>
          <cell r="AS362">
            <v>0</v>
          </cell>
          <cell r="AT362">
            <v>0</v>
          </cell>
          <cell r="AU362">
            <v>0</v>
          </cell>
          <cell r="AV362">
            <v>-4</v>
          </cell>
          <cell r="AW362">
            <v>-110</v>
          </cell>
          <cell r="AY362">
            <v>0</v>
          </cell>
          <cell r="AZ362">
            <v>0</v>
          </cell>
          <cell r="BA362">
            <v>0</v>
          </cell>
          <cell r="BB362">
            <v>0</v>
          </cell>
          <cell r="BC362">
            <v>0</v>
          </cell>
          <cell r="BD362">
            <v>0</v>
          </cell>
          <cell r="BF362">
            <v>0</v>
          </cell>
          <cell r="BG362">
            <v>0</v>
          </cell>
          <cell r="BH362">
            <v>0</v>
          </cell>
          <cell r="BI362">
            <v>0</v>
          </cell>
          <cell r="BJ362">
            <v>0</v>
          </cell>
          <cell r="BK362">
            <v>0</v>
          </cell>
          <cell r="BM362">
            <v>0</v>
          </cell>
          <cell r="BN362">
            <v>0</v>
          </cell>
          <cell r="BO362">
            <v>0</v>
          </cell>
          <cell r="BP362">
            <v>0</v>
          </cell>
          <cell r="BQ362">
            <v>0</v>
          </cell>
          <cell r="BR362">
            <v>0</v>
          </cell>
        </row>
        <row r="363">
          <cell r="I363">
            <v>44</v>
          </cell>
          <cell r="J363">
            <v>21</v>
          </cell>
          <cell r="K363">
            <v>4</v>
          </cell>
          <cell r="L363">
            <v>2</v>
          </cell>
          <cell r="M363">
            <v>4</v>
          </cell>
          <cell r="N363">
            <v>13</v>
          </cell>
          <cell r="S363">
            <v>45</v>
          </cell>
          <cell r="T363">
            <v>23</v>
          </cell>
          <cell r="U363">
            <v>11</v>
          </cell>
          <cell r="V363">
            <v>2</v>
          </cell>
          <cell r="W363">
            <v>0</v>
          </cell>
          <cell r="X363">
            <v>9</v>
          </cell>
          <cell r="AC363">
            <v>45</v>
          </cell>
          <cell r="AD363">
            <v>17</v>
          </cell>
          <cell r="AE363">
            <v>9</v>
          </cell>
          <cell r="AF363">
            <v>2</v>
          </cell>
          <cell r="AG363">
            <v>0</v>
          </cell>
          <cell r="AH363">
            <v>17</v>
          </cell>
          <cell r="AK363">
            <v>8</v>
          </cell>
          <cell r="AL363">
            <v>0</v>
          </cell>
          <cell r="AM363">
            <v>0</v>
          </cell>
          <cell r="AN363">
            <v>0</v>
          </cell>
          <cell r="AO363">
            <v>0</v>
          </cell>
          <cell r="AP363">
            <v>-8</v>
          </cell>
          <cell r="AR363">
            <v>8</v>
          </cell>
          <cell r="AS363">
            <v>0</v>
          </cell>
          <cell r="AT363">
            <v>0</v>
          </cell>
          <cell r="AU363">
            <v>0</v>
          </cell>
          <cell r="AV363">
            <v>0</v>
          </cell>
          <cell r="AW363">
            <v>-8</v>
          </cell>
          <cell r="AY363">
            <v>0</v>
          </cell>
          <cell r="AZ363">
            <v>0</v>
          </cell>
          <cell r="BA363">
            <v>0</v>
          </cell>
          <cell r="BB363">
            <v>0</v>
          </cell>
          <cell r="BC363">
            <v>0</v>
          </cell>
          <cell r="BD363">
            <v>0</v>
          </cell>
          <cell r="BF363">
            <v>0</v>
          </cell>
          <cell r="BG363">
            <v>0</v>
          </cell>
          <cell r="BH363">
            <v>0</v>
          </cell>
          <cell r="BI363">
            <v>0</v>
          </cell>
          <cell r="BJ363">
            <v>0</v>
          </cell>
          <cell r="BK363">
            <v>0</v>
          </cell>
          <cell r="BM363">
            <v>0</v>
          </cell>
          <cell r="BN363">
            <v>0</v>
          </cell>
          <cell r="BO363">
            <v>0</v>
          </cell>
          <cell r="BP363">
            <v>0</v>
          </cell>
          <cell r="BQ363">
            <v>0</v>
          </cell>
          <cell r="BR363">
            <v>0</v>
          </cell>
        </row>
        <row r="364">
          <cell r="I364">
            <v>13</v>
          </cell>
          <cell r="J364">
            <v>11</v>
          </cell>
          <cell r="K364">
            <v>0</v>
          </cell>
          <cell r="L364">
            <v>2</v>
          </cell>
          <cell r="M364">
            <v>0</v>
          </cell>
          <cell r="N364">
            <v>0</v>
          </cell>
          <cell r="S364">
            <v>8</v>
          </cell>
          <cell r="T364">
            <v>3</v>
          </cell>
          <cell r="U364">
            <v>1</v>
          </cell>
          <cell r="V364">
            <v>1</v>
          </cell>
          <cell r="W364">
            <v>2</v>
          </cell>
          <cell r="X364">
            <v>1</v>
          </cell>
          <cell r="AC364">
            <v>8</v>
          </cell>
          <cell r="AD364">
            <v>2</v>
          </cell>
          <cell r="AE364">
            <v>1</v>
          </cell>
          <cell r="AF364">
            <v>1</v>
          </cell>
          <cell r="AG364">
            <v>2</v>
          </cell>
          <cell r="AH364">
            <v>2</v>
          </cell>
          <cell r="AK364">
            <v>1</v>
          </cell>
          <cell r="AL364">
            <v>0</v>
          </cell>
          <cell r="AM364">
            <v>0</v>
          </cell>
          <cell r="AN364">
            <v>0</v>
          </cell>
          <cell r="AO364">
            <v>0</v>
          </cell>
          <cell r="AP364">
            <v>-1</v>
          </cell>
          <cell r="AR364">
            <v>1</v>
          </cell>
          <cell r="AS364">
            <v>0</v>
          </cell>
          <cell r="AT364">
            <v>0</v>
          </cell>
          <cell r="AU364">
            <v>0</v>
          </cell>
          <cell r="AV364">
            <v>0</v>
          </cell>
          <cell r="AW364">
            <v>-1</v>
          </cell>
          <cell r="AY364">
            <v>0</v>
          </cell>
          <cell r="AZ364">
            <v>0</v>
          </cell>
          <cell r="BA364">
            <v>0</v>
          </cell>
          <cell r="BB364">
            <v>0</v>
          </cell>
          <cell r="BC364">
            <v>0</v>
          </cell>
          <cell r="BD364">
            <v>0</v>
          </cell>
          <cell r="BF364">
            <v>0</v>
          </cell>
          <cell r="BG364">
            <v>0</v>
          </cell>
          <cell r="BH364">
            <v>0</v>
          </cell>
          <cell r="BI364">
            <v>0</v>
          </cell>
          <cell r="BJ364">
            <v>0</v>
          </cell>
          <cell r="BK364">
            <v>0</v>
          </cell>
          <cell r="BM364">
            <v>0</v>
          </cell>
          <cell r="BN364">
            <v>0</v>
          </cell>
          <cell r="BO364">
            <v>0</v>
          </cell>
          <cell r="BP364">
            <v>0</v>
          </cell>
          <cell r="BQ364">
            <v>0</v>
          </cell>
          <cell r="BR364">
            <v>0</v>
          </cell>
        </row>
        <row r="365">
          <cell r="I365">
            <v>3</v>
          </cell>
          <cell r="J365">
            <v>0</v>
          </cell>
          <cell r="K365">
            <v>0</v>
          </cell>
          <cell r="L365">
            <v>2</v>
          </cell>
          <cell r="M365">
            <v>0</v>
          </cell>
          <cell r="N365">
            <v>1</v>
          </cell>
          <cell r="S365">
            <v>3</v>
          </cell>
          <cell r="T365">
            <v>0</v>
          </cell>
          <cell r="U365">
            <v>0</v>
          </cell>
          <cell r="V365">
            <v>0</v>
          </cell>
          <cell r="W365">
            <v>0</v>
          </cell>
          <cell r="X365">
            <v>3</v>
          </cell>
          <cell r="AC365">
            <v>3</v>
          </cell>
          <cell r="AD365">
            <v>0</v>
          </cell>
          <cell r="AE365">
            <v>0</v>
          </cell>
          <cell r="AF365">
            <v>0</v>
          </cell>
          <cell r="AG365">
            <v>0</v>
          </cell>
          <cell r="AH365">
            <v>3</v>
          </cell>
          <cell r="AK365">
            <v>0</v>
          </cell>
          <cell r="AL365">
            <v>0</v>
          </cell>
          <cell r="AM365">
            <v>0</v>
          </cell>
          <cell r="AN365">
            <v>0</v>
          </cell>
          <cell r="AO365">
            <v>0</v>
          </cell>
          <cell r="AP365">
            <v>0</v>
          </cell>
          <cell r="AR365">
            <v>0</v>
          </cell>
          <cell r="AS365">
            <v>0</v>
          </cell>
          <cell r="AT365">
            <v>0</v>
          </cell>
          <cell r="AU365">
            <v>0</v>
          </cell>
          <cell r="AV365">
            <v>0</v>
          </cell>
          <cell r="AW365">
            <v>0</v>
          </cell>
          <cell r="AY365">
            <v>0</v>
          </cell>
          <cell r="AZ365">
            <v>0</v>
          </cell>
          <cell r="BA365">
            <v>0</v>
          </cell>
          <cell r="BB365">
            <v>0</v>
          </cell>
          <cell r="BC365">
            <v>0</v>
          </cell>
          <cell r="BD365">
            <v>0</v>
          </cell>
          <cell r="BF365">
            <v>0</v>
          </cell>
          <cell r="BG365">
            <v>0</v>
          </cell>
          <cell r="BH365">
            <v>0</v>
          </cell>
          <cell r="BI365">
            <v>0</v>
          </cell>
          <cell r="BJ365">
            <v>0</v>
          </cell>
          <cell r="BK365">
            <v>0</v>
          </cell>
          <cell r="BM365">
            <v>0</v>
          </cell>
          <cell r="BN365">
            <v>0</v>
          </cell>
          <cell r="BO365">
            <v>0</v>
          </cell>
          <cell r="BP365">
            <v>0</v>
          </cell>
          <cell r="BQ365">
            <v>0</v>
          </cell>
          <cell r="BR365">
            <v>0</v>
          </cell>
        </row>
        <row r="366">
          <cell r="I366">
            <v>62</v>
          </cell>
          <cell r="J366">
            <v>31</v>
          </cell>
          <cell r="K366">
            <v>11</v>
          </cell>
          <cell r="L366">
            <v>15</v>
          </cell>
          <cell r="M366">
            <v>2</v>
          </cell>
          <cell r="N366">
            <v>3</v>
          </cell>
          <cell r="S366">
            <v>66</v>
          </cell>
          <cell r="T366">
            <v>25</v>
          </cell>
          <cell r="U366">
            <v>10</v>
          </cell>
          <cell r="V366">
            <v>2</v>
          </cell>
          <cell r="W366">
            <v>10</v>
          </cell>
          <cell r="X366">
            <v>19</v>
          </cell>
          <cell r="AC366">
            <v>66</v>
          </cell>
          <cell r="AD366">
            <v>15</v>
          </cell>
          <cell r="AE366">
            <v>10</v>
          </cell>
          <cell r="AF366">
            <v>2</v>
          </cell>
          <cell r="AG366">
            <v>10</v>
          </cell>
          <cell r="AH366">
            <v>29</v>
          </cell>
          <cell r="AK366">
            <v>10</v>
          </cell>
          <cell r="AL366">
            <v>0</v>
          </cell>
          <cell r="AM366">
            <v>0</v>
          </cell>
          <cell r="AN366">
            <v>0</v>
          </cell>
          <cell r="AO366">
            <v>0</v>
          </cell>
          <cell r="AP366">
            <v>-10</v>
          </cell>
          <cell r="AR366">
            <v>10</v>
          </cell>
          <cell r="AS366">
            <v>0</v>
          </cell>
          <cell r="AT366">
            <v>0</v>
          </cell>
          <cell r="AU366">
            <v>0</v>
          </cell>
          <cell r="AV366">
            <v>0</v>
          </cell>
          <cell r="AW366">
            <v>-10</v>
          </cell>
          <cell r="AY366">
            <v>0</v>
          </cell>
          <cell r="AZ366">
            <v>0</v>
          </cell>
          <cell r="BA366">
            <v>0</v>
          </cell>
          <cell r="BB366">
            <v>0</v>
          </cell>
          <cell r="BC366">
            <v>0</v>
          </cell>
          <cell r="BD366">
            <v>0</v>
          </cell>
          <cell r="BF366">
            <v>0</v>
          </cell>
          <cell r="BG366">
            <v>0</v>
          </cell>
          <cell r="BH366">
            <v>0</v>
          </cell>
          <cell r="BI366">
            <v>0</v>
          </cell>
          <cell r="BJ366">
            <v>0</v>
          </cell>
          <cell r="BK366">
            <v>0</v>
          </cell>
          <cell r="BM366">
            <v>0</v>
          </cell>
          <cell r="BN366">
            <v>0</v>
          </cell>
          <cell r="BO366">
            <v>0</v>
          </cell>
          <cell r="BP366">
            <v>0</v>
          </cell>
          <cell r="BQ366">
            <v>0</v>
          </cell>
          <cell r="BR366">
            <v>0</v>
          </cell>
        </row>
        <row r="367">
          <cell r="I367">
            <v>3</v>
          </cell>
          <cell r="J367">
            <v>1</v>
          </cell>
          <cell r="K367">
            <v>0</v>
          </cell>
          <cell r="L367">
            <v>0</v>
          </cell>
          <cell r="M367">
            <v>0</v>
          </cell>
          <cell r="N367">
            <v>2</v>
          </cell>
          <cell r="S367">
            <v>2</v>
          </cell>
          <cell r="T367">
            <v>2</v>
          </cell>
          <cell r="U367">
            <v>0</v>
          </cell>
          <cell r="V367">
            <v>0</v>
          </cell>
          <cell r="W367">
            <v>0</v>
          </cell>
          <cell r="X367">
            <v>0</v>
          </cell>
          <cell r="AC367">
            <v>2</v>
          </cell>
          <cell r="AD367">
            <v>0</v>
          </cell>
          <cell r="AE367">
            <v>0</v>
          </cell>
          <cell r="AF367">
            <v>0</v>
          </cell>
          <cell r="AG367">
            <v>1</v>
          </cell>
          <cell r="AH367">
            <v>1</v>
          </cell>
          <cell r="AK367">
            <v>2</v>
          </cell>
          <cell r="AL367">
            <v>0</v>
          </cell>
          <cell r="AM367">
            <v>0</v>
          </cell>
          <cell r="AN367">
            <v>0</v>
          </cell>
          <cell r="AO367">
            <v>-1</v>
          </cell>
          <cell r="AP367">
            <v>-1</v>
          </cell>
          <cell r="AR367">
            <v>2</v>
          </cell>
          <cell r="AS367">
            <v>0</v>
          </cell>
          <cell r="AT367">
            <v>0</v>
          </cell>
          <cell r="AU367">
            <v>0</v>
          </cell>
          <cell r="AV367">
            <v>-1</v>
          </cell>
          <cell r="AW367">
            <v>-1</v>
          </cell>
          <cell r="AY367">
            <v>0</v>
          </cell>
          <cell r="AZ367">
            <v>0</v>
          </cell>
          <cell r="BA367">
            <v>0</v>
          </cell>
          <cell r="BB367">
            <v>0</v>
          </cell>
          <cell r="BC367">
            <v>0</v>
          </cell>
          <cell r="BD367">
            <v>0</v>
          </cell>
          <cell r="BF367">
            <v>0</v>
          </cell>
          <cell r="BG367">
            <v>0</v>
          </cell>
          <cell r="BH367">
            <v>0</v>
          </cell>
          <cell r="BI367">
            <v>0</v>
          </cell>
          <cell r="BJ367">
            <v>0</v>
          </cell>
          <cell r="BK367">
            <v>0</v>
          </cell>
          <cell r="BM367">
            <v>0</v>
          </cell>
          <cell r="BN367">
            <v>0</v>
          </cell>
          <cell r="BO367">
            <v>0</v>
          </cell>
          <cell r="BP367">
            <v>0</v>
          </cell>
          <cell r="BQ367">
            <v>0</v>
          </cell>
          <cell r="BR367">
            <v>0</v>
          </cell>
        </row>
        <row r="368">
          <cell r="I368">
            <v>1</v>
          </cell>
          <cell r="J368">
            <v>0</v>
          </cell>
          <cell r="K368">
            <v>0</v>
          </cell>
          <cell r="L368">
            <v>0</v>
          </cell>
          <cell r="M368">
            <v>0</v>
          </cell>
          <cell r="N368">
            <v>1</v>
          </cell>
          <cell r="S368">
            <v>1</v>
          </cell>
          <cell r="T368">
            <v>1</v>
          </cell>
          <cell r="U368">
            <v>0</v>
          </cell>
          <cell r="V368">
            <v>0</v>
          </cell>
          <cell r="W368">
            <v>0</v>
          </cell>
          <cell r="X368">
            <v>0</v>
          </cell>
          <cell r="AC368">
            <v>1</v>
          </cell>
          <cell r="AD368">
            <v>0</v>
          </cell>
          <cell r="AE368">
            <v>0</v>
          </cell>
          <cell r="AF368">
            <v>0</v>
          </cell>
          <cell r="AG368">
            <v>0</v>
          </cell>
          <cell r="AH368">
            <v>1</v>
          </cell>
          <cell r="AK368">
            <v>1</v>
          </cell>
          <cell r="AL368">
            <v>0</v>
          </cell>
          <cell r="AM368">
            <v>0</v>
          </cell>
          <cell r="AN368">
            <v>0</v>
          </cell>
          <cell r="AO368">
            <v>0</v>
          </cell>
          <cell r="AP368">
            <v>-1</v>
          </cell>
          <cell r="AR368">
            <v>1</v>
          </cell>
          <cell r="AS368">
            <v>0</v>
          </cell>
          <cell r="AT368">
            <v>0</v>
          </cell>
          <cell r="AU368">
            <v>0</v>
          </cell>
          <cell r="AV368">
            <v>0</v>
          </cell>
          <cell r="AW368">
            <v>-1</v>
          </cell>
          <cell r="AY368">
            <v>0</v>
          </cell>
          <cell r="AZ368">
            <v>0</v>
          </cell>
          <cell r="BA368">
            <v>0</v>
          </cell>
          <cell r="BB368">
            <v>0</v>
          </cell>
          <cell r="BC368">
            <v>0</v>
          </cell>
          <cell r="BD368">
            <v>0</v>
          </cell>
          <cell r="BF368">
            <v>0</v>
          </cell>
          <cell r="BG368">
            <v>0</v>
          </cell>
          <cell r="BH368">
            <v>0</v>
          </cell>
          <cell r="BI368">
            <v>0</v>
          </cell>
          <cell r="BJ368">
            <v>0</v>
          </cell>
          <cell r="BK368">
            <v>0</v>
          </cell>
          <cell r="BM368">
            <v>0</v>
          </cell>
          <cell r="BN368">
            <v>0</v>
          </cell>
          <cell r="BO368">
            <v>0</v>
          </cell>
          <cell r="BP368">
            <v>0</v>
          </cell>
          <cell r="BQ368">
            <v>0</v>
          </cell>
          <cell r="BR368">
            <v>0</v>
          </cell>
        </row>
        <row r="369">
          <cell r="I369">
            <v>0</v>
          </cell>
          <cell r="J369">
            <v>0</v>
          </cell>
          <cell r="K369">
            <v>0</v>
          </cell>
          <cell r="L369">
            <v>0</v>
          </cell>
          <cell r="M369">
            <v>0</v>
          </cell>
          <cell r="N369">
            <v>0</v>
          </cell>
          <cell r="S369">
            <v>0</v>
          </cell>
          <cell r="T369">
            <v>0</v>
          </cell>
          <cell r="U369">
            <v>0</v>
          </cell>
          <cell r="V369">
            <v>0</v>
          </cell>
          <cell r="W369">
            <v>0</v>
          </cell>
          <cell r="X369">
            <v>0</v>
          </cell>
          <cell r="AC369">
            <v>0</v>
          </cell>
          <cell r="AD369">
            <v>0</v>
          </cell>
          <cell r="AE369">
            <v>0</v>
          </cell>
          <cell r="AF369">
            <v>0</v>
          </cell>
          <cell r="AG369">
            <v>0</v>
          </cell>
          <cell r="AH369">
            <v>0</v>
          </cell>
          <cell r="AK369">
            <v>0</v>
          </cell>
          <cell r="AL369">
            <v>0</v>
          </cell>
          <cell r="AM369">
            <v>0</v>
          </cell>
          <cell r="AN369">
            <v>0</v>
          </cell>
          <cell r="AO369">
            <v>0</v>
          </cell>
          <cell r="AP369">
            <v>0</v>
          </cell>
          <cell r="AR369">
            <v>0</v>
          </cell>
          <cell r="AS369">
            <v>0</v>
          </cell>
          <cell r="AT369">
            <v>0</v>
          </cell>
          <cell r="AU369">
            <v>0</v>
          </cell>
          <cell r="AV369">
            <v>0</v>
          </cell>
          <cell r="AW369">
            <v>0</v>
          </cell>
          <cell r="AY369">
            <v>0</v>
          </cell>
          <cell r="AZ369">
            <v>0</v>
          </cell>
          <cell r="BA369">
            <v>0</v>
          </cell>
          <cell r="BB369">
            <v>0</v>
          </cell>
          <cell r="BC369">
            <v>0</v>
          </cell>
          <cell r="BD369">
            <v>0</v>
          </cell>
          <cell r="BF369">
            <v>0</v>
          </cell>
          <cell r="BG369">
            <v>0</v>
          </cell>
          <cell r="BH369">
            <v>0</v>
          </cell>
          <cell r="BI369">
            <v>0</v>
          </cell>
          <cell r="BJ369">
            <v>0</v>
          </cell>
          <cell r="BK369">
            <v>0</v>
          </cell>
          <cell r="BM369">
            <v>0</v>
          </cell>
          <cell r="BN369">
            <v>0</v>
          </cell>
          <cell r="BO369">
            <v>0</v>
          </cell>
          <cell r="BP369">
            <v>0</v>
          </cell>
          <cell r="BQ369">
            <v>0</v>
          </cell>
          <cell r="BR369">
            <v>0</v>
          </cell>
        </row>
        <row r="370">
          <cell r="I370">
            <v>8</v>
          </cell>
          <cell r="J370">
            <v>6</v>
          </cell>
          <cell r="K370">
            <v>2</v>
          </cell>
          <cell r="L370">
            <v>0</v>
          </cell>
          <cell r="M370">
            <v>0</v>
          </cell>
          <cell r="N370">
            <v>0</v>
          </cell>
          <cell r="S370">
            <v>9</v>
          </cell>
          <cell r="T370">
            <v>8</v>
          </cell>
          <cell r="U370">
            <v>0</v>
          </cell>
          <cell r="V370">
            <v>1</v>
          </cell>
          <cell r="W370">
            <v>0</v>
          </cell>
          <cell r="X370">
            <v>0</v>
          </cell>
          <cell r="AC370">
            <v>9</v>
          </cell>
          <cell r="AD370">
            <v>3</v>
          </cell>
          <cell r="AE370">
            <v>0</v>
          </cell>
          <cell r="AF370">
            <v>1</v>
          </cell>
          <cell r="AG370">
            <v>0</v>
          </cell>
          <cell r="AH370">
            <v>5</v>
          </cell>
          <cell r="AK370">
            <v>5</v>
          </cell>
          <cell r="AL370">
            <v>0</v>
          </cell>
          <cell r="AM370">
            <v>0</v>
          </cell>
          <cell r="AN370">
            <v>0</v>
          </cell>
          <cell r="AO370">
            <v>0</v>
          </cell>
          <cell r="AP370">
            <v>-5</v>
          </cell>
          <cell r="AR370">
            <v>5</v>
          </cell>
          <cell r="AS370">
            <v>0</v>
          </cell>
          <cell r="AT370">
            <v>0</v>
          </cell>
          <cell r="AU370">
            <v>0</v>
          </cell>
          <cell r="AV370">
            <v>0</v>
          </cell>
          <cell r="AW370">
            <v>-5</v>
          </cell>
          <cell r="AY370">
            <v>0</v>
          </cell>
          <cell r="AZ370">
            <v>0</v>
          </cell>
          <cell r="BA370">
            <v>0</v>
          </cell>
          <cell r="BB370">
            <v>0</v>
          </cell>
          <cell r="BC370">
            <v>0</v>
          </cell>
          <cell r="BD370">
            <v>0</v>
          </cell>
          <cell r="BF370">
            <v>0</v>
          </cell>
          <cell r="BG370">
            <v>0</v>
          </cell>
          <cell r="BH370">
            <v>0</v>
          </cell>
          <cell r="BI370">
            <v>0</v>
          </cell>
          <cell r="BJ370">
            <v>0</v>
          </cell>
          <cell r="BK370">
            <v>0</v>
          </cell>
          <cell r="BM370">
            <v>0</v>
          </cell>
          <cell r="BN370">
            <v>0</v>
          </cell>
          <cell r="BO370">
            <v>0</v>
          </cell>
          <cell r="BP370">
            <v>0</v>
          </cell>
          <cell r="BQ370">
            <v>0</v>
          </cell>
          <cell r="BR370">
            <v>0</v>
          </cell>
        </row>
        <row r="371">
          <cell r="I371">
            <v>29</v>
          </cell>
          <cell r="J371">
            <v>4</v>
          </cell>
          <cell r="K371">
            <v>4</v>
          </cell>
          <cell r="L371">
            <v>7</v>
          </cell>
          <cell r="M371">
            <v>5</v>
          </cell>
          <cell r="N371">
            <v>9</v>
          </cell>
          <cell r="S371">
            <v>21</v>
          </cell>
          <cell r="T371">
            <v>6</v>
          </cell>
          <cell r="U371">
            <v>2</v>
          </cell>
          <cell r="V371">
            <v>5</v>
          </cell>
          <cell r="W371">
            <v>2</v>
          </cell>
          <cell r="X371">
            <v>6</v>
          </cell>
          <cell r="AC371">
            <v>21</v>
          </cell>
          <cell r="AD371">
            <v>3</v>
          </cell>
          <cell r="AE371">
            <v>0</v>
          </cell>
          <cell r="AF371">
            <v>0</v>
          </cell>
          <cell r="AG371">
            <v>0</v>
          </cell>
          <cell r="AH371">
            <v>18</v>
          </cell>
          <cell r="AK371">
            <v>14</v>
          </cell>
          <cell r="AL371">
            <v>0</v>
          </cell>
          <cell r="AM371">
            <v>0</v>
          </cell>
          <cell r="AN371">
            <v>0</v>
          </cell>
          <cell r="AO371">
            <v>0</v>
          </cell>
          <cell r="AP371">
            <v>-14</v>
          </cell>
          <cell r="AR371">
            <v>0</v>
          </cell>
          <cell r="AS371">
            <v>0</v>
          </cell>
          <cell r="AT371">
            <v>0</v>
          </cell>
          <cell r="AU371">
            <v>0</v>
          </cell>
          <cell r="AV371">
            <v>0</v>
          </cell>
          <cell r="AW371">
            <v>0</v>
          </cell>
          <cell r="AY371">
            <v>14</v>
          </cell>
          <cell r="AZ371">
            <v>0</v>
          </cell>
          <cell r="BA371">
            <v>0</v>
          </cell>
          <cell r="BB371">
            <v>0</v>
          </cell>
          <cell r="BC371">
            <v>0</v>
          </cell>
          <cell r="BD371">
            <v>-14</v>
          </cell>
          <cell r="BF371">
            <v>0</v>
          </cell>
          <cell r="BG371">
            <v>0</v>
          </cell>
          <cell r="BH371">
            <v>0</v>
          </cell>
          <cell r="BI371">
            <v>0</v>
          </cell>
          <cell r="BJ371">
            <v>0</v>
          </cell>
          <cell r="BK371">
            <v>0</v>
          </cell>
          <cell r="BM371">
            <v>0</v>
          </cell>
          <cell r="BN371">
            <v>0</v>
          </cell>
          <cell r="BO371">
            <v>0</v>
          </cell>
          <cell r="BP371">
            <v>0</v>
          </cell>
          <cell r="BQ371">
            <v>0</v>
          </cell>
          <cell r="BR371">
            <v>0</v>
          </cell>
        </row>
        <row r="372">
          <cell r="I372">
            <v>1</v>
          </cell>
          <cell r="J372">
            <v>0</v>
          </cell>
          <cell r="K372">
            <v>0</v>
          </cell>
          <cell r="L372">
            <v>0</v>
          </cell>
          <cell r="M372">
            <v>0</v>
          </cell>
          <cell r="N372">
            <v>1</v>
          </cell>
          <cell r="S372">
            <v>8</v>
          </cell>
          <cell r="T372">
            <v>0</v>
          </cell>
          <cell r="U372">
            <v>2</v>
          </cell>
          <cell r="V372">
            <v>1</v>
          </cell>
          <cell r="W372">
            <v>0</v>
          </cell>
          <cell r="X372">
            <v>5</v>
          </cell>
          <cell r="AC372">
            <v>8</v>
          </cell>
          <cell r="AD372">
            <v>0</v>
          </cell>
          <cell r="AE372">
            <v>0</v>
          </cell>
          <cell r="AF372">
            <v>0</v>
          </cell>
          <cell r="AG372">
            <v>0</v>
          </cell>
          <cell r="AH372">
            <v>8</v>
          </cell>
          <cell r="AK372">
            <v>3</v>
          </cell>
          <cell r="AL372">
            <v>0</v>
          </cell>
          <cell r="AM372">
            <v>0</v>
          </cell>
          <cell r="AN372">
            <v>0</v>
          </cell>
          <cell r="AO372">
            <v>0</v>
          </cell>
          <cell r="AP372">
            <v>-3</v>
          </cell>
          <cell r="AR372">
            <v>0</v>
          </cell>
          <cell r="AS372">
            <v>0</v>
          </cell>
          <cell r="AT372">
            <v>0</v>
          </cell>
          <cell r="AU372">
            <v>0</v>
          </cell>
          <cell r="AV372">
            <v>0</v>
          </cell>
          <cell r="AW372">
            <v>0</v>
          </cell>
          <cell r="AY372">
            <v>3</v>
          </cell>
          <cell r="AZ372">
            <v>0</v>
          </cell>
          <cell r="BA372">
            <v>0</v>
          </cell>
          <cell r="BB372">
            <v>0</v>
          </cell>
          <cell r="BC372">
            <v>0</v>
          </cell>
          <cell r="BD372">
            <v>-3</v>
          </cell>
          <cell r="BF372">
            <v>0</v>
          </cell>
          <cell r="BG372">
            <v>0</v>
          </cell>
          <cell r="BH372">
            <v>0</v>
          </cell>
          <cell r="BI372">
            <v>0</v>
          </cell>
          <cell r="BJ372">
            <v>0</v>
          </cell>
          <cell r="BK372">
            <v>0</v>
          </cell>
          <cell r="BM372">
            <v>0</v>
          </cell>
          <cell r="BN372">
            <v>0</v>
          </cell>
          <cell r="BO372">
            <v>0</v>
          </cell>
          <cell r="BP372">
            <v>0</v>
          </cell>
          <cell r="BQ372">
            <v>0</v>
          </cell>
          <cell r="BR372">
            <v>0</v>
          </cell>
        </row>
        <row r="373">
          <cell r="I373">
            <v>0</v>
          </cell>
          <cell r="J373">
            <v>0</v>
          </cell>
          <cell r="K373">
            <v>0</v>
          </cell>
          <cell r="L373">
            <v>0</v>
          </cell>
          <cell r="M373">
            <v>0</v>
          </cell>
          <cell r="N373">
            <v>0</v>
          </cell>
          <cell r="S373">
            <v>1</v>
          </cell>
          <cell r="T373">
            <v>0</v>
          </cell>
          <cell r="U373">
            <v>0</v>
          </cell>
          <cell r="V373">
            <v>0</v>
          </cell>
          <cell r="W373">
            <v>0</v>
          </cell>
          <cell r="X373">
            <v>1</v>
          </cell>
          <cell r="AC373">
            <v>1</v>
          </cell>
          <cell r="AD373">
            <v>0</v>
          </cell>
          <cell r="AE373">
            <v>0</v>
          </cell>
          <cell r="AF373">
            <v>0</v>
          </cell>
          <cell r="AG373">
            <v>0</v>
          </cell>
          <cell r="AH373">
            <v>1</v>
          </cell>
          <cell r="AK373">
            <v>0</v>
          </cell>
          <cell r="AL373">
            <v>0</v>
          </cell>
          <cell r="AM373">
            <v>0</v>
          </cell>
          <cell r="AN373">
            <v>0</v>
          </cell>
          <cell r="AO373">
            <v>0</v>
          </cell>
          <cell r="AP373">
            <v>0</v>
          </cell>
          <cell r="AR373">
            <v>0</v>
          </cell>
          <cell r="AS373">
            <v>0</v>
          </cell>
          <cell r="AT373">
            <v>0</v>
          </cell>
          <cell r="AU373">
            <v>0</v>
          </cell>
          <cell r="AV373">
            <v>0</v>
          </cell>
          <cell r="AW373">
            <v>0</v>
          </cell>
          <cell r="AY373">
            <v>0</v>
          </cell>
          <cell r="AZ373">
            <v>0</v>
          </cell>
          <cell r="BA373">
            <v>0</v>
          </cell>
          <cell r="BB373">
            <v>0</v>
          </cell>
          <cell r="BC373">
            <v>0</v>
          </cell>
          <cell r="BD373">
            <v>0</v>
          </cell>
          <cell r="BF373">
            <v>0</v>
          </cell>
          <cell r="BG373">
            <v>0</v>
          </cell>
          <cell r="BH373">
            <v>0</v>
          </cell>
          <cell r="BI373">
            <v>0</v>
          </cell>
          <cell r="BJ373">
            <v>0</v>
          </cell>
          <cell r="BK373">
            <v>0</v>
          </cell>
          <cell r="BM373">
            <v>0</v>
          </cell>
          <cell r="BN373">
            <v>0</v>
          </cell>
          <cell r="BO373">
            <v>0</v>
          </cell>
          <cell r="BP373">
            <v>0</v>
          </cell>
          <cell r="BQ373">
            <v>0</v>
          </cell>
          <cell r="BR373">
            <v>0</v>
          </cell>
        </row>
        <row r="374">
          <cell r="I374">
            <v>29</v>
          </cell>
          <cell r="J374">
            <v>25</v>
          </cell>
          <cell r="K374">
            <v>4</v>
          </cell>
          <cell r="L374">
            <v>0</v>
          </cell>
          <cell r="M374">
            <v>0</v>
          </cell>
          <cell r="N374">
            <v>0</v>
          </cell>
          <cell r="S374">
            <v>29</v>
          </cell>
          <cell r="T374">
            <v>15</v>
          </cell>
          <cell r="U374">
            <v>2</v>
          </cell>
          <cell r="V374">
            <v>4</v>
          </cell>
          <cell r="W374">
            <v>2</v>
          </cell>
          <cell r="X374">
            <v>6</v>
          </cell>
          <cell r="AC374">
            <v>29</v>
          </cell>
          <cell r="AD374">
            <v>15</v>
          </cell>
          <cell r="AE374">
            <v>2</v>
          </cell>
          <cell r="AF374">
            <v>4</v>
          </cell>
          <cell r="AG374">
            <v>2</v>
          </cell>
          <cell r="AH374">
            <v>6</v>
          </cell>
          <cell r="AK374">
            <v>0</v>
          </cell>
          <cell r="AL374">
            <v>0</v>
          </cell>
          <cell r="AM374">
            <v>0</v>
          </cell>
          <cell r="AN374">
            <v>0</v>
          </cell>
          <cell r="AO374">
            <v>0</v>
          </cell>
          <cell r="AP374">
            <v>0</v>
          </cell>
          <cell r="AR374">
            <v>0</v>
          </cell>
          <cell r="AS374">
            <v>0</v>
          </cell>
          <cell r="AT374">
            <v>0</v>
          </cell>
          <cell r="AU374">
            <v>0</v>
          </cell>
          <cell r="AV374">
            <v>0</v>
          </cell>
          <cell r="AW374">
            <v>0</v>
          </cell>
          <cell r="AY374">
            <v>0</v>
          </cell>
          <cell r="AZ374">
            <v>0</v>
          </cell>
          <cell r="BA374">
            <v>0</v>
          </cell>
          <cell r="BB374">
            <v>0</v>
          </cell>
          <cell r="BC374">
            <v>0</v>
          </cell>
          <cell r="BD374">
            <v>0</v>
          </cell>
          <cell r="BF374">
            <v>0</v>
          </cell>
          <cell r="BG374">
            <v>0</v>
          </cell>
          <cell r="BH374">
            <v>0</v>
          </cell>
          <cell r="BI374">
            <v>0</v>
          </cell>
          <cell r="BJ374">
            <v>0</v>
          </cell>
          <cell r="BK374">
            <v>0</v>
          </cell>
          <cell r="BM374">
            <v>0</v>
          </cell>
          <cell r="BN374">
            <v>0</v>
          </cell>
          <cell r="BO374">
            <v>0</v>
          </cell>
          <cell r="BP374">
            <v>0</v>
          </cell>
          <cell r="BQ374">
            <v>0</v>
          </cell>
          <cell r="BR374">
            <v>0</v>
          </cell>
        </row>
        <row r="375">
          <cell r="I375">
            <v>45</v>
          </cell>
          <cell r="J375">
            <v>0</v>
          </cell>
          <cell r="K375">
            <v>0</v>
          </cell>
          <cell r="L375">
            <v>0</v>
          </cell>
          <cell r="M375">
            <v>0</v>
          </cell>
          <cell r="N375">
            <v>45</v>
          </cell>
          <cell r="S375">
            <v>0</v>
          </cell>
          <cell r="T375">
            <v>0</v>
          </cell>
          <cell r="U375">
            <v>0</v>
          </cell>
          <cell r="V375">
            <v>0</v>
          </cell>
          <cell r="W375">
            <v>0</v>
          </cell>
          <cell r="X375">
            <v>0</v>
          </cell>
          <cell r="AC375">
            <v>0</v>
          </cell>
          <cell r="AD375">
            <v>0</v>
          </cell>
          <cell r="AE375">
            <v>0</v>
          </cell>
          <cell r="AF375">
            <v>0</v>
          </cell>
          <cell r="AG375">
            <v>0</v>
          </cell>
          <cell r="AH375">
            <v>0</v>
          </cell>
          <cell r="AK375">
            <v>0</v>
          </cell>
          <cell r="AL375">
            <v>0</v>
          </cell>
          <cell r="AM375">
            <v>0</v>
          </cell>
          <cell r="AN375">
            <v>0</v>
          </cell>
          <cell r="AO375">
            <v>0</v>
          </cell>
          <cell r="AP375">
            <v>0</v>
          </cell>
          <cell r="AR375">
            <v>0</v>
          </cell>
          <cell r="AS375">
            <v>0</v>
          </cell>
          <cell r="AT375">
            <v>0</v>
          </cell>
          <cell r="AU375">
            <v>0</v>
          </cell>
          <cell r="AV375">
            <v>0</v>
          </cell>
          <cell r="AW375">
            <v>0</v>
          </cell>
          <cell r="AY375">
            <v>0</v>
          </cell>
          <cell r="AZ375">
            <v>0</v>
          </cell>
          <cell r="BA375">
            <v>0</v>
          </cell>
          <cell r="BB375">
            <v>0</v>
          </cell>
          <cell r="BC375">
            <v>0</v>
          </cell>
          <cell r="BD375">
            <v>0</v>
          </cell>
          <cell r="BF375">
            <v>0</v>
          </cell>
          <cell r="BG375">
            <v>0</v>
          </cell>
          <cell r="BH375">
            <v>0</v>
          </cell>
          <cell r="BI375">
            <v>0</v>
          </cell>
          <cell r="BJ375">
            <v>0</v>
          </cell>
          <cell r="BK375">
            <v>0</v>
          </cell>
          <cell r="BM375">
            <v>0</v>
          </cell>
          <cell r="BN375">
            <v>0</v>
          </cell>
          <cell r="BO375">
            <v>0</v>
          </cell>
          <cell r="BP375">
            <v>0</v>
          </cell>
          <cell r="BQ375">
            <v>0</v>
          </cell>
          <cell r="BR375">
            <v>0</v>
          </cell>
        </row>
        <row r="376">
          <cell r="I376">
            <v>0</v>
          </cell>
          <cell r="J376">
            <v>0</v>
          </cell>
          <cell r="K376">
            <v>0</v>
          </cell>
          <cell r="L376">
            <v>0</v>
          </cell>
          <cell r="M376">
            <v>0</v>
          </cell>
          <cell r="N376">
            <v>0</v>
          </cell>
          <cell r="S376">
            <v>0</v>
          </cell>
          <cell r="T376">
            <v>0</v>
          </cell>
          <cell r="U376">
            <v>0</v>
          </cell>
          <cell r="V376">
            <v>0</v>
          </cell>
          <cell r="W376">
            <v>0</v>
          </cell>
          <cell r="X376">
            <v>0</v>
          </cell>
          <cell r="AC376">
            <v>0</v>
          </cell>
          <cell r="AD376">
            <v>0</v>
          </cell>
          <cell r="AE376">
            <v>0</v>
          </cell>
          <cell r="AF376">
            <v>0</v>
          </cell>
          <cell r="AG376">
            <v>0</v>
          </cell>
          <cell r="AH376">
            <v>0</v>
          </cell>
          <cell r="AK376">
            <v>0</v>
          </cell>
          <cell r="AL376">
            <v>0</v>
          </cell>
          <cell r="AM376">
            <v>0</v>
          </cell>
          <cell r="AN376">
            <v>0</v>
          </cell>
          <cell r="AO376">
            <v>0</v>
          </cell>
          <cell r="AP376">
            <v>0</v>
          </cell>
          <cell r="AR376">
            <v>0</v>
          </cell>
          <cell r="AS376">
            <v>0</v>
          </cell>
          <cell r="AT376">
            <v>0</v>
          </cell>
          <cell r="AU376">
            <v>0</v>
          </cell>
          <cell r="AV376">
            <v>0</v>
          </cell>
          <cell r="AW376">
            <v>0</v>
          </cell>
          <cell r="AY376">
            <v>0</v>
          </cell>
          <cell r="AZ376">
            <v>0</v>
          </cell>
          <cell r="BA376">
            <v>0</v>
          </cell>
          <cell r="BB376">
            <v>0</v>
          </cell>
          <cell r="BC376">
            <v>0</v>
          </cell>
          <cell r="BD376">
            <v>0</v>
          </cell>
          <cell r="BF376">
            <v>0</v>
          </cell>
          <cell r="BG376">
            <v>0</v>
          </cell>
          <cell r="BH376">
            <v>0</v>
          </cell>
          <cell r="BI376">
            <v>0</v>
          </cell>
          <cell r="BJ376">
            <v>0</v>
          </cell>
          <cell r="BK376">
            <v>0</v>
          </cell>
          <cell r="BM376">
            <v>0</v>
          </cell>
          <cell r="BN376">
            <v>0</v>
          </cell>
          <cell r="BO376">
            <v>0</v>
          </cell>
          <cell r="BP376">
            <v>0</v>
          </cell>
          <cell r="BQ376">
            <v>0</v>
          </cell>
          <cell r="BR376">
            <v>0</v>
          </cell>
        </row>
        <row r="377">
          <cell r="I377">
            <v>0</v>
          </cell>
          <cell r="J377">
            <v>0</v>
          </cell>
          <cell r="K377">
            <v>0</v>
          </cell>
          <cell r="L377">
            <v>0</v>
          </cell>
          <cell r="M377">
            <v>0</v>
          </cell>
          <cell r="N377">
            <v>0</v>
          </cell>
          <cell r="S377">
            <v>0</v>
          </cell>
          <cell r="T377">
            <v>0</v>
          </cell>
          <cell r="U377">
            <v>0</v>
          </cell>
          <cell r="V377">
            <v>0</v>
          </cell>
          <cell r="W377">
            <v>0</v>
          </cell>
          <cell r="X377">
            <v>0</v>
          </cell>
          <cell r="AC377">
            <v>0</v>
          </cell>
          <cell r="AD377">
            <v>0</v>
          </cell>
          <cell r="AE377">
            <v>0</v>
          </cell>
          <cell r="AF377">
            <v>0</v>
          </cell>
          <cell r="AG377">
            <v>0</v>
          </cell>
          <cell r="AH377">
            <v>0</v>
          </cell>
          <cell r="AK377">
            <v>0</v>
          </cell>
          <cell r="AL377">
            <v>0</v>
          </cell>
          <cell r="AM377">
            <v>0</v>
          </cell>
          <cell r="AN377">
            <v>0</v>
          </cell>
          <cell r="AO377">
            <v>0</v>
          </cell>
          <cell r="AP377">
            <v>0</v>
          </cell>
          <cell r="AR377">
            <v>0</v>
          </cell>
          <cell r="AS377">
            <v>0</v>
          </cell>
          <cell r="AT377">
            <v>0</v>
          </cell>
          <cell r="AU377">
            <v>0</v>
          </cell>
          <cell r="AV377">
            <v>0</v>
          </cell>
          <cell r="AW377">
            <v>0</v>
          </cell>
          <cell r="AY377">
            <v>0</v>
          </cell>
          <cell r="AZ377">
            <v>0</v>
          </cell>
          <cell r="BA377">
            <v>0</v>
          </cell>
          <cell r="BB377">
            <v>0</v>
          </cell>
          <cell r="BC377">
            <v>0</v>
          </cell>
          <cell r="BD377">
            <v>0</v>
          </cell>
          <cell r="BF377">
            <v>0</v>
          </cell>
          <cell r="BG377">
            <v>0</v>
          </cell>
          <cell r="BH377">
            <v>0</v>
          </cell>
          <cell r="BI377">
            <v>0</v>
          </cell>
          <cell r="BJ377">
            <v>0</v>
          </cell>
          <cell r="BK377">
            <v>0</v>
          </cell>
          <cell r="BM377">
            <v>0</v>
          </cell>
          <cell r="BN377">
            <v>0</v>
          </cell>
          <cell r="BO377">
            <v>0</v>
          </cell>
          <cell r="BP377">
            <v>0</v>
          </cell>
          <cell r="BQ377">
            <v>0</v>
          </cell>
          <cell r="BR377">
            <v>0</v>
          </cell>
        </row>
        <row r="378">
          <cell r="I378">
            <v>14</v>
          </cell>
          <cell r="J378">
            <v>14</v>
          </cell>
          <cell r="K378">
            <v>0</v>
          </cell>
          <cell r="L378">
            <v>0</v>
          </cell>
          <cell r="M378">
            <v>0</v>
          </cell>
          <cell r="N378">
            <v>0</v>
          </cell>
          <cell r="S378">
            <v>59</v>
          </cell>
          <cell r="T378">
            <v>14</v>
          </cell>
          <cell r="U378">
            <v>38</v>
          </cell>
          <cell r="V378">
            <v>0</v>
          </cell>
          <cell r="W378">
            <v>0</v>
          </cell>
          <cell r="X378">
            <v>7</v>
          </cell>
          <cell r="AC378">
            <v>59</v>
          </cell>
          <cell r="AD378">
            <v>14</v>
          </cell>
          <cell r="AE378">
            <v>0</v>
          </cell>
          <cell r="AF378">
            <v>0</v>
          </cell>
          <cell r="AG378">
            <v>0</v>
          </cell>
          <cell r="AH378">
            <v>45</v>
          </cell>
          <cell r="AK378">
            <v>38</v>
          </cell>
          <cell r="AL378">
            <v>0</v>
          </cell>
          <cell r="AM378">
            <v>0</v>
          </cell>
          <cell r="AN378">
            <v>0</v>
          </cell>
          <cell r="AO378">
            <v>0</v>
          </cell>
          <cell r="AP378">
            <v>-38</v>
          </cell>
          <cell r="AR378">
            <v>38</v>
          </cell>
          <cell r="AS378">
            <v>0</v>
          </cell>
          <cell r="AT378">
            <v>0</v>
          </cell>
          <cell r="AU378">
            <v>0</v>
          </cell>
          <cell r="AV378">
            <v>0</v>
          </cell>
          <cell r="AW378">
            <v>-38</v>
          </cell>
          <cell r="AY378">
            <v>0</v>
          </cell>
          <cell r="AZ378">
            <v>0</v>
          </cell>
          <cell r="BA378">
            <v>0</v>
          </cell>
          <cell r="BB378">
            <v>0</v>
          </cell>
          <cell r="BC378">
            <v>0</v>
          </cell>
          <cell r="BD378">
            <v>0</v>
          </cell>
          <cell r="BF378">
            <v>0</v>
          </cell>
          <cell r="BG378">
            <v>0</v>
          </cell>
          <cell r="BH378">
            <v>0</v>
          </cell>
          <cell r="BI378">
            <v>0</v>
          </cell>
          <cell r="BJ378">
            <v>0</v>
          </cell>
          <cell r="BK378">
            <v>0</v>
          </cell>
          <cell r="BM378">
            <v>0</v>
          </cell>
          <cell r="BN378">
            <v>0</v>
          </cell>
          <cell r="BO378">
            <v>0</v>
          </cell>
          <cell r="BP378">
            <v>0</v>
          </cell>
          <cell r="BQ378">
            <v>0</v>
          </cell>
          <cell r="BR378">
            <v>0</v>
          </cell>
        </row>
        <row r="379">
          <cell r="I379">
            <v>25</v>
          </cell>
          <cell r="J379">
            <v>5</v>
          </cell>
          <cell r="K379">
            <v>2</v>
          </cell>
          <cell r="L379">
            <v>4</v>
          </cell>
          <cell r="M379">
            <v>5</v>
          </cell>
          <cell r="N379">
            <v>9</v>
          </cell>
          <cell r="S379">
            <v>14</v>
          </cell>
          <cell r="T379">
            <v>3</v>
          </cell>
          <cell r="U379">
            <v>1</v>
          </cell>
          <cell r="V379">
            <v>3</v>
          </cell>
          <cell r="W379">
            <v>3</v>
          </cell>
          <cell r="X379">
            <v>4</v>
          </cell>
          <cell r="AC379">
            <v>14</v>
          </cell>
          <cell r="AD379">
            <v>2</v>
          </cell>
          <cell r="AE379">
            <v>1</v>
          </cell>
          <cell r="AF379">
            <v>0</v>
          </cell>
          <cell r="AG379">
            <v>0</v>
          </cell>
          <cell r="AH379">
            <v>11</v>
          </cell>
          <cell r="AK379">
            <v>7</v>
          </cell>
          <cell r="AL379">
            <v>0</v>
          </cell>
          <cell r="AM379">
            <v>0</v>
          </cell>
          <cell r="AN379">
            <v>0</v>
          </cell>
          <cell r="AO379">
            <v>0</v>
          </cell>
          <cell r="AP379">
            <v>-7</v>
          </cell>
          <cell r="AR379">
            <v>0</v>
          </cell>
          <cell r="AS379">
            <v>0</v>
          </cell>
          <cell r="AT379">
            <v>0</v>
          </cell>
          <cell r="AU379">
            <v>0</v>
          </cell>
          <cell r="AV379">
            <v>0</v>
          </cell>
          <cell r="AW379">
            <v>0</v>
          </cell>
          <cell r="AY379">
            <v>7</v>
          </cell>
          <cell r="AZ379">
            <v>0</v>
          </cell>
          <cell r="BA379">
            <v>0</v>
          </cell>
          <cell r="BB379">
            <v>0</v>
          </cell>
          <cell r="BC379">
            <v>0</v>
          </cell>
          <cell r="BD379">
            <v>-7</v>
          </cell>
          <cell r="BF379">
            <v>0</v>
          </cell>
          <cell r="BG379">
            <v>0</v>
          </cell>
          <cell r="BH379">
            <v>0</v>
          </cell>
          <cell r="BI379">
            <v>0</v>
          </cell>
          <cell r="BJ379">
            <v>0</v>
          </cell>
          <cell r="BK379">
            <v>0</v>
          </cell>
          <cell r="BM379">
            <v>0</v>
          </cell>
          <cell r="BN379">
            <v>0</v>
          </cell>
          <cell r="BO379">
            <v>0</v>
          </cell>
          <cell r="BP379">
            <v>0</v>
          </cell>
          <cell r="BQ379">
            <v>0</v>
          </cell>
          <cell r="BR379">
            <v>0</v>
          </cell>
        </row>
        <row r="380">
          <cell r="I380">
            <v>1</v>
          </cell>
          <cell r="J380">
            <v>0</v>
          </cell>
          <cell r="K380">
            <v>0</v>
          </cell>
          <cell r="L380">
            <v>0</v>
          </cell>
          <cell r="M380">
            <v>0</v>
          </cell>
          <cell r="N380">
            <v>1</v>
          </cell>
          <cell r="S380">
            <v>8</v>
          </cell>
          <cell r="T380">
            <v>2</v>
          </cell>
          <cell r="U380">
            <v>2</v>
          </cell>
          <cell r="V380">
            <v>0</v>
          </cell>
          <cell r="W380">
            <v>1</v>
          </cell>
          <cell r="X380">
            <v>3</v>
          </cell>
          <cell r="AC380">
            <v>8</v>
          </cell>
          <cell r="AD380">
            <v>2</v>
          </cell>
          <cell r="AE380">
            <v>1</v>
          </cell>
          <cell r="AF380">
            <v>0</v>
          </cell>
          <cell r="AG380">
            <v>1</v>
          </cell>
          <cell r="AH380">
            <v>4</v>
          </cell>
          <cell r="AK380">
            <v>1</v>
          </cell>
          <cell r="AL380">
            <v>0</v>
          </cell>
          <cell r="AM380">
            <v>0</v>
          </cell>
          <cell r="AN380">
            <v>0</v>
          </cell>
          <cell r="AO380">
            <v>0</v>
          </cell>
          <cell r="AP380">
            <v>-1</v>
          </cell>
          <cell r="AR380">
            <v>0</v>
          </cell>
          <cell r="AS380">
            <v>0</v>
          </cell>
          <cell r="AT380">
            <v>0</v>
          </cell>
          <cell r="AU380">
            <v>0</v>
          </cell>
          <cell r="AV380">
            <v>0</v>
          </cell>
          <cell r="AW380">
            <v>0</v>
          </cell>
          <cell r="AY380">
            <v>1</v>
          </cell>
          <cell r="AZ380">
            <v>0</v>
          </cell>
          <cell r="BA380">
            <v>0</v>
          </cell>
          <cell r="BB380">
            <v>0</v>
          </cell>
          <cell r="BC380">
            <v>0</v>
          </cell>
          <cell r="BD380">
            <v>-1</v>
          </cell>
          <cell r="BF380">
            <v>0</v>
          </cell>
          <cell r="BG380">
            <v>0</v>
          </cell>
          <cell r="BH380">
            <v>0</v>
          </cell>
          <cell r="BI380">
            <v>0</v>
          </cell>
          <cell r="BJ380">
            <v>0</v>
          </cell>
          <cell r="BK380">
            <v>0</v>
          </cell>
          <cell r="BM380">
            <v>0</v>
          </cell>
          <cell r="BN380">
            <v>0</v>
          </cell>
          <cell r="BO380">
            <v>0</v>
          </cell>
          <cell r="BP380">
            <v>0</v>
          </cell>
          <cell r="BQ380">
            <v>0</v>
          </cell>
          <cell r="BR380">
            <v>0</v>
          </cell>
        </row>
        <row r="381">
          <cell r="I381">
            <v>3</v>
          </cell>
          <cell r="J381">
            <v>3</v>
          </cell>
          <cell r="K381">
            <v>0</v>
          </cell>
          <cell r="L381">
            <v>0</v>
          </cell>
          <cell r="M381">
            <v>0</v>
          </cell>
          <cell r="N381">
            <v>0</v>
          </cell>
          <cell r="S381">
            <v>7</v>
          </cell>
          <cell r="T381">
            <v>2</v>
          </cell>
          <cell r="U381">
            <v>0</v>
          </cell>
          <cell r="V381">
            <v>1</v>
          </cell>
          <cell r="W381">
            <v>0</v>
          </cell>
          <cell r="X381">
            <v>4</v>
          </cell>
          <cell r="AC381">
            <v>7</v>
          </cell>
          <cell r="AD381">
            <v>2</v>
          </cell>
          <cell r="AE381">
            <v>0</v>
          </cell>
          <cell r="AF381">
            <v>0</v>
          </cell>
          <cell r="AG381">
            <v>0</v>
          </cell>
          <cell r="AH381">
            <v>5</v>
          </cell>
          <cell r="AK381">
            <v>1</v>
          </cell>
          <cell r="AL381">
            <v>0</v>
          </cell>
          <cell r="AM381">
            <v>0</v>
          </cell>
          <cell r="AN381">
            <v>0</v>
          </cell>
          <cell r="AO381">
            <v>0</v>
          </cell>
          <cell r="AP381">
            <v>-1</v>
          </cell>
          <cell r="AR381">
            <v>0</v>
          </cell>
          <cell r="AS381">
            <v>0</v>
          </cell>
          <cell r="AT381">
            <v>0</v>
          </cell>
          <cell r="AU381">
            <v>0</v>
          </cell>
          <cell r="AV381">
            <v>0</v>
          </cell>
          <cell r="AW381">
            <v>0</v>
          </cell>
          <cell r="AY381">
            <v>1</v>
          </cell>
          <cell r="AZ381">
            <v>0</v>
          </cell>
          <cell r="BA381">
            <v>0</v>
          </cell>
          <cell r="BB381">
            <v>0</v>
          </cell>
          <cell r="BC381">
            <v>0</v>
          </cell>
          <cell r="BD381">
            <v>-1</v>
          </cell>
          <cell r="BF381">
            <v>0</v>
          </cell>
          <cell r="BG381">
            <v>0</v>
          </cell>
          <cell r="BH381">
            <v>0</v>
          </cell>
          <cell r="BI381">
            <v>0</v>
          </cell>
          <cell r="BJ381">
            <v>0</v>
          </cell>
          <cell r="BK381">
            <v>0</v>
          </cell>
          <cell r="BM381">
            <v>0</v>
          </cell>
          <cell r="BN381">
            <v>0</v>
          </cell>
          <cell r="BO381">
            <v>0</v>
          </cell>
          <cell r="BP381">
            <v>0</v>
          </cell>
          <cell r="BQ381">
            <v>0</v>
          </cell>
          <cell r="BR381">
            <v>0</v>
          </cell>
        </row>
        <row r="382">
          <cell r="I382">
            <v>30</v>
          </cell>
          <cell r="J382">
            <v>27</v>
          </cell>
          <cell r="K382">
            <v>3</v>
          </cell>
          <cell r="L382">
            <v>0</v>
          </cell>
          <cell r="M382">
            <v>0</v>
          </cell>
          <cell r="N382">
            <v>0</v>
          </cell>
          <cell r="S382">
            <v>30</v>
          </cell>
          <cell r="T382">
            <v>0</v>
          </cell>
          <cell r="U382">
            <v>2</v>
          </cell>
          <cell r="V382">
            <v>2</v>
          </cell>
          <cell r="W382">
            <v>7</v>
          </cell>
          <cell r="X382">
            <v>19</v>
          </cell>
          <cell r="AC382">
            <v>30</v>
          </cell>
          <cell r="AD382">
            <v>0</v>
          </cell>
          <cell r="AE382">
            <v>1</v>
          </cell>
          <cell r="AF382">
            <v>2</v>
          </cell>
          <cell r="AG382">
            <v>6</v>
          </cell>
          <cell r="AH382">
            <v>21</v>
          </cell>
          <cell r="AK382">
            <v>2</v>
          </cell>
          <cell r="AL382">
            <v>0</v>
          </cell>
          <cell r="AM382">
            <v>0</v>
          </cell>
          <cell r="AN382">
            <v>0</v>
          </cell>
          <cell r="AO382">
            <v>0</v>
          </cell>
          <cell r="AP382">
            <v>-2</v>
          </cell>
          <cell r="AR382">
            <v>0</v>
          </cell>
          <cell r="AS382">
            <v>0</v>
          </cell>
          <cell r="AT382">
            <v>0</v>
          </cell>
          <cell r="AU382">
            <v>0</v>
          </cell>
          <cell r="AV382">
            <v>0</v>
          </cell>
          <cell r="AW382">
            <v>0</v>
          </cell>
          <cell r="AY382">
            <v>2</v>
          </cell>
          <cell r="AZ382">
            <v>0</v>
          </cell>
          <cell r="BA382">
            <v>0</v>
          </cell>
          <cell r="BB382">
            <v>0</v>
          </cell>
          <cell r="BC382">
            <v>0</v>
          </cell>
          <cell r="BD382">
            <v>-2</v>
          </cell>
          <cell r="BF382">
            <v>0</v>
          </cell>
          <cell r="BG382">
            <v>0</v>
          </cell>
          <cell r="BH382">
            <v>0</v>
          </cell>
          <cell r="BI382">
            <v>0</v>
          </cell>
          <cell r="BJ382">
            <v>0</v>
          </cell>
          <cell r="BK382">
            <v>0</v>
          </cell>
          <cell r="BM382">
            <v>0</v>
          </cell>
          <cell r="BN382">
            <v>0</v>
          </cell>
          <cell r="BO382">
            <v>0</v>
          </cell>
          <cell r="BP382">
            <v>0</v>
          </cell>
          <cell r="BQ382">
            <v>0</v>
          </cell>
          <cell r="BR382">
            <v>0</v>
          </cell>
        </row>
        <row r="383">
          <cell r="I383">
            <v>36</v>
          </cell>
          <cell r="J383">
            <v>3</v>
          </cell>
          <cell r="K383">
            <v>5</v>
          </cell>
          <cell r="L383">
            <v>10</v>
          </cell>
          <cell r="M383">
            <v>6</v>
          </cell>
          <cell r="N383">
            <v>12</v>
          </cell>
          <cell r="S383">
            <v>38</v>
          </cell>
          <cell r="T383">
            <v>28</v>
          </cell>
          <cell r="U383">
            <v>0</v>
          </cell>
          <cell r="V383">
            <v>3</v>
          </cell>
          <cell r="W383">
            <v>3</v>
          </cell>
          <cell r="X383">
            <v>4</v>
          </cell>
          <cell r="AC383">
            <v>38</v>
          </cell>
          <cell r="AD383">
            <v>1</v>
          </cell>
          <cell r="AE383">
            <v>0</v>
          </cell>
          <cell r="AF383">
            <v>3</v>
          </cell>
          <cell r="AG383">
            <v>3</v>
          </cell>
          <cell r="AH383">
            <v>31</v>
          </cell>
          <cell r="AK383">
            <v>27</v>
          </cell>
          <cell r="AL383">
            <v>0</v>
          </cell>
          <cell r="AM383">
            <v>0</v>
          </cell>
          <cell r="AN383">
            <v>0</v>
          </cell>
          <cell r="AO383">
            <v>0</v>
          </cell>
          <cell r="AP383">
            <v>-27</v>
          </cell>
          <cell r="AR383">
            <v>27</v>
          </cell>
          <cell r="AS383">
            <v>0</v>
          </cell>
          <cell r="AT383">
            <v>0</v>
          </cell>
          <cell r="AU383">
            <v>0</v>
          </cell>
          <cell r="AV383">
            <v>0</v>
          </cell>
          <cell r="AW383">
            <v>-27</v>
          </cell>
          <cell r="AY383">
            <v>0</v>
          </cell>
          <cell r="AZ383">
            <v>0</v>
          </cell>
          <cell r="BA383">
            <v>0</v>
          </cell>
          <cell r="BB383">
            <v>0</v>
          </cell>
          <cell r="BC383">
            <v>0</v>
          </cell>
          <cell r="BD383">
            <v>0</v>
          </cell>
          <cell r="BF383">
            <v>0</v>
          </cell>
          <cell r="BG383">
            <v>0</v>
          </cell>
          <cell r="BH383">
            <v>0</v>
          </cell>
          <cell r="BI383">
            <v>0</v>
          </cell>
          <cell r="BJ383">
            <v>0</v>
          </cell>
          <cell r="BK383">
            <v>0</v>
          </cell>
          <cell r="BM383">
            <v>0</v>
          </cell>
          <cell r="BN383">
            <v>0</v>
          </cell>
          <cell r="BO383">
            <v>0</v>
          </cell>
          <cell r="BP383">
            <v>0</v>
          </cell>
          <cell r="BQ383">
            <v>0</v>
          </cell>
          <cell r="BR383">
            <v>0</v>
          </cell>
        </row>
        <row r="384">
          <cell r="I384">
            <v>5</v>
          </cell>
          <cell r="J384">
            <v>4</v>
          </cell>
          <cell r="K384">
            <v>0</v>
          </cell>
          <cell r="L384">
            <v>0</v>
          </cell>
          <cell r="M384">
            <v>0</v>
          </cell>
          <cell r="N384">
            <v>1</v>
          </cell>
          <cell r="S384">
            <v>5</v>
          </cell>
          <cell r="T384">
            <v>2</v>
          </cell>
          <cell r="U384">
            <v>0</v>
          </cell>
          <cell r="V384">
            <v>0</v>
          </cell>
          <cell r="W384">
            <v>3</v>
          </cell>
          <cell r="X384">
            <v>0</v>
          </cell>
          <cell r="AC384">
            <v>5</v>
          </cell>
          <cell r="AD384">
            <v>0</v>
          </cell>
          <cell r="AE384">
            <v>0</v>
          </cell>
          <cell r="AF384">
            <v>0</v>
          </cell>
          <cell r="AG384">
            <v>2</v>
          </cell>
          <cell r="AH384">
            <v>3</v>
          </cell>
          <cell r="AK384">
            <v>3</v>
          </cell>
          <cell r="AL384">
            <v>0</v>
          </cell>
          <cell r="AM384">
            <v>0</v>
          </cell>
          <cell r="AN384">
            <v>0</v>
          </cell>
          <cell r="AO384">
            <v>0</v>
          </cell>
          <cell r="AP384">
            <v>-3</v>
          </cell>
          <cell r="AR384">
            <v>3</v>
          </cell>
          <cell r="AS384">
            <v>0</v>
          </cell>
          <cell r="AT384">
            <v>0</v>
          </cell>
          <cell r="AU384">
            <v>0</v>
          </cell>
          <cell r="AV384">
            <v>0</v>
          </cell>
          <cell r="AW384">
            <v>-3</v>
          </cell>
          <cell r="AY384">
            <v>0</v>
          </cell>
          <cell r="AZ384">
            <v>0</v>
          </cell>
          <cell r="BA384">
            <v>0</v>
          </cell>
          <cell r="BB384">
            <v>0</v>
          </cell>
          <cell r="BC384">
            <v>0</v>
          </cell>
          <cell r="BD384">
            <v>0</v>
          </cell>
          <cell r="BF384">
            <v>0</v>
          </cell>
          <cell r="BG384">
            <v>0</v>
          </cell>
          <cell r="BH384">
            <v>0</v>
          </cell>
          <cell r="BI384">
            <v>0</v>
          </cell>
          <cell r="BJ384">
            <v>0</v>
          </cell>
          <cell r="BK384">
            <v>0</v>
          </cell>
          <cell r="BM384">
            <v>0</v>
          </cell>
          <cell r="BN384">
            <v>0</v>
          </cell>
          <cell r="BO384">
            <v>0</v>
          </cell>
          <cell r="BP384">
            <v>0</v>
          </cell>
          <cell r="BQ384">
            <v>0</v>
          </cell>
          <cell r="BR384">
            <v>0</v>
          </cell>
        </row>
        <row r="385">
          <cell r="I385">
            <v>7</v>
          </cell>
          <cell r="J385">
            <v>3</v>
          </cell>
          <cell r="K385">
            <v>3</v>
          </cell>
          <cell r="L385">
            <v>1</v>
          </cell>
          <cell r="M385">
            <v>0</v>
          </cell>
          <cell r="N385">
            <v>0</v>
          </cell>
          <cell r="S385">
            <v>2</v>
          </cell>
          <cell r="T385">
            <v>1</v>
          </cell>
          <cell r="U385">
            <v>1</v>
          </cell>
          <cell r="V385">
            <v>0</v>
          </cell>
          <cell r="W385">
            <v>0</v>
          </cell>
          <cell r="X385">
            <v>0</v>
          </cell>
          <cell r="AC385">
            <v>2</v>
          </cell>
          <cell r="AD385">
            <v>1</v>
          </cell>
          <cell r="AE385">
            <v>1</v>
          </cell>
          <cell r="AF385">
            <v>0</v>
          </cell>
          <cell r="AG385">
            <v>0</v>
          </cell>
          <cell r="AH385">
            <v>0</v>
          </cell>
          <cell r="AK385">
            <v>0</v>
          </cell>
          <cell r="AL385">
            <v>0</v>
          </cell>
          <cell r="AM385">
            <v>0</v>
          </cell>
          <cell r="AN385">
            <v>0</v>
          </cell>
          <cell r="AO385">
            <v>0</v>
          </cell>
          <cell r="AP385">
            <v>0</v>
          </cell>
          <cell r="AR385">
            <v>0</v>
          </cell>
          <cell r="AS385">
            <v>0</v>
          </cell>
          <cell r="AT385">
            <v>0</v>
          </cell>
          <cell r="AU385">
            <v>0</v>
          </cell>
          <cell r="AV385">
            <v>0</v>
          </cell>
          <cell r="AW385">
            <v>0</v>
          </cell>
          <cell r="AY385">
            <v>0</v>
          </cell>
          <cell r="AZ385">
            <v>0</v>
          </cell>
          <cell r="BA385">
            <v>0</v>
          </cell>
          <cell r="BB385">
            <v>0</v>
          </cell>
          <cell r="BC385">
            <v>0</v>
          </cell>
          <cell r="BD385">
            <v>0</v>
          </cell>
          <cell r="BF385">
            <v>0</v>
          </cell>
          <cell r="BG385">
            <v>0</v>
          </cell>
          <cell r="BH385">
            <v>0</v>
          </cell>
          <cell r="BI385">
            <v>0</v>
          </cell>
          <cell r="BJ385">
            <v>0</v>
          </cell>
          <cell r="BK385">
            <v>0</v>
          </cell>
          <cell r="BM385">
            <v>0</v>
          </cell>
          <cell r="BN385">
            <v>0</v>
          </cell>
          <cell r="BO385">
            <v>0</v>
          </cell>
          <cell r="BP385">
            <v>0</v>
          </cell>
          <cell r="BQ385">
            <v>0</v>
          </cell>
          <cell r="BR385">
            <v>0</v>
          </cell>
        </row>
        <row r="386">
          <cell r="I386">
            <v>19</v>
          </cell>
          <cell r="J386">
            <v>17</v>
          </cell>
          <cell r="K386">
            <v>2</v>
          </cell>
          <cell r="L386">
            <v>0</v>
          </cell>
          <cell r="M386">
            <v>0</v>
          </cell>
          <cell r="N386">
            <v>0</v>
          </cell>
          <cell r="S386">
            <v>22</v>
          </cell>
          <cell r="T386">
            <v>14</v>
          </cell>
          <cell r="U386">
            <v>4</v>
          </cell>
          <cell r="V386">
            <v>1</v>
          </cell>
          <cell r="W386">
            <v>2</v>
          </cell>
          <cell r="X386">
            <v>1</v>
          </cell>
          <cell r="AC386">
            <v>22</v>
          </cell>
          <cell r="AD386">
            <v>9</v>
          </cell>
          <cell r="AE386">
            <v>3</v>
          </cell>
          <cell r="AF386">
            <v>1</v>
          </cell>
          <cell r="AG386">
            <v>2</v>
          </cell>
          <cell r="AH386">
            <v>7</v>
          </cell>
          <cell r="AK386">
            <v>6</v>
          </cell>
          <cell r="AL386">
            <v>0</v>
          </cell>
          <cell r="AM386">
            <v>0</v>
          </cell>
          <cell r="AN386">
            <v>0</v>
          </cell>
          <cell r="AO386">
            <v>0</v>
          </cell>
          <cell r="AP386">
            <v>-6</v>
          </cell>
          <cell r="AR386">
            <v>6</v>
          </cell>
          <cell r="AS386">
            <v>0</v>
          </cell>
          <cell r="AT386">
            <v>0</v>
          </cell>
          <cell r="AU386">
            <v>0</v>
          </cell>
          <cell r="AV386">
            <v>0</v>
          </cell>
          <cell r="AW386">
            <v>-6</v>
          </cell>
          <cell r="AY386">
            <v>0</v>
          </cell>
          <cell r="AZ386">
            <v>0</v>
          </cell>
          <cell r="BA386">
            <v>0</v>
          </cell>
          <cell r="BB386">
            <v>0</v>
          </cell>
          <cell r="BC386">
            <v>0</v>
          </cell>
          <cell r="BD386">
            <v>0</v>
          </cell>
          <cell r="BF386">
            <v>0</v>
          </cell>
          <cell r="BG386">
            <v>0</v>
          </cell>
          <cell r="BH386">
            <v>0</v>
          </cell>
          <cell r="BI386">
            <v>0</v>
          </cell>
          <cell r="BJ386">
            <v>0</v>
          </cell>
          <cell r="BK386">
            <v>0</v>
          </cell>
          <cell r="BM386">
            <v>0</v>
          </cell>
          <cell r="BN386">
            <v>0</v>
          </cell>
          <cell r="BO386">
            <v>0</v>
          </cell>
          <cell r="BP386">
            <v>0</v>
          </cell>
          <cell r="BQ386">
            <v>0</v>
          </cell>
          <cell r="BR386">
            <v>0</v>
          </cell>
        </row>
        <row r="387">
          <cell r="I387">
            <v>23</v>
          </cell>
          <cell r="J387">
            <v>7</v>
          </cell>
          <cell r="K387">
            <v>5</v>
          </cell>
          <cell r="L387">
            <v>1</v>
          </cell>
          <cell r="M387">
            <v>3</v>
          </cell>
          <cell r="N387">
            <v>7</v>
          </cell>
          <cell r="S387">
            <v>33</v>
          </cell>
          <cell r="T387">
            <v>23</v>
          </cell>
          <cell r="U387">
            <v>1</v>
          </cell>
          <cell r="V387">
            <v>0</v>
          </cell>
          <cell r="W387">
            <v>0</v>
          </cell>
          <cell r="X387">
            <v>9</v>
          </cell>
          <cell r="AC387">
            <v>33</v>
          </cell>
          <cell r="AD387">
            <v>0</v>
          </cell>
          <cell r="AE387">
            <v>1</v>
          </cell>
          <cell r="AF387">
            <v>0</v>
          </cell>
          <cell r="AG387">
            <v>0</v>
          </cell>
          <cell r="AH387">
            <v>32</v>
          </cell>
          <cell r="AK387">
            <v>23</v>
          </cell>
          <cell r="AL387">
            <v>0</v>
          </cell>
          <cell r="AM387">
            <v>0</v>
          </cell>
          <cell r="AN387">
            <v>0</v>
          </cell>
          <cell r="AO387">
            <v>0</v>
          </cell>
          <cell r="AP387">
            <v>-23</v>
          </cell>
          <cell r="AR387">
            <v>23</v>
          </cell>
          <cell r="AS387">
            <v>0</v>
          </cell>
          <cell r="AT387">
            <v>0</v>
          </cell>
          <cell r="AU387">
            <v>0</v>
          </cell>
          <cell r="AV387">
            <v>0</v>
          </cell>
          <cell r="AW387">
            <v>-23</v>
          </cell>
          <cell r="AY387">
            <v>0</v>
          </cell>
          <cell r="AZ387">
            <v>0</v>
          </cell>
          <cell r="BA387">
            <v>0</v>
          </cell>
          <cell r="BB387">
            <v>0</v>
          </cell>
          <cell r="BC387">
            <v>0</v>
          </cell>
          <cell r="BD387">
            <v>0</v>
          </cell>
          <cell r="BF387">
            <v>0</v>
          </cell>
          <cell r="BG387">
            <v>0</v>
          </cell>
          <cell r="BH387">
            <v>0</v>
          </cell>
          <cell r="BI387">
            <v>0</v>
          </cell>
          <cell r="BJ387">
            <v>0</v>
          </cell>
          <cell r="BK387">
            <v>0</v>
          </cell>
          <cell r="BM387">
            <v>0</v>
          </cell>
          <cell r="BN387">
            <v>0</v>
          </cell>
          <cell r="BO387">
            <v>0</v>
          </cell>
          <cell r="BP387">
            <v>0</v>
          </cell>
          <cell r="BQ387">
            <v>0</v>
          </cell>
          <cell r="BR387">
            <v>0</v>
          </cell>
        </row>
        <row r="388">
          <cell r="I388">
            <v>12</v>
          </cell>
          <cell r="J388">
            <v>1</v>
          </cell>
          <cell r="K388">
            <v>2</v>
          </cell>
          <cell r="L388">
            <v>1</v>
          </cell>
          <cell r="M388">
            <v>0</v>
          </cell>
          <cell r="N388">
            <v>8</v>
          </cell>
          <cell r="S388">
            <v>3</v>
          </cell>
          <cell r="T388">
            <v>0</v>
          </cell>
          <cell r="U388">
            <v>0</v>
          </cell>
          <cell r="V388">
            <v>0</v>
          </cell>
          <cell r="W388">
            <v>2</v>
          </cell>
          <cell r="X388">
            <v>1</v>
          </cell>
          <cell r="AC388">
            <v>3</v>
          </cell>
          <cell r="AD388">
            <v>0</v>
          </cell>
          <cell r="AE388">
            <v>0</v>
          </cell>
          <cell r="AF388">
            <v>0</v>
          </cell>
          <cell r="AG388">
            <v>2</v>
          </cell>
          <cell r="AH388">
            <v>1</v>
          </cell>
          <cell r="AK388">
            <v>0</v>
          </cell>
          <cell r="AL388">
            <v>0</v>
          </cell>
          <cell r="AM388">
            <v>0</v>
          </cell>
          <cell r="AN388">
            <v>0</v>
          </cell>
          <cell r="AO388">
            <v>0</v>
          </cell>
          <cell r="AP388">
            <v>0</v>
          </cell>
          <cell r="AR388">
            <v>0</v>
          </cell>
          <cell r="AS388">
            <v>0</v>
          </cell>
          <cell r="AT388">
            <v>0</v>
          </cell>
          <cell r="AU388">
            <v>0</v>
          </cell>
          <cell r="AV388">
            <v>0</v>
          </cell>
          <cell r="AW388">
            <v>0</v>
          </cell>
          <cell r="AY388">
            <v>0</v>
          </cell>
          <cell r="AZ388">
            <v>0</v>
          </cell>
          <cell r="BA388">
            <v>0</v>
          </cell>
          <cell r="BB388">
            <v>0</v>
          </cell>
          <cell r="BC388">
            <v>0</v>
          </cell>
          <cell r="BD388">
            <v>0</v>
          </cell>
          <cell r="BF388">
            <v>0</v>
          </cell>
          <cell r="BG388">
            <v>0</v>
          </cell>
          <cell r="BH388">
            <v>0</v>
          </cell>
          <cell r="BI388">
            <v>0</v>
          </cell>
          <cell r="BJ388">
            <v>0</v>
          </cell>
          <cell r="BK388">
            <v>0</v>
          </cell>
          <cell r="BM388">
            <v>0</v>
          </cell>
          <cell r="BN388">
            <v>0</v>
          </cell>
          <cell r="BO388">
            <v>0</v>
          </cell>
          <cell r="BP388">
            <v>0</v>
          </cell>
          <cell r="BQ388">
            <v>0</v>
          </cell>
          <cell r="BR388">
            <v>0</v>
          </cell>
        </row>
        <row r="389">
          <cell r="I389">
            <v>21</v>
          </cell>
          <cell r="J389">
            <v>20</v>
          </cell>
          <cell r="K389">
            <v>1</v>
          </cell>
          <cell r="L389">
            <v>0</v>
          </cell>
          <cell r="M389">
            <v>0</v>
          </cell>
          <cell r="N389">
            <v>0</v>
          </cell>
          <cell r="S389">
            <v>18</v>
          </cell>
          <cell r="T389">
            <v>0</v>
          </cell>
          <cell r="U389">
            <v>2</v>
          </cell>
          <cell r="V389">
            <v>0</v>
          </cell>
          <cell r="W389">
            <v>15</v>
          </cell>
          <cell r="X389">
            <v>1</v>
          </cell>
          <cell r="AC389">
            <v>18</v>
          </cell>
          <cell r="AD389">
            <v>0</v>
          </cell>
          <cell r="AE389">
            <v>2</v>
          </cell>
          <cell r="AF389">
            <v>0</v>
          </cell>
          <cell r="AG389">
            <v>15</v>
          </cell>
          <cell r="AH389">
            <v>1</v>
          </cell>
          <cell r="AK389">
            <v>0</v>
          </cell>
          <cell r="AL389">
            <v>0</v>
          </cell>
          <cell r="AM389">
            <v>0</v>
          </cell>
          <cell r="AN389">
            <v>0</v>
          </cell>
          <cell r="AO389">
            <v>0</v>
          </cell>
          <cell r="AP389">
            <v>0</v>
          </cell>
          <cell r="AR389">
            <v>0</v>
          </cell>
          <cell r="AS389">
            <v>0</v>
          </cell>
          <cell r="AT389">
            <v>0</v>
          </cell>
          <cell r="AU389">
            <v>0</v>
          </cell>
          <cell r="AV389">
            <v>0</v>
          </cell>
          <cell r="AW389">
            <v>0</v>
          </cell>
          <cell r="AY389">
            <v>0</v>
          </cell>
          <cell r="AZ389">
            <v>0</v>
          </cell>
          <cell r="BA389">
            <v>0</v>
          </cell>
          <cell r="BB389">
            <v>0</v>
          </cell>
          <cell r="BC389">
            <v>0</v>
          </cell>
          <cell r="BD389">
            <v>0</v>
          </cell>
          <cell r="BF389">
            <v>0</v>
          </cell>
          <cell r="BG389">
            <v>0</v>
          </cell>
          <cell r="BH389">
            <v>0</v>
          </cell>
          <cell r="BI389">
            <v>0</v>
          </cell>
          <cell r="BJ389">
            <v>0</v>
          </cell>
          <cell r="BK389">
            <v>0</v>
          </cell>
          <cell r="BM389">
            <v>0</v>
          </cell>
          <cell r="BN389">
            <v>0</v>
          </cell>
          <cell r="BO389">
            <v>0</v>
          </cell>
          <cell r="BP389">
            <v>0</v>
          </cell>
          <cell r="BQ389">
            <v>0</v>
          </cell>
          <cell r="BR389">
            <v>0</v>
          </cell>
        </row>
        <row r="390">
          <cell r="I390">
            <v>10</v>
          </cell>
          <cell r="J390">
            <v>8</v>
          </cell>
          <cell r="K390">
            <v>1</v>
          </cell>
          <cell r="L390">
            <v>0</v>
          </cell>
          <cell r="M390">
            <v>1</v>
          </cell>
          <cell r="N390">
            <v>0</v>
          </cell>
          <cell r="S390">
            <v>12</v>
          </cell>
          <cell r="T390">
            <v>8</v>
          </cell>
          <cell r="U390">
            <v>1</v>
          </cell>
          <cell r="V390">
            <v>0</v>
          </cell>
          <cell r="W390">
            <v>2</v>
          </cell>
          <cell r="X390">
            <v>1</v>
          </cell>
          <cell r="AC390">
            <v>12</v>
          </cell>
          <cell r="AD390">
            <v>8</v>
          </cell>
          <cell r="AE390">
            <v>1</v>
          </cell>
          <cell r="AF390">
            <v>0</v>
          </cell>
          <cell r="AG390">
            <v>2</v>
          </cell>
          <cell r="AH390">
            <v>1</v>
          </cell>
          <cell r="AK390">
            <v>0</v>
          </cell>
          <cell r="AL390">
            <v>0</v>
          </cell>
          <cell r="AM390">
            <v>0</v>
          </cell>
          <cell r="AN390">
            <v>0</v>
          </cell>
          <cell r="AO390">
            <v>0</v>
          </cell>
          <cell r="AP390">
            <v>0</v>
          </cell>
          <cell r="AR390">
            <v>0</v>
          </cell>
          <cell r="AS390">
            <v>0</v>
          </cell>
          <cell r="AT390">
            <v>0</v>
          </cell>
          <cell r="AU390">
            <v>0</v>
          </cell>
          <cell r="AV390">
            <v>0</v>
          </cell>
          <cell r="AW390">
            <v>0</v>
          </cell>
          <cell r="AY390">
            <v>0</v>
          </cell>
          <cell r="AZ390">
            <v>0</v>
          </cell>
          <cell r="BA390">
            <v>0</v>
          </cell>
          <cell r="BB390">
            <v>0</v>
          </cell>
          <cell r="BC390">
            <v>0</v>
          </cell>
          <cell r="BD390">
            <v>0</v>
          </cell>
          <cell r="BF390">
            <v>0</v>
          </cell>
          <cell r="BG390">
            <v>0</v>
          </cell>
          <cell r="BH390">
            <v>0</v>
          </cell>
          <cell r="BI390">
            <v>0</v>
          </cell>
          <cell r="BJ390">
            <v>0</v>
          </cell>
          <cell r="BK390">
            <v>0</v>
          </cell>
          <cell r="BM390">
            <v>0</v>
          </cell>
          <cell r="BN390">
            <v>0</v>
          </cell>
          <cell r="BO390">
            <v>0</v>
          </cell>
          <cell r="BP390">
            <v>0</v>
          </cell>
          <cell r="BQ390">
            <v>0</v>
          </cell>
          <cell r="BR390">
            <v>0</v>
          </cell>
        </row>
        <row r="391">
          <cell r="I391">
            <v>10</v>
          </cell>
          <cell r="J391">
            <v>1</v>
          </cell>
          <cell r="K391">
            <v>0</v>
          </cell>
          <cell r="L391">
            <v>1</v>
          </cell>
          <cell r="M391">
            <v>4</v>
          </cell>
          <cell r="N391">
            <v>4</v>
          </cell>
          <cell r="S391">
            <v>14</v>
          </cell>
          <cell r="T391">
            <v>8</v>
          </cell>
          <cell r="U391">
            <v>0</v>
          </cell>
          <cell r="V391">
            <v>0</v>
          </cell>
          <cell r="W391">
            <v>0</v>
          </cell>
          <cell r="X391">
            <v>6</v>
          </cell>
          <cell r="AC391">
            <v>14</v>
          </cell>
          <cell r="AD391">
            <v>0</v>
          </cell>
          <cell r="AE391">
            <v>0</v>
          </cell>
          <cell r="AF391">
            <v>0</v>
          </cell>
          <cell r="AG391">
            <v>0</v>
          </cell>
          <cell r="AH391">
            <v>14</v>
          </cell>
          <cell r="AK391">
            <v>8</v>
          </cell>
          <cell r="AL391">
            <v>0</v>
          </cell>
          <cell r="AM391">
            <v>0</v>
          </cell>
          <cell r="AN391">
            <v>0</v>
          </cell>
          <cell r="AO391">
            <v>0</v>
          </cell>
          <cell r="AP391">
            <v>-8</v>
          </cell>
          <cell r="AR391">
            <v>8</v>
          </cell>
          <cell r="AS391">
            <v>0</v>
          </cell>
          <cell r="AT391">
            <v>0</v>
          </cell>
          <cell r="AU391">
            <v>0</v>
          </cell>
          <cell r="AV391">
            <v>0</v>
          </cell>
          <cell r="AW391">
            <v>-8</v>
          </cell>
          <cell r="AY391">
            <v>0</v>
          </cell>
          <cell r="AZ391">
            <v>0</v>
          </cell>
          <cell r="BA391">
            <v>0</v>
          </cell>
          <cell r="BB391">
            <v>0</v>
          </cell>
          <cell r="BC391">
            <v>0</v>
          </cell>
          <cell r="BD391">
            <v>0</v>
          </cell>
          <cell r="BF391">
            <v>0</v>
          </cell>
          <cell r="BG391">
            <v>0</v>
          </cell>
          <cell r="BH391">
            <v>0</v>
          </cell>
          <cell r="BI391">
            <v>0</v>
          </cell>
          <cell r="BJ391">
            <v>0</v>
          </cell>
          <cell r="BK391">
            <v>0</v>
          </cell>
          <cell r="BM391">
            <v>0</v>
          </cell>
          <cell r="BN391">
            <v>0</v>
          </cell>
          <cell r="BO391">
            <v>0</v>
          </cell>
          <cell r="BP391">
            <v>0</v>
          </cell>
          <cell r="BQ391">
            <v>0</v>
          </cell>
          <cell r="BR391">
            <v>0</v>
          </cell>
        </row>
        <row r="392">
          <cell r="I392">
            <v>2</v>
          </cell>
          <cell r="J392">
            <v>0</v>
          </cell>
          <cell r="K392">
            <v>0</v>
          </cell>
          <cell r="L392">
            <v>0</v>
          </cell>
          <cell r="M392">
            <v>1</v>
          </cell>
          <cell r="N392">
            <v>1</v>
          </cell>
          <cell r="S392">
            <v>9</v>
          </cell>
          <cell r="T392">
            <v>2</v>
          </cell>
          <cell r="U392">
            <v>0</v>
          </cell>
          <cell r="V392">
            <v>0</v>
          </cell>
          <cell r="W392">
            <v>0</v>
          </cell>
          <cell r="X392">
            <v>7</v>
          </cell>
          <cell r="AC392">
            <v>9</v>
          </cell>
          <cell r="AD392">
            <v>0</v>
          </cell>
          <cell r="AE392">
            <v>0</v>
          </cell>
          <cell r="AF392">
            <v>0</v>
          </cell>
          <cell r="AG392">
            <v>0</v>
          </cell>
          <cell r="AH392">
            <v>9</v>
          </cell>
          <cell r="AK392">
            <v>2</v>
          </cell>
          <cell r="AL392">
            <v>0</v>
          </cell>
          <cell r="AM392">
            <v>0</v>
          </cell>
          <cell r="AN392">
            <v>0</v>
          </cell>
          <cell r="AO392">
            <v>0</v>
          </cell>
          <cell r="AP392">
            <v>-2</v>
          </cell>
          <cell r="AR392">
            <v>2</v>
          </cell>
          <cell r="AS392">
            <v>0</v>
          </cell>
          <cell r="AT392">
            <v>0</v>
          </cell>
          <cell r="AU392">
            <v>0</v>
          </cell>
          <cell r="AV392">
            <v>0</v>
          </cell>
          <cell r="AW392">
            <v>-2</v>
          </cell>
          <cell r="AY392">
            <v>0</v>
          </cell>
          <cell r="AZ392">
            <v>0</v>
          </cell>
          <cell r="BA392">
            <v>0</v>
          </cell>
          <cell r="BB392">
            <v>0</v>
          </cell>
          <cell r="BC392">
            <v>0</v>
          </cell>
          <cell r="BD392">
            <v>0</v>
          </cell>
          <cell r="BF392">
            <v>0</v>
          </cell>
          <cell r="BG392">
            <v>0</v>
          </cell>
          <cell r="BH392">
            <v>0</v>
          </cell>
          <cell r="BI392">
            <v>0</v>
          </cell>
          <cell r="BJ392">
            <v>0</v>
          </cell>
          <cell r="BK392">
            <v>0</v>
          </cell>
          <cell r="BM392">
            <v>0</v>
          </cell>
          <cell r="BN392">
            <v>0</v>
          </cell>
          <cell r="BO392">
            <v>0</v>
          </cell>
          <cell r="BP392">
            <v>0</v>
          </cell>
          <cell r="BQ392">
            <v>0</v>
          </cell>
          <cell r="BR392">
            <v>0</v>
          </cell>
        </row>
        <row r="393">
          <cell r="I393">
            <v>17</v>
          </cell>
          <cell r="J393">
            <v>15</v>
          </cell>
          <cell r="K393">
            <v>0</v>
          </cell>
          <cell r="L393">
            <v>1</v>
          </cell>
          <cell r="M393">
            <v>0</v>
          </cell>
          <cell r="N393">
            <v>1</v>
          </cell>
          <cell r="S393">
            <v>1</v>
          </cell>
          <cell r="T393">
            <v>0</v>
          </cell>
          <cell r="U393">
            <v>0</v>
          </cell>
          <cell r="V393">
            <v>0</v>
          </cell>
          <cell r="W393">
            <v>0</v>
          </cell>
          <cell r="X393">
            <v>1</v>
          </cell>
          <cell r="AC393">
            <v>1</v>
          </cell>
          <cell r="AD393">
            <v>0</v>
          </cell>
          <cell r="AE393">
            <v>0</v>
          </cell>
          <cell r="AF393">
            <v>0</v>
          </cell>
          <cell r="AG393">
            <v>0</v>
          </cell>
          <cell r="AH393">
            <v>1</v>
          </cell>
          <cell r="AK393">
            <v>0</v>
          </cell>
          <cell r="AL393">
            <v>0</v>
          </cell>
          <cell r="AM393">
            <v>0</v>
          </cell>
          <cell r="AN393">
            <v>0</v>
          </cell>
          <cell r="AO393">
            <v>0</v>
          </cell>
          <cell r="AP393">
            <v>0</v>
          </cell>
          <cell r="AR393">
            <v>0</v>
          </cell>
          <cell r="AS393">
            <v>0</v>
          </cell>
          <cell r="AT393">
            <v>0</v>
          </cell>
          <cell r="AU393">
            <v>0</v>
          </cell>
          <cell r="AV393">
            <v>0</v>
          </cell>
          <cell r="AW393">
            <v>0</v>
          </cell>
          <cell r="AY393">
            <v>0</v>
          </cell>
          <cell r="AZ393">
            <v>0</v>
          </cell>
          <cell r="BA393">
            <v>0</v>
          </cell>
          <cell r="BB393">
            <v>0</v>
          </cell>
          <cell r="BC393">
            <v>0</v>
          </cell>
          <cell r="BD393">
            <v>0</v>
          </cell>
          <cell r="BF393">
            <v>0</v>
          </cell>
          <cell r="BG393">
            <v>0</v>
          </cell>
          <cell r="BH393">
            <v>0</v>
          </cell>
          <cell r="BI393">
            <v>0</v>
          </cell>
          <cell r="BJ393">
            <v>0</v>
          </cell>
          <cell r="BK393">
            <v>0</v>
          </cell>
          <cell r="BM393">
            <v>0</v>
          </cell>
          <cell r="BN393">
            <v>0</v>
          </cell>
          <cell r="BO393">
            <v>0</v>
          </cell>
          <cell r="BP393">
            <v>0</v>
          </cell>
          <cell r="BQ393">
            <v>0</v>
          </cell>
          <cell r="BR393">
            <v>0</v>
          </cell>
        </row>
        <row r="394">
          <cell r="I394">
            <v>30</v>
          </cell>
          <cell r="J394">
            <v>8</v>
          </cell>
          <cell r="K394">
            <v>11</v>
          </cell>
          <cell r="L394">
            <v>1</v>
          </cell>
          <cell r="M394">
            <v>5</v>
          </cell>
          <cell r="N394">
            <v>5</v>
          </cell>
          <cell r="S394">
            <v>35</v>
          </cell>
          <cell r="T394">
            <v>10</v>
          </cell>
          <cell r="U394">
            <v>0</v>
          </cell>
          <cell r="V394">
            <v>4</v>
          </cell>
          <cell r="W394">
            <v>1</v>
          </cell>
          <cell r="X394">
            <v>20</v>
          </cell>
          <cell r="AC394">
            <v>35</v>
          </cell>
          <cell r="AD394">
            <v>0</v>
          </cell>
          <cell r="AE394">
            <v>0</v>
          </cell>
          <cell r="AF394">
            <v>4</v>
          </cell>
          <cell r="AG394">
            <v>1</v>
          </cell>
          <cell r="AH394">
            <v>30</v>
          </cell>
          <cell r="AK394">
            <v>10</v>
          </cell>
          <cell r="AL394">
            <v>0</v>
          </cell>
          <cell r="AM394">
            <v>0</v>
          </cell>
          <cell r="AN394">
            <v>0</v>
          </cell>
          <cell r="AO394">
            <v>0</v>
          </cell>
          <cell r="AP394">
            <v>-10</v>
          </cell>
          <cell r="AR394">
            <v>10</v>
          </cell>
          <cell r="AS394">
            <v>0</v>
          </cell>
          <cell r="AT394">
            <v>0</v>
          </cell>
          <cell r="AU394">
            <v>0</v>
          </cell>
          <cell r="AV394">
            <v>0</v>
          </cell>
          <cell r="AW394">
            <v>-10</v>
          </cell>
          <cell r="AY394">
            <v>0</v>
          </cell>
          <cell r="AZ394">
            <v>0</v>
          </cell>
          <cell r="BA394">
            <v>0</v>
          </cell>
          <cell r="BB394">
            <v>0</v>
          </cell>
          <cell r="BC394">
            <v>0</v>
          </cell>
          <cell r="BD394">
            <v>0</v>
          </cell>
          <cell r="BF394">
            <v>0</v>
          </cell>
          <cell r="BG394">
            <v>0</v>
          </cell>
          <cell r="BH394">
            <v>0</v>
          </cell>
          <cell r="BI394">
            <v>0</v>
          </cell>
          <cell r="BJ394">
            <v>0</v>
          </cell>
          <cell r="BK394">
            <v>0</v>
          </cell>
          <cell r="BM394">
            <v>0</v>
          </cell>
          <cell r="BN394">
            <v>0</v>
          </cell>
          <cell r="BO394">
            <v>0</v>
          </cell>
          <cell r="BP394">
            <v>0</v>
          </cell>
          <cell r="BQ394">
            <v>0</v>
          </cell>
          <cell r="BR394">
            <v>0</v>
          </cell>
        </row>
        <row r="395">
          <cell r="I395">
            <v>4</v>
          </cell>
          <cell r="J395">
            <v>1</v>
          </cell>
          <cell r="K395">
            <v>0</v>
          </cell>
          <cell r="L395">
            <v>0</v>
          </cell>
          <cell r="M395">
            <v>0</v>
          </cell>
          <cell r="N395">
            <v>3</v>
          </cell>
          <cell r="S395">
            <v>4</v>
          </cell>
          <cell r="T395">
            <v>3</v>
          </cell>
          <cell r="U395">
            <v>0</v>
          </cell>
          <cell r="V395">
            <v>0</v>
          </cell>
          <cell r="W395">
            <v>0</v>
          </cell>
          <cell r="X395">
            <v>1</v>
          </cell>
          <cell r="AC395">
            <v>4</v>
          </cell>
          <cell r="AD395">
            <v>0</v>
          </cell>
          <cell r="AE395">
            <v>0</v>
          </cell>
          <cell r="AF395">
            <v>0</v>
          </cell>
          <cell r="AG395">
            <v>0</v>
          </cell>
          <cell r="AH395">
            <v>4</v>
          </cell>
          <cell r="AK395">
            <v>3</v>
          </cell>
          <cell r="AL395">
            <v>0</v>
          </cell>
          <cell r="AM395">
            <v>0</v>
          </cell>
          <cell r="AN395">
            <v>0</v>
          </cell>
          <cell r="AO395">
            <v>0</v>
          </cell>
          <cell r="AP395">
            <v>-3</v>
          </cell>
          <cell r="AR395">
            <v>3</v>
          </cell>
          <cell r="AS395">
            <v>0</v>
          </cell>
          <cell r="AT395">
            <v>0</v>
          </cell>
          <cell r="AU395">
            <v>0</v>
          </cell>
          <cell r="AV395">
            <v>0</v>
          </cell>
          <cell r="AW395">
            <v>-3</v>
          </cell>
          <cell r="AY395">
            <v>0</v>
          </cell>
          <cell r="AZ395">
            <v>0</v>
          </cell>
          <cell r="BA395">
            <v>0</v>
          </cell>
          <cell r="BB395">
            <v>0</v>
          </cell>
          <cell r="BC395">
            <v>0</v>
          </cell>
          <cell r="BD395">
            <v>0</v>
          </cell>
          <cell r="BF395">
            <v>0</v>
          </cell>
          <cell r="BG395">
            <v>0</v>
          </cell>
          <cell r="BH395">
            <v>0</v>
          </cell>
          <cell r="BI395">
            <v>0</v>
          </cell>
          <cell r="BJ395">
            <v>0</v>
          </cell>
          <cell r="BK395">
            <v>0</v>
          </cell>
          <cell r="BM395">
            <v>0</v>
          </cell>
          <cell r="BN395">
            <v>0</v>
          </cell>
          <cell r="BO395">
            <v>0</v>
          </cell>
          <cell r="BP395">
            <v>0</v>
          </cell>
          <cell r="BQ395">
            <v>0</v>
          </cell>
          <cell r="BR395">
            <v>0</v>
          </cell>
        </row>
        <row r="396">
          <cell r="I396">
            <v>0</v>
          </cell>
          <cell r="J396">
            <v>0</v>
          </cell>
          <cell r="K396">
            <v>0</v>
          </cell>
          <cell r="L396">
            <v>0</v>
          </cell>
          <cell r="M396">
            <v>0</v>
          </cell>
          <cell r="N396">
            <v>0</v>
          </cell>
          <cell r="S396">
            <v>0</v>
          </cell>
          <cell r="T396">
            <v>0</v>
          </cell>
          <cell r="U396">
            <v>0</v>
          </cell>
          <cell r="V396">
            <v>0</v>
          </cell>
          <cell r="W396">
            <v>0</v>
          </cell>
          <cell r="X396">
            <v>0</v>
          </cell>
          <cell r="AC396">
            <v>0</v>
          </cell>
          <cell r="AD396">
            <v>0</v>
          </cell>
          <cell r="AE396">
            <v>0</v>
          </cell>
          <cell r="AF396">
            <v>0</v>
          </cell>
          <cell r="AG396">
            <v>0</v>
          </cell>
          <cell r="AH396">
            <v>0</v>
          </cell>
          <cell r="AK396">
            <v>0</v>
          </cell>
          <cell r="AL396">
            <v>0</v>
          </cell>
          <cell r="AM396">
            <v>0</v>
          </cell>
          <cell r="AN396">
            <v>0</v>
          </cell>
          <cell r="AO396">
            <v>0</v>
          </cell>
          <cell r="AP396">
            <v>0</v>
          </cell>
          <cell r="AR396">
            <v>0</v>
          </cell>
          <cell r="AS396">
            <v>0</v>
          </cell>
          <cell r="AT396">
            <v>0</v>
          </cell>
          <cell r="AU396">
            <v>0</v>
          </cell>
          <cell r="AV396">
            <v>0</v>
          </cell>
          <cell r="AW396">
            <v>0</v>
          </cell>
          <cell r="AY396">
            <v>0</v>
          </cell>
          <cell r="AZ396">
            <v>0</v>
          </cell>
          <cell r="BA396">
            <v>0</v>
          </cell>
          <cell r="BB396">
            <v>0</v>
          </cell>
          <cell r="BC396">
            <v>0</v>
          </cell>
          <cell r="BD396">
            <v>0</v>
          </cell>
          <cell r="BF396">
            <v>0</v>
          </cell>
          <cell r="BG396">
            <v>0</v>
          </cell>
          <cell r="BH396">
            <v>0</v>
          </cell>
          <cell r="BI396">
            <v>0</v>
          </cell>
          <cell r="BJ396">
            <v>0</v>
          </cell>
          <cell r="BK396">
            <v>0</v>
          </cell>
          <cell r="BM396">
            <v>0</v>
          </cell>
          <cell r="BN396">
            <v>0</v>
          </cell>
          <cell r="BO396">
            <v>0</v>
          </cell>
          <cell r="BP396">
            <v>0</v>
          </cell>
          <cell r="BQ396">
            <v>0</v>
          </cell>
          <cell r="BR396">
            <v>0</v>
          </cell>
        </row>
        <row r="397">
          <cell r="I397">
            <v>0</v>
          </cell>
          <cell r="J397">
            <v>0</v>
          </cell>
          <cell r="K397">
            <v>0</v>
          </cell>
          <cell r="L397">
            <v>0</v>
          </cell>
          <cell r="M397">
            <v>0</v>
          </cell>
          <cell r="N397">
            <v>0</v>
          </cell>
          <cell r="S397">
            <v>0</v>
          </cell>
          <cell r="T397">
            <v>0</v>
          </cell>
          <cell r="U397">
            <v>0</v>
          </cell>
          <cell r="V397">
            <v>0</v>
          </cell>
          <cell r="W397">
            <v>0</v>
          </cell>
          <cell r="X397">
            <v>0</v>
          </cell>
          <cell r="AC397">
            <v>0</v>
          </cell>
          <cell r="AD397">
            <v>0</v>
          </cell>
          <cell r="AE397">
            <v>0</v>
          </cell>
          <cell r="AF397">
            <v>0</v>
          </cell>
          <cell r="AG397">
            <v>0</v>
          </cell>
          <cell r="AH397">
            <v>0</v>
          </cell>
          <cell r="AK397">
            <v>0</v>
          </cell>
          <cell r="AL397">
            <v>0</v>
          </cell>
          <cell r="AM397">
            <v>0</v>
          </cell>
          <cell r="AN397">
            <v>0</v>
          </cell>
          <cell r="AO397">
            <v>0</v>
          </cell>
          <cell r="AP397">
            <v>0</v>
          </cell>
          <cell r="AR397">
            <v>0</v>
          </cell>
          <cell r="AS397">
            <v>0</v>
          </cell>
          <cell r="AT397">
            <v>0</v>
          </cell>
          <cell r="AU397">
            <v>0</v>
          </cell>
          <cell r="AV397">
            <v>0</v>
          </cell>
          <cell r="AW397">
            <v>0</v>
          </cell>
          <cell r="AY397">
            <v>0</v>
          </cell>
          <cell r="AZ397">
            <v>0</v>
          </cell>
          <cell r="BA397">
            <v>0</v>
          </cell>
          <cell r="BB397">
            <v>0</v>
          </cell>
          <cell r="BC397">
            <v>0</v>
          </cell>
          <cell r="BD397">
            <v>0</v>
          </cell>
          <cell r="BF397">
            <v>0</v>
          </cell>
          <cell r="BG397">
            <v>0</v>
          </cell>
          <cell r="BH397">
            <v>0</v>
          </cell>
          <cell r="BI397">
            <v>0</v>
          </cell>
          <cell r="BJ397">
            <v>0</v>
          </cell>
          <cell r="BK397">
            <v>0</v>
          </cell>
          <cell r="BM397">
            <v>0</v>
          </cell>
          <cell r="BN397">
            <v>0</v>
          </cell>
          <cell r="BO397">
            <v>0</v>
          </cell>
          <cell r="BP397">
            <v>0</v>
          </cell>
          <cell r="BQ397">
            <v>0</v>
          </cell>
          <cell r="BR397">
            <v>0</v>
          </cell>
        </row>
        <row r="398">
          <cell r="I398">
            <v>3</v>
          </cell>
          <cell r="J398">
            <v>3</v>
          </cell>
          <cell r="K398">
            <v>0</v>
          </cell>
          <cell r="L398">
            <v>0</v>
          </cell>
          <cell r="M398">
            <v>0</v>
          </cell>
          <cell r="N398">
            <v>0</v>
          </cell>
          <cell r="S398">
            <v>3</v>
          </cell>
          <cell r="T398">
            <v>0</v>
          </cell>
          <cell r="U398">
            <v>0</v>
          </cell>
          <cell r="V398">
            <v>0</v>
          </cell>
          <cell r="W398">
            <v>0</v>
          </cell>
          <cell r="X398">
            <v>3</v>
          </cell>
          <cell r="AC398">
            <v>3</v>
          </cell>
          <cell r="AD398">
            <v>0</v>
          </cell>
          <cell r="AE398">
            <v>0</v>
          </cell>
          <cell r="AF398">
            <v>0</v>
          </cell>
          <cell r="AG398">
            <v>0</v>
          </cell>
          <cell r="AH398">
            <v>3</v>
          </cell>
          <cell r="AK398">
            <v>0</v>
          </cell>
          <cell r="AL398">
            <v>0</v>
          </cell>
          <cell r="AM398">
            <v>0</v>
          </cell>
          <cell r="AN398">
            <v>0</v>
          </cell>
          <cell r="AO398">
            <v>0</v>
          </cell>
          <cell r="AP398">
            <v>0</v>
          </cell>
          <cell r="AR398">
            <v>0</v>
          </cell>
          <cell r="AS398">
            <v>0</v>
          </cell>
          <cell r="AT398">
            <v>0</v>
          </cell>
          <cell r="AU398">
            <v>0</v>
          </cell>
          <cell r="AV398">
            <v>0</v>
          </cell>
          <cell r="AW398">
            <v>0</v>
          </cell>
          <cell r="AY398">
            <v>0</v>
          </cell>
          <cell r="AZ398">
            <v>0</v>
          </cell>
          <cell r="BA398">
            <v>0</v>
          </cell>
          <cell r="BB398">
            <v>0</v>
          </cell>
          <cell r="BC398">
            <v>0</v>
          </cell>
          <cell r="BD398">
            <v>0</v>
          </cell>
          <cell r="BF398">
            <v>0</v>
          </cell>
          <cell r="BG398">
            <v>0</v>
          </cell>
          <cell r="BH398">
            <v>0</v>
          </cell>
          <cell r="BI398">
            <v>0</v>
          </cell>
          <cell r="BJ398">
            <v>0</v>
          </cell>
          <cell r="BK398">
            <v>0</v>
          </cell>
          <cell r="BM398">
            <v>0</v>
          </cell>
          <cell r="BN398">
            <v>0</v>
          </cell>
          <cell r="BO398">
            <v>0</v>
          </cell>
          <cell r="BP398">
            <v>0</v>
          </cell>
          <cell r="BQ398">
            <v>0</v>
          </cell>
          <cell r="BR398">
            <v>0</v>
          </cell>
        </row>
        <row r="399">
          <cell r="I399">
            <v>39</v>
          </cell>
          <cell r="J399">
            <v>0</v>
          </cell>
          <cell r="K399">
            <v>0</v>
          </cell>
          <cell r="L399">
            <v>0</v>
          </cell>
          <cell r="M399">
            <v>0</v>
          </cell>
          <cell r="N399">
            <v>39</v>
          </cell>
          <cell r="S399">
            <v>111</v>
          </cell>
          <cell r="T399">
            <v>40</v>
          </cell>
          <cell r="U399">
            <v>0</v>
          </cell>
          <cell r="V399">
            <v>0</v>
          </cell>
          <cell r="W399">
            <v>0</v>
          </cell>
          <cell r="X399">
            <v>71</v>
          </cell>
          <cell r="AC399">
            <v>111</v>
          </cell>
          <cell r="AD399">
            <v>0</v>
          </cell>
          <cell r="AE399">
            <v>0</v>
          </cell>
          <cell r="AF399">
            <v>0</v>
          </cell>
          <cell r="AG399">
            <v>0</v>
          </cell>
          <cell r="AH399">
            <v>111</v>
          </cell>
          <cell r="AK399">
            <v>40</v>
          </cell>
          <cell r="AL399">
            <v>0</v>
          </cell>
          <cell r="AM399">
            <v>0</v>
          </cell>
          <cell r="AN399">
            <v>0</v>
          </cell>
          <cell r="AO399">
            <v>0</v>
          </cell>
          <cell r="AP399">
            <v>-40</v>
          </cell>
          <cell r="AR399">
            <v>40</v>
          </cell>
          <cell r="AS399">
            <v>0</v>
          </cell>
          <cell r="AT399">
            <v>0</v>
          </cell>
          <cell r="AU399">
            <v>0</v>
          </cell>
          <cell r="AV399">
            <v>0</v>
          </cell>
          <cell r="AW399">
            <v>-40</v>
          </cell>
          <cell r="AY399">
            <v>0</v>
          </cell>
          <cell r="AZ399">
            <v>0</v>
          </cell>
          <cell r="BA399">
            <v>0</v>
          </cell>
          <cell r="BB399">
            <v>0</v>
          </cell>
          <cell r="BC399">
            <v>0</v>
          </cell>
          <cell r="BD399">
            <v>0</v>
          </cell>
          <cell r="BF399">
            <v>0</v>
          </cell>
          <cell r="BG399">
            <v>0</v>
          </cell>
          <cell r="BH399">
            <v>0</v>
          </cell>
          <cell r="BI399">
            <v>0</v>
          </cell>
          <cell r="BJ399">
            <v>0</v>
          </cell>
          <cell r="BK399">
            <v>0</v>
          </cell>
          <cell r="BM399">
            <v>0</v>
          </cell>
          <cell r="BN399">
            <v>0</v>
          </cell>
          <cell r="BO399">
            <v>0</v>
          </cell>
          <cell r="BP399">
            <v>0</v>
          </cell>
          <cell r="BQ399">
            <v>0</v>
          </cell>
          <cell r="BR399">
            <v>0</v>
          </cell>
        </row>
        <row r="400">
          <cell r="I400">
            <v>25</v>
          </cell>
          <cell r="J400">
            <v>0</v>
          </cell>
          <cell r="K400">
            <v>0</v>
          </cell>
          <cell r="L400">
            <v>0</v>
          </cell>
          <cell r="M400">
            <v>25</v>
          </cell>
          <cell r="N400">
            <v>0</v>
          </cell>
          <cell r="S400">
            <v>0</v>
          </cell>
          <cell r="T400">
            <v>0</v>
          </cell>
          <cell r="U400">
            <v>0</v>
          </cell>
          <cell r="V400">
            <v>0</v>
          </cell>
          <cell r="W400">
            <v>0</v>
          </cell>
          <cell r="X400">
            <v>0</v>
          </cell>
          <cell r="AC400">
            <v>0</v>
          </cell>
          <cell r="AD400">
            <v>0</v>
          </cell>
          <cell r="AE400">
            <v>0</v>
          </cell>
          <cell r="AF400">
            <v>0</v>
          </cell>
          <cell r="AG400">
            <v>0</v>
          </cell>
          <cell r="AH400">
            <v>0</v>
          </cell>
          <cell r="AK400">
            <v>0</v>
          </cell>
          <cell r="AL400">
            <v>0</v>
          </cell>
          <cell r="AM400">
            <v>0</v>
          </cell>
          <cell r="AN400">
            <v>0</v>
          </cell>
          <cell r="AO400">
            <v>0</v>
          </cell>
          <cell r="AP400">
            <v>0</v>
          </cell>
          <cell r="AR400">
            <v>0</v>
          </cell>
          <cell r="AS400">
            <v>0</v>
          </cell>
          <cell r="AT400">
            <v>0</v>
          </cell>
          <cell r="AU400">
            <v>0</v>
          </cell>
          <cell r="AV400">
            <v>0</v>
          </cell>
          <cell r="AW400">
            <v>0</v>
          </cell>
          <cell r="AY400">
            <v>0</v>
          </cell>
          <cell r="AZ400">
            <v>0</v>
          </cell>
          <cell r="BA400">
            <v>0</v>
          </cell>
          <cell r="BB400">
            <v>0</v>
          </cell>
          <cell r="BC400">
            <v>0</v>
          </cell>
          <cell r="BD400">
            <v>0</v>
          </cell>
          <cell r="BF400">
            <v>0</v>
          </cell>
          <cell r="BG400">
            <v>0</v>
          </cell>
          <cell r="BH400">
            <v>0</v>
          </cell>
          <cell r="BI400">
            <v>0</v>
          </cell>
          <cell r="BJ400">
            <v>0</v>
          </cell>
          <cell r="BK400">
            <v>0</v>
          </cell>
          <cell r="BM400">
            <v>0</v>
          </cell>
          <cell r="BN400">
            <v>0</v>
          </cell>
          <cell r="BO400">
            <v>0</v>
          </cell>
          <cell r="BP400">
            <v>0</v>
          </cell>
          <cell r="BQ400">
            <v>0</v>
          </cell>
          <cell r="BR400">
            <v>0</v>
          </cell>
        </row>
        <row r="401">
          <cell r="I401">
            <v>12</v>
          </cell>
          <cell r="J401">
            <v>0</v>
          </cell>
          <cell r="K401">
            <v>0</v>
          </cell>
          <cell r="L401">
            <v>12</v>
          </cell>
          <cell r="M401">
            <v>0</v>
          </cell>
          <cell r="N401">
            <v>0</v>
          </cell>
          <cell r="S401">
            <v>0</v>
          </cell>
          <cell r="T401">
            <v>0</v>
          </cell>
          <cell r="U401">
            <v>0</v>
          </cell>
          <cell r="V401">
            <v>0</v>
          </cell>
          <cell r="W401">
            <v>0</v>
          </cell>
          <cell r="X401">
            <v>0</v>
          </cell>
          <cell r="AC401">
            <v>0</v>
          </cell>
          <cell r="AD401">
            <v>0</v>
          </cell>
          <cell r="AE401">
            <v>0</v>
          </cell>
          <cell r="AF401">
            <v>0</v>
          </cell>
          <cell r="AG401">
            <v>0</v>
          </cell>
          <cell r="AH401">
            <v>0</v>
          </cell>
          <cell r="AK401">
            <v>0</v>
          </cell>
          <cell r="AL401">
            <v>0</v>
          </cell>
          <cell r="AM401">
            <v>0</v>
          </cell>
          <cell r="AN401">
            <v>0</v>
          </cell>
          <cell r="AO401">
            <v>0</v>
          </cell>
          <cell r="AP401">
            <v>0</v>
          </cell>
          <cell r="AR401">
            <v>0</v>
          </cell>
          <cell r="AS401">
            <v>0</v>
          </cell>
          <cell r="AT401">
            <v>0</v>
          </cell>
          <cell r="AU401">
            <v>0</v>
          </cell>
          <cell r="AV401">
            <v>0</v>
          </cell>
          <cell r="AW401">
            <v>0</v>
          </cell>
          <cell r="AY401">
            <v>0</v>
          </cell>
          <cell r="AZ401">
            <v>0</v>
          </cell>
          <cell r="BA401">
            <v>0</v>
          </cell>
          <cell r="BB401">
            <v>0</v>
          </cell>
          <cell r="BC401">
            <v>0</v>
          </cell>
          <cell r="BD401">
            <v>0</v>
          </cell>
          <cell r="BF401">
            <v>0</v>
          </cell>
          <cell r="BG401">
            <v>0</v>
          </cell>
          <cell r="BH401">
            <v>0</v>
          </cell>
          <cell r="BI401">
            <v>0</v>
          </cell>
          <cell r="BJ401">
            <v>0</v>
          </cell>
          <cell r="BK401">
            <v>0</v>
          </cell>
          <cell r="BM401">
            <v>0</v>
          </cell>
          <cell r="BN401">
            <v>0</v>
          </cell>
          <cell r="BO401">
            <v>0</v>
          </cell>
          <cell r="BP401">
            <v>0</v>
          </cell>
          <cell r="BQ401">
            <v>0</v>
          </cell>
          <cell r="BR401">
            <v>0</v>
          </cell>
        </row>
        <row r="402">
          <cell r="I402">
            <v>35</v>
          </cell>
          <cell r="J402">
            <v>21</v>
          </cell>
          <cell r="K402">
            <v>14</v>
          </cell>
          <cell r="L402">
            <v>0</v>
          </cell>
          <cell r="M402">
            <v>0</v>
          </cell>
          <cell r="N402">
            <v>0</v>
          </cell>
          <cell r="S402">
            <v>0</v>
          </cell>
          <cell r="T402">
            <v>0</v>
          </cell>
          <cell r="U402">
            <v>0</v>
          </cell>
          <cell r="V402">
            <v>0</v>
          </cell>
          <cell r="W402">
            <v>0</v>
          </cell>
          <cell r="X402">
            <v>0</v>
          </cell>
          <cell r="AC402">
            <v>0</v>
          </cell>
          <cell r="AD402">
            <v>0</v>
          </cell>
          <cell r="AE402">
            <v>0</v>
          </cell>
          <cell r="AF402">
            <v>0</v>
          </cell>
          <cell r="AG402">
            <v>0</v>
          </cell>
          <cell r="AH402">
            <v>0</v>
          </cell>
          <cell r="AK402">
            <v>0</v>
          </cell>
          <cell r="AL402">
            <v>0</v>
          </cell>
          <cell r="AM402">
            <v>0</v>
          </cell>
          <cell r="AN402">
            <v>0</v>
          </cell>
          <cell r="AO402">
            <v>0</v>
          </cell>
          <cell r="AP402">
            <v>0</v>
          </cell>
          <cell r="AR402">
            <v>0</v>
          </cell>
          <cell r="AS402">
            <v>0</v>
          </cell>
          <cell r="AT402">
            <v>0</v>
          </cell>
          <cell r="AU402">
            <v>0</v>
          </cell>
          <cell r="AV402">
            <v>0</v>
          </cell>
          <cell r="AW402">
            <v>0</v>
          </cell>
          <cell r="AY402">
            <v>0</v>
          </cell>
          <cell r="AZ402">
            <v>0</v>
          </cell>
          <cell r="BA402">
            <v>0</v>
          </cell>
          <cell r="BB402">
            <v>0</v>
          </cell>
          <cell r="BC402">
            <v>0</v>
          </cell>
          <cell r="BD402">
            <v>0</v>
          </cell>
          <cell r="BF402">
            <v>0</v>
          </cell>
          <cell r="BG402">
            <v>0</v>
          </cell>
          <cell r="BH402">
            <v>0</v>
          </cell>
          <cell r="BI402">
            <v>0</v>
          </cell>
          <cell r="BJ402">
            <v>0</v>
          </cell>
          <cell r="BK402">
            <v>0</v>
          </cell>
          <cell r="BM402">
            <v>0</v>
          </cell>
          <cell r="BN402">
            <v>0</v>
          </cell>
          <cell r="BO402">
            <v>0</v>
          </cell>
          <cell r="BP402">
            <v>0</v>
          </cell>
          <cell r="BQ402">
            <v>0</v>
          </cell>
          <cell r="BR402">
            <v>0</v>
          </cell>
        </row>
        <row r="403">
          <cell r="I403">
            <v>152</v>
          </cell>
          <cell r="J403">
            <v>119</v>
          </cell>
          <cell r="K403">
            <v>0</v>
          </cell>
          <cell r="L403">
            <v>2</v>
          </cell>
          <cell r="M403">
            <v>0</v>
          </cell>
          <cell r="N403">
            <v>31</v>
          </cell>
          <cell r="S403">
            <v>593</v>
          </cell>
          <cell r="T403">
            <v>67</v>
          </cell>
          <cell r="U403">
            <v>79</v>
          </cell>
          <cell r="V403">
            <v>91</v>
          </cell>
          <cell r="W403">
            <v>59</v>
          </cell>
          <cell r="X403">
            <v>297</v>
          </cell>
          <cell r="AC403">
            <v>593</v>
          </cell>
          <cell r="AD403">
            <v>67</v>
          </cell>
          <cell r="AE403">
            <v>49</v>
          </cell>
          <cell r="AF403">
            <v>91</v>
          </cell>
          <cell r="AG403">
            <v>43</v>
          </cell>
          <cell r="AH403">
            <v>343</v>
          </cell>
          <cell r="AK403">
            <v>46</v>
          </cell>
          <cell r="AL403">
            <v>0</v>
          </cell>
          <cell r="AM403">
            <v>0</v>
          </cell>
          <cell r="AN403">
            <v>0</v>
          </cell>
          <cell r="AO403">
            <v>0</v>
          </cell>
          <cell r="AP403">
            <v>-46</v>
          </cell>
          <cell r="AR403">
            <v>46</v>
          </cell>
          <cell r="AS403">
            <v>0</v>
          </cell>
          <cell r="AT403">
            <v>0</v>
          </cell>
          <cell r="AU403">
            <v>0</v>
          </cell>
          <cell r="AV403">
            <v>0</v>
          </cell>
          <cell r="AW403">
            <v>-46</v>
          </cell>
          <cell r="AY403">
            <v>0</v>
          </cell>
          <cell r="AZ403">
            <v>0</v>
          </cell>
          <cell r="BA403">
            <v>0</v>
          </cell>
          <cell r="BB403">
            <v>0</v>
          </cell>
          <cell r="BC403">
            <v>0</v>
          </cell>
          <cell r="BD403">
            <v>0</v>
          </cell>
          <cell r="BF403">
            <v>0</v>
          </cell>
          <cell r="BG403">
            <v>0</v>
          </cell>
          <cell r="BH403">
            <v>0</v>
          </cell>
          <cell r="BI403">
            <v>0</v>
          </cell>
          <cell r="BJ403">
            <v>0</v>
          </cell>
          <cell r="BK403">
            <v>0</v>
          </cell>
          <cell r="BM403">
            <v>0</v>
          </cell>
          <cell r="BN403">
            <v>0</v>
          </cell>
          <cell r="BO403">
            <v>0</v>
          </cell>
          <cell r="BP403">
            <v>0</v>
          </cell>
          <cell r="BQ403">
            <v>0</v>
          </cell>
          <cell r="BR403">
            <v>0</v>
          </cell>
        </row>
        <row r="404">
          <cell r="I404">
            <v>32</v>
          </cell>
          <cell r="J404">
            <v>18</v>
          </cell>
          <cell r="K404">
            <v>13</v>
          </cell>
          <cell r="L404">
            <v>1</v>
          </cell>
          <cell r="M404">
            <v>0</v>
          </cell>
          <cell r="N404">
            <v>0</v>
          </cell>
          <cell r="S404">
            <v>0</v>
          </cell>
          <cell r="T404">
            <v>0</v>
          </cell>
          <cell r="U404">
            <v>0</v>
          </cell>
          <cell r="V404">
            <v>0</v>
          </cell>
          <cell r="W404">
            <v>0</v>
          </cell>
          <cell r="X404">
            <v>0</v>
          </cell>
          <cell r="AC404">
            <v>0</v>
          </cell>
          <cell r="AD404">
            <v>0</v>
          </cell>
          <cell r="AE404">
            <v>0</v>
          </cell>
          <cell r="AF404">
            <v>0</v>
          </cell>
          <cell r="AG404">
            <v>0</v>
          </cell>
          <cell r="AH404">
            <v>0</v>
          </cell>
          <cell r="AK404">
            <v>0</v>
          </cell>
          <cell r="AL404">
            <v>0</v>
          </cell>
          <cell r="AM404">
            <v>0</v>
          </cell>
          <cell r="AN404">
            <v>0</v>
          </cell>
          <cell r="AO404">
            <v>0</v>
          </cell>
          <cell r="AP404">
            <v>0</v>
          </cell>
          <cell r="AR404">
            <v>0</v>
          </cell>
          <cell r="AS404">
            <v>0</v>
          </cell>
          <cell r="AT404">
            <v>0</v>
          </cell>
          <cell r="AU404">
            <v>0</v>
          </cell>
          <cell r="AV404">
            <v>0</v>
          </cell>
          <cell r="AW404">
            <v>0</v>
          </cell>
          <cell r="AY404">
            <v>0</v>
          </cell>
          <cell r="AZ404">
            <v>0</v>
          </cell>
          <cell r="BA404">
            <v>0</v>
          </cell>
          <cell r="BB404">
            <v>0</v>
          </cell>
          <cell r="BC404">
            <v>0</v>
          </cell>
          <cell r="BD404">
            <v>0</v>
          </cell>
          <cell r="BF404">
            <v>0</v>
          </cell>
          <cell r="BG404">
            <v>0</v>
          </cell>
          <cell r="BH404">
            <v>0</v>
          </cell>
          <cell r="BI404">
            <v>0</v>
          </cell>
          <cell r="BJ404">
            <v>0</v>
          </cell>
          <cell r="BK404">
            <v>0</v>
          </cell>
          <cell r="BM404">
            <v>0</v>
          </cell>
          <cell r="BN404">
            <v>0</v>
          </cell>
          <cell r="BO404">
            <v>0</v>
          </cell>
          <cell r="BP404">
            <v>0</v>
          </cell>
          <cell r="BQ404">
            <v>0</v>
          </cell>
          <cell r="BR404">
            <v>0</v>
          </cell>
        </row>
        <row r="405">
          <cell r="I405">
            <v>38</v>
          </cell>
          <cell r="J405">
            <v>0</v>
          </cell>
          <cell r="K405">
            <v>0</v>
          </cell>
          <cell r="L405">
            <v>0</v>
          </cell>
          <cell r="M405">
            <v>0</v>
          </cell>
          <cell r="N405">
            <v>38</v>
          </cell>
          <cell r="S405">
            <v>0</v>
          </cell>
          <cell r="T405">
            <v>0</v>
          </cell>
          <cell r="U405">
            <v>0</v>
          </cell>
          <cell r="V405">
            <v>0</v>
          </cell>
          <cell r="W405">
            <v>0</v>
          </cell>
          <cell r="X405">
            <v>0</v>
          </cell>
          <cell r="AC405">
            <v>0</v>
          </cell>
          <cell r="AD405">
            <v>0</v>
          </cell>
          <cell r="AE405">
            <v>0</v>
          </cell>
          <cell r="AF405">
            <v>0</v>
          </cell>
          <cell r="AG405">
            <v>0</v>
          </cell>
          <cell r="AH405">
            <v>0</v>
          </cell>
          <cell r="AK405">
            <v>0</v>
          </cell>
          <cell r="AL405">
            <v>0</v>
          </cell>
          <cell r="AM405">
            <v>0</v>
          </cell>
          <cell r="AN405">
            <v>0</v>
          </cell>
          <cell r="AO405">
            <v>0</v>
          </cell>
          <cell r="AP405">
            <v>0</v>
          </cell>
          <cell r="AR405">
            <v>0</v>
          </cell>
          <cell r="AS405">
            <v>0</v>
          </cell>
          <cell r="AT405">
            <v>0</v>
          </cell>
          <cell r="AU405">
            <v>0</v>
          </cell>
          <cell r="AV405">
            <v>0</v>
          </cell>
          <cell r="AW405">
            <v>0</v>
          </cell>
          <cell r="AY405">
            <v>0</v>
          </cell>
          <cell r="AZ405">
            <v>0</v>
          </cell>
          <cell r="BA405">
            <v>0</v>
          </cell>
          <cell r="BB405">
            <v>0</v>
          </cell>
          <cell r="BC405">
            <v>0</v>
          </cell>
          <cell r="BD405">
            <v>0</v>
          </cell>
          <cell r="BF405">
            <v>0</v>
          </cell>
          <cell r="BG405">
            <v>0</v>
          </cell>
          <cell r="BH405">
            <v>0</v>
          </cell>
          <cell r="BI405">
            <v>0</v>
          </cell>
          <cell r="BJ405">
            <v>0</v>
          </cell>
          <cell r="BK405">
            <v>0</v>
          </cell>
          <cell r="BM405">
            <v>0</v>
          </cell>
          <cell r="BN405">
            <v>0</v>
          </cell>
          <cell r="BO405">
            <v>0</v>
          </cell>
          <cell r="BP405">
            <v>0</v>
          </cell>
          <cell r="BQ405">
            <v>0</v>
          </cell>
          <cell r="BR405">
            <v>0</v>
          </cell>
        </row>
        <row r="406">
          <cell r="I406">
            <v>371</v>
          </cell>
          <cell r="J406">
            <v>139</v>
          </cell>
          <cell r="K406">
            <v>41</v>
          </cell>
          <cell r="L406">
            <v>56</v>
          </cell>
          <cell r="M406">
            <v>25</v>
          </cell>
          <cell r="N406">
            <v>110</v>
          </cell>
          <cell r="S406">
            <v>0</v>
          </cell>
          <cell r="T406">
            <v>0</v>
          </cell>
          <cell r="U406">
            <v>0</v>
          </cell>
          <cell r="V406">
            <v>0</v>
          </cell>
          <cell r="W406">
            <v>0</v>
          </cell>
          <cell r="X406">
            <v>0</v>
          </cell>
          <cell r="AC406">
            <v>0</v>
          </cell>
          <cell r="AD406">
            <v>0</v>
          </cell>
          <cell r="AE406">
            <v>0</v>
          </cell>
          <cell r="AF406">
            <v>0</v>
          </cell>
          <cell r="AG406">
            <v>0</v>
          </cell>
          <cell r="AH406">
            <v>0</v>
          </cell>
          <cell r="AK406">
            <v>0</v>
          </cell>
          <cell r="AL406">
            <v>0</v>
          </cell>
          <cell r="AM406">
            <v>0</v>
          </cell>
          <cell r="AN406">
            <v>0</v>
          </cell>
          <cell r="AO406">
            <v>0</v>
          </cell>
          <cell r="AP406">
            <v>0</v>
          </cell>
          <cell r="AR406">
            <v>0</v>
          </cell>
          <cell r="AS406">
            <v>0</v>
          </cell>
          <cell r="AT406">
            <v>0</v>
          </cell>
          <cell r="AU406">
            <v>0</v>
          </cell>
          <cell r="AV406">
            <v>0</v>
          </cell>
          <cell r="AW406">
            <v>0</v>
          </cell>
          <cell r="AY406">
            <v>0</v>
          </cell>
          <cell r="AZ406">
            <v>0</v>
          </cell>
          <cell r="BA406">
            <v>0</v>
          </cell>
          <cell r="BB406">
            <v>0</v>
          </cell>
          <cell r="BC406">
            <v>0</v>
          </cell>
          <cell r="BD406">
            <v>0</v>
          </cell>
          <cell r="BF406">
            <v>0</v>
          </cell>
          <cell r="BG406">
            <v>0</v>
          </cell>
          <cell r="BH406">
            <v>0</v>
          </cell>
          <cell r="BI406">
            <v>0</v>
          </cell>
          <cell r="BJ406">
            <v>0</v>
          </cell>
          <cell r="BK406">
            <v>0</v>
          </cell>
          <cell r="BM406">
            <v>0</v>
          </cell>
          <cell r="BN406">
            <v>0</v>
          </cell>
          <cell r="BO406">
            <v>0</v>
          </cell>
          <cell r="BP406">
            <v>0</v>
          </cell>
          <cell r="BQ406">
            <v>0</v>
          </cell>
          <cell r="BR406">
            <v>0</v>
          </cell>
        </row>
        <row r="407">
          <cell r="I407">
            <v>0</v>
          </cell>
          <cell r="J407">
            <v>0</v>
          </cell>
          <cell r="K407">
            <v>0</v>
          </cell>
          <cell r="L407">
            <v>0</v>
          </cell>
          <cell r="M407">
            <v>0</v>
          </cell>
          <cell r="N407">
            <v>0</v>
          </cell>
          <cell r="S407">
            <v>0</v>
          </cell>
          <cell r="T407">
            <v>0</v>
          </cell>
          <cell r="U407">
            <v>0</v>
          </cell>
          <cell r="V407">
            <v>0</v>
          </cell>
          <cell r="W407">
            <v>0</v>
          </cell>
          <cell r="X407">
            <v>0</v>
          </cell>
          <cell r="AC407">
            <v>0</v>
          </cell>
          <cell r="AD407">
            <v>0</v>
          </cell>
          <cell r="AE407">
            <v>0</v>
          </cell>
          <cell r="AF407">
            <v>0</v>
          </cell>
          <cell r="AG407">
            <v>0</v>
          </cell>
          <cell r="AH407">
            <v>0</v>
          </cell>
          <cell r="AK407">
            <v>0</v>
          </cell>
          <cell r="AL407">
            <v>0</v>
          </cell>
          <cell r="AM407">
            <v>0</v>
          </cell>
          <cell r="AN407">
            <v>0</v>
          </cell>
          <cell r="AO407">
            <v>0</v>
          </cell>
          <cell r="AP407">
            <v>0</v>
          </cell>
          <cell r="AR407">
            <v>0</v>
          </cell>
          <cell r="AS407">
            <v>0</v>
          </cell>
          <cell r="AT407">
            <v>0</v>
          </cell>
          <cell r="AU407">
            <v>0</v>
          </cell>
          <cell r="AV407">
            <v>0</v>
          </cell>
          <cell r="AW407">
            <v>0</v>
          </cell>
          <cell r="AY407">
            <v>0</v>
          </cell>
          <cell r="AZ407">
            <v>0</v>
          </cell>
          <cell r="BA407">
            <v>0</v>
          </cell>
          <cell r="BB407">
            <v>0</v>
          </cell>
          <cell r="BC407">
            <v>0</v>
          </cell>
          <cell r="BD407">
            <v>0</v>
          </cell>
          <cell r="BF407">
            <v>0</v>
          </cell>
          <cell r="BG407">
            <v>0</v>
          </cell>
          <cell r="BH407">
            <v>0</v>
          </cell>
          <cell r="BI407">
            <v>0</v>
          </cell>
          <cell r="BJ407">
            <v>0</v>
          </cell>
          <cell r="BK407">
            <v>0</v>
          </cell>
          <cell r="BM407">
            <v>0</v>
          </cell>
          <cell r="BN407">
            <v>0</v>
          </cell>
          <cell r="BO407">
            <v>0</v>
          </cell>
          <cell r="BP407">
            <v>0</v>
          </cell>
          <cell r="BQ407">
            <v>0</v>
          </cell>
          <cell r="BR407">
            <v>0</v>
          </cell>
        </row>
        <row r="408">
          <cell r="I408">
            <v>0</v>
          </cell>
          <cell r="J408">
            <v>0</v>
          </cell>
          <cell r="K408">
            <v>0</v>
          </cell>
          <cell r="L408">
            <v>0</v>
          </cell>
          <cell r="M408">
            <v>0</v>
          </cell>
          <cell r="N408">
            <v>0</v>
          </cell>
          <cell r="S408">
            <v>0</v>
          </cell>
          <cell r="T408">
            <v>0</v>
          </cell>
          <cell r="U408">
            <v>0</v>
          </cell>
          <cell r="V408">
            <v>0</v>
          </cell>
          <cell r="W408">
            <v>0</v>
          </cell>
          <cell r="X408">
            <v>0</v>
          </cell>
          <cell r="AC408">
            <v>0</v>
          </cell>
          <cell r="AD408">
            <v>0</v>
          </cell>
          <cell r="AE408">
            <v>0</v>
          </cell>
          <cell r="AF408">
            <v>0</v>
          </cell>
          <cell r="AG408">
            <v>0</v>
          </cell>
          <cell r="AH408">
            <v>0</v>
          </cell>
          <cell r="AK408">
            <v>0</v>
          </cell>
          <cell r="AL408">
            <v>0</v>
          </cell>
          <cell r="AM408">
            <v>0</v>
          </cell>
          <cell r="AN408">
            <v>0</v>
          </cell>
          <cell r="AO408">
            <v>0</v>
          </cell>
          <cell r="AP408">
            <v>0</v>
          </cell>
          <cell r="AR408">
            <v>0</v>
          </cell>
          <cell r="AS408">
            <v>0</v>
          </cell>
          <cell r="AT408">
            <v>0</v>
          </cell>
          <cell r="AU408">
            <v>0</v>
          </cell>
          <cell r="AV408">
            <v>0</v>
          </cell>
          <cell r="AW408">
            <v>0</v>
          </cell>
          <cell r="AY408">
            <v>0</v>
          </cell>
          <cell r="AZ408">
            <v>0</v>
          </cell>
          <cell r="BA408">
            <v>0</v>
          </cell>
          <cell r="BB408">
            <v>0</v>
          </cell>
          <cell r="BC408">
            <v>0</v>
          </cell>
          <cell r="BD408">
            <v>0</v>
          </cell>
          <cell r="BF408">
            <v>0</v>
          </cell>
          <cell r="BG408">
            <v>0</v>
          </cell>
          <cell r="BH408">
            <v>0</v>
          </cell>
          <cell r="BI408">
            <v>0</v>
          </cell>
          <cell r="BJ408">
            <v>0</v>
          </cell>
          <cell r="BK408">
            <v>0</v>
          </cell>
          <cell r="BM408">
            <v>0</v>
          </cell>
          <cell r="BN408">
            <v>0</v>
          </cell>
          <cell r="BO408">
            <v>0</v>
          </cell>
          <cell r="BP408">
            <v>0</v>
          </cell>
          <cell r="BQ408">
            <v>0</v>
          </cell>
          <cell r="BR408">
            <v>0</v>
          </cell>
        </row>
        <row r="409">
          <cell r="I409">
            <v>0</v>
          </cell>
          <cell r="J409">
            <v>0</v>
          </cell>
          <cell r="K409">
            <v>0</v>
          </cell>
          <cell r="L409">
            <v>0</v>
          </cell>
          <cell r="M409">
            <v>0</v>
          </cell>
          <cell r="N409">
            <v>0</v>
          </cell>
          <cell r="S409">
            <v>0</v>
          </cell>
          <cell r="T409">
            <v>0</v>
          </cell>
          <cell r="U409">
            <v>0</v>
          </cell>
          <cell r="V409">
            <v>0</v>
          </cell>
          <cell r="W409">
            <v>0</v>
          </cell>
          <cell r="X409">
            <v>0</v>
          </cell>
          <cell r="AC409">
            <v>0</v>
          </cell>
          <cell r="AD409">
            <v>0</v>
          </cell>
          <cell r="AE409">
            <v>0</v>
          </cell>
          <cell r="AF409">
            <v>0</v>
          </cell>
          <cell r="AG409">
            <v>0</v>
          </cell>
          <cell r="AH409">
            <v>0</v>
          </cell>
          <cell r="AK409">
            <v>0</v>
          </cell>
          <cell r="AL409">
            <v>0</v>
          </cell>
          <cell r="AM409">
            <v>0</v>
          </cell>
          <cell r="AN409">
            <v>0</v>
          </cell>
          <cell r="AO409">
            <v>0</v>
          </cell>
          <cell r="AP409">
            <v>0</v>
          </cell>
          <cell r="AR409">
            <v>0</v>
          </cell>
          <cell r="AS409">
            <v>0</v>
          </cell>
          <cell r="AT409">
            <v>0</v>
          </cell>
          <cell r="AU409">
            <v>0</v>
          </cell>
          <cell r="AV409">
            <v>0</v>
          </cell>
          <cell r="AW409">
            <v>0</v>
          </cell>
          <cell r="AY409">
            <v>0</v>
          </cell>
          <cell r="AZ409">
            <v>0</v>
          </cell>
          <cell r="BA409">
            <v>0</v>
          </cell>
          <cell r="BB409">
            <v>0</v>
          </cell>
          <cell r="BC409">
            <v>0</v>
          </cell>
          <cell r="BD409">
            <v>0</v>
          </cell>
          <cell r="BF409">
            <v>0</v>
          </cell>
          <cell r="BG409">
            <v>0</v>
          </cell>
          <cell r="BH409">
            <v>0</v>
          </cell>
          <cell r="BI409">
            <v>0</v>
          </cell>
          <cell r="BJ409">
            <v>0</v>
          </cell>
          <cell r="BK409">
            <v>0</v>
          </cell>
          <cell r="BM409">
            <v>0</v>
          </cell>
          <cell r="BN409">
            <v>0</v>
          </cell>
          <cell r="BO409">
            <v>0</v>
          </cell>
          <cell r="BP409">
            <v>0</v>
          </cell>
          <cell r="BQ409">
            <v>0</v>
          </cell>
          <cell r="BR409">
            <v>0</v>
          </cell>
        </row>
        <row r="410">
          <cell r="I410">
            <v>0</v>
          </cell>
          <cell r="J410">
            <v>0</v>
          </cell>
          <cell r="K410">
            <v>0</v>
          </cell>
          <cell r="L410">
            <v>0</v>
          </cell>
          <cell r="M410">
            <v>0</v>
          </cell>
          <cell r="N410">
            <v>0</v>
          </cell>
          <cell r="S410">
            <v>0</v>
          </cell>
          <cell r="T410">
            <v>0</v>
          </cell>
          <cell r="U410">
            <v>0</v>
          </cell>
          <cell r="V410">
            <v>0</v>
          </cell>
          <cell r="W410">
            <v>0</v>
          </cell>
          <cell r="X410">
            <v>0</v>
          </cell>
          <cell r="AC410">
            <v>0</v>
          </cell>
          <cell r="AD410">
            <v>0</v>
          </cell>
          <cell r="AE410">
            <v>0</v>
          </cell>
          <cell r="AF410">
            <v>0</v>
          </cell>
          <cell r="AG410">
            <v>0</v>
          </cell>
          <cell r="AH410">
            <v>0</v>
          </cell>
          <cell r="AK410">
            <v>0</v>
          </cell>
          <cell r="AL410">
            <v>0</v>
          </cell>
          <cell r="AM410">
            <v>0</v>
          </cell>
          <cell r="AN410">
            <v>0</v>
          </cell>
          <cell r="AO410">
            <v>0</v>
          </cell>
          <cell r="AP410">
            <v>0</v>
          </cell>
          <cell r="AR410">
            <v>0</v>
          </cell>
          <cell r="AS410">
            <v>0</v>
          </cell>
          <cell r="AT410">
            <v>0</v>
          </cell>
          <cell r="AU410">
            <v>0</v>
          </cell>
          <cell r="AV410">
            <v>0</v>
          </cell>
          <cell r="AW410">
            <v>0</v>
          </cell>
          <cell r="AY410">
            <v>0</v>
          </cell>
          <cell r="AZ410">
            <v>0</v>
          </cell>
          <cell r="BA410">
            <v>0</v>
          </cell>
          <cell r="BB410">
            <v>0</v>
          </cell>
          <cell r="BC410">
            <v>0</v>
          </cell>
          <cell r="BD410">
            <v>0</v>
          </cell>
          <cell r="BF410">
            <v>0</v>
          </cell>
          <cell r="BG410">
            <v>0</v>
          </cell>
          <cell r="BH410">
            <v>0</v>
          </cell>
          <cell r="BI410">
            <v>0</v>
          </cell>
          <cell r="BJ410">
            <v>0</v>
          </cell>
          <cell r="BK410">
            <v>0</v>
          </cell>
          <cell r="BM410">
            <v>0</v>
          </cell>
          <cell r="BN410">
            <v>0</v>
          </cell>
          <cell r="BO410">
            <v>0</v>
          </cell>
          <cell r="BP410">
            <v>0</v>
          </cell>
          <cell r="BQ410">
            <v>0</v>
          </cell>
          <cell r="BR410">
            <v>0</v>
          </cell>
        </row>
        <row r="411">
          <cell r="I411">
            <v>5</v>
          </cell>
          <cell r="J411">
            <v>1</v>
          </cell>
          <cell r="K411">
            <v>0</v>
          </cell>
          <cell r="L411">
            <v>1</v>
          </cell>
          <cell r="M411">
            <v>1</v>
          </cell>
          <cell r="N411">
            <v>2</v>
          </cell>
          <cell r="S411">
            <v>3</v>
          </cell>
          <cell r="T411">
            <v>2</v>
          </cell>
          <cell r="U411">
            <v>0</v>
          </cell>
          <cell r="V411">
            <v>0</v>
          </cell>
          <cell r="W411">
            <v>0</v>
          </cell>
          <cell r="X411">
            <v>1</v>
          </cell>
          <cell r="AC411">
            <v>3</v>
          </cell>
          <cell r="AD411">
            <v>0</v>
          </cell>
          <cell r="AE411">
            <v>0</v>
          </cell>
          <cell r="AF411">
            <v>0</v>
          </cell>
          <cell r="AG411">
            <v>0</v>
          </cell>
          <cell r="AH411">
            <v>3</v>
          </cell>
          <cell r="AK411">
            <v>2</v>
          </cell>
          <cell r="AL411">
            <v>0</v>
          </cell>
          <cell r="AM411">
            <v>0</v>
          </cell>
          <cell r="AN411">
            <v>0</v>
          </cell>
          <cell r="AO411">
            <v>0</v>
          </cell>
          <cell r="AP411">
            <v>-2</v>
          </cell>
          <cell r="AR411">
            <v>2</v>
          </cell>
          <cell r="AS411">
            <v>0</v>
          </cell>
          <cell r="AT411">
            <v>0</v>
          </cell>
          <cell r="AU411">
            <v>0</v>
          </cell>
          <cell r="AV411">
            <v>0</v>
          </cell>
          <cell r="AW411">
            <v>-2</v>
          </cell>
          <cell r="AY411">
            <v>0</v>
          </cell>
          <cell r="AZ411">
            <v>0</v>
          </cell>
          <cell r="BA411">
            <v>0</v>
          </cell>
          <cell r="BB411">
            <v>0</v>
          </cell>
          <cell r="BC411">
            <v>0</v>
          </cell>
          <cell r="BD411">
            <v>0</v>
          </cell>
          <cell r="BF411">
            <v>0</v>
          </cell>
          <cell r="BG411">
            <v>0</v>
          </cell>
          <cell r="BH411">
            <v>0</v>
          </cell>
          <cell r="BI411">
            <v>0</v>
          </cell>
          <cell r="BJ411">
            <v>0</v>
          </cell>
          <cell r="BK411">
            <v>0</v>
          </cell>
          <cell r="BM411">
            <v>0</v>
          </cell>
          <cell r="BN411">
            <v>0</v>
          </cell>
          <cell r="BO411">
            <v>0</v>
          </cell>
          <cell r="BP411">
            <v>0</v>
          </cell>
          <cell r="BQ411">
            <v>0</v>
          </cell>
          <cell r="BR411">
            <v>0</v>
          </cell>
        </row>
        <row r="412">
          <cell r="I412">
            <v>1</v>
          </cell>
          <cell r="J412">
            <v>0</v>
          </cell>
          <cell r="K412">
            <v>0</v>
          </cell>
          <cell r="L412">
            <v>0</v>
          </cell>
          <cell r="M412">
            <v>0</v>
          </cell>
          <cell r="N412">
            <v>1</v>
          </cell>
          <cell r="S412">
            <v>1</v>
          </cell>
          <cell r="T412">
            <v>0</v>
          </cell>
          <cell r="U412">
            <v>0</v>
          </cell>
          <cell r="V412">
            <v>0</v>
          </cell>
          <cell r="W412">
            <v>0</v>
          </cell>
          <cell r="X412">
            <v>1</v>
          </cell>
          <cell r="AC412">
            <v>1</v>
          </cell>
          <cell r="AD412">
            <v>0</v>
          </cell>
          <cell r="AE412">
            <v>0</v>
          </cell>
          <cell r="AF412">
            <v>0</v>
          </cell>
          <cell r="AG412">
            <v>0</v>
          </cell>
          <cell r="AH412">
            <v>1</v>
          </cell>
          <cell r="AK412">
            <v>1</v>
          </cell>
          <cell r="AL412">
            <v>0</v>
          </cell>
          <cell r="AM412">
            <v>0</v>
          </cell>
          <cell r="AN412">
            <v>0</v>
          </cell>
          <cell r="AO412">
            <v>0</v>
          </cell>
          <cell r="AP412">
            <v>-1</v>
          </cell>
          <cell r="AR412">
            <v>1</v>
          </cell>
          <cell r="AS412">
            <v>0</v>
          </cell>
          <cell r="AT412">
            <v>0</v>
          </cell>
          <cell r="AU412">
            <v>0</v>
          </cell>
          <cell r="AV412">
            <v>0</v>
          </cell>
          <cell r="AW412">
            <v>-1</v>
          </cell>
          <cell r="AY412">
            <v>0</v>
          </cell>
          <cell r="AZ412">
            <v>0</v>
          </cell>
          <cell r="BA412">
            <v>0</v>
          </cell>
          <cell r="BB412">
            <v>0</v>
          </cell>
          <cell r="BC412">
            <v>0</v>
          </cell>
          <cell r="BD412">
            <v>0</v>
          </cell>
          <cell r="BF412">
            <v>0</v>
          </cell>
          <cell r="BG412">
            <v>0</v>
          </cell>
          <cell r="BH412">
            <v>0</v>
          </cell>
          <cell r="BI412">
            <v>0</v>
          </cell>
          <cell r="BJ412">
            <v>0</v>
          </cell>
          <cell r="BK412">
            <v>0</v>
          </cell>
          <cell r="BM412">
            <v>0</v>
          </cell>
          <cell r="BN412">
            <v>0</v>
          </cell>
          <cell r="BO412">
            <v>0</v>
          </cell>
          <cell r="BP412">
            <v>0</v>
          </cell>
          <cell r="BQ412">
            <v>0</v>
          </cell>
          <cell r="BR412">
            <v>0</v>
          </cell>
        </row>
        <row r="413">
          <cell r="I413">
            <v>1</v>
          </cell>
          <cell r="J413">
            <v>0</v>
          </cell>
          <cell r="K413">
            <v>0</v>
          </cell>
          <cell r="L413">
            <v>0</v>
          </cell>
          <cell r="M413">
            <v>0</v>
          </cell>
          <cell r="N413">
            <v>1</v>
          </cell>
          <cell r="S413">
            <v>1</v>
          </cell>
          <cell r="T413">
            <v>0</v>
          </cell>
          <cell r="U413">
            <v>0</v>
          </cell>
          <cell r="V413">
            <v>0</v>
          </cell>
          <cell r="W413">
            <v>0</v>
          </cell>
          <cell r="X413">
            <v>1</v>
          </cell>
          <cell r="AC413">
            <v>1</v>
          </cell>
          <cell r="AD413">
            <v>0</v>
          </cell>
          <cell r="AE413">
            <v>0</v>
          </cell>
          <cell r="AF413">
            <v>0</v>
          </cell>
          <cell r="AG413">
            <v>0</v>
          </cell>
          <cell r="AH413">
            <v>1</v>
          </cell>
          <cell r="AK413">
            <v>0</v>
          </cell>
          <cell r="AL413">
            <v>0</v>
          </cell>
          <cell r="AM413">
            <v>0</v>
          </cell>
          <cell r="AN413">
            <v>0</v>
          </cell>
          <cell r="AO413">
            <v>0</v>
          </cell>
          <cell r="AP413">
            <v>0</v>
          </cell>
          <cell r="AR413">
            <v>0</v>
          </cell>
          <cell r="AS413">
            <v>0</v>
          </cell>
          <cell r="AT413">
            <v>0</v>
          </cell>
          <cell r="AU413">
            <v>0</v>
          </cell>
          <cell r="AV413">
            <v>0</v>
          </cell>
          <cell r="AW413">
            <v>0</v>
          </cell>
          <cell r="AY413">
            <v>0</v>
          </cell>
          <cell r="AZ413">
            <v>0</v>
          </cell>
          <cell r="BA413">
            <v>0</v>
          </cell>
          <cell r="BB413">
            <v>0</v>
          </cell>
          <cell r="BC413">
            <v>0</v>
          </cell>
          <cell r="BD413">
            <v>0</v>
          </cell>
          <cell r="BF413">
            <v>0</v>
          </cell>
          <cell r="BG413">
            <v>0</v>
          </cell>
          <cell r="BH413">
            <v>0</v>
          </cell>
          <cell r="BI413">
            <v>0</v>
          </cell>
          <cell r="BJ413">
            <v>0</v>
          </cell>
          <cell r="BK413">
            <v>0</v>
          </cell>
          <cell r="BM413">
            <v>0</v>
          </cell>
          <cell r="BN413">
            <v>0</v>
          </cell>
          <cell r="BO413">
            <v>0</v>
          </cell>
          <cell r="BP413">
            <v>0</v>
          </cell>
          <cell r="BQ413">
            <v>0</v>
          </cell>
          <cell r="BR413">
            <v>0</v>
          </cell>
        </row>
        <row r="414">
          <cell r="I414">
            <v>16</v>
          </cell>
          <cell r="J414">
            <v>9</v>
          </cell>
          <cell r="K414">
            <v>3</v>
          </cell>
          <cell r="L414">
            <v>4</v>
          </cell>
          <cell r="M414">
            <v>0</v>
          </cell>
          <cell r="N414">
            <v>0</v>
          </cell>
          <cell r="S414">
            <v>18</v>
          </cell>
          <cell r="T414">
            <v>8</v>
          </cell>
          <cell r="U414">
            <v>0</v>
          </cell>
          <cell r="V414">
            <v>0</v>
          </cell>
          <cell r="W414">
            <v>0</v>
          </cell>
          <cell r="X414">
            <v>10</v>
          </cell>
          <cell r="AC414">
            <v>18</v>
          </cell>
          <cell r="AD414">
            <v>1</v>
          </cell>
          <cell r="AE414">
            <v>0</v>
          </cell>
          <cell r="AF414">
            <v>0</v>
          </cell>
          <cell r="AG414">
            <v>0</v>
          </cell>
          <cell r="AH414">
            <v>17</v>
          </cell>
          <cell r="AK414">
            <v>7</v>
          </cell>
          <cell r="AL414">
            <v>0</v>
          </cell>
          <cell r="AM414">
            <v>0</v>
          </cell>
          <cell r="AN414">
            <v>0</v>
          </cell>
          <cell r="AO414">
            <v>0</v>
          </cell>
          <cell r="AP414">
            <v>-7</v>
          </cell>
          <cell r="AR414">
            <v>7</v>
          </cell>
          <cell r="AS414">
            <v>0</v>
          </cell>
          <cell r="AT414">
            <v>0</v>
          </cell>
          <cell r="AU414">
            <v>0</v>
          </cell>
          <cell r="AV414">
            <v>0</v>
          </cell>
          <cell r="AW414">
            <v>-7</v>
          </cell>
          <cell r="AY414">
            <v>0</v>
          </cell>
          <cell r="AZ414">
            <v>0</v>
          </cell>
          <cell r="BA414">
            <v>0</v>
          </cell>
          <cell r="BB414">
            <v>0</v>
          </cell>
          <cell r="BC414">
            <v>0</v>
          </cell>
          <cell r="BD414">
            <v>0</v>
          </cell>
          <cell r="BF414">
            <v>0</v>
          </cell>
          <cell r="BG414">
            <v>0</v>
          </cell>
          <cell r="BH414">
            <v>0</v>
          </cell>
          <cell r="BI414">
            <v>0</v>
          </cell>
          <cell r="BJ414">
            <v>0</v>
          </cell>
          <cell r="BK414">
            <v>0</v>
          </cell>
          <cell r="BM414">
            <v>0</v>
          </cell>
          <cell r="BN414">
            <v>0</v>
          </cell>
          <cell r="BO414">
            <v>0</v>
          </cell>
          <cell r="BP414">
            <v>0</v>
          </cell>
          <cell r="BQ414">
            <v>0</v>
          </cell>
          <cell r="BR414">
            <v>0</v>
          </cell>
        </row>
        <row r="415">
          <cell r="I415">
            <v>0</v>
          </cell>
          <cell r="J415">
            <v>0</v>
          </cell>
          <cell r="K415">
            <v>0</v>
          </cell>
          <cell r="L415">
            <v>0</v>
          </cell>
          <cell r="M415">
            <v>0</v>
          </cell>
          <cell r="N415">
            <v>0</v>
          </cell>
          <cell r="S415">
            <v>0</v>
          </cell>
          <cell r="T415">
            <v>0</v>
          </cell>
          <cell r="U415">
            <v>0</v>
          </cell>
          <cell r="V415">
            <v>0</v>
          </cell>
          <cell r="W415">
            <v>0</v>
          </cell>
          <cell r="X415">
            <v>0</v>
          </cell>
          <cell r="AC415">
            <v>0</v>
          </cell>
          <cell r="AD415">
            <v>0</v>
          </cell>
          <cell r="AE415">
            <v>0</v>
          </cell>
          <cell r="AF415">
            <v>0</v>
          </cell>
          <cell r="AG415">
            <v>0</v>
          </cell>
          <cell r="AH415">
            <v>0</v>
          </cell>
          <cell r="AK415">
            <v>0</v>
          </cell>
          <cell r="AL415">
            <v>0</v>
          </cell>
          <cell r="AM415">
            <v>0</v>
          </cell>
          <cell r="AN415">
            <v>0</v>
          </cell>
          <cell r="AO415">
            <v>0</v>
          </cell>
          <cell r="AP415">
            <v>0</v>
          </cell>
          <cell r="AR415">
            <v>0</v>
          </cell>
          <cell r="AS415">
            <v>0</v>
          </cell>
          <cell r="AT415">
            <v>0</v>
          </cell>
          <cell r="AU415">
            <v>0</v>
          </cell>
          <cell r="AV415">
            <v>0</v>
          </cell>
          <cell r="AW415">
            <v>0</v>
          </cell>
          <cell r="AY415">
            <v>0</v>
          </cell>
          <cell r="AZ415">
            <v>0</v>
          </cell>
          <cell r="BA415">
            <v>0</v>
          </cell>
          <cell r="BB415">
            <v>0</v>
          </cell>
          <cell r="BC415">
            <v>0</v>
          </cell>
          <cell r="BD415">
            <v>0</v>
          </cell>
          <cell r="BF415">
            <v>0</v>
          </cell>
          <cell r="BG415">
            <v>0</v>
          </cell>
          <cell r="BH415">
            <v>0</v>
          </cell>
          <cell r="BI415">
            <v>0</v>
          </cell>
          <cell r="BJ415">
            <v>0</v>
          </cell>
          <cell r="BK415">
            <v>0</v>
          </cell>
          <cell r="BM415">
            <v>0</v>
          </cell>
          <cell r="BN415">
            <v>0</v>
          </cell>
          <cell r="BO415">
            <v>0</v>
          </cell>
          <cell r="BP415">
            <v>0</v>
          </cell>
          <cell r="BQ415">
            <v>0</v>
          </cell>
          <cell r="BR415">
            <v>0</v>
          </cell>
        </row>
        <row r="416">
          <cell r="I416">
            <v>0</v>
          </cell>
          <cell r="J416">
            <v>0</v>
          </cell>
          <cell r="K416">
            <v>0</v>
          </cell>
          <cell r="L416">
            <v>0</v>
          </cell>
          <cell r="M416">
            <v>0</v>
          </cell>
          <cell r="N416">
            <v>0</v>
          </cell>
          <cell r="S416">
            <v>0</v>
          </cell>
          <cell r="T416">
            <v>0</v>
          </cell>
          <cell r="U416">
            <v>0</v>
          </cell>
          <cell r="V416">
            <v>0</v>
          </cell>
          <cell r="W416">
            <v>0</v>
          </cell>
          <cell r="X416">
            <v>0</v>
          </cell>
          <cell r="AC416">
            <v>0</v>
          </cell>
          <cell r="AD416">
            <v>0</v>
          </cell>
          <cell r="AE416">
            <v>0</v>
          </cell>
          <cell r="AF416">
            <v>0</v>
          </cell>
          <cell r="AG416">
            <v>0</v>
          </cell>
          <cell r="AH416">
            <v>0</v>
          </cell>
          <cell r="AK416">
            <v>0</v>
          </cell>
          <cell r="AL416">
            <v>0</v>
          </cell>
          <cell r="AM416">
            <v>0</v>
          </cell>
          <cell r="AN416">
            <v>0</v>
          </cell>
          <cell r="AO416">
            <v>0</v>
          </cell>
          <cell r="AP416">
            <v>0</v>
          </cell>
          <cell r="AR416">
            <v>0</v>
          </cell>
          <cell r="AS416">
            <v>0</v>
          </cell>
          <cell r="AT416">
            <v>0</v>
          </cell>
          <cell r="AU416">
            <v>0</v>
          </cell>
          <cell r="AV416">
            <v>0</v>
          </cell>
          <cell r="AW416">
            <v>0</v>
          </cell>
          <cell r="AY416">
            <v>0</v>
          </cell>
          <cell r="AZ416">
            <v>0</v>
          </cell>
          <cell r="BA416">
            <v>0</v>
          </cell>
          <cell r="BB416">
            <v>0</v>
          </cell>
          <cell r="BC416">
            <v>0</v>
          </cell>
          <cell r="BD416">
            <v>0</v>
          </cell>
          <cell r="BF416">
            <v>0</v>
          </cell>
          <cell r="BG416">
            <v>0</v>
          </cell>
          <cell r="BH416">
            <v>0</v>
          </cell>
          <cell r="BI416">
            <v>0</v>
          </cell>
          <cell r="BJ416">
            <v>0</v>
          </cell>
          <cell r="BK416">
            <v>0</v>
          </cell>
          <cell r="BM416">
            <v>0</v>
          </cell>
          <cell r="BN416">
            <v>0</v>
          </cell>
          <cell r="BO416">
            <v>0</v>
          </cell>
          <cell r="BP416">
            <v>0</v>
          </cell>
          <cell r="BQ416">
            <v>0</v>
          </cell>
          <cell r="BR416">
            <v>0</v>
          </cell>
        </row>
        <row r="417">
          <cell r="I417">
            <v>0</v>
          </cell>
          <cell r="J417">
            <v>0</v>
          </cell>
          <cell r="K417">
            <v>0</v>
          </cell>
          <cell r="L417">
            <v>0</v>
          </cell>
          <cell r="M417">
            <v>0</v>
          </cell>
          <cell r="N417">
            <v>0</v>
          </cell>
          <cell r="S417">
            <v>0</v>
          </cell>
          <cell r="T417">
            <v>0</v>
          </cell>
          <cell r="U417">
            <v>0</v>
          </cell>
          <cell r="V417">
            <v>0</v>
          </cell>
          <cell r="W417">
            <v>0</v>
          </cell>
          <cell r="X417">
            <v>0</v>
          </cell>
          <cell r="AC417">
            <v>0</v>
          </cell>
          <cell r="AD417">
            <v>0</v>
          </cell>
          <cell r="AE417">
            <v>0</v>
          </cell>
          <cell r="AF417">
            <v>0</v>
          </cell>
          <cell r="AG417">
            <v>0</v>
          </cell>
          <cell r="AH417">
            <v>0</v>
          </cell>
          <cell r="AK417">
            <v>0</v>
          </cell>
          <cell r="AL417">
            <v>0</v>
          </cell>
          <cell r="AM417">
            <v>0</v>
          </cell>
          <cell r="AN417">
            <v>0</v>
          </cell>
          <cell r="AO417">
            <v>0</v>
          </cell>
          <cell r="AP417">
            <v>0</v>
          </cell>
          <cell r="AR417">
            <v>0</v>
          </cell>
          <cell r="AS417">
            <v>0</v>
          </cell>
          <cell r="AT417">
            <v>0</v>
          </cell>
          <cell r="AU417">
            <v>0</v>
          </cell>
          <cell r="AV417">
            <v>0</v>
          </cell>
          <cell r="AW417">
            <v>0</v>
          </cell>
          <cell r="AY417">
            <v>0</v>
          </cell>
          <cell r="AZ417">
            <v>0</v>
          </cell>
          <cell r="BA417">
            <v>0</v>
          </cell>
          <cell r="BB417">
            <v>0</v>
          </cell>
          <cell r="BC417">
            <v>0</v>
          </cell>
          <cell r="BD417">
            <v>0</v>
          </cell>
          <cell r="BF417">
            <v>0</v>
          </cell>
          <cell r="BG417">
            <v>0</v>
          </cell>
          <cell r="BH417">
            <v>0</v>
          </cell>
          <cell r="BI417">
            <v>0</v>
          </cell>
          <cell r="BJ417">
            <v>0</v>
          </cell>
          <cell r="BK417">
            <v>0</v>
          </cell>
          <cell r="BM417">
            <v>0</v>
          </cell>
          <cell r="BN417">
            <v>0</v>
          </cell>
          <cell r="BO417">
            <v>0</v>
          </cell>
          <cell r="BP417">
            <v>0</v>
          </cell>
          <cell r="BQ417">
            <v>0</v>
          </cell>
          <cell r="BR417">
            <v>0</v>
          </cell>
        </row>
        <row r="418">
          <cell r="I418">
            <v>0</v>
          </cell>
          <cell r="J418">
            <v>0</v>
          </cell>
          <cell r="K418">
            <v>0</v>
          </cell>
          <cell r="L418">
            <v>0</v>
          </cell>
          <cell r="M418">
            <v>0</v>
          </cell>
          <cell r="N418">
            <v>0</v>
          </cell>
          <cell r="S418">
            <v>0</v>
          </cell>
          <cell r="T418">
            <v>0</v>
          </cell>
          <cell r="U418">
            <v>0</v>
          </cell>
          <cell r="V418">
            <v>0</v>
          </cell>
          <cell r="W418">
            <v>0</v>
          </cell>
          <cell r="X418">
            <v>0</v>
          </cell>
          <cell r="AC418">
            <v>0</v>
          </cell>
          <cell r="AD418">
            <v>0</v>
          </cell>
          <cell r="AE418">
            <v>0</v>
          </cell>
          <cell r="AF418">
            <v>0</v>
          </cell>
          <cell r="AG418">
            <v>0</v>
          </cell>
          <cell r="AH418">
            <v>0</v>
          </cell>
          <cell r="AK418">
            <v>0</v>
          </cell>
          <cell r="AL418">
            <v>0</v>
          </cell>
          <cell r="AM418">
            <v>0</v>
          </cell>
          <cell r="AN418">
            <v>0</v>
          </cell>
          <cell r="AO418">
            <v>0</v>
          </cell>
          <cell r="AP418">
            <v>0</v>
          </cell>
          <cell r="AR418">
            <v>0</v>
          </cell>
          <cell r="AS418">
            <v>0</v>
          </cell>
          <cell r="AT418">
            <v>0</v>
          </cell>
          <cell r="AU418">
            <v>0</v>
          </cell>
          <cell r="AV418">
            <v>0</v>
          </cell>
          <cell r="AW418">
            <v>0</v>
          </cell>
          <cell r="AY418">
            <v>0</v>
          </cell>
          <cell r="AZ418">
            <v>0</v>
          </cell>
          <cell r="BA418">
            <v>0</v>
          </cell>
          <cell r="BB418">
            <v>0</v>
          </cell>
          <cell r="BC418">
            <v>0</v>
          </cell>
          <cell r="BD418">
            <v>0</v>
          </cell>
          <cell r="BF418">
            <v>0</v>
          </cell>
          <cell r="BG418">
            <v>0</v>
          </cell>
          <cell r="BH418">
            <v>0</v>
          </cell>
          <cell r="BI418">
            <v>0</v>
          </cell>
          <cell r="BJ418">
            <v>0</v>
          </cell>
          <cell r="BK418">
            <v>0</v>
          </cell>
          <cell r="BM418">
            <v>0</v>
          </cell>
          <cell r="BN418">
            <v>0</v>
          </cell>
          <cell r="BO418">
            <v>0</v>
          </cell>
          <cell r="BP418">
            <v>0</v>
          </cell>
          <cell r="BQ418">
            <v>0</v>
          </cell>
          <cell r="BR418">
            <v>0</v>
          </cell>
        </row>
        <row r="419">
          <cell r="I419">
            <v>0</v>
          </cell>
          <cell r="J419">
            <v>0</v>
          </cell>
          <cell r="K419">
            <v>0</v>
          </cell>
          <cell r="L419">
            <v>0</v>
          </cell>
          <cell r="M419">
            <v>0</v>
          </cell>
          <cell r="N419">
            <v>0</v>
          </cell>
          <cell r="S419">
            <v>0</v>
          </cell>
          <cell r="T419">
            <v>0</v>
          </cell>
          <cell r="U419">
            <v>0</v>
          </cell>
          <cell r="V419">
            <v>0</v>
          </cell>
          <cell r="W419">
            <v>0</v>
          </cell>
          <cell r="X419">
            <v>0</v>
          </cell>
          <cell r="AC419">
            <v>0</v>
          </cell>
          <cell r="AD419">
            <v>0</v>
          </cell>
          <cell r="AE419">
            <v>0</v>
          </cell>
          <cell r="AF419">
            <v>0</v>
          </cell>
          <cell r="AG419">
            <v>0</v>
          </cell>
          <cell r="AH419">
            <v>0</v>
          </cell>
          <cell r="AK419">
            <v>0</v>
          </cell>
          <cell r="AL419">
            <v>0</v>
          </cell>
          <cell r="AM419">
            <v>0</v>
          </cell>
          <cell r="AN419">
            <v>0</v>
          </cell>
          <cell r="AO419">
            <v>0</v>
          </cell>
          <cell r="AP419">
            <v>0</v>
          </cell>
          <cell r="AR419">
            <v>0</v>
          </cell>
          <cell r="AS419">
            <v>0</v>
          </cell>
          <cell r="AT419">
            <v>0</v>
          </cell>
          <cell r="AU419">
            <v>0</v>
          </cell>
          <cell r="AV419">
            <v>0</v>
          </cell>
          <cell r="AW419">
            <v>0</v>
          </cell>
          <cell r="AY419">
            <v>0</v>
          </cell>
          <cell r="AZ419">
            <v>0</v>
          </cell>
          <cell r="BA419">
            <v>0</v>
          </cell>
          <cell r="BB419">
            <v>0</v>
          </cell>
          <cell r="BC419">
            <v>0</v>
          </cell>
          <cell r="BD419">
            <v>0</v>
          </cell>
          <cell r="BF419">
            <v>0</v>
          </cell>
          <cell r="BG419">
            <v>0</v>
          </cell>
          <cell r="BH419">
            <v>0</v>
          </cell>
          <cell r="BI419">
            <v>0</v>
          </cell>
          <cell r="BJ419">
            <v>0</v>
          </cell>
          <cell r="BK419">
            <v>0</v>
          </cell>
          <cell r="BM419">
            <v>0</v>
          </cell>
          <cell r="BN419">
            <v>0</v>
          </cell>
          <cell r="BO419">
            <v>0</v>
          </cell>
          <cell r="BP419">
            <v>0</v>
          </cell>
          <cell r="BQ419">
            <v>0</v>
          </cell>
          <cell r="BR419">
            <v>0</v>
          </cell>
        </row>
        <row r="420">
          <cell r="I420">
            <v>0</v>
          </cell>
          <cell r="J420">
            <v>0</v>
          </cell>
          <cell r="K420">
            <v>0</v>
          </cell>
          <cell r="L420">
            <v>0</v>
          </cell>
          <cell r="M420">
            <v>0</v>
          </cell>
          <cell r="N420">
            <v>0</v>
          </cell>
          <cell r="S420">
            <v>0</v>
          </cell>
          <cell r="T420">
            <v>0</v>
          </cell>
          <cell r="U420">
            <v>0</v>
          </cell>
          <cell r="V420">
            <v>0</v>
          </cell>
          <cell r="W420">
            <v>0</v>
          </cell>
          <cell r="X420">
            <v>0</v>
          </cell>
          <cell r="AC420">
            <v>0</v>
          </cell>
          <cell r="AD420">
            <v>0</v>
          </cell>
          <cell r="AE420">
            <v>0</v>
          </cell>
          <cell r="AF420">
            <v>0</v>
          </cell>
          <cell r="AG420">
            <v>0</v>
          </cell>
          <cell r="AH420">
            <v>0</v>
          </cell>
          <cell r="AK420">
            <v>0</v>
          </cell>
          <cell r="AL420">
            <v>0</v>
          </cell>
          <cell r="AM420">
            <v>0</v>
          </cell>
          <cell r="AN420">
            <v>0</v>
          </cell>
          <cell r="AO420">
            <v>0</v>
          </cell>
          <cell r="AP420">
            <v>0</v>
          </cell>
          <cell r="AR420">
            <v>0</v>
          </cell>
          <cell r="AS420">
            <v>0</v>
          </cell>
          <cell r="AT420">
            <v>0</v>
          </cell>
          <cell r="AU420">
            <v>0</v>
          </cell>
          <cell r="AV420">
            <v>0</v>
          </cell>
          <cell r="AW420">
            <v>0</v>
          </cell>
          <cell r="AY420">
            <v>0</v>
          </cell>
          <cell r="AZ420">
            <v>0</v>
          </cell>
          <cell r="BA420">
            <v>0</v>
          </cell>
          <cell r="BB420">
            <v>0</v>
          </cell>
          <cell r="BC420">
            <v>0</v>
          </cell>
          <cell r="BD420">
            <v>0</v>
          </cell>
          <cell r="BF420">
            <v>0</v>
          </cell>
          <cell r="BG420">
            <v>0</v>
          </cell>
          <cell r="BH420">
            <v>0</v>
          </cell>
          <cell r="BI420">
            <v>0</v>
          </cell>
          <cell r="BJ420">
            <v>0</v>
          </cell>
          <cell r="BK420">
            <v>0</v>
          </cell>
          <cell r="BM420">
            <v>0</v>
          </cell>
          <cell r="BN420">
            <v>0</v>
          </cell>
          <cell r="BO420">
            <v>0</v>
          </cell>
          <cell r="BP420">
            <v>0</v>
          </cell>
          <cell r="BQ420">
            <v>0</v>
          </cell>
          <cell r="BR420">
            <v>0</v>
          </cell>
        </row>
        <row r="421">
          <cell r="I421">
            <v>0</v>
          </cell>
          <cell r="J421">
            <v>0</v>
          </cell>
          <cell r="K421">
            <v>0</v>
          </cell>
          <cell r="L421">
            <v>0</v>
          </cell>
          <cell r="M421">
            <v>0</v>
          </cell>
          <cell r="N421">
            <v>0</v>
          </cell>
          <cell r="S421">
            <v>0</v>
          </cell>
          <cell r="T421">
            <v>0</v>
          </cell>
          <cell r="U421">
            <v>0</v>
          </cell>
          <cell r="V421">
            <v>0</v>
          </cell>
          <cell r="W421">
            <v>0</v>
          </cell>
          <cell r="X421">
            <v>0</v>
          </cell>
          <cell r="AC421">
            <v>0</v>
          </cell>
          <cell r="AD421">
            <v>0</v>
          </cell>
          <cell r="AE421">
            <v>0</v>
          </cell>
          <cell r="AF421">
            <v>0</v>
          </cell>
          <cell r="AG421">
            <v>0</v>
          </cell>
          <cell r="AH421">
            <v>0</v>
          </cell>
          <cell r="AK421">
            <v>0</v>
          </cell>
          <cell r="AL421">
            <v>0</v>
          </cell>
          <cell r="AM421">
            <v>0</v>
          </cell>
          <cell r="AN421">
            <v>0</v>
          </cell>
          <cell r="AO421">
            <v>0</v>
          </cell>
          <cell r="AP421">
            <v>0</v>
          </cell>
          <cell r="AR421">
            <v>0</v>
          </cell>
          <cell r="AS421">
            <v>0</v>
          </cell>
          <cell r="AT421">
            <v>0</v>
          </cell>
          <cell r="AU421">
            <v>0</v>
          </cell>
          <cell r="AV421">
            <v>0</v>
          </cell>
          <cell r="AW421">
            <v>0</v>
          </cell>
          <cell r="AY421">
            <v>0</v>
          </cell>
          <cell r="AZ421">
            <v>0</v>
          </cell>
          <cell r="BA421">
            <v>0</v>
          </cell>
          <cell r="BB421">
            <v>0</v>
          </cell>
          <cell r="BC421">
            <v>0</v>
          </cell>
          <cell r="BD421">
            <v>0</v>
          </cell>
          <cell r="BF421">
            <v>0</v>
          </cell>
          <cell r="BG421">
            <v>0</v>
          </cell>
          <cell r="BH421">
            <v>0</v>
          </cell>
          <cell r="BI421">
            <v>0</v>
          </cell>
          <cell r="BJ421">
            <v>0</v>
          </cell>
          <cell r="BK421">
            <v>0</v>
          </cell>
          <cell r="BM421">
            <v>0</v>
          </cell>
          <cell r="BN421">
            <v>0</v>
          </cell>
          <cell r="BO421">
            <v>0</v>
          </cell>
          <cell r="BP421">
            <v>0</v>
          </cell>
          <cell r="BQ421">
            <v>0</v>
          </cell>
          <cell r="BR421">
            <v>0</v>
          </cell>
        </row>
        <row r="422">
          <cell r="I422">
            <v>0</v>
          </cell>
          <cell r="J422">
            <v>0</v>
          </cell>
          <cell r="K422">
            <v>0</v>
          </cell>
          <cell r="L422">
            <v>0</v>
          </cell>
          <cell r="M422">
            <v>0</v>
          </cell>
          <cell r="N422">
            <v>0</v>
          </cell>
          <cell r="S422">
            <v>0</v>
          </cell>
          <cell r="T422">
            <v>0</v>
          </cell>
          <cell r="U422">
            <v>0</v>
          </cell>
          <cell r="V422">
            <v>0</v>
          </cell>
          <cell r="W422">
            <v>0</v>
          </cell>
          <cell r="X422">
            <v>0</v>
          </cell>
          <cell r="AC422">
            <v>0</v>
          </cell>
          <cell r="AD422">
            <v>0</v>
          </cell>
          <cell r="AE422">
            <v>0</v>
          </cell>
          <cell r="AF422">
            <v>0</v>
          </cell>
          <cell r="AG422">
            <v>0</v>
          </cell>
          <cell r="AH422">
            <v>0</v>
          </cell>
          <cell r="AK422">
            <v>0</v>
          </cell>
          <cell r="AL422">
            <v>0</v>
          </cell>
          <cell r="AM422">
            <v>0</v>
          </cell>
          <cell r="AN422">
            <v>0</v>
          </cell>
          <cell r="AO422">
            <v>0</v>
          </cell>
          <cell r="AP422">
            <v>0</v>
          </cell>
          <cell r="AR422">
            <v>0</v>
          </cell>
          <cell r="AS422">
            <v>0</v>
          </cell>
          <cell r="AT422">
            <v>0</v>
          </cell>
          <cell r="AU422">
            <v>0</v>
          </cell>
          <cell r="AV422">
            <v>0</v>
          </cell>
          <cell r="AW422">
            <v>0</v>
          </cell>
          <cell r="AY422">
            <v>0</v>
          </cell>
          <cell r="AZ422">
            <v>0</v>
          </cell>
          <cell r="BA422">
            <v>0</v>
          </cell>
          <cell r="BB422">
            <v>0</v>
          </cell>
          <cell r="BC422">
            <v>0</v>
          </cell>
          <cell r="BD422">
            <v>0</v>
          </cell>
          <cell r="BF422">
            <v>0</v>
          </cell>
          <cell r="BG422">
            <v>0</v>
          </cell>
          <cell r="BH422">
            <v>0</v>
          </cell>
          <cell r="BI422">
            <v>0</v>
          </cell>
          <cell r="BJ422">
            <v>0</v>
          </cell>
          <cell r="BK422">
            <v>0</v>
          </cell>
          <cell r="BM422">
            <v>0</v>
          </cell>
          <cell r="BN422">
            <v>0</v>
          </cell>
          <cell r="BO422">
            <v>0</v>
          </cell>
          <cell r="BP422">
            <v>0</v>
          </cell>
          <cell r="BQ422">
            <v>0</v>
          </cell>
          <cell r="BR422">
            <v>0</v>
          </cell>
        </row>
        <row r="423">
          <cell r="I423">
            <v>0</v>
          </cell>
          <cell r="J423">
            <v>0</v>
          </cell>
          <cell r="K423">
            <v>0</v>
          </cell>
          <cell r="L423">
            <v>0</v>
          </cell>
          <cell r="M423">
            <v>0</v>
          </cell>
          <cell r="N423">
            <v>0</v>
          </cell>
          <cell r="S423">
            <v>0</v>
          </cell>
          <cell r="T423">
            <v>0</v>
          </cell>
          <cell r="U423">
            <v>0</v>
          </cell>
          <cell r="V423">
            <v>0</v>
          </cell>
          <cell r="W423">
            <v>0</v>
          </cell>
          <cell r="X423">
            <v>0</v>
          </cell>
          <cell r="AC423">
            <v>0</v>
          </cell>
          <cell r="AD423">
            <v>0</v>
          </cell>
          <cell r="AE423">
            <v>0</v>
          </cell>
          <cell r="AF423">
            <v>0</v>
          </cell>
          <cell r="AG423">
            <v>0</v>
          </cell>
          <cell r="AH423">
            <v>0</v>
          </cell>
          <cell r="AK423">
            <v>0</v>
          </cell>
          <cell r="AL423">
            <v>0</v>
          </cell>
          <cell r="AM423">
            <v>0</v>
          </cell>
          <cell r="AN423">
            <v>0</v>
          </cell>
          <cell r="AO423">
            <v>0</v>
          </cell>
          <cell r="AP423">
            <v>0</v>
          </cell>
          <cell r="AR423">
            <v>0</v>
          </cell>
          <cell r="AS423">
            <v>0</v>
          </cell>
          <cell r="AT423">
            <v>0</v>
          </cell>
          <cell r="AU423">
            <v>0</v>
          </cell>
          <cell r="AV423">
            <v>0</v>
          </cell>
          <cell r="AW423">
            <v>0</v>
          </cell>
          <cell r="AY423">
            <v>0</v>
          </cell>
          <cell r="AZ423">
            <v>0</v>
          </cell>
          <cell r="BA423">
            <v>0</v>
          </cell>
          <cell r="BB423">
            <v>0</v>
          </cell>
          <cell r="BC423">
            <v>0</v>
          </cell>
          <cell r="BD423">
            <v>0</v>
          </cell>
          <cell r="BF423">
            <v>0</v>
          </cell>
          <cell r="BG423">
            <v>0</v>
          </cell>
          <cell r="BH423">
            <v>0</v>
          </cell>
          <cell r="BI423">
            <v>0</v>
          </cell>
          <cell r="BJ423">
            <v>0</v>
          </cell>
          <cell r="BK423">
            <v>0</v>
          </cell>
          <cell r="BM423">
            <v>0</v>
          </cell>
          <cell r="BN423">
            <v>0</v>
          </cell>
          <cell r="BO423">
            <v>0</v>
          </cell>
          <cell r="BP423">
            <v>0</v>
          </cell>
          <cell r="BQ423">
            <v>0</v>
          </cell>
          <cell r="BR423">
            <v>0</v>
          </cell>
        </row>
        <row r="424">
          <cell r="I424">
            <v>0</v>
          </cell>
          <cell r="J424">
            <v>0</v>
          </cell>
          <cell r="K424">
            <v>0</v>
          </cell>
          <cell r="L424">
            <v>0</v>
          </cell>
          <cell r="M424">
            <v>0</v>
          </cell>
          <cell r="N424">
            <v>0</v>
          </cell>
          <cell r="S424">
            <v>0</v>
          </cell>
          <cell r="T424">
            <v>0</v>
          </cell>
          <cell r="U424">
            <v>0</v>
          </cell>
          <cell r="V424">
            <v>0</v>
          </cell>
          <cell r="W424">
            <v>0</v>
          </cell>
          <cell r="X424">
            <v>0</v>
          </cell>
          <cell r="AC424">
            <v>0</v>
          </cell>
          <cell r="AD424">
            <v>0</v>
          </cell>
          <cell r="AE424">
            <v>0</v>
          </cell>
          <cell r="AF424">
            <v>0</v>
          </cell>
          <cell r="AG424">
            <v>0</v>
          </cell>
          <cell r="AH424">
            <v>0</v>
          </cell>
          <cell r="AK424">
            <v>0</v>
          </cell>
          <cell r="AL424">
            <v>0</v>
          </cell>
          <cell r="AM424">
            <v>0</v>
          </cell>
          <cell r="AN424">
            <v>0</v>
          </cell>
          <cell r="AO424">
            <v>0</v>
          </cell>
          <cell r="AP424">
            <v>0</v>
          </cell>
          <cell r="AR424">
            <v>0</v>
          </cell>
          <cell r="AS424">
            <v>0</v>
          </cell>
          <cell r="AT424">
            <v>0</v>
          </cell>
          <cell r="AU424">
            <v>0</v>
          </cell>
          <cell r="AV424">
            <v>0</v>
          </cell>
          <cell r="AW424">
            <v>0</v>
          </cell>
          <cell r="AY424">
            <v>0</v>
          </cell>
          <cell r="AZ424">
            <v>0</v>
          </cell>
          <cell r="BA424">
            <v>0</v>
          </cell>
          <cell r="BB424">
            <v>0</v>
          </cell>
          <cell r="BC424">
            <v>0</v>
          </cell>
          <cell r="BD424">
            <v>0</v>
          </cell>
          <cell r="BF424">
            <v>0</v>
          </cell>
          <cell r="BG424">
            <v>0</v>
          </cell>
          <cell r="BH424">
            <v>0</v>
          </cell>
          <cell r="BI424">
            <v>0</v>
          </cell>
          <cell r="BJ424">
            <v>0</v>
          </cell>
          <cell r="BK424">
            <v>0</v>
          </cell>
          <cell r="BM424">
            <v>0</v>
          </cell>
          <cell r="BN424">
            <v>0</v>
          </cell>
          <cell r="BO424">
            <v>0</v>
          </cell>
          <cell r="BP424">
            <v>0</v>
          </cell>
          <cell r="BQ424">
            <v>0</v>
          </cell>
          <cell r="BR424">
            <v>0</v>
          </cell>
        </row>
        <row r="425">
          <cell r="I425">
            <v>0</v>
          </cell>
          <cell r="J425">
            <v>0</v>
          </cell>
          <cell r="K425">
            <v>0</v>
          </cell>
          <cell r="L425">
            <v>0</v>
          </cell>
          <cell r="M425">
            <v>0</v>
          </cell>
          <cell r="N425">
            <v>0</v>
          </cell>
          <cell r="S425">
            <v>0</v>
          </cell>
          <cell r="T425">
            <v>0</v>
          </cell>
          <cell r="U425">
            <v>0</v>
          </cell>
          <cell r="V425">
            <v>0</v>
          </cell>
          <cell r="W425">
            <v>0</v>
          </cell>
          <cell r="X425">
            <v>0</v>
          </cell>
          <cell r="AC425">
            <v>0</v>
          </cell>
          <cell r="AD425">
            <v>0</v>
          </cell>
          <cell r="AE425">
            <v>0</v>
          </cell>
          <cell r="AF425">
            <v>0</v>
          </cell>
          <cell r="AG425">
            <v>0</v>
          </cell>
          <cell r="AH425">
            <v>0</v>
          </cell>
          <cell r="AK425">
            <v>0</v>
          </cell>
          <cell r="AL425">
            <v>0</v>
          </cell>
          <cell r="AM425">
            <v>0</v>
          </cell>
          <cell r="AN425">
            <v>0</v>
          </cell>
          <cell r="AO425">
            <v>0</v>
          </cell>
          <cell r="AP425">
            <v>0</v>
          </cell>
          <cell r="AR425">
            <v>0</v>
          </cell>
          <cell r="AS425">
            <v>0</v>
          </cell>
          <cell r="AT425">
            <v>0</v>
          </cell>
          <cell r="AU425">
            <v>0</v>
          </cell>
          <cell r="AV425">
            <v>0</v>
          </cell>
          <cell r="AW425">
            <v>0</v>
          </cell>
          <cell r="AY425">
            <v>0</v>
          </cell>
          <cell r="AZ425">
            <v>0</v>
          </cell>
          <cell r="BA425">
            <v>0</v>
          </cell>
          <cell r="BB425">
            <v>0</v>
          </cell>
          <cell r="BC425">
            <v>0</v>
          </cell>
          <cell r="BD425">
            <v>0</v>
          </cell>
          <cell r="BF425">
            <v>0</v>
          </cell>
          <cell r="BG425">
            <v>0</v>
          </cell>
          <cell r="BH425">
            <v>0</v>
          </cell>
          <cell r="BI425">
            <v>0</v>
          </cell>
          <cell r="BJ425">
            <v>0</v>
          </cell>
          <cell r="BK425">
            <v>0</v>
          </cell>
          <cell r="BM425">
            <v>0</v>
          </cell>
          <cell r="BN425">
            <v>0</v>
          </cell>
          <cell r="BO425">
            <v>0</v>
          </cell>
          <cell r="BP425">
            <v>0</v>
          </cell>
          <cell r="BQ425">
            <v>0</v>
          </cell>
          <cell r="BR425">
            <v>0</v>
          </cell>
        </row>
        <row r="426">
          <cell r="I426">
            <v>0</v>
          </cell>
          <cell r="J426">
            <v>0</v>
          </cell>
          <cell r="K426">
            <v>0</v>
          </cell>
          <cell r="L426">
            <v>0</v>
          </cell>
          <cell r="M426">
            <v>0</v>
          </cell>
          <cell r="N426">
            <v>0</v>
          </cell>
          <cell r="S426">
            <v>0</v>
          </cell>
          <cell r="T426">
            <v>0</v>
          </cell>
          <cell r="U426">
            <v>0</v>
          </cell>
          <cell r="V426">
            <v>0</v>
          </cell>
          <cell r="W426">
            <v>0</v>
          </cell>
          <cell r="X426">
            <v>0</v>
          </cell>
          <cell r="AC426">
            <v>0</v>
          </cell>
          <cell r="AD426">
            <v>0</v>
          </cell>
          <cell r="AE426">
            <v>0</v>
          </cell>
          <cell r="AF426">
            <v>0</v>
          </cell>
          <cell r="AG426">
            <v>0</v>
          </cell>
          <cell r="AH426">
            <v>0</v>
          </cell>
          <cell r="AK426">
            <v>0</v>
          </cell>
          <cell r="AL426">
            <v>0</v>
          </cell>
          <cell r="AM426">
            <v>0</v>
          </cell>
          <cell r="AN426">
            <v>0</v>
          </cell>
          <cell r="AO426">
            <v>0</v>
          </cell>
          <cell r="AP426">
            <v>0</v>
          </cell>
          <cell r="AR426">
            <v>0</v>
          </cell>
          <cell r="AS426">
            <v>0</v>
          </cell>
          <cell r="AT426">
            <v>0</v>
          </cell>
          <cell r="AU426">
            <v>0</v>
          </cell>
          <cell r="AV426">
            <v>0</v>
          </cell>
          <cell r="AW426">
            <v>0</v>
          </cell>
          <cell r="AY426">
            <v>0</v>
          </cell>
          <cell r="AZ426">
            <v>0</v>
          </cell>
          <cell r="BA426">
            <v>0</v>
          </cell>
          <cell r="BB426">
            <v>0</v>
          </cell>
          <cell r="BC426">
            <v>0</v>
          </cell>
          <cell r="BD426">
            <v>0</v>
          </cell>
          <cell r="BF426">
            <v>0</v>
          </cell>
          <cell r="BG426">
            <v>0</v>
          </cell>
          <cell r="BH426">
            <v>0</v>
          </cell>
          <cell r="BI426">
            <v>0</v>
          </cell>
          <cell r="BJ426">
            <v>0</v>
          </cell>
          <cell r="BK426">
            <v>0</v>
          </cell>
          <cell r="BM426">
            <v>0</v>
          </cell>
          <cell r="BN426">
            <v>0</v>
          </cell>
          <cell r="BO426">
            <v>0</v>
          </cell>
          <cell r="BP426">
            <v>0</v>
          </cell>
          <cell r="BQ426">
            <v>0</v>
          </cell>
          <cell r="BR426">
            <v>0</v>
          </cell>
        </row>
        <row r="427">
          <cell r="I427">
            <v>0</v>
          </cell>
          <cell r="J427">
            <v>0</v>
          </cell>
          <cell r="K427">
            <v>0</v>
          </cell>
          <cell r="L427">
            <v>0</v>
          </cell>
          <cell r="M427">
            <v>0</v>
          </cell>
          <cell r="N427">
            <v>0</v>
          </cell>
          <cell r="S427">
            <v>0</v>
          </cell>
          <cell r="T427">
            <v>0</v>
          </cell>
          <cell r="U427">
            <v>0</v>
          </cell>
          <cell r="V427">
            <v>0</v>
          </cell>
          <cell r="W427">
            <v>0</v>
          </cell>
          <cell r="X427">
            <v>0</v>
          </cell>
          <cell r="AC427">
            <v>0</v>
          </cell>
          <cell r="AD427">
            <v>0</v>
          </cell>
          <cell r="AE427">
            <v>0</v>
          </cell>
          <cell r="AF427">
            <v>0</v>
          </cell>
          <cell r="AG427">
            <v>0</v>
          </cell>
          <cell r="AH427">
            <v>0</v>
          </cell>
          <cell r="AK427">
            <v>0</v>
          </cell>
          <cell r="AL427">
            <v>0</v>
          </cell>
          <cell r="AM427">
            <v>0</v>
          </cell>
          <cell r="AN427">
            <v>0</v>
          </cell>
          <cell r="AO427">
            <v>0</v>
          </cell>
          <cell r="AP427">
            <v>0</v>
          </cell>
          <cell r="AR427">
            <v>0</v>
          </cell>
          <cell r="AS427">
            <v>0</v>
          </cell>
          <cell r="AT427">
            <v>0</v>
          </cell>
          <cell r="AU427">
            <v>0</v>
          </cell>
          <cell r="AV427">
            <v>0</v>
          </cell>
          <cell r="AW427">
            <v>0</v>
          </cell>
          <cell r="AY427">
            <v>0</v>
          </cell>
          <cell r="AZ427">
            <v>0</v>
          </cell>
          <cell r="BA427">
            <v>0</v>
          </cell>
          <cell r="BB427">
            <v>0</v>
          </cell>
          <cell r="BC427">
            <v>0</v>
          </cell>
          <cell r="BD427">
            <v>0</v>
          </cell>
          <cell r="BF427">
            <v>0</v>
          </cell>
          <cell r="BG427">
            <v>0</v>
          </cell>
          <cell r="BH427">
            <v>0</v>
          </cell>
          <cell r="BI427">
            <v>0</v>
          </cell>
          <cell r="BJ427">
            <v>0</v>
          </cell>
          <cell r="BK427">
            <v>0</v>
          </cell>
          <cell r="BM427">
            <v>0</v>
          </cell>
          <cell r="BN427">
            <v>0</v>
          </cell>
          <cell r="BO427">
            <v>0</v>
          </cell>
          <cell r="BP427">
            <v>0</v>
          </cell>
          <cell r="BQ427">
            <v>0</v>
          </cell>
          <cell r="BR427">
            <v>0</v>
          </cell>
        </row>
        <row r="428">
          <cell r="I428">
            <v>0</v>
          </cell>
          <cell r="J428">
            <v>0</v>
          </cell>
          <cell r="K428">
            <v>0</v>
          </cell>
          <cell r="L428">
            <v>0</v>
          </cell>
          <cell r="M428">
            <v>0</v>
          </cell>
          <cell r="N428">
            <v>0</v>
          </cell>
          <cell r="S428">
            <v>0</v>
          </cell>
          <cell r="T428">
            <v>0</v>
          </cell>
          <cell r="U428">
            <v>0</v>
          </cell>
          <cell r="V428">
            <v>0</v>
          </cell>
          <cell r="W428">
            <v>0</v>
          </cell>
          <cell r="X428">
            <v>0</v>
          </cell>
          <cell r="AC428">
            <v>0</v>
          </cell>
          <cell r="AD428">
            <v>0</v>
          </cell>
          <cell r="AE428">
            <v>0</v>
          </cell>
          <cell r="AF428">
            <v>0</v>
          </cell>
          <cell r="AG428">
            <v>0</v>
          </cell>
          <cell r="AH428">
            <v>0</v>
          </cell>
          <cell r="AK428">
            <v>0</v>
          </cell>
          <cell r="AL428">
            <v>0</v>
          </cell>
          <cell r="AM428">
            <v>0</v>
          </cell>
          <cell r="AN428">
            <v>0</v>
          </cell>
          <cell r="AO428">
            <v>0</v>
          </cell>
          <cell r="AP428">
            <v>0</v>
          </cell>
          <cell r="AR428">
            <v>0</v>
          </cell>
          <cell r="AS428">
            <v>0</v>
          </cell>
          <cell r="AT428">
            <v>0</v>
          </cell>
          <cell r="AU428">
            <v>0</v>
          </cell>
          <cell r="AV428">
            <v>0</v>
          </cell>
          <cell r="AW428">
            <v>0</v>
          </cell>
          <cell r="AY428">
            <v>0</v>
          </cell>
          <cell r="AZ428">
            <v>0</v>
          </cell>
          <cell r="BA428">
            <v>0</v>
          </cell>
          <cell r="BB428">
            <v>0</v>
          </cell>
          <cell r="BC428">
            <v>0</v>
          </cell>
          <cell r="BD428">
            <v>0</v>
          </cell>
          <cell r="BF428">
            <v>0</v>
          </cell>
          <cell r="BG428">
            <v>0</v>
          </cell>
          <cell r="BH428">
            <v>0</v>
          </cell>
          <cell r="BI428">
            <v>0</v>
          </cell>
          <cell r="BJ428">
            <v>0</v>
          </cell>
          <cell r="BK428">
            <v>0</v>
          </cell>
          <cell r="BM428">
            <v>0</v>
          </cell>
          <cell r="BN428">
            <v>0</v>
          </cell>
          <cell r="BO428">
            <v>0</v>
          </cell>
          <cell r="BP428">
            <v>0</v>
          </cell>
          <cell r="BQ428">
            <v>0</v>
          </cell>
          <cell r="BR428">
            <v>0</v>
          </cell>
        </row>
        <row r="429">
          <cell r="I429">
            <v>0</v>
          </cell>
          <cell r="J429">
            <v>0</v>
          </cell>
          <cell r="K429">
            <v>0</v>
          </cell>
          <cell r="L429">
            <v>0</v>
          </cell>
          <cell r="M429">
            <v>0</v>
          </cell>
          <cell r="N429">
            <v>0</v>
          </cell>
          <cell r="S429">
            <v>0</v>
          </cell>
          <cell r="T429">
            <v>0</v>
          </cell>
          <cell r="U429">
            <v>0</v>
          </cell>
          <cell r="V429">
            <v>0</v>
          </cell>
          <cell r="W429">
            <v>0</v>
          </cell>
          <cell r="X429">
            <v>0</v>
          </cell>
          <cell r="AC429">
            <v>0</v>
          </cell>
          <cell r="AD429">
            <v>0</v>
          </cell>
          <cell r="AE429">
            <v>0</v>
          </cell>
          <cell r="AF429">
            <v>0</v>
          </cell>
          <cell r="AG429">
            <v>0</v>
          </cell>
          <cell r="AH429">
            <v>0</v>
          </cell>
          <cell r="AK429">
            <v>0</v>
          </cell>
          <cell r="AL429">
            <v>0</v>
          </cell>
          <cell r="AM429">
            <v>0</v>
          </cell>
          <cell r="AN429">
            <v>0</v>
          </cell>
          <cell r="AO429">
            <v>0</v>
          </cell>
          <cell r="AP429">
            <v>0</v>
          </cell>
          <cell r="AR429">
            <v>0</v>
          </cell>
          <cell r="AS429">
            <v>0</v>
          </cell>
          <cell r="AT429">
            <v>0</v>
          </cell>
          <cell r="AU429">
            <v>0</v>
          </cell>
          <cell r="AV429">
            <v>0</v>
          </cell>
          <cell r="AW429">
            <v>0</v>
          </cell>
          <cell r="AY429">
            <v>0</v>
          </cell>
          <cell r="AZ429">
            <v>0</v>
          </cell>
          <cell r="BA429">
            <v>0</v>
          </cell>
          <cell r="BB429">
            <v>0</v>
          </cell>
          <cell r="BC429">
            <v>0</v>
          </cell>
          <cell r="BD429">
            <v>0</v>
          </cell>
          <cell r="BF429">
            <v>0</v>
          </cell>
          <cell r="BG429">
            <v>0</v>
          </cell>
          <cell r="BH429">
            <v>0</v>
          </cell>
          <cell r="BI429">
            <v>0</v>
          </cell>
          <cell r="BJ429">
            <v>0</v>
          </cell>
          <cell r="BK429">
            <v>0</v>
          </cell>
          <cell r="BM429">
            <v>0</v>
          </cell>
          <cell r="BN429">
            <v>0</v>
          </cell>
          <cell r="BO429">
            <v>0</v>
          </cell>
          <cell r="BP429">
            <v>0</v>
          </cell>
          <cell r="BQ429">
            <v>0</v>
          </cell>
          <cell r="BR429">
            <v>0</v>
          </cell>
        </row>
        <row r="430">
          <cell r="I430">
            <v>0</v>
          </cell>
          <cell r="J430">
            <v>0</v>
          </cell>
          <cell r="K430">
            <v>0</v>
          </cell>
          <cell r="L430">
            <v>0</v>
          </cell>
          <cell r="M430">
            <v>0</v>
          </cell>
          <cell r="N430">
            <v>0</v>
          </cell>
          <cell r="S430">
            <v>0</v>
          </cell>
          <cell r="T430">
            <v>0</v>
          </cell>
          <cell r="U430">
            <v>0</v>
          </cell>
          <cell r="V430">
            <v>0</v>
          </cell>
          <cell r="W430">
            <v>0</v>
          </cell>
          <cell r="X430">
            <v>0</v>
          </cell>
          <cell r="AC430">
            <v>0</v>
          </cell>
          <cell r="AD430">
            <v>0</v>
          </cell>
          <cell r="AE430">
            <v>0</v>
          </cell>
          <cell r="AF430">
            <v>0</v>
          </cell>
          <cell r="AG430">
            <v>0</v>
          </cell>
          <cell r="AH430">
            <v>0</v>
          </cell>
          <cell r="AK430">
            <v>0</v>
          </cell>
          <cell r="AL430">
            <v>0</v>
          </cell>
          <cell r="AM430">
            <v>0</v>
          </cell>
          <cell r="AN430">
            <v>0</v>
          </cell>
          <cell r="AO430">
            <v>0</v>
          </cell>
          <cell r="AP430">
            <v>0</v>
          </cell>
          <cell r="AR430">
            <v>0</v>
          </cell>
          <cell r="AS430">
            <v>0</v>
          </cell>
          <cell r="AT430">
            <v>0</v>
          </cell>
          <cell r="AU430">
            <v>0</v>
          </cell>
          <cell r="AV430">
            <v>0</v>
          </cell>
          <cell r="AW430">
            <v>0</v>
          </cell>
          <cell r="AY430">
            <v>0</v>
          </cell>
          <cell r="AZ430">
            <v>0</v>
          </cell>
          <cell r="BA430">
            <v>0</v>
          </cell>
          <cell r="BB430">
            <v>0</v>
          </cell>
          <cell r="BC430">
            <v>0</v>
          </cell>
          <cell r="BD430">
            <v>0</v>
          </cell>
          <cell r="BF430">
            <v>0</v>
          </cell>
          <cell r="BG430">
            <v>0</v>
          </cell>
          <cell r="BH430">
            <v>0</v>
          </cell>
          <cell r="BI430">
            <v>0</v>
          </cell>
          <cell r="BJ430">
            <v>0</v>
          </cell>
          <cell r="BK430">
            <v>0</v>
          </cell>
          <cell r="BM430">
            <v>0</v>
          </cell>
          <cell r="BN430">
            <v>0</v>
          </cell>
          <cell r="BO430">
            <v>0</v>
          </cell>
          <cell r="BP430">
            <v>0</v>
          </cell>
          <cell r="BQ430">
            <v>0</v>
          </cell>
          <cell r="BR430">
            <v>0</v>
          </cell>
        </row>
        <row r="431">
          <cell r="I431">
            <v>10</v>
          </cell>
          <cell r="J431">
            <v>10</v>
          </cell>
          <cell r="K431">
            <v>0</v>
          </cell>
          <cell r="L431">
            <v>0</v>
          </cell>
          <cell r="M431">
            <v>0</v>
          </cell>
          <cell r="N431">
            <v>0</v>
          </cell>
          <cell r="S431">
            <v>4</v>
          </cell>
          <cell r="T431">
            <v>0</v>
          </cell>
          <cell r="U431">
            <v>0</v>
          </cell>
          <cell r="V431">
            <v>0</v>
          </cell>
          <cell r="W431">
            <v>4</v>
          </cell>
          <cell r="X431">
            <v>0</v>
          </cell>
          <cell r="AC431">
            <v>4</v>
          </cell>
          <cell r="AD431">
            <v>0</v>
          </cell>
          <cell r="AE431">
            <v>0</v>
          </cell>
          <cell r="AF431">
            <v>0</v>
          </cell>
          <cell r="AG431">
            <v>4</v>
          </cell>
          <cell r="AH431">
            <v>0</v>
          </cell>
          <cell r="AK431">
            <v>0</v>
          </cell>
          <cell r="AL431">
            <v>0</v>
          </cell>
          <cell r="AM431">
            <v>0</v>
          </cell>
          <cell r="AN431">
            <v>0</v>
          </cell>
          <cell r="AO431">
            <v>0</v>
          </cell>
          <cell r="AP431">
            <v>0</v>
          </cell>
          <cell r="AR431">
            <v>0</v>
          </cell>
          <cell r="AS431">
            <v>0</v>
          </cell>
          <cell r="AT431">
            <v>0</v>
          </cell>
          <cell r="AU431">
            <v>0</v>
          </cell>
          <cell r="AV431">
            <v>0</v>
          </cell>
          <cell r="AW431">
            <v>0</v>
          </cell>
          <cell r="AY431">
            <v>0</v>
          </cell>
          <cell r="AZ431">
            <v>0</v>
          </cell>
          <cell r="BA431">
            <v>0</v>
          </cell>
          <cell r="BB431">
            <v>0</v>
          </cell>
          <cell r="BC431">
            <v>0</v>
          </cell>
          <cell r="BD431">
            <v>0</v>
          </cell>
          <cell r="BF431">
            <v>0</v>
          </cell>
          <cell r="BG431">
            <v>0</v>
          </cell>
          <cell r="BH431">
            <v>0</v>
          </cell>
          <cell r="BI431">
            <v>0</v>
          </cell>
          <cell r="BJ431">
            <v>0</v>
          </cell>
          <cell r="BK431">
            <v>0</v>
          </cell>
          <cell r="BM431">
            <v>0</v>
          </cell>
          <cell r="BN431">
            <v>0</v>
          </cell>
          <cell r="BO431">
            <v>0</v>
          </cell>
          <cell r="BP431">
            <v>0</v>
          </cell>
          <cell r="BQ431">
            <v>0</v>
          </cell>
          <cell r="BR431">
            <v>0</v>
          </cell>
        </row>
        <row r="432">
          <cell r="I432">
            <v>3</v>
          </cell>
          <cell r="J432">
            <v>2</v>
          </cell>
          <cell r="K432">
            <v>0</v>
          </cell>
          <cell r="L432">
            <v>0</v>
          </cell>
          <cell r="M432">
            <v>0</v>
          </cell>
          <cell r="N432">
            <v>1</v>
          </cell>
          <cell r="S432">
            <v>6</v>
          </cell>
          <cell r="T432">
            <v>0</v>
          </cell>
          <cell r="U432">
            <v>0</v>
          </cell>
          <cell r="V432">
            <v>0</v>
          </cell>
          <cell r="W432">
            <v>0</v>
          </cell>
          <cell r="X432">
            <v>6</v>
          </cell>
          <cell r="AC432">
            <v>6</v>
          </cell>
          <cell r="AD432">
            <v>0</v>
          </cell>
          <cell r="AE432">
            <v>0</v>
          </cell>
          <cell r="AF432">
            <v>0</v>
          </cell>
          <cell r="AG432">
            <v>0</v>
          </cell>
          <cell r="AH432">
            <v>6</v>
          </cell>
          <cell r="AK432">
            <v>0</v>
          </cell>
          <cell r="AL432">
            <v>0</v>
          </cell>
          <cell r="AM432">
            <v>0</v>
          </cell>
          <cell r="AN432">
            <v>0</v>
          </cell>
          <cell r="AO432">
            <v>0</v>
          </cell>
          <cell r="AP432">
            <v>0</v>
          </cell>
          <cell r="AR432">
            <v>0</v>
          </cell>
          <cell r="AS432">
            <v>0</v>
          </cell>
          <cell r="AT432">
            <v>0</v>
          </cell>
          <cell r="AU432">
            <v>0</v>
          </cell>
          <cell r="AV432">
            <v>0</v>
          </cell>
          <cell r="AW432">
            <v>0</v>
          </cell>
          <cell r="AY432">
            <v>0</v>
          </cell>
          <cell r="AZ432">
            <v>0</v>
          </cell>
          <cell r="BA432">
            <v>0</v>
          </cell>
          <cell r="BB432">
            <v>0</v>
          </cell>
          <cell r="BC432">
            <v>0</v>
          </cell>
          <cell r="BD432">
            <v>0</v>
          </cell>
          <cell r="BF432">
            <v>0</v>
          </cell>
          <cell r="BG432">
            <v>0</v>
          </cell>
          <cell r="BH432">
            <v>0</v>
          </cell>
          <cell r="BI432">
            <v>0</v>
          </cell>
          <cell r="BJ432">
            <v>0</v>
          </cell>
          <cell r="BK432">
            <v>0</v>
          </cell>
          <cell r="BM432">
            <v>0</v>
          </cell>
          <cell r="BN432">
            <v>0</v>
          </cell>
          <cell r="BO432">
            <v>0</v>
          </cell>
          <cell r="BP432">
            <v>0</v>
          </cell>
          <cell r="BQ432">
            <v>0</v>
          </cell>
          <cell r="BR432">
            <v>0</v>
          </cell>
        </row>
        <row r="433">
          <cell r="I433">
            <v>2</v>
          </cell>
          <cell r="J433">
            <v>0</v>
          </cell>
          <cell r="K433">
            <v>1</v>
          </cell>
          <cell r="L433">
            <v>0</v>
          </cell>
          <cell r="M433">
            <v>0</v>
          </cell>
          <cell r="N433">
            <v>1</v>
          </cell>
          <cell r="S433">
            <v>2</v>
          </cell>
          <cell r="T433">
            <v>0</v>
          </cell>
          <cell r="U433">
            <v>0</v>
          </cell>
          <cell r="V433">
            <v>0</v>
          </cell>
          <cell r="W433">
            <v>0</v>
          </cell>
          <cell r="X433">
            <v>2</v>
          </cell>
          <cell r="AC433">
            <v>2</v>
          </cell>
          <cell r="AD433">
            <v>0</v>
          </cell>
          <cell r="AE433">
            <v>0</v>
          </cell>
          <cell r="AF433">
            <v>0</v>
          </cell>
          <cell r="AG433">
            <v>0</v>
          </cell>
          <cell r="AH433">
            <v>2</v>
          </cell>
          <cell r="AK433">
            <v>0</v>
          </cell>
          <cell r="AL433">
            <v>0</v>
          </cell>
          <cell r="AM433">
            <v>0</v>
          </cell>
          <cell r="AN433">
            <v>0</v>
          </cell>
          <cell r="AO433">
            <v>0</v>
          </cell>
          <cell r="AP433">
            <v>0</v>
          </cell>
          <cell r="AR433">
            <v>0</v>
          </cell>
          <cell r="AS433">
            <v>0</v>
          </cell>
          <cell r="AT433">
            <v>0</v>
          </cell>
          <cell r="AU433">
            <v>0</v>
          </cell>
          <cell r="AV433">
            <v>0</v>
          </cell>
          <cell r="AW433">
            <v>0</v>
          </cell>
          <cell r="AY433">
            <v>0</v>
          </cell>
          <cell r="AZ433">
            <v>0</v>
          </cell>
          <cell r="BA433">
            <v>0</v>
          </cell>
          <cell r="BB433">
            <v>0</v>
          </cell>
          <cell r="BC433">
            <v>0</v>
          </cell>
          <cell r="BD433">
            <v>0</v>
          </cell>
          <cell r="BF433">
            <v>0</v>
          </cell>
          <cell r="BG433">
            <v>0</v>
          </cell>
          <cell r="BH433">
            <v>0</v>
          </cell>
          <cell r="BI433">
            <v>0</v>
          </cell>
          <cell r="BJ433">
            <v>0</v>
          </cell>
          <cell r="BK433">
            <v>0</v>
          </cell>
          <cell r="BM433">
            <v>0</v>
          </cell>
          <cell r="BN433">
            <v>0</v>
          </cell>
          <cell r="BO433">
            <v>0</v>
          </cell>
          <cell r="BP433">
            <v>0</v>
          </cell>
          <cell r="BQ433">
            <v>0</v>
          </cell>
          <cell r="BR433">
            <v>0</v>
          </cell>
        </row>
        <row r="434">
          <cell r="I434">
            <v>11</v>
          </cell>
          <cell r="J434">
            <v>0</v>
          </cell>
          <cell r="K434">
            <v>1</v>
          </cell>
          <cell r="L434">
            <v>4</v>
          </cell>
          <cell r="M434">
            <v>1</v>
          </cell>
          <cell r="N434">
            <v>5</v>
          </cell>
          <cell r="S434">
            <v>14</v>
          </cell>
          <cell r="T434">
            <v>8</v>
          </cell>
          <cell r="U434">
            <v>1</v>
          </cell>
          <cell r="V434">
            <v>0</v>
          </cell>
          <cell r="W434">
            <v>1</v>
          </cell>
          <cell r="X434">
            <v>4</v>
          </cell>
          <cell r="AC434">
            <v>14</v>
          </cell>
          <cell r="AD434">
            <v>0</v>
          </cell>
          <cell r="AE434">
            <v>0</v>
          </cell>
          <cell r="AF434">
            <v>0</v>
          </cell>
          <cell r="AG434">
            <v>0</v>
          </cell>
          <cell r="AH434">
            <v>14</v>
          </cell>
          <cell r="AK434">
            <v>10</v>
          </cell>
          <cell r="AL434">
            <v>0</v>
          </cell>
          <cell r="AM434">
            <v>0</v>
          </cell>
          <cell r="AN434">
            <v>0</v>
          </cell>
          <cell r="AO434">
            <v>0</v>
          </cell>
          <cell r="AP434">
            <v>-10</v>
          </cell>
          <cell r="AR434">
            <v>10</v>
          </cell>
          <cell r="AS434">
            <v>0</v>
          </cell>
          <cell r="AT434">
            <v>0</v>
          </cell>
          <cell r="AU434">
            <v>0</v>
          </cell>
          <cell r="AV434">
            <v>0</v>
          </cell>
          <cell r="AW434">
            <v>-10</v>
          </cell>
          <cell r="AY434">
            <v>0</v>
          </cell>
          <cell r="AZ434">
            <v>0</v>
          </cell>
          <cell r="BA434">
            <v>0</v>
          </cell>
          <cell r="BB434">
            <v>0</v>
          </cell>
          <cell r="BC434">
            <v>0</v>
          </cell>
          <cell r="BD434">
            <v>0</v>
          </cell>
          <cell r="BF434">
            <v>0</v>
          </cell>
          <cell r="BG434">
            <v>0</v>
          </cell>
          <cell r="BH434">
            <v>0</v>
          </cell>
          <cell r="BI434">
            <v>0</v>
          </cell>
          <cell r="BJ434">
            <v>0</v>
          </cell>
          <cell r="BK434">
            <v>0</v>
          </cell>
          <cell r="BM434">
            <v>0</v>
          </cell>
          <cell r="BN434">
            <v>0</v>
          </cell>
          <cell r="BO434">
            <v>0</v>
          </cell>
          <cell r="BP434">
            <v>0</v>
          </cell>
          <cell r="BQ434">
            <v>0</v>
          </cell>
          <cell r="BR434">
            <v>0</v>
          </cell>
        </row>
        <row r="435">
          <cell r="I435">
            <v>31</v>
          </cell>
          <cell r="J435">
            <v>5</v>
          </cell>
          <cell r="K435">
            <v>9</v>
          </cell>
          <cell r="L435">
            <v>5</v>
          </cell>
          <cell r="M435">
            <v>4</v>
          </cell>
          <cell r="N435">
            <v>8</v>
          </cell>
          <cell r="S435">
            <v>41</v>
          </cell>
          <cell r="T435">
            <v>0</v>
          </cell>
          <cell r="U435">
            <v>6</v>
          </cell>
          <cell r="V435">
            <v>8</v>
          </cell>
          <cell r="W435">
            <v>0</v>
          </cell>
          <cell r="X435">
            <v>27</v>
          </cell>
          <cell r="AC435">
            <v>41</v>
          </cell>
          <cell r="AD435">
            <v>0</v>
          </cell>
          <cell r="AE435">
            <v>0</v>
          </cell>
          <cell r="AF435">
            <v>5</v>
          </cell>
          <cell r="AG435">
            <v>0</v>
          </cell>
          <cell r="AH435">
            <v>36</v>
          </cell>
          <cell r="AK435">
            <v>9</v>
          </cell>
          <cell r="AL435">
            <v>0</v>
          </cell>
          <cell r="AM435">
            <v>0</v>
          </cell>
          <cell r="AN435">
            <v>0</v>
          </cell>
          <cell r="AO435">
            <v>0</v>
          </cell>
          <cell r="AP435">
            <v>-9</v>
          </cell>
          <cell r="AR435">
            <v>9</v>
          </cell>
          <cell r="AS435">
            <v>0</v>
          </cell>
          <cell r="AT435">
            <v>0</v>
          </cell>
          <cell r="AU435">
            <v>0</v>
          </cell>
          <cell r="AV435">
            <v>0</v>
          </cell>
          <cell r="AW435">
            <v>-9</v>
          </cell>
          <cell r="AY435">
            <v>0</v>
          </cell>
          <cell r="AZ435">
            <v>0</v>
          </cell>
          <cell r="BA435">
            <v>0</v>
          </cell>
          <cell r="BB435">
            <v>0</v>
          </cell>
          <cell r="BC435">
            <v>0</v>
          </cell>
          <cell r="BD435">
            <v>0</v>
          </cell>
          <cell r="BF435">
            <v>0</v>
          </cell>
          <cell r="BG435">
            <v>0</v>
          </cell>
          <cell r="BH435">
            <v>0</v>
          </cell>
          <cell r="BI435">
            <v>0</v>
          </cell>
          <cell r="BJ435">
            <v>0</v>
          </cell>
          <cell r="BK435">
            <v>0</v>
          </cell>
          <cell r="BM435">
            <v>0</v>
          </cell>
          <cell r="BN435">
            <v>0</v>
          </cell>
          <cell r="BO435">
            <v>0</v>
          </cell>
          <cell r="BP435">
            <v>0</v>
          </cell>
          <cell r="BQ435">
            <v>0</v>
          </cell>
          <cell r="BR435">
            <v>0</v>
          </cell>
        </row>
        <row r="436">
          <cell r="I436">
            <v>28</v>
          </cell>
          <cell r="J436">
            <v>7</v>
          </cell>
          <cell r="K436">
            <v>4</v>
          </cell>
          <cell r="L436">
            <v>4</v>
          </cell>
          <cell r="M436">
            <v>6</v>
          </cell>
          <cell r="N436">
            <v>7</v>
          </cell>
          <cell r="S436">
            <v>18</v>
          </cell>
          <cell r="T436">
            <v>0</v>
          </cell>
          <cell r="U436">
            <v>1</v>
          </cell>
          <cell r="V436">
            <v>5</v>
          </cell>
          <cell r="W436">
            <v>0</v>
          </cell>
          <cell r="X436">
            <v>12</v>
          </cell>
          <cell r="AC436">
            <v>18</v>
          </cell>
          <cell r="AD436">
            <v>0</v>
          </cell>
          <cell r="AE436">
            <v>0</v>
          </cell>
          <cell r="AF436">
            <v>3</v>
          </cell>
          <cell r="AG436">
            <v>0</v>
          </cell>
          <cell r="AH436">
            <v>15</v>
          </cell>
          <cell r="AK436">
            <v>3</v>
          </cell>
          <cell r="AL436">
            <v>0</v>
          </cell>
          <cell r="AM436">
            <v>0</v>
          </cell>
          <cell r="AN436">
            <v>0</v>
          </cell>
          <cell r="AO436">
            <v>0</v>
          </cell>
          <cell r="AP436">
            <v>-3</v>
          </cell>
          <cell r="AR436">
            <v>3</v>
          </cell>
          <cell r="AS436">
            <v>0</v>
          </cell>
          <cell r="AT436">
            <v>0</v>
          </cell>
          <cell r="AU436">
            <v>0</v>
          </cell>
          <cell r="AV436">
            <v>0</v>
          </cell>
          <cell r="AW436">
            <v>-3</v>
          </cell>
          <cell r="AY436">
            <v>0</v>
          </cell>
          <cell r="AZ436">
            <v>0</v>
          </cell>
          <cell r="BA436">
            <v>0</v>
          </cell>
          <cell r="BB436">
            <v>0</v>
          </cell>
          <cell r="BC436">
            <v>0</v>
          </cell>
          <cell r="BD436">
            <v>0</v>
          </cell>
          <cell r="BF436">
            <v>0</v>
          </cell>
          <cell r="BG436">
            <v>0</v>
          </cell>
          <cell r="BH436">
            <v>0</v>
          </cell>
          <cell r="BI436">
            <v>0</v>
          </cell>
          <cell r="BJ436">
            <v>0</v>
          </cell>
          <cell r="BK436">
            <v>0</v>
          </cell>
          <cell r="BM436">
            <v>0</v>
          </cell>
          <cell r="BN436">
            <v>0</v>
          </cell>
          <cell r="BO436">
            <v>0</v>
          </cell>
          <cell r="BP436">
            <v>0</v>
          </cell>
          <cell r="BQ436">
            <v>0</v>
          </cell>
          <cell r="BR436">
            <v>0</v>
          </cell>
        </row>
        <row r="437">
          <cell r="I437">
            <v>0</v>
          </cell>
          <cell r="J437">
            <v>0</v>
          </cell>
          <cell r="K437">
            <v>0</v>
          </cell>
          <cell r="L437">
            <v>0</v>
          </cell>
          <cell r="M437">
            <v>0</v>
          </cell>
          <cell r="N437">
            <v>0</v>
          </cell>
          <cell r="S437">
            <v>0</v>
          </cell>
          <cell r="T437">
            <v>0</v>
          </cell>
          <cell r="U437">
            <v>0</v>
          </cell>
          <cell r="V437">
            <v>0</v>
          </cell>
          <cell r="W437">
            <v>0</v>
          </cell>
          <cell r="X437">
            <v>0</v>
          </cell>
          <cell r="AC437">
            <v>0</v>
          </cell>
          <cell r="AD437">
            <v>0</v>
          </cell>
          <cell r="AE437">
            <v>0</v>
          </cell>
          <cell r="AF437">
            <v>0</v>
          </cell>
          <cell r="AG437">
            <v>0</v>
          </cell>
          <cell r="AH437">
            <v>0</v>
          </cell>
          <cell r="AK437">
            <v>0</v>
          </cell>
          <cell r="AL437">
            <v>0</v>
          </cell>
          <cell r="AM437">
            <v>0</v>
          </cell>
          <cell r="AN437">
            <v>0</v>
          </cell>
          <cell r="AO437">
            <v>0</v>
          </cell>
          <cell r="AP437">
            <v>0</v>
          </cell>
          <cell r="AR437">
            <v>0</v>
          </cell>
          <cell r="AS437">
            <v>0</v>
          </cell>
          <cell r="AT437">
            <v>0</v>
          </cell>
          <cell r="AU437">
            <v>0</v>
          </cell>
          <cell r="AV437">
            <v>0</v>
          </cell>
          <cell r="AW437">
            <v>0</v>
          </cell>
          <cell r="AY437">
            <v>0</v>
          </cell>
          <cell r="AZ437">
            <v>0</v>
          </cell>
          <cell r="BA437">
            <v>0</v>
          </cell>
          <cell r="BB437">
            <v>0</v>
          </cell>
          <cell r="BC437">
            <v>0</v>
          </cell>
          <cell r="BD437">
            <v>0</v>
          </cell>
          <cell r="BF437">
            <v>0</v>
          </cell>
          <cell r="BG437">
            <v>0</v>
          </cell>
          <cell r="BH437">
            <v>0</v>
          </cell>
          <cell r="BI437">
            <v>0</v>
          </cell>
          <cell r="BJ437">
            <v>0</v>
          </cell>
          <cell r="BK437">
            <v>0</v>
          </cell>
          <cell r="BM437">
            <v>0</v>
          </cell>
          <cell r="BN437">
            <v>0</v>
          </cell>
          <cell r="BO437">
            <v>0</v>
          </cell>
          <cell r="BP437">
            <v>0</v>
          </cell>
          <cell r="BQ437">
            <v>0</v>
          </cell>
          <cell r="BR437">
            <v>0</v>
          </cell>
        </row>
        <row r="438">
          <cell r="I438">
            <v>22</v>
          </cell>
          <cell r="J438">
            <v>11</v>
          </cell>
          <cell r="K438">
            <v>3</v>
          </cell>
          <cell r="L438">
            <v>6</v>
          </cell>
          <cell r="M438">
            <v>0</v>
          </cell>
          <cell r="N438">
            <v>2</v>
          </cell>
          <cell r="S438">
            <v>22</v>
          </cell>
          <cell r="T438">
            <v>0</v>
          </cell>
          <cell r="U438">
            <v>0</v>
          </cell>
          <cell r="V438">
            <v>4</v>
          </cell>
          <cell r="W438">
            <v>3</v>
          </cell>
          <cell r="X438">
            <v>15</v>
          </cell>
          <cell r="AC438">
            <v>22</v>
          </cell>
          <cell r="AD438">
            <v>0</v>
          </cell>
          <cell r="AE438">
            <v>0</v>
          </cell>
          <cell r="AF438">
            <v>4</v>
          </cell>
          <cell r="AG438">
            <v>3</v>
          </cell>
          <cell r="AH438">
            <v>15</v>
          </cell>
          <cell r="AK438">
            <v>0</v>
          </cell>
          <cell r="AL438">
            <v>0</v>
          </cell>
          <cell r="AM438">
            <v>0</v>
          </cell>
          <cell r="AN438">
            <v>0</v>
          </cell>
          <cell r="AO438">
            <v>0</v>
          </cell>
          <cell r="AP438">
            <v>0</v>
          </cell>
          <cell r="AR438">
            <v>0</v>
          </cell>
          <cell r="AS438">
            <v>0</v>
          </cell>
          <cell r="AT438">
            <v>0</v>
          </cell>
          <cell r="AU438">
            <v>0</v>
          </cell>
          <cell r="AV438">
            <v>0</v>
          </cell>
          <cell r="AW438">
            <v>0</v>
          </cell>
          <cell r="AY438">
            <v>0</v>
          </cell>
          <cell r="AZ438">
            <v>0</v>
          </cell>
          <cell r="BA438">
            <v>0</v>
          </cell>
          <cell r="BB438">
            <v>0</v>
          </cell>
          <cell r="BC438">
            <v>0</v>
          </cell>
          <cell r="BD438">
            <v>0</v>
          </cell>
          <cell r="BF438">
            <v>0</v>
          </cell>
          <cell r="BG438">
            <v>0</v>
          </cell>
          <cell r="BH438">
            <v>0</v>
          </cell>
          <cell r="BI438">
            <v>0</v>
          </cell>
          <cell r="BJ438">
            <v>0</v>
          </cell>
          <cell r="BK438">
            <v>0</v>
          </cell>
          <cell r="BM438">
            <v>0</v>
          </cell>
          <cell r="BN438">
            <v>0</v>
          </cell>
          <cell r="BO438">
            <v>0</v>
          </cell>
          <cell r="BP438">
            <v>0</v>
          </cell>
          <cell r="BQ438">
            <v>0</v>
          </cell>
          <cell r="BR438">
            <v>0</v>
          </cell>
        </row>
        <row r="439">
          <cell r="I439">
            <v>2</v>
          </cell>
          <cell r="J439">
            <v>2</v>
          </cell>
          <cell r="K439">
            <v>0</v>
          </cell>
          <cell r="L439">
            <v>0</v>
          </cell>
          <cell r="M439">
            <v>0</v>
          </cell>
          <cell r="N439">
            <v>0</v>
          </cell>
          <cell r="S439">
            <v>2</v>
          </cell>
          <cell r="T439">
            <v>2</v>
          </cell>
          <cell r="U439">
            <v>0</v>
          </cell>
          <cell r="V439">
            <v>0</v>
          </cell>
          <cell r="W439">
            <v>0</v>
          </cell>
          <cell r="X439">
            <v>0</v>
          </cell>
          <cell r="AC439">
            <v>2</v>
          </cell>
          <cell r="AD439">
            <v>2</v>
          </cell>
          <cell r="AE439">
            <v>0</v>
          </cell>
          <cell r="AF439">
            <v>0</v>
          </cell>
          <cell r="AG439">
            <v>0</v>
          </cell>
          <cell r="AH439">
            <v>0</v>
          </cell>
          <cell r="AK439">
            <v>0</v>
          </cell>
          <cell r="AL439">
            <v>0</v>
          </cell>
          <cell r="AM439">
            <v>0</v>
          </cell>
          <cell r="AN439">
            <v>0</v>
          </cell>
          <cell r="AO439">
            <v>0</v>
          </cell>
          <cell r="AP439">
            <v>0</v>
          </cell>
          <cell r="AR439">
            <v>0</v>
          </cell>
          <cell r="AS439">
            <v>0</v>
          </cell>
          <cell r="AT439">
            <v>0</v>
          </cell>
          <cell r="AU439">
            <v>0</v>
          </cell>
          <cell r="AV439">
            <v>0</v>
          </cell>
          <cell r="AW439">
            <v>0</v>
          </cell>
          <cell r="AY439">
            <v>0</v>
          </cell>
          <cell r="AZ439">
            <v>0</v>
          </cell>
          <cell r="BA439">
            <v>0</v>
          </cell>
          <cell r="BB439">
            <v>0</v>
          </cell>
          <cell r="BC439">
            <v>0</v>
          </cell>
          <cell r="BD439">
            <v>0</v>
          </cell>
          <cell r="BF439">
            <v>0</v>
          </cell>
          <cell r="BG439">
            <v>0</v>
          </cell>
          <cell r="BH439">
            <v>0</v>
          </cell>
          <cell r="BI439">
            <v>0</v>
          </cell>
          <cell r="BJ439">
            <v>0</v>
          </cell>
          <cell r="BK439">
            <v>0</v>
          </cell>
          <cell r="BM439">
            <v>0</v>
          </cell>
          <cell r="BN439">
            <v>0</v>
          </cell>
          <cell r="BO439">
            <v>0</v>
          </cell>
          <cell r="BP439">
            <v>0</v>
          </cell>
          <cell r="BQ439">
            <v>0</v>
          </cell>
          <cell r="BR439">
            <v>0</v>
          </cell>
        </row>
        <row r="440">
          <cell r="I440">
            <v>0</v>
          </cell>
          <cell r="J440">
            <v>0</v>
          </cell>
          <cell r="K440">
            <v>0</v>
          </cell>
          <cell r="L440">
            <v>0</v>
          </cell>
          <cell r="M440">
            <v>0</v>
          </cell>
          <cell r="N440">
            <v>0</v>
          </cell>
          <cell r="S440">
            <v>8</v>
          </cell>
          <cell r="T440">
            <v>8</v>
          </cell>
          <cell r="U440">
            <v>0</v>
          </cell>
          <cell r="V440">
            <v>0</v>
          </cell>
          <cell r="W440">
            <v>0</v>
          </cell>
          <cell r="X440">
            <v>0</v>
          </cell>
          <cell r="AC440">
            <v>8</v>
          </cell>
          <cell r="AD440">
            <v>0</v>
          </cell>
          <cell r="AE440">
            <v>0</v>
          </cell>
          <cell r="AF440">
            <v>0</v>
          </cell>
          <cell r="AG440">
            <v>0</v>
          </cell>
          <cell r="AH440">
            <v>8</v>
          </cell>
          <cell r="AK440">
            <v>8</v>
          </cell>
          <cell r="AL440">
            <v>0</v>
          </cell>
          <cell r="AM440">
            <v>0</v>
          </cell>
          <cell r="AN440">
            <v>0</v>
          </cell>
          <cell r="AO440">
            <v>0</v>
          </cell>
          <cell r="AP440">
            <v>-8</v>
          </cell>
          <cell r="AR440">
            <v>0</v>
          </cell>
          <cell r="AS440">
            <v>0</v>
          </cell>
          <cell r="AT440">
            <v>0</v>
          </cell>
          <cell r="AU440">
            <v>0</v>
          </cell>
          <cell r="AV440">
            <v>0</v>
          </cell>
          <cell r="AW440">
            <v>0</v>
          </cell>
          <cell r="AY440">
            <v>8</v>
          </cell>
          <cell r="AZ440">
            <v>0</v>
          </cell>
          <cell r="BA440">
            <v>0</v>
          </cell>
          <cell r="BB440">
            <v>0</v>
          </cell>
          <cell r="BC440">
            <v>0</v>
          </cell>
          <cell r="BD440">
            <v>-8</v>
          </cell>
          <cell r="BF440">
            <v>0</v>
          </cell>
          <cell r="BG440">
            <v>0</v>
          </cell>
          <cell r="BH440">
            <v>0</v>
          </cell>
          <cell r="BI440">
            <v>0</v>
          </cell>
          <cell r="BJ440">
            <v>0</v>
          </cell>
          <cell r="BK440">
            <v>0</v>
          </cell>
          <cell r="BM440">
            <v>0</v>
          </cell>
          <cell r="BN440">
            <v>0</v>
          </cell>
          <cell r="BO440">
            <v>0</v>
          </cell>
          <cell r="BP440">
            <v>0</v>
          </cell>
          <cell r="BQ440">
            <v>0</v>
          </cell>
          <cell r="BR440">
            <v>0</v>
          </cell>
        </row>
        <row r="441">
          <cell r="I441">
            <v>8</v>
          </cell>
          <cell r="J441">
            <v>0</v>
          </cell>
          <cell r="K441">
            <v>8</v>
          </cell>
          <cell r="L441">
            <v>0</v>
          </cell>
          <cell r="M441">
            <v>0</v>
          </cell>
          <cell r="N441">
            <v>0</v>
          </cell>
          <cell r="S441">
            <v>0</v>
          </cell>
          <cell r="T441">
            <v>0</v>
          </cell>
          <cell r="U441">
            <v>0</v>
          </cell>
          <cell r="V441">
            <v>0</v>
          </cell>
          <cell r="W441">
            <v>0</v>
          </cell>
          <cell r="X441">
            <v>0</v>
          </cell>
          <cell r="AC441">
            <v>0</v>
          </cell>
          <cell r="AD441">
            <v>0</v>
          </cell>
          <cell r="AE441">
            <v>0</v>
          </cell>
          <cell r="AF441">
            <v>0</v>
          </cell>
          <cell r="AG441">
            <v>0</v>
          </cell>
          <cell r="AH441">
            <v>0</v>
          </cell>
          <cell r="AK441">
            <v>0</v>
          </cell>
          <cell r="AL441">
            <v>0</v>
          </cell>
          <cell r="AM441">
            <v>0</v>
          </cell>
          <cell r="AN441">
            <v>0</v>
          </cell>
          <cell r="AO441">
            <v>0</v>
          </cell>
          <cell r="AP441">
            <v>0</v>
          </cell>
          <cell r="AR441">
            <v>0</v>
          </cell>
          <cell r="AS441">
            <v>0</v>
          </cell>
          <cell r="AT441">
            <v>0</v>
          </cell>
          <cell r="AU441">
            <v>0</v>
          </cell>
          <cell r="AV441">
            <v>0</v>
          </cell>
          <cell r="AW441">
            <v>0</v>
          </cell>
          <cell r="AY441">
            <v>0</v>
          </cell>
          <cell r="AZ441">
            <v>0</v>
          </cell>
          <cell r="BA441">
            <v>0</v>
          </cell>
          <cell r="BB441">
            <v>0</v>
          </cell>
          <cell r="BC441">
            <v>0</v>
          </cell>
          <cell r="BD441">
            <v>0</v>
          </cell>
          <cell r="BF441">
            <v>0</v>
          </cell>
          <cell r="BG441">
            <v>0</v>
          </cell>
          <cell r="BH441">
            <v>0</v>
          </cell>
          <cell r="BI441">
            <v>0</v>
          </cell>
          <cell r="BJ441">
            <v>0</v>
          </cell>
          <cell r="BK441">
            <v>0</v>
          </cell>
          <cell r="BM441">
            <v>0</v>
          </cell>
          <cell r="BN441">
            <v>0</v>
          </cell>
          <cell r="BO441">
            <v>0</v>
          </cell>
          <cell r="BP441">
            <v>0</v>
          </cell>
          <cell r="BQ441">
            <v>0</v>
          </cell>
          <cell r="BR441">
            <v>0</v>
          </cell>
        </row>
        <row r="442">
          <cell r="I442">
            <v>13</v>
          </cell>
          <cell r="J442">
            <v>0</v>
          </cell>
          <cell r="K442">
            <v>0</v>
          </cell>
          <cell r="L442">
            <v>0</v>
          </cell>
          <cell r="M442">
            <v>0</v>
          </cell>
          <cell r="N442">
            <v>13</v>
          </cell>
          <cell r="S442">
            <v>13</v>
          </cell>
          <cell r="T442">
            <v>0</v>
          </cell>
          <cell r="U442">
            <v>0</v>
          </cell>
          <cell r="V442">
            <v>0</v>
          </cell>
          <cell r="W442">
            <v>7</v>
          </cell>
          <cell r="X442">
            <v>6</v>
          </cell>
          <cell r="AC442">
            <v>13</v>
          </cell>
          <cell r="AD442">
            <v>0</v>
          </cell>
          <cell r="AE442">
            <v>0</v>
          </cell>
          <cell r="AF442">
            <v>0</v>
          </cell>
          <cell r="AG442">
            <v>0</v>
          </cell>
          <cell r="AH442">
            <v>13</v>
          </cell>
          <cell r="AK442">
            <v>7</v>
          </cell>
          <cell r="AL442">
            <v>0</v>
          </cell>
          <cell r="AM442">
            <v>0</v>
          </cell>
          <cell r="AN442">
            <v>0</v>
          </cell>
          <cell r="AO442">
            <v>0</v>
          </cell>
          <cell r="AP442">
            <v>-7</v>
          </cell>
          <cell r="AR442">
            <v>0</v>
          </cell>
          <cell r="AS442">
            <v>0</v>
          </cell>
          <cell r="AT442">
            <v>0</v>
          </cell>
          <cell r="AU442">
            <v>0</v>
          </cell>
          <cell r="AV442">
            <v>0</v>
          </cell>
          <cell r="AW442">
            <v>0</v>
          </cell>
          <cell r="AY442">
            <v>7</v>
          </cell>
          <cell r="AZ442">
            <v>0</v>
          </cell>
          <cell r="BA442">
            <v>0</v>
          </cell>
          <cell r="BB442">
            <v>0</v>
          </cell>
          <cell r="BC442">
            <v>0</v>
          </cell>
          <cell r="BD442">
            <v>-7</v>
          </cell>
          <cell r="BF442">
            <v>0</v>
          </cell>
          <cell r="BG442">
            <v>0</v>
          </cell>
          <cell r="BH442">
            <v>0</v>
          </cell>
          <cell r="BI442">
            <v>0</v>
          </cell>
          <cell r="BJ442">
            <v>0</v>
          </cell>
          <cell r="BK442">
            <v>0</v>
          </cell>
          <cell r="BM442">
            <v>0</v>
          </cell>
          <cell r="BN442">
            <v>0</v>
          </cell>
          <cell r="BO442">
            <v>0</v>
          </cell>
          <cell r="BP442">
            <v>0</v>
          </cell>
          <cell r="BQ442">
            <v>0</v>
          </cell>
          <cell r="BR442">
            <v>0</v>
          </cell>
        </row>
        <row r="443">
          <cell r="I443">
            <v>11</v>
          </cell>
          <cell r="J443">
            <v>0</v>
          </cell>
          <cell r="K443">
            <v>0</v>
          </cell>
          <cell r="L443">
            <v>0</v>
          </cell>
          <cell r="M443">
            <v>0</v>
          </cell>
          <cell r="N443">
            <v>11</v>
          </cell>
          <cell r="S443">
            <v>19</v>
          </cell>
          <cell r="T443">
            <v>0</v>
          </cell>
          <cell r="U443">
            <v>1</v>
          </cell>
          <cell r="V443">
            <v>0</v>
          </cell>
          <cell r="W443">
            <v>8</v>
          </cell>
          <cell r="X443">
            <v>10</v>
          </cell>
          <cell r="AC443">
            <v>19</v>
          </cell>
          <cell r="AD443">
            <v>0</v>
          </cell>
          <cell r="AE443">
            <v>0</v>
          </cell>
          <cell r="AF443">
            <v>0</v>
          </cell>
          <cell r="AG443">
            <v>0</v>
          </cell>
          <cell r="AH443">
            <v>19</v>
          </cell>
          <cell r="AK443">
            <v>9</v>
          </cell>
          <cell r="AL443">
            <v>0</v>
          </cell>
          <cell r="AM443">
            <v>0</v>
          </cell>
          <cell r="AN443">
            <v>0</v>
          </cell>
          <cell r="AO443">
            <v>0</v>
          </cell>
          <cell r="AP443">
            <v>-9</v>
          </cell>
          <cell r="AR443">
            <v>0</v>
          </cell>
          <cell r="AS443">
            <v>0</v>
          </cell>
          <cell r="AT443">
            <v>0</v>
          </cell>
          <cell r="AU443">
            <v>0</v>
          </cell>
          <cell r="AV443">
            <v>0</v>
          </cell>
          <cell r="AW443">
            <v>0</v>
          </cell>
          <cell r="AY443">
            <v>9</v>
          </cell>
          <cell r="AZ443">
            <v>0</v>
          </cell>
          <cell r="BA443">
            <v>0</v>
          </cell>
          <cell r="BB443">
            <v>0</v>
          </cell>
          <cell r="BC443">
            <v>0</v>
          </cell>
          <cell r="BD443">
            <v>-9</v>
          </cell>
          <cell r="BF443">
            <v>0</v>
          </cell>
          <cell r="BG443">
            <v>0</v>
          </cell>
          <cell r="BH443">
            <v>0</v>
          </cell>
          <cell r="BI443">
            <v>0</v>
          </cell>
          <cell r="BJ443">
            <v>0</v>
          </cell>
          <cell r="BK443">
            <v>0</v>
          </cell>
          <cell r="BM443">
            <v>0</v>
          </cell>
          <cell r="BN443">
            <v>0</v>
          </cell>
          <cell r="BO443">
            <v>0</v>
          </cell>
          <cell r="BP443">
            <v>0</v>
          </cell>
          <cell r="BQ443">
            <v>0</v>
          </cell>
          <cell r="BR443">
            <v>0</v>
          </cell>
        </row>
        <row r="444">
          <cell r="I444">
            <v>0</v>
          </cell>
          <cell r="J444">
            <v>0</v>
          </cell>
          <cell r="K444">
            <v>0</v>
          </cell>
          <cell r="L444">
            <v>0</v>
          </cell>
          <cell r="M444">
            <v>0</v>
          </cell>
          <cell r="N444">
            <v>0</v>
          </cell>
          <cell r="S444">
            <v>0</v>
          </cell>
          <cell r="T444">
            <v>0</v>
          </cell>
          <cell r="U444">
            <v>0</v>
          </cell>
          <cell r="V444">
            <v>0</v>
          </cell>
          <cell r="W444">
            <v>0</v>
          </cell>
          <cell r="X444">
            <v>0</v>
          </cell>
          <cell r="AC444">
            <v>0</v>
          </cell>
          <cell r="AD444">
            <v>0</v>
          </cell>
          <cell r="AE444">
            <v>0</v>
          </cell>
          <cell r="AF444">
            <v>0</v>
          </cell>
          <cell r="AG444">
            <v>0</v>
          </cell>
          <cell r="AH444">
            <v>0</v>
          </cell>
          <cell r="AK444">
            <v>0</v>
          </cell>
          <cell r="AL444">
            <v>0</v>
          </cell>
          <cell r="AM444">
            <v>0</v>
          </cell>
          <cell r="AN444">
            <v>0</v>
          </cell>
          <cell r="AO444">
            <v>0</v>
          </cell>
          <cell r="AP444">
            <v>0</v>
          </cell>
          <cell r="AR444">
            <v>0</v>
          </cell>
          <cell r="AS444">
            <v>0</v>
          </cell>
          <cell r="AT444">
            <v>0</v>
          </cell>
          <cell r="AU444">
            <v>0</v>
          </cell>
          <cell r="AV444">
            <v>0</v>
          </cell>
          <cell r="AW444">
            <v>0</v>
          </cell>
          <cell r="AY444">
            <v>0</v>
          </cell>
          <cell r="AZ444">
            <v>0</v>
          </cell>
          <cell r="BA444">
            <v>0</v>
          </cell>
          <cell r="BB444">
            <v>0</v>
          </cell>
          <cell r="BC444">
            <v>0</v>
          </cell>
          <cell r="BD444">
            <v>0</v>
          </cell>
          <cell r="BF444">
            <v>0</v>
          </cell>
          <cell r="BG444">
            <v>0</v>
          </cell>
          <cell r="BH444">
            <v>0</v>
          </cell>
          <cell r="BI444">
            <v>0</v>
          </cell>
          <cell r="BJ444">
            <v>0</v>
          </cell>
          <cell r="BK444">
            <v>0</v>
          </cell>
          <cell r="BM444">
            <v>0</v>
          </cell>
          <cell r="BN444">
            <v>0</v>
          </cell>
          <cell r="BO444">
            <v>0</v>
          </cell>
          <cell r="BP444">
            <v>0</v>
          </cell>
          <cell r="BQ444">
            <v>0</v>
          </cell>
          <cell r="BR444">
            <v>0</v>
          </cell>
        </row>
        <row r="445">
          <cell r="I445">
            <v>0</v>
          </cell>
          <cell r="J445">
            <v>0</v>
          </cell>
          <cell r="K445">
            <v>0</v>
          </cell>
          <cell r="L445">
            <v>0</v>
          </cell>
          <cell r="M445">
            <v>0</v>
          </cell>
          <cell r="N445">
            <v>0</v>
          </cell>
          <cell r="S445">
            <v>0</v>
          </cell>
          <cell r="T445">
            <v>0</v>
          </cell>
          <cell r="U445">
            <v>0</v>
          </cell>
          <cell r="V445">
            <v>0</v>
          </cell>
          <cell r="W445">
            <v>0</v>
          </cell>
          <cell r="X445">
            <v>0</v>
          </cell>
          <cell r="AC445">
            <v>0</v>
          </cell>
          <cell r="AD445">
            <v>0</v>
          </cell>
          <cell r="AE445">
            <v>0</v>
          </cell>
          <cell r="AF445">
            <v>0</v>
          </cell>
          <cell r="AG445">
            <v>0</v>
          </cell>
          <cell r="AH445">
            <v>0</v>
          </cell>
          <cell r="AK445">
            <v>0</v>
          </cell>
          <cell r="AL445">
            <v>0</v>
          </cell>
          <cell r="AM445">
            <v>0</v>
          </cell>
          <cell r="AN445">
            <v>0</v>
          </cell>
          <cell r="AO445">
            <v>0</v>
          </cell>
          <cell r="AP445">
            <v>0</v>
          </cell>
          <cell r="AR445">
            <v>0</v>
          </cell>
          <cell r="AS445">
            <v>0</v>
          </cell>
          <cell r="AT445">
            <v>0</v>
          </cell>
          <cell r="AU445">
            <v>0</v>
          </cell>
          <cell r="AV445">
            <v>0</v>
          </cell>
          <cell r="AW445">
            <v>0</v>
          </cell>
          <cell r="AY445">
            <v>0</v>
          </cell>
          <cell r="AZ445">
            <v>0</v>
          </cell>
          <cell r="BA445">
            <v>0</v>
          </cell>
          <cell r="BB445">
            <v>0</v>
          </cell>
          <cell r="BC445">
            <v>0</v>
          </cell>
          <cell r="BD445">
            <v>0</v>
          </cell>
          <cell r="BF445">
            <v>0</v>
          </cell>
          <cell r="BG445">
            <v>0</v>
          </cell>
          <cell r="BH445">
            <v>0</v>
          </cell>
          <cell r="BI445">
            <v>0</v>
          </cell>
          <cell r="BJ445">
            <v>0</v>
          </cell>
          <cell r="BK445">
            <v>0</v>
          </cell>
          <cell r="BM445">
            <v>0</v>
          </cell>
          <cell r="BN445">
            <v>0</v>
          </cell>
          <cell r="BO445">
            <v>0</v>
          </cell>
          <cell r="BP445">
            <v>0</v>
          </cell>
          <cell r="BQ445">
            <v>0</v>
          </cell>
          <cell r="BR445">
            <v>0</v>
          </cell>
        </row>
        <row r="446">
          <cell r="I446">
            <v>12</v>
          </cell>
          <cell r="J446">
            <v>12</v>
          </cell>
          <cell r="K446">
            <v>0</v>
          </cell>
          <cell r="L446">
            <v>0</v>
          </cell>
          <cell r="M446">
            <v>0</v>
          </cell>
          <cell r="N446">
            <v>0</v>
          </cell>
          <cell r="S446">
            <v>4</v>
          </cell>
          <cell r="T446">
            <v>4</v>
          </cell>
          <cell r="U446">
            <v>0</v>
          </cell>
          <cell r="V446">
            <v>0</v>
          </cell>
          <cell r="W446">
            <v>0</v>
          </cell>
          <cell r="X446">
            <v>0</v>
          </cell>
          <cell r="AC446">
            <v>4</v>
          </cell>
          <cell r="AD446">
            <v>4</v>
          </cell>
          <cell r="AE446">
            <v>0</v>
          </cell>
          <cell r="AF446">
            <v>0</v>
          </cell>
          <cell r="AG446">
            <v>0</v>
          </cell>
          <cell r="AH446">
            <v>0</v>
          </cell>
          <cell r="AK446">
            <v>0</v>
          </cell>
          <cell r="AL446">
            <v>0</v>
          </cell>
          <cell r="AM446">
            <v>0</v>
          </cell>
          <cell r="AN446">
            <v>0</v>
          </cell>
          <cell r="AO446">
            <v>0</v>
          </cell>
          <cell r="AP446">
            <v>0</v>
          </cell>
          <cell r="AR446">
            <v>0</v>
          </cell>
          <cell r="AS446">
            <v>0</v>
          </cell>
          <cell r="AT446">
            <v>0</v>
          </cell>
          <cell r="AU446">
            <v>0</v>
          </cell>
          <cell r="AV446">
            <v>0</v>
          </cell>
          <cell r="AW446">
            <v>0</v>
          </cell>
          <cell r="AY446">
            <v>0</v>
          </cell>
          <cell r="AZ446">
            <v>0</v>
          </cell>
          <cell r="BA446">
            <v>0</v>
          </cell>
          <cell r="BB446">
            <v>0</v>
          </cell>
          <cell r="BC446">
            <v>0</v>
          </cell>
          <cell r="BD446">
            <v>0</v>
          </cell>
          <cell r="BF446">
            <v>0</v>
          </cell>
          <cell r="BG446">
            <v>0</v>
          </cell>
          <cell r="BH446">
            <v>0</v>
          </cell>
          <cell r="BI446">
            <v>0</v>
          </cell>
          <cell r="BJ446">
            <v>0</v>
          </cell>
          <cell r="BK446">
            <v>0</v>
          </cell>
          <cell r="BM446">
            <v>0</v>
          </cell>
          <cell r="BN446">
            <v>0</v>
          </cell>
          <cell r="BO446">
            <v>0</v>
          </cell>
          <cell r="BP446">
            <v>0</v>
          </cell>
          <cell r="BQ446">
            <v>0</v>
          </cell>
          <cell r="BR446">
            <v>0</v>
          </cell>
        </row>
        <row r="447">
          <cell r="I447">
            <v>0</v>
          </cell>
          <cell r="J447">
            <v>0</v>
          </cell>
          <cell r="K447">
            <v>0</v>
          </cell>
          <cell r="L447">
            <v>0</v>
          </cell>
          <cell r="M447">
            <v>0</v>
          </cell>
          <cell r="N447">
            <v>0</v>
          </cell>
          <cell r="S447">
            <v>0</v>
          </cell>
          <cell r="T447">
            <v>0</v>
          </cell>
          <cell r="U447">
            <v>0</v>
          </cell>
          <cell r="V447">
            <v>0</v>
          </cell>
          <cell r="W447">
            <v>0</v>
          </cell>
          <cell r="X447">
            <v>0</v>
          </cell>
          <cell r="AC447">
            <v>0</v>
          </cell>
          <cell r="AD447">
            <v>0</v>
          </cell>
          <cell r="AE447">
            <v>0</v>
          </cell>
          <cell r="AF447">
            <v>0</v>
          </cell>
          <cell r="AG447">
            <v>0</v>
          </cell>
          <cell r="AH447">
            <v>0</v>
          </cell>
          <cell r="AK447">
            <v>0</v>
          </cell>
          <cell r="AL447">
            <v>0</v>
          </cell>
          <cell r="AM447">
            <v>0</v>
          </cell>
          <cell r="AN447">
            <v>0</v>
          </cell>
          <cell r="AO447">
            <v>0</v>
          </cell>
          <cell r="AP447">
            <v>0</v>
          </cell>
          <cell r="AR447">
            <v>0</v>
          </cell>
          <cell r="AS447">
            <v>0</v>
          </cell>
          <cell r="AT447">
            <v>0</v>
          </cell>
          <cell r="AU447">
            <v>0</v>
          </cell>
          <cell r="AV447">
            <v>0</v>
          </cell>
          <cell r="AW447">
            <v>0</v>
          </cell>
          <cell r="AY447">
            <v>0</v>
          </cell>
          <cell r="AZ447">
            <v>0</v>
          </cell>
          <cell r="BA447">
            <v>0</v>
          </cell>
          <cell r="BB447">
            <v>0</v>
          </cell>
          <cell r="BC447">
            <v>0</v>
          </cell>
          <cell r="BD447">
            <v>0</v>
          </cell>
          <cell r="BF447">
            <v>0</v>
          </cell>
          <cell r="BG447">
            <v>0</v>
          </cell>
          <cell r="BH447">
            <v>0</v>
          </cell>
          <cell r="BI447">
            <v>0</v>
          </cell>
          <cell r="BJ447">
            <v>0</v>
          </cell>
          <cell r="BK447">
            <v>0</v>
          </cell>
          <cell r="BM447">
            <v>0</v>
          </cell>
          <cell r="BN447">
            <v>0</v>
          </cell>
          <cell r="BO447">
            <v>0</v>
          </cell>
          <cell r="BP447">
            <v>0</v>
          </cell>
          <cell r="BQ447">
            <v>0</v>
          </cell>
          <cell r="BR447">
            <v>0</v>
          </cell>
        </row>
        <row r="448">
          <cell r="I448">
            <v>0</v>
          </cell>
          <cell r="J448">
            <v>0</v>
          </cell>
          <cell r="K448">
            <v>0</v>
          </cell>
          <cell r="L448">
            <v>0</v>
          </cell>
          <cell r="M448">
            <v>0</v>
          </cell>
          <cell r="N448">
            <v>0</v>
          </cell>
          <cell r="S448">
            <v>0</v>
          </cell>
          <cell r="T448">
            <v>0</v>
          </cell>
          <cell r="U448">
            <v>0</v>
          </cell>
          <cell r="V448">
            <v>0</v>
          </cell>
          <cell r="W448">
            <v>0</v>
          </cell>
          <cell r="X448">
            <v>0</v>
          </cell>
          <cell r="AC448">
            <v>0</v>
          </cell>
          <cell r="AD448">
            <v>0</v>
          </cell>
          <cell r="AE448">
            <v>0</v>
          </cell>
          <cell r="AF448">
            <v>0</v>
          </cell>
          <cell r="AG448">
            <v>0</v>
          </cell>
          <cell r="AH448">
            <v>0</v>
          </cell>
          <cell r="AK448">
            <v>0</v>
          </cell>
          <cell r="AL448">
            <v>0</v>
          </cell>
          <cell r="AM448">
            <v>0</v>
          </cell>
          <cell r="AN448">
            <v>0</v>
          </cell>
          <cell r="AO448">
            <v>0</v>
          </cell>
          <cell r="AP448">
            <v>0</v>
          </cell>
          <cell r="AR448">
            <v>0</v>
          </cell>
          <cell r="AS448">
            <v>0</v>
          </cell>
          <cell r="AT448">
            <v>0</v>
          </cell>
          <cell r="AU448">
            <v>0</v>
          </cell>
          <cell r="AV448">
            <v>0</v>
          </cell>
          <cell r="AW448">
            <v>0</v>
          </cell>
          <cell r="AY448">
            <v>0</v>
          </cell>
          <cell r="AZ448">
            <v>0</v>
          </cell>
          <cell r="BA448">
            <v>0</v>
          </cell>
          <cell r="BB448">
            <v>0</v>
          </cell>
          <cell r="BC448">
            <v>0</v>
          </cell>
          <cell r="BD448">
            <v>0</v>
          </cell>
          <cell r="BF448">
            <v>0</v>
          </cell>
          <cell r="BG448">
            <v>0</v>
          </cell>
          <cell r="BH448">
            <v>0</v>
          </cell>
          <cell r="BI448">
            <v>0</v>
          </cell>
          <cell r="BJ448">
            <v>0</v>
          </cell>
          <cell r="BK448">
            <v>0</v>
          </cell>
          <cell r="BM448">
            <v>0</v>
          </cell>
          <cell r="BN448">
            <v>0</v>
          </cell>
          <cell r="BO448">
            <v>0</v>
          </cell>
          <cell r="BP448">
            <v>0</v>
          </cell>
          <cell r="BQ448">
            <v>0</v>
          </cell>
          <cell r="BR448">
            <v>0</v>
          </cell>
        </row>
        <row r="449">
          <cell r="I449">
            <v>0</v>
          </cell>
          <cell r="J449">
            <v>0</v>
          </cell>
          <cell r="K449">
            <v>0</v>
          </cell>
          <cell r="L449">
            <v>0</v>
          </cell>
          <cell r="M449">
            <v>0</v>
          </cell>
          <cell r="N449">
            <v>0</v>
          </cell>
          <cell r="S449">
            <v>0</v>
          </cell>
          <cell r="T449">
            <v>0</v>
          </cell>
          <cell r="U449">
            <v>0</v>
          </cell>
          <cell r="V449">
            <v>0</v>
          </cell>
          <cell r="W449">
            <v>0</v>
          </cell>
          <cell r="X449">
            <v>0</v>
          </cell>
          <cell r="AC449">
            <v>0</v>
          </cell>
          <cell r="AD449">
            <v>0</v>
          </cell>
          <cell r="AE449">
            <v>0</v>
          </cell>
          <cell r="AF449">
            <v>0</v>
          </cell>
          <cell r="AG449">
            <v>0</v>
          </cell>
          <cell r="AH449">
            <v>0</v>
          </cell>
          <cell r="AK449">
            <v>0</v>
          </cell>
          <cell r="AL449">
            <v>0</v>
          </cell>
          <cell r="AM449">
            <v>0</v>
          </cell>
          <cell r="AN449">
            <v>0</v>
          </cell>
          <cell r="AO449">
            <v>0</v>
          </cell>
          <cell r="AP449">
            <v>0</v>
          </cell>
          <cell r="AR449">
            <v>0</v>
          </cell>
          <cell r="AS449">
            <v>0</v>
          </cell>
          <cell r="AT449">
            <v>0</v>
          </cell>
          <cell r="AU449">
            <v>0</v>
          </cell>
          <cell r="AV449">
            <v>0</v>
          </cell>
          <cell r="AW449">
            <v>0</v>
          </cell>
          <cell r="AY449">
            <v>0</v>
          </cell>
          <cell r="AZ449">
            <v>0</v>
          </cell>
          <cell r="BA449">
            <v>0</v>
          </cell>
          <cell r="BB449">
            <v>0</v>
          </cell>
          <cell r="BC449">
            <v>0</v>
          </cell>
          <cell r="BD449">
            <v>0</v>
          </cell>
          <cell r="BF449">
            <v>0</v>
          </cell>
          <cell r="BG449">
            <v>0</v>
          </cell>
          <cell r="BH449">
            <v>0</v>
          </cell>
          <cell r="BI449">
            <v>0</v>
          </cell>
          <cell r="BJ449">
            <v>0</v>
          </cell>
          <cell r="BK449">
            <v>0</v>
          </cell>
          <cell r="BM449">
            <v>0</v>
          </cell>
          <cell r="BN449">
            <v>0</v>
          </cell>
          <cell r="BO449">
            <v>0</v>
          </cell>
          <cell r="BP449">
            <v>0</v>
          </cell>
          <cell r="BQ449">
            <v>0</v>
          </cell>
          <cell r="BR449">
            <v>0</v>
          </cell>
        </row>
        <row r="450">
          <cell r="I450">
            <v>0</v>
          </cell>
          <cell r="J450">
            <v>0</v>
          </cell>
          <cell r="K450">
            <v>0</v>
          </cell>
          <cell r="L450">
            <v>0</v>
          </cell>
          <cell r="M450">
            <v>0</v>
          </cell>
          <cell r="N450">
            <v>0</v>
          </cell>
          <cell r="S450">
            <v>0</v>
          </cell>
          <cell r="T450">
            <v>0</v>
          </cell>
          <cell r="U450">
            <v>0</v>
          </cell>
          <cell r="V450">
            <v>0</v>
          </cell>
          <cell r="W450">
            <v>0</v>
          </cell>
          <cell r="X450">
            <v>0</v>
          </cell>
          <cell r="AC450">
            <v>0</v>
          </cell>
          <cell r="AD450">
            <v>0</v>
          </cell>
          <cell r="AE450">
            <v>0</v>
          </cell>
          <cell r="AF450">
            <v>0</v>
          </cell>
          <cell r="AG450">
            <v>0</v>
          </cell>
          <cell r="AH450">
            <v>0</v>
          </cell>
          <cell r="AK450">
            <v>0</v>
          </cell>
          <cell r="AL450">
            <v>0</v>
          </cell>
          <cell r="AM450">
            <v>0</v>
          </cell>
          <cell r="AN450">
            <v>0</v>
          </cell>
          <cell r="AO450">
            <v>0</v>
          </cell>
          <cell r="AP450">
            <v>0</v>
          </cell>
          <cell r="AR450">
            <v>0</v>
          </cell>
          <cell r="AS450">
            <v>0</v>
          </cell>
          <cell r="AT450">
            <v>0</v>
          </cell>
          <cell r="AU450">
            <v>0</v>
          </cell>
          <cell r="AV450">
            <v>0</v>
          </cell>
          <cell r="AW450">
            <v>0</v>
          </cell>
          <cell r="AY450">
            <v>0</v>
          </cell>
          <cell r="AZ450">
            <v>0</v>
          </cell>
          <cell r="BA450">
            <v>0</v>
          </cell>
          <cell r="BB450">
            <v>0</v>
          </cell>
          <cell r="BC450">
            <v>0</v>
          </cell>
          <cell r="BD450">
            <v>0</v>
          </cell>
          <cell r="BF450">
            <v>0</v>
          </cell>
          <cell r="BG450">
            <v>0</v>
          </cell>
          <cell r="BH450">
            <v>0</v>
          </cell>
          <cell r="BI450">
            <v>0</v>
          </cell>
          <cell r="BJ450">
            <v>0</v>
          </cell>
          <cell r="BK450">
            <v>0</v>
          </cell>
          <cell r="BM450">
            <v>0</v>
          </cell>
          <cell r="BN450">
            <v>0</v>
          </cell>
          <cell r="BO450">
            <v>0</v>
          </cell>
          <cell r="BP450">
            <v>0</v>
          </cell>
          <cell r="BQ450">
            <v>0</v>
          </cell>
          <cell r="BR450">
            <v>0</v>
          </cell>
        </row>
        <row r="451">
          <cell r="I451">
            <v>15</v>
          </cell>
          <cell r="J451">
            <v>1</v>
          </cell>
          <cell r="K451">
            <v>0</v>
          </cell>
          <cell r="L451">
            <v>0</v>
          </cell>
          <cell r="M451">
            <v>0</v>
          </cell>
          <cell r="N451">
            <v>14</v>
          </cell>
          <cell r="S451">
            <v>23</v>
          </cell>
          <cell r="T451">
            <v>6</v>
          </cell>
          <cell r="U451">
            <v>9</v>
          </cell>
          <cell r="V451">
            <v>1</v>
          </cell>
          <cell r="W451">
            <v>0</v>
          </cell>
          <cell r="X451">
            <v>7</v>
          </cell>
          <cell r="AC451">
            <v>23</v>
          </cell>
          <cell r="AD451">
            <v>5</v>
          </cell>
          <cell r="AE451">
            <v>1</v>
          </cell>
          <cell r="AF451">
            <v>1</v>
          </cell>
          <cell r="AG451">
            <v>0</v>
          </cell>
          <cell r="AH451">
            <v>16</v>
          </cell>
          <cell r="AK451">
            <v>15</v>
          </cell>
          <cell r="AL451">
            <v>0</v>
          </cell>
          <cell r="AM451">
            <v>0</v>
          </cell>
          <cell r="AN451">
            <v>0</v>
          </cell>
          <cell r="AO451">
            <v>0</v>
          </cell>
          <cell r="AP451">
            <v>-15</v>
          </cell>
          <cell r="AR451">
            <v>0</v>
          </cell>
          <cell r="AS451">
            <v>0</v>
          </cell>
          <cell r="AT451">
            <v>0</v>
          </cell>
          <cell r="AU451">
            <v>0</v>
          </cell>
          <cell r="AV451">
            <v>0</v>
          </cell>
          <cell r="AW451">
            <v>0</v>
          </cell>
          <cell r="AY451">
            <v>15</v>
          </cell>
          <cell r="AZ451">
            <v>0</v>
          </cell>
          <cell r="BA451">
            <v>0</v>
          </cell>
          <cell r="BB451">
            <v>0</v>
          </cell>
          <cell r="BC451">
            <v>0</v>
          </cell>
          <cell r="BD451">
            <v>-15</v>
          </cell>
          <cell r="BF451">
            <v>0</v>
          </cell>
          <cell r="BG451">
            <v>0</v>
          </cell>
          <cell r="BH451">
            <v>0</v>
          </cell>
          <cell r="BI451">
            <v>0</v>
          </cell>
          <cell r="BJ451">
            <v>0</v>
          </cell>
          <cell r="BK451">
            <v>0</v>
          </cell>
          <cell r="BM451">
            <v>0</v>
          </cell>
          <cell r="BN451">
            <v>0</v>
          </cell>
          <cell r="BO451">
            <v>0</v>
          </cell>
          <cell r="BP451">
            <v>0</v>
          </cell>
          <cell r="BQ451">
            <v>0</v>
          </cell>
          <cell r="BR451">
            <v>0</v>
          </cell>
        </row>
        <row r="452">
          <cell r="I452">
            <v>1</v>
          </cell>
          <cell r="J452">
            <v>0</v>
          </cell>
          <cell r="K452">
            <v>0</v>
          </cell>
          <cell r="L452">
            <v>0</v>
          </cell>
          <cell r="M452">
            <v>1</v>
          </cell>
          <cell r="N452">
            <v>0</v>
          </cell>
          <cell r="S452">
            <v>1</v>
          </cell>
          <cell r="T452">
            <v>0</v>
          </cell>
          <cell r="U452">
            <v>0</v>
          </cell>
          <cell r="V452">
            <v>0</v>
          </cell>
          <cell r="W452">
            <v>0</v>
          </cell>
          <cell r="X452">
            <v>1</v>
          </cell>
          <cell r="AC452">
            <v>1</v>
          </cell>
          <cell r="AD452">
            <v>0</v>
          </cell>
          <cell r="AE452">
            <v>0</v>
          </cell>
          <cell r="AF452">
            <v>0</v>
          </cell>
          <cell r="AG452">
            <v>0</v>
          </cell>
          <cell r="AH452">
            <v>1</v>
          </cell>
          <cell r="AK452">
            <v>0</v>
          </cell>
          <cell r="AL452">
            <v>0</v>
          </cell>
          <cell r="AM452">
            <v>0</v>
          </cell>
          <cell r="AN452">
            <v>0</v>
          </cell>
          <cell r="AO452">
            <v>0</v>
          </cell>
          <cell r="AP452">
            <v>0</v>
          </cell>
          <cell r="AR452">
            <v>0</v>
          </cell>
          <cell r="AS452">
            <v>0</v>
          </cell>
          <cell r="AT452">
            <v>0</v>
          </cell>
          <cell r="AU452">
            <v>0</v>
          </cell>
          <cell r="AV452">
            <v>0</v>
          </cell>
          <cell r="AW452">
            <v>0</v>
          </cell>
          <cell r="AY452">
            <v>0</v>
          </cell>
          <cell r="AZ452">
            <v>0</v>
          </cell>
          <cell r="BA452">
            <v>0</v>
          </cell>
          <cell r="BB452">
            <v>0</v>
          </cell>
          <cell r="BC452">
            <v>0</v>
          </cell>
          <cell r="BD452">
            <v>0</v>
          </cell>
          <cell r="BF452">
            <v>0</v>
          </cell>
          <cell r="BG452">
            <v>0</v>
          </cell>
          <cell r="BH452">
            <v>0</v>
          </cell>
          <cell r="BI452">
            <v>0</v>
          </cell>
          <cell r="BJ452">
            <v>0</v>
          </cell>
          <cell r="BK452">
            <v>0</v>
          </cell>
          <cell r="BM452">
            <v>0</v>
          </cell>
          <cell r="BN452">
            <v>0</v>
          </cell>
          <cell r="BO452">
            <v>0</v>
          </cell>
          <cell r="BP452">
            <v>0</v>
          </cell>
          <cell r="BQ452">
            <v>0</v>
          </cell>
          <cell r="BR452">
            <v>0</v>
          </cell>
        </row>
        <row r="453">
          <cell r="I453">
            <v>2</v>
          </cell>
          <cell r="J453">
            <v>0</v>
          </cell>
          <cell r="K453">
            <v>0</v>
          </cell>
          <cell r="L453">
            <v>2</v>
          </cell>
          <cell r="M453">
            <v>0</v>
          </cell>
          <cell r="N453">
            <v>0</v>
          </cell>
          <cell r="S453">
            <v>2</v>
          </cell>
          <cell r="T453">
            <v>0</v>
          </cell>
          <cell r="U453">
            <v>1</v>
          </cell>
          <cell r="V453">
            <v>0</v>
          </cell>
          <cell r="W453">
            <v>1</v>
          </cell>
          <cell r="X453">
            <v>0</v>
          </cell>
          <cell r="AC453">
            <v>2</v>
          </cell>
          <cell r="AD453">
            <v>0</v>
          </cell>
          <cell r="AE453">
            <v>1</v>
          </cell>
          <cell r="AF453">
            <v>0</v>
          </cell>
          <cell r="AG453">
            <v>1</v>
          </cell>
          <cell r="AH453">
            <v>0</v>
          </cell>
          <cell r="AK453">
            <v>0</v>
          </cell>
          <cell r="AL453">
            <v>0</v>
          </cell>
          <cell r="AM453">
            <v>0</v>
          </cell>
          <cell r="AN453">
            <v>0</v>
          </cell>
          <cell r="AO453">
            <v>0</v>
          </cell>
          <cell r="AP453">
            <v>0</v>
          </cell>
          <cell r="AR453">
            <v>0</v>
          </cell>
          <cell r="AS453">
            <v>0</v>
          </cell>
          <cell r="AT453">
            <v>0</v>
          </cell>
          <cell r="AU453">
            <v>0</v>
          </cell>
          <cell r="AV453">
            <v>0</v>
          </cell>
          <cell r="AW453">
            <v>0</v>
          </cell>
          <cell r="AY453">
            <v>0</v>
          </cell>
          <cell r="AZ453">
            <v>0</v>
          </cell>
          <cell r="BA453">
            <v>0</v>
          </cell>
          <cell r="BB453">
            <v>0</v>
          </cell>
          <cell r="BC453">
            <v>0</v>
          </cell>
          <cell r="BD453">
            <v>0</v>
          </cell>
          <cell r="BF453">
            <v>0</v>
          </cell>
          <cell r="BG453">
            <v>0</v>
          </cell>
          <cell r="BH453">
            <v>0</v>
          </cell>
          <cell r="BI453">
            <v>0</v>
          </cell>
          <cell r="BJ453">
            <v>0</v>
          </cell>
          <cell r="BK453">
            <v>0</v>
          </cell>
          <cell r="BM453">
            <v>0</v>
          </cell>
          <cell r="BN453">
            <v>0</v>
          </cell>
          <cell r="BO453">
            <v>0</v>
          </cell>
          <cell r="BP453">
            <v>0</v>
          </cell>
          <cell r="BQ453">
            <v>0</v>
          </cell>
          <cell r="BR453">
            <v>0</v>
          </cell>
        </row>
        <row r="454">
          <cell r="I454">
            <v>13</v>
          </cell>
          <cell r="J454">
            <v>10</v>
          </cell>
          <cell r="K454">
            <v>1</v>
          </cell>
          <cell r="L454">
            <v>2</v>
          </cell>
          <cell r="M454">
            <v>0</v>
          </cell>
          <cell r="N454">
            <v>0</v>
          </cell>
          <cell r="S454">
            <v>5</v>
          </cell>
          <cell r="T454">
            <v>0</v>
          </cell>
          <cell r="U454">
            <v>0</v>
          </cell>
          <cell r="V454">
            <v>1</v>
          </cell>
          <cell r="W454">
            <v>2</v>
          </cell>
          <cell r="X454">
            <v>2</v>
          </cell>
          <cell r="AC454">
            <v>5</v>
          </cell>
          <cell r="AD454">
            <v>0</v>
          </cell>
          <cell r="AE454">
            <v>0</v>
          </cell>
          <cell r="AF454">
            <v>0</v>
          </cell>
          <cell r="AG454">
            <v>2</v>
          </cell>
          <cell r="AH454">
            <v>3</v>
          </cell>
          <cell r="AK454">
            <v>1</v>
          </cell>
          <cell r="AL454">
            <v>0</v>
          </cell>
          <cell r="AM454">
            <v>0</v>
          </cell>
          <cell r="AN454">
            <v>0</v>
          </cell>
          <cell r="AO454">
            <v>0</v>
          </cell>
          <cell r="AP454">
            <v>-1</v>
          </cell>
          <cell r="AR454">
            <v>0</v>
          </cell>
          <cell r="AS454">
            <v>0</v>
          </cell>
          <cell r="AT454">
            <v>0</v>
          </cell>
          <cell r="AU454">
            <v>0</v>
          </cell>
          <cell r="AV454">
            <v>0</v>
          </cell>
          <cell r="AW454">
            <v>0</v>
          </cell>
          <cell r="AY454">
            <v>1</v>
          </cell>
          <cell r="AZ454">
            <v>0</v>
          </cell>
          <cell r="BA454">
            <v>0</v>
          </cell>
          <cell r="BB454">
            <v>0</v>
          </cell>
          <cell r="BC454">
            <v>0</v>
          </cell>
          <cell r="BD454">
            <v>-1</v>
          </cell>
          <cell r="BF454">
            <v>0</v>
          </cell>
          <cell r="BG454">
            <v>0</v>
          </cell>
          <cell r="BH454">
            <v>0</v>
          </cell>
          <cell r="BI454">
            <v>0</v>
          </cell>
          <cell r="BJ454">
            <v>0</v>
          </cell>
          <cell r="BK454">
            <v>0</v>
          </cell>
          <cell r="BM454">
            <v>0</v>
          </cell>
          <cell r="BN454">
            <v>0</v>
          </cell>
          <cell r="BO454">
            <v>0</v>
          </cell>
          <cell r="BP454">
            <v>0</v>
          </cell>
          <cell r="BQ454">
            <v>0</v>
          </cell>
          <cell r="BR454">
            <v>0</v>
          </cell>
        </row>
        <row r="455">
          <cell r="I455">
            <v>4</v>
          </cell>
          <cell r="J455">
            <v>1</v>
          </cell>
          <cell r="K455">
            <v>1</v>
          </cell>
          <cell r="L455">
            <v>0</v>
          </cell>
          <cell r="M455">
            <v>1</v>
          </cell>
          <cell r="N455">
            <v>1</v>
          </cell>
          <cell r="S455">
            <v>10</v>
          </cell>
          <cell r="T455">
            <v>7</v>
          </cell>
          <cell r="U455">
            <v>0</v>
          </cell>
          <cell r="V455">
            <v>1</v>
          </cell>
          <cell r="W455">
            <v>1</v>
          </cell>
          <cell r="X455">
            <v>1</v>
          </cell>
          <cell r="AC455">
            <v>10</v>
          </cell>
          <cell r="AD455">
            <v>1</v>
          </cell>
          <cell r="AE455">
            <v>1</v>
          </cell>
          <cell r="AF455">
            <v>1</v>
          </cell>
          <cell r="AG455">
            <v>0</v>
          </cell>
          <cell r="AH455">
            <v>7</v>
          </cell>
          <cell r="AK455">
            <v>10</v>
          </cell>
          <cell r="AL455">
            <v>-1</v>
          </cell>
          <cell r="AM455">
            <v>-1</v>
          </cell>
          <cell r="AN455">
            <v>-1</v>
          </cell>
          <cell r="AO455">
            <v>0</v>
          </cell>
          <cell r="AP455">
            <v>-7</v>
          </cell>
          <cell r="AR455">
            <v>0</v>
          </cell>
          <cell r="AS455">
            <v>0</v>
          </cell>
          <cell r="AT455">
            <v>0</v>
          </cell>
          <cell r="AU455">
            <v>0</v>
          </cell>
          <cell r="AV455">
            <v>0</v>
          </cell>
          <cell r="AW455">
            <v>0</v>
          </cell>
          <cell r="AY455">
            <v>10</v>
          </cell>
          <cell r="AZ455">
            <v>-1</v>
          </cell>
          <cell r="BA455">
            <v>-1</v>
          </cell>
          <cell r="BB455">
            <v>-1</v>
          </cell>
          <cell r="BC455">
            <v>0</v>
          </cell>
          <cell r="BD455">
            <v>-7</v>
          </cell>
          <cell r="BF455">
            <v>0</v>
          </cell>
          <cell r="BG455">
            <v>0</v>
          </cell>
          <cell r="BH455">
            <v>0</v>
          </cell>
          <cell r="BI455">
            <v>0</v>
          </cell>
          <cell r="BJ455">
            <v>0</v>
          </cell>
          <cell r="BK455">
            <v>0</v>
          </cell>
          <cell r="BM455">
            <v>0</v>
          </cell>
          <cell r="BN455">
            <v>0</v>
          </cell>
          <cell r="BO455">
            <v>0</v>
          </cell>
          <cell r="BP455">
            <v>0</v>
          </cell>
          <cell r="BQ455">
            <v>0</v>
          </cell>
          <cell r="BR455">
            <v>0</v>
          </cell>
        </row>
        <row r="456">
          <cell r="I456">
            <v>1</v>
          </cell>
          <cell r="J456">
            <v>0</v>
          </cell>
          <cell r="K456">
            <v>0</v>
          </cell>
          <cell r="L456">
            <v>0</v>
          </cell>
          <cell r="M456">
            <v>0</v>
          </cell>
          <cell r="N456">
            <v>1</v>
          </cell>
          <cell r="S456">
            <v>0</v>
          </cell>
          <cell r="T456">
            <v>0</v>
          </cell>
          <cell r="U456">
            <v>0</v>
          </cell>
          <cell r="V456">
            <v>0</v>
          </cell>
          <cell r="W456">
            <v>0</v>
          </cell>
          <cell r="X456">
            <v>0</v>
          </cell>
          <cell r="AC456">
            <v>0</v>
          </cell>
          <cell r="AD456">
            <v>0</v>
          </cell>
          <cell r="AE456">
            <v>0</v>
          </cell>
          <cell r="AF456">
            <v>0</v>
          </cell>
          <cell r="AG456">
            <v>0</v>
          </cell>
          <cell r="AH456">
            <v>0</v>
          </cell>
          <cell r="AK456">
            <v>0</v>
          </cell>
          <cell r="AL456">
            <v>0</v>
          </cell>
          <cell r="AM456">
            <v>0</v>
          </cell>
          <cell r="AN456">
            <v>0</v>
          </cell>
          <cell r="AO456">
            <v>0</v>
          </cell>
          <cell r="AP456">
            <v>0</v>
          </cell>
          <cell r="AR456">
            <v>0</v>
          </cell>
          <cell r="AS456">
            <v>0</v>
          </cell>
          <cell r="AT456">
            <v>0</v>
          </cell>
          <cell r="AU456">
            <v>0</v>
          </cell>
          <cell r="AV456">
            <v>0</v>
          </cell>
          <cell r="AW456">
            <v>0</v>
          </cell>
          <cell r="AY456">
            <v>0</v>
          </cell>
          <cell r="AZ456">
            <v>0</v>
          </cell>
          <cell r="BA456">
            <v>0</v>
          </cell>
          <cell r="BB456">
            <v>0</v>
          </cell>
          <cell r="BC456">
            <v>0</v>
          </cell>
          <cell r="BD456">
            <v>0</v>
          </cell>
          <cell r="BF456">
            <v>0</v>
          </cell>
          <cell r="BG456">
            <v>0</v>
          </cell>
          <cell r="BH456">
            <v>0</v>
          </cell>
          <cell r="BI456">
            <v>0</v>
          </cell>
          <cell r="BJ456">
            <v>0</v>
          </cell>
          <cell r="BK456">
            <v>0</v>
          </cell>
          <cell r="BM456">
            <v>0</v>
          </cell>
          <cell r="BN456">
            <v>0</v>
          </cell>
          <cell r="BO456">
            <v>0</v>
          </cell>
          <cell r="BP456">
            <v>0</v>
          </cell>
          <cell r="BQ456">
            <v>0</v>
          </cell>
          <cell r="BR456">
            <v>0</v>
          </cell>
        </row>
        <row r="457">
          <cell r="I457">
            <v>1</v>
          </cell>
          <cell r="J457">
            <v>0</v>
          </cell>
          <cell r="K457">
            <v>0</v>
          </cell>
          <cell r="L457">
            <v>0</v>
          </cell>
          <cell r="M457">
            <v>0</v>
          </cell>
          <cell r="N457">
            <v>1</v>
          </cell>
          <cell r="S457">
            <v>2</v>
          </cell>
          <cell r="T457">
            <v>1</v>
          </cell>
          <cell r="U457">
            <v>1</v>
          </cell>
          <cell r="V457">
            <v>0</v>
          </cell>
          <cell r="W457">
            <v>0</v>
          </cell>
          <cell r="X457">
            <v>0</v>
          </cell>
          <cell r="AC457">
            <v>2</v>
          </cell>
          <cell r="AD457">
            <v>0</v>
          </cell>
          <cell r="AE457">
            <v>0</v>
          </cell>
          <cell r="AF457">
            <v>0</v>
          </cell>
          <cell r="AG457">
            <v>0</v>
          </cell>
          <cell r="AH457">
            <v>2</v>
          </cell>
          <cell r="AK457">
            <v>2</v>
          </cell>
          <cell r="AL457">
            <v>0</v>
          </cell>
          <cell r="AM457">
            <v>0</v>
          </cell>
          <cell r="AN457">
            <v>0</v>
          </cell>
          <cell r="AO457">
            <v>0</v>
          </cell>
          <cell r="AP457">
            <v>-2</v>
          </cell>
          <cell r="AR457">
            <v>0</v>
          </cell>
          <cell r="AS457">
            <v>0</v>
          </cell>
          <cell r="AT457">
            <v>0</v>
          </cell>
          <cell r="AU457">
            <v>0</v>
          </cell>
          <cell r="AV457">
            <v>0</v>
          </cell>
          <cell r="AW457">
            <v>0</v>
          </cell>
          <cell r="AY457">
            <v>2</v>
          </cell>
          <cell r="AZ457">
            <v>0</v>
          </cell>
          <cell r="BA457">
            <v>0</v>
          </cell>
          <cell r="BB457">
            <v>0</v>
          </cell>
          <cell r="BC457">
            <v>0</v>
          </cell>
          <cell r="BD457">
            <v>-2</v>
          </cell>
          <cell r="BF457">
            <v>0</v>
          </cell>
          <cell r="BG457">
            <v>0</v>
          </cell>
          <cell r="BH457">
            <v>0</v>
          </cell>
          <cell r="BI457">
            <v>0</v>
          </cell>
          <cell r="BJ457">
            <v>0</v>
          </cell>
          <cell r="BK457">
            <v>0</v>
          </cell>
          <cell r="BM457">
            <v>0</v>
          </cell>
          <cell r="BN457">
            <v>0</v>
          </cell>
          <cell r="BO457">
            <v>0</v>
          </cell>
          <cell r="BP457">
            <v>0</v>
          </cell>
          <cell r="BQ457">
            <v>0</v>
          </cell>
          <cell r="BR457">
            <v>0</v>
          </cell>
        </row>
        <row r="458">
          <cell r="I458">
            <v>17</v>
          </cell>
          <cell r="J458">
            <v>8</v>
          </cell>
          <cell r="K458">
            <v>2</v>
          </cell>
          <cell r="L458">
            <v>0</v>
          </cell>
          <cell r="M458">
            <v>2</v>
          </cell>
          <cell r="N458">
            <v>5</v>
          </cell>
          <cell r="S458">
            <v>11</v>
          </cell>
          <cell r="T458">
            <v>10</v>
          </cell>
          <cell r="U458">
            <v>0</v>
          </cell>
          <cell r="V458">
            <v>0</v>
          </cell>
          <cell r="W458">
            <v>1</v>
          </cell>
          <cell r="X458">
            <v>0</v>
          </cell>
          <cell r="AC458">
            <v>11</v>
          </cell>
          <cell r="AD458">
            <v>3</v>
          </cell>
          <cell r="AE458">
            <v>0</v>
          </cell>
          <cell r="AF458">
            <v>1</v>
          </cell>
          <cell r="AG458">
            <v>1</v>
          </cell>
          <cell r="AH458">
            <v>6</v>
          </cell>
          <cell r="AK458">
            <v>9</v>
          </cell>
          <cell r="AL458">
            <v>-1</v>
          </cell>
          <cell r="AM458">
            <v>0</v>
          </cell>
          <cell r="AN458">
            <v>-1</v>
          </cell>
          <cell r="AO458">
            <v>-1</v>
          </cell>
          <cell r="AP458">
            <v>-6</v>
          </cell>
          <cell r="AR458">
            <v>0</v>
          </cell>
          <cell r="AS458">
            <v>0</v>
          </cell>
          <cell r="AT458">
            <v>0</v>
          </cell>
          <cell r="AU458">
            <v>0</v>
          </cell>
          <cell r="AV458">
            <v>0</v>
          </cell>
          <cell r="AW458">
            <v>0</v>
          </cell>
          <cell r="AY458">
            <v>9</v>
          </cell>
          <cell r="AZ458">
            <v>-1</v>
          </cell>
          <cell r="BA458">
            <v>0</v>
          </cell>
          <cell r="BB458">
            <v>-1</v>
          </cell>
          <cell r="BC458">
            <v>-1</v>
          </cell>
          <cell r="BD458">
            <v>-6</v>
          </cell>
          <cell r="BF458">
            <v>0</v>
          </cell>
          <cell r="BG458">
            <v>0</v>
          </cell>
          <cell r="BH458">
            <v>0</v>
          </cell>
          <cell r="BI458">
            <v>0</v>
          </cell>
          <cell r="BJ458">
            <v>0</v>
          </cell>
          <cell r="BK458">
            <v>0</v>
          </cell>
          <cell r="BM458">
            <v>0</v>
          </cell>
          <cell r="BN458">
            <v>0</v>
          </cell>
          <cell r="BO458">
            <v>0</v>
          </cell>
          <cell r="BP458">
            <v>0</v>
          </cell>
          <cell r="BQ458">
            <v>0</v>
          </cell>
          <cell r="BR458">
            <v>0</v>
          </cell>
        </row>
        <row r="459">
          <cell r="I459">
            <v>585</v>
          </cell>
          <cell r="J459">
            <v>291</v>
          </cell>
          <cell r="K459">
            <v>0</v>
          </cell>
          <cell r="L459">
            <v>0</v>
          </cell>
          <cell r="M459">
            <v>0</v>
          </cell>
          <cell r="N459">
            <v>294</v>
          </cell>
          <cell r="S459">
            <v>2605</v>
          </cell>
          <cell r="T459">
            <v>0</v>
          </cell>
          <cell r="U459">
            <v>0</v>
          </cell>
          <cell r="V459">
            <v>149</v>
          </cell>
          <cell r="W459">
            <v>0</v>
          </cell>
          <cell r="X459">
            <v>2456</v>
          </cell>
          <cell r="AC459">
            <v>2605</v>
          </cell>
          <cell r="AD459">
            <v>0</v>
          </cell>
          <cell r="AE459">
            <v>0</v>
          </cell>
          <cell r="AF459">
            <v>149</v>
          </cell>
          <cell r="AG459">
            <v>0</v>
          </cell>
          <cell r="AH459">
            <v>2456</v>
          </cell>
          <cell r="AK459">
            <v>24</v>
          </cell>
          <cell r="AL459">
            <v>0</v>
          </cell>
          <cell r="AM459">
            <v>0</v>
          </cell>
          <cell r="AN459">
            <v>0</v>
          </cell>
          <cell r="AO459">
            <v>0</v>
          </cell>
          <cell r="AP459">
            <v>-24</v>
          </cell>
          <cell r="AR459">
            <v>24</v>
          </cell>
          <cell r="AS459">
            <v>0</v>
          </cell>
          <cell r="AT459">
            <v>0</v>
          </cell>
          <cell r="AU459">
            <v>0</v>
          </cell>
          <cell r="AV459">
            <v>0</v>
          </cell>
          <cell r="AW459">
            <v>-24</v>
          </cell>
          <cell r="AY459">
            <v>0</v>
          </cell>
          <cell r="AZ459">
            <v>0</v>
          </cell>
          <cell r="BA459">
            <v>0</v>
          </cell>
          <cell r="BB459">
            <v>0</v>
          </cell>
          <cell r="BC459">
            <v>0</v>
          </cell>
          <cell r="BD459">
            <v>0</v>
          </cell>
          <cell r="BF459">
            <v>0</v>
          </cell>
          <cell r="BG459">
            <v>0</v>
          </cell>
          <cell r="BH459">
            <v>0</v>
          </cell>
          <cell r="BI459">
            <v>0</v>
          </cell>
          <cell r="BJ459">
            <v>0</v>
          </cell>
          <cell r="BK459">
            <v>0</v>
          </cell>
          <cell r="BM459">
            <v>0</v>
          </cell>
          <cell r="BN459">
            <v>0</v>
          </cell>
          <cell r="BO459">
            <v>0</v>
          </cell>
          <cell r="BP459">
            <v>0</v>
          </cell>
          <cell r="BQ459">
            <v>0</v>
          </cell>
          <cell r="BR459">
            <v>0</v>
          </cell>
        </row>
        <row r="460">
          <cell r="I460">
            <v>1</v>
          </cell>
          <cell r="J460">
            <v>0</v>
          </cell>
          <cell r="K460">
            <v>0</v>
          </cell>
          <cell r="L460">
            <v>0</v>
          </cell>
          <cell r="M460">
            <v>0</v>
          </cell>
          <cell r="N460">
            <v>1</v>
          </cell>
          <cell r="S460">
            <v>0</v>
          </cell>
          <cell r="T460">
            <v>0</v>
          </cell>
          <cell r="U460">
            <v>0</v>
          </cell>
          <cell r="V460">
            <v>0</v>
          </cell>
          <cell r="W460">
            <v>0</v>
          </cell>
          <cell r="X460">
            <v>0</v>
          </cell>
          <cell r="AC460">
            <v>0</v>
          </cell>
          <cell r="AD460">
            <v>0</v>
          </cell>
          <cell r="AE460">
            <v>0</v>
          </cell>
          <cell r="AF460">
            <v>0</v>
          </cell>
          <cell r="AG460">
            <v>0</v>
          </cell>
          <cell r="AH460">
            <v>0</v>
          </cell>
          <cell r="AK460">
            <v>0</v>
          </cell>
          <cell r="AL460">
            <v>0</v>
          </cell>
          <cell r="AM460">
            <v>0</v>
          </cell>
          <cell r="AN460">
            <v>0</v>
          </cell>
          <cell r="AO460">
            <v>0</v>
          </cell>
          <cell r="AP460">
            <v>0</v>
          </cell>
          <cell r="AR460">
            <v>0</v>
          </cell>
          <cell r="AS460">
            <v>0</v>
          </cell>
          <cell r="AT460">
            <v>0</v>
          </cell>
          <cell r="AU460">
            <v>0</v>
          </cell>
          <cell r="AV460">
            <v>0</v>
          </cell>
          <cell r="AW460">
            <v>0</v>
          </cell>
          <cell r="AY460">
            <v>0</v>
          </cell>
          <cell r="AZ460">
            <v>0</v>
          </cell>
          <cell r="BA460">
            <v>0</v>
          </cell>
          <cell r="BB460">
            <v>0</v>
          </cell>
          <cell r="BC460">
            <v>0</v>
          </cell>
          <cell r="BD460">
            <v>0</v>
          </cell>
          <cell r="BF460">
            <v>0</v>
          </cell>
          <cell r="BG460">
            <v>0</v>
          </cell>
          <cell r="BH460">
            <v>0</v>
          </cell>
          <cell r="BI460">
            <v>0</v>
          </cell>
          <cell r="BJ460">
            <v>0</v>
          </cell>
          <cell r="BK460">
            <v>0</v>
          </cell>
          <cell r="BM460">
            <v>0</v>
          </cell>
          <cell r="BN460">
            <v>0</v>
          </cell>
          <cell r="BO460">
            <v>0</v>
          </cell>
          <cell r="BP460">
            <v>0</v>
          </cell>
          <cell r="BQ460">
            <v>0</v>
          </cell>
          <cell r="BR460">
            <v>0</v>
          </cell>
        </row>
        <row r="461">
          <cell r="I461">
            <v>327</v>
          </cell>
          <cell r="J461">
            <v>159</v>
          </cell>
          <cell r="K461">
            <v>0</v>
          </cell>
          <cell r="L461">
            <v>91</v>
          </cell>
          <cell r="M461">
            <v>77</v>
          </cell>
          <cell r="N461">
            <v>0</v>
          </cell>
          <cell r="S461">
            <v>0</v>
          </cell>
          <cell r="T461">
            <v>0</v>
          </cell>
          <cell r="U461">
            <v>0</v>
          </cell>
          <cell r="V461">
            <v>0</v>
          </cell>
          <cell r="W461">
            <v>0</v>
          </cell>
          <cell r="X461">
            <v>0</v>
          </cell>
          <cell r="AC461">
            <v>0</v>
          </cell>
          <cell r="AD461">
            <v>0</v>
          </cell>
          <cell r="AE461">
            <v>0</v>
          </cell>
          <cell r="AF461">
            <v>0</v>
          </cell>
          <cell r="AG461">
            <v>0</v>
          </cell>
          <cell r="AH461">
            <v>0</v>
          </cell>
          <cell r="AK461">
            <v>0</v>
          </cell>
          <cell r="AL461">
            <v>0</v>
          </cell>
          <cell r="AM461">
            <v>0</v>
          </cell>
          <cell r="AN461">
            <v>0</v>
          </cell>
          <cell r="AO461">
            <v>0</v>
          </cell>
          <cell r="AP461">
            <v>0</v>
          </cell>
          <cell r="AR461">
            <v>0</v>
          </cell>
          <cell r="AS461">
            <v>0</v>
          </cell>
          <cell r="AT461">
            <v>0</v>
          </cell>
          <cell r="AU461">
            <v>0</v>
          </cell>
          <cell r="AV461">
            <v>0</v>
          </cell>
          <cell r="AW461">
            <v>0</v>
          </cell>
          <cell r="AY461">
            <v>0</v>
          </cell>
          <cell r="AZ461">
            <v>0</v>
          </cell>
          <cell r="BA461">
            <v>0</v>
          </cell>
          <cell r="BB461">
            <v>0</v>
          </cell>
          <cell r="BC461">
            <v>0</v>
          </cell>
          <cell r="BD461">
            <v>0</v>
          </cell>
          <cell r="BF461">
            <v>0</v>
          </cell>
          <cell r="BG461">
            <v>0</v>
          </cell>
          <cell r="BH461">
            <v>0</v>
          </cell>
          <cell r="BI461">
            <v>0</v>
          </cell>
          <cell r="BJ461">
            <v>0</v>
          </cell>
          <cell r="BK461">
            <v>0</v>
          </cell>
          <cell r="BM461">
            <v>0</v>
          </cell>
          <cell r="BN461">
            <v>0</v>
          </cell>
          <cell r="BO461">
            <v>0</v>
          </cell>
          <cell r="BP461">
            <v>0</v>
          </cell>
          <cell r="BQ461">
            <v>0</v>
          </cell>
          <cell r="BR461">
            <v>0</v>
          </cell>
        </row>
        <row r="462">
          <cell r="I462">
            <v>1692</v>
          </cell>
          <cell r="J462">
            <v>816</v>
          </cell>
          <cell r="K462">
            <v>662</v>
          </cell>
          <cell r="L462">
            <v>85</v>
          </cell>
          <cell r="M462">
            <v>0</v>
          </cell>
          <cell r="N462">
            <v>129</v>
          </cell>
          <cell r="S462">
            <v>0</v>
          </cell>
          <cell r="T462">
            <v>0</v>
          </cell>
          <cell r="U462">
            <v>0</v>
          </cell>
          <cell r="V462">
            <v>0</v>
          </cell>
          <cell r="W462">
            <v>0</v>
          </cell>
          <cell r="X462">
            <v>0</v>
          </cell>
          <cell r="AC462">
            <v>0</v>
          </cell>
          <cell r="AD462">
            <v>0</v>
          </cell>
          <cell r="AE462">
            <v>0</v>
          </cell>
          <cell r="AF462">
            <v>0</v>
          </cell>
          <cell r="AG462">
            <v>0</v>
          </cell>
          <cell r="AH462">
            <v>0</v>
          </cell>
          <cell r="AK462">
            <v>0</v>
          </cell>
          <cell r="AL462">
            <v>0</v>
          </cell>
          <cell r="AM462">
            <v>0</v>
          </cell>
          <cell r="AN462">
            <v>0</v>
          </cell>
          <cell r="AO462">
            <v>0</v>
          </cell>
          <cell r="AP462">
            <v>0</v>
          </cell>
          <cell r="AR462">
            <v>0</v>
          </cell>
          <cell r="AS462">
            <v>0</v>
          </cell>
          <cell r="AT462">
            <v>0</v>
          </cell>
          <cell r="AU462">
            <v>0</v>
          </cell>
          <cell r="AV462">
            <v>0</v>
          </cell>
          <cell r="AW462">
            <v>0</v>
          </cell>
          <cell r="AY462">
            <v>0</v>
          </cell>
          <cell r="AZ462">
            <v>0</v>
          </cell>
          <cell r="BA462">
            <v>0</v>
          </cell>
          <cell r="BB462">
            <v>0</v>
          </cell>
          <cell r="BC462">
            <v>0</v>
          </cell>
          <cell r="BD462">
            <v>0</v>
          </cell>
          <cell r="BF462">
            <v>0</v>
          </cell>
          <cell r="BG462">
            <v>0</v>
          </cell>
          <cell r="BH462">
            <v>0</v>
          </cell>
          <cell r="BI462">
            <v>0</v>
          </cell>
          <cell r="BJ462">
            <v>0</v>
          </cell>
          <cell r="BK462">
            <v>0</v>
          </cell>
          <cell r="BM462">
            <v>0</v>
          </cell>
          <cell r="BN462">
            <v>0</v>
          </cell>
          <cell r="BO462">
            <v>0</v>
          </cell>
          <cell r="BP462">
            <v>0</v>
          </cell>
          <cell r="BQ462">
            <v>0</v>
          </cell>
          <cell r="BR462">
            <v>0</v>
          </cell>
        </row>
        <row r="463">
          <cell r="I463">
            <v>11</v>
          </cell>
          <cell r="J463">
            <v>10</v>
          </cell>
          <cell r="K463">
            <v>0</v>
          </cell>
          <cell r="L463">
            <v>0</v>
          </cell>
          <cell r="M463">
            <v>0</v>
          </cell>
          <cell r="N463">
            <v>1</v>
          </cell>
          <cell r="S463">
            <v>21</v>
          </cell>
          <cell r="T463">
            <v>21</v>
          </cell>
          <cell r="U463">
            <v>0</v>
          </cell>
          <cell r="V463">
            <v>0</v>
          </cell>
          <cell r="W463">
            <v>0</v>
          </cell>
          <cell r="X463">
            <v>0</v>
          </cell>
          <cell r="AC463">
            <v>21</v>
          </cell>
          <cell r="AD463">
            <v>10</v>
          </cell>
          <cell r="AE463">
            <v>0</v>
          </cell>
          <cell r="AF463">
            <v>10</v>
          </cell>
          <cell r="AG463">
            <v>0</v>
          </cell>
          <cell r="AH463">
            <v>1</v>
          </cell>
          <cell r="AK463">
            <v>11</v>
          </cell>
          <cell r="AL463">
            <v>0</v>
          </cell>
          <cell r="AM463">
            <v>0</v>
          </cell>
          <cell r="AN463">
            <v>-10</v>
          </cell>
          <cell r="AO463">
            <v>0</v>
          </cell>
          <cell r="AP463">
            <v>-1</v>
          </cell>
          <cell r="AR463">
            <v>11</v>
          </cell>
          <cell r="AS463">
            <v>0</v>
          </cell>
          <cell r="AT463">
            <v>0</v>
          </cell>
          <cell r="AU463">
            <v>-10</v>
          </cell>
          <cell r="AV463">
            <v>0</v>
          </cell>
          <cell r="AW463">
            <v>-1</v>
          </cell>
          <cell r="AY463">
            <v>0</v>
          </cell>
          <cell r="AZ463">
            <v>0</v>
          </cell>
          <cell r="BA463">
            <v>0</v>
          </cell>
          <cell r="BB463">
            <v>0</v>
          </cell>
          <cell r="BC463">
            <v>0</v>
          </cell>
          <cell r="BD463">
            <v>0</v>
          </cell>
          <cell r="BF463">
            <v>0</v>
          </cell>
          <cell r="BG463">
            <v>0</v>
          </cell>
          <cell r="BH463">
            <v>0</v>
          </cell>
          <cell r="BI463">
            <v>0</v>
          </cell>
          <cell r="BJ463">
            <v>0</v>
          </cell>
          <cell r="BK463">
            <v>0</v>
          </cell>
          <cell r="BM463">
            <v>0</v>
          </cell>
          <cell r="BN463">
            <v>0</v>
          </cell>
          <cell r="BO463">
            <v>0</v>
          </cell>
          <cell r="BP463">
            <v>0</v>
          </cell>
          <cell r="BQ463">
            <v>0</v>
          </cell>
          <cell r="BR463">
            <v>0</v>
          </cell>
        </row>
        <row r="464">
          <cell r="I464">
            <v>0</v>
          </cell>
          <cell r="J464">
            <v>0</v>
          </cell>
          <cell r="K464">
            <v>0</v>
          </cell>
          <cell r="L464">
            <v>0</v>
          </cell>
          <cell r="M464">
            <v>0</v>
          </cell>
          <cell r="N464">
            <v>0</v>
          </cell>
          <cell r="S464">
            <v>0</v>
          </cell>
          <cell r="T464">
            <v>0</v>
          </cell>
          <cell r="U464">
            <v>0</v>
          </cell>
          <cell r="V464">
            <v>0</v>
          </cell>
          <cell r="W464">
            <v>0</v>
          </cell>
          <cell r="X464">
            <v>0</v>
          </cell>
          <cell r="AC464">
            <v>0</v>
          </cell>
          <cell r="AD464">
            <v>0</v>
          </cell>
          <cell r="AE464">
            <v>0</v>
          </cell>
          <cell r="AF464">
            <v>0</v>
          </cell>
          <cell r="AG464">
            <v>0</v>
          </cell>
          <cell r="AH464">
            <v>0</v>
          </cell>
          <cell r="AK464">
            <v>0</v>
          </cell>
          <cell r="AL464">
            <v>0</v>
          </cell>
          <cell r="AM464">
            <v>0</v>
          </cell>
          <cell r="AN464">
            <v>0</v>
          </cell>
          <cell r="AO464">
            <v>0</v>
          </cell>
          <cell r="AP464">
            <v>0</v>
          </cell>
          <cell r="AR464">
            <v>0</v>
          </cell>
          <cell r="AS464">
            <v>0</v>
          </cell>
          <cell r="AT464">
            <v>0</v>
          </cell>
          <cell r="AU464">
            <v>0</v>
          </cell>
          <cell r="AV464">
            <v>0</v>
          </cell>
          <cell r="AW464">
            <v>0</v>
          </cell>
          <cell r="AY464">
            <v>0</v>
          </cell>
          <cell r="AZ464">
            <v>0</v>
          </cell>
          <cell r="BA464">
            <v>0</v>
          </cell>
          <cell r="BB464">
            <v>0</v>
          </cell>
          <cell r="BC464">
            <v>0</v>
          </cell>
          <cell r="BD464">
            <v>0</v>
          </cell>
          <cell r="BF464">
            <v>0</v>
          </cell>
          <cell r="BG464">
            <v>0</v>
          </cell>
          <cell r="BH464">
            <v>0</v>
          </cell>
          <cell r="BI464">
            <v>0</v>
          </cell>
          <cell r="BJ464">
            <v>0</v>
          </cell>
          <cell r="BK464">
            <v>0</v>
          </cell>
          <cell r="BM464">
            <v>0</v>
          </cell>
          <cell r="BN464">
            <v>0</v>
          </cell>
          <cell r="BO464">
            <v>0</v>
          </cell>
          <cell r="BP464">
            <v>0</v>
          </cell>
          <cell r="BQ464">
            <v>0</v>
          </cell>
          <cell r="BR464">
            <v>0</v>
          </cell>
        </row>
        <row r="465">
          <cell r="I465">
            <v>0</v>
          </cell>
          <cell r="J465">
            <v>0</v>
          </cell>
          <cell r="K465">
            <v>0</v>
          </cell>
          <cell r="L465">
            <v>0</v>
          </cell>
          <cell r="M465">
            <v>0</v>
          </cell>
          <cell r="N465">
            <v>0</v>
          </cell>
          <cell r="S465">
            <v>0</v>
          </cell>
          <cell r="T465">
            <v>0</v>
          </cell>
          <cell r="U465">
            <v>0</v>
          </cell>
          <cell r="V465">
            <v>0</v>
          </cell>
          <cell r="W465">
            <v>0</v>
          </cell>
          <cell r="X465">
            <v>0</v>
          </cell>
          <cell r="AC465">
            <v>0</v>
          </cell>
          <cell r="AD465">
            <v>0</v>
          </cell>
          <cell r="AE465">
            <v>0</v>
          </cell>
          <cell r="AF465">
            <v>0</v>
          </cell>
          <cell r="AG465">
            <v>0</v>
          </cell>
          <cell r="AH465">
            <v>0</v>
          </cell>
          <cell r="AK465">
            <v>0</v>
          </cell>
          <cell r="AL465">
            <v>0</v>
          </cell>
          <cell r="AM465">
            <v>0</v>
          </cell>
          <cell r="AN465">
            <v>0</v>
          </cell>
          <cell r="AO465">
            <v>0</v>
          </cell>
          <cell r="AP465">
            <v>0</v>
          </cell>
          <cell r="AR465">
            <v>0</v>
          </cell>
          <cell r="AS465">
            <v>0</v>
          </cell>
          <cell r="AT465">
            <v>0</v>
          </cell>
          <cell r="AU465">
            <v>0</v>
          </cell>
          <cell r="AV465">
            <v>0</v>
          </cell>
          <cell r="AW465">
            <v>0</v>
          </cell>
          <cell r="AY465">
            <v>0</v>
          </cell>
          <cell r="AZ465">
            <v>0</v>
          </cell>
          <cell r="BA465">
            <v>0</v>
          </cell>
          <cell r="BB465">
            <v>0</v>
          </cell>
          <cell r="BC465">
            <v>0</v>
          </cell>
          <cell r="BD465">
            <v>0</v>
          </cell>
          <cell r="BF465">
            <v>0</v>
          </cell>
          <cell r="BG465">
            <v>0</v>
          </cell>
          <cell r="BH465">
            <v>0</v>
          </cell>
          <cell r="BI465">
            <v>0</v>
          </cell>
          <cell r="BJ465">
            <v>0</v>
          </cell>
          <cell r="BK465">
            <v>0</v>
          </cell>
          <cell r="BM465">
            <v>0</v>
          </cell>
          <cell r="BN465">
            <v>0</v>
          </cell>
          <cell r="BO465">
            <v>0</v>
          </cell>
          <cell r="BP465">
            <v>0</v>
          </cell>
          <cell r="BQ465">
            <v>0</v>
          </cell>
          <cell r="BR465">
            <v>0</v>
          </cell>
        </row>
        <row r="466">
          <cell r="I466">
            <v>19</v>
          </cell>
          <cell r="J466">
            <v>0</v>
          </cell>
          <cell r="K466">
            <v>0</v>
          </cell>
          <cell r="L466">
            <v>19</v>
          </cell>
          <cell r="M466">
            <v>0</v>
          </cell>
          <cell r="N466">
            <v>0</v>
          </cell>
          <cell r="S466">
            <v>9</v>
          </cell>
          <cell r="T466">
            <v>9</v>
          </cell>
          <cell r="U466">
            <v>0</v>
          </cell>
          <cell r="V466">
            <v>0</v>
          </cell>
          <cell r="W466">
            <v>0</v>
          </cell>
          <cell r="X466">
            <v>0</v>
          </cell>
          <cell r="AC466">
            <v>9</v>
          </cell>
          <cell r="AD466">
            <v>0</v>
          </cell>
          <cell r="AE466">
            <v>0</v>
          </cell>
          <cell r="AF466">
            <v>9</v>
          </cell>
          <cell r="AG466">
            <v>0</v>
          </cell>
          <cell r="AH466">
            <v>0</v>
          </cell>
          <cell r="AK466">
            <v>9</v>
          </cell>
          <cell r="AL466">
            <v>0</v>
          </cell>
          <cell r="AM466">
            <v>0</v>
          </cell>
          <cell r="AN466">
            <v>-9</v>
          </cell>
          <cell r="AO466">
            <v>0</v>
          </cell>
          <cell r="AP466">
            <v>0</v>
          </cell>
          <cell r="AR466">
            <v>9</v>
          </cell>
          <cell r="AS466">
            <v>0</v>
          </cell>
          <cell r="AT466">
            <v>0</v>
          </cell>
          <cell r="AU466">
            <v>-9</v>
          </cell>
          <cell r="AV466">
            <v>0</v>
          </cell>
          <cell r="AW466">
            <v>0</v>
          </cell>
          <cell r="AY466">
            <v>0</v>
          </cell>
          <cell r="AZ466">
            <v>0</v>
          </cell>
          <cell r="BA466">
            <v>0</v>
          </cell>
          <cell r="BB466">
            <v>0</v>
          </cell>
          <cell r="BC466">
            <v>0</v>
          </cell>
          <cell r="BD466">
            <v>0</v>
          </cell>
          <cell r="BF466">
            <v>0</v>
          </cell>
          <cell r="BG466">
            <v>0</v>
          </cell>
          <cell r="BH466">
            <v>0</v>
          </cell>
          <cell r="BI466">
            <v>0</v>
          </cell>
          <cell r="BJ466">
            <v>0</v>
          </cell>
          <cell r="BK466">
            <v>0</v>
          </cell>
          <cell r="BM466">
            <v>0</v>
          </cell>
          <cell r="BN466">
            <v>0</v>
          </cell>
          <cell r="BO466">
            <v>0</v>
          </cell>
          <cell r="BP466">
            <v>0</v>
          </cell>
          <cell r="BQ466">
            <v>0</v>
          </cell>
          <cell r="BR466">
            <v>0</v>
          </cell>
        </row>
      </sheetData>
      <sheetData sheetId="4">
        <row r="191">
          <cell r="I191">
            <v>97183.075391436389</v>
          </cell>
        </row>
        <row r="295">
          <cell r="I295">
            <v>32437.918808800114</v>
          </cell>
          <cell r="J295">
            <v>3377.463673124355</v>
          </cell>
          <cell r="K295">
            <v>14474.844313390096</v>
          </cell>
          <cell r="L295">
            <v>0</v>
          </cell>
          <cell r="M295">
            <v>0</v>
          </cell>
          <cell r="N295">
            <v>14585.610822285664</v>
          </cell>
          <cell r="S295">
            <v>268736.11521155422</v>
          </cell>
          <cell r="T295">
            <v>71560.810002550337</v>
          </cell>
          <cell r="U295">
            <v>33240.673236438</v>
          </cell>
          <cell r="V295">
            <v>99722.019709313958</v>
          </cell>
          <cell r="W295">
            <v>0</v>
          </cell>
          <cell r="X295">
            <v>64212.61226325194</v>
          </cell>
          <cell r="AC295">
            <v>338620.59100650478</v>
          </cell>
          <cell r="AD295">
            <v>70392.013912457012</v>
          </cell>
          <cell r="AE295">
            <v>33240.673236438</v>
          </cell>
          <cell r="AF295">
            <v>99722.019709313958</v>
          </cell>
          <cell r="AG295">
            <v>0</v>
          </cell>
          <cell r="AH295">
            <v>135265.88414829579</v>
          </cell>
          <cell r="AK295">
            <v>-69884.475794950529</v>
          </cell>
          <cell r="AL295">
            <v>1168.7960900933249</v>
          </cell>
          <cell r="AM295">
            <v>0</v>
          </cell>
          <cell r="AN295">
            <v>0</v>
          </cell>
          <cell r="AO295">
            <v>0</v>
          </cell>
          <cell r="AP295">
            <v>-71053.271885043854</v>
          </cell>
          <cell r="AR295">
            <v>-69884.475794950529</v>
          </cell>
          <cell r="AS295">
            <v>1168.7960900933249</v>
          </cell>
          <cell r="AT295">
            <v>0</v>
          </cell>
          <cell r="AU295">
            <v>0</v>
          </cell>
          <cell r="AV295">
            <v>0</v>
          </cell>
          <cell r="AW295">
            <v>-71053.271885043854</v>
          </cell>
          <cell r="AY295">
            <v>0</v>
          </cell>
          <cell r="AZ295">
            <v>0</v>
          </cell>
          <cell r="BA295">
            <v>0</v>
          </cell>
          <cell r="BB295">
            <v>0</v>
          </cell>
          <cell r="BC295">
            <v>0</v>
          </cell>
          <cell r="BD295">
            <v>0</v>
          </cell>
          <cell r="BF295">
            <v>0</v>
          </cell>
          <cell r="BG295">
            <v>0</v>
          </cell>
          <cell r="BH295">
            <v>0</v>
          </cell>
          <cell r="BI295">
            <v>0</v>
          </cell>
          <cell r="BJ295">
            <v>0</v>
          </cell>
          <cell r="BK295">
            <v>0</v>
          </cell>
        </row>
        <row r="296">
          <cell r="I296">
            <v>0</v>
          </cell>
          <cell r="J296">
            <v>0</v>
          </cell>
          <cell r="K296">
            <v>0</v>
          </cell>
          <cell r="L296">
            <v>0</v>
          </cell>
          <cell r="M296">
            <v>0</v>
          </cell>
          <cell r="N296">
            <v>0</v>
          </cell>
          <cell r="S296">
            <v>14575.030130265399</v>
          </cell>
          <cell r="T296">
            <v>0</v>
          </cell>
          <cell r="U296">
            <v>0</v>
          </cell>
          <cell r="V296">
            <v>0</v>
          </cell>
          <cell r="W296">
            <v>0</v>
          </cell>
          <cell r="X296">
            <v>14575.030130265399</v>
          </cell>
          <cell r="AC296">
            <v>14575.030130265399</v>
          </cell>
          <cell r="AD296">
            <v>0</v>
          </cell>
          <cell r="AE296">
            <v>0</v>
          </cell>
          <cell r="AF296">
            <v>0</v>
          </cell>
          <cell r="AG296">
            <v>0</v>
          </cell>
          <cell r="AH296">
            <v>14575.030130265399</v>
          </cell>
          <cell r="AK296">
            <v>0</v>
          </cell>
          <cell r="AL296">
            <v>0</v>
          </cell>
          <cell r="AM296">
            <v>0</v>
          </cell>
          <cell r="AN296">
            <v>0</v>
          </cell>
          <cell r="AO296">
            <v>0</v>
          </cell>
          <cell r="AP296">
            <v>0</v>
          </cell>
          <cell r="AR296">
            <v>0</v>
          </cell>
          <cell r="AS296">
            <v>0</v>
          </cell>
          <cell r="AT296">
            <v>0</v>
          </cell>
          <cell r="AU296">
            <v>0</v>
          </cell>
          <cell r="AV296">
            <v>0</v>
          </cell>
          <cell r="AW296">
            <v>0</v>
          </cell>
          <cell r="AY296">
            <v>0</v>
          </cell>
          <cell r="AZ296">
            <v>0</v>
          </cell>
          <cell r="BA296">
            <v>0</v>
          </cell>
          <cell r="BB296">
            <v>0</v>
          </cell>
          <cell r="BC296">
            <v>0</v>
          </cell>
          <cell r="BD296">
            <v>0</v>
          </cell>
          <cell r="BF296">
            <v>0</v>
          </cell>
          <cell r="BG296">
            <v>0</v>
          </cell>
          <cell r="BH296">
            <v>0</v>
          </cell>
          <cell r="BI296">
            <v>0</v>
          </cell>
          <cell r="BJ296">
            <v>0</v>
          </cell>
          <cell r="BK296">
            <v>0</v>
          </cell>
        </row>
        <row r="297">
          <cell r="I297">
            <v>2671.9318817475601</v>
          </cell>
          <cell r="J297">
            <v>0</v>
          </cell>
          <cell r="K297">
            <v>0</v>
          </cell>
          <cell r="L297">
            <v>0</v>
          </cell>
          <cell r="M297">
            <v>0</v>
          </cell>
          <cell r="N297">
            <v>2671.9318817475601</v>
          </cell>
          <cell r="S297">
            <v>27435.350833440752</v>
          </cell>
          <cell r="T297">
            <v>0</v>
          </cell>
          <cell r="U297">
            <v>0</v>
          </cell>
          <cell r="V297">
            <v>14575.030130265399</v>
          </cell>
          <cell r="W297">
            <v>12860.320703175355</v>
          </cell>
          <cell r="X297">
            <v>0</v>
          </cell>
          <cell r="AC297">
            <v>27435.350833440752</v>
          </cell>
          <cell r="AD297">
            <v>0</v>
          </cell>
          <cell r="AE297">
            <v>0</v>
          </cell>
          <cell r="AF297">
            <v>14575.030130265399</v>
          </cell>
          <cell r="AG297">
            <v>12860.320703175355</v>
          </cell>
          <cell r="AH297">
            <v>0</v>
          </cell>
          <cell r="AK297">
            <v>0</v>
          </cell>
          <cell r="AL297">
            <v>0</v>
          </cell>
          <cell r="AM297">
            <v>0</v>
          </cell>
          <cell r="AN297">
            <v>0</v>
          </cell>
          <cell r="AO297">
            <v>0</v>
          </cell>
          <cell r="AP297">
            <v>0</v>
          </cell>
          <cell r="AR297">
            <v>0</v>
          </cell>
          <cell r="AS297">
            <v>0</v>
          </cell>
          <cell r="AT297">
            <v>0</v>
          </cell>
          <cell r="AU297">
            <v>0</v>
          </cell>
          <cell r="AV297">
            <v>0</v>
          </cell>
          <cell r="AW297">
            <v>0</v>
          </cell>
          <cell r="AY297">
            <v>0</v>
          </cell>
          <cell r="AZ297">
            <v>0</v>
          </cell>
          <cell r="BA297">
            <v>0</v>
          </cell>
          <cell r="BB297">
            <v>0</v>
          </cell>
          <cell r="BC297">
            <v>0</v>
          </cell>
          <cell r="BD297">
            <v>0</v>
          </cell>
          <cell r="BF297">
            <v>0</v>
          </cell>
          <cell r="BG297">
            <v>0</v>
          </cell>
          <cell r="BH297">
            <v>0</v>
          </cell>
          <cell r="BI297">
            <v>0</v>
          </cell>
          <cell r="BJ297">
            <v>0</v>
          </cell>
          <cell r="BK297">
            <v>0</v>
          </cell>
        </row>
        <row r="298">
          <cell r="I298">
            <v>14886.413440265866</v>
          </cell>
          <cell r="J298">
            <v>3950.5999657777234</v>
          </cell>
          <cell r="K298">
            <v>742.2033004854336</v>
          </cell>
          <cell r="L298">
            <v>693.40792778915932</v>
          </cell>
          <cell r="M298">
            <v>1113.3049507281498</v>
          </cell>
          <cell r="N298">
            <v>8386.8972954853998</v>
          </cell>
          <cell r="S298">
            <v>14575.03013026541</v>
          </cell>
          <cell r="T298">
            <v>0</v>
          </cell>
          <cell r="U298">
            <v>14575.03013026541</v>
          </cell>
          <cell r="V298">
            <v>0</v>
          </cell>
          <cell r="W298">
            <v>0</v>
          </cell>
          <cell r="X298">
            <v>0</v>
          </cell>
          <cell r="AC298">
            <v>14575.03013026541</v>
          </cell>
          <cell r="AD298">
            <v>0</v>
          </cell>
          <cell r="AE298">
            <v>14575.03013026541</v>
          </cell>
          <cell r="AF298">
            <v>0</v>
          </cell>
          <cell r="AG298">
            <v>0</v>
          </cell>
          <cell r="AH298">
            <v>0</v>
          </cell>
          <cell r="AK298">
            <v>0</v>
          </cell>
          <cell r="AL298">
            <v>0</v>
          </cell>
          <cell r="AM298">
            <v>0</v>
          </cell>
          <cell r="AN298">
            <v>0</v>
          </cell>
          <cell r="AO298">
            <v>0</v>
          </cell>
          <cell r="AP298">
            <v>0</v>
          </cell>
          <cell r="AR298">
            <v>0</v>
          </cell>
          <cell r="AS298">
            <v>0</v>
          </cell>
          <cell r="AT298">
            <v>0</v>
          </cell>
          <cell r="AU298">
            <v>0</v>
          </cell>
          <cell r="AV298">
            <v>0</v>
          </cell>
          <cell r="AW298">
            <v>0</v>
          </cell>
          <cell r="AY298">
            <v>0</v>
          </cell>
          <cell r="AZ298">
            <v>0</v>
          </cell>
          <cell r="BA298">
            <v>0</v>
          </cell>
          <cell r="BB298">
            <v>0</v>
          </cell>
          <cell r="BC298">
            <v>0</v>
          </cell>
          <cell r="BD298">
            <v>0</v>
          </cell>
          <cell r="BF298">
            <v>0</v>
          </cell>
          <cell r="BG298">
            <v>0</v>
          </cell>
          <cell r="BH298">
            <v>0</v>
          </cell>
          <cell r="BI298">
            <v>0</v>
          </cell>
          <cell r="BJ298">
            <v>0</v>
          </cell>
          <cell r="BK298">
            <v>0</v>
          </cell>
        </row>
        <row r="299">
          <cell r="I299">
            <v>92.035909143400801</v>
          </cell>
          <cell r="J299">
            <v>0</v>
          </cell>
          <cell r="K299">
            <v>0</v>
          </cell>
          <cell r="L299">
            <v>0</v>
          </cell>
          <cell r="M299">
            <v>0</v>
          </cell>
          <cell r="N299">
            <v>92.035909143400801</v>
          </cell>
          <cell r="S299">
            <v>166.16049653717454</v>
          </cell>
          <cell r="T299">
            <v>19.844773184065833</v>
          </cell>
          <cell r="U299">
            <v>0</v>
          </cell>
          <cell r="V299">
            <v>0</v>
          </cell>
          <cell r="W299">
            <v>0</v>
          </cell>
          <cell r="X299">
            <v>146.31572335310869</v>
          </cell>
          <cell r="AC299">
            <v>409.52004686253412</v>
          </cell>
          <cell r="AD299">
            <v>0</v>
          </cell>
          <cell r="AE299">
            <v>0</v>
          </cell>
          <cell r="AF299">
            <v>0</v>
          </cell>
          <cell r="AG299">
            <v>0</v>
          </cell>
          <cell r="AH299">
            <v>409.52004686253412</v>
          </cell>
          <cell r="AK299">
            <v>-243.35955032535958</v>
          </cell>
          <cell r="AL299">
            <v>19.844773184065833</v>
          </cell>
          <cell r="AM299">
            <v>0</v>
          </cell>
          <cell r="AN299">
            <v>0</v>
          </cell>
          <cell r="AO299">
            <v>0</v>
          </cell>
          <cell r="AP299">
            <v>-263.20432350942542</v>
          </cell>
          <cell r="AR299">
            <v>-243.35955032535958</v>
          </cell>
          <cell r="AS299">
            <v>19.844773184065833</v>
          </cell>
          <cell r="AT299">
            <v>0</v>
          </cell>
          <cell r="AU299">
            <v>0</v>
          </cell>
          <cell r="AV299">
            <v>0</v>
          </cell>
          <cell r="AW299">
            <v>-263.20432350942542</v>
          </cell>
          <cell r="AY299">
            <v>0</v>
          </cell>
          <cell r="AZ299">
            <v>0</v>
          </cell>
          <cell r="BA299">
            <v>0</v>
          </cell>
          <cell r="BB299">
            <v>0</v>
          </cell>
          <cell r="BC299">
            <v>0</v>
          </cell>
          <cell r="BD299">
            <v>0</v>
          </cell>
          <cell r="BF299">
            <v>0</v>
          </cell>
          <cell r="BG299">
            <v>0</v>
          </cell>
          <cell r="BH299">
            <v>0</v>
          </cell>
          <cell r="BI299">
            <v>0</v>
          </cell>
          <cell r="BJ299">
            <v>0</v>
          </cell>
          <cell r="BK299">
            <v>0</v>
          </cell>
        </row>
        <row r="300">
          <cell r="I300">
            <v>0</v>
          </cell>
          <cell r="J300">
            <v>0</v>
          </cell>
          <cell r="K300">
            <v>0</v>
          </cell>
          <cell r="L300">
            <v>0</v>
          </cell>
          <cell r="M300">
            <v>0</v>
          </cell>
          <cell r="N300">
            <v>0</v>
          </cell>
          <cell r="S300">
            <v>0</v>
          </cell>
          <cell r="T300">
            <v>0</v>
          </cell>
          <cell r="U300">
            <v>0</v>
          </cell>
          <cell r="V300">
            <v>0</v>
          </cell>
          <cell r="W300">
            <v>0</v>
          </cell>
          <cell r="X300">
            <v>0</v>
          </cell>
          <cell r="AC300">
            <v>0</v>
          </cell>
          <cell r="AD300">
            <v>0</v>
          </cell>
          <cell r="AE300">
            <v>0</v>
          </cell>
          <cell r="AF300">
            <v>0</v>
          </cell>
          <cell r="AG300">
            <v>0</v>
          </cell>
          <cell r="AH300">
            <v>0</v>
          </cell>
          <cell r="AK300">
            <v>0</v>
          </cell>
          <cell r="AL300">
            <v>0</v>
          </cell>
          <cell r="AM300">
            <v>0</v>
          </cell>
          <cell r="AN300">
            <v>0</v>
          </cell>
          <cell r="AO300">
            <v>0</v>
          </cell>
          <cell r="AP300">
            <v>0</v>
          </cell>
          <cell r="AR300">
            <v>0</v>
          </cell>
          <cell r="AS300">
            <v>0</v>
          </cell>
          <cell r="AT300">
            <v>0</v>
          </cell>
          <cell r="AU300">
            <v>0</v>
          </cell>
          <cell r="AV300">
            <v>0</v>
          </cell>
          <cell r="AW300">
            <v>0</v>
          </cell>
          <cell r="AY300">
            <v>0</v>
          </cell>
          <cell r="AZ300">
            <v>0</v>
          </cell>
          <cell r="BA300">
            <v>0</v>
          </cell>
          <cell r="BB300">
            <v>0</v>
          </cell>
          <cell r="BC300">
            <v>0</v>
          </cell>
          <cell r="BD300">
            <v>0</v>
          </cell>
          <cell r="BF300">
            <v>0</v>
          </cell>
          <cell r="BG300">
            <v>0</v>
          </cell>
          <cell r="BH300">
            <v>0</v>
          </cell>
          <cell r="BI300">
            <v>0</v>
          </cell>
          <cell r="BJ300">
            <v>0</v>
          </cell>
          <cell r="BK300">
            <v>0</v>
          </cell>
        </row>
        <row r="301">
          <cell r="I301">
            <v>38.972279283706598</v>
          </cell>
          <cell r="J301">
            <v>0</v>
          </cell>
          <cell r="K301">
            <v>0</v>
          </cell>
          <cell r="L301">
            <v>0</v>
          </cell>
          <cell r="M301">
            <v>0</v>
          </cell>
          <cell r="N301">
            <v>38.972279283706598</v>
          </cell>
          <cell r="S301">
            <v>0</v>
          </cell>
          <cell r="T301">
            <v>0</v>
          </cell>
          <cell r="U301">
            <v>0</v>
          </cell>
          <cell r="V301">
            <v>0</v>
          </cell>
          <cell r="W301">
            <v>0</v>
          </cell>
          <cell r="X301">
            <v>0</v>
          </cell>
          <cell r="AC301">
            <v>0</v>
          </cell>
          <cell r="AD301">
            <v>0</v>
          </cell>
          <cell r="AE301">
            <v>0</v>
          </cell>
          <cell r="AF301">
            <v>0</v>
          </cell>
          <cell r="AG301">
            <v>0</v>
          </cell>
          <cell r="AH301">
            <v>0</v>
          </cell>
          <cell r="AK301">
            <v>0</v>
          </cell>
          <cell r="AL301">
            <v>0</v>
          </cell>
          <cell r="AM301">
            <v>0</v>
          </cell>
          <cell r="AN301">
            <v>0</v>
          </cell>
          <cell r="AO301">
            <v>0</v>
          </cell>
          <cell r="AP301">
            <v>0</v>
          </cell>
          <cell r="AR301">
            <v>0</v>
          </cell>
          <cell r="AS301">
            <v>0</v>
          </cell>
          <cell r="AT301">
            <v>0</v>
          </cell>
          <cell r="AU301">
            <v>0</v>
          </cell>
          <cell r="AV301">
            <v>0</v>
          </cell>
          <cell r="AW301">
            <v>0</v>
          </cell>
          <cell r="AY301">
            <v>0</v>
          </cell>
          <cell r="AZ301">
            <v>0</v>
          </cell>
          <cell r="BA301">
            <v>0</v>
          </cell>
          <cell r="BB301">
            <v>0</v>
          </cell>
          <cell r="BC301">
            <v>0</v>
          </cell>
          <cell r="BD301">
            <v>0</v>
          </cell>
          <cell r="BF301">
            <v>0</v>
          </cell>
          <cell r="BG301">
            <v>0</v>
          </cell>
          <cell r="BH301">
            <v>0</v>
          </cell>
          <cell r="BI301">
            <v>0</v>
          </cell>
          <cell r="BJ301">
            <v>0</v>
          </cell>
          <cell r="BK301">
            <v>0</v>
          </cell>
        </row>
        <row r="302">
          <cell r="I302">
            <v>168.35640269488724</v>
          </cell>
          <cell r="J302">
            <v>0</v>
          </cell>
          <cell r="K302">
            <v>0</v>
          </cell>
          <cell r="L302">
            <v>0</v>
          </cell>
          <cell r="M302">
            <v>0</v>
          </cell>
          <cell r="N302">
            <v>168.35640269488724</v>
          </cell>
          <cell r="S302">
            <v>57.901648325650605</v>
          </cell>
          <cell r="T302">
            <v>0</v>
          </cell>
          <cell r="U302">
            <v>0</v>
          </cell>
          <cell r="V302">
            <v>0</v>
          </cell>
          <cell r="W302">
            <v>0</v>
          </cell>
          <cell r="X302">
            <v>57.901648325650605</v>
          </cell>
          <cell r="AC302">
            <v>57.901648325650605</v>
          </cell>
          <cell r="AD302">
            <v>0</v>
          </cell>
          <cell r="AE302">
            <v>0</v>
          </cell>
          <cell r="AF302">
            <v>0</v>
          </cell>
          <cell r="AG302">
            <v>0</v>
          </cell>
          <cell r="AH302">
            <v>57.901648325650605</v>
          </cell>
          <cell r="AK302">
            <v>0</v>
          </cell>
          <cell r="AL302">
            <v>0</v>
          </cell>
          <cell r="AM302">
            <v>0</v>
          </cell>
          <cell r="AN302">
            <v>0</v>
          </cell>
          <cell r="AO302">
            <v>0</v>
          </cell>
          <cell r="AP302">
            <v>0</v>
          </cell>
          <cell r="AR302">
            <v>0</v>
          </cell>
          <cell r="AS302">
            <v>0</v>
          </cell>
          <cell r="AT302">
            <v>0</v>
          </cell>
          <cell r="AU302">
            <v>0</v>
          </cell>
          <cell r="AV302">
            <v>0</v>
          </cell>
          <cell r="AW302">
            <v>0</v>
          </cell>
          <cell r="AY302">
            <v>0</v>
          </cell>
          <cell r="AZ302">
            <v>0</v>
          </cell>
          <cell r="BA302">
            <v>0</v>
          </cell>
          <cell r="BB302">
            <v>0</v>
          </cell>
          <cell r="BC302">
            <v>0</v>
          </cell>
          <cell r="BD302">
            <v>0</v>
          </cell>
          <cell r="BF302">
            <v>0</v>
          </cell>
          <cell r="BG302">
            <v>0</v>
          </cell>
          <cell r="BH302">
            <v>0</v>
          </cell>
          <cell r="BI302">
            <v>0</v>
          </cell>
          <cell r="BJ302">
            <v>0</v>
          </cell>
          <cell r="BK302">
            <v>0</v>
          </cell>
        </row>
        <row r="303">
          <cell r="I303">
            <v>10020.0864052572</v>
          </cell>
          <cell r="J303">
            <v>0</v>
          </cell>
          <cell r="K303">
            <v>0</v>
          </cell>
          <cell r="L303">
            <v>0</v>
          </cell>
          <cell r="M303">
            <v>0</v>
          </cell>
          <cell r="N303">
            <v>10020.0864052572</v>
          </cell>
          <cell r="S303">
            <v>0</v>
          </cell>
          <cell r="T303">
            <v>0</v>
          </cell>
          <cell r="U303">
            <v>0</v>
          </cell>
          <cell r="V303">
            <v>0</v>
          </cell>
          <cell r="W303">
            <v>0</v>
          </cell>
          <cell r="X303">
            <v>0</v>
          </cell>
          <cell r="AC303">
            <v>0</v>
          </cell>
          <cell r="AD303">
            <v>0</v>
          </cell>
          <cell r="AE303">
            <v>0</v>
          </cell>
          <cell r="AF303">
            <v>0</v>
          </cell>
          <cell r="AG303">
            <v>0</v>
          </cell>
          <cell r="AH303">
            <v>0</v>
          </cell>
          <cell r="AK303">
            <v>0</v>
          </cell>
          <cell r="AL303">
            <v>0</v>
          </cell>
          <cell r="AM303">
            <v>0</v>
          </cell>
          <cell r="AN303">
            <v>0</v>
          </cell>
          <cell r="AO303">
            <v>0</v>
          </cell>
          <cell r="AP303">
            <v>0</v>
          </cell>
          <cell r="AR303">
            <v>0</v>
          </cell>
          <cell r="AS303">
            <v>0</v>
          </cell>
          <cell r="AT303">
            <v>0</v>
          </cell>
          <cell r="AU303">
            <v>0</v>
          </cell>
          <cell r="AV303">
            <v>0</v>
          </cell>
          <cell r="AW303">
            <v>0</v>
          </cell>
          <cell r="AY303">
            <v>0</v>
          </cell>
          <cell r="AZ303">
            <v>0</v>
          </cell>
          <cell r="BA303">
            <v>0</v>
          </cell>
          <cell r="BB303">
            <v>0</v>
          </cell>
          <cell r="BC303">
            <v>0</v>
          </cell>
          <cell r="BD303">
            <v>0</v>
          </cell>
          <cell r="BF303">
            <v>0</v>
          </cell>
          <cell r="BG303">
            <v>0</v>
          </cell>
          <cell r="BH303">
            <v>0</v>
          </cell>
          <cell r="BI303">
            <v>0</v>
          </cell>
          <cell r="BJ303">
            <v>0</v>
          </cell>
          <cell r="BK303">
            <v>0</v>
          </cell>
        </row>
        <row r="304">
          <cell r="I304">
            <v>0</v>
          </cell>
          <cell r="J304">
            <v>0</v>
          </cell>
          <cell r="K304">
            <v>0</v>
          </cell>
          <cell r="L304">
            <v>0</v>
          </cell>
          <cell r="M304">
            <v>0</v>
          </cell>
          <cell r="N304">
            <v>0</v>
          </cell>
          <cell r="S304">
            <v>0</v>
          </cell>
          <cell r="T304">
            <v>0</v>
          </cell>
          <cell r="U304">
            <v>0</v>
          </cell>
          <cell r="V304">
            <v>0</v>
          </cell>
          <cell r="W304">
            <v>0</v>
          </cell>
          <cell r="X304">
            <v>0</v>
          </cell>
          <cell r="AC304">
            <v>0</v>
          </cell>
          <cell r="AD304">
            <v>0</v>
          </cell>
          <cell r="AE304">
            <v>0</v>
          </cell>
          <cell r="AF304">
            <v>0</v>
          </cell>
          <cell r="AG304">
            <v>0</v>
          </cell>
          <cell r="AH304">
            <v>0</v>
          </cell>
          <cell r="AK304">
            <v>0</v>
          </cell>
          <cell r="AL304">
            <v>0</v>
          </cell>
          <cell r="AM304">
            <v>0</v>
          </cell>
          <cell r="AN304">
            <v>0</v>
          </cell>
          <cell r="AO304">
            <v>0</v>
          </cell>
          <cell r="AP304">
            <v>0</v>
          </cell>
          <cell r="AR304">
            <v>0</v>
          </cell>
          <cell r="AS304">
            <v>0</v>
          </cell>
          <cell r="AT304">
            <v>0</v>
          </cell>
          <cell r="AU304">
            <v>0</v>
          </cell>
          <cell r="AV304">
            <v>0</v>
          </cell>
          <cell r="AW304">
            <v>0</v>
          </cell>
          <cell r="AY304">
            <v>0</v>
          </cell>
          <cell r="AZ304">
            <v>0</v>
          </cell>
          <cell r="BA304">
            <v>0</v>
          </cell>
          <cell r="BB304">
            <v>0</v>
          </cell>
          <cell r="BC304">
            <v>0</v>
          </cell>
          <cell r="BD304">
            <v>0</v>
          </cell>
          <cell r="BF304">
            <v>0</v>
          </cell>
          <cell r="BG304">
            <v>0</v>
          </cell>
          <cell r="BH304">
            <v>0</v>
          </cell>
          <cell r="BI304">
            <v>0</v>
          </cell>
          <cell r="BJ304">
            <v>0</v>
          </cell>
          <cell r="BK304">
            <v>0</v>
          </cell>
        </row>
        <row r="305">
          <cell r="I305">
            <v>0</v>
          </cell>
          <cell r="J305">
            <v>0</v>
          </cell>
          <cell r="K305">
            <v>0</v>
          </cell>
          <cell r="L305">
            <v>0</v>
          </cell>
          <cell r="M305">
            <v>0</v>
          </cell>
          <cell r="N305">
            <v>0</v>
          </cell>
          <cell r="S305">
            <v>0</v>
          </cell>
          <cell r="T305">
            <v>0</v>
          </cell>
          <cell r="U305">
            <v>0</v>
          </cell>
          <cell r="V305">
            <v>0</v>
          </cell>
          <cell r="W305">
            <v>0</v>
          </cell>
          <cell r="X305">
            <v>0</v>
          </cell>
          <cell r="AC305">
            <v>0</v>
          </cell>
          <cell r="AD305">
            <v>0</v>
          </cell>
          <cell r="AE305">
            <v>0</v>
          </cell>
          <cell r="AF305">
            <v>0</v>
          </cell>
          <cell r="AG305">
            <v>0</v>
          </cell>
          <cell r="AH305">
            <v>0</v>
          </cell>
          <cell r="AK305">
            <v>0</v>
          </cell>
          <cell r="AL305">
            <v>0</v>
          </cell>
          <cell r="AM305">
            <v>0</v>
          </cell>
          <cell r="AN305">
            <v>0</v>
          </cell>
          <cell r="AO305">
            <v>0</v>
          </cell>
          <cell r="AP305">
            <v>0</v>
          </cell>
          <cell r="AR305">
            <v>0</v>
          </cell>
          <cell r="AS305">
            <v>0</v>
          </cell>
          <cell r="AT305">
            <v>0</v>
          </cell>
          <cell r="AU305">
            <v>0</v>
          </cell>
          <cell r="AV305">
            <v>0</v>
          </cell>
          <cell r="AW305">
            <v>0</v>
          </cell>
          <cell r="AY305">
            <v>0</v>
          </cell>
          <cell r="AZ305">
            <v>0</v>
          </cell>
          <cell r="BA305">
            <v>0</v>
          </cell>
          <cell r="BB305">
            <v>0</v>
          </cell>
          <cell r="BC305">
            <v>0</v>
          </cell>
          <cell r="BD305">
            <v>0</v>
          </cell>
          <cell r="BF305">
            <v>0</v>
          </cell>
          <cell r="BG305">
            <v>0</v>
          </cell>
          <cell r="BH305">
            <v>0</v>
          </cell>
          <cell r="BI305">
            <v>0</v>
          </cell>
          <cell r="BJ305">
            <v>0</v>
          </cell>
          <cell r="BK305">
            <v>0</v>
          </cell>
        </row>
        <row r="306">
          <cell r="I306">
            <v>471.10375467586698</v>
          </cell>
          <cell r="J306">
            <v>471.10375467586698</v>
          </cell>
          <cell r="K306">
            <v>0</v>
          </cell>
          <cell r="L306">
            <v>0</v>
          </cell>
          <cell r="M306">
            <v>0</v>
          </cell>
          <cell r="N306">
            <v>0</v>
          </cell>
          <cell r="S306">
            <v>1458.4595310472218</v>
          </cell>
          <cell r="T306">
            <v>280.07061826794751</v>
          </cell>
          <cell r="U306">
            <v>0</v>
          </cell>
          <cell r="V306">
            <v>1178.3889127792743</v>
          </cell>
          <cell r="W306">
            <v>0</v>
          </cell>
          <cell r="X306">
            <v>0</v>
          </cell>
          <cell r="AC306">
            <v>25699.944366179672</v>
          </cell>
          <cell r="AD306">
            <v>0</v>
          </cell>
          <cell r="AE306">
            <v>0</v>
          </cell>
          <cell r="AF306">
            <v>0</v>
          </cell>
          <cell r="AG306">
            <v>0</v>
          </cell>
          <cell r="AH306">
            <v>25699.944366179672</v>
          </cell>
          <cell r="AK306">
            <v>-24241.484835132451</v>
          </cell>
          <cell r="AL306">
            <v>280.07061826794751</v>
          </cell>
          <cell r="AM306">
            <v>0</v>
          </cell>
          <cell r="AN306">
            <v>1178.3889127792743</v>
          </cell>
          <cell r="AO306">
            <v>0</v>
          </cell>
          <cell r="AP306">
            <v>-25699.944366179672</v>
          </cell>
          <cell r="AR306">
            <v>0</v>
          </cell>
          <cell r="AS306">
            <v>0</v>
          </cell>
          <cell r="AT306">
            <v>0</v>
          </cell>
          <cell r="AU306">
            <v>0</v>
          </cell>
          <cell r="AV306">
            <v>0</v>
          </cell>
          <cell r="AW306">
            <v>0</v>
          </cell>
          <cell r="AY306">
            <v>-24241.484835132451</v>
          </cell>
          <cell r="AZ306">
            <v>280.07061826794751</v>
          </cell>
          <cell r="BA306">
            <v>0</v>
          </cell>
          <cell r="BB306">
            <v>1178.3889127792743</v>
          </cell>
          <cell r="BC306">
            <v>0</v>
          </cell>
          <cell r="BD306">
            <v>-25699.944366179672</v>
          </cell>
          <cell r="BF306">
            <v>0</v>
          </cell>
          <cell r="BG306">
            <v>0</v>
          </cell>
          <cell r="BH306">
            <v>0</v>
          </cell>
          <cell r="BI306">
            <v>0</v>
          </cell>
          <cell r="BJ306">
            <v>0</v>
          </cell>
          <cell r="BK306">
            <v>0</v>
          </cell>
        </row>
        <row r="307">
          <cell r="I307">
            <v>0</v>
          </cell>
          <cell r="J307">
            <v>0</v>
          </cell>
          <cell r="K307">
            <v>0</v>
          </cell>
          <cell r="L307">
            <v>0</v>
          </cell>
          <cell r="M307">
            <v>0</v>
          </cell>
          <cell r="N307">
            <v>0</v>
          </cell>
          <cell r="S307">
            <v>0</v>
          </cell>
          <cell r="T307">
            <v>0</v>
          </cell>
          <cell r="U307">
            <v>0</v>
          </cell>
          <cell r="V307">
            <v>0</v>
          </cell>
          <cell r="W307">
            <v>0</v>
          </cell>
          <cell r="X307">
            <v>0</v>
          </cell>
          <cell r="AC307">
            <v>0</v>
          </cell>
          <cell r="AD307">
            <v>0</v>
          </cell>
          <cell r="AE307">
            <v>0</v>
          </cell>
          <cell r="AF307">
            <v>0</v>
          </cell>
          <cell r="AG307">
            <v>0</v>
          </cell>
          <cell r="AH307">
            <v>0</v>
          </cell>
          <cell r="AK307">
            <v>0</v>
          </cell>
          <cell r="AL307">
            <v>0</v>
          </cell>
          <cell r="AM307">
            <v>0</v>
          </cell>
          <cell r="AN307">
            <v>0</v>
          </cell>
          <cell r="AO307">
            <v>0</v>
          </cell>
          <cell r="AP307">
            <v>0</v>
          </cell>
          <cell r="AR307">
            <v>0</v>
          </cell>
          <cell r="AS307">
            <v>0</v>
          </cell>
          <cell r="AT307">
            <v>0</v>
          </cell>
          <cell r="AU307">
            <v>0</v>
          </cell>
          <cell r="AV307">
            <v>0</v>
          </cell>
          <cell r="AW307">
            <v>0</v>
          </cell>
          <cell r="AY307">
            <v>0</v>
          </cell>
          <cell r="AZ307">
            <v>0</v>
          </cell>
          <cell r="BA307">
            <v>0</v>
          </cell>
          <cell r="BB307">
            <v>0</v>
          </cell>
          <cell r="BC307">
            <v>0</v>
          </cell>
          <cell r="BD307">
            <v>0</v>
          </cell>
          <cell r="BF307">
            <v>0</v>
          </cell>
          <cell r="BG307">
            <v>0</v>
          </cell>
          <cell r="BH307">
            <v>0</v>
          </cell>
          <cell r="BI307">
            <v>0</v>
          </cell>
          <cell r="BJ307">
            <v>0</v>
          </cell>
          <cell r="BK307">
            <v>0</v>
          </cell>
        </row>
        <row r="308">
          <cell r="I308">
            <v>0</v>
          </cell>
          <cell r="J308">
            <v>0</v>
          </cell>
          <cell r="K308">
            <v>0</v>
          </cell>
          <cell r="L308">
            <v>0</v>
          </cell>
          <cell r="M308">
            <v>0</v>
          </cell>
          <cell r="N308">
            <v>0</v>
          </cell>
          <cell r="S308">
            <v>0</v>
          </cell>
          <cell r="T308">
            <v>0</v>
          </cell>
          <cell r="U308">
            <v>0</v>
          </cell>
          <cell r="V308">
            <v>0</v>
          </cell>
          <cell r="W308">
            <v>0</v>
          </cell>
          <cell r="X308">
            <v>0</v>
          </cell>
          <cell r="AC308">
            <v>0</v>
          </cell>
          <cell r="AD308">
            <v>0</v>
          </cell>
          <cell r="AE308">
            <v>0</v>
          </cell>
          <cell r="AF308">
            <v>0</v>
          </cell>
          <cell r="AG308">
            <v>0</v>
          </cell>
          <cell r="AH308">
            <v>0</v>
          </cell>
          <cell r="AK308">
            <v>0</v>
          </cell>
          <cell r="AL308">
            <v>0</v>
          </cell>
          <cell r="AM308">
            <v>0</v>
          </cell>
          <cell r="AN308">
            <v>0</v>
          </cell>
          <cell r="AO308">
            <v>0</v>
          </cell>
          <cell r="AP308">
            <v>0</v>
          </cell>
          <cell r="AR308">
            <v>0</v>
          </cell>
          <cell r="AS308">
            <v>0</v>
          </cell>
          <cell r="AT308">
            <v>0</v>
          </cell>
          <cell r="AU308">
            <v>0</v>
          </cell>
          <cell r="AV308">
            <v>0</v>
          </cell>
          <cell r="AW308">
            <v>0</v>
          </cell>
          <cell r="AY308">
            <v>0</v>
          </cell>
          <cell r="AZ308">
            <v>0</v>
          </cell>
          <cell r="BA308">
            <v>0</v>
          </cell>
          <cell r="BB308">
            <v>0</v>
          </cell>
          <cell r="BC308">
            <v>0</v>
          </cell>
          <cell r="BD308">
            <v>0</v>
          </cell>
          <cell r="BF308">
            <v>0</v>
          </cell>
          <cell r="BG308">
            <v>0</v>
          </cell>
          <cell r="BH308">
            <v>0</v>
          </cell>
          <cell r="BI308">
            <v>0</v>
          </cell>
          <cell r="BJ308">
            <v>0</v>
          </cell>
          <cell r="BK308">
            <v>0</v>
          </cell>
        </row>
        <row r="309">
          <cell r="I309">
            <v>0</v>
          </cell>
          <cell r="J309">
            <v>0</v>
          </cell>
          <cell r="K309">
            <v>0</v>
          </cell>
          <cell r="L309">
            <v>0</v>
          </cell>
          <cell r="M309">
            <v>0</v>
          </cell>
          <cell r="N309">
            <v>0</v>
          </cell>
          <cell r="S309">
            <v>0</v>
          </cell>
          <cell r="T309">
            <v>0</v>
          </cell>
          <cell r="U309">
            <v>0</v>
          </cell>
          <cell r="V309">
            <v>0</v>
          </cell>
          <cell r="W309">
            <v>0</v>
          </cell>
          <cell r="X309">
            <v>0</v>
          </cell>
          <cell r="AC309">
            <v>0</v>
          </cell>
          <cell r="AD309">
            <v>0</v>
          </cell>
          <cell r="AE309">
            <v>0</v>
          </cell>
          <cell r="AF309">
            <v>0</v>
          </cell>
          <cell r="AG309">
            <v>0</v>
          </cell>
          <cell r="AH309">
            <v>0</v>
          </cell>
          <cell r="AK309">
            <v>0</v>
          </cell>
          <cell r="AL309">
            <v>0</v>
          </cell>
          <cell r="AM309">
            <v>0</v>
          </cell>
          <cell r="AN309">
            <v>0</v>
          </cell>
          <cell r="AO309">
            <v>0</v>
          </cell>
          <cell r="AP309">
            <v>0</v>
          </cell>
          <cell r="AR309">
            <v>0</v>
          </cell>
          <cell r="AS309">
            <v>0</v>
          </cell>
          <cell r="AT309">
            <v>0</v>
          </cell>
          <cell r="AU309">
            <v>0</v>
          </cell>
          <cell r="AV309">
            <v>0</v>
          </cell>
          <cell r="AW309">
            <v>0</v>
          </cell>
          <cell r="AY309">
            <v>0</v>
          </cell>
          <cell r="AZ309">
            <v>0</v>
          </cell>
          <cell r="BA309">
            <v>0</v>
          </cell>
          <cell r="BB309">
            <v>0</v>
          </cell>
          <cell r="BC309">
            <v>0</v>
          </cell>
          <cell r="BD309">
            <v>0</v>
          </cell>
          <cell r="BF309">
            <v>0</v>
          </cell>
          <cell r="BG309">
            <v>0</v>
          </cell>
          <cell r="BH309">
            <v>0</v>
          </cell>
          <cell r="BI309">
            <v>0</v>
          </cell>
          <cell r="BJ309">
            <v>0</v>
          </cell>
          <cell r="BK309">
            <v>0</v>
          </cell>
        </row>
        <row r="310">
          <cell r="I310">
            <v>0</v>
          </cell>
          <cell r="J310">
            <v>0</v>
          </cell>
          <cell r="K310">
            <v>0</v>
          </cell>
          <cell r="L310">
            <v>0</v>
          </cell>
          <cell r="M310">
            <v>0</v>
          </cell>
          <cell r="N310">
            <v>0</v>
          </cell>
          <cell r="S310">
            <v>0</v>
          </cell>
          <cell r="T310">
            <v>0</v>
          </cell>
          <cell r="U310">
            <v>0</v>
          </cell>
          <cell r="V310">
            <v>0</v>
          </cell>
          <cell r="W310">
            <v>0</v>
          </cell>
          <cell r="X310">
            <v>0</v>
          </cell>
          <cell r="AC310">
            <v>0</v>
          </cell>
          <cell r="AD310">
            <v>0</v>
          </cell>
          <cell r="AE310">
            <v>0</v>
          </cell>
          <cell r="AF310">
            <v>0</v>
          </cell>
          <cell r="AG310">
            <v>0</v>
          </cell>
          <cell r="AH310">
            <v>0</v>
          </cell>
          <cell r="AK310">
            <v>0</v>
          </cell>
          <cell r="AL310">
            <v>0</v>
          </cell>
          <cell r="AM310">
            <v>0</v>
          </cell>
          <cell r="AN310">
            <v>0</v>
          </cell>
          <cell r="AO310">
            <v>0</v>
          </cell>
          <cell r="AP310">
            <v>0</v>
          </cell>
          <cell r="AR310">
            <v>0</v>
          </cell>
          <cell r="AS310">
            <v>0</v>
          </cell>
          <cell r="AT310">
            <v>0</v>
          </cell>
          <cell r="AU310">
            <v>0</v>
          </cell>
          <cell r="AV310">
            <v>0</v>
          </cell>
          <cell r="AW310">
            <v>0</v>
          </cell>
          <cell r="AY310">
            <v>0</v>
          </cell>
          <cell r="AZ310">
            <v>0</v>
          </cell>
          <cell r="BA310">
            <v>0</v>
          </cell>
          <cell r="BB310">
            <v>0</v>
          </cell>
          <cell r="BC310">
            <v>0</v>
          </cell>
          <cell r="BD310">
            <v>0</v>
          </cell>
          <cell r="BF310">
            <v>0</v>
          </cell>
          <cell r="BG310">
            <v>0</v>
          </cell>
          <cell r="BH310">
            <v>0</v>
          </cell>
          <cell r="BI310">
            <v>0</v>
          </cell>
          <cell r="BJ310">
            <v>0</v>
          </cell>
          <cell r="BK310">
            <v>0</v>
          </cell>
        </row>
        <row r="311">
          <cell r="I311">
            <v>0</v>
          </cell>
          <cell r="J311">
            <v>0</v>
          </cell>
          <cell r="K311">
            <v>0</v>
          </cell>
          <cell r="L311">
            <v>0</v>
          </cell>
          <cell r="M311">
            <v>0</v>
          </cell>
          <cell r="N311">
            <v>0</v>
          </cell>
          <cell r="S311">
            <v>0</v>
          </cell>
          <cell r="T311">
            <v>0</v>
          </cell>
          <cell r="U311">
            <v>0</v>
          </cell>
          <cell r="V311">
            <v>0</v>
          </cell>
          <cell r="W311">
            <v>0</v>
          </cell>
          <cell r="X311">
            <v>0</v>
          </cell>
          <cell r="AC311">
            <v>0</v>
          </cell>
          <cell r="AD311">
            <v>0</v>
          </cell>
          <cell r="AE311">
            <v>0</v>
          </cell>
          <cell r="AF311">
            <v>0</v>
          </cell>
          <cell r="AG311">
            <v>0</v>
          </cell>
          <cell r="AH311">
            <v>0</v>
          </cell>
          <cell r="AK311">
            <v>0</v>
          </cell>
          <cell r="AL311">
            <v>0</v>
          </cell>
          <cell r="AM311">
            <v>0</v>
          </cell>
          <cell r="AN311">
            <v>0</v>
          </cell>
          <cell r="AO311">
            <v>0</v>
          </cell>
          <cell r="AP311">
            <v>0</v>
          </cell>
          <cell r="AR311">
            <v>0</v>
          </cell>
          <cell r="AS311">
            <v>0</v>
          </cell>
          <cell r="AT311">
            <v>0</v>
          </cell>
          <cell r="AU311">
            <v>0</v>
          </cell>
          <cell r="AV311">
            <v>0</v>
          </cell>
          <cell r="AW311">
            <v>0</v>
          </cell>
          <cell r="AY311">
            <v>0</v>
          </cell>
          <cell r="AZ311">
            <v>0</v>
          </cell>
          <cell r="BA311">
            <v>0</v>
          </cell>
          <cell r="BB311">
            <v>0</v>
          </cell>
          <cell r="BC311">
            <v>0</v>
          </cell>
          <cell r="BD311">
            <v>0</v>
          </cell>
          <cell r="BF311">
            <v>0</v>
          </cell>
          <cell r="BG311">
            <v>0</v>
          </cell>
          <cell r="BH311">
            <v>0</v>
          </cell>
          <cell r="BI311">
            <v>0</v>
          </cell>
          <cell r="BJ311">
            <v>0</v>
          </cell>
          <cell r="BK311">
            <v>0</v>
          </cell>
        </row>
        <row r="312">
          <cell r="I312">
            <v>0</v>
          </cell>
          <cell r="J312">
            <v>0</v>
          </cell>
          <cell r="K312">
            <v>0</v>
          </cell>
          <cell r="L312">
            <v>0</v>
          </cell>
          <cell r="M312">
            <v>0</v>
          </cell>
          <cell r="N312">
            <v>0</v>
          </cell>
          <cell r="S312">
            <v>0</v>
          </cell>
          <cell r="T312">
            <v>0</v>
          </cell>
          <cell r="U312">
            <v>0</v>
          </cell>
          <cell r="V312">
            <v>0</v>
          </cell>
          <cell r="W312">
            <v>0</v>
          </cell>
          <cell r="X312">
            <v>0</v>
          </cell>
          <cell r="AC312">
            <v>0</v>
          </cell>
          <cell r="AD312">
            <v>0</v>
          </cell>
          <cell r="AE312">
            <v>0</v>
          </cell>
          <cell r="AF312">
            <v>0</v>
          </cell>
          <cell r="AG312">
            <v>0</v>
          </cell>
          <cell r="AH312">
            <v>0</v>
          </cell>
          <cell r="AK312">
            <v>0</v>
          </cell>
          <cell r="AL312">
            <v>0</v>
          </cell>
          <cell r="AM312">
            <v>0</v>
          </cell>
          <cell r="AN312">
            <v>0</v>
          </cell>
          <cell r="AO312">
            <v>0</v>
          </cell>
          <cell r="AP312">
            <v>0</v>
          </cell>
          <cell r="AR312">
            <v>0</v>
          </cell>
          <cell r="AS312">
            <v>0</v>
          </cell>
          <cell r="AT312">
            <v>0</v>
          </cell>
          <cell r="AU312">
            <v>0</v>
          </cell>
          <cell r="AV312">
            <v>0</v>
          </cell>
          <cell r="AW312">
            <v>0</v>
          </cell>
          <cell r="AY312">
            <v>0</v>
          </cell>
          <cell r="AZ312">
            <v>0</v>
          </cell>
          <cell r="BA312">
            <v>0</v>
          </cell>
          <cell r="BB312">
            <v>0</v>
          </cell>
          <cell r="BC312">
            <v>0</v>
          </cell>
          <cell r="BD312">
            <v>0</v>
          </cell>
          <cell r="BF312">
            <v>0</v>
          </cell>
          <cell r="BG312">
            <v>0</v>
          </cell>
          <cell r="BH312">
            <v>0</v>
          </cell>
          <cell r="BI312">
            <v>0</v>
          </cell>
          <cell r="BJ312">
            <v>0</v>
          </cell>
          <cell r="BK312">
            <v>0</v>
          </cell>
        </row>
        <row r="313">
          <cell r="I313">
            <v>0</v>
          </cell>
          <cell r="J313">
            <v>0</v>
          </cell>
          <cell r="K313">
            <v>0</v>
          </cell>
          <cell r="L313">
            <v>0</v>
          </cell>
          <cell r="M313">
            <v>0</v>
          </cell>
          <cell r="N313">
            <v>0</v>
          </cell>
          <cell r="S313">
            <v>0</v>
          </cell>
          <cell r="T313">
            <v>0</v>
          </cell>
          <cell r="U313">
            <v>0</v>
          </cell>
          <cell r="V313">
            <v>0</v>
          </cell>
          <cell r="W313">
            <v>0</v>
          </cell>
          <cell r="X313">
            <v>0</v>
          </cell>
          <cell r="AC313">
            <v>0</v>
          </cell>
          <cell r="AD313">
            <v>0</v>
          </cell>
          <cell r="AE313">
            <v>0</v>
          </cell>
          <cell r="AF313">
            <v>0</v>
          </cell>
          <cell r="AG313">
            <v>0</v>
          </cell>
          <cell r="AH313">
            <v>0</v>
          </cell>
          <cell r="AK313">
            <v>0</v>
          </cell>
          <cell r="AL313">
            <v>0</v>
          </cell>
          <cell r="AM313">
            <v>0</v>
          </cell>
          <cell r="AN313">
            <v>0</v>
          </cell>
          <cell r="AO313">
            <v>0</v>
          </cell>
          <cell r="AP313">
            <v>0</v>
          </cell>
          <cell r="AR313">
            <v>0</v>
          </cell>
          <cell r="AS313">
            <v>0</v>
          </cell>
          <cell r="AT313">
            <v>0</v>
          </cell>
          <cell r="AU313">
            <v>0</v>
          </cell>
          <cell r="AV313">
            <v>0</v>
          </cell>
          <cell r="AW313">
            <v>0</v>
          </cell>
          <cell r="AY313">
            <v>0</v>
          </cell>
          <cell r="AZ313">
            <v>0</v>
          </cell>
          <cell r="BA313">
            <v>0</v>
          </cell>
          <cell r="BB313">
            <v>0</v>
          </cell>
          <cell r="BC313">
            <v>0</v>
          </cell>
          <cell r="BD313">
            <v>0</v>
          </cell>
          <cell r="BF313">
            <v>0</v>
          </cell>
          <cell r="BG313">
            <v>0</v>
          </cell>
          <cell r="BH313">
            <v>0</v>
          </cell>
          <cell r="BI313">
            <v>0</v>
          </cell>
          <cell r="BJ313">
            <v>0</v>
          </cell>
          <cell r="BK313">
            <v>0</v>
          </cell>
        </row>
        <row r="314">
          <cell r="I314">
            <v>0</v>
          </cell>
          <cell r="J314">
            <v>0</v>
          </cell>
          <cell r="K314">
            <v>0</v>
          </cell>
          <cell r="L314">
            <v>0</v>
          </cell>
          <cell r="M314">
            <v>0</v>
          </cell>
          <cell r="N314">
            <v>0</v>
          </cell>
          <cell r="S314">
            <v>0</v>
          </cell>
          <cell r="T314">
            <v>0</v>
          </cell>
          <cell r="U314">
            <v>0</v>
          </cell>
          <cell r="V314">
            <v>0</v>
          </cell>
          <cell r="W314">
            <v>0</v>
          </cell>
          <cell r="X314">
            <v>0</v>
          </cell>
          <cell r="AC314">
            <v>0</v>
          </cell>
          <cell r="AD314">
            <v>0</v>
          </cell>
          <cell r="AE314">
            <v>0</v>
          </cell>
          <cell r="AF314">
            <v>0</v>
          </cell>
          <cell r="AG314">
            <v>0</v>
          </cell>
          <cell r="AH314">
            <v>0</v>
          </cell>
          <cell r="AK314">
            <v>0</v>
          </cell>
          <cell r="AL314">
            <v>0</v>
          </cell>
          <cell r="AM314">
            <v>0</v>
          </cell>
          <cell r="AN314">
            <v>0</v>
          </cell>
          <cell r="AO314">
            <v>0</v>
          </cell>
          <cell r="AP314">
            <v>0</v>
          </cell>
          <cell r="AR314">
            <v>0</v>
          </cell>
          <cell r="AS314">
            <v>0</v>
          </cell>
          <cell r="AT314">
            <v>0</v>
          </cell>
          <cell r="AU314">
            <v>0</v>
          </cell>
          <cell r="AV314">
            <v>0</v>
          </cell>
          <cell r="AW314">
            <v>0</v>
          </cell>
          <cell r="AY314">
            <v>0</v>
          </cell>
          <cell r="AZ314">
            <v>0</v>
          </cell>
          <cell r="BA314">
            <v>0</v>
          </cell>
          <cell r="BB314">
            <v>0</v>
          </cell>
          <cell r="BC314">
            <v>0</v>
          </cell>
          <cell r="BD314">
            <v>0</v>
          </cell>
          <cell r="BF314">
            <v>0</v>
          </cell>
          <cell r="BG314">
            <v>0</v>
          </cell>
          <cell r="BH314">
            <v>0</v>
          </cell>
          <cell r="BI314">
            <v>0</v>
          </cell>
          <cell r="BJ314">
            <v>0</v>
          </cell>
          <cell r="BK314">
            <v>0</v>
          </cell>
        </row>
        <row r="315">
          <cell r="I315">
            <v>87.402027997045863</v>
          </cell>
          <cell r="J315">
            <v>87.402027997045863</v>
          </cell>
          <cell r="K315">
            <v>0</v>
          </cell>
          <cell r="L315">
            <v>0</v>
          </cell>
          <cell r="M315">
            <v>0</v>
          </cell>
          <cell r="N315">
            <v>0</v>
          </cell>
          <cell r="S315">
            <v>917.21865616347873</v>
          </cell>
          <cell r="T315">
            <v>634.8918629897048</v>
          </cell>
          <cell r="U315">
            <v>282.32679317377398</v>
          </cell>
          <cell r="V315">
            <v>0</v>
          </cell>
          <cell r="W315">
            <v>0</v>
          </cell>
          <cell r="X315">
            <v>0</v>
          </cell>
          <cell r="AC315">
            <v>917.21865616347873</v>
          </cell>
          <cell r="AD315">
            <v>634.8918629897048</v>
          </cell>
          <cell r="AE315">
            <v>282.32679317377398</v>
          </cell>
          <cell r="AF315">
            <v>0</v>
          </cell>
          <cell r="AG315">
            <v>0</v>
          </cell>
          <cell r="AH315">
            <v>0</v>
          </cell>
          <cell r="AK315">
            <v>0</v>
          </cell>
          <cell r="AL315">
            <v>0</v>
          </cell>
          <cell r="AM315">
            <v>0</v>
          </cell>
          <cell r="AN315">
            <v>0</v>
          </cell>
          <cell r="AO315">
            <v>0</v>
          </cell>
          <cell r="AP315">
            <v>0</v>
          </cell>
          <cell r="AR315">
            <v>0</v>
          </cell>
          <cell r="AS315">
            <v>0</v>
          </cell>
          <cell r="AT315">
            <v>0</v>
          </cell>
          <cell r="AU315">
            <v>0</v>
          </cell>
          <cell r="AV315">
            <v>0</v>
          </cell>
          <cell r="AW315">
            <v>0</v>
          </cell>
          <cell r="AY315">
            <v>0</v>
          </cell>
          <cell r="AZ315">
            <v>0</v>
          </cell>
          <cell r="BA315">
            <v>0</v>
          </cell>
          <cell r="BB315">
            <v>0</v>
          </cell>
          <cell r="BC315">
            <v>0</v>
          </cell>
          <cell r="BD315">
            <v>0</v>
          </cell>
          <cell r="BF315">
            <v>0</v>
          </cell>
          <cell r="BG315">
            <v>0</v>
          </cell>
          <cell r="BH315">
            <v>0</v>
          </cell>
          <cell r="BI315">
            <v>0</v>
          </cell>
          <cell r="BJ315">
            <v>0</v>
          </cell>
          <cell r="BK315">
            <v>0</v>
          </cell>
        </row>
        <row r="316">
          <cell r="I316">
            <v>34.81058907388465</v>
          </cell>
          <cell r="J316">
            <v>34.81058907388465</v>
          </cell>
          <cell r="K316">
            <v>0</v>
          </cell>
          <cell r="L316">
            <v>0</v>
          </cell>
          <cell r="M316">
            <v>0</v>
          </cell>
          <cell r="N316">
            <v>0</v>
          </cell>
          <cell r="S316">
            <v>101.228543853988</v>
          </cell>
          <cell r="T316">
            <v>101.228543853988</v>
          </cell>
          <cell r="U316">
            <v>0</v>
          </cell>
          <cell r="V316">
            <v>0</v>
          </cell>
          <cell r="W316">
            <v>0</v>
          </cell>
          <cell r="X316">
            <v>0</v>
          </cell>
          <cell r="AC316">
            <v>101.228543853988</v>
          </cell>
          <cell r="AD316">
            <v>101.228543853988</v>
          </cell>
          <cell r="AE316">
            <v>0</v>
          </cell>
          <cell r="AF316">
            <v>0</v>
          </cell>
          <cell r="AG316">
            <v>0</v>
          </cell>
          <cell r="AH316">
            <v>0</v>
          </cell>
          <cell r="AK316">
            <v>0</v>
          </cell>
          <cell r="AL316">
            <v>0</v>
          </cell>
          <cell r="AM316">
            <v>0</v>
          </cell>
          <cell r="AN316">
            <v>0</v>
          </cell>
          <cell r="AO316">
            <v>0</v>
          </cell>
          <cell r="AP316">
            <v>0</v>
          </cell>
          <cell r="AR316">
            <v>0</v>
          </cell>
          <cell r="AS316">
            <v>0</v>
          </cell>
          <cell r="AT316">
            <v>0</v>
          </cell>
          <cell r="AU316">
            <v>0</v>
          </cell>
          <cell r="AV316">
            <v>0</v>
          </cell>
          <cell r="AW316">
            <v>0</v>
          </cell>
          <cell r="AY316">
            <v>0</v>
          </cell>
          <cell r="AZ316">
            <v>0</v>
          </cell>
          <cell r="BA316">
            <v>0</v>
          </cell>
          <cell r="BB316">
            <v>0</v>
          </cell>
          <cell r="BC316">
            <v>0</v>
          </cell>
          <cell r="BD316">
            <v>0</v>
          </cell>
          <cell r="BF316">
            <v>0</v>
          </cell>
          <cell r="BG316">
            <v>0</v>
          </cell>
          <cell r="BH316">
            <v>0</v>
          </cell>
          <cell r="BI316">
            <v>0</v>
          </cell>
          <cell r="BJ316">
            <v>0</v>
          </cell>
          <cell r="BK316">
            <v>0</v>
          </cell>
        </row>
        <row r="317">
          <cell r="I317">
            <v>265.395215460354</v>
          </cell>
          <cell r="J317">
            <v>0</v>
          </cell>
          <cell r="K317">
            <v>0</v>
          </cell>
          <cell r="L317">
            <v>0</v>
          </cell>
          <cell r="M317">
            <v>0</v>
          </cell>
          <cell r="N317">
            <v>265.395215460354</v>
          </cell>
          <cell r="S317">
            <v>245.1538005591849</v>
          </cell>
          <cell r="T317">
            <v>0</v>
          </cell>
          <cell r="U317">
            <v>62.784840210152915</v>
          </cell>
          <cell r="V317">
            <v>0</v>
          </cell>
          <cell r="W317">
            <v>0</v>
          </cell>
          <cell r="X317">
            <v>182.36896034903199</v>
          </cell>
          <cell r="AC317">
            <v>697.34226573460603</v>
          </cell>
          <cell r="AD317">
            <v>0</v>
          </cell>
          <cell r="AE317">
            <v>0</v>
          </cell>
          <cell r="AF317">
            <v>0</v>
          </cell>
          <cell r="AG317">
            <v>0</v>
          </cell>
          <cell r="AH317">
            <v>697.34226573460603</v>
          </cell>
          <cell r="AK317">
            <v>-452.18846517542107</v>
          </cell>
          <cell r="AL317">
            <v>0</v>
          </cell>
          <cell r="AM317">
            <v>62.784840210152915</v>
          </cell>
          <cell r="AN317">
            <v>0</v>
          </cell>
          <cell r="AO317">
            <v>0</v>
          </cell>
          <cell r="AP317">
            <v>-514.97330538557401</v>
          </cell>
          <cell r="AR317">
            <v>0</v>
          </cell>
          <cell r="AS317">
            <v>0</v>
          </cell>
          <cell r="AT317">
            <v>0</v>
          </cell>
          <cell r="AU317">
            <v>0</v>
          </cell>
          <cell r="AV317">
            <v>0</v>
          </cell>
          <cell r="AW317">
            <v>0</v>
          </cell>
          <cell r="AY317">
            <v>-452.18846517542107</v>
          </cell>
          <cell r="AZ317">
            <v>0</v>
          </cell>
          <cell r="BA317">
            <v>62.784840210152915</v>
          </cell>
          <cell r="BB317">
            <v>0</v>
          </cell>
          <cell r="BC317">
            <v>0</v>
          </cell>
          <cell r="BD317">
            <v>-514.97330538557401</v>
          </cell>
          <cell r="BF317">
            <v>0</v>
          </cell>
          <cell r="BG317">
            <v>0</v>
          </cell>
          <cell r="BH317">
            <v>0</v>
          </cell>
          <cell r="BI317">
            <v>0</v>
          </cell>
          <cell r="BJ317">
            <v>0</v>
          </cell>
          <cell r="BK317">
            <v>0</v>
          </cell>
        </row>
        <row r="318">
          <cell r="I318">
            <v>521.85900913587977</v>
          </cell>
          <cell r="J318">
            <v>13.054180957629072</v>
          </cell>
          <cell r="K318">
            <v>0</v>
          </cell>
          <cell r="L318">
            <v>83.808344600146896</v>
          </cell>
          <cell r="M318">
            <v>0</v>
          </cell>
          <cell r="N318">
            <v>424.99648357810378</v>
          </cell>
          <cell r="S318">
            <v>218.40585037558091</v>
          </cell>
          <cell r="T318">
            <v>25.615566667590972</v>
          </cell>
          <cell r="U318">
            <v>63.87617128202605</v>
          </cell>
          <cell r="V318">
            <v>69.175097444835899</v>
          </cell>
          <cell r="W318">
            <v>0</v>
          </cell>
          <cell r="X318">
            <v>59.739014981128001</v>
          </cell>
          <cell r="AC318">
            <v>3933.9268292095635</v>
          </cell>
          <cell r="AD318">
            <v>0</v>
          </cell>
          <cell r="AE318">
            <v>0</v>
          </cell>
          <cell r="AF318">
            <v>11.4787075889666</v>
          </cell>
          <cell r="AG318">
            <v>0</v>
          </cell>
          <cell r="AH318">
            <v>3922.4481216205968</v>
          </cell>
          <cell r="AK318">
            <v>-3715.5209788339826</v>
          </cell>
          <cell r="AL318">
            <v>25.615566667590972</v>
          </cell>
          <cell r="AM318">
            <v>63.87617128202605</v>
          </cell>
          <cell r="AN318">
            <v>57.696389855869299</v>
          </cell>
          <cell r="AO318">
            <v>0</v>
          </cell>
          <cell r="AP318">
            <v>-3862.7091066394687</v>
          </cell>
          <cell r="AR318">
            <v>0</v>
          </cell>
          <cell r="AS318">
            <v>0</v>
          </cell>
          <cell r="AT318">
            <v>0</v>
          </cell>
          <cell r="AU318">
            <v>0</v>
          </cell>
          <cell r="AV318">
            <v>0</v>
          </cell>
          <cell r="AW318">
            <v>0</v>
          </cell>
          <cell r="AY318">
            <v>-3715.5209788339826</v>
          </cell>
          <cell r="AZ318">
            <v>25.615566667590972</v>
          </cell>
          <cell r="BA318">
            <v>63.87617128202605</v>
          </cell>
          <cell r="BB318">
            <v>57.696389855869299</v>
          </cell>
          <cell r="BC318">
            <v>0</v>
          </cell>
          <cell r="BD318">
            <v>-3862.7091066394687</v>
          </cell>
          <cell r="BF318">
            <v>0</v>
          </cell>
          <cell r="BG318">
            <v>0</v>
          </cell>
          <cell r="BH318">
            <v>0</v>
          </cell>
          <cell r="BI318">
            <v>0</v>
          </cell>
          <cell r="BJ318">
            <v>0</v>
          </cell>
          <cell r="BK318">
            <v>0</v>
          </cell>
        </row>
        <row r="319">
          <cell r="I319">
            <v>673.66773081827296</v>
          </cell>
          <cell r="J319">
            <v>64.160377510520988</v>
          </cell>
          <cell r="K319">
            <v>0</v>
          </cell>
          <cell r="L319">
            <v>102.277388720137</v>
          </cell>
          <cell r="M319">
            <v>159.57789142447001</v>
          </cell>
          <cell r="N319">
            <v>347.65207316314502</v>
          </cell>
          <cell r="S319">
            <v>830.64935789235892</v>
          </cell>
          <cell r="T319">
            <v>0</v>
          </cell>
          <cell r="U319">
            <v>0</v>
          </cell>
          <cell r="V319">
            <v>0</v>
          </cell>
          <cell r="W319">
            <v>0</v>
          </cell>
          <cell r="X319">
            <v>830.64935789235892</v>
          </cell>
          <cell r="AC319">
            <v>830.64935789235892</v>
          </cell>
          <cell r="AD319">
            <v>0</v>
          </cell>
          <cell r="AE319">
            <v>0</v>
          </cell>
          <cell r="AF319">
            <v>0</v>
          </cell>
          <cell r="AG319">
            <v>0</v>
          </cell>
          <cell r="AH319">
            <v>830.64935789235892</v>
          </cell>
          <cell r="AK319">
            <v>0</v>
          </cell>
          <cell r="AL319">
            <v>0</v>
          </cell>
          <cell r="AM319">
            <v>0</v>
          </cell>
          <cell r="AN319">
            <v>0</v>
          </cell>
          <cell r="AO319">
            <v>0</v>
          </cell>
          <cell r="AP319">
            <v>0</v>
          </cell>
          <cell r="AR319">
            <v>0</v>
          </cell>
          <cell r="AS319">
            <v>0</v>
          </cell>
          <cell r="AT319">
            <v>0</v>
          </cell>
          <cell r="AU319">
            <v>0</v>
          </cell>
          <cell r="AV319">
            <v>0</v>
          </cell>
          <cell r="AW319">
            <v>0</v>
          </cell>
          <cell r="AY319">
            <v>0</v>
          </cell>
          <cell r="AZ319">
            <v>0</v>
          </cell>
          <cell r="BA319">
            <v>0</v>
          </cell>
          <cell r="BB319">
            <v>0</v>
          </cell>
          <cell r="BC319">
            <v>0</v>
          </cell>
          <cell r="BD319">
            <v>0</v>
          </cell>
          <cell r="BF319">
            <v>0</v>
          </cell>
          <cell r="BG319">
            <v>0</v>
          </cell>
          <cell r="BH319">
            <v>0</v>
          </cell>
          <cell r="BI319">
            <v>0</v>
          </cell>
          <cell r="BJ319">
            <v>0</v>
          </cell>
          <cell r="BK319">
            <v>0</v>
          </cell>
        </row>
        <row r="320">
          <cell r="I320">
            <v>580.81440246344755</v>
          </cell>
          <cell r="J320">
            <v>0</v>
          </cell>
          <cell r="K320">
            <v>91.857457975928611</v>
          </cell>
          <cell r="L320">
            <v>0</v>
          </cell>
          <cell r="M320">
            <v>0</v>
          </cell>
          <cell r="N320">
            <v>488.95694448751897</v>
          </cell>
          <cell r="S320">
            <v>1031.5889790425713</v>
          </cell>
          <cell r="T320">
            <v>0</v>
          </cell>
          <cell r="U320">
            <v>0</v>
          </cell>
          <cell r="V320">
            <v>67.905770534855321</v>
          </cell>
          <cell r="W320">
            <v>99.591404591445681</v>
          </cell>
          <cell r="X320">
            <v>864.09180391627024</v>
          </cell>
          <cell r="AC320">
            <v>9013.8072987695541</v>
          </cell>
          <cell r="AD320">
            <v>0</v>
          </cell>
          <cell r="AE320">
            <v>0</v>
          </cell>
          <cell r="AF320">
            <v>0</v>
          </cell>
          <cell r="AG320">
            <v>0</v>
          </cell>
          <cell r="AH320">
            <v>9013.8072987695541</v>
          </cell>
          <cell r="AK320">
            <v>-7982.2183197269833</v>
          </cell>
          <cell r="AL320">
            <v>0</v>
          </cell>
          <cell r="AM320">
            <v>0</v>
          </cell>
          <cell r="AN320">
            <v>67.905770534855321</v>
          </cell>
          <cell r="AO320">
            <v>99.591404591445681</v>
          </cell>
          <cell r="AP320">
            <v>-8149.7154948532843</v>
          </cell>
          <cell r="AR320">
            <v>0</v>
          </cell>
          <cell r="AS320">
            <v>0</v>
          </cell>
          <cell r="AT320">
            <v>0</v>
          </cell>
          <cell r="AU320">
            <v>0</v>
          </cell>
          <cell r="AV320">
            <v>0</v>
          </cell>
          <cell r="AW320">
            <v>0</v>
          </cell>
          <cell r="AY320">
            <v>-7982.2183197269833</v>
          </cell>
          <cell r="AZ320">
            <v>0</v>
          </cell>
          <cell r="BA320">
            <v>0</v>
          </cell>
          <cell r="BB320">
            <v>67.905770534855321</v>
          </cell>
          <cell r="BC320">
            <v>99.591404591445681</v>
          </cell>
          <cell r="BD320">
            <v>-8149.7154948532843</v>
          </cell>
          <cell r="BF320">
            <v>0</v>
          </cell>
          <cell r="BG320">
            <v>0</v>
          </cell>
          <cell r="BH320">
            <v>0</v>
          </cell>
          <cell r="BI320">
            <v>0</v>
          </cell>
          <cell r="BJ320">
            <v>0</v>
          </cell>
          <cell r="BK320">
            <v>0</v>
          </cell>
        </row>
        <row r="321">
          <cell r="I321">
            <v>185.1161130012951</v>
          </cell>
          <cell r="J321">
            <v>30.261090592034599</v>
          </cell>
          <cell r="K321">
            <v>0</v>
          </cell>
          <cell r="L321">
            <v>0</v>
          </cell>
          <cell r="M321">
            <v>51.172692061313498</v>
          </cell>
          <cell r="N321">
            <v>103.682330347947</v>
          </cell>
          <cell r="S321">
            <v>3040.5592617752873</v>
          </cell>
          <cell r="T321">
            <v>0</v>
          </cell>
          <cell r="U321">
            <v>0</v>
          </cell>
          <cell r="V321">
            <v>58.035236865543503</v>
          </cell>
          <cell r="W321">
            <v>65.188766617200045</v>
          </cell>
          <cell r="X321">
            <v>2917.3352582925436</v>
          </cell>
          <cell r="AC321">
            <v>5462.2695780245294</v>
          </cell>
          <cell r="AD321">
            <v>0</v>
          </cell>
          <cell r="AE321">
            <v>0</v>
          </cell>
          <cell r="AF321">
            <v>58.035236865543503</v>
          </cell>
          <cell r="AG321">
            <v>0</v>
          </cell>
          <cell r="AH321">
            <v>5404.2343411589864</v>
          </cell>
          <cell r="AK321">
            <v>-2421.7103162492426</v>
          </cell>
          <cell r="AL321">
            <v>0</v>
          </cell>
          <cell r="AM321">
            <v>0</v>
          </cell>
          <cell r="AN321">
            <v>0</v>
          </cell>
          <cell r="AO321">
            <v>65.188766617200045</v>
          </cell>
          <cell r="AP321">
            <v>-2486.8990828664428</v>
          </cell>
          <cell r="AR321">
            <v>0</v>
          </cell>
          <cell r="AS321">
            <v>0</v>
          </cell>
          <cell r="AT321">
            <v>0</v>
          </cell>
          <cell r="AU321">
            <v>0</v>
          </cell>
          <cell r="AV321">
            <v>0</v>
          </cell>
          <cell r="AW321">
            <v>0</v>
          </cell>
          <cell r="AY321">
            <v>-2421.7103162492426</v>
          </cell>
          <cell r="AZ321">
            <v>0</v>
          </cell>
          <cell r="BA321">
            <v>0</v>
          </cell>
          <cell r="BB321">
            <v>0</v>
          </cell>
          <cell r="BC321">
            <v>65.188766617200045</v>
          </cell>
          <cell r="BD321">
            <v>-2486.8990828664428</v>
          </cell>
          <cell r="BF321">
            <v>0</v>
          </cell>
          <cell r="BG321">
            <v>0</v>
          </cell>
          <cell r="BH321">
            <v>0</v>
          </cell>
          <cell r="BI321">
            <v>0</v>
          </cell>
          <cell r="BJ321">
            <v>0</v>
          </cell>
          <cell r="BK321">
            <v>0</v>
          </cell>
        </row>
        <row r="322">
          <cell r="I322">
            <v>189.66568781336957</v>
          </cell>
          <cell r="J322">
            <v>24.760303951063378</v>
          </cell>
          <cell r="K322">
            <v>18.8968248286697</v>
          </cell>
          <cell r="L322">
            <v>38.864415085803898</v>
          </cell>
          <cell r="M322">
            <v>28.5563644156828</v>
          </cell>
          <cell r="N322">
            <v>78.587779532149796</v>
          </cell>
          <cell r="S322">
            <v>4274.454944733081</v>
          </cell>
          <cell r="T322">
            <v>0</v>
          </cell>
          <cell r="U322">
            <v>0</v>
          </cell>
          <cell r="V322">
            <v>0</v>
          </cell>
          <cell r="W322">
            <v>0</v>
          </cell>
          <cell r="X322">
            <v>4274.454944733081</v>
          </cell>
          <cell r="AC322">
            <v>4274.454944733081</v>
          </cell>
          <cell r="AD322">
            <v>0</v>
          </cell>
          <cell r="AE322">
            <v>0</v>
          </cell>
          <cell r="AF322">
            <v>0</v>
          </cell>
          <cell r="AG322">
            <v>0</v>
          </cell>
          <cell r="AH322">
            <v>4274.454944733081</v>
          </cell>
          <cell r="AK322">
            <v>0</v>
          </cell>
          <cell r="AL322">
            <v>0</v>
          </cell>
          <cell r="AM322">
            <v>0</v>
          </cell>
          <cell r="AN322">
            <v>0</v>
          </cell>
          <cell r="AO322">
            <v>0</v>
          </cell>
          <cell r="AP322">
            <v>0</v>
          </cell>
          <cell r="AR322">
            <v>0</v>
          </cell>
          <cell r="AS322">
            <v>0</v>
          </cell>
          <cell r="AT322">
            <v>0</v>
          </cell>
          <cell r="AU322">
            <v>0</v>
          </cell>
          <cell r="AV322">
            <v>0</v>
          </cell>
          <cell r="AW322">
            <v>0</v>
          </cell>
          <cell r="AY322">
            <v>0</v>
          </cell>
          <cell r="AZ322">
            <v>0</v>
          </cell>
          <cell r="BA322">
            <v>0</v>
          </cell>
          <cell r="BB322">
            <v>0</v>
          </cell>
          <cell r="BC322">
            <v>0</v>
          </cell>
          <cell r="BD322">
            <v>0</v>
          </cell>
          <cell r="BF322">
            <v>0</v>
          </cell>
          <cell r="BG322">
            <v>0</v>
          </cell>
          <cell r="BH322">
            <v>0</v>
          </cell>
          <cell r="BI322">
            <v>0</v>
          </cell>
          <cell r="BJ322">
            <v>0</v>
          </cell>
          <cell r="BK322">
            <v>0</v>
          </cell>
        </row>
        <row r="323">
          <cell r="I323">
            <v>3700.2943008711832</v>
          </cell>
          <cell r="J323">
            <v>273.46970148716196</v>
          </cell>
          <cell r="K323">
            <v>660.57438597808903</v>
          </cell>
          <cell r="L323">
            <v>225.85252109749098</v>
          </cell>
          <cell r="M323">
            <v>245.13558456783198</v>
          </cell>
          <cell r="N323">
            <v>2295.2621077406093</v>
          </cell>
          <cell r="S323">
            <v>3609.9339836813997</v>
          </cell>
          <cell r="T323">
            <v>701.72601792445596</v>
          </cell>
          <cell r="U323">
            <v>323.76624369916846</v>
          </cell>
          <cell r="V323">
            <v>427.75412135079659</v>
          </cell>
          <cell r="W323">
            <v>138.921804232835</v>
          </cell>
          <cell r="X323">
            <v>2017.7657964741434</v>
          </cell>
          <cell r="AC323">
            <v>41420.852710286665</v>
          </cell>
          <cell r="AD323">
            <v>0</v>
          </cell>
          <cell r="AE323">
            <v>0</v>
          </cell>
          <cell r="AF323">
            <v>201.96546195774999</v>
          </cell>
          <cell r="AG323">
            <v>138.921804232835</v>
          </cell>
          <cell r="AH323">
            <v>41079.96544409608</v>
          </cell>
          <cell r="AK323">
            <v>-37810.918726605261</v>
          </cell>
          <cell r="AL323">
            <v>701.72601792445596</v>
          </cell>
          <cell r="AM323">
            <v>323.76624369916846</v>
          </cell>
          <cell r="AN323">
            <v>225.7886593930466</v>
          </cell>
          <cell r="AO323">
            <v>0</v>
          </cell>
          <cell r="AP323">
            <v>-39062.199647621936</v>
          </cell>
          <cell r="AR323">
            <v>-37810.918726605261</v>
          </cell>
          <cell r="AS323">
            <v>701.72601792445596</v>
          </cell>
          <cell r="AT323">
            <v>323.76624369916846</v>
          </cell>
          <cell r="AU323">
            <v>225.7886593930466</v>
          </cell>
          <cell r="AV323">
            <v>0</v>
          </cell>
          <cell r="AW323">
            <v>-39062.199647621936</v>
          </cell>
          <cell r="AY323">
            <v>0</v>
          </cell>
          <cell r="AZ323">
            <v>0</v>
          </cell>
          <cell r="BA323">
            <v>0</v>
          </cell>
          <cell r="BB323">
            <v>0</v>
          </cell>
          <cell r="BC323">
            <v>0</v>
          </cell>
          <cell r="BD323">
            <v>0</v>
          </cell>
          <cell r="BF323">
            <v>0</v>
          </cell>
          <cell r="BG323">
            <v>0</v>
          </cell>
          <cell r="BH323">
            <v>0</v>
          </cell>
          <cell r="BI323">
            <v>0</v>
          </cell>
          <cell r="BJ323">
            <v>0</v>
          </cell>
          <cell r="BK323">
            <v>0</v>
          </cell>
        </row>
        <row r="324">
          <cell r="I324">
            <v>2579.8335250548471</v>
          </cell>
          <cell r="J324">
            <v>0</v>
          </cell>
          <cell r="K324">
            <v>276.94123747346174</v>
          </cell>
          <cell r="L324">
            <v>662.77519668186733</v>
          </cell>
          <cell r="M324">
            <v>236.52380618216398</v>
          </cell>
          <cell r="N324">
            <v>1403.5932847173538</v>
          </cell>
          <cell r="S324">
            <v>1309.3604100590524</v>
          </cell>
          <cell r="T324">
            <v>132.50928569221466</v>
          </cell>
          <cell r="U324">
            <v>140.38174779803049</v>
          </cell>
          <cell r="V324">
            <v>0</v>
          </cell>
          <cell r="W324">
            <v>0</v>
          </cell>
          <cell r="X324">
            <v>1036.4693765688071</v>
          </cell>
          <cell r="AC324">
            <v>8004.0278140257096</v>
          </cell>
          <cell r="AD324">
            <v>0</v>
          </cell>
          <cell r="AE324">
            <v>78.397420655264099</v>
          </cell>
          <cell r="AF324">
            <v>0</v>
          </cell>
          <cell r="AG324">
            <v>0</v>
          </cell>
          <cell r="AH324">
            <v>7925.6303933704457</v>
          </cell>
          <cell r="AK324">
            <v>-6694.6674039666577</v>
          </cell>
          <cell r="AL324">
            <v>132.50928569221466</v>
          </cell>
          <cell r="AM324">
            <v>61.984327142766389</v>
          </cell>
          <cell r="AN324">
            <v>0</v>
          </cell>
          <cell r="AO324">
            <v>0</v>
          </cell>
          <cell r="AP324">
            <v>-6889.1610168016387</v>
          </cell>
          <cell r="AR324">
            <v>-6694.6674039666577</v>
          </cell>
          <cell r="AS324">
            <v>132.50928569221466</v>
          </cell>
          <cell r="AT324">
            <v>61.984327142766389</v>
          </cell>
          <cell r="AU324">
            <v>0</v>
          </cell>
          <cell r="AV324">
            <v>0</v>
          </cell>
          <cell r="AW324">
            <v>-6889.1610168016387</v>
          </cell>
          <cell r="AY324">
            <v>0</v>
          </cell>
          <cell r="AZ324">
            <v>0</v>
          </cell>
          <cell r="BA324">
            <v>0</v>
          </cell>
          <cell r="BB324">
            <v>0</v>
          </cell>
          <cell r="BC324">
            <v>0</v>
          </cell>
          <cell r="BD324">
            <v>0</v>
          </cell>
          <cell r="BF324">
            <v>0</v>
          </cell>
          <cell r="BG324">
            <v>0</v>
          </cell>
          <cell r="BH324">
            <v>0</v>
          </cell>
          <cell r="BI324">
            <v>0</v>
          </cell>
          <cell r="BJ324">
            <v>0</v>
          </cell>
          <cell r="BK324">
            <v>0</v>
          </cell>
        </row>
        <row r="325">
          <cell r="I325">
            <v>0</v>
          </cell>
          <cell r="J325">
            <v>0</v>
          </cell>
          <cell r="K325">
            <v>0</v>
          </cell>
          <cell r="L325">
            <v>0</v>
          </cell>
          <cell r="M325">
            <v>0</v>
          </cell>
          <cell r="N325">
            <v>0</v>
          </cell>
          <cell r="S325">
            <v>32.748455839423272</v>
          </cell>
          <cell r="T325">
            <v>32.748455839423272</v>
          </cell>
          <cell r="U325">
            <v>0</v>
          </cell>
          <cell r="V325">
            <v>0</v>
          </cell>
          <cell r="W325">
            <v>0</v>
          </cell>
          <cell r="X325">
            <v>0</v>
          </cell>
          <cell r="AC325">
            <v>1297.25870415389</v>
          </cell>
          <cell r="AD325">
            <v>0</v>
          </cell>
          <cell r="AE325">
            <v>0</v>
          </cell>
          <cell r="AF325">
            <v>0</v>
          </cell>
          <cell r="AG325">
            <v>0</v>
          </cell>
          <cell r="AH325">
            <v>1297.25870415389</v>
          </cell>
          <cell r="AK325">
            <v>-1264.5102483144667</v>
          </cell>
          <cell r="AL325">
            <v>32.748455839423272</v>
          </cell>
          <cell r="AM325">
            <v>0</v>
          </cell>
          <cell r="AN325">
            <v>0</v>
          </cell>
          <cell r="AO325">
            <v>0</v>
          </cell>
          <cell r="AP325">
            <v>-1297.25870415389</v>
          </cell>
          <cell r="AR325">
            <v>-1264.5102483144667</v>
          </cell>
          <cell r="AS325">
            <v>32.748455839423272</v>
          </cell>
          <cell r="AT325">
            <v>0</v>
          </cell>
          <cell r="AU325">
            <v>0</v>
          </cell>
          <cell r="AV325">
            <v>0</v>
          </cell>
          <cell r="AW325">
            <v>-1297.25870415389</v>
          </cell>
          <cell r="AY325">
            <v>0</v>
          </cell>
          <cell r="AZ325">
            <v>0</v>
          </cell>
          <cell r="BA325">
            <v>0</v>
          </cell>
          <cell r="BB325">
            <v>0</v>
          </cell>
          <cell r="BC325">
            <v>0</v>
          </cell>
          <cell r="BD325">
            <v>0</v>
          </cell>
          <cell r="BF325">
            <v>0</v>
          </cell>
          <cell r="BG325">
            <v>0</v>
          </cell>
          <cell r="BH325">
            <v>0</v>
          </cell>
          <cell r="BI325">
            <v>0</v>
          </cell>
          <cell r="BJ325">
            <v>0</v>
          </cell>
          <cell r="BK325">
            <v>0</v>
          </cell>
        </row>
        <row r="326">
          <cell r="I326">
            <v>215.54575317822315</v>
          </cell>
          <cell r="J326">
            <v>124.04831573068145</v>
          </cell>
          <cell r="K326">
            <v>91.497437447541699</v>
          </cell>
          <cell r="L326">
            <v>0</v>
          </cell>
          <cell r="M326">
            <v>0</v>
          </cell>
          <cell r="N326">
            <v>0</v>
          </cell>
          <cell r="S326">
            <v>484.61289420023894</v>
          </cell>
          <cell r="T326">
            <v>66.112852876607022</v>
          </cell>
          <cell r="U326">
            <v>52.200418283172297</v>
          </cell>
          <cell r="V326">
            <v>46.024627787311502</v>
          </cell>
          <cell r="W326">
            <v>0</v>
          </cell>
          <cell r="X326">
            <v>320.27499525314812</v>
          </cell>
          <cell r="AC326">
            <v>1192.0304728381082</v>
          </cell>
          <cell r="AD326">
            <v>42.868711505614257</v>
          </cell>
          <cell r="AE326">
            <v>52.200418283172297</v>
          </cell>
          <cell r="AF326">
            <v>46.024627787311502</v>
          </cell>
          <cell r="AG326">
            <v>0</v>
          </cell>
          <cell r="AH326">
            <v>1050.93671526201</v>
          </cell>
          <cell r="AK326">
            <v>-707.41757863786916</v>
          </cell>
          <cell r="AL326">
            <v>23.244141370992764</v>
          </cell>
          <cell r="AM326">
            <v>0</v>
          </cell>
          <cell r="AN326">
            <v>0</v>
          </cell>
          <cell r="AO326">
            <v>0</v>
          </cell>
          <cell r="AP326">
            <v>-730.66172000886195</v>
          </cell>
          <cell r="AR326">
            <v>-707.41757863786916</v>
          </cell>
          <cell r="AS326">
            <v>23.244141370992764</v>
          </cell>
          <cell r="AT326">
            <v>0</v>
          </cell>
          <cell r="AU326">
            <v>0</v>
          </cell>
          <cell r="AV326">
            <v>0</v>
          </cell>
          <cell r="AW326">
            <v>-730.66172000886195</v>
          </cell>
          <cell r="AY326">
            <v>0</v>
          </cell>
          <cell r="AZ326">
            <v>0</v>
          </cell>
          <cell r="BA326">
            <v>0</v>
          </cell>
          <cell r="BB326">
            <v>0</v>
          </cell>
          <cell r="BC326">
            <v>0</v>
          </cell>
          <cell r="BD326">
            <v>0</v>
          </cell>
          <cell r="BF326">
            <v>0</v>
          </cell>
          <cell r="BG326">
            <v>0</v>
          </cell>
          <cell r="BH326">
            <v>0</v>
          </cell>
          <cell r="BI326">
            <v>0</v>
          </cell>
          <cell r="BJ326">
            <v>0</v>
          </cell>
          <cell r="BK326">
            <v>0</v>
          </cell>
        </row>
        <row r="327">
          <cell r="I327">
            <v>5384.0191592140673</v>
          </cell>
          <cell r="J327">
            <v>244.915829805182</v>
          </cell>
          <cell r="K327">
            <v>1276.0885180269802</v>
          </cell>
          <cell r="L327">
            <v>0</v>
          </cell>
          <cell r="M327">
            <v>0</v>
          </cell>
          <cell r="N327">
            <v>3863.0148113819046</v>
          </cell>
          <cell r="S327">
            <v>176.63555724477695</v>
          </cell>
          <cell r="T327">
            <v>176.63555724477695</v>
          </cell>
          <cell r="U327">
            <v>0</v>
          </cell>
          <cell r="V327">
            <v>0</v>
          </cell>
          <cell r="W327">
            <v>0</v>
          </cell>
          <cell r="X327">
            <v>0</v>
          </cell>
          <cell r="AC327">
            <v>3225.003685699688</v>
          </cell>
          <cell r="AD327">
            <v>0</v>
          </cell>
          <cell r="AE327">
            <v>0</v>
          </cell>
          <cell r="AF327">
            <v>0</v>
          </cell>
          <cell r="AG327">
            <v>0</v>
          </cell>
          <cell r="AH327">
            <v>3225.003685699688</v>
          </cell>
          <cell r="AK327">
            <v>-3048.3681284549111</v>
          </cell>
          <cell r="AL327">
            <v>176.63555724477695</v>
          </cell>
          <cell r="AM327">
            <v>0</v>
          </cell>
          <cell r="AN327">
            <v>0</v>
          </cell>
          <cell r="AO327">
            <v>0</v>
          </cell>
          <cell r="AP327">
            <v>-3225.003685699688</v>
          </cell>
          <cell r="AR327">
            <v>-3048.3681284549111</v>
          </cell>
          <cell r="AS327">
            <v>176.63555724477695</v>
          </cell>
          <cell r="AT327">
            <v>0</v>
          </cell>
          <cell r="AU327">
            <v>0</v>
          </cell>
          <cell r="AV327">
            <v>0</v>
          </cell>
          <cell r="AW327">
            <v>-3225.003685699688</v>
          </cell>
          <cell r="AY327">
            <v>0</v>
          </cell>
          <cell r="AZ327">
            <v>0</v>
          </cell>
          <cell r="BA327">
            <v>0</v>
          </cell>
          <cell r="BB327">
            <v>0</v>
          </cell>
          <cell r="BC327">
            <v>0</v>
          </cell>
          <cell r="BD327">
            <v>0</v>
          </cell>
          <cell r="BF327">
            <v>0</v>
          </cell>
          <cell r="BG327">
            <v>0</v>
          </cell>
          <cell r="BH327">
            <v>0</v>
          </cell>
          <cell r="BI327">
            <v>0</v>
          </cell>
          <cell r="BJ327">
            <v>0</v>
          </cell>
          <cell r="BK327">
            <v>0</v>
          </cell>
        </row>
        <row r="328">
          <cell r="I328">
            <v>66.298530859797594</v>
          </cell>
          <cell r="J328">
            <v>66.298530859797594</v>
          </cell>
          <cell r="K328">
            <v>0</v>
          </cell>
          <cell r="L328">
            <v>0</v>
          </cell>
          <cell r="M328">
            <v>0</v>
          </cell>
          <cell r="N328">
            <v>0</v>
          </cell>
          <cell r="S328">
            <v>29.008379851835144</v>
          </cell>
          <cell r="T328">
            <v>29.008379851835144</v>
          </cell>
          <cell r="U328">
            <v>0</v>
          </cell>
          <cell r="V328">
            <v>0</v>
          </cell>
          <cell r="W328">
            <v>0</v>
          </cell>
          <cell r="X328">
            <v>0</v>
          </cell>
          <cell r="AC328">
            <v>616.06557148631396</v>
          </cell>
          <cell r="AD328">
            <v>0</v>
          </cell>
          <cell r="AE328">
            <v>0</v>
          </cell>
          <cell r="AF328">
            <v>0</v>
          </cell>
          <cell r="AG328">
            <v>0</v>
          </cell>
          <cell r="AH328">
            <v>616.06557148631396</v>
          </cell>
          <cell r="AK328">
            <v>-587.05719163447884</v>
          </cell>
          <cell r="AL328">
            <v>29.008379851835144</v>
          </cell>
          <cell r="AM328">
            <v>0</v>
          </cell>
          <cell r="AN328">
            <v>0</v>
          </cell>
          <cell r="AO328">
            <v>0</v>
          </cell>
          <cell r="AP328">
            <v>-616.06557148631396</v>
          </cell>
          <cell r="AR328">
            <v>-587.05719163447884</v>
          </cell>
          <cell r="AS328">
            <v>29.008379851835144</v>
          </cell>
          <cell r="AT328">
            <v>0</v>
          </cell>
          <cell r="AU328">
            <v>0</v>
          </cell>
          <cell r="AV328">
            <v>0</v>
          </cell>
          <cell r="AW328">
            <v>-616.06557148631396</v>
          </cell>
          <cell r="AY328">
            <v>0</v>
          </cell>
          <cell r="AZ328">
            <v>0</v>
          </cell>
          <cell r="BA328">
            <v>0</v>
          </cell>
          <cell r="BB328">
            <v>0</v>
          </cell>
          <cell r="BC328">
            <v>0</v>
          </cell>
          <cell r="BD328">
            <v>0</v>
          </cell>
          <cell r="BF328">
            <v>0</v>
          </cell>
          <cell r="BG328">
            <v>0</v>
          </cell>
          <cell r="BH328">
            <v>0</v>
          </cell>
          <cell r="BI328">
            <v>0</v>
          </cell>
          <cell r="BJ328">
            <v>0</v>
          </cell>
          <cell r="BK328">
            <v>0</v>
          </cell>
        </row>
        <row r="329">
          <cell r="I329">
            <v>0</v>
          </cell>
          <cell r="J329">
            <v>0</v>
          </cell>
          <cell r="K329">
            <v>0</v>
          </cell>
          <cell r="L329">
            <v>0</v>
          </cell>
          <cell r="M329">
            <v>0</v>
          </cell>
          <cell r="N329">
            <v>0</v>
          </cell>
          <cell r="S329">
            <v>401.10325603615667</v>
          </cell>
          <cell r="T329">
            <v>401.10325603615667</v>
          </cell>
          <cell r="U329">
            <v>0</v>
          </cell>
          <cell r="V329">
            <v>0</v>
          </cell>
          <cell r="W329">
            <v>0</v>
          </cell>
          <cell r="X329">
            <v>0</v>
          </cell>
          <cell r="AC329">
            <v>11571.714223098412</v>
          </cell>
          <cell r="AD329">
            <v>0</v>
          </cell>
          <cell r="AE329">
            <v>0</v>
          </cell>
          <cell r="AF329">
            <v>0</v>
          </cell>
          <cell r="AG329">
            <v>0</v>
          </cell>
          <cell r="AH329">
            <v>11571.714223098412</v>
          </cell>
          <cell r="AK329">
            <v>-11170.610967062255</v>
          </cell>
          <cell r="AL329">
            <v>401.10325603615667</v>
          </cell>
          <cell r="AM329">
            <v>0</v>
          </cell>
          <cell r="AN329">
            <v>0</v>
          </cell>
          <cell r="AO329">
            <v>0</v>
          </cell>
          <cell r="AP329">
            <v>-11571.714223098412</v>
          </cell>
          <cell r="AR329">
            <v>-11170.610967062255</v>
          </cell>
          <cell r="AS329">
            <v>401.10325603615667</v>
          </cell>
          <cell r="AT329">
            <v>0</v>
          </cell>
          <cell r="AU329">
            <v>0</v>
          </cell>
          <cell r="AV329">
            <v>0</v>
          </cell>
          <cell r="AW329">
            <v>-11571.714223098412</v>
          </cell>
          <cell r="AY329">
            <v>0</v>
          </cell>
          <cell r="AZ329">
            <v>0</v>
          </cell>
          <cell r="BA329">
            <v>0</v>
          </cell>
          <cell r="BB329">
            <v>0</v>
          </cell>
          <cell r="BC329">
            <v>0</v>
          </cell>
          <cell r="BD329">
            <v>0</v>
          </cell>
          <cell r="BF329">
            <v>0</v>
          </cell>
          <cell r="BG329">
            <v>0</v>
          </cell>
          <cell r="BH329">
            <v>0</v>
          </cell>
          <cell r="BI329">
            <v>0</v>
          </cell>
          <cell r="BJ329">
            <v>0</v>
          </cell>
          <cell r="BK329">
            <v>0</v>
          </cell>
        </row>
        <row r="330">
          <cell r="I330">
            <v>570.51719400796787</v>
          </cell>
          <cell r="J330">
            <v>29.996483678057601</v>
          </cell>
          <cell r="K330">
            <v>107.1626579578875</v>
          </cell>
          <cell r="L330">
            <v>0</v>
          </cell>
          <cell r="M330">
            <v>433.35805237202271</v>
          </cell>
          <cell r="N330">
            <v>0</v>
          </cell>
          <cell r="S330">
            <v>1650.1342185014628</v>
          </cell>
          <cell r="T330">
            <v>217.34421414114274</v>
          </cell>
          <cell r="U330">
            <v>0</v>
          </cell>
          <cell r="V330">
            <v>0</v>
          </cell>
          <cell r="W330">
            <v>0</v>
          </cell>
          <cell r="X330">
            <v>1432.7900043603199</v>
          </cell>
          <cell r="AC330">
            <v>8288.0521032424931</v>
          </cell>
          <cell r="AD330">
            <v>20.72811084471719</v>
          </cell>
          <cell r="AE330">
            <v>0</v>
          </cell>
          <cell r="AF330">
            <v>0</v>
          </cell>
          <cell r="AG330">
            <v>0</v>
          </cell>
          <cell r="AH330">
            <v>8267.3239923977762</v>
          </cell>
          <cell r="AK330">
            <v>-6637.9178847410303</v>
          </cell>
          <cell r="AL330">
            <v>196.61610329642556</v>
          </cell>
          <cell r="AM330">
            <v>0</v>
          </cell>
          <cell r="AN330">
            <v>0</v>
          </cell>
          <cell r="AO330">
            <v>0</v>
          </cell>
          <cell r="AP330">
            <v>-6834.5339880374559</v>
          </cell>
          <cell r="AR330">
            <v>-6637.9178847410303</v>
          </cell>
          <cell r="AS330">
            <v>196.61610329642556</v>
          </cell>
          <cell r="AT330">
            <v>0</v>
          </cell>
          <cell r="AU330">
            <v>0</v>
          </cell>
          <cell r="AV330">
            <v>0</v>
          </cell>
          <cell r="AW330">
            <v>-6834.5339880374559</v>
          </cell>
          <cell r="AY330">
            <v>0</v>
          </cell>
          <cell r="AZ330">
            <v>0</v>
          </cell>
          <cell r="BA330">
            <v>0</v>
          </cell>
          <cell r="BB330">
            <v>0</v>
          </cell>
          <cell r="BC330">
            <v>0</v>
          </cell>
          <cell r="BD330">
            <v>0</v>
          </cell>
          <cell r="BF330">
            <v>0</v>
          </cell>
          <cell r="BG330">
            <v>0</v>
          </cell>
          <cell r="BH330">
            <v>0</v>
          </cell>
          <cell r="BI330">
            <v>0</v>
          </cell>
          <cell r="BJ330">
            <v>0</v>
          </cell>
          <cell r="BK330">
            <v>0</v>
          </cell>
        </row>
        <row r="331">
          <cell r="I331">
            <v>554.49708185482245</v>
          </cell>
          <cell r="J331">
            <v>46.416916209388397</v>
          </cell>
          <cell r="K331">
            <v>159.31268906296521</v>
          </cell>
          <cell r="L331">
            <v>94.360392142660899</v>
          </cell>
          <cell r="M331">
            <v>0</v>
          </cell>
          <cell r="N331">
            <v>254.40708443980799</v>
          </cell>
          <cell r="S331">
            <v>399.69857853555351</v>
          </cell>
          <cell r="T331">
            <v>88.319364353905499</v>
          </cell>
          <cell r="U331">
            <v>0</v>
          </cell>
          <cell r="V331">
            <v>0</v>
          </cell>
          <cell r="W331">
            <v>0</v>
          </cell>
          <cell r="X331">
            <v>311.37921418164802</v>
          </cell>
          <cell r="AC331">
            <v>2990.9041581847077</v>
          </cell>
          <cell r="AD331">
            <v>0</v>
          </cell>
          <cell r="AE331">
            <v>0</v>
          </cell>
          <cell r="AF331">
            <v>0</v>
          </cell>
          <cell r="AG331">
            <v>0</v>
          </cell>
          <cell r="AH331">
            <v>2990.9041581847077</v>
          </cell>
          <cell r="AK331">
            <v>-2591.2055796491541</v>
          </cell>
          <cell r="AL331">
            <v>88.319364353905499</v>
          </cell>
          <cell r="AM331">
            <v>0</v>
          </cell>
          <cell r="AN331">
            <v>0</v>
          </cell>
          <cell r="AO331">
            <v>0</v>
          </cell>
          <cell r="AP331">
            <v>-2679.5249440030598</v>
          </cell>
          <cell r="AR331">
            <v>-2591.2055796491541</v>
          </cell>
          <cell r="AS331">
            <v>88.319364353905499</v>
          </cell>
          <cell r="AT331">
            <v>0</v>
          </cell>
          <cell r="AU331">
            <v>0</v>
          </cell>
          <cell r="AV331">
            <v>0</v>
          </cell>
          <cell r="AW331">
            <v>-2679.5249440030598</v>
          </cell>
          <cell r="AY331">
            <v>0</v>
          </cell>
          <cell r="AZ331">
            <v>0</v>
          </cell>
          <cell r="BA331">
            <v>0</v>
          </cell>
          <cell r="BB331">
            <v>0</v>
          </cell>
          <cell r="BC331">
            <v>0</v>
          </cell>
          <cell r="BD331">
            <v>0</v>
          </cell>
          <cell r="BF331">
            <v>0</v>
          </cell>
          <cell r="BG331">
            <v>0</v>
          </cell>
          <cell r="BH331">
            <v>0</v>
          </cell>
          <cell r="BI331">
            <v>0</v>
          </cell>
          <cell r="BJ331">
            <v>0</v>
          </cell>
          <cell r="BK331">
            <v>0</v>
          </cell>
        </row>
        <row r="332">
          <cell r="I332">
            <v>144.75013992058811</v>
          </cell>
          <cell r="J332">
            <v>77.891000288604005</v>
          </cell>
          <cell r="K332">
            <v>0</v>
          </cell>
          <cell r="L332">
            <v>66.859139631984107</v>
          </cell>
          <cell r="M332">
            <v>0</v>
          </cell>
          <cell r="N332">
            <v>0</v>
          </cell>
          <cell r="S332">
            <v>267.10404270899335</v>
          </cell>
          <cell r="T332">
            <v>13.118783987238423</v>
          </cell>
          <cell r="U332">
            <v>55.225576701237678</v>
          </cell>
          <cell r="V332">
            <v>63.920938403243298</v>
          </cell>
          <cell r="W332">
            <v>0</v>
          </cell>
          <cell r="X332">
            <v>134.83874361727399</v>
          </cell>
          <cell r="AC332">
            <v>2318.7226899362022</v>
          </cell>
          <cell r="AD332">
            <v>0</v>
          </cell>
          <cell r="AE332">
            <v>0</v>
          </cell>
          <cell r="AF332">
            <v>63.920938403243298</v>
          </cell>
          <cell r="AG332">
            <v>0</v>
          </cell>
          <cell r="AH332">
            <v>2254.8017515329589</v>
          </cell>
          <cell r="AK332">
            <v>-2051.6186472272088</v>
          </cell>
          <cell r="AL332">
            <v>13.118783987238423</v>
          </cell>
          <cell r="AM332">
            <v>55.225576701237678</v>
          </cell>
          <cell r="AN332">
            <v>0</v>
          </cell>
          <cell r="AO332">
            <v>0</v>
          </cell>
          <cell r="AP332">
            <v>-2119.963007915685</v>
          </cell>
          <cell r="AR332">
            <v>-2051.6186472272088</v>
          </cell>
          <cell r="AS332">
            <v>13.118783987238423</v>
          </cell>
          <cell r="AT332">
            <v>55.225576701237678</v>
          </cell>
          <cell r="AU332">
            <v>0</v>
          </cell>
          <cell r="AV332">
            <v>0</v>
          </cell>
          <cell r="AW332">
            <v>-2119.963007915685</v>
          </cell>
          <cell r="AY332">
            <v>0</v>
          </cell>
          <cell r="AZ332">
            <v>0</v>
          </cell>
          <cell r="BA332">
            <v>0</v>
          </cell>
          <cell r="BB332">
            <v>0</v>
          </cell>
          <cell r="BC332">
            <v>0</v>
          </cell>
          <cell r="BD332">
            <v>0</v>
          </cell>
          <cell r="BF332">
            <v>0</v>
          </cell>
          <cell r="BG332">
            <v>0</v>
          </cell>
          <cell r="BH332">
            <v>0</v>
          </cell>
          <cell r="BI332">
            <v>0</v>
          </cell>
          <cell r="BJ332">
            <v>0</v>
          </cell>
          <cell r="BK332">
            <v>0</v>
          </cell>
        </row>
        <row r="333">
          <cell r="I333">
            <v>52.205293363454601</v>
          </cell>
          <cell r="J333">
            <v>12.5225723447232</v>
          </cell>
          <cell r="K333">
            <v>0</v>
          </cell>
          <cell r="L333">
            <v>0</v>
          </cell>
          <cell r="M333">
            <v>39.682721018731399</v>
          </cell>
          <cell r="N333">
            <v>0</v>
          </cell>
          <cell r="S333">
            <v>111.00375972754195</v>
          </cell>
          <cell r="T333">
            <v>16.112285185210144</v>
          </cell>
          <cell r="U333">
            <v>0</v>
          </cell>
          <cell r="V333">
            <v>42.750361430779002</v>
          </cell>
          <cell r="W333">
            <v>52.141113111552798</v>
          </cell>
          <cell r="X333">
            <v>0</v>
          </cell>
          <cell r="AC333">
            <v>550.02044031186279</v>
          </cell>
          <cell r="AD333">
            <v>0</v>
          </cell>
          <cell r="AE333">
            <v>0</v>
          </cell>
          <cell r="AF333">
            <v>42.750361430779002</v>
          </cell>
          <cell r="AG333">
            <v>52.141113111552798</v>
          </cell>
          <cell r="AH333">
            <v>455.12896576953102</v>
          </cell>
          <cell r="AK333">
            <v>-439.01668058432085</v>
          </cell>
          <cell r="AL333">
            <v>16.112285185210144</v>
          </cell>
          <cell r="AM333">
            <v>0</v>
          </cell>
          <cell r="AN333">
            <v>0</v>
          </cell>
          <cell r="AO333">
            <v>0</v>
          </cell>
          <cell r="AP333">
            <v>-455.12896576953102</v>
          </cell>
          <cell r="AR333">
            <v>-439.01668058432085</v>
          </cell>
          <cell r="AS333">
            <v>16.112285185210144</v>
          </cell>
          <cell r="AT333">
            <v>0</v>
          </cell>
          <cell r="AU333">
            <v>0</v>
          </cell>
          <cell r="AV333">
            <v>0</v>
          </cell>
          <cell r="AW333">
            <v>-455.12896576953102</v>
          </cell>
          <cell r="AY333">
            <v>0</v>
          </cell>
          <cell r="AZ333">
            <v>0</v>
          </cell>
          <cell r="BA333">
            <v>0</v>
          </cell>
          <cell r="BB333">
            <v>0</v>
          </cell>
          <cell r="BC333">
            <v>0</v>
          </cell>
          <cell r="BD333">
            <v>0</v>
          </cell>
          <cell r="BF333">
            <v>0</v>
          </cell>
          <cell r="BG333">
            <v>0</v>
          </cell>
          <cell r="BH333">
            <v>0</v>
          </cell>
          <cell r="BI333">
            <v>0</v>
          </cell>
          <cell r="BJ333">
            <v>0</v>
          </cell>
          <cell r="BK333">
            <v>0</v>
          </cell>
        </row>
        <row r="334">
          <cell r="I334">
            <v>142.9177082141041</v>
          </cell>
          <cell r="J334">
            <v>46.001447291180064</v>
          </cell>
          <cell r="K334">
            <v>18.959381592754031</v>
          </cell>
          <cell r="L334">
            <v>0</v>
          </cell>
          <cell r="M334">
            <v>0</v>
          </cell>
          <cell r="N334">
            <v>77.956879330169997</v>
          </cell>
          <cell r="S334">
            <v>102.53831958168936</v>
          </cell>
          <cell r="T334">
            <v>9.8818315528544023</v>
          </cell>
          <cell r="U334">
            <v>14.02046961791436</v>
          </cell>
          <cell r="V334">
            <v>0</v>
          </cell>
          <cell r="W334">
            <v>42.232916999292598</v>
          </cell>
          <cell r="X334">
            <v>36.403101411628001</v>
          </cell>
          <cell r="AC334">
            <v>348.96295446265128</v>
          </cell>
          <cell r="AD334">
            <v>0</v>
          </cell>
          <cell r="AE334">
            <v>14.02046961791436</v>
          </cell>
          <cell r="AF334">
            <v>0</v>
          </cell>
          <cell r="AG334">
            <v>42.232916999292598</v>
          </cell>
          <cell r="AH334">
            <v>292.70956784544433</v>
          </cell>
          <cell r="AK334">
            <v>-246.42463488096195</v>
          </cell>
          <cell r="AL334">
            <v>9.8818315528544023</v>
          </cell>
          <cell r="AM334">
            <v>0</v>
          </cell>
          <cell r="AN334">
            <v>0</v>
          </cell>
          <cell r="AO334">
            <v>0</v>
          </cell>
          <cell r="AP334">
            <v>-256.30646643381635</v>
          </cell>
          <cell r="AR334">
            <v>-246.42463488096195</v>
          </cell>
          <cell r="AS334">
            <v>9.8818315528544023</v>
          </cell>
          <cell r="AT334">
            <v>0</v>
          </cell>
          <cell r="AU334">
            <v>0</v>
          </cell>
          <cell r="AV334">
            <v>0</v>
          </cell>
          <cell r="AW334">
            <v>-256.30646643381635</v>
          </cell>
          <cell r="AY334">
            <v>0</v>
          </cell>
          <cell r="AZ334">
            <v>0</v>
          </cell>
          <cell r="BA334">
            <v>0</v>
          </cell>
          <cell r="BB334">
            <v>0</v>
          </cell>
          <cell r="BC334">
            <v>0</v>
          </cell>
          <cell r="BD334">
            <v>0</v>
          </cell>
          <cell r="BF334">
            <v>0</v>
          </cell>
          <cell r="BG334">
            <v>0</v>
          </cell>
          <cell r="BH334">
            <v>0</v>
          </cell>
          <cell r="BI334">
            <v>0</v>
          </cell>
          <cell r="BJ334">
            <v>0</v>
          </cell>
          <cell r="BK334">
            <v>0</v>
          </cell>
        </row>
        <row r="335">
          <cell r="I335">
            <v>20.006647130353699</v>
          </cell>
          <cell r="J335">
            <v>0</v>
          </cell>
          <cell r="K335">
            <v>0</v>
          </cell>
          <cell r="L335">
            <v>0</v>
          </cell>
          <cell r="M335">
            <v>0</v>
          </cell>
          <cell r="N335">
            <v>20.006647130353699</v>
          </cell>
          <cell r="S335">
            <v>2.6407332674480859</v>
          </cell>
          <cell r="T335">
            <v>2.6407332674480859</v>
          </cell>
          <cell r="U335">
            <v>0</v>
          </cell>
          <cell r="V335">
            <v>0</v>
          </cell>
          <cell r="W335">
            <v>0</v>
          </cell>
          <cell r="X335">
            <v>0</v>
          </cell>
          <cell r="AC335">
            <v>34.808096392195203</v>
          </cell>
          <cell r="AD335">
            <v>0</v>
          </cell>
          <cell r="AE335">
            <v>0</v>
          </cell>
          <cell r="AF335">
            <v>0</v>
          </cell>
          <cell r="AG335">
            <v>0</v>
          </cell>
          <cell r="AH335">
            <v>34.808096392195203</v>
          </cell>
          <cell r="AK335">
            <v>-32.167363124747119</v>
          </cell>
          <cell r="AL335">
            <v>2.6407332674480859</v>
          </cell>
          <cell r="AM335">
            <v>0</v>
          </cell>
          <cell r="AN335">
            <v>0</v>
          </cell>
          <cell r="AO335">
            <v>0</v>
          </cell>
          <cell r="AP335">
            <v>-34.808096392195203</v>
          </cell>
          <cell r="AR335">
            <v>-32.167363124747119</v>
          </cell>
          <cell r="AS335">
            <v>2.6407332674480859</v>
          </cell>
          <cell r="AT335">
            <v>0</v>
          </cell>
          <cell r="AU335">
            <v>0</v>
          </cell>
          <cell r="AV335">
            <v>0</v>
          </cell>
          <cell r="AW335">
            <v>-34.808096392195203</v>
          </cell>
          <cell r="AY335">
            <v>0</v>
          </cell>
          <cell r="AZ335">
            <v>0</v>
          </cell>
          <cell r="BA335">
            <v>0</v>
          </cell>
          <cell r="BB335">
            <v>0</v>
          </cell>
          <cell r="BC335">
            <v>0</v>
          </cell>
          <cell r="BD335">
            <v>0</v>
          </cell>
          <cell r="BF335">
            <v>0</v>
          </cell>
          <cell r="BG335">
            <v>0</v>
          </cell>
          <cell r="BH335">
            <v>0</v>
          </cell>
          <cell r="BI335">
            <v>0</v>
          </cell>
          <cell r="BJ335">
            <v>0</v>
          </cell>
          <cell r="BK335">
            <v>0</v>
          </cell>
        </row>
        <row r="336">
          <cell r="I336">
            <v>0</v>
          </cell>
          <cell r="J336">
            <v>0</v>
          </cell>
          <cell r="K336">
            <v>0</v>
          </cell>
          <cell r="L336">
            <v>0</v>
          </cell>
          <cell r="M336">
            <v>0</v>
          </cell>
          <cell r="N336">
            <v>0</v>
          </cell>
          <cell r="S336">
            <v>0</v>
          </cell>
          <cell r="T336">
            <v>0</v>
          </cell>
          <cell r="U336">
            <v>0</v>
          </cell>
          <cell r="V336">
            <v>0</v>
          </cell>
          <cell r="W336">
            <v>0</v>
          </cell>
          <cell r="X336">
            <v>0</v>
          </cell>
          <cell r="AC336">
            <v>0</v>
          </cell>
          <cell r="AD336">
            <v>0</v>
          </cell>
          <cell r="AE336">
            <v>0</v>
          </cell>
          <cell r="AF336">
            <v>0</v>
          </cell>
          <cell r="AG336">
            <v>0</v>
          </cell>
          <cell r="AH336">
            <v>0</v>
          </cell>
          <cell r="AK336">
            <v>0</v>
          </cell>
          <cell r="AL336">
            <v>0</v>
          </cell>
          <cell r="AM336">
            <v>0</v>
          </cell>
          <cell r="AN336">
            <v>0</v>
          </cell>
          <cell r="AO336">
            <v>0</v>
          </cell>
          <cell r="AP336">
            <v>0</v>
          </cell>
          <cell r="AR336">
            <v>0</v>
          </cell>
          <cell r="AS336">
            <v>0</v>
          </cell>
          <cell r="AT336">
            <v>0</v>
          </cell>
          <cell r="AU336">
            <v>0</v>
          </cell>
          <cell r="AV336">
            <v>0</v>
          </cell>
          <cell r="AW336">
            <v>0</v>
          </cell>
          <cell r="AY336">
            <v>0</v>
          </cell>
          <cell r="AZ336">
            <v>0</v>
          </cell>
          <cell r="BA336">
            <v>0</v>
          </cell>
          <cell r="BB336">
            <v>0</v>
          </cell>
          <cell r="BC336">
            <v>0</v>
          </cell>
          <cell r="BD336">
            <v>0</v>
          </cell>
          <cell r="BF336">
            <v>0</v>
          </cell>
          <cell r="BG336">
            <v>0</v>
          </cell>
          <cell r="BH336">
            <v>0</v>
          </cell>
          <cell r="BI336">
            <v>0</v>
          </cell>
          <cell r="BJ336">
            <v>0</v>
          </cell>
          <cell r="BK336">
            <v>0</v>
          </cell>
        </row>
        <row r="337">
          <cell r="I337">
            <v>0</v>
          </cell>
          <cell r="J337">
            <v>0</v>
          </cell>
          <cell r="K337">
            <v>0</v>
          </cell>
          <cell r="L337">
            <v>0</v>
          </cell>
          <cell r="M337">
            <v>0</v>
          </cell>
          <cell r="N337">
            <v>0</v>
          </cell>
          <cell r="S337">
            <v>0</v>
          </cell>
          <cell r="T337">
            <v>0</v>
          </cell>
          <cell r="U337">
            <v>0</v>
          </cell>
          <cell r="V337">
            <v>0</v>
          </cell>
          <cell r="W337">
            <v>0</v>
          </cell>
          <cell r="X337">
            <v>0</v>
          </cell>
          <cell r="AC337">
            <v>0</v>
          </cell>
          <cell r="AD337">
            <v>0</v>
          </cell>
          <cell r="AE337">
            <v>0</v>
          </cell>
          <cell r="AF337">
            <v>0</v>
          </cell>
          <cell r="AG337">
            <v>0</v>
          </cell>
          <cell r="AH337">
            <v>0</v>
          </cell>
          <cell r="AK337">
            <v>0</v>
          </cell>
          <cell r="AL337">
            <v>0</v>
          </cell>
          <cell r="AM337">
            <v>0</v>
          </cell>
          <cell r="AN337">
            <v>0</v>
          </cell>
          <cell r="AO337">
            <v>0</v>
          </cell>
          <cell r="AP337">
            <v>0</v>
          </cell>
          <cell r="AR337">
            <v>0</v>
          </cell>
          <cell r="AS337">
            <v>0</v>
          </cell>
          <cell r="AT337">
            <v>0</v>
          </cell>
          <cell r="AU337">
            <v>0</v>
          </cell>
          <cell r="AV337">
            <v>0</v>
          </cell>
          <cell r="AW337">
            <v>0</v>
          </cell>
          <cell r="AY337">
            <v>0</v>
          </cell>
          <cell r="AZ337">
            <v>0</v>
          </cell>
          <cell r="BA337">
            <v>0</v>
          </cell>
          <cell r="BB337">
            <v>0</v>
          </cell>
          <cell r="BC337">
            <v>0</v>
          </cell>
          <cell r="BD337">
            <v>0</v>
          </cell>
          <cell r="BF337">
            <v>0</v>
          </cell>
          <cell r="BG337">
            <v>0</v>
          </cell>
          <cell r="BH337">
            <v>0</v>
          </cell>
          <cell r="BI337">
            <v>0</v>
          </cell>
          <cell r="BJ337">
            <v>0</v>
          </cell>
          <cell r="BK337">
            <v>0</v>
          </cell>
        </row>
        <row r="338">
          <cell r="I338">
            <v>0</v>
          </cell>
          <cell r="J338">
            <v>0</v>
          </cell>
          <cell r="K338">
            <v>0</v>
          </cell>
          <cell r="L338">
            <v>0</v>
          </cell>
          <cell r="M338">
            <v>0</v>
          </cell>
          <cell r="N338">
            <v>0</v>
          </cell>
          <cell r="S338">
            <v>0</v>
          </cell>
          <cell r="T338">
            <v>0</v>
          </cell>
          <cell r="U338">
            <v>0</v>
          </cell>
          <cell r="V338">
            <v>0</v>
          </cell>
          <cell r="W338">
            <v>0</v>
          </cell>
          <cell r="X338">
            <v>0</v>
          </cell>
          <cell r="AC338">
            <v>0</v>
          </cell>
          <cell r="AD338">
            <v>0</v>
          </cell>
          <cell r="AE338">
            <v>0</v>
          </cell>
          <cell r="AF338">
            <v>0</v>
          </cell>
          <cell r="AG338">
            <v>0</v>
          </cell>
          <cell r="AH338">
            <v>0</v>
          </cell>
          <cell r="AK338">
            <v>0</v>
          </cell>
          <cell r="AL338">
            <v>0</v>
          </cell>
          <cell r="AM338">
            <v>0</v>
          </cell>
          <cell r="AN338">
            <v>0</v>
          </cell>
          <cell r="AO338">
            <v>0</v>
          </cell>
          <cell r="AP338">
            <v>0</v>
          </cell>
          <cell r="AR338">
            <v>0</v>
          </cell>
          <cell r="AS338">
            <v>0</v>
          </cell>
          <cell r="AT338">
            <v>0</v>
          </cell>
          <cell r="AU338">
            <v>0</v>
          </cell>
          <cell r="AV338">
            <v>0</v>
          </cell>
          <cell r="AW338">
            <v>0</v>
          </cell>
          <cell r="AY338">
            <v>0</v>
          </cell>
          <cell r="AZ338">
            <v>0</v>
          </cell>
          <cell r="BA338">
            <v>0</v>
          </cell>
          <cell r="BB338">
            <v>0</v>
          </cell>
          <cell r="BC338">
            <v>0</v>
          </cell>
          <cell r="BD338">
            <v>0</v>
          </cell>
          <cell r="BF338">
            <v>0</v>
          </cell>
          <cell r="BG338">
            <v>0</v>
          </cell>
          <cell r="BH338">
            <v>0</v>
          </cell>
          <cell r="BI338">
            <v>0</v>
          </cell>
          <cell r="BJ338">
            <v>0</v>
          </cell>
          <cell r="BK338">
            <v>0</v>
          </cell>
        </row>
        <row r="339">
          <cell r="I339">
            <v>1214.063870954408</v>
          </cell>
          <cell r="J339">
            <v>0</v>
          </cell>
          <cell r="K339">
            <v>0</v>
          </cell>
          <cell r="L339">
            <v>0</v>
          </cell>
          <cell r="M339">
            <v>119.688445860279</v>
          </cell>
          <cell r="N339">
            <v>1094.375425094129</v>
          </cell>
          <cell r="S339">
            <v>164.20362315456083</v>
          </cell>
          <cell r="T339">
            <v>164.20362315456083</v>
          </cell>
          <cell r="U339">
            <v>0</v>
          </cell>
          <cell r="V339">
            <v>0</v>
          </cell>
          <cell r="W339">
            <v>0</v>
          </cell>
          <cell r="X339">
            <v>0</v>
          </cell>
          <cell r="AC339">
            <v>4411.2764050374017</v>
          </cell>
          <cell r="AD339">
            <v>0</v>
          </cell>
          <cell r="AE339">
            <v>0</v>
          </cell>
          <cell r="AF339">
            <v>0</v>
          </cell>
          <cell r="AG339">
            <v>0</v>
          </cell>
          <cell r="AH339">
            <v>4411.2764050374017</v>
          </cell>
          <cell r="AK339">
            <v>-4247.0727818828409</v>
          </cell>
          <cell r="AL339">
            <v>164.20362315456083</v>
          </cell>
          <cell r="AM339">
            <v>0</v>
          </cell>
          <cell r="AN339">
            <v>0</v>
          </cell>
          <cell r="AO339">
            <v>0</v>
          </cell>
          <cell r="AP339">
            <v>-4411.2764050374017</v>
          </cell>
          <cell r="AR339">
            <v>-4247.0727818828409</v>
          </cell>
          <cell r="AS339">
            <v>164.20362315456083</v>
          </cell>
          <cell r="AT339">
            <v>0</v>
          </cell>
          <cell r="AU339">
            <v>0</v>
          </cell>
          <cell r="AV339">
            <v>0</v>
          </cell>
          <cell r="AW339">
            <v>-4411.2764050374017</v>
          </cell>
          <cell r="AY339">
            <v>0</v>
          </cell>
          <cell r="AZ339">
            <v>0</v>
          </cell>
          <cell r="BA339">
            <v>0</v>
          </cell>
          <cell r="BB339">
            <v>0</v>
          </cell>
          <cell r="BC339">
            <v>0</v>
          </cell>
          <cell r="BD339">
            <v>0</v>
          </cell>
          <cell r="BF339">
            <v>0</v>
          </cell>
          <cell r="BG339">
            <v>0</v>
          </cell>
          <cell r="BH339">
            <v>0</v>
          </cell>
          <cell r="BI339">
            <v>0</v>
          </cell>
          <cell r="BJ339">
            <v>0</v>
          </cell>
          <cell r="BK339">
            <v>0</v>
          </cell>
        </row>
        <row r="340">
          <cell r="I340">
            <v>0</v>
          </cell>
          <cell r="J340">
            <v>0</v>
          </cell>
          <cell r="K340">
            <v>0</v>
          </cell>
          <cell r="L340">
            <v>0</v>
          </cell>
          <cell r="M340">
            <v>0</v>
          </cell>
          <cell r="N340">
            <v>0</v>
          </cell>
          <cell r="S340">
            <v>0</v>
          </cell>
          <cell r="T340">
            <v>0</v>
          </cell>
          <cell r="U340">
            <v>0</v>
          </cell>
          <cell r="V340">
            <v>0</v>
          </cell>
          <cell r="W340">
            <v>0</v>
          </cell>
          <cell r="X340">
            <v>0</v>
          </cell>
          <cell r="AC340">
            <v>0</v>
          </cell>
          <cell r="AD340">
            <v>0</v>
          </cell>
          <cell r="AE340">
            <v>0</v>
          </cell>
          <cell r="AF340">
            <v>0</v>
          </cell>
          <cell r="AG340">
            <v>0</v>
          </cell>
          <cell r="AH340">
            <v>0</v>
          </cell>
          <cell r="AK340">
            <v>0</v>
          </cell>
          <cell r="AL340">
            <v>0</v>
          </cell>
          <cell r="AM340">
            <v>0</v>
          </cell>
          <cell r="AN340">
            <v>0</v>
          </cell>
          <cell r="AO340">
            <v>0</v>
          </cell>
          <cell r="AP340">
            <v>0</v>
          </cell>
          <cell r="AR340">
            <v>0</v>
          </cell>
          <cell r="AS340">
            <v>0</v>
          </cell>
          <cell r="AT340">
            <v>0</v>
          </cell>
          <cell r="AU340">
            <v>0</v>
          </cell>
          <cell r="AV340">
            <v>0</v>
          </cell>
          <cell r="AW340">
            <v>0</v>
          </cell>
          <cell r="AY340">
            <v>0</v>
          </cell>
          <cell r="AZ340">
            <v>0</v>
          </cell>
          <cell r="BA340">
            <v>0</v>
          </cell>
          <cell r="BB340">
            <v>0</v>
          </cell>
          <cell r="BC340">
            <v>0</v>
          </cell>
          <cell r="BD340">
            <v>0</v>
          </cell>
          <cell r="BF340">
            <v>0</v>
          </cell>
          <cell r="BG340">
            <v>0</v>
          </cell>
          <cell r="BH340">
            <v>0</v>
          </cell>
          <cell r="BI340">
            <v>0</v>
          </cell>
          <cell r="BJ340">
            <v>0</v>
          </cell>
          <cell r="BK340">
            <v>0</v>
          </cell>
        </row>
        <row r="341">
          <cell r="I341">
            <v>590.00230905266437</v>
          </cell>
          <cell r="J341">
            <v>115.48888775873229</v>
          </cell>
          <cell r="K341">
            <v>80.900521959353597</v>
          </cell>
          <cell r="L341">
            <v>167.1793185536585</v>
          </cell>
          <cell r="M341">
            <v>0</v>
          </cell>
          <cell r="N341">
            <v>226.43358078092001</v>
          </cell>
          <cell r="S341">
            <v>618.421629478657</v>
          </cell>
          <cell r="T341">
            <v>153.61135303424743</v>
          </cell>
          <cell r="U341">
            <v>74.9011583212896</v>
          </cell>
          <cell r="V341">
            <v>0</v>
          </cell>
          <cell r="W341">
            <v>0</v>
          </cell>
          <cell r="X341">
            <v>389.90911812312004</v>
          </cell>
          <cell r="AC341">
            <v>2141.7014131149922</v>
          </cell>
          <cell r="AD341">
            <v>100.32874708284361</v>
          </cell>
          <cell r="AE341">
            <v>74.9011583212896</v>
          </cell>
          <cell r="AF341">
            <v>0</v>
          </cell>
          <cell r="AG341">
            <v>0</v>
          </cell>
          <cell r="AH341">
            <v>1966.471507710859</v>
          </cell>
          <cell r="AK341">
            <v>-1523.279783636335</v>
          </cell>
          <cell r="AL341">
            <v>53.282605951403823</v>
          </cell>
          <cell r="AM341">
            <v>0</v>
          </cell>
          <cell r="AN341">
            <v>0</v>
          </cell>
          <cell r="AO341">
            <v>0</v>
          </cell>
          <cell r="AP341">
            <v>-1576.5623895877388</v>
          </cell>
          <cell r="AR341">
            <v>-1523.279783636335</v>
          </cell>
          <cell r="AS341">
            <v>53.282605951403823</v>
          </cell>
          <cell r="AT341">
            <v>0</v>
          </cell>
          <cell r="AU341">
            <v>0</v>
          </cell>
          <cell r="AV341">
            <v>0</v>
          </cell>
          <cell r="AW341">
            <v>-1576.5623895877388</v>
          </cell>
          <cell r="AY341">
            <v>0</v>
          </cell>
          <cell r="AZ341">
            <v>0</v>
          </cell>
          <cell r="BA341">
            <v>0</v>
          </cell>
          <cell r="BB341">
            <v>0</v>
          </cell>
          <cell r="BC341">
            <v>0</v>
          </cell>
          <cell r="BD341">
            <v>0</v>
          </cell>
          <cell r="BF341">
            <v>0</v>
          </cell>
          <cell r="BG341">
            <v>0</v>
          </cell>
          <cell r="BH341">
            <v>0</v>
          </cell>
          <cell r="BI341">
            <v>0</v>
          </cell>
          <cell r="BJ341">
            <v>0</v>
          </cell>
          <cell r="BK341">
            <v>0</v>
          </cell>
        </row>
        <row r="342">
          <cell r="I342">
            <v>3247.9107468240286</v>
          </cell>
          <cell r="J342">
            <v>494.62031600781603</v>
          </cell>
          <cell r="K342">
            <v>1162.7394633494546</v>
          </cell>
          <cell r="L342">
            <v>312.832505945489</v>
          </cell>
          <cell r="M342">
            <v>504.7146601713581</v>
          </cell>
          <cell r="N342">
            <v>773.00380134991121</v>
          </cell>
          <cell r="S342">
            <v>8817.8389024569424</v>
          </cell>
          <cell r="T342">
            <v>301.02471122128981</v>
          </cell>
          <cell r="U342">
            <v>0</v>
          </cell>
          <cell r="V342">
            <v>0</v>
          </cell>
          <cell r="W342">
            <v>0</v>
          </cell>
          <cell r="X342">
            <v>8516.8141912356532</v>
          </cell>
          <cell r="AC342">
            <v>17114.52538162591</v>
          </cell>
          <cell r="AD342">
            <v>6.5509655502561897</v>
          </cell>
          <cell r="AE342">
            <v>0</v>
          </cell>
          <cell r="AF342">
            <v>0</v>
          </cell>
          <cell r="AG342">
            <v>0</v>
          </cell>
          <cell r="AH342">
            <v>17107.974416075653</v>
          </cell>
          <cell r="AK342">
            <v>-8296.6864791689659</v>
          </cell>
          <cell r="AL342">
            <v>294.47374567103361</v>
          </cell>
          <cell r="AM342">
            <v>0</v>
          </cell>
          <cell r="AN342">
            <v>0</v>
          </cell>
          <cell r="AO342">
            <v>0</v>
          </cell>
          <cell r="AP342">
            <v>-8591.1602248399995</v>
          </cell>
          <cell r="AR342">
            <v>-8296.6864791689659</v>
          </cell>
          <cell r="AS342">
            <v>294.47374567103361</v>
          </cell>
          <cell r="AT342">
            <v>0</v>
          </cell>
          <cell r="AU342">
            <v>0</v>
          </cell>
          <cell r="AV342">
            <v>0</v>
          </cell>
          <cell r="AW342">
            <v>-8591.1602248399995</v>
          </cell>
          <cell r="AY342">
            <v>0</v>
          </cell>
          <cell r="AZ342">
            <v>0</v>
          </cell>
          <cell r="BA342">
            <v>0</v>
          </cell>
          <cell r="BB342">
            <v>0</v>
          </cell>
          <cell r="BC342">
            <v>0</v>
          </cell>
          <cell r="BD342">
            <v>0</v>
          </cell>
          <cell r="BF342">
            <v>0</v>
          </cell>
          <cell r="BG342">
            <v>0</v>
          </cell>
          <cell r="BH342">
            <v>0</v>
          </cell>
          <cell r="BI342">
            <v>0</v>
          </cell>
          <cell r="BJ342">
            <v>0</v>
          </cell>
          <cell r="BK342">
            <v>0</v>
          </cell>
        </row>
        <row r="343">
          <cell r="I343">
            <v>1384.6613611681369</v>
          </cell>
          <cell r="J343">
            <v>57.231972527649702</v>
          </cell>
          <cell r="K343">
            <v>0</v>
          </cell>
          <cell r="L343">
            <v>461.37777664116697</v>
          </cell>
          <cell r="M343">
            <v>0</v>
          </cell>
          <cell r="N343">
            <v>866.05161199932002</v>
          </cell>
          <cell r="S343">
            <v>1728.0100025345287</v>
          </cell>
          <cell r="T343">
            <v>78.585479359259494</v>
          </cell>
          <cell r="U343">
            <v>86.460381765627602</v>
          </cell>
          <cell r="V343">
            <v>1562.9641414096416</v>
          </cell>
          <cell r="W343">
            <v>0</v>
          </cell>
          <cell r="X343">
            <v>0</v>
          </cell>
          <cell r="AC343">
            <v>2661.4074862167054</v>
          </cell>
          <cell r="AD343">
            <v>0</v>
          </cell>
          <cell r="AE343">
            <v>86.460381765627602</v>
          </cell>
          <cell r="AF343">
            <v>1776.8803199985807</v>
          </cell>
          <cell r="AG343">
            <v>333.83703276036402</v>
          </cell>
          <cell r="AH343">
            <v>464.22975169213305</v>
          </cell>
          <cell r="AK343">
            <v>-933.3974836821767</v>
          </cell>
          <cell r="AL343">
            <v>78.585479359259494</v>
          </cell>
          <cell r="AM343">
            <v>0</v>
          </cell>
          <cell r="AN343">
            <v>-213.91617858893915</v>
          </cell>
          <cell r="AO343">
            <v>-333.83703276036402</v>
          </cell>
          <cell r="AP343">
            <v>-464.22975169213305</v>
          </cell>
          <cell r="AR343">
            <v>-933.3974836821767</v>
          </cell>
          <cell r="AS343">
            <v>78.585479359259494</v>
          </cell>
          <cell r="AT343">
            <v>0</v>
          </cell>
          <cell r="AU343">
            <v>-213.91617858893915</v>
          </cell>
          <cell r="AV343">
            <v>-333.83703276036402</v>
          </cell>
          <cell r="AW343">
            <v>-464.22975169213305</v>
          </cell>
          <cell r="AY343">
            <v>0</v>
          </cell>
          <cell r="AZ343">
            <v>0</v>
          </cell>
          <cell r="BA343">
            <v>0</v>
          </cell>
          <cell r="BB343">
            <v>0</v>
          </cell>
          <cell r="BC343">
            <v>0</v>
          </cell>
          <cell r="BD343">
            <v>0</v>
          </cell>
          <cell r="BF343">
            <v>0</v>
          </cell>
          <cell r="BG343">
            <v>0</v>
          </cell>
          <cell r="BH343">
            <v>0</v>
          </cell>
          <cell r="BI343">
            <v>0</v>
          </cell>
          <cell r="BJ343">
            <v>0</v>
          </cell>
          <cell r="BK343">
            <v>0</v>
          </cell>
        </row>
        <row r="344">
          <cell r="I344">
            <v>176.81019879322099</v>
          </cell>
          <cell r="J344">
            <v>0</v>
          </cell>
          <cell r="K344">
            <v>0</v>
          </cell>
          <cell r="L344">
            <v>176.81019879322099</v>
          </cell>
          <cell r="M344">
            <v>0</v>
          </cell>
          <cell r="N344">
            <v>0</v>
          </cell>
          <cell r="S344">
            <v>591.68159744861725</v>
          </cell>
          <cell r="T344">
            <v>102.01317653377635</v>
          </cell>
          <cell r="U344">
            <v>0</v>
          </cell>
          <cell r="V344">
            <v>186.86633660402231</v>
          </cell>
          <cell r="W344">
            <v>302.8020843108186</v>
          </cell>
          <cell r="X344">
            <v>0</v>
          </cell>
          <cell r="AC344">
            <v>1071.8072000589736</v>
          </cell>
          <cell r="AD344">
            <v>54.288986679755801</v>
          </cell>
          <cell r="AE344">
            <v>0</v>
          </cell>
          <cell r="AF344">
            <v>186.86633660402231</v>
          </cell>
          <cell r="AG344">
            <v>409.05684578653654</v>
          </cell>
          <cell r="AH344">
            <v>421.595030988659</v>
          </cell>
          <cell r="AK344">
            <v>-480.1256026103564</v>
          </cell>
          <cell r="AL344">
            <v>47.724189854020544</v>
          </cell>
          <cell r="AM344">
            <v>0</v>
          </cell>
          <cell r="AN344">
            <v>0</v>
          </cell>
          <cell r="AO344">
            <v>-106.25476147571794</v>
          </cell>
          <cell r="AP344">
            <v>-421.595030988659</v>
          </cell>
          <cell r="AR344">
            <v>-480.1256026103564</v>
          </cell>
          <cell r="AS344">
            <v>47.724189854020544</v>
          </cell>
          <cell r="AT344">
            <v>0</v>
          </cell>
          <cell r="AU344">
            <v>0</v>
          </cell>
          <cell r="AV344">
            <v>-106.25476147571794</v>
          </cell>
          <cell r="AW344">
            <v>-421.595030988659</v>
          </cell>
          <cell r="AY344">
            <v>0</v>
          </cell>
          <cell r="AZ344">
            <v>0</v>
          </cell>
          <cell r="BA344">
            <v>0</v>
          </cell>
          <cell r="BB344">
            <v>0</v>
          </cell>
          <cell r="BC344">
            <v>0</v>
          </cell>
          <cell r="BD344">
            <v>0</v>
          </cell>
          <cell r="BF344">
            <v>0</v>
          </cell>
          <cell r="BG344">
            <v>0</v>
          </cell>
          <cell r="BH344">
            <v>0</v>
          </cell>
          <cell r="BI344">
            <v>0</v>
          </cell>
          <cell r="BJ344">
            <v>0</v>
          </cell>
          <cell r="BK344">
            <v>0</v>
          </cell>
        </row>
        <row r="345">
          <cell r="I345">
            <v>797.93130619265526</v>
          </cell>
          <cell r="J345">
            <v>0</v>
          </cell>
          <cell r="K345">
            <v>0</v>
          </cell>
          <cell r="L345">
            <v>558.8239522551703</v>
          </cell>
          <cell r="M345">
            <v>0</v>
          </cell>
          <cell r="N345">
            <v>239.10735393748502</v>
          </cell>
          <cell r="S345">
            <v>683.3401995596671</v>
          </cell>
          <cell r="T345">
            <v>320.98572621719575</v>
          </cell>
          <cell r="U345">
            <v>77.0767490026697</v>
          </cell>
          <cell r="V345">
            <v>181.07754280323459</v>
          </cell>
          <cell r="W345">
            <v>104.200181536567</v>
          </cell>
          <cell r="X345">
            <v>0</v>
          </cell>
          <cell r="AC345">
            <v>778.97779206346058</v>
          </cell>
          <cell r="AD345">
            <v>311.9870071312933</v>
          </cell>
          <cell r="AE345">
            <v>77.0767490026697</v>
          </cell>
          <cell r="AF345">
            <v>181.07754280323459</v>
          </cell>
          <cell r="AG345">
            <v>208.83649312626301</v>
          </cell>
          <cell r="AH345">
            <v>0</v>
          </cell>
          <cell r="AK345">
            <v>-95.637592503793556</v>
          </cell>
          <cell r="AL345">
            <v>8.9987190859024508</v>
          </cell>
          <cell r="AM345">
            <v>0</v>
          </cell>
          <cell r="AN345">
            <v>0</v>
          </cell>
          <cell r="AO345">
            <v>-104.63631158969601</v>
          </cell>
          <cell r="AP345">
            <v>0</v>
          </cell>
          <cell r="AR345">
            <v>-95.637592503793556</v>
          </cell>
          <cell r="AS345">
            <v>8.9987190859024508</v>
          </cell>
          <cell r="AT345">
            <v>0</v>
          </cell>
          <cell r="AU345">
            <v>0</v>
          </cell>
          <cell r="AV345">
            <v>-104.63631158969601</v>
          </cell>
          <cell r="AW345">
            <v>0</v>
          </cell>
          <cell r="AY345">
            <v>0</v>
          </cell>
          <cell r="AZ345">
            <v>0</v>
          </cell>
          <cell r="BA345">
            <v>0</v>
          </cell>
          <cell r="BB345">
            <v>0</v>
          </cell>
          <cell r="BC345">
            <v>0</v>
          </cell>
          <cell r="BD345">
            <v>0</v>
          </cell>
          <cell r="BF345">
            <v>0</v>
          </cell>
          <cell r="BG345">
            <v>0</v>
          </cell>
          <cell r="BH345">
            <v>0</v>
          </cell>
          <cell r="BI345">
            <v>0</v>
          </cell>
          <cell r="BJ345">
            <v>0</v>
          </cell>
          <cell r="BK345">
            <v>0</v>
          </cell>
        </row>
        <row r="346">
          <cell r="I346">
            <v>3026.6446931736909</v>
          </cell>
          <cell r="J346">
            <v>438.47303202209025</v>
          </cell>
          <cell r="K346">
            <v>0</v>
          </cell>
          <cell r="L346">
            <v>1640.8158562580693</v>
          </cell>
          <cell r="M346">
            <v>95.861364213846301</v>
          </cell>
          <cell r="N346">
            <v>851.49444067968511</v>
          </cell>
          <cell r="S346">
            <v>347.01715822147213</v>
          </cell>
          <cell r="T346">
            <v>347.01715822147213</v>
          </cell>
          <cell r="U346">
            <v>0</v>
          </cell>
          <cell r="V346">
            <v>0</v>
          </cell>
          <cell r="W346">
            <v>0</v>
          </cell>
          <cell r="X346">
            <v>0</v>
          </cell>
          <cell r="AC346">
            <v>7224.0466064860548</v>
          </cell>
          <cell r="AD346">
            <v>57.215684489754601</v>
          </cell>
          <cell r="AE346">
            <v>0</v>
          </cell>
          <cell r="AF346">
            <v>0</v>
          </cell>
          <cell r="AG346">
            <v>0</v>
          </cell>
          <cell r="AH346">
            <v>7166.8309219963003</v>
          </cell>
          <cell r="AK346">
            <v>-6877.0294482645832</v>
          </cell>
          <cell r="AL346">
            <v>289.80147373171752</v>
          </cell>
          <cell r="AM346">
            <v>0</v>
          </cell>
          <cell r="AN346">
            <v>0</v>
          </cell>
          <cell r="AO346">
            <v>0</v>
          </cell>
          <cell r="AP346">
            <v>-7166.8309219963003</v>
          </cell>
          <cell r="AR346">
            <v>-6877.0294482645832</v>
          </cell>
          <cell r="AS346">
            <v>289.80147373171752</v>
          </cell>
          <cell r="AT346">
            <v>0</v>
          </cell>
          <cell r="AU346">
            <v>0</v>
          </cell>
          <cell r="AV346">
            <v>0</v>
          </cell>
          <cell r="AW346">
            <v>-7166.8309219963003</v>
          </cell>
          <cell r="AY346">
            <v>0</v>
          </cell>
          <cell r="AZ346">
            <v>0</v>
          </cell>
          <cell r="BA346">
            <v>0</v>
          </cell>
          <cell r="BB346">
            <v>0</v>
          </cell>
          <cell r="BC346">
            <v>0</v>
          </cell>
          <cell r="BD346">
            <v>0</v>
          </cell>
          <cell r="BF346">
            <v>0</v>
          </cell>
          <cell r="BG346">
            <v>0</v>
          </cell>
          <cell r="BH346">
            <v>0</v>
          </cell>
          <cell r="BI346">
            <v>0</v>
          </cell>
          <cell r="BJ346">
            <v>0</v>
          </cell>
          <cell r="BK346">
            <v>0</v>
          </cell>
        </row>
        <row r="347">
          <cell r="I347">
            <v>548.06317475267906</v>
          </cell>
          <cell r="J347">
            <v>39.601297392980001</v>
          </cell>
          <cell r="K347">
            <v>220.5805548000788</v>
          </cell>
          <cell r="L347">
            <v>0</v>
          </cell>
          <cell r="M347">
            <v>0</v>
          </cell>
          <cell r="N347">
            <v>287.88132255962029</v>
          </cell>
          <cell r="S347">
            <v>220.00239680700651</v>
          </cell>
          <cell r="T347">
            <v>45.101337356832254</v>
          </cell>
          <cell r="U347">
            <v>0</v>
          </cell>
          <cell r="V347">
            <v>0</v>
          </cell>
          <cell r="W347">
            <v>99.372501611758224</v>
          </cell>
          <cell r="X347">
            <v>75.528557838416006</v>
          </cell>
          <cell r="AC347">
            <v>4516.5555732358798</v>
          </cell>
          <cell r="AD347">
            <v>0</v>
          </cell>
          <cell r="AE347">
            <v>0</v>
          </cell>
          <cell r="AF347">
            <v>0</v>
          </cell>
          <cell r="AG347">
            <v>0</v>
          </cell>
          <cell r="AH347">
            <v>4516.5555732358798</v>
          </cell>
          <cell r="AK347">
            <v>-4296.5531764288726</v>
          </cell>
          <cell r="AL347">
            <v>45.101337356832254</v>
          </cell>
          <cell r="AM347">
            <v>0</v>
          </cell>
          <cell r="AN347">
            <v>0</v>
          </cell>
          <cell r="AO347">
            <v>99.372501611758224</v>
          </cell>
          <cell r="AP347">
            <v>-4441.0270153974634</v>
          </cell>
          <cell r="AR347">
            <v>-4296.5531764288726</v>
          </cell>
          <cell r="AS347">
            <v>45.101337356832254</v>
          </cell>
          <cell r="AT347">
            <v>0</v>
          </cell>
          <cell r="AU347">
            <v>0</v>
          </cell>
          <cell r="AV347">
            <v>99.372501611758224</v>
          </cell>
          <cell r="AW347">
            <v>-4441.0270153974634</v>
          </cell>
          <cell r="AY347">
            <v>0</v>
          </cell>
          <cell r="AZ347">
            <v>0</v>
          </cell>
          <cell r="BA347">
            <v>0</v>
          </cell>
          <cell r="BB347">
            <v>0</v>
          </cell>
          <cell r="BC347">
            <v>0</v>
          </cell>
          <cell r="BD347">
            <v>0</v>
          </cell>
          <cell r="BF347">
            <v>0</v>
          </cell>
          <cell r="BG347">
            <v>0</v>
          </cell>
          <cell r="BH347">
            <v>0</v>
          </cell>
          <cell r="BI347">
            <v>0</v>
          </cell>
          <cell r="BJ347">
            <v>0</v>
          </cell>
          <cell r="BK347">
            <v>0</v>
          </cell>
        </row>
        <row r="348">
          <cell r="I348">
            <v>103.6873043862214</v>
          </cell>
          <cell r="J348">
            <v>0</v>
          </cell>
          <cell r="K348">
            <v>0</v>
          </cell>
          <cell r="L348">
            <v>0</v>
          </cell>
          <cell r="M348">
            <v>0</v>
          </cell>
          <cell r="N348">
            <v>103.6873043862214</v>
          </cell>
          <cell r="S348">
            <v>77.680424405749989</v>
          </cell>
          <cell r="T348">
            <v>5.3259354378858959</v>
          </cell>
          <cell r="U348">
            <v>0</v>
          </cell>
          <cell r="V348">
            <v>0</v>
          </cell>
          <cell r="W348">
            <v>0</v>
          </cell>
          <cell r="X348">
            <v>72.3544889678641</v>
          </cell>
          <cell r="AC348">
            <v>205.3937229477271</v>
          </cell>
          <cell r="AD348">
            <v>0</v>
          </cell>
          <cell r="AE348">
            <v>0</v>
          </cell>
          <cell r="AF348">
            <v>0</v>
          </cell>
          <cell r="AG348">
            <v>0</v>
          </cell>
          <cell r="AH348">
            <v>205.3937229477271</v>
          </cell>
          <cell r="AK348">
            <v>-127.71329854197711</v>
          </cell>
          <cell r="AL348">
            <v>5.3259354378858959</v>
          </cell>
          <cell r="AM348">
            <v>0</v>
          </cell>
          <cell r="AN348">
            <v>0</v>
          </cell>
          <cell r="AO348">
            <v>0</v>
          </cell>
          <cell r="AP348">
            <v>-133.03923397986301</v>
          </cell>
          <cell r="AR348">
            <v>-127.71329854197711</v>
          </cell>
          <cell r="AS348">
            <v>5.3259354378858959</v>
          </cell>
          <cell r="AT348">
            <v>0</v>
          </cell>
          <cell r="AU348">
            <v>0</v>
          </cell>
          <cell r="AV348">
            <v>0</v>
          </cell>
          <cell r="AW348">
            <v>-133.03923397986301</v>
          </cell>
          <cell r="AY348">
            <v>0</v>
          </cell>
          <cell r="AZ348">
            <v>0</v>
          </cell>
          <cell r="BA348">
            <v>0</v>
          </cell>
          <cell r="BB348">
            <v>0</v>
          </cell>
          <cell r="BC348">
            <v>0</v>
          </cell>
          <cell r="BD348">
            <v>0</v>
          </cell>
          <cell r="BF348">
            <v>0</v>
          </cell>
          <cell r="BG348">
            <v>0</v>
          </cell>
          <cell r="BH348">
            <v>0</v>
          </cell>
          <cell r="BI348">
            <v>0</v>
          </cell>
          <cell r="BJ348">
            <v>0</v>
          </cell>
          <cell r="BK348">
            <v>0</v>
          </cell>
        </row>
        <row r="349">
          <cell r="I349">
            <v>95.002049700703395</v>
          </cell>
          <cell r="J349">
            <v>0</v>
          </cell>
          <cell r="K349">
            <v>0</v>
          </cell>
          <cell r="L349">
            <v>0</v>
          </cell>
          <cell r="M349">
            <v>46.846121187208595</v>
          </cell>
          <cell r="N349">
            <v>48.1559285134948</v>
          </cell>
          <cell r="S349">
            <v>189.57914874377732</v>
          </cell>
          <cell r="T349">
            <v>14.552090161915221</v>
          </cell>
          <cell r="U349">
            <v>0</v>
          </cell>
          <cell r="V349">
            <v>0</v>
          </cell>
          <cell r="W349">
            <v>0</v>
          </cell>
          <cell r="X349">
            <v>175.02705858186209</v>
          </cell>
          <cell r="AC349">
            <v>579.64688397532007</v>
          </cell>
          <cell r="AD349">
            <v>0</v>
          </cell>
          <cell r="AE349">
            <v>0</v>
          </cell>
          <cell r="AF349">
            <v>0</v>
          </cell>
          <cell r="AG349">
            <v>0</v>
          </cell>
          <cell r="AH349">
            <v>579.64688397532007</v>
          </cell>
          <cell r="AK349">
            <v>-390.06773523154277</v>
          </cell>
          <cell r="AL349">
            <v>14.552090161915221</v>
          </cell>
          <cell r="AM349">
            <v>0</v>
          </cell>
          <cell r="AN349">
            <v>0</v>
          </cell>
          <cell r="AO349">
            <v>0</v>
          </cell>
          <cell r="AP349">
            <v>-404.61982539345797</v>
          </cell>
          <cell r="AR349">
            <v>-390.06773523154277</v>
          </cell>
          <cell r="AS349">
            <v>14.552090161915221</v>
          </cell>
          <cell r="AT349">
            <v>0</v>
          </cell>
          <cell r="AU349">
            <v>0</v>
          </cell>
          <cell r="AV349">
            <v>0</v>
          </cell>
          <cell r="AW349">
            <v>-404.61982539345797</v>
          </cell>
          <cell r="AY349">
            <v>0</v>
          </cell>
          <cell r="AZ349">
            <v>0</v>
          </cell>
          <cell r="BA349">
            <v>0</v>
          </cell>
          <cell r="BB349">
            <v>0</v>
          </cell>
          <cell r="BC349">
            <v>0</v>
          </cell>
          <cell r="BD349">
            <v>0</v>
          </cell>
          <cell r="BF349">
            <v>0</v>
          </cell>
          <cell r="BG349">
            <v>0</v>
          </cell>
          <cell r="BH349">
            <v>0</v>
          </cell>
          <cell r="BI349">
            <v>0</v>
          </cell>
          <cell r="BJ349">
            <v>0</v>
          </cell>
          <cell r="BK349">
            <v>0</v>
          </cell>
        </row>
        <row r="350">
          <cell r="I350">
            <v>568.54229950400554</v>
          </cell>
          <cell r="J350">
            <v>208.99573856089609</v>
          </cell>
          <cell r="K350">
            <v>102.11999593201971</v>
          </cell>
          <cell r="L350">
            <v>113.8992119734996</v>
          </cell>
          <cell r="M350">
            <v>37.658810258629003</v>
          </cell>
          <cell r="N350">
            <v>105.8685427789612</v>
          </cell>
          <cell r="S350">
            <v>1999.4038075105063</v>
          </cell>
          <cell r="T350">
            <v>77.166231667378781</v>
          </cell>
          <cell r="U350">
            <v>11.92095393040967</v>
          </cell>
          <cell r="V350">
            <v>28.861755370176262</v>
          </cell>
          <cell r="W350">
            <v>14.823213681300315</v>
          </cell>
          <cell r="X350">
            <v>1866.6316528612413</v>
          </cell>
          <cell r="AC350">
            <v>5752.483831531069</v>
          </cell>
          <cell r="AD350">
            <v>3.13015304488815</v>
          </cell>
          <cell r="AE350">
            <v>0</v>
          </cell>
          <cell r="AF350">
            <v>0</v>
          </cell>
          <cell r="AG350">
            <v>0</v>
          </cell>
          <cell r="AH350">
            <v>5749.3536784861808</v>
          </cell>
          <cell r="AK350">
            <v>-3753.0800240205626</v>
          </cell>
          <cell r="AL350">
            <v>74.036078622490635</v>
          </cell>
          <cell r="AM350">
            <v>11.92095393040967</v>
          </cell>
          <cell r="AN350">
            <v>28.861755370176262</v>
          </cell>
          <cell r="AO350">
            <v>14.823213681300315</v>
          </cell>
          <cell r="AP350">
            <v>-3882.7220256249393</v>
          </cell>
          <cell r="AR350">
            <v>-3753.0800240205626</v>
          </cell>
          <cell r="AS350">
            <v>74.036078622490635</v>
          </cell>
          <cell r="AT350">
            <v>11.92095393040967</v>
          </cell>
          <cell r="AU350">
            <v>28.861755370176262</v>
          </cell>
          <cell r="AV350">
            <v>14.823213681300315</v>
          </cell>
          <cell r="AW350">
            <v>-3882.7220256249393</v>
          </cell>
          <cell r="AY350">
            <v>0</v>
          </cell>
          <cell r="AZ350">
            <v>0</v>
          </cell>
          <cell r="BA350">
            <v>0</v>
          </cell>
          <cell r="BB350">
            <v>0</v>
          </cell>
          <cell r="BC350">
            <v>0</v>
          </cell>
          <cell r="BD350">
            <v>0</v>
          </cell>
          <cell r="BF350">
            <v>0</v>
          </cell>
          <cell r="BG350">
            <v>0</v>
          </cell>
          <cell r="BH350">
            <v>0</v>
          </cell>
          <cell r="BI350">
            <v>0</v>
          </cell>
          <cell r="BJ350">
            <v>0</v>
          </cell>
          <cell r="BK350">
            <v>0</v>
          </cell>
        </row>
        <row r="351">
          <cell r="I351">
            <v>101.70398444405461</v>
          </cell>
          <cell r="J351">
            <v>10.0707089735658</v>
          </cell>
          <cell r="K351">
            <v>0</v>
          </cell>
          <cell r="L351">
            <v>0</v>
          </cell>
          <cell r="M351">
            <v>13.5999426454703</v>
          </cell>
          <cell r="N351">
            <v>78.033332825018505</v>
          </cell>
          <cell r="S351">
            <v>12.623226563741021</v>
          </cell>
          <cell r="T351">
            <v>5.4560914600460499</v>
          </cell>
          <cell r="U351">
            <v>7.16713510369497</v>
          </cell>
          <cell r="V351">
            <v>0</v>
          </cell>
          <cell r="W351">
            <v>0</v>
          </cell>
          <cell r="X351">
            <v>0</v>
          </cell>
          <cell r="AC351">
            <v>12.623226563741021</v>
          </cell>
          <cell r="AD351">
            <v>5.4560914600460499</v>
          </cell>
          <cell r="AE351">
            <v>7.16713510369497</v>
          </cell>
          <cell r="AF351">
            <v>0</v>
          </cell>
          <cell r="AG351">
            <v>0</v>
          </cell>
          <cell r="AH351">
            <v>0</v>
          </cell>
          <cell r="AK351">
            <v>0</v>
          </cell>
          <cell r="AL351">
            <v>0</v>
          </cell>
          <cell r="AM351">
            <v>0</v>
          </cell>
          <cell r="AN351">
            <v>0</v>
          </cell>
          <cell r="AO351">
            <v>0</v>
          </cell>
          <cell r="AP351">
            <v>0</v>
          </cell>
          <cell r="AR351">
            <v>0</v>
          </cell>
          <cell r="AS351">
            <v>0</v>
          </cell>
          <cell r="AT351">
            <v>0</v>
          </cell>
          <cell r="AU351">
            <v>0</v>
          </cell>
          <cell r="AV351">
            <v>0</v>
          </cell>
          <cell r="AW351">
            <v>0</v>
          </cell>
          <cell r="AY351">
            <v>0</v>
          </cell>
          <cell r="AZ351">
            <v>0</v>
          </cell>
          <cell r="BA351">
            <v>0</v>
          </cell>
          <cell r="BB351">
            <v>0</v>
          </cell>
          <cell r="BC351">
            <v>0</v>
          </cell>
          <cell r="BD351">
            <v>0</v>
          </cell>
          <cell r="BF351">
            <v>0</v>
          </cell>
          <cell r="BG351">
            <v>0</v>
          </cell>
          <cell r="BH351">
            <v>0</v>
          </cell>
          <cell r="BI351">
            <v>0</v>
          </cell>
          <cell r="BJ351">
            <v>0</v>
          </cell>
          <cell r="BK351">
            <v>0</v>
          </cell>
        </row>
        <row r="352">
          <cell r="I352">
            <v>0</v>
          </cell>
          <cell r="J352">
            <v>0</v>
          </cell>
          <cell r="K352">
            <v>0</v>
          </cell>
          <cell r="L352">
            <v>0</v>
          </cell>
          <cell r="M352">
            <v>0</v>
          </cell>
          <cell r="N352">
            <v>0</v>
          </cell>
          <cell r="S352">
            <v>36.875894630845401</v>
          </cell>
          <cell r="T352">
            <v>0</v>
          </cell>
          <cell r="U352">
            <v>0</v>
          </cell>
          <cell r="V352">
            <v>0</v>
          </cell>
          <cell r="W352">
            <v>0</v>
          </cell>
          <cell r="X352">
            <v>36.875894630845401</v>
          </cell>
          <cell r="AC352">
            <v>36.875894630845401</v>
          </cell>
          <cell r="AD352">
            <v>0</v>
          </cell>
          <cell r="AE352">
            <v>0</v>
          </cell>
          <cell r="AF352">
            <v>0</v>
          </cell>
          <cell r="AG352">
            <v>0</v>
          </cell>
          <cell r="AH352">
            <v>36.875894630845401</v>
          </cell>
          <cell r="AK352">
            <v>0</v>
          </cell>
          <cell r="AL352">
            <v>0</v>
          </cell>
          <cell r="AM352">
            <v>0</v>
          </cell>
          <cell r="AN352">
            <v>0</v>
          </cell>
          <cell r="AO352">
            <v>0</v>
          </cell>
          <cell r="AP352">
            <v>0</v>
          </cell>
          <cell r="AR352">
            <v>0</v>
          </cell>
          <cell r="AS352">
            <v>0</v>
          </cell>
          <cell r="AT352">
            <v>0</v>
          </cell>
          <cell r="AU352">
            <v>0</v>
          </cell>
          <cell r="AV352">
            <v>0</v>
          </cell>
          <cell r="AW352">
            <v>0</v>
          </cell>
          <cell r="AY352">
            <v>0</v>
          </cell>
          <cell r="AZ352">
            <v>0</v>
          </cell>
          <cell r="BA352">
            <v>0</v>
          </cell>
          <cell r="BB352">
            <v>0</v>
          </cell>
          <cell r="BC352">
            <v>0</v>
          </cell>
          <cell r="BD352">
            <v>0</v>
          </cell>
          <cell r="BF352">
            <v>0</v>
          </cell>
          <cell r="BG352">
            <v>0</v>
          </cell>
          <cell r="BH352">
            <v>0</v>
          </cell>
          <cell r="BI352">
            <v>0</v>
          </cell>
          <cell r="BJ352">
            <v>0</v>
          </cell>
          <cell r="BK352">
            <v>0</v>
          </cell>
        </row>
        <row r="353">
          <cell r="I353">
            <v>49.902465375847662</v>
          </cell>
          <cell r="J353">
            <v>11.910461090093341</v>
          </cell>
          <cell r="K353">
            <v>11.269245532977621</v>
          </cell>
          <cell r="L353">
            <v>0</v>
          </cell>
          <cell r="M353">
            <v>0</v>
          </cell>
          <cell r="N353">
            <v>26.722758752776699</v>
          </cell>
          <cell r="S353">
            <v>51.38352560662689</v>
          </cell>
          <cell r="T353">
            <v>7.6912436295439601</v>
          </cell>
          <cell r="U353">
            <v>14.05742515281953</v>
          </cell>
          <cell r="V353">
            <v>0</v>
          </cell>
          <cell r="W353">
            <v>0</v>
          </cell>
          <cell r="X353">
            <v>29.634856824263402</v>
          </cell>
          <cell r="AC353">
            <v>105.46707056923557</v>
          </cell>
          <cell r="AD353">
            <v>7.6912436295439601</v>
          </cell>
          <cell r="AE353">
            <v>7.5710876392766098</v>
          </cell>
          <cell r="AF353">
            <v>0</v>
          </cell>
          <cell r="AG353">
            <v>0</v>
          </cell>
          <cell r="AH353">
            <v>90.204739300415</v>
          </cell>
          <cell r="AK353">
            <v>-54.083544962608677</v>
          </cell>
          <cell r="AL353">
            <v>0</v>
          </cell>
          <cell r="AM353">
            <v>6.48633751354292</v>
          </cell>
          <cell r="AN353">
            <v>0</v>
          </cell>
          <cell r="AO353">
            <v>0</v>
          </cell>
          <cell r="AP353">
            <v>-60.569882476151598</v>
          </cell>
          <cell r="AR353">
            <v>0</v>
          </cell>
          <cell r="AS353">
            <v>0</v>
          </cell>
          <cell r="AT353">
            <v>0</v>
          </cell>
          <cell r="AU353">
            <v>0</v>
          </cell>
          <cell r="AV353">
            <v>0</v>
          </cell>
          <cell r="AW353">
            <v>0</v>
          </cell>
          <cell r="AY353">
            <v>-54.083544962608677</v>
          </cell>
          <cell r="AZ353">
            <v>0</v>
          </cell>
          <cell r="BA353">
            <v>6.48633751354292</v>
          </cell>
          <cell r="BB353">
            <v>0</v>
          </cell>
          <cell r="BC353">
            <v>0</v>
          </cell>
          <cell r="BD353">
            <v>-60.569882476151598</v>
          </cell>
          <cell r="BF353">
            <v>0</v>
          </cell>
          <cell r="BG353">
            <v>0</v>
          </cell>
          <cell r="BH353">
            <v>0</v>
          </cell>
          <cell r="BI353">
            <v>0</v>
          </cell>
          <cell r="BJ353">
            <v>0</v>
          </cell>
          <cell r="BK353">
            <v>0</v>
          </cell>
        </row>
        <row r="354">
          <cell r="I354">
            <v>77.198385498193417</v>
          </cell>
          <cell r="J354">
            <v>15.02725535901712</v>
          </cell>
          <cell r="K354">
            <v>0</v>
          </cell>
          <cell r="L354">
            <v>0</v>
          </cell>
          <cell r="M354">
            <v>20.405765511198801</v>
          </cell>
          <cell r="N354">
            <v>41.765364627977497</v>
          </cell>
          <cell r="S354">
            <v>239.46491578413563</v>
          </cell>
          <cell r="T354">
            <v>19.536146959987921</v>
          </cell>
          <cell r="U354">
            <v>0</v>
          </cell>
          <cell r="V354">
            <v>0</v>
          </cell>
          <cell r="W354">
            <v>0</v>
          </cell>
          <cell r="X354">
            <v>219.92876882414771</v>
          </cell>
          <cell r="AC354">
            <v>563.86533887608073</v>
          </cell>
          <cell r="AD354">
            <v>15.63472030362832</v>
          </cell>
          <cell r="AE354">
            <v>0</v>
          </cell>
          <cell r="AF354">
            <v>0</v>
          </cell>
          <cell r="AG354">
            <v>0</v>
          </cell>
          <cell r="AH354">
            <v>548.23061857245239</v>
          </cell>
          <cell r="AK354">
            <v>-324.40042309194507</v>
          </cell>
          <cell r="AL354">
            <v>3.9014266563596003</v>
          </cell>
          <cell r="AM354">
            <v>0</v>
          </cell>
          <cell r="AN354">
            <v>0</v>
          </cell>
          <cell r="AO354">
            <v>0</v>
          </cell>
          <cell r="AP354">
            <v>-328.30184974830468</v>
          </cell>
          <cell r="AR354">
            <v>0</v>
          </cell>
          <cell r="AS354">
            <v>0</v>
          </cell>
          <cell r="AT354">
            <v>0</v>
          </cell>
          <cell r="AU354">
            <v>0</v>
          </cell>
          <cell r="AV354">
            <v>0</v>
          </cell>
          <cell r="AW354">
            <v>0</v>
          </cell>
          <cell r="AY354">
            <v>-324.40042309194507</v>
          </cell>
          <cell r="AZ354">
            <v>3.9014266563596003</v>
          </cell>
          <cell r="BA354">
            <v>0</v>
          </cell>
          <cell r="BB354">
            <v>0</v>
          </cell>
          <cell r="BC354">
            <v>0</v>
          </cell>
          <cell r="BD354">
            <v>-328.30184974830468</v>
          </cell>
          <cell r="BF354">
            <v>0</v>
          </cell>
          <cell r="BG354">
            <v>0</v>
          </cell>
          <cell r="BH354">
            <v>0</v>
          </cell>
          <cell r="BI354">
            <v>0</v>
          </cell>
          <cell r="BJ354">
            <v>0</v>
          </cell>
          <cell r="BK354">
            <v>0</v>
          </cell>
        </row>
        <row r="355">
          <cell r="I355">
            <v>8189.1152979832614</v>
          </cell>
          <cell r="J355">
            <v>201.69206350622721</v>
          </cell>
          <cell r="K355">
            <v>1553.6185274998679</v>
          </cell>
          <cell r="L355">
            <v>631.67761108351101</v>
          </cell>
          <cell r="M355">
            <v>802.43818954307994</v>
          </cell>
          <cell r="N355">
            <v>4999.6889063505751</v>
          </cell>
          <cell r="S355">
            <v>5363.7119043223474</v>
          </cell>
          <cell r="T355">
            <v>82.288675145908499</v>
          </cell>
          <cell r="U355">
            <v>0</v>
          </cell>
          <cell r="V355">
            <v>339.91712454373067</v>
          </cell>
          <cell r="W355">
            <v>0</v>
          </cell>
          <cell r="X355">
            <v>4941.5061046327082</v>
          </cell>
          <cell r="AC355">
            <v>9311.548494900986</v>
          </cell>
          <cell r="AD355">
            <v>82.288675145908499</v>
          </cell>
          <cell r="AE355">
            <v>0</v>
          </cell>
          <cell r="AF355">
            <v>0</v>
          </cell>
          <cell r="AG355">
            <v>0</v>
          </cell>
          <cell r="AH355">
            <v>9229.2598197550778</v>
          </cell>
          <cell r="AK355">
            <v>-3947.8365905786391</v>
          </cell>
          <cell r="AL355">
            <v>0</v>
          </cell>
          <cell r="AM355">
            <v>0</v>
          </cell>
          <cell r="AN355">
            <v>339.91712454373067</v>
          </cell>
          <cell r="AO355">
            <v>0</v>
          </cell>
          <cell r="AP355">
            <v>-4287.7537151223696</v>
          </cell>
          <cell r="AR355">
            <v>0</v>
          </cell>
          <cell r="AS355">
            <v>0</v>
          </cell>
          <cell r="AT355">
            <v>0</v>
          </cell>
          <cell r="AU355">
            <v>0</v>
          </cell>
          <cell r="AV355">
            <v>0</v>
          </cell>
          <cell r="AW355">
            <v>0</v>
          </cell>
          <cell r="AY355">
            <v>-1994.6383378751702</v>
          </cell>
          <cell r="AZ355">
            <v>0</v>
          </cell>
          <cell r="BA355">
            <v>0</v>
          </cell>
          <cell r="BB355">
            <v>339.91712454373067</v>
          </cell>
          <cell r="BC355">
            <v>0</v>
          </cell>
          <cell r="BD355">
            <v>-2334.5554624189008</v>
          </cell>
          <cell r="BF355">
            <v>-1953.1982527034688</v>
          </cell>
          <cell r="BG355">
            <v>0</v>
          </cell>
          <cell r="BH355">
            <v>0</v>
          </cell>
          <cell r="BI355">
            <v>0</v>
          </cell>
          <cell r="BJ355">
            <v>0</v>
          </cell>
          <cell r="BK355">
            <v>-1953.1982527034688</v>
          </cell>
        </row>
        <row r="356">
          <cell r="I356">
            <v>3014.7217265146187</v>
          </cell>
          <cell r="J356">
            <v>866.13752132489174</v>
          </cell>
          <cell r="K356">
            <v>972.353861567747</v>
          </cell>
          <cell r="L356">
            <v>1176.23034362198</v>
          </cell>
          <cell r="M356">
            <v>0</v>
          </cell>
          <cell r="N356">
            <v>0</v>
          </cell>
          <cell r="S356">
            <v>24110.565877081503</v>
          </cell>
          <cell r="T356">
            <v>355.13337682658528</v>
          </cell>
          <cell r="U356">
            <v>143.79900259379374</v>
          </cell>
          <cell r="V356">
            <v>729.69813780286677</v>
          </cell>
          <cell r="W356">
            <v>0</v>
          </cell>
          <cell r="X356">
            <v>22881.935359858257</v>
          </cell>
          <cell r="AC356">
            <v>46314.425886298151</v>
          </cell>
          <cell r="AD356">
            <v>0</v>
          </cell>
          <cell r="AE356">
            <v>0</v>
          </cell>
          <cell r="AF356">
            <v>0</v>
          </cell>
          <cell r="AG356">
            <v>0</v>
          </cell>
          <cell r="AH356">
            <v>46314.425886298151</v>
          </cell>
          <cell r="AK356">
            <v>-22203.860009216649</v>
          </cell>
          <cell r="AL356">
            <v>355.13337682658528</v>
          </cell>
          <cell r="AM356">
            <v>143.79900259379374</v>
          </cell>
          <cell r="AN356">
            <v>729.69813780286677</v>
          </cell>
          <cell r="AO356">
            <v>0</v>
          </cell>
          <cell r="AP356">
            <v>-23432.490526439895</v>
          </cell>
          <cell r="AR356">
            <v>0</v>
          </cell>
          <cell r="AS356">
            <v>0</v>
          </cell>
          <cell r="AT356">
            <v>0</v>
          </cell>
          <cell r="AU356">
            <v>0</v>
          </cell>
          <cell r="AV356">
            <v>0</v>
          </cell>
          <cell r="AW356">
            <v>0</v>
          </cell>
          <cell r="AY356">
            <v>-18669.203283905019</v>
          </cell>
          <cell r="AZ356">
            <v>355.13337682658528</v>
          </cell>
          <cell r="BA356">
            <v>143.79900259379374</v>
          </cell>
          <cell r="BB356">
            <v>729.69813780286677</v>
          </cell>
          <cell r="BC356">
            <v>0</v>
          </cell>
          <cell r="BD356">
            <v>-19897.833801128265</v>
          </cell>
          <cell r="BF356">
            <v>-3534.6567253116309</v>
          </cell>
          <cell r="BG356">
            <v>0</v>
          </cell>
          <cell r="BH356">
            <v>0</v>
          </cell>
          <cell r="BI356">
            <v>0</v>
          </cell>
          <cell r="BJ356">
            <v>0</v>
          </cell>
          <cell r="BK356">
            <v>-3534.6567253116309</v>
          </cell>
        </row>
        <row r="357">
          <cell r="I357">
            <v>172.83613031632518</v>
          </cell>
          <cell r="J357">
            <v>49.167752141077202</v>
          </cell>
          <cell r="K357">
            <v>0</v>
          </cell>
          <cell r="L357">
            <v>0</v>
          </cell>
          <cell r="M357">
            <v>123.66837817524799</v>
          </cell>
          <cell r="N357">
            <v>0</v>
          </cell>
          <cell r="S357">
            <v>4006.888946365727</v>
          </cell>
          <cell r="T357">
            <v>0</v>
          </cell>
          <cell r="U357">
            <v>0</v>
          </cell>
          <cell r="V357">
            <v>0</v>
          </cell>
          <cell r="W357">
            <v>0</v>
          </cell>
          <cell r="X357">
            <v>4006.888946365727</v>
          </cell>
          <cell r="AC357">
            <v>4006.888946365727</v>
          </cell>
          <cell r="AD357">
            <v>0</v>
          </cell>
          <cell r="AE357">
            <v>0</v>
          </cell>
          <cell r="AF357">
            <v>0</v>
          </cell>
          <cell r="AG357">
            <v>0</v>
          </cell>
          <cell r="AH357">
            <v>4006.888946365727</v>
          </cell>
          <cell r="AK357">
            <v>0</v>
          </cell>
          <cell r="AL357">
            <v>0</v>
          </cell>
          <cell r="AM357">
            <v>0</v>
          </cell>
          <cell r="AN357">
            <v>0</v>
          </cell>
          <cell r="AO357">
            <v>0</v>
          </cell>
          <cell r="AP357">
            <v>0</v>
          </cell>
          <cell r="AR357">
            <v>0</v>
          </cell>
          <cell r="AS357">
            <v>0</v>
          </cell>
          <cell r="AT357">
            <v>0</v>
          </cell>
          <cell r="AU357">
            <v>0</v>
          </cell>
          <cell r="AV357">
            <v>0</v>
          </cell>
          <cell r="AW357">
            <v>0</v>
          </cell>
          <cell r="AY357">
            <v>0</v>
          </cell>
          <cell r="AZ357">
            <v>0</v>
          </cell>
          <cell r="BA357">
            <v>0</v>
          </cell>
          <cell r="BB357">
            <v>0</v>
          </cell>
          <cell r="BC357">
            <v>0</v>
          </cell>
          <cell r="BD357">
            <v>0</v>
          </cell>
          <cell r="BF357">
            <v>0</v>
          </cell>
          <cell r="BG357">
            <v>0</v>
          </cell>
          <cell r="BH357">
            <v>0</v>
          </cell>
          <cell r="BI357">
            <v>0</v>
          </cell>
          <cell r="BJ357">
            <v>0</v>
          </cell>
          <cell r="BK357">
            <v>0</v>
          </cell>
        </row>
        <row r="358">
          <cell r="I358">
            <v>899.46252329745892</v>
          </cell>
          <cell r="J358">
            <v>142.97132377797271</v>
          </cell>
          <cell r="K358">
            <v>274.46907421988124</v>
          </cell>
          <cell r="L358">
            <v>13.4145205797233</v>
          </cell>
          <cell r="M358">
            <v>146.19995131078559</v>
          </cell>
          <cell r="N358">
            <v>322.40765340909604</v>
          </cell>
          <cell r="S358">
            <v>3271.2646328126821</v>
          </cell>
          <cell r="T358">
            <v>69.436168641043963</v>
          </cell>
          <cell r="U358">
            <v>0</v>
          </cell>
          <cell r="V358">
            <v>99.234240132638689</v>
          </cell>
          <cell r="W358">
            <v>69.466799238984194</v>
          </cell>
          <cell r="X358">
            <v>3033.127424800015</v>
          </cell>
          <cell r="AC358">
            <v>3271.2646328126821</v>
          </cell>
          <cell r="AD358">
            <v>69.436168641043963</v>
          </cell>
          <cell r="AE358">
            <v>0</v>
          </cell>
          <cell r="AF358">
            <v>99.234240132638689</v>
          </cell>
          <cell r="AG358">
            <v>69.466799238984194</v>
          </cell>
          <cell r="AH358">
            <v>3033.127424800015</v>
          </cell>
          <cell r="AK358">
            <v>0</v>
          </cell>
          <cell r="AL358">
            <v>0</v>
          </cell>
          <cell r="AM358">
            <v>0</v>
          </cell>
          <cell r="AN358">
            <v>0</v>
          </cell>
          <cell r="AO358">
            <v>0</v>
          </cell>
          <cell r="AP358">
            <v>0</v>
          </cell>
          <cell r="AR358">
            <v>0</v>
          </cell>
          <cell r="AS358">
            <v>0</v>
          </cell>
          <cell r="AT358">
            <v>0</v>
          </cell>
          <cell r="AU358">
            <v>0</v>
          </cell>
          <cell r="AV358">
            <v>0</v>
          </cell>
          <cell r="AW358">
            <v>0</v>
          </cell>
          <cell r="AY358">
            <v>0</v>
          </cell>
          <cell r="AZ358">
            <v>0</v>
          </cell>
          <cell r="BA358">
            <v>0</v>
          </cell>
          <cell r="BB358">
            <v>0</v>
          </cell>
          <cell r="BC358">
            <v>0</v>
          </cell>
          <cell r="BD358">
            <v>0</v>
          </cell>
          <cell r="BF358">
            <v>0</v>
          </cell>
          <cell r="BG358">
            <v>0</v>
          </cell>
          <cell r="BH358">
            <v>0</v>
          </cell>
          <cell r="BI358">
            <v>0</v>
          </cell>
          <cell r="BJ358">
            <v>0</v>
          </cell>
          <cell r="BK358">
            <v>0</v>
          </cell>
        </row>
        <row r="359">
          <cell r="I359">
            <v>57548.720385214488</v>
          </cell>
          <cell r="J359">
            <v>3004.0828467551114</v>
          </cell>
          <cell r="K359">
            <v>4034.5123684012415</v>
          </cell>
          <cell r="L359">
            <v>32417.546594422802</v>
          </cell>
          <cell r="M359">
            <v>18092.578575635333</v>
          </cell>
          <cell r="N359">
            <v>0</v>
          </cell>
          <cell r="S359">
            <v>6962.5458906577551</v>
          </cell>
          <cell r="T359">
            <v>6962.5458906577551</v>
          </cell>
          <cell r="U359">
            <v>0</v>
          </cell>
          <cell r="V359">
            <v>0</v>
          </cell>
          <cell r="W359">
            <v>0</v>
          </cell>
          <cell r="X359">
            <v>0</v>
          </cell>
          <cell r="AC359">
            <v>64869.63873112062</v>
          </cell>
          <cell r="AD359">
            <v>2871.647979714824</v>
          </cell>
          <cell r="AE359">
            <v>0</v>
          </cell>
          <cell r="AF359">
            <v>0</v>
          </cell>
          <cell r="AG359">
            <v>0</v>
          </cell>
          <cell r="AH359">
            <v>61997.9907514058</v>
          </cell>
          <cell r="AK359">
            <v>-57907.092840462865</v>
          </cell>
          <cell r="AL359">
            <v>4090.897910942931</v>
          </cell>
          <cell r="AM359">
            <v>0</v>
          </cell>
          <cell r="AN359">
            <v>0</v>
          </cell>
          <cell r="AO359">
            <v>0</v>
          </cell>
          <cell r="AP359">
            <v>-61997.9907514058</v>
          </cell>
          <cell r="AR359">
            <v>-57907.092840462865</v>
          </cell>
          <cell r="AS359">
            <v>4090.897910942931</v>
          </cell>
          <cell r="AT359">
            <v>0</v>
          </cell>
          <cell r="AU359">
            <v>0</v>
          </cell>
          <cell r="AV359">
            <v>0</v>
          </cell>
          <cell r="AW359">
            <v>-61997.9907514058</v>
          </cell>
          <cell r="AY359">
            <v>0</v>
          </cell>
          <cell r="AZ359">
            <v>0</v>
          </cell>
          <cell r="BA359">
            <v>0</v>
          </cell>
          <cell r="BB359">
            <v>0</v>
          </cell>
          <cell r="BC359">
            <v>0</v>
          </cell>
          <cell r="BD359">
            <v>0</v>
          </cell>
          <cell r="BF359">
            <v>0</v>
          </cell>
          <cell r="BG359">
            <v>0</v>
          </cell>
          <cell r="BH359">
            <v>0</v>
          </cell>
          <cell r="BI359">
            <v>0</v>
          </cell>
          <cell r="BJ359">
            <v>0</v>
          </cell>
          <cell r="BK359">
            <v>0</v>
          </cell>
        </row>
        <row r="360">
          <cell r="I360">
            <v>26116.8018729092</v>
          </cell>
          <cell r="J360">
            <v>0</v>
          </cell>
          <cell r="K360">
            <v>12666.949830145253</v>
          </cell>
          <cell r="L360">
            <v>0</v>
          </cell>
          <cell r="M360">
            <v>0</v>
          </cell>
          <cell r="N360">
            <v>13449.852042763947</v>
          </cell>
          <cell r="S360">
            <v>1292.9056144396318</v>
          </cell>
          <cell r="T360">
            <v>1292.9056144396318</v>
          </cell>
          <cell r="U360">
            <v>0</v>
          </cell>
          <cell r="V360">
            <v>0</v>
          </cell>
          <cell r="W360">
            <v>0</v>
          </cell>
          <cell r="X360">
            <v>0</v>
          </cell>
          <cell r="AC360">
            <v>16318.262058423303</v>
          </cell>
          <cell r="AD360">
            <v>0</v>
          </cell>
          <cell r="AE360">
            <v>0</v>
          </cell>
          <cell r="AF360">
            <v>0</v>
          </cell>
          <cell r="AG360">
            <v>0</v>
          </cell>
          <cell r="AH360">
            <v>16318.262058423303</v>
          </cell>
          <cell r="AK360">
            <v>-15025.35644398367</v>
          </cell>
          <cell r="AL360">
            <v>1292.9056144396318</v>
          </cell>
          <cell r="AM360">
            <v>0</v>
          </cell>
          <cell r="AN360">
            <v>0</v>
          </cell>
          <cell r="AO360">
            <v>0</v>
          </cell>
          <cell r="AP360">
            <v>-16318.262058423303</v>
          </cell>
          <cell r="AR360">
            <v>-15025.35644398367</v>
          </cell>
          <cell r="AS360">
            <v>1292.9056144396318</v>
          </cell>
          <cell r="AT360">
            <v>0</v>
          </cell>
          <cell r="AU360">
            <v>0</v>
          </cell>
          <cell r="AV360">
            <v>0</v>
          </cell>
          <cell r="AW360">
            <v>-16318.262058423303</v>
          </cell>
          <cell r="AY360">
            <v>0</v>
          </cell>
          <cell r="AZ360">
            <v>0</v>
          </cell>
          <cell r="BA360">
            <v>0</v>
          </cell>
          <cell r="BB360">
            <v>0</v>
          </cell>
          <cell r="BC360">
            <v>0</v>
          </cell>
          <cell r="BD360">
            <v>0</v>
          </cell>
          <cell r="BF360">
            <v>0</v>
          </cell>
          <cell r="BG360">
            <v>0</v>
          </cell>
          <cell r="BH360">
            <v>0</v>
          </cell>
          <cell r="BI360">
            <v>0</v>
          </cell>
          <cell r="BJ360">
            <v>0</v>
          </cell>
          <cell r="BK360">
            <v>0</v>
          </cell>
        </row>
        <row r="361">
          <cell r="I361">
            <v>9251.2638125636113</v>
          </cell>
          <cell r="J361">
            <v>1362.7200401876728</v>
          </cell>
          <cell r="K361">
            <v>4131.9465987068752</v>
          </cell>
          <cell r="L361">
            <v>3756.5971736690631</v>
          </cell>
          <cell r="M361">
            <v>0</v>
          </cell>
          <cell r="N361">
            <v>0</v>
          </cell>
          <cell r="S361">
            <v>2215.6978331675241</v>
          </cell>
          <cell r="T361">
            <v>964.93962848525007</v>
          </cell>
          <cell r="U361">
            <v>1250.758204682274</v>
          </cell>
          <cell r="V361">
            <v>0</v>
          </cell>
          <cell r="W361">
            <v>0</v>
          </cell>
          <cell r="X361">
            <v>0</v>
          </cell>
          <cell r="AC361">
            <v>9878.3709819760552</v>
          </cell>
          <cell r="AD361">
            <v>393.37702238267485</v>
          </cell>
          <cell r="AE361">
            <v>1250.758204682274</v>
          </cell>
          <cell r="AF361">
            <v>3842.0826581240285</v>
          </cell>
          <cell r="AG361">
            <v>0</v>
          </cell>
          <cell r="AH361">
            <v>4392.1530967870776</v>
          </cell>
          <cell r="AK361">
            <v>-7662.6731488085306</v>
          </cell>
          <cell r="AL361">
            <v>571.56260610257527</v>
          </cell>
          <cell r="AM361">
            <v>0</v>
          </cell>
          <cell r="AN361">
            <v>-3842.0826581240285</v>
          </cell>
          <cell r="AO361">
            <v>0</v>
          </cell>
          <cell r="AP361">
            <v>-4392.1530967870776</v>
          </cell>
          <cell r="AR361">
            <v>-7662.6731488085306</v>
          </cell>
          <cell r="AS361">
            <v>571.56260610257527</v>
          </cell>
          <cell r="AT361">
            <v>0</v>
          </cell>
          <cell r="AU361">
            <v>-3842.0826581240285</v>
          </cell>
          <cell r="AV361">
            <v>0</v>
          </cell>
          <cell r="AW361">
            <v>-4392.1530967870776</v>
          </cell>
          <cell r="AY361">
            <v>0</v>
          </cell>
          <cell r="AZ361">
            <v>0</v>
          </cell>
          <cell r="BA361">
            <v>0</v>
          </cell>
          <cell r="BB361">
            <v>0</v>
          </cell>
          <cell r="BC361">
            <v>0</v>
          </cell>
          <cell r="BD361">
            <v>0</v>
          </cell>
          <cell r="BF361">
            <v>0</v>
          </cell>
          <cell r="BG361">
            <v>0</v>
          </cell>
          <cell r="BH361">
            <v>0</v>
          </cell>
          <cell r="BI361">
            <v>0</v>
          </cell>
          <cell r="BJ361">
            <v>0</v>
          </cell>
          <cell r="BK361">
            <v>0</v>
          </cell>
        </row>
        <row r="362">
          <cell r="I362">
            <v>3125.5036168597339</v>
          </cell>
          <cell r="J362">
            <v>143.97330920115596</v>
          </cell>
          <cell r="K362">
            <v>198.69408406597924</v>
          </cell>
          <cell r="L362">
            <v>107.4976353057511</v>
          </cell>
          <cell r="M362">
            <v>809.99423611608893</v>
          </cell>
          <cell r="N362">
            <v>1865.3443521707586</v>
          </cell>
          <cell r="S362">
            <v>1522.8281610157987</v>
          </cell>
          <cell r="T362">
            <v>1165.8517366490946</v>
          </cell>
          <cell r="U362">
            <v>286.96982298009823</v>
          </cell>
          <cell r="V362">
            <v>20.035205163355101</v>
          </cell>
          <cell r="W362">
            <v>49.9713962232507</v>
          </cell>
          <cell r="X362">
            <v>0</v>
          </cell>
          <cell r="AC362">
            <v>26910.059158472741</v>
          </cell>
          <cell r="AD362">
            <v>119.04289553161509</v>
          </cell>
          <cell r="AE362">
            <v>181.60291786972186</v>
          </cell>
          <cell r="AF362">
            <v>20.035205163355101</v>
          </cell>
          <cell r="AG362">
            <v>172.16452630375849</v>
          </cell>
          <cell r="AH362">
            <v>26417.21361360429</v>
          </cell>
          <cell r="AK362">
            <v>-25387.230997456943</v>
          </cell>
          <cell r="AL362">
            <v>1046.8088411174795</v>
          </cell>
          <cell r="AM362">
            <v>105.36690511037636</v>
          </cell>
          <cell r="AN362">
            <v>0</v>
          </cell>
          <cell r="AO362">
            <v>-122.19313008050779</v>
          </cell>
          <cell r="AP362">
            <v>-26417.21361360429</v>
          </cell>
          <cell r="AR362">
            <v>-25387.230997456943</v>
          </cell>
          <cell r="AS362">
            <v>1046.8088411174795</v>
          </cell>
          <cell r="AT362">
            <v>105.36690511037636</v>
          </cell>
          <cell r="AU362">
            <v>0</v>
          </cell>
          <cell r="AV362">
            <v>-122.19313008050779</v>
          </cell>
          <cell r="AW362">
            <v>-26417.21361360429</v>
          </cell>
          <cell r="AY362">
            <v>0</v>
          </cell>
          <cell r="AZ362">
            <v>0</v>
          </cell>
          <cell r="BA362">
            <v>0</v>
          </cell>
          <cell r="BB362">
            <v>0</v>
          </cell>
          <cell r="BC362">
            <v>0</v>
          </cell>
          <cell r="BD362">
            <v>0</v>
          </cell>
          <cell r="BF362">
            <v>0</v>
          </cell>
          <cell r="BG362">
            <v>0</v>
          </cell>
          <cell r="BH362">
            <v>0</v>
          </cell>
          <cell r="BI362">
            <v>0</v>
          </cell>
          <cell r="BJ362">
            <v>0</v>
          </cell>
          <cell r="BK362">
            <v>0</v>
          </cell>
        </row>
        <row r="363">
          <cell r="I363">
            <v>67510.0226685979</v>
          </cell>
          <cell r="J363">
            <v>14651.525796866938</v>
          </cell>
          <cell r="K363">
            <v>2065.1937014581408</v>
          </cell>
          <cell r="L363">
            <v>1417.723517371709</v>
          </cell>
          <cell r="M363">
            <v>3708.5228807084841</v>
          </cell>
          <cell r="N363">
            <v>45667.05677219262</v>
          </cell>
          <cell r="S363">
            <v>58990.410120843575</v>
          </cell>
          <cell r="T363">
            <v>16773.648871850313</v>
          </cell>
          <cell r="U363">
            <v>5809.1596678145152</v>
          </cell>
          <cell r="V363">
            <v>1179.7242228132181</v>
          </cell>
          <cell r="W363">
            <v>0</v>
          </cell>
          <cell r="X363">
            <v>35227.877358365527</v>
          </cell>
          <cell r="AC363">
            <v>131078.90359752401</v>
          </cell>
          <cell r="AD363">
            <v>13975.505734236354</v>
          </cell>
          <cell r="AE363">
            <v>4737.3861865207291</v>
          </cell>
          <cell r="AF363">
            <v>1179.7242228132181</v>
          </cell>
          <cell r="AG363">
            <v>0</v>
          </cell>
          <cell r="AH363">
            <v>111186.2874539537</v>
          </cell>
          <cell r="AK363">
            <v>-72088.493476680422</v>
          </cell>
          <cell r="AL363">
            <v>2798.143137613959</v>
          </cell>
          <cell r="AM363">
            <v>1071.7734812937861</v>
          </cell>
          <cell r="AN363">
            <v>0</v>
          </cell>
          <cell r="AO363">
            <v>0</v>
          </cell>
          <cell r="AP363">
            <v>-75958.410095588173</v>
          </cell>
          <cell r="AR363">
            <v>-72088.493476680422</v>
          </cell>
          <cell r="AS363">
            <v>2798.143137613959</v>
          </cell>
          <cell r="AT363">
            <v>1071.7734812937861</v>
          </cell>
          <cell r="AU363">
            <v>0</v>
          </cell>
          <cell r="AV363">
            <v>0</v>
          </cell>
          <cell r="AW363">
            <v>-75958.410095588173</v>
          </cell>
          <cell r="AY363">
            <v>0</v>
          </cell>
          <cell r="AZ363">
            <v>0</v>
          </cell>
          <cell r="BA363">
            <v>0</v>
          </cell>
          <cell r="BB363">
            <v>0</v>
          </cell>
          <cell r="BC363">
            <v>0</v>
          </cell>
          <cell r="BD363">
            <v>0</v>
          </cell>
          <cell r="BF363">
            <v>0</v>
          </cell>
          <cell r="BG363">
            <v>0</v>
          </cell>
          <cell r="BH363">
            <v>0</v>
          </cell>
          <cell r="BI363">
            <v>0</v>
          </cell>
          <cell r="BJ363">
            <v>0</v>
          </cell>
          <cell r="BK363">
            <v>0</v>
          </cell>
        </row>
        <row r="364">
          <cell r="I364">
            <v>3052.2423420274749</v>
          </cell>
          <cell r="J364">
            <v>1897.6755033580719</v>
          </cell>
          <cell r="K364">
            <v>0</v>
          </cell>
          <cell r="L364">
            <v>1154.5668386694031</v>
          </cell>
          <cell r="M364">
            <v>0</v>
          </cell>
          <cell r="N364">
            <v>0</v>
          </cell>
          <cell r="S364">
            <v>4381.366248702383</v>
          </cell>
          <cell r="T364">
            <v>589.82278653585843</v>
          </cell>
          <cell r="U364">
            <v>365.988154045518</v>
          </cell>
          <cell r="V364">
            <v>587.92851452912703</v>
          </cell>
          <cell r="W364">
            <v>1673.499833220269</v>
          </cell>
          <cell r="X364">
            <v>1164.12696037161</v>
          </cell>
          <cell r="AC364">
            <v>10635.989711990072</v>
          </cell>
          <cell r="AD364">
            <v>355.16673740336796</v>
          </cell>
          <cell r="AE364">
            <v>365.988154045518</v>
          </cell>
          <cell r="AF364">
            <v>587.92851452912703</v>
          </cell>
          <cell r="AG364">
            <v>1673.499833220269</v>
          </cell>
          <cell r="AH364">
            <v>7653.4064727917903</v>
          </cell>
          <cell r="AK364">
            <v>-6254.6234632876894</v>
          </cell>
          <cell r="AL364">
            <v>234.65604913249047</v>
          </cell>
          <cell r="AM364">
            <v>0</v>
          </cell>
          <cell r="AN364">
            <v>0</v>
          </cell>
          <cell r="AO364">
            <v>0</v>
          </cell>
          <cell r="AP364">
            <v>-6489.2795124201803</v>
          </cell>
          <cell r="AR364">
            <v>-6254.6234632876894</v>
          </cell>
          <cell r="AS364">
            <v>234.65604913249047</v>
          </cell>
          <cell r="AT364">
            <v>0</v>
          </cell>
          <cell r="AU364">
            <v>0</v>
          </cell>
          <cell r="AV364">
            <v>0</v>
          </cell>
          <cell r="AW364">
            <v>-6489.2795124201803</v>
          </cell>
          <cell r="AY364">
            <v>0</v>
          </cell>
          <cell r="AZ364">
            <v>0</v>
          </cell>
          <cell r="BA364">
            <v>0</v>
          </cell>
          <cell r="BB364">
            <v>0</v>
          </cell>
          <cell r="BC364">
            <v>0</v>
          </cell>
          <cell r="BD364">
            <v>0</v>
          </cell>
          <cell r="BF364">
            <v>0</v>
          </cell>
          <cell r="BG364">
            <v>0</v>
          </cell>
          <cell r="BH364">
            <v>0</v>
          </cell>
          <cell r="BI364">
            <v>0</v>
          </cell>
          <cell r="BJ364">
            <v>0</v>
          </cell>
          <cell r="BK364">
            <v>0</v>
          </cell>
        </row>
        <row r="365">
          <cell r="I365">
            <v>1136.8478713939589</v>
          </cell>
          <cell r="J365">
            <v>0</v>
          </cell>
          <cell r="K365">
            <v>0</v>
          </cell>
          <cell r="L365">
            <v>536.10532009730605</v>
          </cell>
          <cell r="M365">
            <v>0</v>
          </cell>
          <cell r="N365">
            <v>600.74255129665301</v>
          </cell>
          <cell r="S365">
            <v>3504.9466922471956</v>
          </cell>
          <cell r="T365">
            <v>0</v>
          </cell>
          <cell r="U365">
            <v>0</v>
          </cell>
          <cell r="V365">
            <v>0</v>
          </cell>
          <cell r="W365">
            <v>0</v>
          </cell>
          <cell r="X365">
            <v>3504.9466922471956</v>
          </cell>
          <cell r="AC365">
            <v>3504.9466922471956</v>
          </cell>
          <cell r="AD365">
            <v>0</v>
          </cell>
          <cell r="AE365">
            <v>0</v>
          </cell>
          <cell r="AF365">
            <v>0</v>
          </cell>
          <cell r="AG365">
            <v>0</v>
          </cell>
          <cell r="AH365">
            <v>3504.9466922471956</v>
          </cell>
          <cell r="AK365">
            <v>0</v>
          </cell>
          <cell r="AL365">
            <v>0</v>
          </cell>
          <cell r="AM365">
            <v>0</v>
          </cell>
          <cell r="AN365">
            <v>0</v>
          </cell>
          <cell r="AO365">
            <v>0</v>
          </cell>
          <cell r="AP365">
            <v>0</v>
          </cell>
          <cell r="AR365">
            <v>0</v>
          </cell>
          <cell r="AS365">
            <v>0</v>
          </cell>
          <cell r="AT365">
            <v>0</v>
          </cell>
          <cell r="AU365">
            <v>0</v>
          </cell>
          <cell r="AV365">
            <v>0</v>
          </cell>
          <cell r="AW365">
            <v>0</v>
          </cell>
          <cell r="AY365">
            <v>0</v>
          </cell>
          <cell r="AZ365">
            <v>0</v>
          </cell>
          <cell r="BA365">
            <v>0</v>
          </cell>
          <cell r="BB365">
            <v>0</v>
          </cell>
          <cell r="BC365">
            <v>0</v>
          </cell>
          <cell r="BD365">
            <v>0</v>
          </cell>
          <cell r="BF365">
            <v>0</v>
          </cell>
          <cell r="BG365">
            <v>0</v>
          </cell>
          <cell r="BH365">
            <v>0</v>
          </cell>
          <cell r="BI365">
            <v>0</v>
          </cell>
          <cell r="BJ365">
            <v>0</v>
          </cell>
          <cell r="BK365">
            <v>0</v>
          </cell>
        </row>
        <row r="366">
          <cell r="I366">
            <v>5183.3554181303352</v>
          </cell>
          <cell r="J366">
            <v>982.22168145886599</v>
          </cell>
          <cell r="K366">
            <v>597.98856707976415</v>
          </cell>
          <cell r="L366">
            <v>2023.1152473729285</v>
          </cell>
          <cell r="M366">
            <v>473.101839304804</v>
          </cell>
          <cell r="N366">
            <v>1106.928082913973</v>
          </cell>
          <cell r="S366">
            <v>9131.6295091092888</v>
          </cell>
          <cell r="T366">
            <v>713.56205623461472</v>
          </cell>
          <cell r="U366">
            <v>795.87703476469756</v>
          </cell>
          <cell r="V366">
            <v>264.88991278365319</v>
          </cell>
          <cell r="W366">
            <v>650.54275050265642</v>
          </cell>
          <cell r="X366">
            <v>6706.7577548236668</v>
          </cell>
          <cell r="AC366">
            <v>17893.465148578602</v>
          </cell>
          <cell r="AD366">
            <v>373.36523224189557</v>
          </cell>
          <cell r="AE366">
            <v>795.87703476469756</v>
          </cell>
          <cell r="AF366">
            <v>264.88991278365319</v>
          </cell>
          <cell r="AG366">
            <v>650.54275050265642</v>
          </cell>
          <cell r="AH366">
            <v>15808.790218285698</v>
          </cell>
          <cell r="AK366">
            <v>-8761.835639469311</v>
          </cell>
          <cell r="AL366">
            <v>340.19682399271915</v>
          </cell>
          <cell r="AM366">
            <v>0</v>
          </cell>
          <cell r="AN366">
            <v>0</v>
          </cell>
          <cell r="AO366">
            <v>0</v>
          </cell>
          <cell r="AP366">
            <v>-9102.0324634620301</v>
          </cell>
          <cell r="AR366">
            <v>-8761.835639469311</v>
          </cell>
          <cell r="AS366">
            <v>340.19682399271915</v>
          </cell>
          <cell r="AT366">
            <v>0</v>
          </cell>
          <cell r="AU366">
            <v>0</v>
          </cell>
          <cell r="AV366">
            <v>0</v>
          </cell>
          <cell r="AW366">
            <v>-9102.0324634620301</v>
          </cell>
          <cell r="AY366">
            <v>0</v>
          </cell>
          <cell r="AZ366">
            <v>0</v>
          </cell>
          <cell r="BA366">
            <v>0</v>
          </cell>
          <cell r="BB366">
            <v>0</v>
          </cell>
          <cell r="BC366">
            <v>0</v>
          </cell>
          <cell r="BD366">
            <v>0</v>
          </cell>
          <cell r="BF366">
            <v>0</v>
          </cell>
          <cell r="BG366">
            <v>0</v>
          </cell>
          <cell r="BH366">
            <v>0</v>
          </cell>
          <cell r="BI366">
            <v>0</v>
          </cell>
          <cell r="BJ366">
            <v>0</v>
          </cell>
          <cell r="BK366">
            <v>0</v>
          </cell>
        </row>
        <row r="367">
          <cell r="I367">
            <v>117.03241785182649</v>
          </cell>
          <cell r="J367">
            <v>25.088306404808598</v>
          </cell>
          <cell r="K367">
            <v>0</v>
          </cell>
          <cell r="L367">
            <v>0</v>
          </cell>
          <cell r="M367">
            <v>0</v>
          </cell>
          <cell r="N367">
            <v>91.944111447017903</v>
          </cell>
          <cell r="S367">
            <v>14.553337896502347</v>
          </cell>
          <cell r="T367">
            <v>14.553337896502347</v>
          </cell>
          <cell r="U367">
            <v>0</v>
          </cell>
          <cell r="V367">
            <v>0</v>
          </cell>
          <cell r="W367">
            <v>0</v>
          </cell>
          <cell r="X367">
            <v>0</v>
          </cell>
          <cell r="AC367">
            <v>352.48598506151222</v>
          </cell>
          <cell r="AD367">
            <v>0</v>
          </cell>
          <cell r="AE367">
            <v>0</v>
          </cell>
          <cell r="AF367">
            <v>0</v>
          </cell>
          <cell r="AG367">
            <v>31.0967832964972</v>
          </cell>
          <cell r="AH367">
            <v>321.389201765015</v>
          </cell>
          <cell r="AK367">
            <v>-337.93264716500983</v>
          </cell>
          <cell r="AL367">
            <v>14.553337896502347</v>
          </cell>
          <cell r="AM367">
            <v>0</v>
          </cell>
          <cell r="AN367">
            <v>0</v>
          </cell>
          <cell r="AO367">
            <v>-31.0967832964972</v>
          </cell>
          <cell r="AP367">
            <v>-321.389201765015</v>
          </cell>
          <cell r="AR367">
            <v>-337.93264716500983</v>
          </cell>
          <cell r="AS367">
            <v>14.553337896502347</v>
          </cell>
          <cell r="AT367">
            <v>0</v>
          </cell>
          <cell r="AU367">
            <v>0</v>
          </cell>
          <cell r="AV367">
            <v>-31.0967832964972</v>
          </cell>
          <cell r="AW367">
            <v>-321.389201765015</v>
          </cell>
          <cell r="AY367">
            <v>0</v>
          </cell>
          <cell r="AZ367">
            <v>0</v>
          </cell>
          <cell r="BA367">
            <v>0</v>
          </cell>
          <cell r="BB367">
            <v>0</v>
          </cell>
          <cell r="BC367">
            <v>0</v>
          </cell>
          <cell r="BD367">
            <v>0</v>
          </cell>
          <cell r="BF367">
            <v>0</v>
          </cell>
          <cell r="BG367">
            <v>0</v>
          </cell>
          <cell r="BH367">
            <v>0</v>
          </cell>
          <cell r="BI367">
            <v>0</v>
          </cell>
          <cell r="BJ367">
            <v>0</v>
          </cell>
          <cell r="BK367">
            <v>0</v>
          </cell>
        </row>
        <row r="368">
          <cell r="I368">
            <v>62.032720246083002</v>
          </cell>
          <cell r="J368">
            <v>0</v>
          </cell>
          <cell r="K368">
            <v>0</v>
          </cell>
          <cell r="L368">
            <v>0</v>
          </cell>
          <cell r="M368">
            <v>0</v>
          </cell>
          <cell r="N368">
            <v>62.032720246083002</v>
          </cell>
          <cell r="S368">
            <v>4.5209200710859321</v>
          </cell>
          <cell r="T368">
            <v>4.5209200710859321</v>
          </cell>
          <cell r="U368">
            <v>0</v>
          </cell>
          <cell r="V368">
            <v>0</v>
          </cell>
          <cell r="W368">
            <v>0</v>
          </cell>
          <cell r="X368">
            <v>0</v>
          </cell>
          <cell r="AC368">
            <v>93.5395489181236</v>
          </cell>
          <cell r="AD368">
            <v>0</v>
          </cell>
          <cell r="AE368">
            <v>0</v>
          </cell>
          <cell r="AF368">
            <v>0</v>
          </cell>
          <cell r="AG368">
            <v>0</v>
          </cell>
          <cell r="AH368">
            <v>93.5395489181236</v>
          </cell>
          <cell r="AK368">
            <v>-89.018628847037661</v>
          </cell>
          <cell r="AL368">
            <v>4.5209200710859321</v>
          </cell>
          <cell r="AM368">
            <v>0</v>
          </cell>
          <cell r="AN368">
            <v>0</v>
          </cell>
          <cell r="AO368">
            <v>0</v>
          </cell>
          <cell r="AP368">
            <v>-93.5395489181236</v>
          </cell>
          <cell r="AR368">
            <v>-89.018628847037661</v>
          </cell>
          <cell r="AS368">
            <v>4.5209200710859321</v>
          </cell>
          <cell r="AT368">
            <v>0</v>
          </cell>
          <cell r="AU368">
            <v>0</v>
          </cell>
          <cell r="AV368">
            <v>0</v>
          </cell>
          <cell r="AW368">
            <v>-93.5395489181236</v>
          </cell>
          <cell r="AY368">
            <v>0</v>
          </cell>
          <cell r="AZ368">
            <v>0</v>
          </cell>
          <cell r="BA368">
            <v>0</v>
          </cell>
          <cell r="BB368">
            <v>0</v>
          </cell>
          <cell r="BC368">
            <v>0</v>
          </cell>
          <cell r="BD368">
            <v>0</v>
          </cell>
          <cell r="BF368">
            <v>0</v>
          </cell>
          <cell r="BG368">
            <v>0</v>
          </cell>
          <cell r="BH368">
            <v>0</v>
          </cell>
          <cell r="BI368">
            <v>0</v>
          </cell>
          <cell r="BJ368">
            <v>0</v>
          </cell>
          <cell r="BK368">
            <v>0</v>
          </cell>
        </row>
        <row r="369">
          <cell r="I369">
            <v>0</v>
          </cell>
          <cell r="J369">
            <v>0</v>
          </cell>
          <cell r="K369">
            <v>0</v>
          </cell>
          <cell r="L369">
            <v>0</v>
          </cell>
          <cell r="M369">
            <v>0</v>
          </cell>
          <cell r="N369">
            <v>0</v>
          </cell>
          <cell r="S369">
            <v>0</v>
          </cell>
          <cell r="T369">
            <v>0</v>
          </cell>
          <cell r="U369">
            <v>0</v>
          </cell>
          <cell r="V369">
            <v>0</v>
          </cell>
          <cell r="W369">
            <v>0</v>
          </cell>
          <cell r="X369">
            <v>0</v>
          </cell>
          <cell r="AC369">
            <v>0</v>
          </cell>
          <cell r="AD369">
            <v>0</v>
          </cell>
          <cell r="AE369">
            <v>0</v>
          </cell>
          <cell r="AF369">
            <v>0</v>
          </cell>
          <cell r="AG369">
            <v>0</v>
          </cell>
          <cell r="AH369">
            <v>0</v>
          </cell>
          <cell r="AK369">
            <v>0</v>
          </cell>
          <cell r="AL369">
            <v>0</v>
          </cell>
          <cell r="AM369">
            <v>0</v>
          </cell>
          <cell r="AN369">
            <v>0</v>
          </cell>
          <cell r="AO369">
            <v>0</v>
          </cell>
          <cell r="AP369">
            <v>0</v>
          </cell>
          <cell r="AR369">
            <v>0</v>
          </cell>
          <cell r="AS369">
            <v>0</v>
          </cell>
          <cell r="AT369">
            <v>0</v>
          </cell>
          <cell r="AU369">
            <v>0</v>
          </cell>
          <cell r="AV369">
            <v>0</v>
          </cell>
          <cell r="AW369">
            <v>0</v>
          </cell>
          <cell r="AY369">
            <v>0</v>
          </cell>
          <cell r="AZ369">
            <v>0</v>
          </cell>
          <cell r="BA369">
            <v>0</v>
          </cell>
          <cell r="BB369">
            <v>0</v>
          </cell>
          <cell r="BC369">
            <v>0</v>
          </cell>
          <cell r="BD369">
            <v>0</v>
          </cell>
          <cell r="BF369">
            <v>0</v>
          </cell>
          <cell r="BG369">
            <v>0</v>
          </cell>
          <cell r="BH369">
            <v>0</v>
          </cell>
          <cell r="BI369">
            <v>0</v>
          </cell>
          <cell r="BJ369">
            <v>0</v>
          </cell>
          <cell r="BK369">
            <v>0</v>
          </cell>
        </row>
        <row r="370">
          <cell r="I370">
            <v>120.99104209964969</v>
          </cell>
          <cell r="J370">
            <v>85.533950945031094</v>
          </cell>
          <cell r="K370">
            <v>35.457091154618595</v>
          </cell>
          <cell r="L370">
            <v>0</v>
          </cell>
          <cell r="M370">
            <v>0</v>
          </cell>
          <cell r="N370">
            <v>0</v>
          </cell>
          <cell r="S370">
            <v>77.109742686347715</v>
          </cell>
          <cell r="T370">
            <v>58.014594544733221</v>
          </cell>
          <cell r="U370">
            <v>0</v>
          </cell>
          <cell r="V370">
            <v>19.095148141614501</v>
          </cell>
          <cell r="W370">
            <v>0</v>
          </cell>
          <cell r="X370">
            <v>0</v>
          </cell>
          <cell r="AC370">
            <v>285.6299314971576</v>
          </cell>
          <cell r="AD370">
            <v>44.276044670208897</v>
          </cell>
          <cell r="AE370">
            <v>0</v>
          </cell>
          <cell r="AF370">
            <v>19.095148141614501</v>
          </cell>
          <cell r="AG370">
            <v>0</v>
          </cell>
          <cell r="AH370">
            <v>222.25873868533421</v>
          </cell>
          <cell r="AK370">
            <v>-208.52018881080988</v>
          </cell>
          <cell r="AL370">
            <v>13.738549874524324</v>
          </cell>
          <cell r="AM370">
            <v>0</v>
          </cell>
          <cell r="AN370">
            <v>0</v>
          </cell>
          <cell r="AO370">
            <v>0</v>
          </cell>
          <cell r="AP370">
            <v>-222.25873868533421</v>
          </cell>
          <cell r="AR370">
            <v>-208.52018881080988</v>
          </cell>
          <cell r="AS370">
            <v>13.738549874524324</v>
          </cell>
          <cell r="AT370">
            <v>0</v>
          </cell>
          <cell r="AU370">
            <v>0</v>
          </cell>
          <cell r="AV370">
            <v>0</v>
          </cell>
          <cell r="AW370">
            <v>-222.25873868533421</v>
          </cell>
          <cell r="AY370">
            <v>0</v>
          </cell>
          <cell r="AZ370">
            <v>0</v>
          </cell>
          <cell r="BA370">
            <v>0</v>
          </cell>
          <cell r="BB370">
            <v>0</v>
          </cell>
          <cell r="BC370">
            <v>0</v>
          </cell>
          <cell r="BD370">
            <v>0</v>
          </cell>
          <cell r="BF370">
            <v>0</v>
          </cell>
          <cell r="BG370">
            <v>0</v>
          </cell>
          <cell r="BH370">
            <v>0</v>
          </cell>
          <cell r="BI370">
            <v>0</v>
          </cell>
          <cell r="BJ370">
            <v>0</v>
          </cell>
          <cell r="BK370">
            <v>0</v>
          </cell>
        </row>
        <row r="371">
          <cell r="I371">
            <v>21937.123574565434</v>
          </cell>
          <cell r="J371">
            <v>676.47681424049483</v>
          </cell>
          <cell r="K371">
            <v>1442.6632862841309</v>
          </cell>
          <cell r="L371">
            <v>3966.818762973709</v>
          </cell>
          <cell r="M371">
            <v>3878.1858092774864</v>
          </cell>
          <cell r="N371">
            <v>11972.978901789615</v>
          </cell>
          <cell r="S371">
            <v>14636.251452259539</v>
          </cell>
          <cell r="T371">
            <v>1113.5418438431402</v>
          </cell>
          <cell r="U371">
            <v>646.94583538664335</v>
          </cell>
          <cell r="V371">
            <v>2243.2009063212704</v>
          </cell>
          <cell r="W371">
            <v>1158.8211189443091</v>
          </cell>
          <cell r="X371">
            <v>9473.7417477641757</v>
          </cell>
          <cell r="AC371">
            <v>69029.498429087922</v>
          </cell>
          <cell r="AD371">
            <v>476.6837490224882</v>
          </cell>
          <cell r="AE371">
            <v>0</v>
          </cell>
          <cell r="AF371">
            <v>0</v>
          </cell>
          <cell r="AG371">
            <v>0</v>
          </cell>
          <cell r="AH371">
            <v>68552.814680065436</v>
          </cell>
          <cell r="AK371">
            <v>-54393.246976828392</v>
          </cell>
          <cell r="AL371">
            <v>636.85809482065201</v>
          </cell>
          <cell r="AM371">
            <v>646.94583538664335</v>
          </cell>
          <cell r="AN371">
            <v>2243.2009063212704</v>
          </cell>
          <cell r="AO371">
            <v>1158.8211189443091</v>
          </cell>
          <cell r="AP371">
            <v>-59079.072932301264</v>
          </cell>
          <cell r="AR371">
            <v>0</v>
          </cell>
          <cell r="AS371">
            <v>0</v>
          </cell>
          <cell r="AT371">
            <v>0</v>
          </cell>
          <cell r="AU371">
            <v>0</v>
          </cell>
          <cell r="AV371">
            <v>0</v>
          </cell>
          <cell r="AW371">
            <v>0</v>
          </cell>
          <cell r="AY371">
            <v>-54393.246976828392</v>
          </cell>
          <cell r="AZ371">
            <v>636.85809482065201</v>
          </cell>
          <cell r="BA371">
            <v>646.94583538664335</v>
          </cell>
          <cell r="BB371">
            <v>2243.2009063212704</v>
          </cell>
          <cell r="BC371">
            <v>1158.8211189443091</v>
          </cell>
          <cell r="BD371">
            <v>-59079.072932301264</v>
          </cell>
          <cell r="BF371">
            <v>0</v>
          </cell>
          <cell r="BG371">
            <v>0</v>
          </cell>
          <cell r="BH371">
            <v>0</v>
          </cell>
          <cell r="BI371">
            <v>0</v>
          </cell>
          <cell r="BJ371">
            <v>0</v>
          </cell>
          <cell r="BK371">
            <v>0</v>
          </cell>
        </row>
        <row r="372">
          <cell r="I372">
            <v>677.77352873196298</v>
          </cell>
          <cell r="J372">
            <v>0</v>
          </cell>
          <cell r="K372">
            <v>0</v>
          </cell>
          <cell r="L372">
            <v>0</v>
          </cell>
          <cell r="M372">
            <v>0</v>
          </cell>
          <cell r="N372">
            <v>677.77352873196298</v>
          </cell>
          <cell r="S372">
            <v>8961.5374004248461</v>
          </cell>
          <cell r="T372">
            <v>0</v>
          </cell>
          <cell r="U372">
            <v>425.43043802200668</v>
          </cell>
          <cell r="V372">
            <v>383.37394972179993</v>
          </cell>
          <cell r="W372">
            <v>0</v>
          </cell>
          <cell r="X372">
            <v>8152.7330126810393</v>
          </cell>
          <cell r="AC372">
            <v>20221.578623821861</v>
          </cell>
          <cell r="AD372">
            <v>0</v>
          </cell>
          <cell r="AE372">
            <v>0</v>
          </cell>
          <cell r="AF372">
            <v>0</v>
          </cell>
          <cell r="AG372">
            <v>0</v>
          </cell>
          <cell r="AH372">
            <v>20221.578623821861</v>
          </cell>
          <cell r="AK372">
            <v>-11260.041223397015</v>
          </cell>
          <cell r="AL372">
            <v>0</v>
          </cell>
          <cell r="AM372">
            <v>425.43043802200668</v>
          </cell>
          <cell r="AN372">
            <v>383.37394972179993</v>
          </cell>
          <cell r="AO372">
            <v>0</v>
          </cell>
          <cell r="AP372">
            <v>-12068.845611140821</v>
          </cell>
          <cell r="AR372">
            <v>0</v>
          </cell>
          <cell r="AS372">
            <v>0</v>
          </cell>
          <cell r="AT372">
            <v>0</v>
          </cell>
          <cell r="AU372">
            <v>0</v>
          </cell>
          <cell r="AV372">
            <v>0</v>
          </cell>
          <cell r="AW372">
            <v>0</v>
          </cell>
          <cell r="AY372">
            <v>-11260.041223397015</v>
          </cell>
          <cell r="AZ372">
            <v>0</v>
          </cell>
          <cell r="BA372">
            <v>425.43043802200668</v>
          </cell>
          <cell r="BB372">
            <v>383.37394972179993</v>
          </cell>
          <cell r="BC372">
            <v>0</v>
          </cell>
          <cell r="BD372">
            <v>-12068.845611140821</v>
          </cell>
          <cell r="BF372">
            <v>0</v>
          </cell>
          <cell r="BG372">
            <v>0</v>
          </cell>
          <cell r="BH372">
            <v>0</v>
          </cell>
          <cell r="BI372">
            <v>0</v>
          </cell>
          <cell r="BJ372">
            <v>0</v>
          </cell>
          <cell r="BK372">
            <v>0</v>
          </cell>
        </row>
        <row r="373">
          <cell r="I373">
            <v>0</v>
          </cell>
          <cell r="J373">
            <v>0</v>
          </cell>
          <cell r="K373">
            <v>0</v>
          </cell>
          <cell r="L373">
            <v>0</v>
          </cell>
          <cell r="M373">
            <v>0</v>
          </cell>
          <cell r="N373">
            <v>0</v>
          </cell>
          <cell r="S373">
            <v>615.31849146231798</v>
          </cell>
          <cell r="T373">
            <v>0</v>
          </cell>
          <cell r="U373">
            <v>0</v>
          </cell>
          <cell r="V373">
            <v>0</v>
          </cell>
          <cell r="W373">
            <v>0</v>
          </cell>
          <cell r="X373">
            <v>615.31849146231798</v>
          </cell>
          <cell r="AC373">
            <v>615.31849146231798</v>
          </cell>
          <cell r="AD373">
            <v>0</v>
          </cell>
          <cell r="AE373">
            <v>0</v>
          </cell>
          <cell r="AF373">
            <v>0</v>
          </cell>
          <cell r="AG373">
            <v>0</v>
          </cell>
          <cell r="AH373">
            <v>615.31849146231798</v>
          </cell>
          <cell r="AK373">
            <v>0</v>
          </cell>
          <cell r="AL373">
            <v>0</v>
          </cell>
          <cell r="AM373">
            <v>0</v>
          </cell>
          <cell r="AN373">
            <v>0</v>
          </cell>
          <cell r="AO373">
            <v>0</v>
          </cell>
          <cell r="AP373">
            <v>0</v>
          </cell>
          <cell r="AR373">
            <v>0</v>
          </cell>
          <cell r="AS373">
            <v>0</v>
          </cell>
          <cell r="AT373">
            <v>0</v>
          </cell>
          <cell r="AU373">
            <v>0</v>
          </cell>
          <cell r="AV373">
            <v>0</v>
          </cell>
          <cell r="AW373">
            <v>0</v>
          </cell>
          <cell r="AY373">
            <v>0</v>
          </cell>
          <cell r="AZ373">
            <v>0</v>
          </cell>
          <cell r="BA373">
            <v>0</v>
          </cell>
          <cell r="BB373">
            <v>0</v>
          </cell>
          <cell r="BC373">
            <v>0</v>
          </cell>
          <cell r="BD373">
            <v>0</v>
          </cell>
          <cell r="BF373">
            <v>0</v>
          </cell>
          <cell r="BG373">
            <v>0</v>
          </cell>
          <cell r="BH373">
            <v>0</v>
          </cell>
          <cell r="BI373">
            <v>0</v>
          </cell>
          <cell r="BJ373">
            <v>0</v>
          </cell>
          <cell r="BK373">
            <v>0</v>
          </cell>
        </row>
        <row r="374">
          <cell r="I374">
            <v>158.80388381029854</v>
          </cell>
          <cell r="J374">
            <v>115.72097468763324</v>
          </cell>
          <cell r="K374">
            <v>43.082909122665292</v>
          </cell>
          <cell r="L374">
            <v>0</v>
          </cell>
          <cell r="M374">
            <v>0</v>
          </cell>
          <cell r="N374">
            <v>0</v>
          </cell>
          <cell r="S374">
            <v>659.46501783868939</v>
          </cell>
          <cell r="T374">
            <v>61.530229464525469</v>
          </cell>
          <cell r="U374">
            <v>27.717080269221</v>
          </cell>
          <cell r="V374">
            <v>70.854014439596995</v>
          </cell>
          <cell r="W374">
            <v>51.574000687796698</v>
          </cell>
          <cell r="X374">
            <v>447.78969297754924</v>
          </cell>
          <cell r="AC374">
            <v>659.46501783868939</v>
          </cell>
          <cell r="AD374">
            <v>61.530229464525469</v>
          </cell>
          <cell r="AE374">
            <v>27.717080269221</v>
          </cell>
          <cell r="AF374">
            <v>70.854014439596995</v>
          </cell>
          <cell r="AG374">
            <v>51.574000687796698</v>
          </cell>
          <cell r="AH374">
            <v>447.78969297754924</v>
          </cell>
          <cell r="AK374">
            <v>0</v>
          </cell>
          <cell r="AL374">
            <v>0</v>
          </cell>
          <cell r="AM374">
            <v>0</v>
          </cell>
          <cell r="AN374">
            <v>0</v>
          </cell>
          <cell r="AO374">
            <v>0</v>
          </cell>
          <cell r="AP374">
            <v>0</v>
          </cell>
          <cell r="AR374">
            <v>0</v>
          </cell>
          <cell r="AS374">
            <v>0</v>
          </cell>
          <cell r="AT374">
            <v>0</v>
          </cell>
          <cell r="AU374">
            <v>0</v>
          </cell>
          <cell r="AV374">
            <v>0</v>
          </cell>
          <cell r="AW374">
            <v>0</v>
          </cell>
          <cell r="AY374">
            <v>0</v>
          </cell>
          <cell r="AZ374">
            <v>0</v>
          </cell>
          <cell r="BA374">
            <v>0</v>
          </cell>
          <cell r="BB374">
            <v>0</v>
          </cell>
          <cell r="BC374">
            <v>0</v>
          </cell>
          <cell r="BD374">
            <v>0</v>
          </cell>
          <cell r="BF374">
            <v>0</v>
          </cell>
          <cell r="BG374">
            <v>0</v>
          </cell>
          <cell r="BH374">
            <v>0</v>
          </cell>
          <cell r="BI374">
            <v>0</v>
          </cell>
          <cell r="BJ374">
            <v>0</v>
          </cell>
          <cell r="BK374">
            <v>0</v>
          </cell>
        </row>
        <row r="375">
          <cell r="I375">
            <v>5440.8636808573492</v>
          </cell>
          <cell r="J375">
            <v>0</v>
          </cell>
          <cell r="K375">
            <v>0</v>
          </cell>
          <cell r="L375">
            <v>0</v>
          </cell>
          <cell r="M375">
            <v>0</v>
          </cell>
          <cell r="N375">
            <v>5440.8636808573492</v>
          </cell>
          <cell r="S375">
            <v>0</v>
          </cell>
          <cell r="T375">
            <v>0</v>
          </cell>
          <cell r="U375">
            <v>0</v>
          </cell>
          <cell r="V375">
            <v>0</v>
          </cell>
          <cell r="W375">
            <v>0</v>
          </cell>
          <cell r="X375">
            <v>0</v>
          </cell>
          <cell r="AC375">
            <v>0</v>
          </cell>
          <cell r="AD375">
            <v>0</v>
          </cell>
          <cell r="AE375">
            <v>0</v>
          </cell>
          <cell r="AF375">
            <v>0</v>
          </cell>
          <cell r="AG375">
            <v>0</v>
          </cell>
          <cell r="AH375">
            <v>0</v>
          </cell>
          <cell r="AK375">
            <v>0</v>
          </cell>
          <cell r="AL375">
            <v>0</v>
          </cell>
          <cell r="AM375">
            <v>0</v>
          </cell>
          <cell r="AN375">
            <v>0</v>
          </cell>
          <cell r="AO375">
            <v>0</v>
          </cell>
          <cell r="AP375">
            <v>0</v>
          </cell>
          <cell r="AR375">
            <v>0</v>
          </cell>
          <cell r="AS375">
            <v>0</v>
          </cell>
          <cell r="AT375">
            <v>0</v>
          </cell>
          <cell r="AU375">
            <v>0</v>
          </cell>
          <cell r="AV375">
            <v>0</v>
          </cell>
          <cell r="AW375">
            <v>0</v>
          </cell>
          <cell r="AY375">
            <v>0</v>
          </cell>
          <cell r="AZ375">
            <v>0</v>
          </cell>
          <cell r="BA375">
            <v>0</v>
          </cell>
          <cell r="BB375">
            <v>0</v>
          </cell>
          <cell r="BC375">
            <v>0</v>
          </cell>
          <cell r="BD375">
            <v>0</v>
          </cell>
          <cell r="BF375">
            <v>0</v>
          </cell>
          <cell r="BG375">
            <v>0</v>
          </cell>
          <cell r="BH375">
            <v>0</v>
          </cell>
          <cell r="BI375">
            <v>0</v>
          </cell>
          <cell r="BJ375">
            <v>0</v>
          </cell>
          <cell r="BK375">
            <v>0</v>
          </cell>
        </row>
        <row r="376">
          <cell r="I376">
            <v>0</v>
          </cell>
          <cell r="J376">
            <v>0</v>
          </cell>
          <cell r="K376">
            <v>0</v>
          </cell>
          <cell r="L376">
            <v>0</v>
          </cell>
          <cell r="M376">
            <v>0</v>
          </cell>
          <cell r="N376">
            <v>0</v>
          </cell>
          <cell r="S376">
            <v>0</v>
          </cell>
          <cell r="T376">
            <v>0</v>
          </cell>
          <cell r="U376">
            <v>0</v>
          </cell>
          <cell r="V376">
            <v>0</v>
          </cell>
          <cell r="W376">
            <v>0</v>
          </cell>
          <cell r="X376">
            <v>0</v>
          </cell>
          <cell r="AC376">
            <v>0</v>
          </cell>
          <cell r="AD376">
            <v>0</v>
          </cell>
          <cell r="AE376">
            <v>0</v>
          </cell>
          <cell r="AF376">
            <v>0</v>
          </cell>
          <cell r="AG376">
            <v>0</v>
          </cell>
          <cell r="AH376">
            <v>0</v>
          </cell>
          <cell r="AK376">
            <v>0</v>
          </cell>
          <cell r="AL376">
            <v>0</v>
          </cell>
          <cell r="AM376">
            <v>0</v>
          </cell>
          <cell r="AN376">
            <v>0</v>
          </cell>
          <cell r="AO376">
            <v>0</v>
          </cell>
          <cell r="AP376">
            <v>0</v>
          </cell>
          <cell r="AR376">
            <v>0</v>
          </cell>
          <cell r="AS376">
            <v>0</v>
          </cell>
          <cell r="AT376">
            <v>0</v>
          </cell>
          <cell r="AU376">
            <v>0</v>
          </cell>
          <cell r="AV376">
            <v>0</v>
          </cell>
          <cell r="AW376">
            <v>0</v>
          </cell>
          <cell r="AY376">
            <v>0</v>
          </cell>
          <cell r="AZ376">
            <v>0</v>
          </cell>
          <cell r="BA376">
            <v>0</v>
          </cell>
          <cell r="BB376">
            <v>0</v>
          </cell>
          <cell r="BC376">
            <v>0</v>
          </cell>
          <cell r="BD376">
            <v>0</v>
          </cell>
          <cell r="BF376">
            <v>0</v>
          </cell>
          <cell r="BG376">
            <v>0</v>
          </cell>
          <cell r="BH376">
            <v>0</v>
          </cell>
          <cell r="BI376">
            <v>0</v>
          </cell>
          <cell r="BJ376">
            <v>0</v>
          </cell>
          <cell r="BK376">
            <v>0</v>
          </cell>
        </row>
        <row r="377">
          <cell r="I377">
            <v>0</v>
          </cell>
          <cell r="J377">
            <v>0</v>
          </cell>
          <cell r="K377">
            <v>0</v>
          </cell>
          <cell r="L377">
            <v>0</v>
          </cell>
          <cell r="M377">
            <v>0</v>
          </cell>
          <cell r="N377">
            <v>0</v>
          </cell>
          <cell r="S377">
            <v>0</v>
          </cell>
          <cell r="T377">
            <v>0</v>
          </cell>
          <cell r="U377">
            <v>0</v>
          </cell>
          <cell r="V377">
            <v>0</v>
          </cell>
          <cell r="W377">
            <v>0</v>
          </cell>
          <cell r="X377">
            <v>0</v>
          </cell>
          <cell r="AC377">
            <v>0</v>
          </cell>
          <cell r="AD377">
            <v>0</v>
          </cell>
          <cell r="AE377">
            <v>0</v>
          </cell>
          <cell r="AF377">
            <v>0</v>
          </cell>
          <cell r="AG377">
            <v>0</v>
          </cell>
          <cell r="AH377">
            <v>0</v>
          </cell>
          <cell r="AK377">
            <v>0</v>
          </cell>
          <cell r="AL377">
            <v>0</v>
          </cell>
          <cell r="AM377">
            <v>0</v>
          </cell>
          <cell r="AN377">
            <v>0</v>
          </cell>
          <cell r="AO377">
            <v>0</v>
          </cell>
          <cell r="AP377">
            <v>0</v>
          </cell>
          <cell r="AR377">
            <v>0</v>
          </cell>
          <cell r="AS377">
            <v>0</v>
          </cell>
          <cell r="AT377">
            <v>0</v>
          </cell>
          <cell r="AU377">
            <v>0</v>
          </cell>
          <cell r="AV377">
            <v>0</v>
          </cell>
          <cell r="AW377">
            <v>0</v>
          </cell>
          <cell r="AY377">
            <v>0</v>
          </cell>
          <cell r="AZ377">
            <v>0</v>
          </cell>
          <cell r="BA377">
            <v>0</v>
          </cell>
          <cell r="BB377">
            <v>0</v>
          </cell>
          <cell r="BC377">
            <v>0</v>
          </cell>
          <cell r="BD377">
            <v>0</v>
          </cell>
          <cell r="BF377">
            <v>0</v>
          </cell>
          <cell r="BG377">
            <v>0</v>
          </cell>
          <cell r="BH377">
            <v>0</v>
          </cell>
          <cell r="BI377">
            <v>0</v>
          </cell>
          <cell r="BJ377">
            <v>0</v>
          </cell>
          <cell r="BK377">
            <v>0</v>
          </cell>
        </row>
        <row r="378">
          <cell r="I378">
            <v>111.24442289275991</v>
          </cell>
          <cell r="J378">
            <v>111.24442289275991</v>
          </cell>
          <cell r="K378">
            <v>0</v>
          </cell>
          <cell r="L378">
            <v>0</v>
          </cell>
          <cell r="M378">
            <v>0</v>
          </cell>
          <cell r="N378">
            <v>0</v>
          </cell>
          <cell r="S378">
            <v>4177.328537102002</v>
          </cell>
          <cell r="T378">
            <v>225.02826010857635</v>
          </cell>
          <cell r="U378">
            <v>539.13180192275684</v>
          </cell>
          <cell r="V378">
            <v>0</v>
          </cell>
          <cell r="W378">
            <v>0</v>
          </cell>
          <cell r="X378">
            <v>3413.168475070669</v>
          </cell>
          <cell r="AC378">
            <v>22166.825599848584</v>
          </cell>
          <cell r="AD378">
            <v>225.02826010857635</v>
          </cell>
          <cell r="AE378">
            <v>0</v>
          </cell>
          <cell r="AF378">
            <v>0</v>
          </cell>
          <cell r="AG378">
            <v>0</v>
          </cell>
          <cell r="AH378">
            <v>21941.797339740009</v>
          </cell>
          <cell r="AK378">
            <v>-17989.497062746581</v>
          </cell>
          <cell r="AL378">
            <v>0</v>
          </cell>
          <cell r="AM378">
            <v>539.13180192275684</v>
          </cell>
          <cell r="AN378">
            <v>0</v>
          </cell>
          <cell r="AO378">
            <v>0</v>
          </cell>
          <cell r="AP378">
            <v>-18528.628864669339</v>
          </cell>
          <cell r="AR378">
            <v>-17989.497062746581</v>
          </cell>
          <cell r="AS378">
            <v>0</v>
          </cell>
          <cell r="AT378">
            <v>539.13180192275684</v>
          </cell>
          <cell r="AU378">
            <v>0</v>
          </cell>
          <cell r="AV378">
            <v>0</v>
          </cell>
          <cell r="AW378">
            <v>-18528.628864669339</v>
          </cell>
          <cell r="AY378">
            <v>0</v>
          </cell>
          <cell r="AZ378">
            <v>0</v>
          </cell>
          <cell r="BA378">
            <v>0</v>
          </cell>
          <cell r="BB378">
            <v>0</v>
          </cell>
          <cell r="BC378">
            <v>0</v>
          </cell>
          <cell r="BD378">
            <v>0</v>
          </cell>
          <cell r="BF378">
            <v>0</v>
          </cell>
          <cell r="BG378">
            <v>0</v>
          </cell>
          <cell r="BH378">
            <v>0</v>
          </cell>
          <cell r="BI378">
            <v>0</v>
          </cell>
          <cell r="BJ378">
            <v>0</v>
          </cell>
          <cell r="BK378">
            <v>0</v>
          </cell>
        </row>
        <row r="379">
          <cell r="I379">
            <v>16959.613348218416</v>
          </cell>
          <cell r="J379">
            <v>1051.7466329309591</v>
          </cell>
          <cell r="K379">
            <v>828.33684533654002</v>
          </cell>
          <cell r="L379">
            <v>1963.8929468454348</v>
          </cell>
          <cell r="M379">
            <v>3593.716917933506</v>
          </cell>
          <cell r="N379">
            <v>9521.9200051719781</v>
          </cell>
          <cell r="S379">
            <v>17219.406543136727</v>
          </cell>
          <cell r="T379">
            <v>801.15589635883202</v>
          </cell>
          <cell r="U379">
            <v>342.44128896106702</v>
          </cell>
          <cell r="V379">
            <v>1609.2543590048672</v>
          </cell>
          <cell r="W379">
            <v>1970.3290801638195</v>
          </cell>
          <cell r="X379">
            <v>12496.225918648141</v>
          </cell>
          <cell r="AC379">
            <v>51622.689770280973</v>
          </cell>
          <cell r="AD379">
            <v>524.20267866103302</v>
          </cell>
          <cell r="AE379">
            <v>342.44128896106702</v>
          </cell>
          <cell r="AF379">
            <v>0</v>
          </cell>
          <cell r="AG379">
            <v>0</v>
          </cell>
          <cell r="AH379">
            <v>50756.045802658875</v>
          </cell>
          <cell r="AK379">
            <v>-34403.283227144253</v>
          </cell>
          <cell r="AL379">
            <v>276.953217697799</v>
          </cell>
          <cell r="AM379">
            <v>0</v>
          </cell>
          <cell r="AN379">
            <v>1609.2543590048672</v>
          </cell>
          <cell r="AO379">
            <v>1970.3290801638195</v>
          </cell>
          <cell r="AP379">
            <v>-38259.819884010736</v>
          </cell>
          <cell r="AR379">
            <v>0</v>
          </cell>
          <cell r="AS379">
            <v>0</v>
          </cell>
          <cell r="AT379">
            <v>0</v>
          </cell>
          <cell r="AU379">
            <v>0</v>
          </cell>
          <cell r="AV379">
            <v>0</v>
          </cell>
          <cell r="AW379">
            <v>0</v>
          </cell>
          <cell r="AY379">
            <v>-34403.283227144253</v>
          </cell>
          <cell r="AZ379">
            <v>276.953217697799</v>
          </cell>
          <cell r="BA379">
            <v>0</v>
          </cell>
          <cell r="BB379">
            <v>1609.2543590048672</v>
          </cell>
          <cell r="BC379">
            <v>1970.3290801638195</v>
          </cell>
          <cell r="BD379">
            <v>-38259.819884010736</v>
          </cell>
          <cell r="BF379">
            <v>0</v>
          </cell>
          <cell r="BG379">
            <v>0</v>
          </cell>
          <cell r="BH379">
            <v>0</v>
          </cell>
          <cell r="BI379">
            <v>0</v>
          </cell>
          <cell r="BJ379">
            <v>0</v>
          </cell>
          <cell r="BK379">
            <v>0</v>
          </cell>
        </row>
        <row r="380">
          <cell r="I380">
            <v>859.75194725427298</v>
          </cell>
          <cell r="J380">
            <v>0</v>
          </cell>
          <cell r="K380">
            <v>0</v>
          </cell>
          <cell r="L380">
            <v>0</v>
          </cell>
          <cell r="M380">
            <v>0</v>
          </cell>
          <cell r="N380">
            <v>859.75194725427298</v>
          </cell>
          <cell r="S380">
            <v>9075.515291702739</v>
          </cell>
          <cell r="T380">
            <v>144.6459641132885</v>
          </cell>
          <cell r="U380">
            <v>672.89799039654906</v>
          </cell>
          <cell r="V380">
            <v>0</v>
          </cell>
          <cell r="W380">
            <v>561.94164678654101</v>
          </cell>
          <cell r="X380">
            <v>7696.0296904063607</v>
          </cell>
          <cell r="AC380">
            <v>15408.375266511879</v>
          </cell>
          <cell r="AD380">
            <v>144.6459641132885</v>
          </cell>
          <cell r="AE380">
            <v>344.35476306376898</v>
          </cell>
          <cell r="AF380">
            <v>0</v>
          </cell>
          <cell r="AG380">
            <v>561.94164678654101</v>
          </cell>
          <cell r="AH380">
            <v>14357.432892548281</v>
          </cell>
          <cell r="AK380">
            <v>-6332.8599748091401</v>
          </cell>
          <cell r="AL380">
            <v>0</v>
          </cell>
          <cell r="AM380">
            <v>328.54322733278008</v>
          </cell>
          <cell r="AN380">
            <v>0</v>
          </cell>
          <cell r="AO380">
            <v>0</v>
          </cell>
          <cell r="AP380">
            <v>-6661.4032021419198</v>
          </cell>
          <cell r="AR380">
            <v>0</v>
          </cell>
          <cell r="AS380">
            <v>0</v>
          </cell>
          <cell r="AT380">
            <v>0</v>
          </cell>
          <cell r="AU380">
            <v>0</v>
          </cell>
          <cell r="AV380">
            <v>0</v>
          </cell>
          <cell r="AW380">
            <v>0</v>
          </cell>
          <cell r="AY380">
            <v>-6332.8599748091401</v>
          </cell>
          <cell r="AZ380">
            <v>0</v>
          </cell>
          <cell r="BA380">
            <v>328.54322733278008</v>
          </cell>
          <cell r="BB380">
            <v>0</v>
          </cell>
          <cell r="BC380">
            <v>0</v>
          </cell>
          <cell r="BD380">
            <v>-6661.4032021419198</v>
          </cell>
          <cell r="BF380">
            <v>0</v>
          </cell>
          <cell r="BG380">
            <v>0</v>
          </cell>
          <cell r="BH380">
            <v>0</v>
          </cell>
          <cell r="BI380">
            <v>0</v>
          </cell>
          <cell r="BJ380">
            <v>0</v>
          </cell>
          <cell r="BK380">
            <v>0</v>
          </cell>
        </row>
        <row r="381">
          <cell r="I381">
            <v>319.08621409541377</v>
          </cell>
          <cell r="J381">
            <v>319.08621409541377</v>
          </cell>
          <cell r="K381">
            <v>0</v>
          </cell>
          <cell r="L381">
            <v>0</v>
          </cell>
          <cell r="M381">
            <v>0</v>
          </cell>
          <cell r="N381">
            <v>0</v>
          </cell>
          <cell r="S381">
            <v>10091.368295237156</v>
          </cell>
          <cell r="T381">
            <v>130.85743966820581</v>
          </cell>
          <cell r="U381">
            <v>0</v>
          </cell>
          <cell r="V381">
            <v>406.44824792609046</v>
          </cell>
          <cell r="W381">
            <v>0</v>
          </cell>
          <cell r="X381">
            <v>9554.0626076428598</v>
          </cell>
          <cell r="AC381">
            <v>14194.321831132496</v>
          </cell>
          <cell r="AD381">
            <v>130.85743966820581</v>
          </cell>
          <cell r="AE381">
            <v>0</v>
          </cell>
          <cell r="AF381">
            <v>0</v>
          </cell>
          <cell r="AG381">
            <v>0</v>
          </cell>
          <cell r="AH381">
            <v>14063.464391464291</v>
          </cell>
          <cell r="AK381">
            <v>-4102.9535358953408</v>
          </cell>
          <cell r="AL381">
            <v>0</v>
          </cell>
          <cell r="AM381">
            <v>0</v>
          </cell>
          <cell r="AN381">
            <v>406.44824792609046</v>
          </cell>
          <cell r="AO381">
            <v>0</v>
          </cell>
          <cell r="AP381">
            <v>-4509.4017838214313</v>
          </cell>
          <cell r="AR381">
            <v>0</v>
          </cell>
          <cell r="AS381">
            <v>0</v>
          </cell>
          <cell r="AT381">
            <v>0</v>
          </cell>
          <cell r="AU381">
            <v>0</v>
          </cell>
          <cell r="AV381">
            <v>0</v>
          </cell>
          <cell r="AW381">
            <v>0</v>
          </cell>
          <cell r="AY381">
            <v>-4102.9535358953408</v>
          </cell>
          <cell r="AZ381">
            <v>0</v>
          </cell>
          <cell r="BA381">
            <v>0</v>
          </cell>
          <cell r="BB381">
            <v>406.44824792609046</v>
          </cell>
          <cell r="BC381">
            <v>0</v>
          </cell>
          <cell r="BD381">
            <v>-4509.4017838214313</v>
          </cell>
          <cell r="BF381">
            <v>0</v>
          </cell>
          <cell r="BG381">
            <v>0</v>
          </cell>
          <cell r="BH381">
            <v>0</v>
          </cell>
          <cell r="BI381">
            <v>0</v>
          </cell>
          <cell r="BJ381">
            <v>0</v>
          </cell>
          <cell r="BK381">
            <v>0</v>
          </cell>
        </row>
        <row r="382">
          <cell r="I382">
            <v>3267.8551949413095</v>
          </cell>
          <cell r="J382">
            <v>2540.2396885391263</v>
          </cell>
          <cell r="K382">
            <v>727.61550640218297</v>
          </cell>
          <cell r="L382">
            <v>0</v>
          </cell>
          <cell r="M382">
            <v>0</v>
          </cell>
          <cell r="N382">
            <v>0</v>
          </cell>
          <cell r="S382">
            <v>32386.681648651494</v>
          </cell>
          <cell r="T382">
            <v>0</v>
          </cell>
          <cell r="U382">
            <v>417.38774582552446</v>
          </cell>
          <cell r="V382">
            <v>812.84275642160401</v>
          </cell>
          <cell r="W382">
            <v>3083.7639548760308</v>
          </cell>
          <cell r="X382">
            <v>28072.687191528334</v>
          </cell>
          <cell r="AC382">
            <v>40286.697486153666</v>
          </cell>
          <cell r="AD382">
            <v>0</v>
          </cell>
          <cell r="AE382">
            <v>200.730765274486</v>
          </cell>
          <cell r="AF382">
            <v>812.84275642160401</v>
          </cell>
          <cell r="AG382">
            <v>2616.5510767603828</v>
          </cell>
          <cell r="AH382">
            <v>36656.572887697192</v>
          </cell>
          <cell r="AK382">
            <v>-7900.0158375021711</v>
          </cell>
          <cell r="AL382">
            <v>0</v>
          </cell>
          <cell r="AM382">
            <v>216.65698055103846</v>
          </cell>
          <cell r="AN382">
            <v>0</v>
          </cell>
          <cell r="AO382">
            <v>467.21287811564798</v>
          </cell>
          <cell r="AP382">
            <v>-8583.885696168858</v>
          </cell>
          <cell r="AR382">
            <v>0</v>
          </cell>
          <cell r="AS382">
            <v>0</v>
          </cell>
          <cell r="AT382">
            <v>0</v>
          </cell>
          <cell r="AU382">
            <v>0</v>
          </cell>
          <cell r="AV382">
            <v>0</v>
          </cell>
          <cell r="AW382">
            <v>0</v>
          </cell>
          <cell r="AY382">
            <v>-7900.0158375021711</v>
          </cell>
          <cell r="AZ382">
            <v>0</v>
          </cell>
          <cell r="BA382">
            <v>216.65698055103846</v>
          </cell>
          <cell r="BB382">
            <v>0</v>
          </cell>
          <cell r="BC382">
            <v>467.21287811564798</v>
          </cell>
          <cell r="BD382">
            <v>-8583.885696168858</v>
          </cell>
          <cell r="BF382">
            <v>0</v>
          </cell>
          <cell r="BG382">
            <v>0</v>
          </cell>
          <cell r="BH382">
            <v>0</v>
          </cell>
          <cell r="BI382">
            <v>0</v>
          </cell>
          <cell r="BJ382">
            <v>0</v>
          </cell>
          <cell r="BK382">
            <v>0</v>
          </cell>
        </row>
        <row r="383">
          <cell r="I383">
            <v>15674.196637780367</v>
          </cell>
          <cell r="J383">
            <v>340.06386154190147</v>
          </cell>
          <cell r="K383">
            <v>1224.3195291108971</v>
          </cell>
          <cell r="L383">
            <v>3302.3556639088611</v>
          </cell>
          <cell r="M383">
            <v>2822.326657649538</v>
          </cell>
          <cell r="N383">
            <v>7985.1309255691694</v>
          </cell>
          <cell r="S383">
            <v>12876.299877758916</v>
          </cell>
          <cell r="T383">
            <v>3838.2448911515107</v>
          </cell>
          <cell r="U383">
            <v>0</v>
          </cell>
          <cell r="V383">
            <v>1181.115065718092</v>
          </cell>
          <cell r="W383">
            <v>3840.4905070842201</v>
          </cell>
          <cell r="X383">
            <v>4016.449413805095</v>
          </cell>
          <cell r="AC383">
            <v>109771.07606147433</v>
          </cell>
          <cell r="AD383">
            <v>116.060733114461</v>
          </cell>
          <cell r="AE383">
            <v>0</v>
          </cell>
          <cell r="AF383">
            <v>1181.115065718092</v>
          </cell>
          <cell r="AG383">
            <v>3840.4905070842201</v>
          </cell>
          <cell r="AH383">
            <v>104633.40975555756</v>
          </cell>
          <cell r="AK383">
            <v>-96894.77618371541</v>
          </cell>
          <cell r="AL383">
            <v>3722.1841580370497</v>
          </cell>
          <cell r="AM383">
            <v>0</v>
          </cell>
          <cell r="AN383">
            <v>0</v>
          </cell>
          <cell r="AO383">
            <v>0</v>
          </cell>
          <cell r="AP383">
            <v>-100616.96034175246</v>
          </cell>
          <cell r="AR383">
            <v>-96894.77618371541</v>
          </cell>
          <cell r="AS383">
            <v>3722.1841580370497</v>
          </cell>
          <cell r="AT383">
            <v>0</v>
          </cell>
          <cell r="AU383">
            <v>0</v>
          </cell>
          <cell r="AV383">
            <v>0</v>
          </cell>
          <cell r="AW383">
            <v>-100616.96034175246</v>
          </cell>
          <cell r="AY383">
            <v>0</v>
          </cell>
          <cell r="AZ383">
            <v>0</v>
          </cell>
          <cell r="BA383">
            <v>0</v>
          </cell>
          <cell r="BB383">
            <v>0</v>
          </cell>
          <cell r="BC383">
            <v>0</v>
          </cell>
          <cell r="BD383">
            <v>0</v>
          </cell>
          <cell r="BF383">
            <v>0</v>
          </cell>
          <cell r="BG383">
            <v>0</v>
          </cell>
          <cell r="BH383">
            <v>0</v>
          </cell>
          <cell r="BI383">
            <v>0</v>
          </cell>
          <cell r="BJ383">
            <v>0</v>
          </cell>
          <cell r="BK383">
            <v>0</v>
          </cell>
        </row>
        <row r="384">
          <cell r="I384">
            <v>1683.3158144840929</v>
          </cell>
          <cell r="J384">
            <v>421.5199537568929</v>
          </cell>
          <cell r="K384">
            <v>0</v>
          </cell>
          <cell r="L384">
            <v>0</v>
          </cell>
          <cell r="M384">
            <v>0</v>
          </cell>
          <cell r="N384">
            <v>1261.7958607272001</v>
          </cell>
          <cell r="S384">
            <v>1166.3431707440122</v>
          </cell>
          <cell r="T384">
            <v>193.36380870297239</v>
          </cell>
          <cell r="U384">
            <v>0</v>
          </cell>
          <cell r="V384">
            <v>0</v>
          </cell>
          <cell r="W384">
            <v>972.97936204103985</v>
          </cell>
          <cell r="X384">
            <v>0</v>
          </cell>
          <cell r="AC384">
            <v>14373.62423936149</v>
          </cell>
          <cell r="AD384">
            <v>0</v>
          </cell>
          <cell r="AE384">
            <v>0</v>
          </cell>
          <cell r="AF384">
            <v>0</v>
          </cell>
          <cell r="AG384">
            <v>687.83891601453001</v>
          </cell>
          <cell r="AH384">
            <v>13685.78532334696</v>
          </cell>
          <cell r="AK384">
            <v>-13207.281068617478</v>
          </cell>
          <cell r="AL384">
            <v>193.36380870297239</v>
          </cell>
          <cell r="AM384">
            <v>0</v>
          </cell>
          <cell r="AN384">
            <v>0</v>
          </cell>
          <cell r="AO384">
            <v>285.14044602650984</v>
          </cell>
          <cell r="AP384">
            <v>-13685.78532334696</v>
          </cell>
          <cell r="AR384">
            <v>-13207.281068617478</v>
          </cell>
          <cell r="AS384">
            <v>193.36380870297239</v>
          </cell>
          <cell r="AT384">
            <v>0</v>
          </cell>
          <cell r="AU384">
            <v>0</v>
          </cell>
          <cell r="AV384">
            <v>285.14044602650984</v>
          </cell>
          <cell r="AW384">
            <v>-13685.78532334696</v>
          </cell>
          <cell r="AY384">
            <v>0</v>
          </cell>
          <cell r="AZ384">
            <v>0</v>
          </cell>
          <cell r="BA384">
            <v>0</v>
          </cell>
          <cell r="BB384">
            <v>0</v>
          </cell>
          <cell r="BC384">
            <v>0</v>
          </cell>
          <cell r="BD384">
            <v>0</v>
          </cell>
          <cell r="BF384">
            <v>0</v>
          </cell>
          <cell r="BG384">
            <v>0</v>
          </cell>
          <cell r="BH384">
            <v>0</v>
          </cell>
          <cell r="BI384">
            <v>0</v>
          </cell>
          <cell r="BJ384">
            <v>0</v>
          </cell>
          <cell r="BK384">
            <v>0</v>
          </cell>
        </row>
        <row r="385">
          <cell r="I385">
            <v>642.57041910719727</v>
          </cell>
          <cell r="J385">
            <v>172.7020939851227</v>
          </cell>
          <cell r="K385">
            <v>323.20072442221561</v>
          </cell>
          <cell r="L385">
            <v>146.66760069985901</v>
          </cell>
          <cell r="M385">
            <v>0</v>
          </cell>
          <cell r="N385">
            <v>0</v>
          </cell>
          <cell r="S385">
            <v>166.58449176613141</v>
          </cell>
          <cell r="T385">
            <v>48.403914316710399</v>
          </cell>
          <cell r="U385">
            <v>118.18057744942099</v>
          </cell>
          <cell r="V385">
            <v>0</v>
          </cell>
          <cell r="W385">
            <v>0</v>
          </cell>
          <cell r="X385">
            <v>0</v>
          </cell>
          <cell r="AC385">
            <v>166.58449176613141</v>
          </cell>
          <cell r="AD385">
            <v>48.403914316710399</v>
          </cell>
          <cell r="AE385">
            <v>118.18057744942099</v>
          </cell>
          <cell r="AF385">
            <v>0</v>
          </cell>
          <cell r="AG385">
            <v>0</v>
          </cell>
          <cell r="AH385">
            <v>0</v>
          </cell>
          <cell r="AK385">
            <v>0</v>
          </cell>
          <cell r="AL385">
            <v>0</v>
          </cell>
          <cell r="AM385">
            <v>0</v>
          </cell>
          <cell r="AN385">
            <v>0</v>
          </cell>
          <cell r="AO385">
            <v>0</v>
          </cell>
          <cell r="AP385">
            <v>0</v>
          </cell>
          <cell r="AR385">
            <v>0</v>
          </cell>
          <cell r="AS385">
            <v>0</v>
          </cell>
          <cell r="AT385">
            <v>0</v>
          </cell>
          <cell r="AU385">
            <v>0</v>
          </cell>
          <cell r="AV385">
            <v>0</v>
          </cell>
          <cell r="AW385">
            <v>0</v>
          </cell>
          <cell r="AY385">
            <v>0</v>
          </cell>
          <cell r="AZ385">
            <v>0</v>
          </cell>
          <cell r="BA385">
            <v>0</v>
          </cell>
          <cell r="BB385">
            <v>0</v>
          </cell>
          <cell r="BC385">
            <v>0</v>
          </cell>
          <cell r="BD385">
            <v>0</v>
          </cell>
          <cell r="BF385">
            <v>0</v>
          </cell>
          <cell r="BG385">
            <v>0</v>
          </cell>
          <cell r="BH385">
            <v>0</v>
          </cell>
          <cell r="BI385">
            <v>0</v>
          </cell>
          <cell r="BJ385">
            <v>0</v>
          </cell>
          <cell r="BK385">
            <v>0</v>
          </cell>
        </row>
        <row r="386">
          <cell r="I386">
            <v>502.41576347427224</v>
          </cell>
          <cell r="J386">
            <v>342.88220503547035</v>
          </cell>
          <cell r="K386">
            <v>159.53355843880189</v>
          </cell>
          <cell r="L386">
            <v>0</v>
          </cell>
          <cell r="M386">
            <v>0</v>
          </cell>
          <cell r="N386">
            <v>0</v>
          </cell>
          <cell r="S386">
            <v>1196.7755762274735</v>
          </cell>
          <cell r="T386">
            <v>232.11490253379455</v>
          </cell>
          <cell r="U386">
            <v>257.43061057376099</v>
          </cell>
          <cell r="V386">
            <v>137.90323728512899</v>
          </cell>
          <cell r="W386">
            <v>197.374640286676</v>
          </cell>
          <cell r="X386">
            <v>371.95218554811299</v>
          </cell>
          <cell r="AC386">
            <v>3359.1139563678353</v>
          </cell>
          <cell r="AD386">
            <v>187.75789298888421</v>
          </cell>
          <cell r="AE386">
            <v>242.51996135801971</v>
          </cell>
          <cell r="AF386">
            <v>137.90323728512899</v>
          </cell>
          <cell r="AG386">
            <v>197.374640286676</v>
          </cell>
          <cell r="AH386">
            <v>2593.5582244491266</v>
          </cell>
          <cell r="AK386">
            <v>-2162.338380140362</v>
          </cell>
          <cell r="AL386">
            <v>44.357009544910341</v>
          </cell>
          <cell r="AM386">
            <v>14.910649215741273</v>
          </cell>
          <cell r="AN386">
            <v>0</v>
          </cell>
          <cell r="AO386">
            <v>0</v>
          </cell>
          <cell r="AP386">
            <v>-2221.6060389010136</v>
          </cell>
          <cell r="AR386">
            <v>-2162.338380140362</v>
          </cell>
          <cell r="AS386">
            <v>44.357009544910341</v>
          </cell>
          <cell r="AT386">
            <v>14.910649215741273</v>
          </cell>
          <cell r="AU386">
            <v>0</v>
          </cell>
          <cell r="AV386">
            <v>0</v>
          </cell>
          <cell r="AW386">
            <v>-2221.6060389010136</v>
          </cell>
          <cell r="AY386">
            <v>0</v>
          </cell>
          <cell r="AZ386">
            <v>0</v>
          </cell>
          <cell r="BA386">
            <v>0</v>
          </cell>
          <cell r="BB386">
            <v>0</v>
          </cell>
          <cell r="BC386">
            <v>0</v>
          </cell>
          <cell r="BD386">
            <v>0</v>
          </cell>
          <cell r="BF386">
            <v>0</v>
          </cell>
          <cell r="BG386">
            <v>0</v>
          </cell>
          <cell r="BH386">
            <v>0</v>
          </cell>
          <cell r="BI386">
            <v>0</v>
          </cell>
          <cell r="BJ386">
            <v>0</v>
          </cell>
          <cell r="BK386">
            <v>0</v>
          </cell>
        </row>
        <row r="387">
          <cell r="I387">
            <v>3072.1862002683129</v>
          </cell>
          <cell r="J387">
            <v>354.24269483164187</v>
          </cell>
          <cell r="K387">
            <v>598.11252077184497</v>
          </cell>
          <cell r="L387">
            <v>117.09044047496801</v>
          </cell>
          <cell r="M387">
            <v>441.90902359128103</v>
          </cell>
          <cell r="N387">
            <v>1560.8315205985768</v>
          </cell>
          <cell r="S387">
            <v>5568.3241803351675</v>
          </cell>
          <cell r="T387">
            <v>1185.2733300507475</v>
          </cell>
          <cell r="U387">
            <v>135.84893190989601</v>
          </cell>
          <cell r="V387">
            <v>0</v>
          </cell>
          <cell r="W387">
            <v>0</v>
          </cell>
          <cell r="X387">
            <v>4247.2019183745242</v>
          </cell>
          <cell r="AC387">
            <v>34363.600209509117</v>
          </cell>
          <cell r="AD387">
            <v>0</v>
          </cell>
          <cell r="AE387">
            <v>135.84893190989601</v>
          </cell>
          <cell r="AF387">
            <v>0</v>
          </cell>
          <cell r="AG387">
            <v>0</v>
          </cell>
          <cell r="AH387">
            <v>34227.751277599222</v>
          </cell>
          <cell r="AK387">
            <v>-28795.276029173951</v>
          </cell>
          <cell r="AL387">
            <v>1185.2733300507475</v>
          </cell>
          <cell r="AM387">
            <v>0</v>
          </cell>
          <cell r="AN387">
            <v>0</v>
          </cell>
          <cell r="AO387">
            <v>0</v>
          </cell>
          <cell r="AP387">
            <v>-29980.549359224697</v>
          </cell>
          <cell r="AR387">
            <v>-28795.276029173951</v>
          </cell>
          <cell r="AS387">
            <v>1185.2733300507475</v>
          </cell>
          <cell r="AT387">
            <v>0</v>
          </cell>
          <cell r="AU387">
            <v>0</v>
          </cell>
          <cell r="AV387">
            <v>0</v>
          </cell>
          <cell r="AW387">
            <v>-29980.549359224697</v>
          </cell>
          <cell r="AY387">
            <v>0</v>
          </cell>
          <cell r="AZ387">
            <v>0</v>
          </cell>
          <cell r="BA387">
            <v>0</v>
          </cell>
          <cell r="BB387">
            <v>0</v>
          </cell>
          <cell r="BC387">
            <v>0</v>
          </cell>
          <cell r="BD387">
            <v>0</v>
          </cell>
          <cell r="BF387">
            <v>0</v>
          </cell>
          <cell r="BG387">
            <v>0</v>
          </cell>
          <cell r="BH387">
            <v>0</v>
          </cell>
          <cell r="BI387">
            <v>0</v>
          </cell>
          <cell r="BJ387">
            <v>0</v>
          </cell>
          <cell r="BK387">
            <v>0</v>
          </cell>
        </row>
        <row r="388">
          <cell r="I388">
            <v>1741.2704793625658</v>
          </cell>
          <cell r="J388">
            <v>21.873739847594901</v>
          </cell>
          <cell r="K388">
            <v>121.0904911195249</v>
          </cell>
          <cell r="L388">
            <v>88.661529208651103</v>
          </cell>
          <cell r="M388">
            <v>0</v>
          </cell>
          <cell r="N388">
            <v>1509.6447191867949</v>
          </cell>
          <cell r="S388">
            <v>341.04344271180332</v>
          </cell>
          <cell r="T388">
            <v>0</v>
          </cell>
          <cell r="U388">
            <v>0</v>
          </cell>
          <cell r="V388">
            <v>0</v>
          </cell>
          <cell r="W388">
            <v>176.7472397167133</v>
          </cell>
          <cell r="X388">
            <v>164.29620299509</v>
          </cell>
          <cell r="AC388">
            <v>341.04344271180332</v>
          </cell>
          <cell r="AD388">
            <v>0</v>
          </cell>
          <cell r="AE388">
            <v>0</v>
          </cell>
          <cell r="AF388">
            <v>0</v>
          </cell>
          <cell r="AG388">
            <v>176.7472397167133</v>
          </cell>
          <cell r="AH388">
            <v>164.29620299509</v>
          </cell>
          <cell r="AK388">
            <v>0</v>
          </cell>
          <cell r="AL388">
            <v>0</v>
          </cell>
          <cell r="AM388">
            <v>0</v>
          </cell>
          <cell r="AN388">
            <v>0</v>
          </cell>
          <cell r="AO388">
            <v>0</v>
          </cell>
          <cell r="AP388">
            <v>0</v>
          </cell>
          <cell r="AR388">
            <v>0</v>
          </cell>
          <cell r="AS388">
            <v>0</v>
          </cell>
          <cell r="AT388">
            <v>0</v>
          </cell>
          <cell r="AU388">
            <v>0</v>
          </cell>
          <cell r="AV388">
            <v>0</v>
          </cell>
          <cell r="AW388">
            <v>0</v>
          </cell>
          <cell r="AY388">
            <v>0</v>
          </cell>
          <cell r="AZ388">
            <v>0</v>
          </cell>
          <cell r="BA388">
            <v>0</v>
          </cell>
          <cell r="BB388">
            <v>0</v>
          </cell>
          <cell r="BC388">
            <v>0</v>
          </cell>
          <cell r="BD388">
            <v>0</v>
          </cell>
          <cell r="BF388">
            <v>0</v>
          </cell>
          <cell r="BG388">
            <v>0</v>
          </cell>
          <cell r="BH388">
            <v>0</v>
          </cell>
          <cell r="BI388">
            <v>0</v>
          </cell>
          <cell r="BJ388">
            <v>0</v>
          </cell>
          <cell r="BK388">
            <v>0</v>
          </cell>
        </row>
        <row r="389">
          <cell r="I389">
            <v>389.63635679116896</v>
          </cell>
          <cell r="J389">
            <v>350.73117583748865</v>
          </cell>
          <cell r="K389">
            <v>38.905180953680301</v>
          </cell>
          <cell r="L389">
            <v>0</v>
          </cell>
          <cell r="M389">
            <v>0</v>
          </cell>
          <cell r="N389">
            <v>0</v>
          </cell>
          <cell r="S389">
            <v>1406.5359674176834</v>
          </cell>
          <cell r="T389">
            <v>0</v>
          </cell>
          <cell r="U389">
            <v>57.178146572220896</v>
          </cell>
          <cell r="V389">
            <v>0</v>
          </cell>
          <cell r="W389">
            <v>1061.6697734128056</v>
          </cell>
          <cell r="X389">
            <v>287.68804743265702</v>
          </cell>
          <cell r="AC389">
            <v>1406.5359674176834</v>
          </cell>
          <cell r="AD389">
            <v>0</v>
          </cell>
          <cell r="AE389">
            <v>57.178146572220896</v>
          </cell>
          <cell r="AF389">
            <v>0</v>
          </cell>
          <cell r="AG389">
            <v>1061.6697734128056</v>
          </cell>
          <cell r="AH389">
            <v>287.68804743265702</v>
          </cell>
          <cell r="AK389">
            <v>0</v>
          </cell>
          <cell r="AL389">
            <v>0</v>
          </cell>
          <cell r="AM389">
            <v>0</v>
          </cell>
          <cell r="AN389">
            <v>0</v>
          </cell>
          <cell r="AO389">
            <v>0</v>
          </cell>
          <cell r="AP389">
            <v>0</v>
          </cell>
          <cell r="AR389">
            <v>0</v>
          </cell>
          <cell r="AS389">
            <v>0</v>
          </cell>
          <cell r="AT389">
            <v>0</v>
          </cell>
          <cell r="AU389">
            <v>0</v>
          </cell>
          <cell r="AV389">
            <v>0</v>
          </cell>
          <cell r="AW389">
            <v>0</v>
          </cell>
          <cell r="AY389">
            <v>0</v>
          </cell>
          <cell r="AZ389">
            <v>0</v>
          </cell>
          <cell r="BA389">
            <v>0</v>
          </cell>
          <cell r="BB389">
            <v>0</v>
          </cell>
          <cell r="BC389">
            <v>0</v>
          </cell>
          <cell r="BD389">
            <v>0</v>
          </cell>
          <cell r="BF389">
            <v>0</v>
          </cell>
          <cell r="BG389">
            <v>0</v>
          </cell>
          <cell r="BH389">
            <v>0</v>
          </cell>
          <cell r="BI389">
            <v>0</v>
          </cell>
          <cell r="BJ389">
            <v>0</v>
          </cell>
          <cell r="BK389">
            <v>0</v>
          </cell>
        </row>
        <row r="390">
          <cell r="I390">
            <v>51.427195523819563</v>
          </cell>
          <cell r="J390">
            <v>37.775964485887229</v>
          </cell>
          <cell r="K390">
            <v>5.7100254565906896</v>
          </cell>
          <cell r="L390">
            <v>0</v>
          </cell>
          <cell r="M390">
            <v>7.9412055813416398</v>
          </cell>
          <cell r="N390">
            <v>0</v>
          </cell>
          <cell r="S390">
            <v>150.29912046101572</v>
          </cell>
          <cell r="T390">
            <v>39.310236638002884</v>
          </cell>
          <cell r="U390">
            <v>26.6498244691286</v>
          </cell>
          <cell r="V390">
            <v>0</v>
          </cell>
          <cell r="W390">
            <v>53.381803851348224</v>
          </cell>
          <cell r="X390">
            <v>30.957255502536</v>
          </cell>
          <cell r="AC390">
            <v>150.29912046101572</v>
          </cell>
          <cell r="AD390">
            <v>39.310236638002884</v>
          </cell>
          <cell r="AE390">
            <v>26.6498244691286</v>
          </cell>
          <cell r="AF390">
            <v>0</v>
          </cell>
          <cell r="AG390">
            <v>53.381803851348224</v>
          </cell>
          <cell r="AH390">
            <v>30.957255502536</v>
          </cell>
          <cell r="AK390">
            <v>0</v>
          </cell>
          <cell r="AL390">
            <v>0</v>
          </cell>
          <cell r="AM390">
            <v>0</v>
          </cell>
          <cell r="AN390">
            <v>0</v>
          </cell>
          <cell r="AO390">
            <v>0</v>
          </cell>
          <cell r="AP390">
            <v>0</v>
          </cell>
          <cell r="AR390">
            <v>0</v>
          </cell>
          <cell r="AS390">
            <v>0</v>
          </cell>
          <cell r="AT390">
            <v>0</v>
          </cell>
          <cell r="AU390">
            <v>0</v>
          </cell>
          <cell r="AV390">
            <v>0</v>
          </cell>
          <cell r="AW390">
            <v>0</v>
          </cell>
          <cell r="AY390">
            <v>0</v>
          </cell>
          <cell r="AZ390">
            <v>0</v>
          </cell>
          <cell r="BA390">
            <v>0</v>
          </cell>
          <cell r="BB390">
            <v>0</v>
          </cell>
          <cell r="BC390">
            <v>0</v>
          </cell>
          <cell r="BD390">
            <v>0</v>
          </cell>
          <cell r="BF390">
            <v>0</v>
          </cell>
          <cell r="BG390">
            <v>0</v>
          </cell>
          <cell r="BH390">
            <v>0</v>
          </cell>
          <cell r="BI390">
            <v>0</v>
          </cell>
          <cell r="BJ390">
            <v>0</v>
          </cell>
          <cell r="BK390">
            <v>0</v>
          </cell>
        </row>
        <row r="391">
          <cell r="I391">
            <v>2977.8865684798702</v>
          </cell>
          <cell r="J391">
            <v>148.922685534225</v>
          </cell>
          <cell r="K391">
            <v>0</v>
          </cell>
          <cell r="L391">
            <v>223.76338195703499</v>
          </cell>
          <cell r="M391">
            <v>1116.250455787062</v>
          </cell>
          <cell r="N391">
            <v>1488.9500452015482</v>
          </cell>
          <cell r="S391">
            <v>3374.9380879391997</v>
          </cell>
          <cell r="T391">
            <v>650.18356153627872</v>
          </cell>
          <cell r="U391">
            <v>0</v>
          </cell>
          <cell r="V391">
            <v>0</v>
          </cell>
          <cell r="W391">
            <v>0</v>
          </cell>
          <cell r="X391">
            <v>2724.7545264029209</v>
          </cell>
          <cell r="AC391">
            <v>17150.695368318935</v>
          </cell>
          <cell r="AD391">
            <v>0</v>
          </cell>
          <cell r="AE391">
            <v>0</v>
          </cell>
          <cell r="AF391">
            <v>0</v>
          </cell>
          <cell r="AG391">
            <v>0</v>
          </cell>
          <cell r="AH391">
            <v>17150.695368318935</v>
          </cell>
          <cell r="AK391">
            <v>-13775.757280379736</v>
          </cell>
          <cell r="AL391">
            <v>650.18356153627872</v>
          </cell>
          <cell r="AM391">
            <v>0</v>
          </cell>
          <cell r="AN391">
            <v>0</v>
          </cell>
          <cell r="AO391">
            <v>0</v>
          </cell>
          <cell r="AP391">
            <v>-14425.940841916014</v>
          </cell>
          <cell r="AR391">
            <v>-13775.757280379736</v>
          </cell>
          <cell r="AS391">
            <v>650.18356153627872</v>
          </cell>
          <cell r="AT391">
            <v>0</v>
          </cell>
          <cell r="AU391">
            <v>0</v>
          </cell>
          <cell r="AV391">
            <v>0</v>
          </cell>
          <cell r="AW391">
            <v>-14425.940841916014</v>
          </cell>
          <cell r="AY391">
            <v>0</v>
          </cell>
          <cell r="AZ391">
            <v>0</v>
          </cell>
          <cell r="BA391">
            <v>0</v>
          </cell>
          <cell r="BB391">
            <v>0</v>
          </cell>
          <cell r="BC391">
            <v>0</v>
          </cell>
          <cell r="BD391">
            <v>0</v>
          </cell>
          <cell r="BF391">
            <v>0</v>
          </cell>
          <cell r="BG391">
            <v>0</v>
          </cell>
          <cell r="BH391">
            <v>0</v>
          </cell>
          <cell r="BI391">
            <v>0</v>
          </cell>
          <cell r="BJ391">
            <v>0</v>
          </cell>
          <cell r="BK391">
            <v>0</v>
          </cell>
        </row>
        <row r="392">
          <cell r="I392">
            <v>617.459871666759</v>
          </cell>
          <cell r="J392">
            <v>0</v>
          </cell>
          <cell r="K392">
            <v>0</v>
          </cell>
          <cell r="L392">
            <v>0</v>
          </cell>
          <cell r="M392">
            <v>265.68459731001599</v>
          </cell>
          <cell r="N392">
            <v>351.77527435674301</v>
          </cell>
          <cell r="S392">
            <v>4746.59208898219</v>
          </cell>
          <cell r="T392">
            <v>102.27117541821505</v>
          </cell>
          <cell r="U392">
            <v>0</v>
          </cell>
          <cell r="V392">
            <v>0</v>
          </cell>
          <cell r="W392">
            <v>0</v>
          </cell>
          <cell r="X392">
            <v>4644.3209135639754</v>
          </cell>
          <cell r="AC392">
            <v>6366.1320663132565</v>
          </cell>
          <cell r="AD392">
            <v>0</v>
          </cell>
          <cell r="AE392">
            <v>0</v>
          </cell>
          <cell r="AF392">
            <v>0</v>
          </cell>
          <cell r="AG392">
            <v>0</v>
          </cell>
          <cell r="AH392">
            <v>6366.1320663132565</v>
          </cell>
          <cell r="AK392">
            <v>-1619.539977331066</v>
          </cell>
          <cell r="AL392">
            <v>102.27117541821505</v>
          </cell>
          <cell r="AM392">
            <v>0</v>
          </cell>
          <cell r="AN392">
            <v>0</v>
          </cell>
          <cell r="AO392">
            <v>0</v>
          </cell>
          <cell r="AP392">
            <v>-1721.8111527492811</v>
          </cell>
          <cell r="AR392">
            <v>-1619.539977331066</v>
          </cell>
          <cell r="AS392">
            <v>102.27117541821505</v>
          </cell>
          <cell r="AT392">
            <v>0</v>
          </cell>
          <cell r="AU392">
            <v>0</v>
          </cell>
          <cell r="AV392">
            <v>0</v>
          </cell>
          <cell r="AW392">
            <v>-1721.8111527492811</v>
          </cell>
          <cell r="AY392">
            <v>0</v>
          </cell>
          <cell r="AZ392">
            <v>0</v>
          </cell>
          <cell r="BA392">
            <v>0</v>
          </cell>
          <cell r="BB392">
            <v>0</v>
          </cell>
          <cell r="BC392">
            <v>0</v>
          </cell>
          <cell r="BD392">
            <v>0</v>
          </cell>
          <cell r="BF392">
            <v>0</v>
          </cell>
          <cell r="BG392">
            <v>0</v>
          </cell>
          <cell r="BH392">
            <v>0</v>
          </cell>
          <cell r="BI392">
            <v>0</v>
          </cell>
          <cell r="BJ392">
            <v>0</v>
          </cell>
          <cell r="BK392">
            <v>0</v>
          </cell>
        </row>
        <row r="393">
          <cell r="I393">
            <v>2177.3857082766312</v>
          </cell>
          <cell r="J393">
            <v>1688.3758921659014</v>
          </cell>
          <cell r="K393">
            <v>0</v>
          </cell>
          <cell r="L393">
            <v>203.530059725456</v>
          </cell>
          <cell r="M393">
            <v>0</v>
          </cell>
          <cell r="N393">
            <v>285.47975638527402</v>
          </cell>
          <cell r="S393">
            <v>683.90447433562701</v>
          </cell>
          <cell r="T393">
            <v>0</v>
          </cell>
          <cell r="U393">
            <v>0</v>
          </cell>
          <cell r="V393">
            <v>0</v>
          </cell>
          <cell r="W393">
            <v>0</v>
          </cell>
          <cell r="X393">
            <v>683.90447433562701</v>
          </cell>
          <cell r="AC393">
            <v>683.90447433562701</v>
          </cell>
          <cell r="AD393">
            <v>0</v>
          </cell>
          <cell r="AE393">
            <v>0</v>
          </cell>
          <cell r="AF393">
            <v>0</v>
          </cell>
          <cell r="AG393">
            <v>0</v>
          </cell>
          <cell r="AH393">
            <v>683.90447433562701</v>
          </cell>
          <cell r="AK393">
            <v>0</v>
          </cell>
          <cell r="AL393">
            <v>0</v>
          </cell>
          <cell r="AM393">
            <v>0</v>
          </cell>
          <cell r="AN393">
            <v>0</v>
          </cell>
          <cell r="AO393">
            <v>0</v>
          </cell>
          <cell r="AP393">
            <v>0</v>
          </cell>
          <cell r="AR393">
            <v>0</v>
          </cell>
          <cell r="AS393">
            <v>0</v>
          </cell>
          <cell r="AT393">
            <v>0</v>
          </cell>
          <cell r="AU393">
            <v>0</v>
          </cell>
          <cell r="AV393">
            <v>0</v>
          </cell>
          <cell r="AW393">
            <v>0</v>
          </cell>
          <cell r="AY393">
            <v>0</v>
          </cell>
          <cell r="AZ393">
            <v>0</v>
          </cell>
          <cell r="BA393">
            <v>0</v>
          </cell>
          <cell r="BB393">
            <v>0</v>
          </cell>
          <cell r="BC393">
            <v>0</v>
          </cell>
          <cell r="BD393">
            <v>0</v>
          </cell>
          <cell r="BF393">
            <v>0</v>
          </cell>
          <cell r="BG393">
            <v>0</v>
          </cell>
          <cell r="BH393">
            <v>0</v>
          </cell>
          <cell r="BI393">
            <v>0</v>
          </cell>
          <cell r="BJ393">
            <v>0</v>
          </cell>
          <cell r="BK393">
            <v>0</v>
          </cell>
        </row>
        <row r="394">
          <cell r="I394">
            <v>6102.0001189636496</v>
          </cell>
          <cell r="J394">
            <v>1042.3917991825022</v>
          </cell>
          <cell r="K394">
            <v>1785.6062237757319</v>
          </cell>
          <cell r="L394">
            <v>205.1760732267</v>
          </cell>
          <cell r="M394">
            <v>1275.9327035524491</v>
          </cell>
          <cell r="N394">
            <v>1792.8933192262671</v>
          </cell>
          <cell r="S394">
            <v>9897.328607147816</v>
          </cell>
          <cell r="T394">
            <v>379.45824429844845</v>
          </cell>
          <cell r="U394">
            <v>0</v>
          </cell>
          <cell r="V394">
            <v>694.161978455792</v>
          </cell>
          <cell r="W394">
            <v>234.94847461284701</v>
          </cell>
          <cell r="X394">
            <v>8588.7599097807288</v>
          </cell>
          <cell r="AC394">
            <v>18260.471738207598</v>
          </cell>
          <cell r="AD394">
            <v>0</v>
          </cell>
          <cell r="AE394">
            <v>0</v>
          </cell>
          <cell r="AF394">
            <v>694.161978455792</v>
          </cell>
          <cell r="AG394">
            <v>234.94847461284701</v>
          </cell>
          <cell r="AH394">
            <v>17331.361285138959</v>
          </cell>
          <cell r="AK394">
            <v>-8363.1431310597818</v>
          </cell>
          <cell r="AL394">
            <v>379.45824429844845</v>
          </cell>
          <cell r="AM394">
            <v>0</v>
          </cell>
          <cell r="AN394">
            <v>0</v>
          </cell>
          <cell r="AO394">
            <v>0</v>
          </cell>
          <cell r="AP394">
            <v>-8742.6013753582301</v>
          </cell>
          <cell r="AR394">
            <v>-8363.1431310597818</v>
          </cell>
          <cell r="AS394">
            <v>379.45824429844845</v>
          </cell>
          <cell r="AT394">
            <v>0</v>
          </cell>
          <cell r="AU394">
            <v>0</v>
          </cell>
          <cell r="AV394">
            <v>0</v>
          </cell>
          <cell r="AW394">
            <v>-8742.6013753582301</v>
          </cell>
          <cell r="AY394">
            <v>0</v>
          </cell>
          <cell r="AZ394">
            <v>0</v>
          </cell>
          <cell r="BA394">
            <v>0</v>
          </cell>
          <cell r="BB394">
            <v>0</v>
          </cell>
          <cell r="BC394">
            <v>0</v>
          </cell>
          <cell r="BD394">
            <v>0</v>
          </cell>
          <cell r="BF394">
            <v>0</v>
          </cell>
          <cell r="BG394">
            <v>0</v>
          </cell>
          <cell r="BH394">
            <v>0</v>
          </cell>
          <cell r="BI394">
            <v>0</v>
          </cell>
          <cell r="BJ394">
            <v>0</v>
          </cell>
          <cell r="BK394">
            <v>0</v>
          </cell>
        </row>
        <row r="395">
          <cell r="I395">
            <v>997.98719076535895</v>
          </cell>
          <cell r="J395">
            <v>136.616339159707</v>
          </cell>
          <cell r="K395">
            <v>0</v>
          </cell>
          <cell r="L395">
            <v>0</v>
          </cell>
          <cell r="M395">
            <v>0</v>
          </cell>
          <cell r="N395">
            <v>861.37085160565198</v>
          </cell>
          <cell r="S395">
            <v>1209.0811753595412</v>
          </cell>
          <cell r="T395">
            <v>224.81025890215034</v>
          </cell>
          <cell r="U395">
            <v>0</v>
          </cell>
          <cell r="V395">
            <v>0</v>
          </cell>
          <cell r="W395">
            <v>0</v>
          </cell>
          <cell r="X395">
            <v>984.27091645739097</v>
          </cell>
          <cell r="AC395">
            <v>6994.7149920273714</v>
          </cell>
          <cell r="AD395">
            <v>0</v>
          </cell>
          <cell r="AE395">
            <v>0</v>
          </cell>
          <cell r="AF395">
            <v>0</v>
          </cell>
          <cell r="AG395">
            <v>0</v>
          </cell>
          <cell r="AH395">
            <v>6994.7149920273714</v>
          </cell>
          <cell r="AK395">
            <v>-5785.6338166678306</v>
          </cell>
          <cell r="AL395">
            <v>224.81025890215034</v>
          </cell>
          <cell r="AM395">
            <v>0</v>
          </cell>
          <cell r="AN395">
            <v>0</v>
          </cell>
          <cell r="AO395">
            <v>0</v>
          </cell>
          <cell r="AP395">
            <v>-6010.4440755699807</v>
          </cell>
          <cell r="AR395">
            <v>-5785.6338166678306</v>
          </cell>
          <cell r="AS395">
            <v>224.81025890215034</v>
          </cell>
          <cell r="AT395">
            <v>0</v>
          </cell>
          <cell r="AU395">
            <v>0</v>
          </cell>
          <cell r="AV395">
            <v>0</v>
          </cell>
          <cell r="AW395">
            <v>-6010.4440755699807</v>
          </cell>
          <cell r="AY395">
            <v>0</v>
          </cell>
          <cell r="AZ395">
            <v>0</v>
          </cell>
          <cell r="BA395">
            <v>0</v>
          </cell>
          <cell r="BB395">
            <v>0</v>
          </cell>
          <cell r="BC395">
            <v>0</v>
          </cell>
          <cell r="BD395">
            <v>0</v>
          </cell>
          <cell r="BF395">
            <v>0</v>
          </cell>
          <cell r="BG395">
            <v>0</v>
          </cell>
          <cell r="BH395">
            <v>0</v>
          </cell>
          <cell r="BI395">
            <v>0</v>
          </cell>
          <cell r="BJ395">
            <v>0</v>
          </cell>
          <cell r="BK395">
            <v>0</v>
          </cell>
        </row>
        <row r="396">
          <cell r="I396">
            <v>0</v>
          </cell>
          <cell r="J396">
            <v>0</v>
          </cell>
          <cell r="K396">
            <v>0</v>
          </cell>
          <cell r="L396">
            <v>0</v>
          </cell>
          <cell r="M396">
            <v>0</v>
          </cell>
          <cell r="N396">
            <v>0</v>
          </cell>
          <cell r="S396">
            <v>0</v>
          </cell>
          <cell r="T396">
            <v>0</v>
          </cell>
          <cell r="U396">
            <v>0</v>
          </cell>
          <cell r="V396">
            <v>0</v>
          </cell>
          <cell r="W396">
            <v>0</v>
          </cell>
          <cell r="X396">
            <v>0</v>
          </cell>
          <cell r="AC396">
            <v>0</v>
          </cell>
          <cell r="AD396">
            <v>0</v>
          </cell>
          <cell r="AE396">
            <v>0</v>
          </cell>
          <cell r="AF396">
            <v>0</v>
          </cell>
          <cell r="AG396">
            <v>0</v>
          </cell>
          <cell r="AH396">
            <v>0</v>
          </cell>
          <cell r="AK396">
            <v>0</v>
          </cell>
          <cell r="AL396">
            <v>0</v>
          </cell>
          <cell r="AM396">
            <v>0</v>
          </cell>
          <cell r="AN396">
            <v>0</v>
          </cell>
          <cell r="AO396">
            <v>0</v>
          </cell>
          <cell r="AP396">
            <v>0</v>
          </cell>
          <cell r="AR396">
            <v>0</v>
          </cell>
          <cell r="AS396">
            <v>0</v>
          </cell>
          <cell r="AT396">
            <v>0</v>
          </cell>
          <cell r="AU396">
            <v>0</v>
          </cell>
          <cell r="AV396">
            <v>0</v>
          </cell>
          <cell r="AW396">
            <v>0</v>
          </cell>
          <cell r="AY396">
            <v>0</v>
          </cell>
          <cell r="AZ396">
            <v>0</v>
          </cell>
          <cell r="BA396">
            <v>0</v>
          </cell>
          <cell r="BB396">
            <v>0</v>
          </cell>
          <cell r="BC396">
            <v>0</v>
          </cell>
          <cell r="BD396">
            <v>0</v>
          </cell>
          <cell r="BF396">
            <v>0</v>
          </cell>
          <cell r="BG396">
            <v>0</v>
          </cell>
          <cell r="BH396">
            <v>0</v>
          </cell>
          <cell r="BI396">
            <v>0</v>
          </cell>
          <cell r="BJ396">
            <v>0</v>
          </cell>
          <cell r="BK396">
            <v>0</v>
          </cell>
        </row>
        <row r="397">
          <cell r="I397">
            <v>0</v>
          </cell>
          <cell r="J397">
            <v>0</v>
          </cell>
          <cell r="K397">
            <v>0</v>
          </cell>
          <cell r="L397">
            <v>0</v>
          </cell>
          <cell r="M397">
            <v>0</v>
          </cell>
          <cell r="N397">
            <v>0</v>
          </cell>
          <cell r="S397">
            <v>0</v>
          </cell>
          <cell r="T397">
            <v>0</v>
          </cell>
          <cell r="U397">
            <v>0</v>
          </cell>
          <cell r="V397">
            <v>0</v>
          </cell>
          <cell r="W397">
            <v>0</v>
          </cell>
          <cell r="X397">
            <v>0</v>
          </cell>
          <cell r="AC397">
            <v>0</v>
          </cell>
          <cell r="AD397">
            <v>0</v>
          </cell>
          <cell r="AE397">
            <v>0</v>
          </cell>
          <cell r="AF397">
            <v>0</v>
          </cell>
          <cell r="AG397">
            <v>0</v>
          </cell>
          <cell r="AH397">
            <v>0</v>
          </cell>
          <cell r="AK397">
            <v>0</v>
          </cell>
          <cell r="AL397">
            <v>0</v>
          </cell>
          <cell r="AM397">
            <v>0</v>
          </cell>
          <cell r="AN397">
            <v>0</v>
          </cell>
          <cell r="AO397">
            <v>0</v>
          </cell>
          <cell r="AP397">
            <v>0</v>
          </cell>
          <cell r="AR397">
            <v>0</v>
          </cell>
          <cell r="AS397">
            <v>0</v>
          </cell>
          <cell r="AT397">
            <v>0</v>
          </cell>
          <cell r="AU397">
            <v>0</v>
          </cell>
          <cell r="AV397">
            <v>0</v>
          </cell>
          <cell r="AW397">
            <v>0</v>
          </cell>
          <cell r="AY397">
            <v>0</v>
          </cell>
          <cell r="AZ397">
            <v>0</v>
          </cell>
          <cell r="BA397">
            <v>0</v>
          </cell>
          <cell r="BB397">
            <v>0</v>
          </cell>
          <cell r="BC397">
            <v>0</v>
          </cell>
          <cell r="BD397">
            <v>0</v>
          </cell>
          <cell r="BF397">
            <v>0</v>
          </cell>
          <cell r="BG397">
            <v>0</v>
          </cell>
          <cell r="BH397">
            <v>0</v>
          </cell>
          <cell r="BI397">
            <v>0</v>
          </cell>
          <cell r="BJ397">
            <v>0</v>
          </cell>
          <cell r="BK397">
            <v>0</v>
          </cell>
        </row>
        <row r="398">
          <cell r="I398">
            <v>23.549719919724872</v>
          </cell>
          <cell r="J398">
            <v>23.549719919724872</v>
          </cell>
          <cell r="K398">
            <v>0</v>
          </cell>
          <cell r="L398">
            <v>0</v>
          </cell>
          <cell r="M398">
            <v>0</v>
          </cell>
          <cell r="N398">
            <v>0</v>
          </cell>
          <cell r="S398">
            <v>394.83534470204404</v>
          </cell>
          <cell r="T398">
            <v>0</v>
          </cell>
          <cell r="U398">
            <v>0</v>
          </cell>
          <cell r="V398">
            <v>0</v>
          </cell>
          <cell r="W398">
            <v>0</v>
          </cell>
          <cell r="X398">
            <v>394.83534470204404</v>
          </cell>
          <cell r="AC398">
            <v>394.83534470204404</v>
          </cell>
          <cell r="AD398">
            <v>0</v>
          </cell>
          <cell r="AE398">
            <v>0</v>
          </cell>
          <cell r="AF398">
            <v>0</v>
          </cell>
          <cell r="AG398">
            <v>0</v>
          </cell>
          <cell r="AH398">
            <v>394.83534470204404</v>
          </cell>
          <cell r="AK398">
            <v>0</v>
          </cell>
          <cell r="AL398">
            <v>0</v>
          </cell>
          <cell r="AM398">
            <v>0</v>
          </cell>
          <cell r="AN398">
            <v>0</v>
          </cell>
          <cell r="AO398">
            <v>0</v>
          </cell>
          <cell r="AP398">
            <v>0</v>
          </cell>
          <cell r="AR398">
            <v>0</v>
          </cell>
          <cell r="AS398">
            <v>0</v>
          </cell>
          <cell r="AT398">
            <v>0</v>
          </cell>
          <cell r="AU398">
            <v>0</v>
          </cell>
          <cell r="AV398">
            <v>0</v>
          </cell>
          <cell r="AW398">
            <v>0</v>
          </cell>
          <cell r="AY398">
            <v>0</v>
          </cell>
          <cell r="AZ398">
            <v>0</v>
          </cell>
          <cell r="BA398">
            <v>0</v>
          </cell>
          <cell r="BB398">
            <v>0</v>
          </cell>
          <cell r="BC398">
            <v>0</v>
          </cell>
          <cell r="BD398">
            <v>0</v>
          </cell>
          <cell r="BF398">
            <v>0</v>
          </cell>
          <cell r="BG398">
            <v>0</v>
          </cell>
          <cell r="BH398">
            <v>0</v>
          </cell>
          <cell r="BI398">
            <v>0</v>
          </cell>
          <cell r="BJ398">
            <v>0</v>
          </cell>
          <cell r="BK398">
            <v>0</v>
          </cell>
        </row>
        <row r="399">
          <cell r="I399">
            <v>5.0263996760568501</v>
          </cell>
          <cell r="J399">
            <v>0</v>
          </cell>
          <cell r="K399">
            <v>0</v>
          </cell>
          <cell r="L399">
            <v>0</v>
          </cell>
          <cell r="M399">
            <v>0</v>
          </cell>
          <cell r="N399">
            <v>5.0263996760568501</v>
          </cell>
          <cell r="S399">
            <v>48.089836019876714</v>
          </cell>
          <cell r="T399">
            <v>0.82381234566943662</v>
          </cell>
          <cell r="U399">
            <v>0</v>
          </cell>
          <cell r="V399">
            <v>0</v>
          </cell>
          <cell r="W399">
            <v>0</v>
          </cell>
          <cell r="X399">
            <v>47.266023674207275</v>
          </cell>
          <cell r="AC399">
            <v>96.282640817829403</v>
          </cell>
          <cell r="AD399">
            <v>0</v>
          </cell>
          <cell r="AE399">
            <v>0</v>
          </cell>
          <cell r="AF399">
            <v>0</v>
          </cell>
          <cell r="AG399">
            <v>0</v>
          </cell>
          <cell r="AH399">
            <v>96.282640817829403</v>
          </cell>
          <cell r="AK399">
            <v>-48.192804797952689</v>
          </cell>
          <cell r="AL399">
            <v>0.82381234566943662</v>
          </cell>
          <cell r="AM399">
            <v>0</v>
          </cell>
          <cell r="AN399">
            <v>0</v>
          </cell>
          <cell r="AO399">
            <v>0</v>
          </cell>
          <cell r="AP399">
            <v>-49.016617143622128</v>
          </cell>
          <cell r="AR399">
            <v>-48.192804797952689</v>
          </cell>
          <cell r="AS399">
            <v>0.82381234566943662</v>
          </cell>
          <cell r="AT399">
            <v>0</v>
          </cell>
          <cell r="AU399">
            <v>0</v>
          </cell>
          <cell r="AV399">
            <v>0</v>
          </cell>
          <cell r="AW399">
            <v>-49.016617143622128</v>
          </cell>
          <cell r="AY399">
            <v>0</v>
          </cell>
          <cell r="AZ399">
            <v>0</v>
          </cell>
          <cell r="BA399">
            <v>0</v>
          </cell>
          <cell r="BB399">
            <v>0</v>
          </cell>
          <cell r="BC399">
            <v>0</v>
          </cell>
          <cell r="BD399">
            <v>0</v>
          </cell>
          <cell r="BF399">
            <v>0</v>
          </cell>
          <cell r="BG399">
            <v>0</v>
          </cell>
          <cell r="BH399">
            <v>0</v>
          </cell>
          <cell r="BI399">
            <v>0</v>
          </cell>
          <cell r="BJ399">
            <v>0</v>
          </cell>
          <cell r="BK399">
            <v>0</v>
          </cell>
        </row>
        <row r="400">
          <cell r="I400">
            <v>1.5872841082284803</v>
          </cell>
          <cell r="J400">
            <v>0</v>
          </cell>
          <cell r="K400">
            <v>0</v>
          </cell>
          <cell r="L400">
            <v>0</v>
          </cell>
          <cell r="M400">
            <v>1.5872841082284803</v>
          </cell>
          <cell r="N400">
            <v>0</v>
          </cell>
          <cell r="S400">
            <v>0</v>
          </cell>
          <cell r="T400">
            <v>0</v>
          </cell>
          <cell r="U400">
            <v>0</v>
          </cell>
          <cell r="V400">
            <v>0</v>
          </cell>
          <cell r="W400">
            <v>0</v>
          </cell>
          <cell r="X400">
            <v>0</v>
          </cell>
          <cell r="AC400">
            <v>0</v>
          </cell>
          <cell r="AD400">
            <v>0</v>
          </cell>
          <cell r="AE400">
            <v>0</v>
          </cell>
          <cell r="AF400">
            <v>0</v>
          </cell>
          <cell r="AG400">
            <v>0</v>
          </cell>
          <cell r="AH400">
            <v>0</v>
          </cell>
          <cell r="AK400">
            <v>0</v>
          </cell>
          <cell r="AL400">
            <v>0</v>
          </cell>
          <cell r="AM400">
            <v>0</v>
          </cell>
          <cell r="AN400">
            <v>0</v>
          </cell>
          <cell r="AO400">
            <v>0</v>
          </cell>
          <cell r="AP400">
            <v>0</v>
          </cell>
          <cell r="AR400">
            <v>0</v>
          </cell>
          <cell r="AS400">
            <v>0</v>
          </cell>
          <cell r="AT400">
            <v>0</v>
          </cell>
          <cell r="AU400">
            <v>0</v>
          </cell>
          <cell r="AV400">
            <v>0</v>
          </cell>
          <cell r="AW400">
            <v>0</v>
          </cell>
          <cell r="AY400">
            <v>0</v>
          </cell>
          <cell r="AZ400">
            <v>0</v>
          </cell>
          <cell r="BA400">
            <v>0</v>
          </cell>
          <cell r="BB400">
            <v>0</v>
          </cell>
          <cell r="BC400">
            <v>0</v>
          </cell>
          <cell r="BD400">
            <v>0</v>
          </cell>
          <cell r="BF400">
            <v>0</v>
          </cell>
          <cell r="BG400">
            <v>0</v>
          </cell>
          <cell r="BH400">
            <v>0</v>
          </cell>
          <cell r="BI400">
            <v>0</v>
          </cell>
          <cell r="BJ400">
            <v>0</v>
          </cell>
          <cell r="BK400">
            <v>0</v>
          </cell>
        </row>
        <row r="401">
          <cell r="I401">
            <v>0.52909470274282666</v>
          </cell>
          <cell r="J401">
            <v>0</v>
          </cell>
          <cell r="K401">
            <v>0</v>
          </cell>
          <cell r="L401">
            <v>0.52909470274282666</v>
          </cell>
          <cell r="M401">
            <v>0</v>
          </cell>
          <cell r="N401">
            <v>0</v>
          </cell>
          <cell r="S401">
            <v>0</v>
          </cell>
          <cell r="T401">
            <v>0</v>
          </cell>
          <cell r="U401">
            <v>0</v>
          </cell>
          <cell r="V401">
            <v>0</v>
          </cell>
          <cell r="W401">
            <v>0</v>
          </cell>
          <cell r="X401">
            <v>0</v>
          </cell>
          <cell r="AC401">
            <v>0</v>
          </cell>
          <cell r="AD401">
            <v>0</v>
          </cell>
          <cell r="AE401">
            <v>0</v>
          </cell>
          <cell r="AF401">
            <v>0</v>
          </cell>
          <cell r="AG401">
            <v>0</v>
          </cell>
          <cell r="AH401">
            <v>0</v>
          </cell>
          <cell r="AK401">
            <v>0</v>
          </cell>
          <cell r="AL401">
            <v>0</v>
          </cell>
          <cell r="AM401">
            <v>0</v>
          </cell>
          <cell r="AN401">
            <v>0</v>
          </cell>
          <cell r="AO401">
            <v>0</v>
          </cell>
          <cell r="AP401">
            <v>0</v>
          </cell>
          <cell r="AR401">
            <v>0</v>
          </cell>
          <cell r="AS401">
            <v>0</v>
          </cell>
          <cell r="AT401">
            <v>0</v>
          </cell>
          <cell r="AU401">
            <v>0</v>
          </cell>
          <cell r="AV401">
            <v>0</v>
          </cell>
          <cell r="AW401">
            <v>0</v>
          </cell>
          <cell r="AY401">
            <v>0</v>
          </cell>
          <cell r="AZ401">
            <v>0</v>
          </cell>
          <cell r="BA401">
            <v>0</v>
          </cell>
          <cell r="BB401">
            <v>0</v>
          </cell>
          <cell r="BC401">
            <v>0</v>
          </cell>
          <cell r="BD401">
            <v>0</v>
          </cell>
          <cell r="BF401">
            <v>0</v>
          </cell>
          <cell r="BG401">
            <v>0</v>
          </cell>
          <cell r="BH401">
            <v>0</v>
          </cell>
          <cell r="BI401">
            <v>0</v>
          </cell>
          <cell r="BJ401">
            <v>0</v>
          </cell>
          <cell r="BK401">
            <v>0</v>
          </cell>
        </row>
        <row r="402">
          <cell r="I402">
            <v>0.76214832180811931</v>
          </cell>
          <cell r="J402">
            <v>0.30863857659998212</v>
          </cell>
          <cell r="K402">
            <v>0.45350974520813719</v>
          </cell>
          <cell r="L402">
            <v>0</v>
          </cell>
          <cell r="M402">
            <v>0</v>
          </cell>
          <cell r="N402">
            <v>0</v>
          </cell>
          <cell r="S402">
            <v>0</v>
          </cell>
          <cell r="T402">
            <v>0</v>
          </cell>
          <cell r="U402">
            <v>0</v>
          </cell>
          <cell r="V402">
            <v>0</v>
          </cell>
          <cell r="W402">
            <v>0</v>
          </cell>
          <cell r="X402">
            <v>0</v>
          </cell>
          <cell r="AC402">
            <v>0</v>
          </cell>
          <cell r="AD402">
            <v>0</v>
          </cell>
          <cell r="AE402">
            <v>0</v>
          </cell>
          <cell r="AF402">
            <v>0</v>
          </cell>
          <cell r="AG402">
            <v>0</v>
          </cell>
          <cell r="AH402">
            <v>0</v>
          </cell>
          <cell r="AK402">
            <v>0</v>
          </cell>
          <cell r="AL402">
            <v>0</v>
          </cell>
          <cell r="AM402">
            <v>0</v>
          </cell>
          <cell r="AN402">
            <v>0</v>
          </cell>
          <cell r="AO402">
            <v>0</v>
          </cell>
          <cell r="AP402">
            <v>0</v>
          </cell>
          <cell r="AR402">
            <v>0</v>
          </cell>
          <cell r="AS402">
            <v>0</v>
          </cell>
          <cell r="AT402">
            <v>0</v>
          </cell>
          <cell r="AU402">
            <v>0</v>
          </cell>
          <cell r="AV402">
            <v>0</v>
          </cell>
          <cell r="AW402">
            <v>0</v>
          </cell>
          <cell r="AY402">
            <v>0</v>
          </cell>
          <cell r="AZ402">
            <v>0</v>
          </cell>
          <cell r="BA402">
            <v>0</v>
          </cell>
          <cell r="BB402">
            <v>0</v>
          </cell>
          <cell r="BC402">
            <v>0</v>
          </cell>
          <cell r="BD402">
            <v>0</v>
          </cell>
          <cell r="BF402">
            <v>0</v>
          </cell>
          <cell r="BG402">
            <v>0</v>
          </cell>
          <cell r="BH402">
            <v>0</v>
          </cell>
          <cell r="BI402">
            <v>0</v>
          </cell>
          <cell r="BJ402">
            <v>0</v>
          </cell>
          <cell r="BK402">
            <v>0</v>
          </cell>
        </row>
        <row r="403">
          <cell r="I403">
            <v>24.909845599243415</v>
          </cell>
          <cell r="J403">
            <v>2.6266449298290153</v>
          </cell>
          <cell r="K403">
            <v>0</v>
          </cell>
          <cell r="L403">
            <v>0.19851007194855291</v>
          </cell>
          <cell r="M403">
            <v>0</v>
          </cell>
          <cell r="N403">
            <v>22.084690597465848</v>
          </cell>
          <cell r="S403">
            <v>1414.2891145676897</v>
          </cell>
          <cell r="T403">
            <v>34.935916575266852</v>
          </cell>
          <cell r="U403">
            <v>57.365536874693376</v>
          </cell>
          <cell r="V403">
            <v>43.979918326553658</v>
          </cell>
          <cell r="W403">
            <v>16.997895184359333</v>
          </cell>
          <cell r="X403">
            <v>1261.0098476068165</v>
          </cell>
          <cell r="AC403">
            <v>2256.1073452670848</v>
          </cell>
          <cell r="AD403">
            <v>34.935916575266852</v>
          </cell>
          <cell r="AE403">
            <v>56.675158321080609</v>
          </cell>
          <cell r="AF403">
            <v>43.979918326553658</v>
          </cell>
          <cell r="AG403">
            <v>15.589391298020972</v>
          </cell>
          <cell r="AH403">
            <v>2104.9269607461629</v>
          </cell>
          <cell r="AK403">
            <v>-841.81823069939526</v>
          </cell>
          <cell r="AL403">
            <v>0</v>
          </cell>
          <cell r="AM403">
            <v>0.69037855361276712</v>
          </cell>
          <cell r="AN403">
            <v>0</v>
          </cell>
          <cell r="AO403">
            <v>1.4085038863383605</v>
          </cell>
          <cell r="AP403">
            <v>-843.91711313934638</v>
          </cell>
          <cell r="AR403">
            <v>-841.81823069939526</v>
          </cell>
          <cell r="AS403">
            <v>0</v>
          </cell>
          <cell r="AT403">
            <v>0.69037855361276712</v>
          </cell>
          <cell r="AU403">
            <v>0</v>
          </cell>
          <cell r="AV403">
            <v>1.4085038863383605</v>
          </cell>
          <cell r="AW403">
            <v>-843.91711313934638</v>
          </cell>
          <cell r="AY403">
            <v>0</v>
          </cell>
          <cell r="AZ403">
            <v>0</v>
          </cell>
          <cell r="BA403">
            <v>0</v>
          </cell>
          <cell r="BB403">
            <v>0</v>
          </cell>
          <cell r="BC403">
            <v>0</v>
          </cell>
          <cell r="BD403">
            <v>0</v>
          </cell>
          <cell r="BF403">
            <v>0</v>
          </cell>
          <cell r="BG403">
            <v>0</v>
          </cell>
          <cell r="BH403">
            <v>0</v>
          </cell>
          <cell r="BI403">
            <v>0</v>
          </cell>
          <cell r="BJ403">
            <v>0</v>
          </cell>
          <cell r="BK403">
            <v>0</v>
          </cell>
        </row>
        <row r="404">
          <cell r="I404">
            <v>0.43470517588276764</v>
          </cell>
          <cell r="J404">
            <v>0.17160064600837233</v>
          </cell>
          <cell r="K404">
            <v>0.21933992330842778</v>
          </cell>
          <cell r="L404">
            <v>4.3764606565967534E-2</v>
          </cell>
          <cell r="M404">
            <v>0</v>
          </cell>
          <cell r="N404">
            <v>0</v>
          </cell>
          <cell r="S404">
            <v>0</v>
          </cell>
          <cell r="T404">
            <v>0</v>
          </cell>
          <cell r="U404">
            <v>0</v>
          </cell>
          <cell r="V404">
            <v>0</v>
          </cell>
          <cell r="W404">
            <v>0</v>
          </cell>
          <cell r="X404">
            <v>0</v>
          </cell>
          <cell r="AC404">
            <v>0</v>
          </cell>
          <cell r="AD404">
            <v>0</v>
          </cell>
          <cell r="AE404">
            <v>0</v>
          </cell>
          <cell r="AF404">
            <v>0</v>
          </cell>
          <cell r="AG404">
            <v>0</v>
          </cell>
          <cell r="AH404">
            <v>0</v>
          </cell>
          <cell r="AK404">
            <v>0</v>
          </cell>
          <cell r="AL404">
            <v>0</v>
          </cell>
          <cell r="AM404">
            <v>0</v>
          </cell>
          <cell r="AN404">
            <v>0</v>
          </cell>
          <cell r="AO404">
            <v>0</v>
          </cell>
          <cell r="AP404">
            <v>0</v>
          </cell>
          <cell r="AR404">
            <v>0</v>
          </cell>
          <cell r="AS404">
            <v>0</v>
          </cell>
          <cell r="AT404">
            <v>0</v>
          </cell>
          <cell r="AU404">
            <v>0</v>
          </cell>
          <cell r="AV404">
            <v>0</v>
          </cell>
          <cell r="AW404">
            <v>0</v>
          </cell>
          <cell r="AY404">
            <v>0</v>
          </cell>
          <cell r="AZ404">
            <v>0</v>
          </cell>
          <cell r="BA404">
            <v>0</v>
          </cell>
          <cell r="BB404">
            <v>0</v>
          </cell>
          <cell r="BC404">
            <v>0</v>
          </cell>
          <cell r="BD404">
            <v>0</v>
          </cell>
          <cell r="BF404">
            <v>0</v>
          </cell>
          <cell r="BG404">
            <v>0</v>
          </cell>
          <cell r="BH404">
            <v>0</v>
          </cell>
          <cell r="BI404">
            <v>0</v>
          </cell>
          <cell r="BJ404">
            <v>0</v>
          </cell>
          <cell r="BK404">
            <v>0</v>
          </cell>
        </row>
        <row r="405">
          <cell r="I405">
            <v>6.6170301729790131</v>
          </cell>
          <cell r="J405">
            <v>0</v>
          </cell>
          <cell r="K405">
            <v>0</v>
          </cell>
          <cell r="L405">
            <v>0</v>
          </cell>
          <cell r="M405">
            <v>0</v>
          </cell>
          <cell r="N405">
            <v>6.6170301729790131</v>
          </cell>
          <cell r="S405">
            <v>0</v>
          </cell>
          <cell r="T405">
            <v>0</v>
          </cell>
          <cell r="U405">
            <v>0</v>
          </cell>
          <cell r="V405">
            <v>0</v>
          </cell>
          <cell r="W405">
            <v>0</v>
          </cell>
          <cell r="X405">
            <v>0</v>
          </cell>
          <cell r="AC405">
            <v>0</v>
          </cell>
          <cell r="AD405">
            <v>0</v>
          </cell>
          <cell r="AE405">
            <v>0</v>
          </cell>
          <cell r="AF405">
            <v>0</v>
          </cell>
          <cell r="AG405">
            <v>0</v>
          </cell>
          <cell r="AH405">
            <v>0</v>
          </cell>
          <cell r="AK405">
            <v>0</v>
          </cell>
          <cell r="AL405">
            <v>0</v>
          </cell>
          <cell r="AM405">
            <v>0</v>
          </cell>
          <cell r="AN405">
            <v>0</v>
          </cell>
          <cell r="AO405">
            <v>0</v>
          </cell>
          <cell r="AP405">
            <v>0</v>
          </cell>
          <cell r="AR405">
            <v>0</v>
          </cell>
          <cell r="AS405">
            <v>0</v>
          </cell>
          <cell r="AT405">
            <v>0</v>
          </cell>
          <cell r="AU405">
            <v>0</v>
          </cell>
          <cell r="AV405">
            <v>0</v>
          </cell>
          <cell r="AW405">
            <v>0</v>
          </cell>
          <cell r="AY405">
            <v>0</v>
          </cell>
          <cell r="AZ405">
            <v>0</v>
          </cell>
          <cell r="BA405">
            <v>0</v>
          </cell>
          <cell r="BB405">
            <v>0</v>
          </cell>
          <cell r="BC405">
            <v>0</v>
          </cell>
          <cell r="BD405">
            <v>0</v>
          </cell>
          <cell r="BF405">
            <v>0</v>
          </cell>
          <cell r="BG405">
            <v>0</v>
          </cell>
          <cell r="BH405">
            <v>0</v>
          </cell>
          <cell r="BI405">
            <v>0</v>
          </cell>
          <cell r="BJ405">
            <v>0</v>
          </cell>
          <cell r="BK405">
            <v>0</v>
          </cell>
        </row>
        <row r="406">
          <cell r="I406">
            <v>7.7562886652419785</v>
          </cell>
          <cell r="J406">
            <v>0.3691847537222272</v>
          </cell>
          <cell r="K406">
            <v>0.35744582089550275</v>
          </cell>
          <cell r="L406">
            <v>0.58732266544646361</v>
          </cell>
          <cell r="M406">
            <v>0.68901235943489214</v>
          </cell>
          <cell r="N406">
            <v>5.7533230657428929</v>
          </cell>
          <cell r="S406">
            <v>0</v>
          </cell>
          <cell r="T406">
            <v>0</v>
          </cell>
          <cell r="U406">
            <v>0</v>
          </cell>
          <cell r="V406">
            <v>0</v>
          </cell>
          <cell r="W406">
            <v>0</v>
          </cell>
          <cell r="X406">
            <v>0</v>
          </cell>
          <cell r="AC406">
            <v>0</v>
          </cell>
          <cell r="AD406">
            <v>0</v>
          </cell>
          <cell r="AE406">
            <v>0</v>
          </cell>
          <cell r="AF406">
            <v>0</v>
          </cell>
          <cell r="AG406">
            <v>0</v>
          </cell>
          <cell r="AH406">
            <v>0</v>
          </cell>
          <cell r="AK406">
            <v>0</v>
          </cell>
          <cell r="AL406">
            <v>0</v>
          </cell>
          <cell r="AM406">
            <v>0</v>
          </cell>
          <cell r="AN406">
            <v>0</v>
          </cell>
          <cell r="AO406">
            <v>0</v>
          </cell>
          <cell r="AP406">
            <v>0</v>
          </cell>
          <cell r="AR406">
            <v>0</v>
          </cell>
          <cell r="AS406">
            <v>0</v>
          </cell>
          <cell r="AT406">
            <v>0</v>
          </cell>
          <cell r="AU406">
            <v>0</v>
          </cell>
          <cell r="AV406">
            <v>0</v>
          </cell>
          <cell r="AW406">
            <v>0</v>
          </cell>
          <cell r="AY406">
            <v>0</v>
          </cell>
          <cell r="AZ406">
            <v>0</v>
          </cell>
          <cell r="BA406">
            <v>0</v>
          </cell>
          <cell r="BB406">
            <v>0</v>
          </cell>
          <cell r="BC406">
            <v>0</v>
          </cell>
          <cell r="BD406">
            <v>0</v>
          </cell>
          <cell r="BF406">
            <v>0</v>
          </cell>
          <cell r="BG406">
            <v>0</v>
          </cell>
          <cell r="BH406">
            <v>0</v>
          </cell>
          <cell r="BI406">
            <v>0</v>
          </cell>
          <cell r="BJ406">
            <v>0</v>
          </cell>
          <cell r="BK406">
            <v>0</v>
          </cell>
        </row>
        <row r="407">
          <cell r="I407">
            <v>0</v>
          </cell>
          <cell r="J407">
            <v>0</v>
          </cell>
          <cell r="K407">
            <v>0</v>
          </cell>
          <cell r="L407">
            <v>0</v>
          </cell>
          <cell r="M407">
            <v>0</v>
          </cell>
          <cell r="N407">
            <v>0</v>
          </cell>
          <cell r="S407">
            <v>0</v>
          </cell>
          <cell r="T407">
            <v>0</v>
          </cell>
          <cell r="U407">
            <v>0</v>
          </cell>
          <cell r="V407">
            <v>0</v>
          </cell>
          <cell r="W407">
            <v>0</v>
          </cell>
          <cell r="X407">
            <v>0</v>
          </cell>
          <cell r="AC407">
            <v>0</v>
          </cell>
          <cell r="AD407">
            <v>0</v>
          </cell>
          <cell r="AE407">
            <v>0</v>
          </cell>
          <cell r="AF407">
            <v>0</v>
          </cell>
          <cell r="AG407">
            <v>0</v>
          </cell>
          <cell r="AH407">
            <v>0</v>
          </cell>
          <cell r="AK407">
            <v>0</v>
          </cell>
          <cell r="AL407">
            <v>0</v>
          </cell>
          <cell r="AM407">
            <v>0</v>
          </cell>
          <cell r="AN407">
            <v>0</v>
          </cell>
          <cell r="AO407">
            <v>0</v>
          </cell>
          <cell r="AP407">
            <v>0</v>
          </cell>
          <cell r="AR407">
            <v>0</v>
          </cell>
          <cell r="AS407">
            <v>0</v>
          </cell>
          <cell r="AT407">
            <v>0</v>
          </cell>
          <cell r="AU407">
            <v>0</v>
          </cell>
          <cell r="AV407">
            <v>0</v>
          </cell>
          <cell r="AW407">
            <v>0</v>
          </cell>
          <cell r="AY407">
            <v>0</v>
          </cell>
          <cell r="AZ407">
            <v>0</v>
          </cell>
          <cell r="BA407">
            <v>0</v>
          </cell>
          <cell r="BB407">
            <v>0</v>
          </cell>
          <cell r="BC407">
            <v>0</v>
          </cell>
          <cell r="BD407">
            <v>0</v>
          </cell>
          <cell r="BF407">
            <v>0</v>
          </cell>
          <cell r="BG407">
            <v>0</v>
          </cell>
          <cell r="BH407">
            <v>0</v>
          </cell>
          <cell r="BI407">
            <v>0</v>
          </cell>
          <cell r="BJ407">
            <v>0</v>
          </cell>
          <cell r="BK407">
            <v>0</v>
          </cell>
        </row>
        <row r="408">
          <cell r="I408">
            <v>0</v>
          </cell>
          <cell r="J408">
            <v>0</v>
          </cell>
          <cell r="K408">
            <v>0</v>
          </cell>
          <cell r="L408">
            <v>0</v>
          </cell>
          <cell r="M408">
            <v>0</v>
          </cell>
          <cell r="N408">
            <v>0</v>
          </cell>
          <cell r="S408">
            <v>0</v>
          </cell>
          <cell r="T408">
            <v>0</v>
          </cell>
          <cell r="U408">
            <v>0</v>
          </cell>
          <cell r="V408">
            <v>0</v>
          </cell>
          <cell r="W408">
            <v>0</v>
          </cell>
          <cell r="X408">
            <v>0</v>
          </cell>
          <cell r="AC408">
            <v>0</v>
          </cell>
          <cell r="AD408">
            <v>0</v>
          </cell>
          <cell r="AE408">
            <v>0</v>
          </cell>
          <cell r="AF408">
            <v>0</v>
          </cell>
          <cell r="AG408">
            <v>0</v>
          </cell>
          <cell r="AH408">
            <v>0</v>
          </cell>
          <cell r="AK408">
            <v>0</v>
          </cell>
          <cell r="AL408">
            <v>0</v>
          </cell>
          <cell r="AM408">
            <v>0</v>
          </cell>
          <cell r="AN408">
            <v>0</v>
          </cell>
          <cell r="AO408">
            <v>0</v>
          </cell>
          <cell r="AP408">
            <v>0</v>
          </cell>
          <cell r="AR408">
            <v>0</v>
          </cell>
          <cell r="AS408">
            <v>0</v>
          </cell>
          <cell r="AT408">
            <v>0</v>
          </cell>
          <cell r="AU408">
            <v>0</v>
          </cell>
          <cell r="AV408">
            <v>0</v>
          </cell>
          <cell r="AW408">
            <v>0</v>
          </cell>
          <cell r="AY408">
            <v>0</v>
          </cell>
          <cell r="AZ408">
            <v>0</v>
          </cell>
          <cell r="BA408">
            <v>0</v>
          </cell>
          <cell r="BB408">
            <v>0</v>
          </cell>
          <cell r="BC408">
            <v>0</v>
          </cell>
          <cell r="BD408">
            <v>0</v>
          </cell>
          <cell r="BF408">
            <v>0</v>
          </cell>
          <cell r="BG408">
            <v>0</v>
          </cell>
          <cell r="BH408">
            <v>0</v>
          </cell>
          <cell r="BI408">
            <v>0</v>
          </cell>
          <cell r="BJ408">
            <v>0</v>
          </cell>
          <cell r="BK408">
            <v>0</v>
          </cell>
        </row>
        <row r="409">
          <cell r="I409">
            <v>0</v>
          </cell>
          <cell r="J409">
            <v>0</v>
          </cell>
          <cell r="K409">
            <v>0</v>
          </cell>
          <cell r="L409">
            <v>0</v>
          </cell>
          <cell r="M409">
            <v>0</v>
          </cell>
          <cell r="N409">
            <v>0</v>
          </cell>
          <cell r="S409">
            <v>0</v>
          </cell>
          <cell r="T409">
            <v>0</v>
          </cell>
          <cell r="U409">
            <v>0</v>
          </cell>
          <cell r="V409">
            <v>0</v>
          </cell>
          <cell r="W409">
            <v>0</v>
          </cell>
          <cell r="X409">
            <v>0</v>
          </cell>
          <cell r="AC409">
            <v>0</v>
          </cell>
          <cell r="AD409">
            <v>0</v>
          </cell>
          <cell r="AE409">
            <v>0</v>
          </cell>
          <cell r="AF409">
            <v>0</v>
          </cell>
          <cell r="AG409">
            <v>0</v>
          </cell>
          <cell r="AH409">
            <v>0</v>
          </cell>
          <cell r="AK409">
            <v>0</v>
          </cell>
          <cell r="AL409">
            <v>0</v>
          </cell>
          <cell r="AM409">
            <v>0</v>
          </cell>
          <cell r="AN409">
            <v>0</v>
          </cell>
          <cell r="AO409">
            <v>0</v>
          </cell>
          <cell r="AP409">
            <v>0</v>
          </cell>
          <cell r="AR409">
            <v>0</v>
          </cell>
          <cell r="AS409">
            <v>0</v>
          </cell>
          <cell r="AT409">
            <v>0</v>
          </cell>
          <cell r="AU409">
            <v>0</v>
          </cell>
          <cell r="AV409">
            <v>0</v>
          </cell>
          <cell r="AW409">
            <v>0</v>
          </cell>
          <cell r="AY409">
            <v>0</v>
          </cell>
          <cell r="AZ409">
            <v>0</v>
          </cell>
          <cell r="BA409">
            <v>0</v>
          </cell>
          <cell r="BB409">
            <v>0</v>
          </cell>
          <cell r="BC409">
            <v>0</v>
          </cell>
          <cell r="BD409">
            <v>0</v>
          </cell>
          <cell r="BF409">
            <v>0</v>
          </cell>
          <cell r="BG409">
            <v>0</v>
          </cell>
          <cell r="BH409">
            <v>0</v>
          </cell>
          <cell r="BI409">
            <v>0</v>
          </cell>
          <cell r="BJ409">
            <v>0</v>
          </cell>
          <cell r="BK409">
            <v>0</v>
          </cell>
        </row>
        <row r="410">
          <cell r="I410">
            <v>0</v>
          </cell>
          <cell r="J410">
            <v>0</v>
          </cell>
          <cell r="K410">
            <v>0</v>
          </cell>
          <cell r="L410">
            <v>0</v>
          </cell>
          <cell r="M410">
            <v>0</v>
          </cell>
          <cell r="N410">
            <v>0</v>
          </cell>
          <cell r="S410">
            <v>0</v>
          </cell>
          <cell r="T410">
            <v>0</v>
          </cell>
          <cell r="U410">
            <v>0</v>
          </cell>
          <cell r="V410">
            <v>0</v>
          </cell>
          <cell r="W410">
            <v>0</v>
          </cell>
          <cell r="X410">
            <v>0</v>
          </cell>
          <cell r="AC410">
            <v>0</v>
          </cell>
          <cell r="AD410">
            <v>0</v>
          </cell>
          <cell r="AE410">
            <v>0</v>
          </cell>
          <cell r="AF410">
            <v>0</v>
          </cell>
          <cell r="AG410">
            <v>0</v>
          </cell>
          <cell r="AH410">
            <v>0</v>
          </cell>
          <cell r="AK410">
            <v>0</v>
          </cell>
          <cell r="AL410">
            <v>0</v>
          </cell>
          <cell r="AM410">
            <v>0</v>
          </cell>
          <cell r="AN410">
            <v>0</v>
          </cell>
          <cell r="AO410">
            <v>0</v>
          </cell>
          <cell r="AP410">
            <v>0</v>
          </cell>
          <cell r="AR410">
            <v>0</v>
          </cell>
          <cell r="AS410">
            <v>0</v>
          </cell>
          <cell r="AT410">
            <v>0</v>
          </cell>
          <cell r="AU410">
            <v>0</v>
          </cell>
          <cell r="AV410">
            <v>0</v>
          </cell>
          <cell r="AW410">
            <v>0</v>
          </cell>
          <cell r="AY410">
            <v>0</v>
          </cell>
          <cell r="AZ410">
            <v>0</v>
          </cell>
          <cell r="BA410">
            <v>0</v>
          </cell>
          <cell r="BB410">
            <v>0</v>
          </cell>
          <cell r="BC410">
            <v>0</v>
          </cell>
          <cell r="BD410">
            <v>0</v>
          </cell>
          <cell r="BF410">
            <v>0</v>
          </cell>
          <cell r="BG410">
            <v>0</v>
          </cell>
          <cell r="BH410">
            <v>0</v>
          </cell>
          <cell r="BI410">
            <v>0</v>
          </cell>
          <cell r="BJ410">
            <v>0</v>
          </cell>
          <cell r="BK410">
            <v>0</v>
          </cell>
        </row>
        <row r="411">
          <cell r="I411">
            <v>287.45772590823668</v>
          </cell>
          <cell r="J411">
            <v>15.0406882766998</v>
          </cell>
          <cell r="K411">
            <v>0</v>
          </cell>
          <cell r="L411">
            <v>34.350895963701198</v>
          </cell>
          <cell r="M411">
            <v>36.736479428529798</v>
          </cell>
          <cell r="N411">
            <v>201.32966223930589</v>
          </cell>
          <cell r="S411">
            <v>235.18879016440977</v>
          </cell>
          <cell r="T411">
            <v>41.15892775420577</v>
          </cell>
          <cell r="U411">
            <v>0</v>
          </cell>
          <cell r="V411">
            <v>0</v>
          </cell>
          <cell r="W411">
            <v>0</v>
          </cell>
          <cell r="X411">
            <v>194.029862410204</v>
          </cell>
          <cell r="AC411">
            <v>1141.1935133791401</v>
          </cell>
          <cell r="AD411">
            <v>0</v>
          </cell>
          <cell r="AE411">
            <v>0</v>
          </cell>
          <cell r="AF411">
            <v>0</v>
          </cell>
          <cell r="AG411">
            <v>0</v>
          </cell>
          <cell r="AH411">
            <v>1141.1935133791401</v>
          </cell>
          <cell r="AK411">
            <v>-906.00472321473023</v>
          </cell>
          <cell r="AL411">
            <v>41.15892775420577</v>
          </cell>
          <cell r="AM411">
            <v>0</v>
          </cell>
          <cell r="AN411">
            <v>0</v>
          </cell>
          <cell r="AO411">
            <v>0</v>
          </cell>
          <cell r="AP411">
            <v>-947.16365096893605</v>
          </cell>
          <cell r="AR411">
            <v>-906.00472321473023</v>
          </cell>
          <cell r="AS411">
            <v>41.15892775420577</v>
          </cell>
          <cell r="AT411">
            <v>0</v>
          </cell>
          <cell r="AU411">
            <v>0</v>
          </cell>
          <cell r="AV411">
            <v>0</v>
          </cell>
          <cell r="AW411">
            <v>-947.16365096893605</v>
          </cell>
          <cell r="AY411">
            <v>0</v>
          </cell>
          <cell r="AZ411">
            <v>0</v>
          </cell>
          <cell r="BA411">
            <v>0</v>
          </cell>
          <cell r="BB411">
            <v>0</v>
          </cell>
          <cell r="BC411">
            <v>0</v>
          </cell>
          <cell r="BD411">
            <v>0</v>
          </cell>
          <cell r="BF411">
            <v>0</v>
          </cell>
          <cell r="BG411">
            <v>0</v>
          </cell>
          <cell r="BH411">
            <v>0</v>
          </cell>
          <cell r="BI411">
            <v>0</v>
          </cell>
          <cell r="BJ411">
            <v>0</v>
          </cell>
          <cell r="BK411">
            <v>0</v>
          </cell>
        </row>
        <row r="412">
          <cell r="I412">
            <v>35.120104036390003</v>
          </cell>
          <cell r="J412">
            <v>0</v>
          </cell>
          <cell r="K412">
            <v>0</v>
          </cell>
          <cell r="L412">
            <v>0</v>
          </cell>
          <cell r="M412">
            <v>0</v>
          </cell>
          <cell r="N412">
            <v>35.120104036390003</v>
          </cell>
          <cell r="S412">
            <v>25.522997137769242</v>
          </cell>
          <cell r="T412">
            <v>0</v>
          </cell>
          <cell r="U412">
            <v>0</v>
          </cell>
          <cell r="V412">
            <v>0</v>
          </cell>
          <cell r="W412">
            <v>0</v>
          </cell>
          <cell r="X412">
            <v>25.522997137769242</v>
          </cell>
          <cell r="AC412">
            <v>852.69119351406096</v>
          </cell>
          <cell r="AD412">
            <v>0</v>
          </cell>
          <cell r="AE412">
            <v>0</v>
          </cell>
          <cell r="AF412">
            <v>0</v>
          </cell>
          <cell r="AG412">
            <v>0</v>
          </cell>
          <cell r="AH412">
            <v>852.69119351406096</v>
          </cell>
          <cell r="AK412">
            <v>-827.16819637629169</v>
          </cell>
          <cell r="AL412">
            <v>0</v>
          </cell>
          <cell r="AM412">
            <v>0</v>
          </cell>
          <cell r="AN412">
            <v>0</v>
          </cell>
          <cell r="AO412">
            <v>0</v>
          </cell>
          <cell r="AP412">
            <v>-827.16819637629169</v>
          </cell>
          <cell r="AR412">
            <v>-827.16819637629169</v>
          </cell>
          <cell r="AS412">
            <v>0</v>
          </cell>
          <cell r="AT412">
            <v>0</v>
          </cell>
          <cell r="AU412">
            <v>0</v>
          </cell>
          <cell r="AV412">
            <v>0</v>
          </cell>
          <cell r="AW412">
            <v>-827.16819637629169</v>
          </cell>
          <cell r="AY412">
            <v>0</v>
          </cell>
          <cell r="AZ412">
            <v>0</v>
          </cell>
          <cell r="BA412">
            <v>0</v>
          </cell>
          <cell r="BB412">
            <v>0</v>
          </cell>
          <cell r="BC412">
            <v>0</v>
          </cell>
          <cell r="BD412">
            <v>0</v>
          </cell>
          <cell r="BF412">
            <v>0</v>
          </cell>
          <cell r="BG412">
            <v>0</v>
          </cell>
          <cell r="BH412">
            <v>0</v>
          </cell>
          <cell r="BI412">
            <v>0</v>
          </cell>
          <cell r="BJ412">
            <v>0</v>
          </cell>
          <cell r="BK412">
            <v>0</v>
          </cell>
        </row>
        <row r="413">
          <cell r="I413">
            <v>19.497549810231099</v>
          </cell>
          <cell r="J413">
            <v>0</v>
          </cell>
          <cell r="K413">
            <v>0</v>
          </cell>
          <cell r="L413">
            <v>0</v>
          </cell>
          <cell r="M413">
            <v>0</v>
          </cell>
          <cell r="N413">
            <v>19.497549810231099</v>
          </cell>
          <cell r="S413">
            <v>22.806516519584399</v>
          </cell>
          <cell r="T413">
            <v>0</v>
          </cell>
          <cell r="U413">
            <v>0</v>
          </cell>
          <cell r="V413">
            <v>0</v>
          </cell>
          <cell r="W413">
            <v>0</v>
          </cell>
          <cell r="X413">
            <v>22.806516519584399</v>
          </cell>
          <cell r="AC413">
            <v>22.806516519584399</v>
          </cell>
          <cell r="AD413">
            <v>0</v>
          </cell>
          <cell r="AE413">
            <v>0</v>
          </cell>
          <cell r="AF413">
            <v>0</v>
          </cell>
          <cell r="AG413">
            <v>0</v>
          </cell>
          <cell r="AH413">
            <v>22.806516519584399</v>
          </cell>
          <cell r="AK413">
            <v>0</v>
          </cell>
          <cell r="AL413">
            <v>0</v>
          </cell>
          <cell r="AM413">
            <v>0</v>
          </cell>
          <cell r="AN413">
            <v>0</v>
          </cell>
          <cell r="AO413">
            <v>0</v>
          </cell>
          <cell r="AP413">
            <v>0</v>
          </cell>
          <cell r="AR413">
            <v>0</v>
          </cell>
          <cell r="AS413">
            <v>0</v>
          </cell>
          <cell r="AT413">
            <v>0</v>
          </cell>
          <cell r="AU413">
            <v>0</v>
          </cell>
          <cell r="AV413">
            <v>0</v>
          </cell>
          <cell r="AW413">
            <v>0</v>
          </cell>
          <cell r="AY413">
            <v>0</v>
          </cell>
          <cell r="AZ413">
            <v>0</v>
          </cell>
          <cell r="BA413">
            <v>0</v>
          </cell>
          <cell r="BB413">
            <v>0</v>
          </cell>
          <cell r="BC413">
            <v>0</v>
          </cell>
          <cell r="BD413">
            <v>0</v>
          </cell>
          <cell r="BF413">
            <v>0</v>
          </cell>
          <cell r="BG413">
            <v>0</v>
          </cell>
          <cell r="BH413">
            <v>0</v>
          </cell>
          <cell r="BI413">
            <v>0</v>
          </cell>
          <cell r="BJ413">
            <v>0</v>
          </cell>
          <cell r="BK413">
            <v>0</v>
          </cell>
        </row>
        <row r="414">
          <cell r="I414">
            <v>59.562126993072525</v>
          </cell>
          <cell r="J414">
            <v>22.687881531287278</v>
          </cell>
          <cell r="K414">
            <v>14.550642418117729</v>
          </cell>
          <cell r="L414">
            <v>22.323603043667518</v>
          </cell>
          <cell r="M414">
            <v>0</v>
          </cell>
          <cell r="N414">
            <v>0</v>
          </cell>
          <cell r="S414">
            <v>149.03020796490492</v>
          </cell>
          <cell r="T414">
            <v>12.292978676790344</v>
          </cell>
          <cell r="U414">
            <v>0</v>
          </cell>
          <cell r="V414">
            <v>0</v>
          </cell>
          <cell r="W414">
            <v>0</v>
          </cell>
          <cell r="X414">
            <v>136.73722928811458</v>
          </cell>
          <cell r="AC414">
            <v>403.59120057685408</v>
          </cell>
          <cell r="AD414">
            <v>3.3821435669606701</v>
          </cell>
          <cell r="AE414">
            <v>0</v>
          </cell>
          <cell r="AF414">
            <v>0</v>
          </cell>
          <cell r="AG414">
            <v>0</v>
          </cell>
          <cell r="AH414">
            <v>400.2090570098934</v>
          </cell>
          <cell r="AK414">
            <v>-254.56099261194916</v>
          </cell>
          <cell r="AL414">
            <v>8.9108351098296747</v>
          </cell>
          <cell r="AM414">
            <v>0</v>
          </cell>
          <cell r="AN414">
            <v>0</v>
          </cell>
          <cell r="AO414">
            <v>0</v>
          </cell>
          <cell r="AP414">
            <v>-263.47182772177882</v>
          </cell>
          <cell r="AR414">
            <v>-254.56099261194916</v>
          </cell>
          <cell r="AS414">
            <v>8.9108351098296747</v>
          </cell>
          <cell r="AT414">
            <v>0</v>
          </cell>
          <cell r="AU414">
            <v>0</v>
          </cell>
          <cell r="AV414">
            <v>0</v>
          </cell>
          <cell r="AW414">
            <v>-263.47182772177882</v>
          </cell>
          <cell r="AY414">
            <v>0</v>
          </cell>
          <cell r="AZ414">
            <v>0</v>
          </cell>
          <cell r="BA414">
            <v>0</v>
          </cell>
          <cell r="BB414">
            <v>0</v>
          </cell>
          <cell r="BC414">
            <v>0</v>
          </cell>
          <cell r="BD414">
            <v>0</v>
          </cell>
          <cell r="BF414">
            <v>0</v>
          </cell>
          <cell r="BG414">
            <v>0</v>
          </cell>
          <cell r="BH414">
            <v>0</v>
          </cell>
          <cell r="BI414">
            <v>0</v>
          </cell>
          <cell r="BJ414">
            <v>0</v>
          </cell>
          <cell r="BK414">
            <v>0</v>
          </cell>
        </row>
        <row r="415">
          <cell r="I415">
            <v>0</v>
          </cell>
          <cell r="J415">
            <v>0</v>
          </cell>
          <cell r="K415">
            <v>0</v>
          </cell>
          <cell r="L415">
            <v>0</v>
          </cell>
          <cell r="M415">
            <v>0</v>
          </cell>
          <cell r="N415">
            <v>0</v>
          </cell>
          <cell r="S415">
            <v>0</v>
          </cell>
          <cell r="T415">
            <v>0</v>
          </cell>
          <cell r="U415">
            <v>0</v>
          </cell>
          <cell r="V415">
            <v>0</v>
          </cell>
          <cell r="W415">
            <v>0</v>
          </cell>
          <cell r="X415">
            <v>0</v>
          </cell>
          <cell r="AC415">
            <v>0</v>
          </cell>
          <cell r="AD415">
            <v>0</v>
          </cell>
          <cell r="AE415">
            <v>0</v>
          </cell>
          <cell r="AF415">
            <v>0</v>
          </cell>
          <cell r="AG415">
            <v>0</v>
          </cell>
          <cell r="AH415">
            <v>0</v>
          </cell>
          <cell r="AK415">
            <v>0</v>
          </cell>
          <cell r="AL415">
            <v>0</v>
          </cell>
          <cell r="AM415">
            <v>0</v>
          </cell>
          <cell r="AN415">
            <v>0</v>
          </cell>
          <cell r="AO415">
            <v>0</v>
          </cell>
          <cell r="AP415">
            <v>0</v>
          </cell>
          <cell r="AR415">
            <v>0</v>
          </cell>
          <cell r="AS415">
            <v>0</v>
          </cell>
          <cell r="AT415">
            <v>0</v>
          </cell>
          <cell r="AU415">
            <v>0</v>
          </cell>
          <cell r="AV415">
            <v>0</v>
          </cell>
          <cell r="AW415">
            <v>0</v>
          </cell>
          <cell r="AY415">
            <v>0</v>
          </cell>
          <cell r="AZ415">
            <v>0</v>
          </cell>
          <cell r="BA415">
            <v>0</v>
          </cell>
          <cell r="BB415">
            <v>0</v>
          </cell>
          <cell r="BC415">
            <v>0</v>
          </cell>
          <cell r="BD415">
            <v>0</v>
          </cell>
          <cell r="BF415">
            <v>0</v>
          </cell>
          <cell r="BG415">
            <v>0</v>
          </cell>
          <cell r="BH415">
            <v>0</v>
          </cell>
          <cell r="BI415">
            <v>0</v>
          </cell>
          <cell r="BJ415">
            <v>0</v>
          </cell>
          <cell r="BK415">
            <v>0</v>
          </cell>
        </row>
        <row r="416">
          <cell r="I416">
            <v>0</v>
          </cell>
          <cell r="J416">
            <v>0</v>
          </cell>
          <cell r="K416">
            <v>0</v>
          </cell>
          <cell r="L416">
            <v>0</v>
          </cell>
          <cell r="M416">
            <v>0</v>
          </cell>
          <cell r="N416">
            <v>0</v>
          </cell>
          <cell r="S416">
            <v>0</v>
          </cell>
          <cell r="T416">
            <v>0</v>
          </cell>
          <cell r="U416">
            <v>0</v>
          </cell>
          <cell r="V416">
            <v>0</v>
          </cell>
          <cell r="W416">
            <v>0</v>
          </cell>
          <cell r="X416">
            <v>0</v>
          </cell>
          <cell r="AC416">
            <v>0</v>
          </cell>
          <cell r="AD416">
            <v>0</v>
          </cell>
          <cell r="AE416">
            <v>0</v>
          </cell>
          <cell r="AF416">
            <v>0</v>
          </cell>
          <cell r="AG416">
            <v>0</v>
          </cell>
          <cell r="AH416">
            <v>0</v>
          </cell>
          <cell r="AK416">
            <v>0</v>
          </cell>
          <cell r="AL416">
            <v>0</v>
          </cell>
          <cell r="AM416">
            <v>0</v>
          </cell>
          <cell r="AN416">
            <v>0</v>
          </cell>
          <cell r="AO416">
            <v>0</v>
          </cell>
          <cell r="AP416">
            <v>0</v>
          </cell>
          <cell r="AR416">
            <v>0</v>
          </cell>
          <cell r="AS416">
            <v>0</v>
          </cell>
          <cell r="AT416">
            <v>0</v>
          </cell>
          <cell r="AU416">
            <v>0</v>
          </cell>
          <cell r="AV416">
            <v>0</v>
          </cell>
          <cell r="AW416">
            <v>0</v>
          </cell>
          <cell r="AY416">
            <v>0</v>
          </cell>
          <cell r="AZ416">
            <v>0</v>
          </cell>
          <cell r="BA416">
            <v>0</v>
          </cell>
          <cell r="BB416">
            <v>0</v>
          </cell>
          <cell r="BC416">
            <v>0</v>
          </cell>
          <cell r="BD416">
            <v>0</v>
          </cell>
          <cell r="BF416">
            <v>0</v>
          </cell>
          <cell r="BG416">
            <v>0</v>
          </cell>
          <cell r="BH416">
            <v>0</v>
          </cell>
          <cell r="BI416">
            <v>0</v>
          </cell>
          <cell r="BJ416">
            <v>0</v>
          </cell>
          <cell r="BK416">
            <v>0</v>
          </cell>
        </row>
        <row r="417">
          <cell r="I417">
            <v>0</v>
          </cell>
          <cell r="J417">
            <v>0</v>
          </cell>
          <cell r="K417">
            <v>0</v>
          </cell>
          <cell r="L417">
            <v>0</v>
          </cell>
          <cell r="M417">
            <v>0</v>
          </cell>
          <cell r="N417">
            <v>0</v>
          </cell>
          <cell r="S417">
            <v>0</v>
          </cell>
          <cell r="T417">
            <v>0</v>
          </cell>
          <cell r="U417">
            <v>0</v>
          </cell>
          <cell r="V417">
            <v>0</v>
          </cell>
          <cell r="W417">
            <v>0</v>
          </cell>
          <cell r="X417">
            <v>0</v>
          </cell>
          <cell r="AC417">
            <v>0</v>
          </cell>
          <cell r="AD417">
            <v>0</v>
          </cell>
          <cell r="AE417">
            <v>0</v>
          </cell>
          <cell r="AF417">
            <v>0</v>
          </cell>
          <cell r="AG417">
            <v>0</v>
          </cell>
          <cell r="AH417">
            <v>0</v>
          </cell>
          <cell r="AK417">
            <v>0</v>
          </cell>
          <cell r="AL417">
            <v>0</v>
          </cell>
          <cell r="AM417">
            <v>0</v>
          </cell>
          <cell r="AN417">
            <v>0</v>
          </cell>
          <cell r="AO417">
            <v>0</v>
          </cell>
          <cell r="AP417">
            <v>0</v>
          </cell>
          <cell r="AR417">
            <v>0</v>
          </cell>
          <cell r="AS417">
            <v>0</v>
          </cell>
          <cell r="AT417">
            <v>0</v>
          </cell>
          <cell r="AU417">
            <v>0</v>
          </cell>
          <cell r="AV417">
            <v>0</v>
          </cell>
          <cell r="AW417">
            <v>0</v>
          </cell>
          <cell r="AY417">
            <v>0</v>
          </cell>
          <cell r="AZ417">
            <v>0</v>
          </cell>
          <cell r="BA417">
            <v>0</v>
          </cell>
          <cell r="BB417">
            <v>0</v>
          </cell>
          <cell r="BC417">
            <v>0</v>
          </cell>
          <cell r="BD417">
            <v>0</v>
          </cell>
          <cell r="BF417">
            <v>0</v>
          </cell>
          <cell r="BG417">
            <v>0</v>
          </cell>
          <cell r="BH417">
            <v>0</v>
          </cell>
          <cell r="BI417">
            <v>0</v>
          </cell>
          <cell r="BJ417">
            <v>0</v>
          </cell>
          <cell r="BK417">
            <v>0</v>
          </cell>
        </row>
        <row r="418">
          <cell r="I418">
            <v>0</v>
          </cell>
          <cell r="J418">
            <v>0</v>
          </cell>
          <cell r="K418">
            <v>0</v>
          </cell>
          <cell r="L418">
            <v>0</v>
          </cell>
          <cell r="M418">
            <v>0</v>
          </cell>
          <cell r="N418">
            <v>0</v>
          </cell>
          <cell r="S418">
            <v>0</v>
          </cell>
          <cell r="T418">
            <v>0</v>
          </cell>
          <cell r="U418">
            <v>0</v>
          </cell>
          <cell r="V418">
            <v>0</v>
          </cell>
          <cell r="W418">
            <v>0</v>
          </cell>
          <cell r="X418">
            <v>0</v>
          </cell>
          <cell r="AC418">
            <v>0</v>
          </cell>
          <cell r="AD418">
            <v>0</v>
          </cell>
          <cell r="AE418">
            <v>0</v>
          </cell>
          <cell r="AF418">
            <v>0</v>
          </cell>
          <cell r="AG418">
            <v>0</v>
          </cell>
          <cell r="AH418">
            <v>0</v>
          </cell>
          <cell r="AK418">
            <v>0</v>
          </cell>
          <cell r="AL418">
            <v>0</v>
          </cell>
          <cell r="AM418">
            <v>0</v>
          </cell>
          <cell r="AN418">
            <v>0</v>
          </cell>
          <cell r="AO418">
            <v>0</v>
          </cell>
          <cell r="AP418">
            <v>0</v>
          </cell>
          <cell r="AR418">
            <v>0</v>
          </cell>
          <cell r="AS418">
            <v>0</v>
          </cell>
          <cell r="AT418">
            <v>0</v>
          </cell>
          <cell r="AU418">
            <v>0</v>
          </cell>
          <cell r="AV418">
            <v>0</v>
          </cell>
          <cell r="AW418">
            <v>0</v>
          </cell>
          <cell r="AY418">
            <v>0</v>
          </cell>
          <cell r="AZ418">
            <v>0</v>
          </cell>
          <cell r="BA418">
            <v>0</v>
          </cell>
          <cell r="BB418">
            <v>0</v>
          </cell>
          <cell r="BC418">
            <v>0</v>
          </cell>
          <cell r="BD418">
            <v>0</v>
          </cell>
          <cell r="BF418">
            <v>0</v>
          </cell>
          <cell r="BG418">
            <v>0</v>
          </cell>
          <cell r="BH418">
            <v>0</v>
          </cell>
          <cell r="BI418">
            <v>0</v>
          </cell>
          <cell r="BJ418">
            <v>0</v>
          </cell>
          <cell r="BK418">
            <v>0</v>
          </cell>
        </row>
        <row r="419">
          <cell r="I419">
            <v>0</v>
          </cell>
          <cell r="J419">
            <v>0</v>
          </cell>
          <cell r="K419">
            <v>0</v>
          </cell>
          <cell r="L419">
            <v>0</v>
          </cell>
          <cell r="M419">
            <v>0</v>
          </cell>
          <cell r="N419">
            <v>0</v>
          </cell>
          <cell r="S419">
            <v>0</v>
          </cell>
          <cell r="T419">
            <v>0</v>
          </cell>
          <cell r="U419">
            <v>0</v>
          </cell>
          <cell r="V419">
            <v>0</v>
          </cell>
          <cell r="W419">
            <v>0</v>
          </cell>
          <cell r="X419">
            <v>0</v>
          </cell>
          <cell r="AC419">
            <v>0</v>
          </cell>
          <cell r="AD419">
            <v>0</v>
          </cell>
          <cell r="AE419">
            <v>0</v>
          </cell>
          <cell r="AF419">
            <v>0</v>
          </cell>
          <cell r="AG419">
            <v>0</v>
          </cell>
          <cell r="AH419">
            <v>0</v>
          </cell>
          <cell r="AK419">
            <v>0</v>
          </cell>
          <cell r="AL419">
            <v>0</v>
          </cell>
          <cell r="AM419">
            <v>0</v>
          </cell>
          <cell r="AN419">
            <v>0</v>
          </cell>
          <cell r="AO419">
            <v>0</v>
          </cell>
          <cell r="AP419">
            <v>0</v>
          </cell>
          <cell r="AR419">
            <v>0</v>
          </cell>
          <cell r="AS419">
            <v>0</v>
          </cell>
          <cell r="AT419">
            <v>0</v>
          </cell>
          <cell r="AU419">
            <v>0</v>
          </cell>
          <cell r="AV419">
            <v>0</v>
          </cell>
          <cell r="AW419">
            <v>0</v>
          </cell>
          <cell r="AY419">
            <v>0</v>
          </cell>
          <cell r="AZ419">
            <v>0</v>
          </cell>
          <cell r="BA419">
            <v>0</v>
          </cell>
          <cell r="BB419">
            <v>0</v>
          </cell>
          <cell r="BC419">
            <v>0</v>
          </cell>
          <cell r="BD419">
            <v>0</v>
          </cell>
          <cell r="BF419">
            <v>0</v>
          </cell>
          <cell r="BG419">
            <v>0</v>
          </cell>
          <cell r="BH419">
            <v>0</v>
          </cell>
          <cell r="BI419">
            <v>0</v>
          </cell>
          <cell r="BJ419">
            <v>0</v>
          </cell>
          <cell r="BK419">
            <v>0</v>
          </cell>
        </row>
        <row r="420">
          <cell r="I420">
            <v>0</v>
          </cell>
          <cell r="J420">
            <v>0</v>
          </cell>
          <cell r="K420">
            <v>0</v>
          </cell>
          <cell r="L420">
            <v>0</v>
          </cell>
          <cell r="M420">
            <v>0</v>
          </cell>
          <cell r="N420">
            <v>0</v>
          </cell>
          <cell r="S420">
            <v>0</v>
          </cell>
          <cell r="T420">
            <v>0</v>
          </cell>
          <cell r="U420">
            <v>0</v>
          </cell>
          <cell r="V420">
            <v>0</v>
          </cell>
          <cell r="W420">
            <v>0</v>
          </cell>
          <cell r="X420">
            <v>0</v>
          </cell>
          <cell r="AC420">
            <v>0</v>
          </cell>
          <cell r="AD420">
            <v>0</v>
          </cell>
          <cell r="AE420">
            <v>0</v>
          </cell>
          <cell r="AF420">
            <v>0</v>
          </cell>
          <cell r="AG420">
            <v>0</v>
          </cell>
          <cell r="AH420">
            <v>0</v>
          </cell>
          <cell r="AK420">
            <v>0</v>
          </cell>
          <cell r="AL420">
            <v>0</v>
          </cell>
          <cell r="AM420">
            <v>0</v>
          </cell>
          <cell r="AN420">
            <v>0</v>
          </cell>
          <cell r="AO420">
            <v>0</v>
          </cell>
          <cell r="AP420">
            <v>0</v>
          </cell>
          <cell r="AR420">
            <v>0</v>
          </cell>
          <cell r="AS420">
            <v>0</v>
          </cell>
          <cell r="AT420">
            <v>0</v>
          </cell>
          <cell r="AU420">
            <v>0</v>
          </cell>
          <cell r="AV420">
            <v>0</v>
          </cell>
          <cell r="AW420">
            <v>0</v>
          </cell>
          <cell r="AY420">
            <v>0</v>
          </cell>
          <cell r="AZ420">
            <v>0</v>
          </cell>
          <cell r="BA420">
            <v>0</v>
          </cell>
          <cell r="BB420">
            <v>0</v>
          </cell>
          <cell r="BC420">
            <v>0</v>
          </cell>
          <cell r="BD420">
            <v>0</v>
          </cell>
          <cell r="BF420">
            <v>0</v>
          </cell>
          <cell r="BG420">
            <v>0</v>
          </cell>
          <cell r="BH420">
            <v>0</v>
          </cell>
          <cell r="BI420">
            <v>0</v>
          </cell>
          <cell r="BJ420">
            <v>0</v>
          </cell>
          <cell r="BK420">
            <v>0</v>
          </cell>
        </row>
        <row r="421">
          <cell r="I421">
            <v>0</v>
          </cell>
          <cell r="J421">
            <v>0</v>
          </cell>
          <cell r="K421">
            <v>0</v>
          </cell>
          <cell r="L421">
            <v>0</v>
          </cell>
          <cell r="M421">
            <v>0</v>
          </cell>
          <cell r="N421">
            <v>0</v>
          </cell>
          <cell r="S421">
            <v>0</v>
          </cell>
          <cell r="T421">
            <v>0</v>
          </cell>
          <cell r="U421">
            <v>0</v>
          </cell>
          <cell r="V421">
            <v>0</v>
          </cell>
          <cell r="W421">
            <v>0</v>
          </cell>
          <cell r="X421">
            <v>0</v>
          </cell>
          <cell r="AC421">
            <v>0</v>
          </cell>
          <cell r="AD421">
            <v>0</v>
          </cell>
          <cell r="AE421">
            <v>0</v>
          </cell>
          <cell r="AF421">
            <v>0</v>
          </cell>
          <cell r="AG421">
            <v>0</v>
          </cell>
          <cell r="AH421">
            <v>0</v>
          </cell>
          <cell r="AK421">
            <v>0</v>
          </cell>
          <cell r="AL421">
            <v>0</v>
          </cell>
          <cell r="AM421">
            <v>0</v>
          </cell>
          <cell r="AN421">
            <v>0</v>
          </cell>
          <cell r="AO421">
            <v>0</v>
          </cell>
          <cell r="AP421">
            <v>0</v>
          </cell>
          <cell r="AR421">
            <v>0</v>
          </cell>
          <cell r="AS421">
            <v>0</v>
          </cell>
          <cell r="AT421">
            <v>0</v>
          </cell>
          <cell r="AU421">
            <v>0</v>
          </cell>
          <cell r="AV421">
            <v>0</v>
          </cell>
          <cell r="AW421">
            <v>0</v>
          </cell>
          <cell r="AY421">
            <v>0</v>
          </cell>
          <cell r="AZ421">
            <v>0</v>
          </cell>
          <cell r="BA421">
            <v>0</v>
          </cell>
          <cell r="BB421">
            <v>0</v>
          </cell>
          <cell r="BC421">
            <v>0</v>
          </cell>
          <cell r="BD421">
            <v>0</v>
          </cell>
          <cell r="BF421">
            <v>0</v>
          </cell>
          <cell r="BG421">
            <v>0</v>
          </cell>
          <cell r="BH421">
            <v>0</v>
          </cell>
          <cell r="BI421">
            <v>0</v>
          </cell>
          <cell r="BJ421">
            <v>0</v>
          </cell>
          <cell r="BK421">
            <v>0</v>
          </cell>
        </row>
        <row r="422">
          <cell r="I422">
            <v>0</v>
          </cell>
          <cell r="J422">
            <v>0</v>
          </cell>
          <cell r="K422">
            <v>0</v>
          </cell>
          <cell r="L422">
            <v>0</v>
          </cell>
          <cell r="M422">
            <v>0</v>
          </cell>
          <cell r="N422">
            <v>0</v>
          </cell>
          <cell r="S422">
            <v>0</v>
          </cell>
          <cell r="T422">
            <v>0</v>
          </cell>
          <cell r="U422">
            <v>0</v>
          </cell>
          <cell r="V422">
            <v>0</v>
          </cell>
          <cell r="W422">
            <v>0</v>
          </cell>
          <cell r="X422">
            <v>0</v>
          </cell>
          <cell r="AC422">
            <v>0</v>
          </cell>
          <cell r="AD422">
            <v>0</v>
          </cell>
          <cell r="AE422">
            <v>0</v>
          </cell>
          <cell r="AF422">
            <v>0</v>
          </cell>
          <cell r="AG422">
            <v>0</v>
          </cell>
          <cell r="AH422">
            <v>0</v>
          </cell>
          <cell r="AK422">
            <v>0</v>
          </cell>
          <cell r="AL422">
            <v>0</v>
          </cell>
          <cell r="AM422">
            <v>0</v>
          </cell>
          <cell r="AN422">
            <v>0</v>
          </cell>
          <cell r="AO422">
            <v>0</v>
          </cell>
          <cell r="AP422">
            <v>0</v>
          </cell>
          <cell r="AR422">
            <v>0</v>
          </cell>
          <cell r="AS422">
            <v>0</v>
          </cell>
          <cell r="AT422">
            <v>0</v>
          </cell>
          <cell r="AU422">
            <v>0</v>
          </cell>
          <cell r="AV422">
            <v>0</v>
          </cell>
          <cell r="AW422">
            <v>0</v>
          </cell>
          <cell r="AY422">
            <v>0</v>
          </cell>
          <cell r="AZ422">
            <v>0</v>
          </cell>
          <cell r="BA422">
            <v>0</v>
          </cell>
          <cell r="BB422">
            <v>0</v>
          </cell>
          <cell r="BC422">
            <v>0</v>
          </cell>
          <cell r="BD422">
            <v>0</v>
          </cell>
          <cell r="BF422">
            <v>0</v>
          </cell>
          <cell r="BG422">
            <v>0</v>
          </cell>
          <cell r="BH422">
            <v>0</v>
          </cell>
          <cell r="BI422">
            <v>0</v>
          </cell>
          <cell r="BJ422">
            <v>0</v>
          </cell>
          <cell r="BK422">
            <v>0</v>
          </cell>
        </row>
        <row r="423">
          <cell r="I423">
            <v>0</v>
          </cell>
          <cell r="J423">
            <v>0</v>
          </cell>
          <cell r="K423">
            <v>0</v>
          </cell>
          <cell r="L423">
            <v>0</v>
          </cell>
          <cell r="M423">
            <v>0</v>
          </cell>
          <cell r="N423">
            <v>0</v>
          </cell>
          <cell r="S423">
            <v>0</v>
          </cell>
          <cell r="T423">
            <v>0</v>
          </cell>
          <cell r="U423">
            <v>0</v>
          </cell>
          <cell r="V423">
            <v>0</v>
          </cell>
          <cell r="W423">
            <v>0</v>
          </cell>
          <cell r="X423">
            <v>0</v>
          </cell>
          <cell r="AC423">
            <v>0</v>
          </cell>
          <cell r="AD423">
            <v>0</v>
          </cell>
          <cell r="AE423">
            <v>0</v>
          </cell>
          <cell r="AF423">
            <v>0</v>
          </cell>
          <cell r="AG423">
            <v>0</v>
          </cell>
          <cell r="AH423">
            <v>0</v>
          </cell>
          <cell r="AK423">
            <v>0</v>
          </cell>
          <cell r="AL423">
            <v>0</v>
          </cell>
          <cell r="AM423">
            <v>0</v>
          </cell>
          <cell r="AN423">
            <v>0</v>
          </cell>
          <cell r="AO423">
            <v>0</v>
          </cell>
          <cell r="AP423">
            <v>0</v>
          </cell>
          <cell r="AR423">
            <v>0</v>
          </cell>
          <cell r="AS423">
            <v>0</v>
          </cell>
          <cell r="AT423">
            <v>0</v>
          </cell>
          <cell r="AU423">
            <v>0</v>
          </cell>
          <cell r="AV423">
            <v>0</v>
          </cell>
          <cell r="AW423">
            <v>0</v>
          </cell>
          <cell r="AY423">
            <v>0</v>
          </cell>
          <cell r="AZ423">
            <v>0</v>
          </cell>
          <cell r="BA423">
            <v>0</v>
          </cell>
          <cell r="BB423">
            <v>0</v>
          </cell>
          <cell r="BC423">
            <v>0</v>
          </cell>
          <cell r="BD423">
            <v>0</v>
          </cell>
          <cell r="BF423">
            <v>0</v>
          </cell>
          <cell r="BG423">
            <v>0</v>
          </cell>
          <cell r="BH423">
            <v>0</v>
          </cell>
          <cell r="BI423">
            <v>0</v>
          </cell>
          <cell r="BJ423">
            <v>0</v>
          </cell>
          <cell r="BK423">
            <v>0</v>
          </cell>
        </row>
        <row r="424">
          <cell r="I424">
            <v>0</v>
          </cell>
          <cell r="J424">
            <v>0</v>
          </cell>
          <cell r="K424">
            <v>0</v>
          </cell>
          <cell r="L424">
            <v>0</v>
          </cell>
          <cell r="M424">
            <v>0</v>
          </cell>
          <cell r="N424">
            <v>0</v>
          </cell>
          <cell r="S424">
            <v>0</v>
          </cell>
          <cell r="T424">
            <v>0</v>
          </cell>
          <cell r="U424">
            <v>0</v>
          </cell>
          <cell r="V424">
            <v>0</v>
          </cell>
          <cell r="W424">
            <v>0</v>
          </cell>
          <cell r="X424">
            <v>0</v>
          </cell>
          <cell r="AC424">
            <v>0</v>
          </cell>
          <cell r="AD424">
            <v>0</v>
          </cell>
          <cell r="AE424">
            <v>0</v>
          </cell>
          <cell r="AF424">
            <v>0</v>
          </cell>
          <cell r="AG424">
            <v>0</v>
          </cell>
          <cell r="AH424">
            <v>0</v>
          </cell>
          <cell r="AK424">
            <v>0</v>
          </cell>
          <cell r="AL424">
            <v>0</v>
          </cell>
          <cell r="AM424">
            <v>0</v>
          </cell>
          <cell r="AN424">
            <v>0</v>
          </cell>
          <cell r="AO424">
            <v>0</v>
          </cell>
          <cell r="AP424">
            <v>0</v>
          </cell>
          <cell r="AR424">
            <v>0</v>
          </cell>
          <cell r="AS424">
            <v>0</v>
          </cell>
          <cell r="AT424">
            <v>0</v>
          </cell>
          <cell r="AU424">
            <v>0</v>
          </cell>
          <cell r="AV424">
            <v>0</v>
          </cell>
          <cell r="AW424">
            <v>0</v>
          </cell>
          <cell r="AY424">
            <v>0</v>
          </cell>
          <cell r="AZ424">
            <v>0</v>
          </cell>
          <cell r="BA424">
            <v>0</v>
          </cell>
          <cell r="BB424">
            <v>0</v>
          </cell>
          <cell r="BC424">
            <v>0</v>
          </cell>
          <cell r="BD424">
            <v>0</v>
          </cell>
          <cell r="BF424">
            <v>0</v>
          </cell>
          <cell r="BG424">
            <v>0</v>
          </cell>
          <cell r="BH424">
            <v>0</v>
          </cell>
          <cell r="BI424">
            <v>0</v>
          </cell>
          <cell r="BJ424">
            <v>0</v>
          </cell>
          <cell r="BK424">
            <v>0</v>
          </cell>
        </row>
        <row r="425">
          <cell r="I425">
            <v>0</v>
          </cell>
          <cell r="J425">
            <v>0</v>
          </cell>
          <cell r="K425">
            <v>0</v>
          </cell>
          <cell r="L425">
            <v>0</v>
          </cell>
          <cell r="M425">
            <v>0</v>
          </cell>
          <cell r="N425">
            <v>0</v>
          </cell>
          <cell r="S425">
            <v>0</v>
          </cell>
          <cell r="T425">
            <v>0</v>
          </cell>
          <cell r="U425">
            <v>0</v>
          </cell>
          <cell r="V425">
            <v>0</v>
          </cell>
          <cell r="W425">
            <v>0</v>
          </cell>
          <cell r="X425">
            <v>0</v>
          </cell>
          <cell r="AC425">
            <v>0</v>
          </cell>
          <cell r="AD425">
            <v>0</v>
          </cell>
          <cell r="AE425">
            <v>0</v>
          </cell>
          <cell r="AF425">
            <v>0</v>
          </cell>
          <cell r="AG425">
            <v>0</v>
          </cell>
          <cell r="AH425">
            <v>0</v>
          </cell>
          <cell r="AK425">
            <v>0</v>
          </cell>
          <cell r="AL425">
            <v>0</v>
          </cell>
          <cell r="AM425">
            <v>0</v>
          </cell>
          <cell r="AN425">
            <v>0</v>
          </cell>
          <cell r="AO425">
            <v>0</v>
          </cell>
          <cell r="AP425">
            <v>0</v>
          </cell>
          <cell r="AR425">
            <v>0</v>
          </cell>
          <cell r="AS425">
            <v>0</v>
          </cell>
          <cell r="AT425">
            <v>0</v>
          </cell>
          <cell r="AU425">
            <v>0</v>
          </cell>
          <cell r="AV425">
            <v>0</v>
          </cell>
          <cell r="AW425">
            <v>0</v>
          </cell>
          <cell r="AY425">
            <v>0</v>
          </cell>
          <cell r="AZ425">
            <v>0</v>
          </cell>
          <cell r="BA425">
            <v>0</v>
          </cell>
          <cell r="BB425">
            <v>0</v>
          </cell>
          <cell r="BC425">
            <v>0</v>
          </cell>
          <cell r="BD425">
            <v>0</v>
          </cell>
          <cell r="BF425">
            <v>0</v>
          </cell>
          <cell r="BG425">
            <v>0</v>
          </cell>
          <cell r="BH425">
            <v>0</v>
          </cell>
          <cell r="BI425">
            <v>0</v>
          </cell>
          <cell r="BJ425">
            <v>0</v>
          </cell>
          <cell r="BK425">
            <v>0</v>
          </cell>
        </row>
        <row r="426">
          <cell r="I426">
            <v>0</v>
          </cell>
          <cell r="J426">
            <v>0</v>
          </cell>
          <cell r="K426">
            <v>0</v>
          </cell>
          <cell r="L426">
            <v>0</v>
          </cell>
          <cell r="M426">
            <v>0</v>
          </cell>
          <cell r="N426">
            <v>0</v>
          </cell>
          <cell r="S426">
            <v>0</v>
          </cell>
          <cell r="T426">
            <v>0</v>
          </cell>
          <cell r="U426">
            <v>0</v>
          </cell>
          <cell r="V426">
            <v>0</v>
          </cell>
          <cell r="W426">
            <v>0</v>
          </cell>
          <cell r="X426">
            <v>0</v>
          </cell>
          <cell r="AC426">
            <v>0</v>
          </cell>
          <cell r="AD426">
            <v>0</v>
          </cell>
          <cell r="AE426">
            <v>0</v>
          </cell>
          <cell r="AF426">
            <v>0</v>
          </cell>
          <cell r="AG426">
            <v>0</v>
          </cell>
          <cell r="AH426">
            <v>0</v>
          </cell>
          <cell r="AK426">
            <v>0</v>
          </cell>
          <cell r="AL426">
            <v>0</v>
          </cell>
          <cell r="AM426">
            <v>0</v>
          </cell>
          <cell r="AN426">
            <v>0</v>
          </cell>
          <cell r="AO426">
            <v>0</v>
          </cell>
          <cell r="AP426">
            <v>0</v>
          </cell>
          <cell r="AR426">
            <v>0</v>
          </cell>
          <cell r="AS426">
            <v>0</v>
          </cell>
          <cell r="AT426">
            <v>0</v>
          </cell>
          <cell r="AU426">
            <v>0</v>
          </cell>
          <cell r="AV426">
            <v>0</v>
          </cell>
          <cell r="AW426">
            <v>0</v>
          </cell>
          <cell r="AY426">
            <v>0</v>
          </cell>
          <cell r="AZ426">
            <v>0</v>
          </cell>
          <cell r="BA426">
            <v>0</v>
          </cell>
          <cell r="BB426">
            <v>0</v>
          </cell>
          <cell r="BC426">
            <v>0</v>
          </cell>
          <cell r="BD426">
            <v>0</v>
          </cell>
          <cell r="BF426">
            <v>0</v>
          </cell>
          <cell r="BG426">
            <v>0</v>
          </cell>
          <cell r="BH426">
            <v>0</v>
          </cell>
          <cell r="BI426">
            <v>0</v>
          </cell>
          <cell r="BJ426">
            <v>0</v>
          </cell>
          <cell r="BK426">
            <v>0</v>
          </cell>
        </row>
        <row r="427">
          <cell r="I427">
            <v>0</v>
          </cell>
          <cell r="J427">
            <v>0</v>
          </cell>
          <cell r="K427">
            <v>0</v>
          </cell>
          <cell r="L427">
            <v>0</v>
          </cell>
          <cell r="M427">
            <v>0</v>
          </cell>
          <cell r="N427">
            <v>0</v>
          </cell>
          <cell r="S427">
            <v>0</v>
          </cell>
          <cell r="T427">
            <v>0</v>
          </cell>
          <cell r="U427">
            <v>0</v>
          </cell>
          <cell r="V427">
            <v>0</v>
          </cell>
          <cell r="W427">
            <v>0</v>
          </cell>
          <cell r="X427">
            <v>0</v>
          </cell>
          <cell r="AC427">
            <v>0</v>
          </cell>
          <cell r="AD427">
            <v>0</v>
          </cell>
          <cell r="AE427">
            <v>0</v>
          </cell>
          <cell r="AF427">
            <v>0</v>
          </cell>
          <cell r="AG427">
            <v>0</v>
          </cell>
          <cell r="AH427">
            <v>0</v>
          </cell>
          <cell r="AK427">
            <v>0</v>
          </cell>
          <cell r="AL427">
            <v>0</v>
          </cell>
          <cell r="AM427">
            <v>0</v>
          </cell>
          <cell r="AN427">
            <v>0</v>
          </cell>
          <cell r="AO427">
            <v>0</v>
          </cell>
          <cell r="AP427">
            <v>0</v>
          </cell>
          <cell r="AR427">
            <v>0</v>
          </cell>
          <cell r="AS427">
            <v>0</v>
          </cell>
          <cell r="AT427">
            <v>0</v>
          </cell>
          <cell r="AU427">
            <v>0</v>
          </cell>
          <cell r="AV427">
            <v>0</v>
          </cell>
          <cell r="AW427">
            <v>0</v>
          </cell>
          <cell r="AY427">
            <v>0</v>
          </cell>
          <cell r="AZ427">
            <v>0</v>
          </cell>
          <cell r="BA427">
            <v>0</v>
          </cell>
          <cell r="BB427">
            <v>0</v>
          </cell>
          <cell r="BC427">
            <v>0</v>
          </cell>
          <cell r="BD427">
            <v>0</v>
          </cell>
          <cell r="BF427">
            <v>0</v>
          </cell>
          <cell r="BG427">
            <v>0</v>
          </cell>
          <cell r="BH427">
            <v>0</v>
          </cell>
          <cell r="BI427">
            <v>0</v>
          </cell>
          <cell r="BJ427">
            <v>0</v>
          </cell>
          <cell r="BK427">
            <v>0</v>
          </cell>
        </row>
        <row r="428">
          <cell r="I428">
            <v>0</v>
          </cell>
          <cell r="J428">
            <v>0</v>
          </cell>
          <cell r="K428">
            <v>0</v>
          </cell>
          <cell r="L428">
            <v>0</v>
          </cell>
          <cell r="M428">
            <v>0</v>
          </cell>
          <cell r="N428">
            <v>0</v>
          </cell>
          <cell r="S428">
            <v>0</v>
          </cell>
          <cell r="T428">
            <v>0</v>
          </cell>
          <cell r="U428">
            <v>0</v>
          </cell>
          <cell r="V428">
            <v>0</v>
          </cell>
          <cell r="W428">
            <v>0</v>
          </cell>
          <cell r="X428">
            <v>0</v>
          </cell>
          <cell r="AC428">
            <v>0</v>
          </cell>
          <cell r="AD428">
            <v>0</v>
          </cell>
          <cell r="AE428">
            <v>0</v>
          </cell>
          <cell r="AF428">
            <v>0</v>
          </cell>
          <cell r="AG428">
            <v>0</v>
          </cell>
          <cell r="AH428">
            <v>0</v>
          </cell>
          <cell r="AK428">
            <v>0</v>
          </cell>
          <cell r="AL428">
            <v>0</v>
          </cell>
          <cell r="AM428">
            <v>0</v>
          </cell>
          <cell r="AN428">
            <v>0</v>
          </cell>
          <cell r="AO428">
            <v>0</v>
          </cell>
          <cell r="AP428">
            <v>0</v>
          </cell>
          <cell r="AR428">
            <v>0</v>
          </cell>
          <cell r="AS428">
            <v>0</v>
          </cell>
          <cell r="AT428">
            <v>0</v>
          </cell>
          <cell r="AU428">
            <v>0</v>
          </cell>
          <cell r="AV428">
            <v>0</v>
          </cell>
          <cell r="AW428">
            <v>0</v>
          </cell>
          <cell r="AY428">
            <v>0</v>
          </cell>
          <cell r="AZ428">
            <v>0</v>
          </cell>
          <cell r="BA428">
            <v>0</v>
          </cell>
          <cell r="BB428">
            <v>0</v>
          </cell>
          <cell r="BC428">
            <v>0</v>
          </cell>
          <cell r="BD428">
            <v>0</v>
          </cell>
          <cell r="BF428">
            <v>0</v>
          </cell>
          <cell r="BG428">
            <v>0</v>
          </cell>
          <cell r="BH428">
            <v>0</v>
          </cell>
          <cell r="BI428">
            <v>0</v>
          </cell>
          <cell r="BJ428">
            <v>0</v>
          </cell>
          <cell r="BK428">
            <v>0</v>
          </cell>
        </row>
        <row r="429">
          <cell r="I429">
            <v>0</v>
          </cell>
          <cell r="J429">
            <v>0</v>
          </cell>
          <cell r="K429">
            <v>0</v>
          </cell>
          <cell r="L429">
            <v>0</v>
          </cell>
          <cell r="M429">
            <v>0</v>
          </cell>
          <cell r="N429">
            <v>0</v>
          </cell>
          <cell r="S429">
            <v>0</v>
          </cell>
          <cell r="T429">
            <v>0</v>
          </cell>
          <cell r="U429">
            <v>0</v>
          </cell>
          <cell r="V429">
            <v>0</v>
          </cell>
          <cell r="W429">
            <v>0</v>
          </cell>
          <cell r="X429">
            <v>0</v>
          </cell>
          <cell r="AC429">
            <v>0</v>
          </cell>
          <cell r="AD429">
            <v>0</v>
          </cell>
          <cell r="AE429">
            <v>0</v>
          </cell>
          <cell r="AF429">
            <v>0</v>
          </cell>
          <cell r="AG429">
            <v>0</v>
          </cell>
          <cell r="AH429">
            <v>0</v>
          </cell>
          <cell r="AK429">
            <v>0</v>
          </cell>
          <cell r="AL429">
            <v>0</v>
          </cell>
          <cell r="AM429">
            <v>0</v>
          </cell>
          <cell r="AN429">
            <v>0</v>
          </cell>
          <cell r="AO429">
            <v>0</v>
          </cell>
          <cell r="AP429">
            <v>0</v>
          </cell>
          <cell r="AR429">
            <v>0</v>
          </cell>
          <cell r="AS429">
            <v>0</v>
          </cell>
          <cell r="AT429">
            <v>0</v>
          </cell>
          <cell r="AU429">
            <v>0</v>
          </cell>
          <cell r="AV429">
            <v>0</v>
          </cell>
          <cell r="AW429">
            <v>0</v>
          </cell>
          <cell r="AY429">
            <v>0</v>
          </cell>
          <cell r="AZ429">
            <v>0</v>
          </cell>
          <cell r="BA429">
            <v>0</v>
          </cell>
          <cell r="BB429">
            <v>0</v>
          </cell>
          <cell r="BC429">
            <v>0</v>
          </cell>
          <cell r="BD429">
            <v>0</v>
          </cell>
          <cell r="BF429">
            <v>0</v>
          </cell>
          <cell r="BG429">
            <v>0</v>
          </cell>
          <cell r="BH429">
            <v>0</v>
          </cell>
          <cell r="BI429">
            <v>0</v>
          </cell>
          <cell r="BJ429">
            <v>0</v>
          </cell>
          <cell r="BK429">
            <v>0</v>
          </cell>
        </row>
        <row r="430">
          <cell r="I430">
            <v>0</v>
          </cell>
          <cell r="J430">
            <v>0</v>
          </cell>
          <cell r="K430">
            <v>0</v>
          </cell>
          <cell r="L430">
            <v>0</v>
          </cell>
          <cell r="M430">
            <v>0</v>
          </cell>
          <cell r="N430">
            <v>0</v>
          </cell>
          <cell r="S430">
            <v>0</v>
          </cell>
          <cell r="T430">
            <v>0</v>
          </cell>
          <cell r="U430">
            <v>0</v>
          </cell>
          <cell r="V430">
            <v>0</v>
          </cell>
          <cell r="W430">
            <v>0</v>
          </cell>
          <cell r="X430">
            <v>0</v>
          </cell>
          <cell r="AC430">
            <v>0</v>
          </cell>
          <cell r="AD430">
            <v>0</v>
          </cell>
          <cell r="AE430">
            <v>0</v>
          </cell>
          <cell r="AF430">
            <v>0</v>
          </cell>
          <cell r="AG430">
            <v>0</v>
          </cell>
          <cell r="AH430">
            <v>0</v>
          </cell>
          <cell r="AK430">
            <v>0</v>
          </cell>
          <cell r="AL430">
            <v>0</v>
          </cell>
          <cell r="AM430">
            <v>0</v>
          </cell>
          <cell r="AN430">
            <v>0</v>
          </cell>
          <cell r="AO430">
            <v>0</v>
          </cell>
          <cell r="AP430">
            <v>0</v>
          </cell>
          <cell r="AR430">
            <v>0</v>
          </cell>
          <cell r="AS430">
            <v>0</v>
          </cell>
          <cell r="AT430">
            <v>0</v>
          </cell>
          <cell r="AU430">
            <v>0</v>
          </cell>
          <cell r="AV430">
            <v>0</v>
          </cell>
          <cell r="AW430">
            <v>0</v>
          </cell>
          <cell r="AY430">
            <v>0</v>
          </cell>
          <cell r="AZ430">
            <v>0</v>
          </cell>
          <cell r="BA430">
            <v>0</v>
          </cell>
          <cell r="BB430">
            <v>0</v>
          </cell>
          <cell r="BC430">
            <v>0</v>
          </cell>
          <cell r="BD430">
            <v>0</v>
          </cell>
          <cell r="BF430">
            <v>0</v>
          </cell>
          <cell r="BG430">
            <v>0</v>
          </cell>
          <cell r="BH430">
            <v>0</v>
          </cell>
          <cell r="BI430">
            <v>0</v>
          </cell>
          <cell r="BJ430">
            <v>0</v>
          </cell>
          <cell r="BK430">
            <v>0</v>
          </cell>
        </row>
        <row r="431">
          <cell r="I431">
            <v>34.890641790257781</v>
          </cell>
          <cell r="J431">
            <v>34.890641790257781</v>
          </cell>
          <cell r="K431">
            <v>0</v>
          </cell>
          <cell r="L431">
            <v>0</v>
          </cell>
          <cell r="M431">
            <v>0</v>
          </cell>
          <cell r="N431">
            <v>0</v>
          </cell>
          <cell r="S431">
            <v>63.233495020625298</v>
          </cell>
          <cell r="T431">
            <v>0</v>
          </cell>
          <cell r="U431">
            <v>0</v>
          </cell>
          <cell r="V431">
            <v>0</v>
          </cell>
          <cell r="W431">
            <v>63.233495020625298</v>
          </cell>
          <cell r="X431">
            <v>0</v>
          </cell>
          <cell r="AC431">
            <v>63.233495020625298</v>
          </cell>
          <cell r="AD431">
            <v>0</v>
          </cell>
          <cell r="AE431">
            <v>0</v>
          </cell>
          <cell r="AF431">
            <v>0</v>
          </cell>
          <cell r="AG431">
            <v>63.233495020625298</v>
          </cell>
          <cell r="AH431">
            <v>0</v>
          </cell>
          <cell r="AK431">
            <v>0</v>
          </cell>
          <cell r="AL431">
            <v>0</v>
          </cell>
          <cell r="AM431">
            <v>0</v>
          </cell>
          <cell r="AN431">
            <v>0</v>
          </cell>
          <cell r="AO431">
            <v>0</v>
          </cell>
          <cell r="AP431">
            <v>0</v>
          </cell>
          <cell r="AR431">
            <v>0</v>
          </cell>
          <cell r="AS431">
            <v>0</v>
          </cell>
          <cell r="AT431">
            <v>0</v>
          </cell>
          <cell r="AU431">
            <v>0</v>
          </cell>
          <cell r="AV431">
            <v>0</v>
          </cell>
          <cell r="AW431">
            <v>0</v>
          </cell>
          <cell r="AY431">
            <v>0</v>
          </cell>
          <cell r="AZ431">
            <v>0</v>
          </cell>
          <cell r="BA431">
            <v>0</v>
          </cell>
          <cell r="BB431">
            <v>0</v>
          </cell>
          <cell r="BC431">
            <v>0</v>
          </cell>
          <cell r="BD431">
            <v>0</v>
          </cell>
          <cell r="BF431">
            <v>0</v>
          </cell>
          <cell r="BG431">
            <v>0</v>
          </cell>
          <cell r="BH431">
            <v>0</v>
          </cell>
          <cell r="BI431">
            <v>0</v>
          </cell>
          <cell r="BJ431">
            <v>0</v>
          </cell>
          <cell r="BK431">
            <v>0</v>
          </cell>
        </row>
        <row r="432">
          <cell r="I432">
            <v>29.945991921431322</v>
          </cell>
          <cell r="J432">
            <v>7.9277440141780202</v>
          </cell>
          <cell r="K432">
            <v>0</v>
          </cell>
          <cell r="L432">
            <v>0</v>
          </cell>
          <cell r="M432">
            <v>0</v>
          </cell>
          <cell r="N432">
            <v>22.018247907253301</v>
          </cell>
          <cell r="S432">
            <v>147.88231147939482</v>
          </cell>
          <cell r="T432">
            <v>0</v>
          </cell>
          <cell r="U432">
            <v>0</v>
          </cell>
          <cell r="V432">
            <v>0</v>
          </cell>
          <cell r="W432">
            <v>0</v>
          </cell>
          <cell r="X432">
            <v>147.88231147939482</v>
          </cell>
          <cell r="AC432">
            <v>147.88231147939482</v>
          </cell>
          <cell r="AD432">
            <v>0</v>
          </cell>
          <cell r="AE432">
            <v>0</v>
          </cell>
          <cell r="AF432">
            <v>0</v>
          </cell>
          <cell r="AG432">
            <v>0</v>
          </cell>
          <cell r="AH432">
            <v>147.88231147939482</v>
          </cell>
          <cell r="AK432">
            <v>0</v>
          </cell>
          <cell r="AL432">
            <v>0</v>
          </cell>
          <cell r="AM432">
            <v>0</v>
          </cell>
          <cell r="AN432">
            <v>0</v>
          </cell>
          <cell r="AO432">
            <v>0</v>
          </cell>
          <cell r="AP432">
            <v>0</v>
          </cell>
          <cell r="AR432">
            <v>0</v>
          </cell>
          <cell r="AS432">
            <v>0</v>
          </cell>
          <cell r="AT432">
            <v>0</v>
          </cell>
          <cell r="AU432">
            <v>0</v>
          </cell>
          <cell r="AV432">
            <v>0</v>
          </cell>
          <cell r="AW432">
            <v>0</v>
          </cell>
          <cell r="AY432">
            <v>0</v>
          </cell>
          <cell r="AZ432">
            <v>0</v>
          </cell>
          <cell r="BA432">
            <v>0</v>
          </cell>
          <cell r="BB432">
            <v>0</v>
          </cell>
          <cell r="BC432">
            <v>0</v>
          </cell>
          <cell r="BD432">
            <v>0</v>
          </cell>
          <cell r="BF432">
            <v>0</v>
          </cell>
          <cell r="BG432">
            <v>0</v>
          </cell>
          <cell r="BH432">
            <v>0</v>
          </cell>
          <cell r="BI432">
            <v>0</v>
          </cell>
          <cell r="BJ432">
            <v>0</v>
          </cell>
          <cell r="BK432">
            <v>0</v>
          </cell>
        </row>
        <row r="433">
          <cell r="I433">
            <v>20.13608407394198</v>
          </cell>
          <cell r="J433">
            <v>0</v>
          </cell>
          <cell r="K433">
            <v>5.5982298406832802</v>
          </cell>
          <cell r="L433">
            <v>0</v>
          </cell>
          <cell r="M433">
            <v>0</v>
          </cell>
          <cell r="N433">
            <v>14.537854233258701</v>
          </cell>
          <cell r="S433">
            <v>80.354750872054396</v>
          </cell>
          <cell r="T433">
            <v>0</v>
          </cell>
          <cell r="U433">
            <v>0</v>
          </cell>
          <cell r="V433">
            <v>0</v>
          </cell>
          <cell r="W433">
            <v>0</v>
          </cell>
          <cell r="X433">
            <v>80.354750872054396</v>
          </cell>
          <cell r="AC433">
            <v>80.354750872054396</v>
          </cell>
          <cell r="AD433">
            <v>0</v>
          </cell>
          <cell r="AE433">
            <v>0</v>
          </cell>
          <cell r="AF433">
            <v>0</v>
          </cell>
          <cell r="AG433">
            <v>0</v>
          </cell>
          <cell r="AH433">
            <v>80.354750872054396</v>
          </cell>
          <cell r="AK433">
            <v>0</v>
          </cell>
          <cell r="AL433">
            <v>0</v>
          </cell>
          <cell r="AM433">
            <v>0</v>
          </cell>
          <cell r="AN433">
            <v>0</v>
          </cell>
          <cell r="AO433">
            <v>0</v>
          </cell>
          <cell r="AP433">
            <v>0</v>
          </cell>
          <cell r="AR433">
            <v>0</v>
          </cell>
          <cell r="AS433">
            <v>0</v>
          </cell>
          <cell r="AT433">
            <v>0</v>
          </cell>
          <cell r="AU433">
            <v>0</v>
          </cell>
          <cell r="AV433">
            <v>0</v>
          </cell>
          <cell r="AW433">
            <v>0</v>
          </cell>
          <cell r="AY433">
            <v>0</v>
          </cell>
          <cell r="AZ433">
            <v>0</v>
          </cell>
          <cell r="BA433">
            <v>0</v>
          </cell>
          <cell r="BB433">
            <v>0</v>
          </cell>
          <cell r="BC433">
            <v>0</v>
          </cell>
          <cell r="BD433">
            <v>0</v>
          </cell>
          <cell r="BF433">
            <v>0</v>
          </cell>
          <cell r="BG433">
            <v>0</v>
          </cell>
          <cell r="BH433">
            <v>0</v>
          </cell>
          <cell r="BI433">
            <v>0</v>
          </cell>
          <cell r="BJ433">
            <v>0</v>
          </cell>
          <cell r="BK433">
            <v>0</v>
          </cell>
        </row>
        <row r="434">
          <cell r="I434">
            <v>113.0451778921684</v>
          </cell>
          <cell r="J434">
            <v>0</v>
          </cell>
          <cell r="K434">
            <v>6.1342058026451403</v>
          </cell>
          <cell r="L434">
            <v>27.899717258118812</v>
          </cell>
          <cell r="M434">
            <v>9.6286294367603507</v>
          </cell>
          <cell r="N434">
            <v>69.382625394644094</v>
          </cell>
          <cell r="S434">
            <v>231.09328903181674</v>
          </cell>
          <cell r="T434">
            <v>23.55385738611837</v>
          </cell>
          <cell r="U434">
            <v>4.752451733742884</v>
          </cell>
          <cell r="V434">
            <v>0</v>
          </cell>
          <cell r="W434">
            <v>7.6030597563582818</v>
          </cell>
          <cell r="X434">
            <v>195.18392015559721</v>
          </cell>
          <cell r="AC434">
            <v>1159.9433273991683</v>
          </cell>
          <cell r="AD434">
            <v>0</v>
          </cell>
          <cell r="AE434">
            <v>0</v>
          </cell>
          <cell r="AF434">
            <v>0</v>
          </cell>
          <cell r="AG434">
            <v>0</v>
          </cell>
          <cell r="AH434">
            <v>1159.9433273991683</v>
          </cell>
          <cell r="AK434">
            <v>-928.85003836735154</v>
          </cell>
          <cell r="AL434">
            <v>23.55385738611837</v>
          </cell>
          <cell r="AM434">
            <v>4.752451733742884</v>
          </cell>
          <cell r="AN434">
            <v>0</v>
          </cell>
          <cell r="AO434">
            <v>7.6030597563582818</v>
          </cell>
          <cell r="AP434">
            <v>-964.7594072435711</v>
          </cell>
          <cell r="AR434">
            <v>-928.85003836735154</v>
          </cell>
          <cell r="AS434">
            <v>23.55385738611837</v>
          </cell>
          <cell r="AT434">
            <v>4.752451733742884</v>
          </cell>
          <cell r="AU434">
            <v>0</v>
          </cell>
          <cell r="AV434">
            <v>7.6030597563582818</v>
          </cell>
          <cell r="AW434">
            <v>-964.7594072435711</v>
          </cell>
          <cell r="AY434">
            <v>0</v>
          </cell>
          <cell r="AZ434">
            <v>0</v>
          </cell>
          <cell r="BA434">
            <v>0</v>
          </cell>
          <cell r="BB434">
            <v>0</v>
          </cell>
          <cell r="BC434">
            <v>0</v>
          </cell>
          <cell r="BD434">
            <v>0</v>
          </cell>
          <cell r="BF434">
            <v>0</v>
          </cell>
          <cell r="BG434">
            <v>0</v>
          </cell>
          <cell r="BH434">
            <v>0</v>
          </cell>
          <cell r="BI434">
            <v>0</v>
          </cell>
          <cell r="BJ434">
            <v>0</v>
          </cell>
          <cell r="BK434">
            <v>0</v>
          </cell>
        </row>
        <row r="435">
          <cell r="I435">
            <v>2357.6117794830234</v>
          </cell>
          <cell r="J435">
            <v>91.302581059994807</v>
          </cell>
          <cell r="K435">
            <v>436.27406821893669</v>
          </cell>
          <cell r="L435">
            <v>331.93127343670153</v>
          </cell>
          <cell r="M435">
            <v>380.7000996507785</v>
          </cell>
          <cell r="N435">
            <v>1117.403757116612</v>
          </cell>
          <cell r="S435">
            <v>17043.664573289927</v>
          </cell>
          <cell r="T435">
            <v>0</v>
          </cell>
          <cell r="U435">
            <v>316.8384547740452</v>
          </cell>
          <cell r="V435">
            <v>460.41152758135479</v>
          </cell>
          <cell r="W435">
            <v>0</v>
          </cell>
          <cell r="X435">
            <v>16266.414590934526</v>
          </cell>
          <cell r="AC435">
            <v>33931.56482365587</v>
          </cell>
          <cell r="AD435">
            <v>0</v>
          </cell>
          <cell r="AE435">
            <v>0</v>
          </cell>
          <cell r="AF435">
            <v>279.95958770529768</v>
          </cell>
          <cell r="AG435">
            <v>0</v>
          </cell>
          <cell r="AH435">
            <v>33651.60523595057</v>
          </cell>
          <cell r="AK435">
            <v>-16887.900250365943</v>
          </cell>
          <cell r="AL435">
            <v>0</v>
          </cell>
          <cell r="AM435">
            <v>316.8384547740452</v>
          </cell>
          <cell r="AN435">
            <v>180.45193987605711</v>
          </cell>
          <cell r="AO435">
            <v>0</v>
          </cell>
          <cell r="AP435">
            <v>-17385.190645016046</v>
          </cell>
          <cell r="AR435">
            <v>-16887.900250365943</v>
          </cell>
          <cell r="AS435">
            <v>0</v>
          </cell>
          <cell r="AT435">
            <v>316.8384547740452</v>
          </cell>
          <cell r="AU435">
            <v>180.45193987605711</v>
          </cell>
          <cell r="AV435">
            <v>0</v>
          </cell>
          <cell r="AW435">
            <v>-17385.190645016046</v>
          </cell>
          <cell r="AY435">
            <v>0</v>
          </cell>
          <cell r="AZ435">
            <v>0</v>
          </cell>
          <cell r="BA435">
            <v>0</v>
          </cell>
          <cell r="BB435">
            <v>0</v>
          </cell>
          <cell r="BC435">
            <v>0</v>
          </cell>
          <cell r="BD435">
            <v>0</v>
          </cell>
          <cell r="BF435">
            <v>0</v>
          </cell>
          <cell r="BG435">
            <v>0</v>
          </cell>
          <cell r="BH435">
            <v>0</v>
          </cell>
          <cell r="BI435">
            <v>0</v>
          </cell>
          <cell r="BJ435">
            <v>0</v>
          </cell>
          <cell r="BK435">
            <v>0</v>
          </cell>
        </row>
        <row r="436">
          <cell r="I436">
            <v>1584.8028989023287</v>
          </cell>
          <cell r="J436">
            <v>142.2990445550835</v>
          </cell>
          <cell r="K436">
            <v>156.4507874851335</v>
          </cell>
          <cell r="L436">
            <v>188.04765921906829</v>
          </cell>
          <cell r="M436">
            <v>399.09081770247889</v>
          </cell>
          <cell r="N436">
            <v>698.91458994056461</v>
          </cell>
          <cell r="S436">
            <v>8945.4572999058601</v>
          </cell>
          <cell r="T436">
            <v>0</v>
          </cell>
          <cell r="U436">
            <v>42.420545593015518</v>
          </cell>
          <cell r="V436">
            <v>259.92019388498329</v>
          </cell>
          <cell r="W436">
            <v>0</v>
          </cell>
          <cell r="X436">
            <v>8643.1165604278613</v>
          </cell>
          <cell r="AC436">
            <v>13579.33785221146</v>
          </cell>
          <cell r="AD436">
            <v>0</v>
          </cell>
          <cell r="AE436">
            <v>0</v>
          </cell>
          <cell r="AF436">
            <v>168.79167536692219</v>
          </cell>
          <cell r="AG436">
            <v>0</v>
          </cell>
          <cell r="AH436">
            <v>13410.546176844538</v>
          </cell>
          <cell r="AK436">
            <v>-4633.8805523056008</v>
          </cell>
          <cell r="AL436">
            <v>0</v>
          </cell>
          <cell r="AM436">
            <v>42.420545593015518</v>
          </cell>
          <cell r="AN436">
            <v>91.128518518061099</v>
          </cell>
          <cell r="AO436">
            <v>0</v>
          </cell>
          <cell r="AP436">
            <v>-4767.4296164166772</v>
          </cell>
          <cell r="AR436">
            <v>-4633.8805523056008</v>
          </cell>
          <cell r="AS436">
            <v>0</v>
          </cell>
          <cell r="AT436">
            <v>42.420545593015518</v>
          </cell>
          <cell r="AU436">
            <v>91.128518518061099</v>
          </cell>
          <cell r="AV436">
            <v>0</v>
          </cell>
          <cell r="AW436">
            <v>-4767.4296164166772</v>
          </cell>
          <cell r="AY436">
            <v>0</v>
          </cell>
          <cell r="AZ436">
            <v>0</v>
          </cell>
          <cell r="BA436">
            <v>0</v>
          </cell>
          <cell r="BB436">
            <v>0</v>
          </cell>
          <cell r="BC436">
            <v>0</v>
          </cell>
          <cell r="BD436">
            <v>0</v>
          </cell>
          <cell r="BF436">
            <v>0</v>
          </cell>
          <cell r="BG436">
            <v>0</v>
          </cell>
          <cell r="BH436">
            <v>0</v>
          </cell>
          <cell r="BI436">
            <v>0</v>
          </cell>
          <cell r="BJ436">
            <v>0</v>
          </cell>
          <cell r="BK436">
            <v>0</v>
          </cell>
        </row>
        <row r="437">
          <cell r="I437">
            <v>0</v>
          </cell>
          <cell r="J437">
            <v>0</v>
          </cell>
          <cell r="K437">
            <v>0</v>
          </cell>
          <cell r="L437">
            <v>0</v>
          </cell>
          <cell r="M437">
            <v>0</v>
          </cell>
          <cell r="N437">
            <v>0</v>
          </cell>
          <cell r="S437">
            <v>0</v>
          </cell>
          <cell r="T437">
            <v>0</v>
          </cell>
          <cell r="U437">
            <v>0</v>
          </cell>
          <cell r="V437">
            <v>0</v>
          </cell>
          <cell r="W437">
            <v>0</v>
          </cell>
          <cell r="X437">
            <v>0</v>
          </cell>
          <cell r="AC437">
            <v>0</v>
          </cell>
          <cell r="AD437">
            <v>0</v>
          </cell>
          <cell r="AE437">
            <v>0</v>
          </cell>
          <cell r="AF437">
            <v>0</v>
          </cell>
          <cell r="AG437">
            <v>0</v>
          </cell>
          <cell r="AH437">
            <v>0</v>
          </cell>
          <cell r="AK437">
            <v>0</v>
          </cell>
          <cell r="AL437">
            <v>0</v>
          </cell>
          <cell r="AM437">
            <v>0</v>
          </cell>
          <cell r="AN437">
            <v>0</v>
          </cell>
          <cell r="AO437">
            <v>0</v>
          </cell>
          <cell r="AP437">
            <v>0</v>
          </cell>
          <cell r="AR437">
            <v>0</v>
          </cell>
          <cell r="AS437">
            <v>0</v>
          </cell>
          <cell r="AT437">
            <v>0</v>
          </cell>
          <cell r="AU437">
            <v>0</v>
          </cell>
          <cell r="AV437">
            <v>0</v>
          </cell>
          <cell r="AW437">
            <v>0</v>
          </cell>
          <cell r="AY437">
            <v>0</v>
          </cell>
          <cell r="AZ437">
            <v>0</v>
          </cell>
          <cell r="BA437">
            <v>0</v>
          </cell>
          <cell r="BB437">
            <v>0</v>
          </cell>
          <cell r="BC437">
            <v>0</v>
          </cell>
          <cell r="BD437">
            <v>0</v>
          </cell>
          <cell r="BF437">
            <v>0</v>
          </cell>
          <cell r="BG437">
            <v>0</v>
          </cell>
          <cell r="BH437">
            <v>0</v>
          </cell>
          <cell r="BI437">
            <v>0</v>
          </cell>
          <cell r="BJ437">
            <v>0</v>
          </cell>
          <cell r="BK437">
            <v>0</v>
          </cell>
        </row>
        <row r="438">
          <cell r="I438">
            <v>181.58633118557944</v>
          </cell>
          <cell r="J438">
            <v>50.572332426556883</v>
          </cell>
          <cell r="K438">
            <v>24.702170561086941</v>
          </cell>
          <cell r="L438">
            <v>70.402618998150587</v>
          </cell>
          <cell r="M438">
            <v>0</v>
          </cell>
          <cell r="N438">
            <v>35.909209199785003</v>
          </cell>
          <cell r="S438">
            <v>662.24594312946897</v>
          </cell>
          <cell r="T438">
            <v>0</v>
          </cell>
          <cell r="U438">
            <v>0</v>
          </cell>
          <cell r="V438">
            <v>48.470111576282797</v>
          </cell>
          <cell r="W438">
            <v>39.702825046653302</v>
          </cell>
          <cell r="X438">
            <v>574.07300650653281</v>
          </cell>
          <cell r="AC438">
            <v>662.24594312946897</v>
          </cell>
          <cell r="AD438">
            <v>0</v>
          </cell>
          <cell r="AE438">
            <v>0</v>
          </cell>
          <cell r="AF438">
            <v>48.470111576282797</v>
          </cell>
          <cell r="AG438">
            <v>39.702825046653302</v>
          </cell>
          <cell r="AH438">
            <v>574.07300650653281</v>
          </cell>
          <cell r="AK438">
            <v>0</v>
          </cell>
          <cell r="AL438">
            <v>0</v>
          </cell>
          <cell r="AM438">
            <v>0</v>
          </cell>
          <cell r="AN438">
            <v>0</v>
          </cell>
          <cell r="AO438">
            <v>0</v>
          </cell>
          <cell r="AP438">
            <v>0</v>
          </cell>
          <cell r="AR438">
            <v>0</v>
          </cell>
          <cell r="AS438">
            <v>0</v>
          </cell>
          <cell r="AT438">
            <v>0</v>
          </cell>
          <cell r="AU438">
            <v>0</v>
          </cell>
          <cell r="AV438">
            <v>0</v>
          </cell>
          <cell r="AW438">
            <v>0</v>
          </cell>
          <cell r="AY438">
            <v>0</v>
          </cell>
          <cell r="AZ438">
            <v>0</v>
          </cell>
          <cell r="BA438">
            <v>0</v>
          </cell>
          <cell r="BB438">
            <v>0</v>
          </cell>
          <cell r="BC438">
            <v>0</v>
          </cell>
          <cell r="BD438">
            <v>0</v>
          </cell>
          <cell r="BF438">
            <v>0</v>
          </cell>
          <cell r="BG438">
            <v>0</v>
          </cell>
          <cell r="BH438">
            <v>0</v>
          </cell>
          <cell r="BI438">
            <v>0</v>
          </cell>
          <cell r="BJ438">
            <v>0</v>
          </cell>
          <cell r="BK438">
            <v>0</v>
          </cell>
        </row>
        <row r="439">
          <cell r="I439">
            <v>586.52781487657603</v>
          </cell>
          <cell r="J439">
            <v>586.52781487657603</v>
          </cell>
          <cell r="K439">
            <v>0</v>
          </cell>
          <cell r="L439">
            <v>0</v>
          </cell>
          <cell r="M439">
            <v>0</v>
          </cell>
          <cell r="N439">
            <v>0</v>
          </cell>
          <cell r="S439">
            <v>606.68379834510995</v>
          </cell>
          <cell r="T439">
            <v>606.68379834510995</v>
          </cell>
          <cell r="U439">
            <v>0</v>
          </cell>
          <cell r="V439">
            <v>0</v>
          </cell>
          <cell r="W439">
            <v>0</v>
          </cell>
          <cell r="X439">
            <v>0</v>
          </cell>
          <cell r="AC439">
            <v>606.68379834510995</v>
          </cell>
          <cell r="AD439">
            <v>606.68379834510995</v>
          </cell>
          <cell r="AE439">
            <v>0</v>
          </cell>
          <cell r="AF439">
            <v>0</v>
          </cell>
          <cell r="AG439">
            <v>0</v>
          </cell>
          <cell r="AH439">
            <v>0</v>
          </cell>
          <cell r="AK439">
            <v>0</v>
          </cell>
          <cell r="AL439">
            <v>0</v>
          </cell>
          <cell r="AM439">
            <v>0</v>
          </cell>
          <cell r="AN439">
            <v>0</v>
          </cell>
          <cell r="AO439">
            <v>0</v>
          </cell>
          <cell r="AP439">
            <v>0</v>
          </cell>
          <cell r="AR439">
            <v>0</v>
          </cell>
          <cell r="AS439">
            <v>0</v>
          </cell>
          <cell r="AT439">
            <v>0</v>
          </cell>
          <cell r="AU439">
            <v>0</v>
          </cell>
          <cell r="AV439">
            <v>0</v>
          </cell>
          <cell r="AW439">
            <v>0</v>
          </cell>
          <cell r="AY439">
            <v>0</v>
          </cell>
          <cell r="AZ439">
            <v>0</v>
          </cell>
          <cell r="BA439">
            <v>0</v>
          </cell>
          <cell r="BB439">
            <v>0</v>
          </cell>
          <cell r="BC439">
            <v>0</v>
          </cell>
          <cell r="BD439">
            <v>0</v>
          </cell>
          <cell r="BF439">
            <v>0</v>
          </cell>
          <cell r="BG439">
            <v>0</v>
          </cell>
          <cell r="BH439">
            <v>0</v>
          </cell>
          <cell r="BI439">
            <v>0</v>
          </cell>
          <cell r="BJ439">
            <v>0</v>
          </cell>
          <cell r="BK439">
            <v>0</v>
          </cell>
        </row>
        <row r="440">
          <cell r="I440">
            <v>0</v>
          </cell>
          <cell r="J440">
            <v>0</v>
          </cell>
          <cell r="K440">
            <v>0</v>
          </cell>
          <cell r="L440">
            <v>0</v>
          </cell>
          <cell r="M440">
            <v>0</v>
          </cell>
          <cell r="N440">
            <v>0</v>
          </cell>
          <cell r="S440">
            <v>3443.2814048509927</v>
          </cell>
          <cell r="T440">
            <v>3443.2814048509927</v>
          </cell>
          <cell r="U440">
            <v>0</v>
          </cell>
          <cell r="V440">
            <v>0</v>
          </cell>
          <cell r="W440">
            <v>0</v>
          </cell>
          <cell r="X440">
            <v>0</v>
          </cell>
          <cell r="AC440">
            <v>15369.932344381277</v>
          </cell>
          <cell r="AD440">
            <v>0</v>
          </cell>
          <cell r="AE440">
            <v>0</v>
          </cell>
          <cell r="AF440">
            <v>0</v>
          </cell>
          <cell r="AG440">
            <v>0</v>
          </cell>
          <cell r="AH440">
            <v>15369.932344381277</v>
          </cell>
          <cell r="AK440">
            <v>-11926.650939530286</v>
          </cell>
          <cell r="AL440">
            <v>3443.2814048509927</v>
          </cell>
          <cell r="AM440">
            <v>0</v>
          </cell>
          <cell r="AN440">
            <v>0</v>
          </cell>
          <cell r="AO440">
            <v>0</v>
          </cell>
          <cell r="AP440">
            <v>-15369.932344381277</v>
          </cell>
          <cell r="AR440">
            <v>0</v>
          </cell>
          <cell r="AS440">
            <v>0</v>
          </cell>
          <cell r="AT440">
            <v>0</v>
          </cell>
          <cell r="AU440">
            <v>0</v>
          </cell>
          <cell r="AV440">
            <v>0</v>
          </cell>
          <cell r="AW440">
            <v>0</v>
          </cell>
          <cell r="AY440">
            <v>-11926.650939530286</v>
          </cell>
          <cell r="AZ440">
            <v>3443.2814048509927</v>
          </cell>
          <cell r="BA440">
            <v>0</v>
          </cell>
          <cell r="BB440">
            <v>0</v>
          </cell>
          <cell r="BC440">
            <v>0</v>
          </cell>
          <cell r="BD440">
            <v>-15369.932344381277</v>
          </cell>
          <cell r="BF440">
            <v>0</v>
          </cell>
          <cell r="BG440">
            <v>0</v>
          </cell>
          <cell r="BH440">
            <v>0</v>
          </cell>
          <cell r="BI440">
            <v>0</v>
          </cell>
          <cell r="BJ440">
            <v>0</v>
          </cell>
          <cell r="BK440">
            <v>0</v>
          </cell>
        </row>
        <row r="441">
          <cell r="I441">
            <v>3623.9001645384315</v>
          </cell>
          <cell r="J441">
            <v>0</v>
          </cell>
          <cell r="K441">
            <v>3623.9001645384315</v>
          </cell>
          <cell r="L441">
            <v>0</v>
          </cell>
          <cell r="M441">
            <v>0</v>
          </cell>
          <cell r="N441">
            <v>0</v>
          </cell>
          <cell r="S441">
            <v>0</v>
          </cell>
          <cell r="T441">
            <v>0</v>
          </cell>
          <cell r="U441">
            <v>0</v>
          </cell>
          <cell r="V441">
            <v>0</v>
          </cell>
          <cell r="W441">
            <v>0</v>
          </cell>
          <cell r="X441">
            <v>0</v>
          </cell>
          <cell r="AC441">
            <v>0</v>
          </cell>
          <cell r="AD441">
            <v>0</v>
          </cell>
          <cell r="AE441">
            <v>0</v>
          </cell>
          <cell r="AF441">
            <v>0</v>
          </cell>
          <cell r="AG441">
            <v>0</v>
          </cell>
          <cell r="AH441">
            <v>0</v>
          </cell>
          <cell r="AK441">
            <v>0</v>
          </cell>
          <cell r="AL441">
            <v>0</v>
          </cell>
          <cell r="AM441">
            <v>0</v>
          </cell>
          <cell r="AN441">
            <v>0</v>
          </cell>
          <cell r="AO441">
            <v>0</v>
          </cell>
          <cell r="AP441">
            <v>0</v>
          </cell>
          <cell r="AR441">
            <v>0</v>
          </cell>
          <cell r="AS441">
            <v>0</v>
          </cell>
          <cell r="AT441">
            <v>0</v>
          </cell>
          <cell r="AU441">
            <v>0</v>
          </cell>
          <cell r="AV441">
            <v>0</v>
          </cell>
          <cell r="AW441">
            <v>0</v>
          </cell>
          <cell r="AY441">
            <v>0</v>
          </cell>
          <cell r="AZ441">
            <v>0</v>
          </cell>
          <cell r="BA441">
            <v>0</v>
          </cell>
          <cell r="BB441">
            <v>0</v>
          </cell>
          <cell r="BC441">
            <v>0</v>
          </cell>
          <cell r="BD441">
            <v>0</v>
          </cell>
          <cell r="BF441">
            <v>0</v>
          </cell>
          <cell r="BG441">
            <v>0</v>
          </cell>
          <cell r="BH441">
            <v>0</v>
          </cell>
          <cell r="BI441">
            <v>0</v>
          </cell>
          <cell r="BJ441">
            <v>0</v>
          </cell>
          <cell r="BK441">
            <v>0</v>
          </cell>
        </row>
        <row r="442">
          <cell r="I442">
            <v>5035.1024305437049</v>
          </cell>
          <cell r="J442">
            <v>0</v>
          </cell>
          <cell r="K442">
            <v>0</v>
          </cell>
          <cell r="L442">
            <v>0</v>
          </cell>
          <cell r="M442">
            <v>0</v>
          </cell>
          <cell r="N442">
            <v>5035.1024305437049</v>
          </cell>
          <cell r="S442">
            <v>7273.0946746380632</v>
          </cell>
          <cell r="T442">
            <v>0</v>
          </cell>
          <cell r="U442">
            <v>0</v>
          </cell>
          <cell r="V442">
            <v>0</v>
          </cell>
          <cell r="W442">
            <v>1067.4865999405831</v>
          </cell>
          <cell r="X442">
            <v>6205.6080746974803</v>
          </cell>
          <cell r="AC442">
            <v>13445.484161844541</v>
          </cell>
          <cell r="AD442">
            <v>0</v>
          </cell>
          <cell r="AE442">
            <v>0</v>
          </cell>
          <cell r="AF442">
            <v>0</v>
          </cell>
          <cell r="AG442">
            <v>0</v>
          </cell>
          <cell r="AH442">
            <v>13445.484161844541</v>
          </cell>
          <cell r="AK442">
            <v>-6172.3894872064775</v>
          </cell>
          <cell r="AL442">
            <v>0</v>
          </cell>
          <cell r="AM442">
            <v>0</v>
          </cell>
          <cell r="AN442">
            <v>0</v>
          </cell>
          <cell r="AO442">
            <v>1067.4865999405831</v>
          </cell>
          <cell r="AP442">
            <v>-7239.8760871470604</v>
          </cell>
          <cell r="AR442">
            <v>0</v>
          </cell>
          <cell r="AS442">
            <v>0</v>
          </cell>
          <cell r="AT442">
            <v>0</v>
          </cell>
          <cell r="AU442">
            <v>0</v>
          </cell>
          <cell r="AV442">
            <v>0</v>
          </cell>
          <cell r="AW442">
            <v>0</v>
          </cell>
          <cell r="AY442">
            <v>-6172.3894872064775</v>
          </cell>
          <cell r="AZ442">
            <v>0</v>
          </cell>
          <cell r="BA442">
            <v>0</v>
          </cell>
          <cell r="BB442">
            <v>0</v>
          </cell>
          <cell r="BC442">
            <v>1067.4865999405831</v>
          </cell>
          <cell r="BD442">
            <v>-7239.8760871470604</v>
          </cell>
          <cell r="BF442">
            <v>0</v>
          </cell>
          <cell r="BG442">
            <v>0</v>
          </cell>
          <cell r="BH442">
            <v>0</v>
          </cell>
          <cell r="BI442">
            <v>0</v>
          </cell>
          <cell r="BJ442">
            <v>0</v>
          </cell>
          <cell r="BK442">
            <v>0</v>
          </cell>
        </row>
        <row r="443">
          <cell r="I443">
            <v>4351.3424907966755</v>
          </cell>
          <cell r="J443">
            <v>0</v>
          </cell>
          <cell r="K443">
            <v>0</v>
          </cell>
          <cell r="L443">
            <v>0</v>
          </cell>
          <cell r="M443">
            <v>0</v>
          </cell>
          <cell r="N443">
            <v>4351.3424907966755</v>
          </cell>
          <cell r="S443">
            <v>24319.278384827754</v>
          </cell>
          <cell r="T443">
            <v>0</v>
          </cell>
          <cell r="U443">
            <v>246.88535461252323</v>
          </cell>
          <cell r="V443">
            <v>0</v>
          </cell>
          <cell r="W443">
            <v>2628.8711700873287</v>
          </cell>
          <cell r="X443">
            <v>21443.521860127901</v>
          </cell>
          <cell r="AC443">
            <v>48659.855841958037</v>
          </cell>
          <cell r="AD443">
            <v>0</v>
          </cell>
          <cell r="AE443">
            <v>0</v>
          </cell>
          <cell r="AF443">
            <v>0</v>
          </cell>
          <cell r="AG443">
            <v>0</v>
          </cell>
          <cell r="AH443">
            <v>48659.855841958037</v>
          </cell>
          <cell r="AK443">
            <v>-24340.577457130283</v>
          </cell>
          <cell r="AL443">
            <v>0</v>
          </cell>
          <cell r="AM443">
            <v>246.88535461252323</v>
          </cell>
          <cell r="AN443">
            <v>0</v>
          </cell>
          <cell r="AO443">
            <v>2628.8711700873287</v>
          </cell>
          <cell r="AP443">
            <v>-27216.333981830136</v>
          </cell>
          <cell r="AR443">
            <v>0</v>
          </cell>
          <cell r="AS443">
            <v>0</v>
          </cell>
          <cell r="AT443">
            <v>0</v>
          </cell>
          <cell r="AU443">
            <v>0</v>
          </cell>
          <cell r="AV443">
            <v>0</v>
          </cell>
          <cell r="AW443">
            <v>0</v>
          </cell>
          <cell r="AY443">
            <v>-24340.577457130283</v>
          </cell>
          <cell r="AZ443">
            <v>0</v>
          </cell>
          <cell r="BA443">
            <v>246.88535461252323</v>
          </cell>
          <cell r="BB443">
            <v>0</v>
          </cell>
          <cell r="BC443">
            <v>2628.8711700873287</v>
          </cell>
          <cell r="BD443">
            <v>-27216.333981830136</v>
          </cell>
          <cell r="BF443">
            <v>0</v>
          </cell>
          <cell r="BG443">
            <v>0</v>
          </cell>
          <cell r="BH443">
            <v>0</v>
          </cell>
          <cell r="BI443">
            <v>0</v>
          </cell>
          <cell r="BJ443">
            <v>0</v>
          </cell>
          <cell r="BK443">
            <v>0</v>
          </cell>
        </row>
        <row r="444">
          <cell r="I444">
            <v>0</v>
          </cell>
          <cell r="J444">
            <v>0</v>
          </cell>
          <cell r="K444">
            <v>0</v>
          </cell>
          <cell r="L444">
            <v>0</v>
          </cell>
          <cell r="M444">
            <v>0</v>
          </cell>
          <cell r="N444">
            <v>0</v>
          </cell>
          <cell r="S444">
            <v>0</v>
          </cell>
          <cell r="T444">
            <v>0</v>
          </cell>
          <cell r="U444">
            <v>0</v>
          </cell>
          <cell r="V444">
            <v>0</v>
          </cell>
          <cell r="W444">
            <v>0</v>
          </cell>
          <cell r="X444">
            <v>0</v>
          </cell>
          <cell r="AC444">
            <v>0</v>
          </cell>
          <cell r="AD444">
            <v>0</v>
          </cell>
          <cell r="AE444">
            <v>0</v>
          </cell>
          <cell r="AF444">
            <v>0</v>
          </cell>
          <cell r="AG444">
            <v>0</v>
          </cell>
          <cell r="AH444">
            <v>0</v>
          </cell>
          <cell r="AK444">
            <v>0</v>
          </cell>
          <cell r="AL444">
            <v>0</v>
          </cell>
          <cell r="AM444">
            <v>0</v>
          </cell>
          <cell r="AN444">
            <v>0</v>
          </cell>
          <cell r="AO444">
            <v>0</v>
          </cell>
          <cell r="AP444">
            <v>0</v>
          </cell>
          <cell r="AR444">
            <v>0</v>
          </cell>
          <cell r="AS444">
            <v>0</v>
          </cell>
          <cell r="AT444">
            <v>0</v>
          </cell>
          <cell r="AU444">
            <v>0</v>
          </cell>
          <cell r="AV444">
            <v>0</v>
          </cell>
          <cell r="AW444">
            <v>0</v>
          </cell>
          <cell r="AY444">
            <v>0</v>
          </cell>
          <cell r="AZ444">
            <v>0</v>
          </cell>
          <cell r="BA444">
            <v>0</v>
          </cell>
          <cell r="BB444">
            <v>0</v>
          </cell>
          <cell r="BC444">
            <v>0</v>
          </cell>
          <cell r="BD444">
            <v>0</v>
          </cell>
          <cell r="BF444">
            <v>0</v>
          </cell>
          <cell r="BG444">
            <v>0</v>
          </cell>
          <cell r="BH444">
            <v>0</v>
          </cell>
          <cell r="BI444">
            <v>0</v>
          </cell>
          <cell r="BJ444">
            <v>0</v>
          </cell>
          <cell r="BK444">
            <v>0</v>
          </cell>
        </row>
        <row r="445">
          <cell r="I445">
            <v>0</v>
          </cell>
          <cell r="J445">
            <v>0</v>
          </cell>
          <cell r="K445">
            <v>0</v>
          </cell>
          <cell r="L445">
            <v>0</v>
          </cell>
          <cell r="M445">
            <v>0</v>
          </cell>
          <cell r="N445">
            <v>0</v>
          </cell>
          <cell r="S445">
            <v>0</v>
          </cell>
          <cell r="T445">
            <v>0</v>
          </cell>
          <cell r="U445">
            <v>0</v>
          </cell>
          <cell r="V445">
            <v>0</v>
          </cell>
          <cell r="W445">
            <v>0</v>
          </cell>
          <cell r="X445">
            <v>0</v>
          </cell>
          <cell r="AC445">
            <v>0</v>
          </cell>
          <cell r="AD445">
            <v>0</v>
          </cell>
          <cell r="AE445">
            <v>0</v>
          </cell>
          <cell r="AF445">
            <v>0</v>
          </cell>
          <cell r="AG445">
            <v>0</v>
          </cell>
          <cell r="AH445">
            <v>0</v>
          </cell>
          <cell r="AK445">
            <v>0</v>
          </cell>
          <cell r="AL445">
            <v>0</v>
          </cell>
          <cell r="AM445">
            <v>0</v>
          </cell>
          <cell r="AN445">
            <v>0</v>
          </cell>
          <cell r="AO445">
            <v>0</v>
          </cell>
          <cell r="AP445">
            <v>0</v>
          </cell>
          <cell r="AR445">
            <v>0</v>
          </cell>
          <cell r="AS445">
            <v>0</v>
          </cell>
          <cell r="AT445">
            <v>0</v>
          </cell>
          <cell r="AU445">
            <v>0</v>
          </cell>
          <cell r="AV445">
            <v>0</v>
          </cell>
          <cell r="AW445">
            <v>0</v>
          </cell>
          <cell r="AY445">
            <v>0</v>
          </cell>
          <cell r="AZ445">
            <v>0</v>
          </cell>
          <cell r="BA445">
            <v>0</v>
          </cell>
          <cell r="BB445">
            <v>0</v>
          </cell>
          <cell r="BC445">
            <v>0</v>
          </cell>
          <cell r="BD445">
            <v>0</v>
          </cell>
          <cell r="BF445">
            <v>0</v>
          </cell>
          <cell r="BG445">
            <v>0</v>
          </cell>
          <cell r="BH445">
            <v>0</v>
          </cell>
          <cell r="BI445">
            <v>0</v>
          </cell>
          <cell r="BJ445">
            <v>0</v>
          </cell>
          <cell r="BK445">
            <v>0</v>
          </cell>
        </row>
        <row r="446">
          <cell r="I446">
            <v>782.66455182997584</v>
          </cell>
          <cell r="J446">
            <v>782.66455182997584</v>
          </cell>
          <cell r="K446">
            <v>0</v>
          </cell>
          <cell r="L446">
            <v>0</v>
          </cell>
          <cell r="M446">
            <v>0</v>
          </cell>
          <cell r="N446">
            <v>0</v>
          </cell>
          <cell r="S446">
            <v>9.6234270553299996</v>
          </cell>
          <cell r="T446">
            <v>9.6234270553299996</v>
          </cell>
          <cell r="U446">
            <v>0</v>
          </cell>
          <cell r="V446">
            <v>0</v>
          </cell>
          <cell r="W446">
            <v>0</v>
          </cell>
          <cell r="X446">
            <v>0</v>
          </cell>
          <cell r="AC446">
            <v>9.6234270553299996</v>
          </cell>
          <cell r="AD446">
            <v>9.6234270553299996</v>
          </cell>
          <cell r="AE446">
            <v>0</v>
          </cell>
          <cell r="AF446">
            <v>0</v>
          </cell>
          <cell r="AG446">
            <v>0</v>
          </cell>
          <cell r="AH446">
            <v>0</v>
          </cell>
          <cell r="AK446">
            <v>0</v>
          </cell>
          <cell r="AL446">
            <v>0</v>
          </cell>
          <cell r="AM446">
            <v>0</v>
          </cell>
          <cell r="AN446">
            <v>0</v>
          </cell>
          <cell r="AO446">
            <v>0</v>
          </cell>
          <cell r="AP446">
            <v>0</v>
          </cell>
          <cell r="AR446">
            <v>0</v>
          </cell>
          <cell r="AS446">
            <v>0</v>
          </cell>
          <cell r="AT446">
            <v>0</v>
          </cell>
          <cell r="AU446">
            <v>0</v>
          </cell>
          <cell r="AV446">
            <v>0</v>
          </cell>
          <cell r="AW446">
            <v>0</v>
          </cell>
          <cell r="AY446">
            <v>0</v>
          </cell>
          <cell r="AZ446">
            <v>0</v>
          </cell>
          <cell r="BA446">
            <v>0</v>
          </cell>
          <cell r="BB446">
            <v>0</v>
          </cell>
          <cell r="BC446">
            <v>0</v>
          </cell>
          <cell r="BD446">
            <v>0</v>
          </cell>
          <cell r="BF446">
            <v>0</v>
          </cell>
          <cell r="BG446">
            <v>0</v>
          </cell>
          <cell r="BH446">
            <v>0</v>
          </cell>
          <cell r="BI446">
            <v>0</v>
          </cell>
          <cell r="BJ446">
            <v>0</v>
          </cell>
          <cell r="BK446">
            <v>0</v>
          </cell>
        </row>
        <row r="447">
          <cell r="I447">
            <v>0</v>
          </cell>
          <cell r="J447">
            <v>0</v>
          </cell>
          <cell r="K447">
            <v>0</v>
          </cell>
          <cell r="L447">
            <v>0</v>
          </cell>
          <cell r="M447">
            <v>0</v>
          </cell>
          <cell r="N447">
            <v>0</v>
          </cell>
          <cell r="S447">
            <v>0</v>
          </cell>
          <cell r="T447">
            <v>0</v>
          </cell>
          <cell r="U447">
            <v>0</v>
          </cell>
          <cell r="V447">
            <v>0</v>
          </cell>
          <cell r="W447">
            <v>0</v>
          </cell>
          <cell r="X447">
            <v>0</v>
          </cell>
          <cell r="AC447">
            <v>0</v>
          </cell>
          <cell r="AD447">
            <v>0</v>
          </cell>
          <cell r="AE447">
            <v>0</v>
          </cell>
          <cell r="AF447">
            <v>0</v>
          </cell>
          <cell r="AG447">
            <v>0</v>
          </cell>
          <cell r="AH447">
            <v>0</v>
          </cell>
          <cell r="AK447">
            <v>0</v>
          </cell>
          <cell r="AL447">
            <v>0</v>
          </cell>
          <cell r="AM447">
            <v>0</v>
          </cell>
          <cell r="AN447">
            <v>0</v>
          </cell>
          <cell r="AO447">
            <v>0</v>
          </cell>
          <cell r="AP447">
            <v>0</v>
          </cell>
          <cell r="AR447">
            <v>0</v>
          </cell>
          <cell r="AS447">
            <v>0</v>
          </cell>
          <cell r="AT447">
            <v>0</v>
          </cell>
          <cell r="AU447">
            <v>0</v>
          </cell>
          <cell r="AV447">
            <v>0</v>
          </cell>
          <cell r="AW447">
            <v>0</v>
          </cell>
          <cell r="AY447">
            <v>0</v>
          </cell>
          <cell r="AZ447">
            <v>0</v>
          </cell>
          <cell r="BA447">
            <v>0</v>
          </cell>
          <cell r="BB447">
            <v>0</v>
          </cell>
          <cell r="BC447">
            <v>0</v>
          </cell>
          <cell r="BD447">
            <v>0</v>
          </cell>
          <cell r="BF447">
            <v>0</v>
          </cell>
          <cell r="BG447">
            <v>0</v>
          </cell>
          <cell r="BH447">
            <v>0</v>
          </cell>
          <cell r="BI447">
            <v>0</v>
          </cell>
          <cell r="BJ447">
            <v>0</v>
          </cell>
          <cell r="BK447">
            <v>0</v>
          </cell>
        </row>
        <row r="448">
          <cell r="I448">
            <v>0</v>
          </cell>
          <cell r="J448">
            <v>0</v>
          </cell>
          <cell r="K448">
            <v>0</v>
          </cell>
          <cell r="L448">
            <v>0</v>
          </cell>
          <cell r="M448">
            <v>0</v>
          </cell>
          <cell r="N448">
            <v>0</v>
          </cell>
          <cell r="S448">
            <v>0</v>
          </cell>
          <cell r="T448">
            <v>0</v>
          </cell>
          <cell r="U448">
            <v>0</v>
          </cell>
          <cell r="V448">
            <v>0</v>
          </cell>
          <cell r="W448">
            <v>0</v>
          </cell>
          <cell r="X448">
            <v>0</v>
          </cell>
          <cell r="AC448">
            <v>0</v>
          </cell>
          <cell r="AD448">
            <v>0</v>
          </cell>
          <cell r="AE448">
            <v>0</v>
          </cell>
          <cell r="AF448">
            <v>0</v>
          </cell>
          <cell r="AG448">
            <v>0</v>
          </cell>
          <cell r="AH448">
            <v>0</v>
          </cell>
          <cell r="AK448">
            <v>0</v>
          </cell>
          <cell r="AL448">
            <v>0</v>
          </cell>
          <cell r="AM448">
            <v>0</v>
          </cell>
          <cell r="AN448">
            <v>0</v>
          </cell>
          <cell r="AO448">
            <v>0</v>
          </cell>
          <cell r="AP448">
            <v>0</v>
          </cell>
          <cell r="AR448">
            <v>0</v>
          </cell>
          <cell r="AS448">
            <v>0</v>
          </cell>
          <cell r="AT448">
            <v>0</v>
          </cell>
          <cell r="AU448">
            <v>0</v>
          </cell>
          <cell r="AV448">
            <v>0</v>
          </cell>
          <cell r="AW448">
            <v>0</v>
          </cell>
          <cell r="AY448">
            <v>0</v>
          </cell>
          <cell r="AZ448">
            <v>0</v>
          </cell>
          <cell r="BA448">
            <v>0</v>
          </cell>
          <cell r="BB448">
            <v>0</v>
          </cell>
          <cell r="BC448">
            <v>0</v>
          </cell>
          <cell r="BD448">
            <v>0</v>
          </cell>
          <cell r="BF448">
            <v>0</v>
          </cell>
          <cell r="BG448">
            <v>0</v>
          </cell>
          <cell r="BH448">
            <v>0</v>
          </cell>
          <cell r="BI448">
            <v>0</v>
          </cell>
          <cell r="BJ448">
            <v>0</v>
          </cell>
          <cell r="BK448">
            <v>0</v>
          </cell>
        </row>
        <row r="449">
          <cell r="I449">
            <v>0</v>
          </cell>
          <cell r="J449">
            <v>0</v>
          </cell>
          <cell r="K449">
            <v>0</v>
          </cell>
          <cell r="L449">
            <v>0</v>
          </cell>
          <cell r="M449">
            <v>0</v>
          </cell>
          <cell r="N449">
            <v>0</v>
          </cell>
          <cell r="S449">
            <v>0</v>
          </cell>
          <cell r="T449">
            <v>0</v>
          </cell>
          <cell r="U449">
            <v>0</v>
          </cell>
          <cell r="V449">
            <v>0</v>
          </cell>
          <cell r="W449">
            <v>0</v>
          </cell>
          <cell r="X449">
            <v>0</v>
          </cell>
          <cell r="AC449">
            <v>0</v>
          </cell>
          <cell r="AD449">
            <v>0</v>
          </cell>
          <cell r="AE449">
            <v>0</v>
          </cell>
          <cell r="AF449">
            <v>0</v>
          </cell>
          <cell r="AG449">
            <v>0</v>
          </cell>
          <cell r="AH449">
            <v>0</v>
          </cell>
          <cell r="AK449">
            <v>0</v>
          </cell>
          <cell r="AL449">
            <v>0</v>
          </cell>
          <cell r="AM449">
            <v>0</v>
          </cell>
          <cell r="AN449">
            <v>0</v>
          </cell>
          <cell r="AO449">
            <v>0</v>
          </cell>
          <cell r="AP449">
            <v>0</v>
          </cell>
          <cell r="AR449">
            <v>0</v>
          </cell>
          <cell r="AS449">
            <v>0</v>
          </cell>
          <cell r="AT449">
            <v>0</v>
          </cell>
          <cell r="AU449">
            <v>0</v>
          </cell>
          <cell r="AV449">
            <v>0</v>
          </cell>
          <cell r="AW449">
            <v>0</v>
          </cell>
          <cell r="AY449">
            <v>0</v>
          </cell>
          <cell r="AZ449">
            <v>0</v>
          </cell>
          <cell r="BA449">
            <v>0</v>
          </cell>
          <cell r="BB449">
            <v>0</v>
          </cell>
          <cell r="BC449">
            <v>0</v>
          </cell>
          <cell r="BD449">
            <v>0</v>
          </cell>
          <cell r="BF449">
            <v>0</v>
          </cell>
          <cell r="BG449">
            <v>0</v>
          </cell>
          <cell r="BH449">
            <v>0</v>
          </cell>
          <cell r="BI449">
            <v>0</v>
          </cell>
          <cell r="BJ449">
            <v>0</v>
          </cell>
          <cell r="BK449">
            <v>0</v>
          </cell>
        </row>
        <row r="450">
          <cell r="I450">
            <v>0</v>
          </cell>
          <cell r="J450">
            <v>0</v>
          </cell>
          <cell r="K450">
            <v>0</v>
          </cell>
          <cell r="L450">
            <v>0</v>
          </cell>
          <cell r="M450">
            <v>0</v>
          </cell>
          <cell r="N450">
            <v>0</v>
          </cell>
          <cell r="S450">
            <v>0</v>
          </cell>
          <cell r="T450">
            <v>0</v>
          </cell>
          <cell r="U450">
            <v>0</v>
          </cell>
          <cell r="V450">
            <v>0</v>
          </cell>
          <cell r="W450">
            <v>0</v>
          </cell>
          <cell r="X450">
            <v>0</v>
          </cell>
          <cell r="AC450">
            <v>0</v>
          </cell>
          <cell r="AD450">
            <v>0</v>
          </cell>
          <cell r="AE450">
            <v>0</v>
          </cell>
          <cell r="AF450">
            <v>0</v>
          </cell>
          <cell r="AG450">
            <v>0</v>
          </cell>
          <cell r="AH450">
            <v>0</v>
          </cell>
          <cell r="AK450">
            <v>0</v>
          </cell>
          <cell r="AL450">
            <v>0</v>
          </cell>
          <cell r="AM450">
            <v>0</v>
          </cell>
          <cell r="AN450">
            <v>0</v>
          </cell>
          <cell r="AO450">
            <v>0</v>
          </cell>
          <cell r="AP450">
            <v>0</v>
          </cell>
          <cell r="AR450">
            <v>0</v>
          </cell>
          <cell r="AS450">
            <v>0</v>
          </cell>
          <cell r="AT450">
            <v>0</v>
          </cell>
          <cell r="AU450">
            <v>0</v>
          </cell>
          <cell r="AV450">
            <v>0</v>
          </cell>
          <cell r="AW450">
            <v>0</v>
          </cell>
          <cell r="AY450">
            <v>0</v>
          </cell>
          <cell r="AZ450">
            <v>0</v>
          </cell>
          <cell r="BA450">
            <v>0</v>
          </cell>
          <cell r="BB450">
            <v>0</v>
          </cell>
          <cell r="BC450">
            <v>0</v>
          </cell>
          <cell r="BD450">
            <v>0</v>
          </cell>
          <cell r="BF450">
            <v>0</v>
          </cell>
          <cell r="BG450">
            <v>0</v>
          </cell>
          <cell r="BH450">
            <v>0</v>
          </cell>
          <cell r="BI450">
            <v>0</v>
          </cell>
          <cell r="BJ450">
            <v>0</v>
          </cell>
          <cell r="BK450">
            <v>0</v>
          </cell>
        </row>
        <row r="451">
          <cell r="I451">
            <v>19363.35591880474</v>
          </cell>
          <cell r="J451">
            <v>87.208424734029194</v>
          </cell>
          <cell r="K451">
            <v>0</v>
          </cell>
          <cell r="L451">
            <v>0</v>
          </cell>
          <cell r="M451">
            <v>0</v>
          </cell>
          <cell r="N451">
            <v>19276.147494070712</v>
          </cell>
          <cell r="S451">
            <v>16400.46948156719</v>
          </cell>
          <cell r="T451">
            <v>1152.408805408111</v>
          </cell>
          <cell r="U451">
            <v>3197.8492800046952</v>
          </cell>
          <cell r="V451">
            <v>544.681615285725</v>
          </cell>
          <cell r="W451">
            <v>0</v>
          </cell>
          <cell r="X451">
            <v>11505.529780868661</v>
          </cell>
          <cell r="AC451">
            <v>137169.40083378603</v>
          </cell>
          <cell r="AD451">
            <v>914.19895272335611</v>
          </cell>
          <cell r="AE451">
            <v>296.26606879529197</v>
          </cell>
          <cell r="AF451">
            <v>544.681615285725</v>
          </cell>
          <cell r="AG451">
            <v>0</v>
          </cell>
          <cell r="AH451">
            <v>135414.25419698167</v>
          </cell>
          <cell r="AK451">
            <v>-120768.93135221885</v>
          </cell>
          <cell r="AL451">
            <v>238.20985268475488</v>
          </cell>
          <cell r="AM451">
            <v>2901.5832112094031</v>
          </cell>
          <cell r="AN451">
            <v>0</v>
          </cell>
          <cell r="AO451">
            <v>0</v>
          </cell>
          <cell r="AP451">
            <v>-123908.72441611301</v>
          </cell>
          <cell r="AR451">
            <v>0</v>
          </cell>
          <cell r="AS451">
            <v>0</v>
          </cell>
          <cell r="AT451">
            <v>0</v>
          </cell>
          <cell r="AU451">
            <v>0</v>
          </cell>
          <cell r="AV451">
            <v>0</v>
          </cell>
          <cell r="AW451">
            <v>0</v>
          </cell>
          <cell r="AY451">
            <v>-120768.93135221885</v>
          </cell>
          <cell r="AZ451">
            <v>238.20985268475488</v>
          </cell>
          <cell r="BA451">
            <v>2901.5832112094031</v>
          </cell>
          <cell r="BB451">
            <v>0</v>
          </cell>
          <cell r="BC451">
            <v>0</v>
          </cell>
          <cell r="BD451">
            <v>-123908.72441611301</v>
          </cell>
          <cell r="BF451">
            <v>0</v>
          </cell>
          <cell r="BG451">
            <v>0</v>
          </cell>
          <cell r="BH451">
            <v>0</v>
          </cell>
          <cell r="BI451">
            <v>0</v>
          </cell>
          <cell r="BJ451">
            <v>0</v>
          </cell>
          <cell r="BK451">
            <v>0</v>
          </cell>
        </row>
        <row r="452">
          <cell r="I452">
            <v>601.256897710987</v>
          </cell>
          <cell r="J452">
            <v>0</v>
          </cell>
          <cell r="K452">
            <v>0</v>
          </cell>
          <cell r="L452">
            <v>0</v>
          </cell>
          <cell r="M452">
            <v>601.256897710987</v>
          </cell>
          <cell r="N452">
            <v>0</v>
          </cell>
          <cell r="S452">
            <v>895.23262475337299</v>
          </cell>
          <cell r="T452">
            <v>0</v>
          </cell>
          <cell r="U452">
            <v>0</v>
          </cell>
          <cell r="V452">
            <v>0</v>
          </cell>
          <cell r="W452">
            <v>0</v>
          </cell>
          <cell r="X452">
            <v>895.23262475337299</v>
          </cell>
          <cell r="AC452">
            <v>895.23262475337299</v>
          </cell>
          <cell r="AD452">
            <v>0</v>
          </cell>
          <cell r="AE452">
            <v>0</v>
          </cell>
          <cell r="AF452">
            <v>0</v>
          </cell>
          <cell r="AG452">
            <v>0</v>
          </cell>
          <cell r="AH452">
            <v>895.23262475337299</v>
          </cell>
          <cell r="AK452">
            <v>0</v>
          </cell>
          <cell r="AL452">
            <v>0</v>
          </cell>
          <cell r="AM452">
            <v>0</v>
          </cell>
          <cell r="AN452">
            <v>0</v>
          </cell>
          <cell r="AO452">
            <v>0</v>
          </cell>
          <cell r="AP452">
            <v>0</v>
          </cell>
          <cell r="AR452">
            <v>0</v>
          </cell>
          <cell r="AS452">
            <v>0</v>
          </cell>
          <cell r="AT452">
            <v>0</v>
          </cell>
          <cell r="AU452">
            <v>0</v>
          </cell>
          <cell r="AV452">
            <v>0</v>
          </cell>
          <cell r="AW452">
            <v>0</v>
          </cell>
          <cell r="AY452">
            <v>0</v>
          </cell>
          <cell r="AZ452">
            <v>0</v>
          </cell>
          <cell r="BA452">
            <v>0</v>
          </cell>
          <cell r="BB452">
            <v>0</v>
          </cell>
          <cell r="BC452">
            <v>0</v>
          </cell>
          <cell r="BD452">
            <v>0</v>
          </cell>
          <cell r="BF452">
            <v>0</v>
          </cell>
          <cell r="BG452">
            <v>0</v>
          </cell>
          <cell r="BH452">
            <v>0</v>
          </cell>
          <cell r="BI452">
            <v>0</v>
          </cell>
          <cell r="BJ452">
            <v>0</v>
          </cell>
          <cell r="BK452">
            <v>0</v>
          </cell>
        </row>
        <row r="453">
          <cell r="I453">
            <v>969.45210949039301</v>
          </cell>
          <cell r="J453">
            <v>0</v>
          </cell>
          <cell r="K453">
            <v>0</v>
          </cell>
          <cell r="L453">
            <v>969.45210949039301</v>
          </cell>
          <cell r="M453">
            <v>0</v>
          </cell>
          <cell r="N453">
            <v>0</v>
          </cell>
          <cell r="S453">
            <v>912.77109415479094</v>
          </cell>
          <cell r="T453">
            <v>0</v>
          </cell>
          <cell r="U453">
            <v>351.80491769405302</v>
          </cell>
          <cell r="V453">
            <v>0</v>
          </cell>
          <cell r="W453">
            <v>560.96617646073798</v>
          </cell>
          <cell r="X453">
            <v>0</v>
          </cell>
          <cell r="AC453">
            <v>912.77109415479094</v>
          </cell>
          <cell r="AD453">
            <v>0</v>
          </cell>
          <cell r="AE453">
            <v>351.80491769405302</v>
          </cell>
          <cell r="AF453">
            <v>0</v>
          </cell>
          <cell r="AG453">
            <v>560.96617646073798</v>
          </cell>
          <cell r="AH453">
            <v>0</v>
          </cell>
          <cell r="AK453">
            <v>0</v>
          </cell>
          <cell r="AL453">
            <v>0</v>
          </cell>
          <cell r="AM453">
            <v>0</v>
          </cell>
          <cell r="AN453">
            <v>0</v>
          </cell>
          <cell r="AO453">
            <v>0</v>
          </cell>
          <cell r="AP453">
            <v>0</v>
          </cell>
          <cell r="AR453">
            <v>0</v>
          </cell>
          <cell r="AS453">
            <v>0</v>
          </cell>
          <cell r="AT453">
            <v>0</v>
          </cell>
          <cell r="AU453">
            <v>0</v>
          </cell>
          <cell r="AV453">
            <v>0</v>
          </cell>
          <cell r="AW453">
            <v>0</v>
          </cell>
          <cell r="AY453">
            <v>0</v>
          </cell>
          <cell r="AZ453">
            <v>0</v>
          </cell>
          <cell r="BA453">
            <v>0</v>
          </cell>
          <cell r="BB453">
            <v>0</v>
          </cell>
          <cell r="BC453">
            <v>0</v>
          </cell>
          <cell r="BD453">
            <v>0</v>
          </cell>
          <cell r="BF453">
            <v>0</v>
          </cell>
          <cell r="BG453">
            <v>0</v>
          </cell>
          <cell r="BH453">
            <v>0</v>
          </cell>
          <cell r="BI453">
            <v>0</v>
          </cell>
          <cell r="BJ453">
            <v>0</v>
          </cell>
          <cell r="BK453">
            <v>0</v>
          </cell>
        </row>
        <row r="454">
          <cell r="I454">
            <v>2546.0940604209477</v>
          </cell>
          <cell r="J454">
            <v>1449.4932661861637</v>
          </cell>
          <cell r="K454">
            <v>290.83583972925999</v>
          </cell>
          <cell r="L454">
            <v>805.76495450552397</v>
          </cell>
          <cell r="M454">
            <v>0</v>
          </cell>
          <cell r="N454">
            <v>0</v>
          </cell>
          <cell r="S454">
            <v>3339.333971429036</v>
          </cell>
          <cell r="T454">
            <v>0</v>
          </cell>
          <cell r="U454">
            <v>0</v>
          </cell>
          <cell r="V454">
            <v>303.77833101872562</v>
          </cell>
          <cell r="W454">
            <v>1003.187489059161</v>
          </cell>
          <cell r="X454">
            <v>2032.3681513511492</v>
          </cell>
          <cell r="AC454">
            <v>5686.5298143632499</v>
          </cell>
          <cell r="AD454">
            <v>0</v>
          </cell>
          <cell r="AE454">
            <v>0</v>
          </cell>
          <cell r="AF454">
            <v>0</v>
          </cell>
          <cell r="AG454">
            <v>1003.187489059161</v>
          </cell>
          <cell r="AH454">
            <v>4683.3423253040892</v>
          </cell>
          <cell r="AK454">
            <v>-2347.1958429342144</v>
          </cell>
          <cell r="AL454">
            <v>0</v>
          </cell>
          <cell r="AM454">
            <v>0</v>
          </cell>
          <cell r="AN454">
            <v>303.77833101872562</v>
          </cell>
          <cell r="AO454">
            <v>0</v>
          </cell>
          <cell r="AP454">
            <v>-2650.97417395294</v>
          </cell>
          <cell r="AR454">
            <v>0</v>
          </cell>
          <cell r="AS454">
            <v>0</v>
          </cell>
          <cell r="AT454">
            <v>0</v>
          </cell>
          <cell r="AU454">
            <v>0</v>
          </cell>
          <cell r="AV454">
            <v>0</v>
          </cell>
          <cell r="AW454">
            <v>0</v>
          </cell>
          <cell r="AY454">
            <v>-2347.1958429342144</v>
          </cell>
          <cell r="AZ454">
            <v>0</v>
          </cell>
          <cell r="BA454">
            <v>0</v>
          </cell>
          <cell r="BB454">
            <v>303.77833101872562</v>
          </cell>
          <cell r="BC454">
            <v>0</v>
          </cell>
          <cell r="BD454">
            <v>-2650.97417395294</v>
          </cell>
          <cell r="BF454">
            <v>0</v>
          </cell>
          <cell r="BG454">
            <v>0</v>
          </cell>
          <cell r="BH454">
            <v>0</v>
          </cell>
          <cell r="BI454">
            <v>0</v>
          </cell>
          <cell r="BJ454">
            <v>0</v>
          </cell>
          <cell r="BK454">
            <v>0</v>
          </cell>
        </row>
        <row r="455">
          <cell r="I455">
            <v>873.98863715051812</v>
          </cell>
          <cell r="J455">
            <v>125.90699800550701</v>
          </cell>
          <cell r="K455">
            <v>174.44364943208799</v>
          </cell>
          <cell r="L455">
            <v>0</v>
          </cell>
          <cell r="M455">
            <v>241.61296275657801</v>
          </cell>
          <cell r="N455">
            <v>332.02502695634502</v>
          </cell>
          <cell r="S455">
            <v>1535.6436017215547</v>
          </cell>
          <cell r="T455">
            <v>757.70932644158029</v>
          </cell>
          <cell r="U455">
            <v>0</v>
          </cell>
          <cell r="V455">
            <v>260.17026566033365</v>
          </cell>
          <cell r="W455">
            <v>243.57531157899723</v>
          </cell>
          <cell r="X455">
            <v>274.18869804064343</v>
          </cell>
          <cell r="AC455">
            <v>6858.5203893513226</v>
          </cell>
          <cell r="AD455">
            <v>124.611979108055</v>
          </cell>
          <cell r="AE455">
            <v>195.81120557305701</v>
          </cell>
          <cell r="AF455">
            <v>329.10783940285501</v>
          </cell>
          <cell r="AG455">
            <v>0</v>
          </cell>
          <cell r="AH455">
            <v>6208.9893652673554</v>
          </cell>
          <cell r="AK455">
            <v>-5322.8767876297679</v>
          </cell>
          <cell r="AL455">
            <v>633.09734733352525</v>
          </cell>
          <cell r="AM455">
            <v>-195.81120557305701</v>
          </cell>
          <cell r="AN455">
            <v>-68.937573742521352</v>
          </cell>
          <cell r="AO455">
            <v>243.57531157899723</v>
          </cell>
          <cell r="AP455">
            <v>-5934.800667226712</v>
          </cell>
          <cell r="AR455">
            <v>0</v>
          </cell>
          <cell r="AS455">
            <v>0</v>
          </cell>
          <cell r="AT455">
            <v>0</v>
          </cell>
          <cell r="AU455">
            <v>0</v>
          </cell>
          <cell r="AV455">
            <v>0</v>
          </cell>
          <cell r="AW455">
            <v>0</v>
          </cell>
          <cell r="AY455">
            <v>-5322.8767876297679</v>
          </cell>
          <cell r="AZ455">
            <v>633.09734733352525</v>
          </cell>
          <cell r="BA455">
            <v>-195.81120557305701</v>
          </cell>
          <cell r="BB455">
            <v>-68.937573742521352</v>
          </cell>
          <cell r="BC455">
            <v>243.57531157899723</v>
          </cell>
          <cell r="BD455">
            <v>-5934.800667226712</v>
          </cell>
          <cell r="BF455">
            <v>0</v>
          </cell>
          <cell r="BG455">
            <v>0</v>
          </cell>
          <cell r="BH455">
            <v>0</v>
          </cell>
          <cell r="BI455">
            <v>0</v>
          </cell>
          <cell r="BJ455">
            <v>0</v>
          </cell>
          <cell r="BK455">
            <v>0</v>
          </cell>
        </row>
        <row r="456">
          <cell r="I456">
            <v>355.432016211308</v>
          </cell>
          <cell r="J456">
            <v>0</v>
          </cell>
          <cell r="K456">
            <v>0</v>
          </cell>
          <cell r="L456">
            <v>0</v>
          </cell>
          <cell r="M456">
            <v>0</v>
          </cell>
          <cell r="N456">
            <v>355.432016211308</v>
          </cell>
          <cell r="S456">
            <v>0</v>
          </cell>
          <cell r="T456">
            <v>0</v>
          </cell>
          <cell r="U456">
            <v>0</v>
          </cell>
          <cell r="V456">
            <v>0</v>
          </cell>
          <cell r="W456">
            <v>0</v>
          </cell>
          <cell r="X456">
            <v>0</v>
          </cell>
          <cell r="AC456">
            <v>0</v>
          </cell>
          <cell r="AD456">
            <v>0</v>
          </cell>
          <cell r="AE456">
            <v>0</v>
          </cell>
          <cell r="AF456">
            <v>0</v>
          </cell>
          <cell r="AG456">
            <v>0</v>
          </cell>
          <cell r="AH456">
            <v>0</v>
          </cell>
          <cell r="AK456">
            <v>0</v>
          </cell>
          <cell r="AL456">
            <v>0</v>
          </cell>
          <cell r="AM456">
            <v>0</v>
          </cell>
          <cell r="AN456">
            <v>0</v>
          </cell>
          <cell r="AO456">
            <v>0</v>
          </cell>
          <cell r="AP456">
            <v>0</v>
          </cell>
          <cell r="AR456">
            <v>0</v>
          </cell>
          <cell r="AS456">
            <v>0</v>
          </cell>
          <cell r="AT456">
            <v>0</v>
          </cell>
          <cell r="AU456">
            <v>0</v>
          </cell>
          <cell r="AV456">
            <v>0</v>
          </cell>
          <cell r="AW456">
            <v>0</v>
          </cell>
          <cell r="AY456">
            <v>0</v>
          </cell>
          <cell r="AZ456">
            <v>0</v>
          </cell>
          <cell r="BA456">
            <v>0</v>
          </cell>
          <cell r="BB456">
            <v>0</v>
          </cell>
          <cell r="BC456">
            <v>0</v>
          </cell>
          <cell r="BD456">
            <v>0</v>
          </cell>
          <cell r="BF456">
            <v>0</v>
          </cell>
          <cell r="BG456">
            <v>0</v>
          </cell>
          <cell r="BH456">
            <v>0</v>
          </cell>
          <cell r="BI456">
            <v>0</v>
          </cell>
          <cell r="BJ456">
            <v>0</v>
          </cell>
          <cell r="BK456">
            <v>0</v>
          </cell>
        </row>
        <row r="457">
          <cell r="I457">
            <v>247.75416604457499</v>
          </cell>
          <cell r="J457">
            <v>0</v>
          </cell>
          <cell r="K457">
            <v>0</v>
          </cell>
          <cell r="L457">
            <v>0</v>
          </cell>
          <cell r="M457">
            <v>0</v>
          </cell>
          <cell r="N457">
            <v>247.75416604457499</v>
          </cell>
          <cell r="S457">
            <v>228.81530533603197</v>
          </cell>
          <cell r="T457">
            <v>93.924604303044958</v>
          </cell>
          <cell r="U457">
            <v>134.89070103298701</v>
          </cell>
          <cell r="V457">
            <v>0</v>
          </cell>
          <cell r="W457">
            <v>0</v>
          </cell>
          <cell r="X457">
            <v>0</v>
          </cell>
          <cell r="AC457">
            <v>852.76392171739099</v>
          </cell>
          <cell r="AD457">
            <v>0</v>
          </cell>
          <cell r="AE457">
            <v>0</v>
          </cell>
          <cell r="AF457">
            <v>0</v>
          </cell>
          <cell r="AG457">
            <v>0</v>
          </cell>
          <cell r="AH457">
            <v>852.76392171739099</v>
          </cell>
          <cell r="AK457">
            <v>-623.94861638135899</v>
          </cell>
          <cell r="AL457">
            <v>93.924604303044958</v>
          </cell>
          <cell r="AM457">
            <v>134.89070103298701</v>
          </cell>
          <cell r="AN457">
            <v>0</v>
          </cell>
          <cell r="AO457">
            <v>0</v>
          </cell>
          <cell r="AP457">
            <v>-852.76392171739099</v>
          </cell>
          <cell r="AR457">
            <v>0</v>
          </cell>
          <cell r="AS457">
            <v>0</v>
          </cell>
          <cell r="AT457">
            <v>0</v>
          </cell>
          <cell r="AU457">
            <v>0</v>
          </cell>
          <cell r="AV457">
            <v>0</v>
          </cell>
          <cell r="AW457">
            <v>0</v>
          </cell>
          <cell r="AY457">
            <v>-623.94861638135899</v>
          </cell>
          <cell r="AZ457">
            <v>93.924604303044958</v>
          </cell>
          <cell r="BA457">
            <v>134.89070103298701</v>
          </cell>
          <cell r="BB457">
            <v>0</v>
          </cell>
          <cell r="BC457">
            <v>0</v>
          </cell>
          <cell r="BD457">
            <v>-852.76392171739099</v>
          </cell>
          <cell r="BF457">
            <v>0</v>
          </cell>
          <cell r="BG457">
            <v>0</v>
          </cell>
          <cell r="BH457">
            <v>0</v>
          </cell>
          <cell r="BI457">
            <v>0</v>
          </cell>
          <cell r="BJ457">
            <v>0</v>
          </cell>
          <cell r="BK457">
            <v>0</v>
          </cell>
        </row>
        <row r="458">
          <cell r="I458">
            <v>3114.6576436176369</v>
          </cell>
          <cell r="J458">
            <v>749.68148111565176</v>
          </cell>
          <cell r="K458">
            <v>288.751674790148</v>
          </cell>
          <cell r="L458">
            <v>0</v>
          </cell>
          <cell r="M458">
            <v>402.10853263298497</v>
          </cell>
          <cell r="N458">
            <v>1674.115955078852</v>
          </cell>
          <cell r="S458">
            <v>776.32209600379861</v>
          </cell>
          <cell r="T458">
            <v>571.89330507583145</v>
          </cell>
          <cell r="U458">
            <v>0</v>
          </cell>
          <cell r="V458">
            <v>0</v>
          </cell>
          <cell r="W458">
            <v>204.42879092796719</v>
          </cell>
          <cell r="X458">
            <v>0</v>
          </cell>
          <cell r="AC458">
            <v>3766.94690949607</v>
          </cell>
          <cell r="AD458">
            <v>295.7472187795658</v>
          </cell>
          <cell r="AE458">
            <v>0</v>
          </cell>
          <cell r="AF458">
            <v>93.110826956288307</v>
          </cell>
          <cell r="AG458">
            <v>198.37128060856</v>
          </cell>
          <cell r="AH458">
            <v>3179.7175831516561</v>
          </cell>
          <cell r="AK458">
            <v>-2990.6248134922716</v>
          </cell>
          <cell r="AL458">
            <v>276.14608629626565</v>
          </cell>
          <cell r="AM458">
            <v>0</v>
          </cell>
          <cell r="AN458">
            <v>-93.110826956288307</v>
          </cell>
          <cell r="AO458">
            <v>6.0575103194071858</v>
          </cell>
          <cell r="AP458">
            <v>-3179.7175831516561</v>
          </cell>
          <cell r="AR458">
            <v>0</v>
          </cell>
          <cell r="AS458">
            <v>0</v>
          </cell>
          <cell r="AT458">
            <v>0</v>
          </cell>
          <cell r="AU458">
            <v>0</v>
          </cell>
          <cell r="AV458">
            <v>0</v>
          </cell>
          <cell r="AW458">
            <v>0</v>
          </cell>
          <cell r="AY458">
            <v>-2990.6248134922716</v>
          </cell>
          <cell r="AZ458">
            <v>276.14608629626565</v>
          </cell>
          <cell r="BA458">
            <v>0</v>
          </cell>
          <cell r="BB458">
            <v>-93.110826956288307</v>
          </cell>
          <cell r="BC458">
            <v>6.0575103194071858</v>
          </cell>
          <cell r="BD458">
            <v>-3179.7175831516561</v>
          </cell>
          <cell r="BF458">
            <v>0</v>
          </cell>
          <cell r="BG458">
            <v>0</v>
          </cell>
          <cell r="BH458">
            <v>0</v>
          </cell>
          <cell r="BI458">
            <v>0</v>
          </cell>
          <cell r="BJ458">
            <v>0</v>
          </cell>
          <cell r="BK458">
            <v>0</v>
          </cell>
        </row>
        <row r="459">
          <cell r="I459">
            <v>2569.8507542848556</v>
          </cell>
          <cell r="J459">
            <v>3.1954308555876713E-2</v>
          </cell>
          <cell r="K459">
            <v>0</v>
          </cell>
          <cell r="L459">
            <v>0</v>
          </cell>
          <cell r="M459">
            <v>0</v>
          </cell>
          <cell r="N459">
            <v>2569.8187999762999</v>
          </cell>
          <cell r="S459">
            <v>868.83010118586117</v>
          </cell>
          <cell r="T459">
            <v>0</v>
          </cell>
          <cell r="U459">
            <v>0</v>
          </cell>
          <cell r="V459">
            <v>3.2287221898961977</v>
          </cell>
          <cell r="W459">
            <v>0</v>
          </cell>
          <cell r="X459">
            <v>865.60137899596498</v>
          </cell>
          <cell r="AC459">
            <v>12059.929751208667</v>
          </cell>
          <cell r="AD459">
            <v>0</v>
          </cell>
          <cell r="AE459">
            <v>0</v>
          </cell>
          <cell r="AF459">
            <v>3.2287221898961977</v>
          </cell>
          <cell r="AG459">
            <v>0</v>
          </cell>
          <cell r="AH459">
            <v>12056.70102901877</v>
          </cell>
          <cell r="AK459">
            <v>-11191.099650022805</v>
          </cell>
          <cell r="AL459">
            <v>0</v>
          </cell>
          <cell r="AM459">
            <v>0</v>
          </cell>
          <cell r="AN459">
            <v>0</v>
          </cell>
          <cell r="AO459">
            <v>0</v>
          </cell>
          <cell r="AP459">
            <v>-11191.099650022805</v>
          </cell>
          <cell r="AR459">
            <v>-11191.099650022805</v>
          </cell>
          <cell r="AS459">
            <v>0</v>
          </cell>
          <cell r="AT459">
            <v>0</v>
          </cell>
          <cell r="AU459">
            <v>0</v>
          </cell>
          <cell r="AV459">
            <v>0</v>
          </cell>
          <cell r="AW459">
            <v>-11191.099650022805</v>
          </cell>
          <cell r="AY459">
            <v>0</v>
          </cell>
          <cell r="AZ459">
            <v>0</v>
          </cell>
          <cell r="BA459">
            <v>0</v>
          </cell>
          <cell r="BB459">
            <v>0</v>
          </cell>
          <cell r="BC459">
            <v>0</v>
          </cell>
          <cell r="BD459">
            <v>0</v>
          </cell>
          <cell r="BF459">
            <v>0</v>
          </cell>
          <cell r="BG459">
            <v>0</v>
          </cell>
          <cell r="BH459">
            <v>0</v>
          </cell>
          <cell r="BI459">
            <v>0</v>
          </cell>
          <cell r="BJ459">
            <v>0</v>
          </cell>
          <cell r="BK459">
            <v>0</v>
          </cell>
        </row>
        <row r="460">
          <cell r="I460">
            <v>8.3662261949986116E-5</v>
          </cell>
          <cell r="J460">
            <v>0</v>
          </cell>
          <cell r="K460">
            <v>0</v>
          </cell>
          <cell r="L460">
            <v>0</v>
          </cell>
          <cell r="M460">
            <v>0</v>
          </cell>
          <cell r="N460">
            <v>8.3662261949986116E-5</v>
          </cell>
          <cell r="S460">
            <v>0</v>
          </cell>
          <cell r="T460">
            <v>0</v>
          </cell>
          <cell r="U460">
            <v>0</v>
          </cell>
          <cell r="V460">
            <v>0</v>
          </cell>
          <cell r="W460">
            <v>0</v>
          </cell>
          <cell r="X460">
            <v>0</v>
          </cell>
          <cell r="AC460">
            <v>0</v>
          </cell>
          <cell r="AD460">
            <v>0</v>
          </cell>
          <cell r="AE460">
            <v>0</v>
          </cell>
          <cell r="AF460">
            <v>0</v>
          </cell>
          <cell r="AG460">
            <v>0</v>
          </cell>
          <cell r="AH460">
            <v>0</v>
          </cell>
          <cell r="AK460">
            <v>0</v>
          </cell>
          <cell r="AL460">
            <v>0</v>
          </cell>
          <cell r="AM460">
            <v>0</v>
          </cell>
          <cell r="AN460">
            <v>0</v>
          </cell>
          <cell r="AO460">
            <v>0</v>
          </cell>
          <cell r="AP460">
            <v>0</v>
          </cell>
          <cell r="AR460">
            <v>0</v>
          </cell>
          <cell r="AS460">
            <v>0</v>
          </cell>
          <cell r="AT460">
            <v>0</v>
          </cell>
          <cell r="AU460">
            <v>0</v>
          </cell>
          <cell r="AV460">
            <v>0</v>
          </cell>
          <cell r="AW460">
            <v>0</v>
          </cell>
          <cell r="AY460">
            <v>0</v>
          </cell>
          <cell r="AZ460">
            <v>0</v>
          </cell>
          <cell r="BA460">
            <v>0</v>
          </cell>
          <cell r="BB460">
            <v>0</v>
          </cell>
          <cell r="BC460">
            <v>0</v>
          </cell>
          <cell r="BD460">
            <v>0</v>
          </cell>
          <cell r="BF460">
            <v>0</v>
          </cell>
          <cell r="BG460">
            <v>0</v>
          </cell>
          <cell r="BH460">
            <v>0</v>
          </cell>
          <cell r="BI460">
            <v>0</v>
          </cell>
          <cell r="BJ460">
            <v>0</v>
          </cell>
          <cell r="BK460">
            <v>0</v>
          </cell>
        </row>
        <row r="461">
          <cell r="I461">
            <v>1.2850310577290717E-2</v>
          </cell>
          <cell r="J461">
            <v>5.3308385730947132E-3</v>
          </cell>
          <cell r="K461">
            <v>0</v>
          </cell>
          <cell r="L461">
            <v>3.4475423299027072E-3</v>
          </cell>
          <cell r="M461">
            <v>4.0719296742932967E-3</v>
          </cell>
          <cell r="N461">
            <v>0</v>
          </cell>
          <cell r="S461">
            <v>0</v>
          </cell>
          <cell r="T461">
            <v>0</v>
          </cell>
          <cell r="U461">
            <v>0</v>
          </cell>
          <cell r="V461">
            <v>0</v>
          </cell>
          <cell r="W461">
            <v>0</v>
          </cell>
          <cell r="X461">
            <v>0</v>
          </cell>
          <cell r="AC461">
            <v>0</v>
          </cell>
          <cell r="AD461">
            <v>0</v>
          </cell>
          <cell r="AE461">
            <v>0</v>
          </cell>
          <cell r="AF461">
            <v>0</v>
          </cell>
          <cell r="AG461">
            <v>0</v>
          </cell>
          <cell r="AH461">
            <v>0</v>
          </cell>
          <cell r="AK461">
            <v>0</v>
          </cell>
          <cell r="AL461">
            <v>0</v>
          </cell>
          <cell r="AM461">
            <v>0</v>
          </cell>
          <cell r="AN461">
            <v>0</v>
          </cell>
          <cell r="AO461">
            <v>0</v>
          </cell>
          <cell r="AP461">
            <v>0</v>
          </cell>
          <cell r="AR461">
            <v>0</v>
          </cell>
          <cell r="AS461">
            <v>0</v>
          </cell>
          <cell r="AT461">
            <v>0</v>
          </cell>
          <cell r="AU461">
            <v>0</v>
          </cell>
          <cell r="AV461">
            <v>0</v>
          </cell>
          <cell r="AW461">
            <v>0</v>
          </cell>
          <cell r="AY461">
            <v>0</v>
          </cell>
          <cell r="AZ461">
            <v>0</v>
          </cell>
          <cell r="BA461">
            <v>0</v>
          </cell>
          <cell r="BB461">
            <v>0</v>
          </cell>
          <cell r="BC461">
            <v>0</v>
          </cell>
          <cell r="BD461">
            <v>0</v>
          </cell>
          <cell r="BF461">
            <v>0</v>
          </cell>
          <cell r="BG461">
            <v>0</v>
          </cell>
          <cell r="BH461">
            <v>0</v>
          </cell>
          <cell r="BI461">
            <v>0</v>
          </cell>
          <cell r="BJ461">
            <v>0</v>
          </cell>
          <cell r="BK461">
            <v>0</v>
          </cell>
        </row>
        <row r="462">
          <cell r="I462">
            <v>1.4614250167338597E-2</v>
          </cell>
          <cell r="J462">
            <v>4.5879028489373445E-3</v>
          </cell>
          <cell r="K462">
            <v>5.5898061850537259E-3</v>
          </cell>
          <cell r="L462">
            <v>1.2668759111373407E-3</v>
          </cell>
          <cell r="M462">
            <v>0</v>
          </cell>
          <cell r="N462">
            <v>3.1696652222101872E-3</v>
          </cell>
          <cell r="S462">
            <v>0</v>
          </cell>
          <cell r="T462">
            <v>0</v>
          </cell>
          <cell r="U462">
            <v>0</v>
          </cell>
          <cell r="V462">
            <v>0</v>
          </cell>
          <cell r="W462">
            <v>0</v>
          </cell>
          <cell r="X462">
            <v>0</v>
          </cell>
          <cell r="AC462">
            <v>0</v>
          </cell>
          <cell r="AD462">
            <v>0</v>
          </cell>
          <cell r="AE462">
            <v>0</v>
          </cell>
          <cell r="AF462">
            <v>0</v>
          </cell>
          <cell r="AG462">
            <v>0</v>
          </cell>
          <cell r="AH462">
            <v>0</v>
          </cell>
          <cell r="AK462">
            <v>0</v>
          </cell>
          <cell r="AL462">
            <v>0</v>
          </cell>
          <cell r="AM462">
            <v>0</v>
          </cell>
          <cell r="AN462">
            <v>0</v>
          </cell>
          <cell r="AO462">
            <v>0</v>
          </cell>
          <cell r="AP462">
            <v>0</v>
          </cell>
          <cell r="AR462">
            <v>0</v>
          </cell>
          <cell r="AS462">
            <v>0</v>
          </cell>
          <cell r="AT462">
            <v>0</v>
          </cell>
          <cell r="AU462">
            <v>0</v>
          </cell>
          <cell r="AV462">
            <v>0</v>
          </cell>
          <cell r="AW462">
            <v>0</v>
          </cell>
          <cell r="AY462">
            <v>0</v>
          </cell>
          <cell r="AZ462">
            <v>0</v>
          </cell>
          <cell r="BA462">
            <v>0</v>
          </cell>
          <cell r="BB462">
            <v>0</v>
          </cell>
          <cell r="BC462">
            <v>0</v>
          </cell>
          <cell r="BD462">
            <v>0</v>
          </cell>
          <cell r="BF462">
            <v>0</v>
          </cell>
          <cell r="BG462">
            <v>0</v>
          </cell>
          <cell r="BH462">
            <v>0</v>
          </cell>
          <cell r="BI462">
            <v>0</v>
          </cell>
          <cell r="BJ462">
            <v>0</v>
          </cell>
          <cell r="BK462">
            <v>0</v>
          </cell>
        </row>
        <row r="463">
          <cell r="I463">
            <v>77.014742948631493</v>
          </cell>
          <cell r="J463">
            <v>59.242109960485799</v>
          </cell>
          <cell r="K463">
            <v>0</v>
          </cell>
          <cell r="L463">
            <v>0</v>
          </cell>
          <cell r="M463">
            <v>0</v>
          </cell>
          <cell r="N463">
            <v>17.772632988145698</v>
          </cell>
          <cell r="S463">
            <v>72.911049013831672</v>
          </cell>
          <cell r="T463">
            <v>72.911049013831672</v>
          </cell>
          <cell r="U463">
            <v>0</v>
          </cell>
          <cell r="V463">
            <v>0</v>
          </cell>
          <cell r="W463">
            <v>0</v>
          </cell>
          <cell r="X463">
            <v>0</v>
          </cell>
          <cell r="AC463">
            <v>195.62997398897528</v>
          </cell>
          <cell r="AD463">
            <v>59.277356154982996</v>
          </cell>
          <cell r="AE463">
            <v>0</v>
          </cell>
          <cell r="AF463">
            <v>118.56311368304691</v>
          </cell>
          <cell r="AG463">
            <v>0</v>
          </cell>
          <cell r="AH463">
            <v>17.789504150945401</v>
          </cell>
          <cell r="AK463">
            <v>-122.71892497514364</v>
          </cell>
          <cell r="AL463">
            <v>13.633692858848676</v>
          </cell>
          <cell r="AM463">
            <v>0</v>
          </cell>
          <cell r="AN463">
            <v>-118.56311368304691</v>
          </cell>
          <cell r="AO463">
            <v>0</v>
          </cell>
          <cell r="AP463">
            <v>-17.789504150945401</v>
          </cell>
          <cell r="AR463">
            <v>-122.71892497514364</v>
          </cell>
          <cell r="AS463">
            <v>13.633692858848676</v>
          </cell>
          <cell r="AT463">
            <v>0</v>
          </cell>
          <cell r="AU463">
            <v>-118.56311368304691</v>
          </cell>
          <cell r="AV463">
            <v>0</v>
          </cell>
          <cell r="AW463">
            <v>-17.789504150945401</v>
          </cell>
          <cell r="AY463">
            <v>0</v>
          </cell>
          <cell r="AZ463">
            <v>0</v>
          </cell>
          <cell r="BA463">
            <v>0</v>
          </cell>
          <cell r="BB463">
            <v>0</v>
          </cell>
          <cell r="BC463">
            <v>0</v>
          </cell>
          <cell r="BD463">
            <v>0</v>
          </cell>
          <cell r="BF463">
            <v>0</v>
          </cell>
          <cell r="BG463">
            <v>0</v>
          </cell>
          <cell r="BH463">
            <v>0</v>
          </cell>
          <cell r="BI463">
            <v>0</v>
          </cell>
          <cell r="BJ463">
            <v>0</v>
          </cell>
          <cell r="BK463">
            <v>0</v>
          </cell>
        </row>
        <row r="464">
          <cell r="I464">
            <v>0</v>
          </cell>
          <cell r="J464">
            <v>0</v>
          </cell>
          <cell r="K464">
            <v>0</v>
          </cell>
          <cell r="L464">
            <v>0</v>
          </cell>
          <cell r="M464">
            <v>0</v>
          </cell>
          <cell r="N464">
            <v>0</v>
          </cell>
          <cell r="S464">
            <v>0</v>
          </cell>
          <cell r="T464">
            <v>0</v>
          </cell>
          <cell r="U464">
            <v>0</v>
          </cell>
          <cell r="V464">
            <v>0</v>
          </cell>
          <cell r="W464">
            <v>0</v>
          </cell>
          <cell r="X464">
            <v>0</v>
          </cell>
          <cell r="AC464">
            <v>0</v>
          </cell>
          <cell r="AD464">
            <v>0</v>
          </cell>
          <cell r="AE464">
            <v>0</v>
          </cell>
          <cell r="AF464">
            <v>0</v>
          </cell>
          <cell r="AG464">
            <v>0</v>
          </cell>
          <cell r="AH464">
            <v>0</v>
          </cell>
          <cell r="AK464">
            <v>0</v>
          </cell>
          <cell r="AL464">
            <v>0</v>
          </cell>
          <cell r="AM464">
            <v>0</v>
          </cell>
          <cell r="AN464">
            <v>0</v>
          </cell>
          <cell r="AO464">
            <v>0</v>
          </cell>
          <cell r="AP464">
            <v>0</v>
          </cell>
          <cell r="AR464">
            <v>0</v>
          </cell>
          <cell r="AS464">
            <v>0</v>
          </cell>
          <cell r="AT464">
            <v>0</v>
          </cell>
          <cell r="AU464">
            <v>0</v>
          </cell>
          <cell r="AV464">
            <v>0</v>
          </cell>
          <cell r="AW464">
            <v>0</v>
          </cell>
          <cell r="AY464">
            <v>0</v>
          </cell>
          <cell r="AZ464">
            <v>0</v>
          </cell>
          <cell r="BA464">
            <v>0</v>
          </cell>
          <cell r="BB464">
            <v>0</v>
          </cell>
          <cell r="BC464">
            <v>0</v>
          </cell>
          <cell r="BD464">
            <v>0</v>
          </cell>
          <cell r="BF464">
            <v>0</v>
          </cell>
          <cell r="BG464">
            <v>0</v>
          </cell>
          <cell r="BH464">
            <v>0</v>
          </cell>
          <cell r="BI464">
            <v>0</v>
          </cell>
          <cell r="BJ464">
            <v>0</v>
          </cell>
          <cell r="BK464">
            <v>0</v>
          </cell>
        </row>
        <row r="465">
          <cell r="I465">
            <v>0</v>
          </cell>
          <cell r="J465">
            <v>0</v>
          </cell>
          <cell r="K465">
            <v>0</v>
          </cell>
          <cell r="L465">
            <v>0</v>
          </cell>
          <cell r="M465">
            <v>0</v>
          </cell>
          <cell r="N465">
            <v>0</v>
          </cell>
          <cell r="S465">
            <v>0</v>
          </cell>
          <cell r="T465">
            <v>0</v>
          </cell>
          <cell r="U465">
            <v>0</v>
          </cell>
          <cell r="V465">
            <v>0</v>
          </cell>
          <cell r="W465">
            <v>0</v>
          </cell>
          <cell r="X465">
            <v>0</v>
          </cell>
          <cell r="AC465">
            <v>0</v>
          </cell>
          <cell r="AD465">
            <v>0</v>
          </cell>
          <cell r="AE465">
            <v>0</v>
          </cell>
          <cell r="AF465">
            <v>0</v>
          </cell>
          <cell r="AG465">
            <v>0</v>
          </cell>
          <cell r="AH465">
            <v>0</v>
          </cell>
          <cell r="AK465">
            <v>0</v>
          </cell>
          <cell r="AL465">
            <v>0</v>
          </cell>
          <cell r="AM465">
            <v>0</v>
          </cell>
          <cell r="AN465">
            <v>0</v>
          </cell>
          <cell r="AO465">
            <v>0</v>
          </cell>
          <cell r="AP465">
            <v>0</v>
          </cell>
          <cell r="AR465">
            <v>0</v>
          </cell>
          <cell r="AS465">
            <v>0</v>
          </cell>
          <cell r="AT465">
            <v>0</v>
          </cell>
          <cell r="AU465">
            <v>0</v>
          </cell>
          <cell r="AV465">
            <v>0</v>
          </cell>
          <cell r="AW465">
            <v>0</v>
          </cell>
          <cell r="AY465">
            <v>0</v>
          </cell>
          <cell r="AZ465">
            <v>0</v>
          </cell>
          <cell r="BA465">
            <v>0</v>
          </cell>
          <cell r="BB465">
            <v>0</v>
          </cell>
          <cell r="BC465">
            <v>0</v>
          </cell>
          <cell r="BD465">
            <v>0</v>
          </cell>
          <cell r="BF465">
            <v>0</v>
          </cell>
          <cell r="BG465">
            <v>0</v>
          </cell>
          <cell r="BH465">
            <v>0</v>
          </cell>
          <cell r="BI465">
            <v>0</v>
          </cell>
          <cell r="BJ465">
            <v>0</v>
          </cell>
          <cell r="BK465">
            <v>0</v>
          </cell>
        </row>
        <row r="466">
          <cell r="I466">
            <v>224.52021420124169</v>
          </cell>
          <cell r="J466">
            <v>0</v>
          </cell>
          <cell r="K466">
            <v>0</v>
          </cell>
          <cell r="L466">
            <v>224.52021420124169</v>
          </cell>
          <cell r="M466">
            <v>0</v>
          </cell>
          <cell r="N466">
            <v>0</v>
          </cell>
          <cell r="S466">
            <v>10.60409236193423</v>
          </cell>
          <cell r="T466">
            <v>10.60409236193423</v>
          </cell>
          <cell r="U466">
            <v>0</v>
          </cell>
          <cell r="V466">
            <v>0</v>
          </cell>
          <cell r="W466">
            <v>0</v>
          </cell>
          <cell r="X466">
            <v>0</v>
          </cell>
          <cell r="AC466">
            <v>106.0502245363424</v>
          </cell>
          <cell r="AD466">
            <v>0</v>
          </cell>
          <cell r="AE466">
            <v>0</v>
          </cell>
          <cell r="AF466">
            <v>106.0502245363424</v>
          </cell>
          <cell r="AG466">
            <v>0</v>
          </cell>
          <cell r="AH466">
            <v>0</v>
          </cell>
          <cell r="AK466">
            <v>-95.446132174408163</v>
          </cell>
          <cell r="AL466">
            <v>10.60409236193423</v>
          </cell>
          <cell r="AM466">
            <v>0</v>
          </cell>
          <cell r="AN466">
            <v>-106.0502245363424</v>
          </cell>
          <cell r="AO466">
            <v>0</v>
          </cell>
          <cell r="AP466">
            <v>0</v>
          </cell>
          <cell r="AR466">
            <v>-95.446132174408163</v>
          </cell>
          <cell r="AS466">
            <v>10.60409236193423</v>
          </cell>
          <cell r="AT466">
            <v>0</v>
          </cell>
          <cell r="AU466">
            <v>-106.0502245363424</v>
          </cell>
          <cell r="AV466">
            <v>0</v>
          </cell>
          <cell r="AW466">
            <v>0</v>
          </cell>
          <cell r="AY466">
            <v>0</v>
          </cell>
          <cell r="AZ466">
            <v>0</v>
          </cell>
          <cell r="BA466">
            <v>0</v>
          </cell>
          <cell r="BB466">
            <v>0</v>
          </cell>
          <cell r="BC466">
            <v>0</v>
          </cell>
          <cell r="BD466">
            <v>0</v>
          </cell>
          <cell r="BF466">
            <v>0</v>
          </cell>
          <cell r="BG466">
            <v>0</v>
          </cell>
          <cell r="BH466">
            <v>0</v>
          </cell>
          <cell r="BI466">
            <v>0</v>
          </cell>
          <cell r="BJ466">
            <v>0</v>
          </cell>
          <cell r="BK466">
            <v>0</v>
          </cell>
        </row>
      </sheetData>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Version Control"/>
      <sheetName val="Network_Eq.Chal_Summary"/>
      <sheetName val="Network_PAC_Summaries&gt;&gt;&gt;"/>
      <sheetName val="Entry_Eq.Chal_Summary"/>
      <sheetName val="Exit_Eq.Chal_Summary"/>
      <sheetName val="Comp_Eq.Chal_Summary"/>
      <sheetName val="MJ_Eq.Chal_Summary"/>
      <sheetName val="Pipe_Eq.Chal_Summary"/>
      <sheetName val="Weighting_Totals"/>
    </sheetNames>
    <sheetDataSet>
      <sheetData sheetId="0"/>
      <sheetData sheetId="1"/>
      <sheetData sheetId="2"/>
      <sheetData sheetId="3"/>
      <sheetData sheetId="4"/>
      <sheetData sheetId="5"/>
      <sheetData sheetId="6"/>
      <sheetData sheetId="7"/>
      <sheetData sheetId="8"/>
      <sheetData sheetId="9">
        <row r="16">
          <cell r="B16">
            <v>-2851833.5529117417</v>
          </cell>
          <cell r="C16">
            <v>4381</v>
          </cell>
          <cell r="D16">
            <v>-161760.85386962004</v>
          </cell>
          <cell r="E16">
            <v>17.681294773851526</v>
          </cell>
        </row>
      </sheetData>
    </sheetDataSet>
  </externalBook>
</externalLink>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H39"/>
  <sheetViews>
    <sheetView showGridLines="0" tabSelected="1" zoomScaleNormal="100" workbookViewId="0">
      <pane ySplit="4" topLeftCell="A14" activePane="bottomLeft" state="frozen"/>
      <selection sqref="A1:XFD1048576"/>
      <selection pane="bottomLeft" activeCell="E14" sqref="E14"/>
    </sheetView>
  </sheetViews>
  <sheetFormatPr defaultColWidth="0" defaultRowHeight="0" customHeight="1" zeroHeight="1" x14ac:dyDescent="0.3"/>
  <cols>
    <col min="1" max="4" width="1.41015625" style="407" customWidth="1"/>
    <col min="5" max="5" width="45" style="407" bestFit="1" customWidth="1"/>
    <col min="6" max="6" width="3.05859375" style="407" customWidth="1"/>
    <col min="7" max="7" width="79.41015625" style="407" customWidth="1"/>
    <col min="8" max="8" width="1.52734375" style="407" customWidth="1"/>
    <col min="9" max="9" width="0" style="407" hidden="1" customWidth="1"/>
    <col min="10" max="16384" width="0" style="407" hidden="1"/>
  </cols>
  <sheetData>
    <row r="1" spans="1:7" s="597" customFormat="1" ht="56.85" customHeight="1" x14ac:dyDescent="0.35"/>
    <row r="2" spans="1:7" s="404" customFormat="1" ht="12.75" x14ac:dyDescent="0.3">
      <c r="A2" s="403" t="s">
        <v>323</v>
      </c>
      <c r="B2" s="403"/>
      <c r="C2" s="403"/>
      <c r="D2" s="403"/>
      <c r="E2" s="403"/>
    </row>
    <row r="3" spans="1:7" s="404" customFormat="1" ht="15" customHeight="1" x14ac:dyDescent="0.3">
      <c r="A3" s="403"/>
      <c r="B3" s="403"/>
      <c r="C3" s="405" t="str">
        <f ca="1">MID(CELL("filename"),SEARCH("[",CELL("filename"))+1,SEARCH("]",CELL("filename"))-SEARCH("[",CELL("filename"))-1)</f>
        <v>NGGT_EQC_CompPAC.xlsx</v>
      </c>
      <c r="D3" s="405"/>
      <c r="E3" s="405"/>
      <c r="F3" s="406"/>
      <c r="G3" s="406"/>
    </row>
    <row r="4" spans="1:7" s="404" customFormat="1" ht="44.25" customHeight="1" x14ac:dyDescent="0.3">
      <c r="A4" s="403"/>
      <c r="B4" s="403"/>
      <c r="C4" s="598"/>
      <c r="D4" s="598"/>
      <c r="E4" s="598"/>
      <c r="F4" s="598"/>
      <c r="G4" s="598"/>
    </row>
    <row r="5" spans="1:7" ht="15" customHeight="1" x14ac:dyDescent="0.3">
      <c r="B5" s="408"/>
    </row>
    <row r="6" spans="1:7" s="409" customFormat="1" ht="15" customHeight="1" x14ac:dyDescent="0.3">
      <c r="B6" s="410" t="s">
        <v>285</v>
      </c>
      <c r="C6" s="411"/>
      <c r="D6" s="411"/>
      <c r="E6" s="411"/>
      <c r="F6" s="411"/>
      <c r="G6" s="411"/>
    </row>
    <row r="7" spans="1:7" s="409" customFormat="1" ht="15" customHeight="1" x14ac:dyDescent="0.3">
      <c r="C7" s="412"/>
      <c r="D7" s="412"/>
      <c r="E7" s="413"/>
      <c r="G7" s="414"/>
    </row>
    <row r="8" spans="1:7" s="409" customFormat="1" ht="15" customHeight="1" x14ac:dyDescent="0.3">
      <c r="C8" s="412"/>
      <c r="D8" s="412"/>
      <c r="E8" s="414" t="s">
        <v>286</v>
      </c>
      <c r="G8" s="414" t="s">
        <v>287</v>
      </c>
    </row>
    <row r="9" spans="1:7" s="409" customFormat="1" ht="15" customHeight="1" x14ac:dyDescent="0.3">
      <c r="C9" s="412"/>
      <c r="D9" s="412"/>
      <c r="E9" s="415" t="s">
        <v>286</v>
      </c>
      <c r="G9" s="409" t="s">
        <v>288</v>
      </c>
    </row>
    <row r="10" spans="1:7" s="409" customFormat="1" ht="15" customHeight="1" x14ac:dyDescent="0.3">
      <c r="C10" s="412"/>
      <c r="D10" s="412"/>
      <c r="E10" s="416" t="s">
        <v>286</v>
      </c>
      <c r="G10" s="414" t="s">
        <v>289</v>
      </c>
    </row>
    <row r="11" spans="1:7" s="409" customFormat="1" ht="15" customHeight="1" x14ac:dyDescent="0.3">
      <c r="C11" s="412"/>
      <c r="D11" s="412"/>
      <c r="E11" s="417" t="s">
        <v>286</v>
      </c>
      <c r="G11" s="414" t="s">
        <v>290</v>
      </c>
    </row>
    <row r="12" spans="1:7" s="409" customFormat="1" ht="15" customHeight="1" x14ac:dyDescent="0.3">
      <c r="C12" s="412"/>
      <c r="D12" s="412"/>
      <c r="E12" s="418" t="s">
        <v>286</v>
      </c>
      <c r="G12" s="409" t="s">
        <v>291</v>
      </c>
    </row>
    <row r="13" spans="1:7" s="409" customFormat="1" ht="15" customHeight="1" x14ac:dyDescent="0.3">
      <c r="C13" s="412"/>
      <c r="D13" s="412"/>
      <c r="E13" s="419" t="s">
        <v>286</v>
      </c>
      <c r="G13" s="409" t="s">
        <v>292</v>
      </c>
    </row>
    <row r="14" spans="1:7" s="409" customFormat="1" ht="15" customHeight="1" x14ac:dyDescent="0.3">
      <c r="C14" s="412"/>
      <c r="D14" s="412"/>
    </row>
    <row r="15" spans="1:7" s="409" customFormat="1" ht="15" customHeight="1" x14ac:dyDescent="0.3">
      <c r="B15" s="411" t="s">
        <v>293</v>
      </c>
      <c r="C15" s="411"/>
      <c r="D15" s="411"/>
      <c r="E15" s="411"/>
      <c r="F15" s="411"/>
      <c r="G15" s="411"/>
    </row>
    <row r="16" spans="1:7" s="409" customFormat="1" ht="15" customHeight="1" thickBot="1" x14ac:dyDescent="0.35">
      <c r="C16" s="412"/>
      <c r="D16" s="412"/>
      <c r="E16" s="413"/>
      <c r="G16" s="414"/>
    </row>
    <row r="17" spans="1:8" s="409" customFormat="1" ht="15" customHeight="1" thickBot="1" x14ac:dyDescent="0.35">
      <c r="C17" s="412"/>
      <c r="D17" s="412"/>
      <c r="E17" s="420" t="s">
        <v>294</v>
      </c>
      <c r="F17" s="421"/>
      <c r="G17" s="422" t="s">
        <v>295</v>
      </c>
    </row>
    <row r="18" spans="1:8" s="409" customFormat="1" ht="15" customHeight="1" thickBot="1" x14ac:dyDescent="0.35">
      <c r="C18" s="412"/>
      <c r="D18" s="412"/>
      <c r="E18" s="423" t="s">
        <v>296</v>
      </c>
      <c r="F18" s="424"/>
      <c r="G18" s="422" t="s">
        <v>297</v>
      </c>
    </row>
    <row r="19" spans="1:8" ht="15" customHeight="1" thickBot="1" x14ac:dyDescent="0.35">
      <c r="A19" s="409"/>
      <c r="B19" s="409"/>
      <c r="C19" s="412"/>
      <c r="D19" s="412"/>
      <c r="E19" s="423" t="s">
        <v>324</v>
      </c>
      <c r="F19" s="425"/>
      <c r="G19" s="422" t="s">
        <v>298</v>
      </c>
      <c r="H19" s="409"/>
    </row>
    <row r="20" spans="1:8" s="409" customFormat="1" ht="15" customHeight="1" thickTop="1" thickBot="1" x14ac:dyDescent="0.35">
      <c r="C20" s="412"/>
      <c r="D20" s="412"/>
      <c r="E20" s="423" t="s">
        <v>325</v>
      </c>
      <c r="F20" s="426"/>
      <c r="G20" s="422" t="s">
        <v>326</v>
      </c>
    </row>
    <row r="21" spans="1:8" s="409" customFormat="1" ht="15" customHeight="1" thickTop="1" x14ac:dyDescent="0.3">
      <c r="C21" s="412"/>
      <c r="D21" s="412"/>
      <c r="E21" s="423" t="s">
        <v>327</v>
      </c>
      <c r="F21" s="427"/>
      <c r="G21" s="422" t="s">
        <v>328</v>
      </c>
    </row>
    <row r="22" spans="1:8" s="409" customFormat="1" ht="15" customHeight="1" x14ac:dyDescent="0.3">
      <c r="C22" s="412"/>
      <c r="D22" s="412"/>
      <c r="E22" s="423" t="s">
        <v>329</v>
      </c>
      <c r="F22" s="427"/>
      <c r="G22" s="422" t="s">
        <v>330</v>
      </c>
    </row>
    <row r="23" spans="1:8" s="409" customFormat="1" ht="15" customHeight="1" x14ac:dyDescent="0.3">
      <c r="C23" s="412"/>
      <c r="D23" s="412"/>
      <c r="E23" s="423" t="s">
        <v>331</v>
      </c>
      <c r="F23" s="427"/>
      <c r="G23" s="422" t="s">
        <v>332</v>
      </c>
    </row>
    <row r="24" spans="1:8" s="409" customFormat="1" ht="15" customHeight="1" x14ac:dyDescent="0.3">
      <c r="C24" s="412"/>
      <c r="D24" s="412"/>
      <c r="E24" s="423" t="s">
        <v>333</v>
      </c>
      <c r="F24" s="427"/>
      <c r="G24" s="422" t="s">
        <v>334</v>
      </c>
    </row>
    <row r="25" spans="1:8" s="409" customFormat="1" ht="15" customHeight="1" x14ac:dyDescent="0.3">
      <c r="C25" s="412"/>
      <c r="D25" s="412"/>
      <c r="E25" s="423" t="s">
        <v>335</v>
      </c>
      <c r="F25" s="427"/>
      <c r="G25" s="422" t="s">
        <v>336</v>
      </c>
    </row>
    <row r="26" spans="1:8" s="409" customFormat="1" ht="15" customHeight="1" x14ac:dyDescent="0.3">
      <c r="C26" s="412"/>
      <c r="D26" s="412"/>
      <c r="E26" s="423" t="s">
        <v>337</v>
      </c>
      <c r="F26" s="427"/>
      <c r="G26" s="422" t="s">
        <v>338</v>
      </c>
    </row>
    <row r="27" spans="1:8" s="409" customFormat="1" ht="15" customHeight="1" x14ac:dyDescent="0.3">
      <c r="C27" s="412"/>
      <c r="D27" s="412"/>
      <c r="E27" s="423" t="s">
        <v>339</v>
      </c>
      <c r="F27" s="427"/>
      <c r="G27" s="422" t="s">
        <v>340</v>
      </c>
    </row>
    <row r="28" spans="1:8" s="409" customFormat="1" ht="15" customHeight="1" x14ac:dyDescent="0.3">
      <c r="C28" s="412"/>
      <c r="D28" s="412"/>
      <c r="E28" s="423" t="s">
        <v>341</v>
      </c>
      <c r="F28" s="427"/>
      <c r="G28" s="422" t="s">
        <v>342</v>
      </c>
    </row>
    <row r="29" spans="1:8" s="409" customFormat="1" ht="15" customHeight="1" thickBot="1" x14ac:dyDescent="0.35">
      <c r="C29" s="412"/>
      <c r="D29" s="412"/>
      <c r="E29" s="423" t="s">
        <v>343</v>
      </c>
      <c r="F29" s="427"/>
      <c r="G29" s="422" t="s">
        <v>344</v>
      </c>
    </row>
    <row r="30" spans="1:8" s="409" customFormat="1" ht="15" customHeight="1" thickBot="1" x14ac:dyDescent="0.35">
      <c r="C30" s="412"/>
      <c r="D30" s="412"/>
      <c r="E30" s="423" t="s">
        <v>299</v>
      </c>
      <c r="F30" s="428"/>
      <c r="G30" s="422" t="s">
        <v>300</v>
      </c>
    </row>
    <row r="31" spans="1:8" s="409" customFormat="1" ht="15" customHeight="1" thickBot="1" x14ac:dyDescent="0.35">
      <c r="C31" s="412"/>
      <c r="D31" s="412"/>
      <c r="E31" s="423" t="s">
        <v>301</v>
      </c>
      <c r="F31" s="428"/>
      <c r="G31" s="422" t="s">
        <v>302</v>
      </c>
    </row>
    <row r="32" spans="1:8" s="409" customFormat="1" ht="15" customHeight="1" thickBot="1" x14ac:dyDescent="0.35">
      <c r="C32" s="412"/>
      <c r="D32" s="412"/>
      <c r="E32" s="423" t="s">
        <v>303</v>
      </c>
      <c r="F32" s="428"/>
      <c r="G32" s="422" t="s">
        <v>304</v>
      </c>
    </row>
    <row r="33" spans="1:8" s="409" customFormat="1" ht="15" customHeight="1" thickBot="1" x14ac:dyDescent="0.35">
      <c r="C33" s="412"/>
      <c r="D33" s="412"/>
      <c r="E33" s="423" t="s">
        <v>305</v>
      </c>
      <c r="F33" s="428"/>
      <c r="G33" s="422" t="s">
        <v>306</v>
      </c>
    </row>
    <row r="34" spans="1:8" s="409" customFormat="1" ht="15" customHeight="1" thickBot="1" x14ac:dyDescent="0.35">
      <c r="C34" s="412"/>
      <c r="D34" s="412"/>
      <c r="E34" s="423" t="s">
        <v>307</v>
      </c>
      <c r="F34" s="428"/>
      <c r="G34" s="422" t="s">
        <v>349</v>
      </c>
    </row>
    <row r="35" spans="1:8" s="409" customFormat="1" ht="15" customHeight="1" thickBot="1" x14ac:dyDescent="0.35">
      <c r="C35" s="412"/>
      <c r="D35" s="412"/>
      <c r="E35" s="423" t="s">
        <v>308</v>
      </c>
      <c r="F35" s="428"/>
      <c r="G35" s="422" t="s">
        <v>309</v>
      </c>
    </row>
    <row r="36" spans="1:8" s="409" customFormat="1" ht="15" customHeight="1" thickBot="1" x14ac:dyDescent="0.35">
      <c r="C36" s="412"/>
      <c r="D36" s="412"/>
      <c r="E36" s="423" t="s">
        <v>350</v>
      </c>
      <c r="F36" s="428"/>
      <c r="G36" s="414" t="s">
        <v>345</v>
      </c>
    </row>
    <row r="37" spans="1:8" ht="15" customHeight="1" x14ac:dyDescent="0.3">
      <c r="A37" s="409"/>
      <c r="B37" s="409"/>
      <c r="C37" s="412"/>
      <c r="H37" s="409"/>
    </row>
    <row r="38" spans="1:8" ht="15" customHeight="1" x14ac:dyDescent="0.3">
      <c r="A38" s="409"/>
      <c r="B38" s="411" t="s">
        <v>310</v>
      </c>
      <c r="C38" s="411"/>
      <c r="D38" s="411"/>
      <c r="E38" s="411"/>
      <c r="F38" s="411"/>
      <c r="G38" s="411"/>
      <c r="H38" s="409"/>
    </row>
    <row r="39" spans="1:8" ht="15" customHeight="1" x14ac:dyDescent="0.3"/>
  </sheetData>
  <mergeCells count="2">
    <mergeCell ref="A1:XFD1"/>
    <mergeCell ref="C4:G4"/>
  </mergeCells>
  <hyperlinks>
    <hyperlink ref="E19" location="Pipe_Eq.Chal_Summary!A1" display="Pipeline Equally Challenging Summary"/>
    <hyperlink ref="E17" location="Cover!A1" display="Cover"/>
    <hyperlink ref="E20" location="'1.1_RAW_Data_Orig'!A1" display="1.1 Pipeline Original Targets RAW"/>
    <hyperlink ref="E36" location="'0.2_MR_Weighting'!A1" display="0.2 Montised Risk Weighting"/>
    <hyperlink ref="E18" location="'Version Control'!A1" display="Version Control"/>
    <hyperlink ref="E25" location="'2.1_Input_Data_Orig'!A1" display="2.1 Pipeline Original Targets INPUT"/>
    <hyperlink ref="E21" location="'1.2_RAW_Data_MatChange'!A1" display="1.2 Pipeline Material Change RAW"/>
    <hyperlink ref="E22" location="'1.3_RAW_Data_Orig_MC'!A1" display="1.3 Pipeline Original Targets with Material Change RAW"/>
    <hyperlink ref="E23" location="'1.4_RAW_Data_Rebase'!A1" display="1.4 Pipeline Rebased Targets RAW"/>
    <hyperlink ref="E24" location="'1.5_RAW_Data_MR'!A1" display="1.5 Pipeline Monetised Risk RAW"/>
    <hyperlink ref="E26" location="'2.2_Input_Data_MatChange'!A1" display="2.2 Pipeline Material Change INPUT"/>
    <hyperlink ref="E27" location="'2.3_Input_Data_Orig_MC'!A1" display="2.3 Pipeline Original Targets with Material Change INPUT"/>
    <hyperlink ref="E28" location="'2.4_Input_Data_Rebase'!A1" display="2.4 Pipeline Rebased Targets INPUT"/>
    <hyperlink ref="E29" location="'2.5_Input_Data_MR'!A1" display="2.5 Pipeline Monetised Risk INPUT"/>
    <hyperlink ref="E30" location="'3.1_Check_1_Volume_Summary'!A1" display="3.1 Check 1 Volume Summary"/>
    <hyperlink ref="E31" location="'3.2_Check_1_Volume'!A1" display="3.2 Check 1 Volume"/>
    <hyperlink ref="E32" location="'4.0_Pipe_Check_2_Impact&gt;&gt;&gt;'!A1" display="4.0 Check 2"/>
    <hyperlink ref="E33" location="'5.1_Check_3_PTO_Summary'!A1" display="5.1 Check 3 PTO Summary"/>
    <hyperlink ref="E34" location="'5.2_Check_3.1_Crit_PTO'!A1" display="5.2 Check 3.1 Criticality PTO"/>
    <hyperlink ref="E35" location="'5.3_Check_3.2_AH_PTO'!A1" display="5.3 Check 3.2 Asset Health PTO"/>
  </hyperlinks>
  <pageMargins left="0.23622047244094491" right="0.23622047244094491" top="0.74803149606299213" bottom="0.74803149606299213" header="0.31496062992125984" footer="0.31496062992125984"/>
  <pageSetup paperSize="9" scale="88" fitToHeight="0"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pageSetUpPr autoPageBreaks="0"/>
  </sheetPr>
  <dimension ref="A1:AG13"/>
  <sheetViews>
    <sheetView showGridLines="0" workbookViewId="0">
      <selection sqref="A1:XFD1048576"/>
    </sheetView>
  </sheetViews>
  <sheetFormatPr defaultRowHeight="12.75" x14ac:dyDescent="0.35"/>
  <cols>
    <col min="1" max="16384" width="8.9375" style="126"/>
  </cols>
  <sheetData>
    <row r="1" spans="1:33" s="442" customFormat="1" x14ac:dyDescent="0.35">
      <c r="U1" s="443"/>
    </row>
    <row r="2" spans="1:33" s="442" customFormat="1" ht="13.15" x14ac:dyDescent="0.4">
      <c r="E2" s="449" t="s">
        <v>79</v>
      </c>
      <c r="J2" s="449"/>
      <c r="O2" s="449"/>
      <c r="S2" s="449"/>
      <c r="U2" s="443"/>
      <c r="W2" s="449"/>
      <c r="AA2" s="449"/>
      <c r="AE2" s="449"/>
      <c r="AF2" s="449"/>
      <c r="AG2" s="449"/>
    </row>
    <row r="3" spans="1:33" s="442" customFormat="1" ht="13.15" x14ac:dyDescent="0.4">
      <c r="E3" s="450" t="s">
        <v>80</v>
      </c>
      <c r="J3" s="450"/>
      <c r="O3" s="450"/>
      <c r="S3" s="450"/>
      <c r="U3" s="443"/>
      <c r="W3" s="450"/>
      <c r="AA3" s="450"/>
      <c r="AE3" s="450"/>
      <c r="AF3" s="450"/>
      <c r="AG3" s="450"/>
    </row>
    <row r="4" spans="1:33" s="442" customFormat="1" x14ac:dyDescent="0.35">
      <c r="U4" s="443"/>
    </row>
    <row r="7" spans="1:33" ht="13.5" customHeight="1" x14ac:dyDescent="0.4">
      <c r="A7" s="603" t="s">
        <v>43</v>
      </c>
      <c r="B7" s="603"/>
      <c r="C7" s="603"/>
      <c r="D7" s="603"/>
      <c r="E7" s="603"/>
      <c r="F7" s="603"/>
      <c r="G7" s="603"/>
      <c r="H7" s="603"/>
    </row>
    <row r="8" spans="1:33" ht="13.5" customHeight="1" x14ac:dyDescent="0.4">
      <c r="A8" s="603" t="s">
        <v>44</v>
      </c>
      <c r="B8" s="603"/>
      <c r="C8" s="603"/>
      <c r="D8" s="603"/>
      <c r="E8" s="603"/>
      <c r="F8" s="603"/>
      <c r="G8" s="603"/>
      <c r="H8" s="603"/>
    </row>
    <row r="9" spans="1:33" ht="13.5" customHeight="1" x14ac:dyDescent="0.4">
      <c r="A9" s="603" t="s">
        <v>45</v>
      </c>
      <c r="B9" s="603"/>
      <c r="C9" s="603"/>
      <c r="D9" s="603"/>
      <c r="E9" s="603"/>
      <c r="F9" s="603"/>
      <c r="G9" s="603"/>
      <c r="H9" s="603"/>
    </row>
    <row r="11" spans="1:33" ht="13.15" x14ac:dyDescent="0.4">
      <c r="A11" s="602" t="s">
        <v>81</v>
      </c>
      <c r="B11" s="602"/>
      <c r="C11" s="602"/>
      <c r="D11" s="126" t="s">
        <v>20</v>
      </c>
    </row>
    <row r="12" spans="1:33" ht="13.15" x14ac:dyDescent="0.4">
      <c r="A12" s="602" t="s">
        <v>82</v>
      </c>
      <c r="B12" s="602"/>
      <c r="C12" s="602"/>
      <c r="D12" s="126" t="s">
        <v>86</v>
      </c>
    </row>
    <row r="13" spans="1:33" ht="13.15" x14ac:dyDescent="0.4">
      <c r="A13" s="602" t="s">
        <v>84</v>
      </c>
      <c r="B13" s="602"/>
      <c r="C13" s="602"/>
      <c r="D13" s="126" t="s">
        <v>87</v>
      </c>
    </row>
  </sheetData>
  <mergeCells count="6">
    <mergeCell ref="A13:C13"/>
    <mergeCell ref="A7:H7"/>
    <mergeCell ref="A8:H8"/>
    <mergeCell ref="A9:H9"/>
    <mergeCell ref="A11:C11"/>
    <mergeCell ref="A12:C12"/>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pageSetUpPr autoPageBreaks="0"/>
  </sheetPr>
  <dimension ref="A1:BA186"/>
  <sheetViews>
    <sheetView showGridLines="0" topLeftCell="B167" workbookViewId="0">
      <selection activeCell="A183" sqref="A183:XFD186"/>
    </sheetView>
  </sheetViews>
  <sheetFormatPr defaultRowHeight="12.75" x14ac:dyDescent="0.35"/>
  <cols>
    <col min="1" max="1" width="13.3515625" style="462" customWidth="1"/>
    <col min="2" max="2" width="10.1171875" style="462" customWidth="1"/>
    <col min="3" max="3" width="28.64453125" style="462" bestFit="1" customWidth="1"/>
    <col min="4" max="4" width="11.52734375" style="462" bestFit="1" customWidth="1"/>
    <col min="5" max="5" width="9.29296875" style="462" bestFit="1" customWidth="1"/>
    <col min="6" max="6" width="15.3515625" style="462" bestFit="1" customWidth="1"/>
    <col min="7" max="11" width="4.9375" style="462" customWidth="1"/>
    <col min="12" max="12" width="2.234375" style="462" customWidth="1"/>
    <col min="13" max="13" width="15.3515625" style="462" bestFit="1" customWidth="1"/>
    <col min="14" max="18" width="4.9375" style="462" customWidth="1"/>
    <col min="19" max="19" width="2.234375" style="462" customWidth="1"/>
    <col min="20" max="20" width="15.3515625" style="462" bestFit="1" customWidth="1"/>
    <col min="21" max="25" width="4.9375" style="462" customWidth="1"/>
    <col min="26" max="26" width="8.9375" style="462" customWidth="1"/>
    <col min="27" max="27" width="15.3515625" style="462" bestFit="1" customWidth="1"/>
    <col min="28" max="32" width="4.9375" style="462" customWidth="1"/>
    <col min="33" max="33" width="2.234375" style="462" customWidth="1"/>
    <col min="34" max="34" width="15.3515625" style="462" bestFit="1" customWidth="1"/>
    <col min="35" max="39" width="4.9375" style="462" customWidth="1"/>
    <col min="40" max="40" width="2.234375" style="462" customWidth="1"/>
    <col min="41" max="41" width="15.3515625" style="462" bestFit="1" customWidth="1"/>
    <col min="42" max="46" width="4.9375" style="462" customWidth="1"/>
    <col min="47" max="47" width="2.234375" style="462" customWidth="1"/>
    <col min="48" max="48" width="15.3515625" style="462" bestFit="1" customWidth="1"/>
    <col min="49" max="53" width="4.9375" style="462" customWidth="1"/>
    <col min="54" max="16384" width="8.9375" style="462"/>
  </cols>
  <sheetData>
    <row r="1" spans="1:53" s="459" customFormat="1" x14ac:dyDescent="0.35"/>
    <row r="2" spans="1:53" s="459" customFormat="1" ht="13.15" x14ac:dyDescent="0.4">
      <c r="E2" s="460" t="s">
        <v>79</v>
      </c>
      <c r="J2" s="460"/>
      <c r="Q2" s="460"/>
      <c r="S2" s="460"/>
      <c r="X2" s="460"/>
      <c r="AE2" s="460"/>
      <c r="AG2" s="460"/>
      <c r="AL2" s="460"/>
      <c r="AS2" s="460"/>
      <c r="AZ2" s="460"/>
    </row>
    <row r="3" spans="1:53" s="459" customFormat="1" ht="13.15" x14ac:dyDescent="0.4">
      <c r="E3" s="461" t="s">
        <v>80</v>
      </c>
      <c r="J3" s="461"/>
      <c r="Q3" s="461"/>
      <c r="S3" s="461"/>
      <c r="X3" s="461"/>
      <c r="AE3" s="461"/>
      <c r="AG3" s="461"/>
      <c r="AL3" s="461"/>
      <c r="AS3" s="461"/>
      <c r="AZ3" s="461"/>
    </row>
    <row r="4" spans="1:53" s="459" customFormat="1" x14ac:dyDescent="0.35"/>
    <row r="5" spans="1:53" ht="18" customHeight="1" x14ac:dyDescent="0.35"/>
    <row r="6" spans="1:53" ht="18" customHeight="1" thickBot="1" x14ac:dyDescent="0.4">
      <c r="A6" s="463" t="s">
        <v>95</v>
      </c>
      <c r="B6" s="463"/>
      <c r="C6" s="463" t="s">
        <v>77</v>
      </c>
    </row>
    <row r="7" spans="1:53" ht="12.4" customHeight="1" x14ac:dyDescent="0.4">
      <c r="A7" s="464"/>
      <c r="F7" s="604" t="s">
        <v>47</v>
      </c>
      <c r="G7" s="605"/>
      <c r="H7" s="605"/>
      <c r="I7" s="605"/>
      <c r="J7" s="605"/>
      <c r="K7" s="606"/>
      <c r="M7" s="604" t="s">
        <v>48</v>
      </c>
      <c r="N7" s="605"/>
      <c r="O7" s="605"/>
      <c r="P7" s="605"/>
      <c r="Q7" s="605"/>
      <c r="R7" s="606"/>
      <c r="T7" s="604" t="s">
        <v>49</v>
      </c>
      <c r="U7" s="605"/>
      <c r="V7" s="605"/>
      <c r="W7" s="605"/>
      <c r="X7" s="605"/>
      <c r="Y7" s="606"/>
      <c r="AA7" s="604" t="s">
        <v>52</v>
      </c>
      <c r="AB7" s="605"/>
      <c r="AC7" s="605"/>
      <c r="AD7" s="605"/>
      <c r="AE7" s="605"/>
      <c r="AF7" s="606"/>
      <c r="AH7" s="604" t="s">
        <v>52</v>
      </c>
      <c r="AI7" s="605"/>
      <c r="AJ7" s="605"/>
      <c r="AK7" s="605"/>
      <c r="AL7" s="605"/>
      <c r="AM7" s="606"/>
      <c r="AO7" s="604" t="s">
        <v>52</v>
      </c>
      <c r="AP7" s="605"/>
      <c r="AQ7" s="605"/>
      <c r="AR7" s="605"/>
      <c r="AS7" s="605"/>
      <c r="AT7" s="606"/>
      <c r="AV7" s="604" t="s">
        <v>52</v>
      </c>
      <c r="AW7" s="605"/>
      <c r="AX7" s="605"/>
      <c r="AY7" s="605"/>
      <c r="AZ7" s="605"/>
      <c r="BA7" s="606"/>
    </row>
    <row r="8" spans="1:53" ht="24.75" customHeight="1" thickBot="1" x14ac:dyDescent="0.4">
      <c r="F8" s="607" t="s">
        <v>46</v>
      </c>
      <c r="G8" s="608"/>
      <c r="H8" s="608"/>
      <c r="I8" s="608"/>
      <c r="J8" s="608"/>
      <c r="K8" s="609"/>
      <c r="M8" s="607" t="s">
        <v>89</v>
      </c>
      <c r="N8" s="608"/>
      <c r="O8" s="608"/>
      <c r="P8" s="608"/>
      <c r="Q8" s="608"/>
      <c r="R8" s="609"/>
      <c r="T8" s="607" t="s">
        <v>89</v>
      </c>
      <c r="U8" s="608"/>
      <c r="V8" s="608"/>
      <c r="W8" s="608"/>
      <c r="X8" s="608"/>
      <c r="Y8" s="609"/>
      <c r="AA8" s="607" t="s">
        <v>51</v>
      </c>
      <c r="AB8" s="608"/>
      <c r="AC8" s="608"/>
      <c r="AD8" s="608"/>
      <c r="AE8" s="608"/>
      <c r="AF8" s="609"/>
      <c r="AH8" s="607" t="s">
        <v>53</v>
      </c>
      <c r="AI8" s="608"/>
      <c r="AJ8" s="608"/>
      <c r="AK8" s="608"/>
      <c r="AL8" s="608"/>
      <c r="AM8" s="609"/>
      <c r="AO8" s="607" t="s">
        <v>90</v>
      </c>
      <c r="AP8" s="608"/>
      <c r="AQ8" s="608"/>
      <c r="AR8" s="608"/>
      <c r="AS8" s="608"/>
      <c r="AT8" s="609"/>
      <c r="AV8" s="607" t="s">
        <v>259</v>
      </c>
      <c r="AW8" s="608"/>
      <c r="AX8" s="608"/>
      <c r="AY8" s="608"/>
      <c r="AZ8" s="608"/>
      <c r="BA8" s="609"/>
    </row>
    <row r="9" spans="1:53" ht="24.75" customHeight="1" thickBot="1" x14ac:dyDescent="0.4">
      <c r="A9" s="465" t="s">
        <v>42</v>
      </c>
      <c r="B9" s="466" t="s">
        <v>0</v>
      </c>
      <c r="C9" s="467" t="s">
        <v>1</v>
      </c>
      <c r="D9" s="468" t="s">
        <v>2</v>
      </c>
      <c r="E9" s="469" t="s">
        <v>3</v>
      </c>
      <c r="F9" s="470" t="s">
        <v>41</v>
      </c>
      <c r="G9" s="471" t="s">
        <v>4</v>
      </c>
      <c r="H9" s="472" t="s">
        <v>5</v>
      </c>
      <c r="I9" s="472" t="s">
        <v>6</v>
      </c>
      <c r="J9" s="473" t="s">
        <v>7</v>
      </c>
      <c r="K9" s="474" t="s">
        <v>8</v>
      </c>
      <c r="M9" s="470" t="s">
        <v>41</v>
      </c>
      <c r="N9" s="471" t="s">
        <v>4</v>
      </c>
      <c r="O9" s="472" t="s">
        <v>5</v>
      </c>
      <c r="P9" s="472" t="s">
        <v>6</v>
      </c>
      <c r="Q9" s="473" t="s">
        <v>7</v>
      </c>
      <c r="R9" s="474" t="s">
        <v>8</v>
      </c>
      <c r="T9" s="470" t="s">
        <v>41</v>
      </c>
      <c r="U9" s="471" t="s">
        <v>4</v>
      </c>
      <c r="V9" s="472" t="s">
        <v>5</v>
      </c>
      <c r="W9" s="472" t="s">
        <v>6</v>
      </c>
      <c r="X9" s="473" t="s">
        <v>7</v>
      </c>
      <c r="Y9" s="474" t="s">
        <v>8</v>
      </c>
      <c r="AA9" s="470" t="s">
        <v>50</v>
      </c>
      <c r="AB9" s="471" t="s">
        <v>4</v>
      </c>
      <c r="AC9" s="472" t="s">
        <v>5</v>
      </c>
      <c r="AD9" s="472" t="s">
        <v>6</v>
      </c>
      <c r="AE9" s="473" t="s">
        <v>7</v>
      </c>
      <c r="AF9" s="474" t="s">
        <v>8</v>
      </c>
      <c r="AH9" s="470" t="s">
        <v>91</v>
      </c>
      <c r="AI9" s="471" t="s">
        <v>4</v>
      </c>
      <c r="AJ9" s="472" t="s">
        <v>5</v>
      </c>
      <c r="AK9" s="472" t="s">
        <v>6</v>
      </c>
      <c r="AL9" s="473" t="s">
        <v>7</v>
      </c>
      <c r="AM9" s="474" t="s">
        <v>8</v>
      </c>
      <c r="AO9" s="470" t="s">
        <v>92</v>
      </c>
      <c r="AP9" s="471" t="s">
        <v>4</v>
      </c>
      <c r="AQ9" s="472" t="s">
        <v>5</v>
      </c>
      <c r="AR9" s="472" t="s">
        <v>6</v>
      </c>
      <c r="AS9" s="473" t="s">
        <v>7</v>
      </c>
      <c r="AT9" s="474" t="s">
        <v>8</v>
      </c>
      <c r="AV9" s="470" t="s">
        <v>92</v>
      </c>
      <c r="AW9" s="471" t="s">
        <v>4</v>
      </c>
      <c r="AX9" s="472" t="s">
        <v>5</v>
      </c>
      <c r="AY9" s="472" t="s">
        <v>6</v>
      </c>
      <c r="AZ9" s="473" t="s">
        <v>7</v>
      </c>
      <c r="BA9" s="474" t="s">
        <v>8</v>
      </c>
    </row>
    <row r="10" spans="1:53" ht="25.5" x14ac:dyDescent="0.35">
      <c r="A10" s="475" t="s">
        <v>20</v>
      </c>
      <c r="B10" s="476">
        <v>45</v>
      </c>
      <c r="C10" s="477" t="s">
        <v>9</v>
      </c>
      <c r="D10" s="478" t="s">
        <v>35</v>
      </c>
      <c r="E10" s="479" t="s">
        <v>31</v>
      </c>
      <c r="F10" s="480">
        <f>'1.1_RAW_Data_Orig'!F10</f>
        <v>198</v>
      </c>
      <c r="G10" s="480">
        <f>'1.1_RAW_Data_Orig'!G10</f>
        <v>9</v>
      </c>
      <c r="H10" s="480">
        <f>'1.1_RAW_Data_Orig'!H10</f>
        <v>148</v>
      </c>
      <c r="I10" s="480">
        <f>'1.1_RAW_Data_Orig'!I10</f>
        <v>25</v>
      </c>
      <c r="J10" s="480">
        <f>'1.1_RAW_Data_Orig'!J10</f>
        <v>15</v>
      </c>
      <c r="K10" s="481">
        <f>'1.1_RAW_Data_Orig'!K10</f>
        <v>1</v>
      </c>
      <c r="M10" s="480">
        <f>'1.1_RAW_Data_Orig'!M10</f>
        <v>201</v>
      </c>
      <c r="N10" s="480">
        <f>'1.1_RAW_Data_Orig'!N10</f>
        <v>17</v>
      </c>
      <c r="O10" s="480">
        <f>'1.1_RAW_Data_Orig'!O10</f>
        <v>172</v>
      </c>
      <c r="P10" s="480">
        <f>'1.1_RAW_Data_Orig'!P10</f>
        <v>12</v>
      </c>
      <c r="Q10" s="480">
        <f>'1.1_RAW_Data_Orig'!Q10</f>
        <v>0</v>
      </c>
      <c r="R10" s="481">
        <f>'1.1_RAW_Data_Orig'!R10</f>
        <v>0</v>
      </c>
      <c r="T10" s="480">
        <f>'1.1_RAW_Data_Orig'!T10</f>
        <v>201</v>
      </c>
      <c r="U10" s="480">
        <f>'1.1_RAW_Data_Orig'!U10</f>
        <v>15</v>
      </c>
      <c r="V10" s="480">
        <f>'1.1_RAW_Data_Orig'!V10</f>
        <v>145</v>
      </c>
      <c r="W10" s="480">
        <f>'1.1_RAW_Data_Orig'!W10</f>
        <v>12</v>
      </c>
      <c r="X10" s="480">
        <f>'1.1_RAW_Data_Orig'!X10</f>
        <v>7</v>
      </c>
      <c r="Y10" s="481">
        <f>'1.1_RAW_Data_Orig'!Y10</f>
        <v>22</v>
      </c>
      <c r="AA10" s="480">
        <f>'1.1_RAW_Data_Orig'!AA10</f>
        <v>29</v>
      </c>
      <c r="AB10" s="480">
        <f>'1.1_RAW_Data_Orig'!AB10</f>
        <v>2</v>
      </c>
      <c r="AC10" s="480">
        <f>'1.1_RAW_Data_Orig'!AC10</f>
        <v>27</v>
      </c>
      <c r="AD10" s="480">
        <f>'1.1_RAW_Data_Orig'!AD10</f>
        <v>0</v>
      </c>
      <c r="AE10" s="480">
        <f>'1.1_RAW_Data_Orig'!AE10</f>
        <v>-7</v>
      </c>
      <c r="AF10" s="481">
        <f>'1.1_RAW_Data_Orig'!AF10</f>
        <v>-22</v>
      </c>
      <c r="AG10" s="482"/>
      <c r="AH10" s="480">
        <f>'1.1_RAW_Data_Orig'!AH10</f>
        <v>29</v>
      </c>
      <c r="AI10" s="480">
        <f>'1.1_RAW_Data_Orig'!AI10</f>
        <v>2</v>
      </c>
      <c r="AJ10" s="480">
        <f>'1.1_RAW_Data_Orig'!AJ10</f>
        <v>27</v>
      </c>
      <c r="AK10" s="480">
        <f>'1.1_RAW_Data_Orig'!AK10</f>
        <v>0</v>
      </c>
      <c r="AL10" s="480">
        <f>'1.1_RAW_Data_Orig'!AL10</f>
        <v>-7</v>
      </c>
      <c r="AM10" s="481">
        <f>'1.1_RAW_Data_Orig'!AM10</f>
        <v>-22</v>
      </c>
      <c r="AN10" s="482"/>
      <c r="AO10" s="480">
        <f>'1.1_RAW_Data_Orig'!AO10</f>
        <v>0</v>
      </c>
      <c r="AP10" s="480">
        <f>'1.1_RAW_Data_Orig'!AP10</f>
        <v>0</v>
      </c>
      <c r="AQ10" s="480">
        <f>'1.1_RAW_Data_Orig'!AQ10</f>
        <v>0</v>
      </c>
      <c r="AR10" s="480">
        <f>'1.1_RAW_Data_Orig'!AR10</f>
        <v>0</v>
      </c>
      <c r="AS10" s="480">
        <f>'1.1_RAW_Data_Orig'!AS10</f>
        <v>0</v>
      </c>
      <c r="AT10" s="481">
        <f>'1.1_RAW_Data_Orig'!AT10</f>
        <v>0</v>
      </c>
      <c r="AU10" s="482"/>
      <c r="AV10" s="480">
        <f>'1.1_RAW_Data_Orig'!AV10</f>
        <v>0</v>
      </c>
      <c r="AW10" s="480">
        <f>'1.1_RAW_Data_Orig'!AW10</f>
        <v>0</v>
      </c>
      <c r="AX10" s="480">
        <f>'1.1_RAW_Data_Orig'!AX10</f>
        <v>0</v>
      </c>
      <c r="AY10" s="480">
        <f>'1.1_RAW_Data_Orig'!AY10</f>
        <v>0</v>
      </c>
      <c r="AZ10" s="480">
        <f>'1.1_RAW_Data_Orig'!AZ10</f>
        <v>0</v>
      </c>
      <c r="BA10" s="481">
        <f>'1.1_RAW_Data_Orig'!BA10</f>
        <v>0</v>
      </c>
    </row>
    <row r="11" spans="1:53" ht="13.15" x14ac:dyDescent="0.35">
      <c r="A11" s="483"/>
      <c r="B11" s="484"/>
      <c r="C11" s="485"/>
      <c r="D11" s="486"/>
      <c r="E11" s="479" t="s">
        <v>32</v>
      </c>
      <c r="F11" s="487">
        <f>'1.1_RAW_Data_Orig'!F11</f>
        <v>0</v>
      </c>
      <c r="G11" s="487">
        <f>'1.1_RAW_Data_Orig'!G11</f>
        <v>0</v>
      </c>
      <c r="H11" s="487">
        <f>'1.1_RAW_Data_Orig'!H11</f>
        <v>0</v>
      </c>
      <c r="I11" s="487">
        <f>'1.1_RAW_Data_Orig'!I11</f>
        <v>0</v>
      </c>
      <c r="J11" s="487">
        <f>'1.1_RAW_Data_Orig'!J11</f>
        <v>0</v>
      </c>
      <c r="K11" s="488">
        <f>'1.1_RAW_Data_Orig'!K11</f>
        <v>0</v>
      </c>
      <c r="M11" s="487">
        <f>'1.1_RAW_Data_Orig'!M11</f>
        <v>0</v>
      </c>
      <c r="N11" s="487">
        <f>'1.1_RAW_Data_Orig'!N11</f>
        <v>0</v>
      </c>
      <c r="O11" s="487">
        <f>'1.1_RAW_Data_Orig'!O11</f>
        <v>0</v>
      </c>
      <c r="P11" s="487">
        <f>'1.1_RAW_Data_Orig'!P11</f>
        <v>0</v>
      </c>
      <c r="Q11" s="487">
        <f>'1.1_RAW_Data_Orig'!Q11</f>
        <v>0</v>
      </c>
      <c r="R11" s="488">
        <f>'1.1_RAW_Data_Orig'!R11</f>
        <v>0</v>
      </c>
      <c r="T11" s="487">
        <f>'1.1_RAW_Data_Orig'!T11</f>
        <v>0</v>
      </c>
      <c r="U11" s="487">
        <f>'1.1_RAW_Data_Orig'!U11</f>
        <v>0</v>
      </c>
      <c r="V11" s="487">
        <f>'1.1_RAW_Data_Orig'!V11</f>
        <v>0</v>
      </c>
      <c r="W11" s="487">
        <f>'1.1_RAW_Data_Orig'!W11</f>
        <v>0</v>
      </c>
      <c r="X11" s="487">
        <f>'1.1_RAW_Data_Orig'!X11</f>
        <v>0</v>
      </c>
      <c r="Y11" s="488">
        <f>'1.1_RAW_Data_Orig'!Y11</f>
        <v>0</v>
      </c>
      <c r="AA11" s="487">
        <f>'1.1_RAW_Data_Orig'!AA11</f>
        <v>0</v>
      </c>
      <c r="AB11" s="487">
        <f>'1.1_RAW_Data_Orig'!AB11</f>
        <v>0</v>
      </c>
      <c r="AC11" s="487">
        <f>'1.1_RAW_Data_Orig'!AC11</f>
        <v>0</v>
      </c>
      <c r="AD11" s="487">
        <f>'1.1_RAW_Data_Orig'!AD11</f>
        <v>0</v>
      </c>
      <c r="AE11" s="487">
        <f>'1.1_RAW_Data_Orig'!AE11</f>
        <v>0</v>
      </c>
      <c r="AF11" s="488">
        <f>'1.1_RAW_Data_Orig'!AF11</f>
        <v>0</v>
      </c>
      <c r="AG11" s="482"/>
      <c r="AH11" s="487">
        <f>'1.1_RAW_Data_Orig'!AH11</f>
        <v>0</v>
      </c>
      <c r="AI11" s="487">
        <f>'1.1_RAW_Data_Orig'!AI11</f>
        <v>0</v>
      </c>
      <c r="AJ11" s="487">
        <f>'1.1_RAW_Data_Orig'!AJ11</f>
        <v>0</v>
      </c>
      <c r="AK11" s="487">
        <f>'1.1_RAW_Data_Orig'!AK11</f>
        <v>0</v>
      </c>
      <c r="AL11" s="487">
        <f>'1.1_RAW_Data_Orig'!AL11</f>
        <v>0</v>
      </c>
      <c r="AM11" s="488">
        <f>'1.1_RAW_Data_Orig'!AM11</f>
        <v>0</v>
      </c>
      <c r="AN11" s="482"/>
      <c r="AO11" s="487">
        <f>'1.1_RAW_Data_Orig'!AO11</f>
        <v>0</v>
      </c>
      <c r="AP11" s="487">
        <f>'1.1_RAW_Data_Orig'!AP11</f>
        <v>0</v>
      </c>
      <c r="AQ11" s="487">
        <f>'1.1_RAW_Data_Orig'!AQ11</f>
        <v>0</v>
      </c>
      <c r="AR11" s="487">
        <f>'1.1_RAW_Data_Orig'!AR11</f>
        <v>0</v>
      </c>
      <c r="AS11" s="487">
        <f>'1.1_RAW_Data_Orig'!AS11</f>
        <v>0</v>
      </c>
      <c r="AT11" s="488">
        <f>'1.1_RAW_Data_Orig'!AT11</f>
        <v>0</v>
      </c>
      <c r="AU11" s="482"/>
      <c r="AV11" s="487">
        <f>'1.1_RAW_Data_Orig'!AV11</f>
        <v>0</v>
      </c>
      <c r="AW11" s="487">
        <f>'1.1_RAW_Data_Orig'!AW11</f>
        <v>0</v>
      </c>
      <c r="AX11" s="487">
        <f>'1.1_RAW_Data_Orig'!AX11</f>
        <v>0</v>
      </c>
      <c r="AY11" s="487">
        <f>'1.1_RAW_Data_Orig'!AY11</f>
        <v>0</v>
      </c>
      <c r="AZ11" s="487">
        <f>'1.1_RAW_Data_Orig'!AZ11</f>
        <v>0</v>
      </c>
      <c r="BA11" s="488">
        <f>'1.1_RAW_Data_Orig'!BA11</f>
        <v>0</v>
      </c>
    </row>
    <row r="12" spans="1:53" ht="13.15" x14ac:dyDescent="0.35">
      <c r="A12" s="483"/>
      <c r="B12" s="484"/>
      <c r="C12" s="485"/>
      <c r="D12" s="486"/>
      <c r="E12" s="479" t="s">
        <v>33</v>
      </c>
      <c r="F12" s="487">
        <f>'1.1_RAW_Data_Orig'!F12</f>
        <v>0</v>
      </c>
      <c r="G12" s="487">
        <f>'1.1_RAW_Data_Orig'!G12</f>
        <v>0</v>
      </c>
      <c r="H12" s="487">
        <f>'1.1_RAW_Data_Orig'!H12</f>
        <v>0</v>
      </c>
      <c r="I12" s="487">
        <f>'1.1_RAW_Data_Orig'!I12</f>
        <v>0</v>
      </c>
      <c r="J12" s="487">
        <f>'1.1_RAW_Data_Orig'!J12</f>
        <v>0</v>
      </c>
      <c r="K12" s="488">
        <f>'1.1_RAW_Data_Orig'!K12</f>
        <v>0</v>
      </c>
      <c r="M12" s="487">
        <f>'1.1_RAW_Data_Orig'!M12</f>
        <v>0</v>
      </c>
      <c r="N12" s="487">
        <f>'1.1_RAW_Data_Orig'!N12</f>
        <v>0</v>
      </c>
      <c r="O12" s="487">
        <f>'1.1_RAW_Data_Orig'!O12</f>
        <v>0</v>
      </c>
      <c r="P12" s="487">
        <f>'1.1_RAW_Data_Orig'!P12</f>
        <v>0</v>
      </c>
      <c r="Q12" s="487">
        <f>'1.1_RAW_Data_Orig'!Q12</f>
        <v>0</v>
      </c>
      <c r="R12" s="488">
        <f>'1.1_RAW_Data_Orig'!R12</f>
        <v>0</v>
      </c>
      <c r="T12" s="487">
        <f>'1.1_RAW_Data_Orig'!T12</f>
        <v>0</v>
      </c>
      <c r="U12" s="487">
        <f>'1.1_RAW_Data_Orig'!U12</f>
        <v>0</v>
      </c>
      <c r="V12" s="487">
        <f>'1.1_RAW_Data_Orig'!V12</f>
        <v>0</v>
      </c>
      <c r="W12" s="487">
        <f>'1.1_RAW_Data_Orig'!W12</f>
        <v>0</v>
      </c>
      <c r="X12" s="487">
        <f>'1.1_RAW_Data_Orig'!X12</f>
        <v>0</v>
      </c>
      <c r="Y12" s="488">
        <f>'1.1_RAW_Data_Orig'!Y12</f>
        <v>0</v>
      </c>
      <c r="AA12" s="487">
        <f>'1.1_RAW_Data_Orig'!AA12</f>
        <v>0</v>
      </c>
      <c r="AB12" s="487">
        <f>'1.1_RAW_Data_Orig'!AB12</f>
        <v>0</v>
      </c>
      <c r="AC12" s="487">
        <f>'1.1_RAW_Data_Orig'!AC12</f>
        <v>0</v>
      </c>
      <c r="AD12" s="487">
        <f>'1.1_RAW_Data_Orig'!AD12</f>
        <v>0</v>
      </c>
      <c r="AE12" s="487">
        <f>'1.1_RAW_Data_Orig'!AE12</f>
        <v>0</v>
      </c>
      <c r="AF12" s="488">
        <f>'1.1_RAW_Data_Orig'!AF12</f>
        <v>0</v>
      </c>
      <c r="AG12" s="482"/>
      <c r="AH12" s="487">
        <f>'1.1_RAW_Data_Orig'!AH12</f>
        <v>0</v>
      </c>
      <c r="AI12" s="487">
        <f>'1.1_RAW_Data_Orig'!AI12</f>
        <v>0</v>
      </c>
      <c r="AJ12" s="487">
        <f>'1.1_RAW_Data_Orig'!AJ12</f>
        <v>0</v>
      </c>
      <c r="AK12" s="487">
        <f>'1.1_RAW_Data_Orig'!AK12</f>
        <v>0</v>
      </c>
      <c r="AL12" s="487">
        <f>'1.1_RAW_Data_Orig'!AL12</f>
        <v>0</v>
      </c>
      <c r="AM12" s="488">
        <f>'1.1_RAW_Data_Orig'!AM12</f>
        <v>0</v>
      </c>
      <c r="AN12" s="482"/>
      <c r="AO12" s="487">
        <f>'1.1_RAW_Data_Orig'!AO12</f>
        <v>0</v>
      </c>
      <c r="AP12" s="487">
        <f>'1.1_RAW_Data_Orig'!AP12</f>
        <v>0</v>
      </c>
      <c r="AQ12" s="487">
        <f>'1.1_RAW_Data_Orig'!AQ12</f>
        <v>0</v>
      </c>
      <c r="AR12" s="487">
        <f>'1.1_RAW_Data_Orig'!AR12</f>
        <v>0</v>
      </c>
      <c r="AS12" s="487">
        <f>'1.1_RAW_Data_Orig'!AS12</f>
        <v>0</v>
      </c>
      <c r="AT12" s="488">
        <f>'1.1_RAW_Data_Orig'!AT12</f>
        <v>0</v>
      </c>
      <c r="AU12" s="482"/>
      <c r="AV12" s="487">
        <f>'1.1_RAW_Data_Orig'!AV12</f>
        <v>0</v>
      </c>
      <c r="AW12" s="487">
        <f>'1.1_RAW_Data_Orig'!AW12</f>
        <v>0</v>
      </c>
      <c r="AX12" s="487">
        <f>'1.1_RAW_Data_Orig'!AX12</f>
        <v>0</v>
      </c>
      <c r="AY12" s="487">
        <f>'1.1_RAW_Data_Orig'!AY12</f>
        <v>0</v>
      </c>
      <c r="AZ12" s="487">
        <f>'1.1_RAW_Data_Orig'!AZ12</f>
        <v>0</v>
      </c>
      <c r="BA12" s="488">
        <f>'1.1_RAW_Data_Orig'!BA12</f>
        <v>0</v>
      </c>
    </row>
    <row r="13" spans="1:53" ht="13.5" thickBot="1" x14ac:dyDescent="0.4">
      <c r="A13" s="483"/>
      <c r="B13" s="489"/>
      <c r="C13" s="490"/>
      <c r="D13" s="491"/>
      <c r="E13" s="492" t="s">
        <v>34</v>
      </c>
      <c r="F13" s="493">
        <f>'1.1_RAW_Data_Orig'!F13</f>
        <v>0</v>
      </c>
      <c r="G13" s="493">
        <f>'1.1_RAW_Data_Orig'!G13</f>
        <v>0</v>
      </c>
      <c r="H13" s="493">
        <f>'1.1_RAW_Data_Orig'!H13</f>
        <v>0</v>
      </c>
      <c r="I13" s="493">
        <f>'1.1_RAW_Data_Orig'!I13</f>
        <v>0</v>
      </c>
      <c r="J13" s="493">
        <f>'1.1_RAW_Data_Orig'!J13</f>
        <v>0</v>
      </c>
      <c r="K13" s="494">
        <f>'1.1_RAW_Data_Orig'!K13</f>
        <v>0</v>
      </c>
      <c r="M13" s="493">
        <f>'1.1_RAW_Data_Orig'!M13</f>
        <v>0</v>
      </c>
      <c r="N13" s="493">
        <f>'1.1_RAW_Data_Orig'!N13</f>
        <v>0</v>
      </c>
      <c r="O13" s="493">
        <f>'1.1_RAW_Data_Orig'!O13</f>
        <v>0</v>
      </c>
      <c r="P13" s="493">
        <f>'1.1_RAW_Data_Orig'!P13</f>
        <v>0</v>
      </c>
      <c r="Q13" s="493">
        <f>'1.1_RAW_Data_Orig'!Q13</f>
        <v>0</v>
      </c>
      <c r="R13" s="494">
        <f>'1.1_RAW_Data_Orig'!R13</f>
        <v>0</v>
      </c>
      <c r="T13" s="493">
        <f>'1.1_RAW_Data_Orig'!T13</f>
        <v>0</v>
      </c>
      <c r="U13" s="493">
        <f>'1.1_RAW_Data_Orig'!U13</f>
        <v>0</v>
      </c>
      <c r="V13" s="493">
        <f>'1.1_RAW_Data_Orig'!V13</f>
        <v>0</v>
      </c>
      <c r="W13" s="493">
        <f>'1.1_RAW_Data_Orig'!W13</f>
        <v>0</v>
      </c>
      <c r="X13" s="493">
        <f>'1.1_RAW_Data_Orig'!X13</f>
        <v>0</v>
      </c>
      <c r="Y13" s="494">
        <f>'1.1_RAW_Data_Orig'!Y13</f>
        <v>0</v>
      </c>
      <c r="AA13" s="493">
        <f>'1.1_RAW_Data_Orig'!AA13</f>
        <v>0</v>
      </c>
      <c r="AB13" s="493">
        <f>'1.1_RAW_Data_Orig'!AB13</f>
        <v>0</v>
      </c>
      <c r="AC13" s="493">
        <f>'1.1_RAW_Data_Orig'!AC13</f>
        <v>0</v>
      </c>
      <c r="AD13" s="493">
        <f>'1.1_RAW_Data_Orig'!AD13</f>
        <v>0</v>
      </c>
      <c r="AE13" s="493">
        <f>'1.1_RAW_Data_Orig'!AE13</f>
        <v>0</v>
      </c>
      <c r="AF13" s="494">
        <f>'1.1_RAW_Data_Orig'!AF13</f>
        <v>0</v>
      </c>
      <c r="AG13" s="482"/>
      <c r="AH13" s="493">
        <f>'1.1_RAW_Data_Orig'!AH13</f>
        <v>0</v>
      </c>
      <c r="AI13" s="493">
        <f>'1.1_RAW_Data_Orig'!AI13</f>
        <v>0</v>
      </c>
      <c r="AJ13" s="493">
        <f>'1.1_RAW_Data_Orig'!AJ13</f>
        <v>0</v>
      </c>
      <c r="AK13" s="493">
        <f>'1.1_RAW_Data_Orig'!AK13</f>
        <v>0</v>
      </c>
      <c r="AL13" s="493">
        <f>'1.1_RAW_Data_Orig'!AL13</f>
        <v>0</v>
      </c>
      <c r="AM13" s="494">
        <f>'1.1_RAW_Data_Orig'!AM13</f>
        <v>0</v>
      </c>
      <c r="AN13" s="482"/>
      <c r="AO13" s="493">
        <f>'1.1_RAW_Data_Orig'!AO13</f>
        <v>0</v>
      </c>
      <c r="AP13" s="493">
        <f>'1.1_RAW_Data_Orig'!AP13</f>
        <v>0</v>
      </c>
      <c r="AQ13" s="493">
        <f>'1.1_RAW_Data_Orig'!AQ13</f>
        <v>0</v>
      </c>
      <c r="AR13" s="493">
        <f>'1.1_RAW_Data_Orig'!AR13</f>
        <v>0</v>
      </c>
      <c r="AS13" s="493">
        <f>'1.1_RAW_Data_Orig'!AS13</f>
        <v>0</v>
      </c>
      <c r="AT13" s="494">
        <f>'1.1_RAW_Data_Orig'!AT13</f>
        <v>0</v>
      </c>
      <c r="AU13" s="482"/>
      <c r="AV13" s="493">
        <f>'1.1_RAW_Data_Orig'!AV13</f>
        <v>0</v>
      </c>
      <c r="AW13" s="493">
        <f>'1.1_RAW_Data_Orig'!AW13</f>
        <v>0</v>
      </c>
      <c r="AX13" s="493">
        <f>'1.1_RAW_Data_Orig'!AX13</f>
        <v>0</v>
      </c>
      <c r="AY13" s="493">
        <f>'1.1_RAW_Data_Orig'!AY13</f>
        <v>0</v>
      </c>
      <c r="AZ13" s="493">
        <f>'1.1_RAW_Data_Orig'!AZ13</f>
        <v>0</v>
      </c>
      <c r="BA13" s="494">
        <f>'1.1_RAW_Data_Orig'!BA13</f>
        <v>0</v>
      </c>
    </row>
    <row r="14" spans="1:53" ht="25.5" x14ac:dyDescent="0.35">
      <c r="A14" s="495" t="s">
        <v>20</v>
      </c>
      <c r="B14" s="476">
        <v>1</v>
      </c>
      <c r="C14" s="477" t="s">
        <v>10</v>
      </c>
      <c r="D14" s="478" t="s">
        <v>36</v>
      </c>
      <c r="E14" s="496" t="s">
        <v>31</v>
      </c>
      <c r="F14" s="480">
        <f>'1.1_RAW_Data_Orig'!F14</f>
        <v>0</v>
      </c>
      <c r="G14" s="480">
        <f>'1.1_RAW_Data_Orig'!G14</f>
        <v>0</v>
      </c>
      <c r="H14" s="480">
        <f>'1.1_RAW_Data_Orig'!H14</f>
        <v>0</v>
      </c>
      <c r="I14" s="480">
        <f>'1.1_RAW_Data_Orig'!I14</f>
        <v>0</v>
      </c>
      <c r="J14" s="480">
        <f>'1.1_RAW_Data_Orig'!J14</f>
        <v>0</v>
      </c>
      <c r="K14" s="481">
        <f>'1.1_RAW_Data_Orig'!K14</f>
        <v>0</v>
      </c>
      <c r="M14" s="480">
        <f>'1.1_RAW_Data_Orig'!M14</f>
        <v>0</v>
      </c>
      <c r="N14" s="480">
        <f>'1.1_RAW_Data_Orig'!N14</f>
        <v>0</v>
      </c>
      <c r="O14" s="480">
        <f>'1.1_RAW_Data_Orig'!O14</f>
        <v>0</v>
      </c>
      <c r="P14" s="480">
        <f>'1.1_RAW_Data_Orig'!P14</f>
        <v>0</v>
      </c>
      <c r="Q14" s="480">
        <f>'1.1_RAW_Data_Orig'!Q14</f>
        <v>0</v>
      </c>
      <c r="R14" s="481">
        <f>'1.1_RAW_Data_Orig'!R14</f>
        <v>0</v>
      </c>
      <c r="T14" s="480">
        <f>'1.1_RAW_Data_Orig'!T14</f>
        <v>0</v>
      </c>
      <c r="U14" s="480">
        <f>'1.1_RAW_Data_Orig'!U14</f>
        <v>0</v>
      </c>
      <c r="V14" s="480">
        <f>'1.1_RAW_Data_Orig'!V14</f>
        <v>0</v>
      </c>
      <c r="W14" s="480">
        <f>'1.1_RAW_Data_Orig'!W14</f>
        <v>0</v>
      </c>
      <c r="X14" s="480">
        <f>'1.1_RAW_Data_Orig'!X14</f>
        <v>0</v>
      </c>
      <c r="Y14" s="481">
        <f>'1.1_RAW_Data_Orig'!Y14</f>
        <v>0</v>
      </c>
      <c r="AA14" s="480">
        <f>'1.1_RAW_Data_Orig'!AA14</f>
        <v>0</v>
      </c>
      <c r="AB14" s="480">
        <f>'1.1_RAW_Data_Orig'!AB14</f>
        <v>0</v>
      </c>
      <c r="AC14" s="480">
        <f>'1.1_RAW_Data_Orig'!AC14</f>
        <v>0</v>
      </c>
      <c r="AD14" s="480">
        <f>'1.1_RAW_Data_Orig'!AD14</f>
        <v>0</v>
      </c>
      <c r="AE14" s="480">
        <f>'1.1_RAW_Data_Orig'!AE14</f>
        <v>0</v>
      </c>
      <c r="AF14" s="481">
        <f>'1.1_RAW_Data_Orig'!AF14</f>
        <v>0</v>
      </c>
      <c r="AG14" s="482"/>
      <c r="AH14" s="480">
        <f>'1.1_RAW_Data_Orig'!AH14</f>
        <v>0</v>
      </c>
      <c r="AI14" s="480">
        <f>'1.1_RAW_Data_Orig'!AI14</f>
        <v>0</v>
      </c>
      <c r="AJ14" s="480">
        <f>'1.1_RAW_Data_Orig'!AJ14</f>
        <v>0</v>
      </c>
      <c r="AK14" s="480">
        <f>'1.1_RAW_Data_Orig'!AK14</f>
        <v>0</v>
      </c>
      <c r="AL14" s="480">
        <f>'1.1_RAW_Data_Orig'!AL14</f>
        <v>0</v>
      </c>
      <c r="AM14" s="481">
        <f>'1.1_RAW_Data_Orig'!AM14</f>
        <v>0</v>
      </c>
      <c r="AN14" s="482"/>
      <c r="AO14" s="480">
        <f>'1.1_RAW_Data_Orig'!AO14</f>
        <v>0</v>
      </c>
      <c r="AP14" s="480">
        <f>'1.1_RAW_Data_Orig'!AP14</f>
        <v>0</v>
      </c>
      <c r="AQ14" s="480">
        <f>'1.1_RAW_Data_Orig'!AQ14</f>
        <v>0</v>
      </c>
      <c r="AR14" s="480">
        <f>'1.1_RAW_Data_Orig'!AR14</f>
        <v>0</v>
      </c>
      <c r="AS14" s="480">
        <f>'1.1_RAW_Data_Orig'!AS14</f>
        <v>0</v>
      </c>
      <c r="AT14" s="481">
        <f>'1.1_RAW_Data_Orig'!AT14</f>
        <v>0</v>
      </c>
      <c r="AU14" s="482"/>
      <c r="AV14" s="480">
        <f>'1.1_RAW_Data_Orig'!AV14</f>
        <v>0</v>
      </c>
      <c r="AW14" s="480">
        <f>'1.1_RAW_Data_Orig'!AW14</f>
        <v>0</v>
      </c>
      <c r="AX14" s="480">
        <f>'1.1_RAW_Data_Orig'!AX14</f>
        <v>0</v>
      </c>
      <c r="AY14" s="480">
        <f>'1.1_RAW_Data_Orig'!AY14</f>
        <v>0</v>
      </c>
      <c r="AZ14" s="480">
        <f>'1.1_RAW_Data_Orig'!AZ14</f>
        <v>0</v>
      </c>
      <c r="BA14" s="481">
        <f>'1.1_RAW_Data_Orig'!BA14</f>
        <v>0</v>
      </c>
    </row>
    <row r="15" spans="1:53" ht="13.15" x14ac:dyDescent="0.35">
      <c r="A15" s="483"/>
      <c r="B15" s="484"/>
      <c r="C15" s="485"/>
      <c r="D15" s="486"/>
      <c r="E15" s="479" t="s">
        <v>32</v>
      </c>
      <c r="F15" s="487">
        <f>'1.1_RAW_Data_Orig'!F15</f>
        <v>0</v>
      </c>
      <c r="G15" s="487">
        <f>'1.1_RAW_Data_Orig'!G15</f>
        <v>0</v>
      </c>
      <c r="H15" s="487">
        <f>'1.1_RAW_Data_Orig'!H15</f>
        <v>0</v>
      </c>
      <c r="I15" s="487">
        <f>'1.1_RAW_Data_Orig'!I15</f>
        <v>0</v>
      </c>
      <c r="J15" s="487">
        <f>'1.1_RAW_Data_Orig'!J15</f>
        <v>0</v>
      </c>
      <c r="K15" s="488">
        <f>'1.1_RAW_Data_Orig'!K15</f>
        <v>0</v>
      </c>
      <c r="M15" s="487">
        <f>'1.1_RAW_Data_Orig'!M15</f>
        <v>0</v>
      </c>
      <c r="N15" s="487">
        <f>'1.1_RAW_Data_Orig'!N15</f>
        <v>0</v>
      </c>
      <c r="O15" s="487">
        <f>'1.1_RAW_Data_Orig'!O15</f>
        <v>0</v>
      </c>
      <c r="P15" s="487">
        <f>'1.1_RAW_Data_Orig'!P15</f>
        <v>0</v>
      </c>
      <c r="Q15" s="487">
        <f>'1.1_RAW_Data_Orig'!Q15</f>
        <v>0</v>
      </c>
      <c r="R15" s="488">
        <f>'1.1_RAW_Data_Orig'!R15</f>
        <v>0</v>
      </c>
      <c r="T15" s="487">
        <f>'1.1_RAW_Data_Orig'!T15</f>
        <v>0</v>
      </c>
      <c r="U15" s="487">
        <f>'1.1_RAW_Data_Orig'!U15</f>
        <v>0</v>
      </c>
      <c r="V15" s="487">
        <f>'1.1_RAW_Data_Orig'!V15</f>
        <v>0</v>
      </c>
      <c r="W15" s="487">
        <f>'1.1_RAW_Data_Orig'!W15</f>
        <v>0</v>
      </c>
      <c r="X15" s="487">
        <f>'1.1_RAW_Data_Orig'!X15</f>
        <v>0</v>
      </c>
      <c r="Y15" s="488">
        <f>'1.1_RAW_Data_Orig'!Y15</f>
        <v>0</v>
      </c>
      <c r="AA15" s="487">
        <f>'1.1_RAW_Data_Orig'!AA15</f>
        <v>0</v>
      </c>
      <c r="AB15" s="487">
        <f>'1.1_RAW_Data_Orig'!AB15</f>
        <v>0</v>
      </c>
      <c r="AC15" s="487">
        <f>'1.1_RAW_Data_Orig'!AC15</f>
        <v>0</v>
      </c>
      <c r="AD15" s="487">
        <f>'1.1_RAW_Data_Orig'!AD15</f>
        <v>0</v>
      </c>
      <c r="AE15" s="487">
        <f>'1.1_RAW_Data_Orig'!AE15</f>
        <v>0</v>
      </c>
      <c r="AF15" s="488">
        <f>'1.1_RAW_Data_Orig'!AF15</f>
        <v>0</v>
      </c>
      <c r="AG15" s="482"/>
      <c r="AH15" s="487">
        <f>'1.1_RAW_Data_Orig'!AH15</f>
        <v>0</v>
      </c>
      <c r="AI15" s="487">
        <f>'1.1_RAW_Data_Orig'!AI15</f>
        <v>0</v>
      </c>
      <c r="AJ15" s="487">
        <f>'1.1_RAW_Data_Orig'!AJ15</f>
        <v>0</v>
      </c>
      <c r="AK15" s="487">
        <f>'1.1_RAW_Data_Orig'!AK15</f>
        <v>0</v>
      </c>
      <c r="AL15" s="487">
        <f>'1.1_RAW_Data_Orig'!AL15</f>
        <v>0</v>
      </c>
      <c r="AM15" s="488">
        <f>'1.1_RAW_Data_Orig'!AM15</f>
        <v>0</v>
      </c>
      <c r="AN15" s="482"/>
      <c r="AO15" s="487">
        <f>'1.1_RAW_Data_Orig'!AO15</f>
        <v>0</v>
      </c>
      <c r="AP15" s="487">
        <f>'1.1_RAW_Data_Orig'!AP15</f>
        <v>0</v>
      </c>
      <c r="AQ15" s="487">
        <f>'1.1_RAW_Data_Orig'!AQ15</f>
        <v>0</v>
      </c>
      <c r="AR15" s="487">
        <f>'1.1_RAW_Data_Orig'!AR15</f>
        <v>0</v>
      </c>
      <c r="AS15" s="487">
        <f>'1.1_RAW_Data_Orig'!AS15</f>
        <v>0</v>
      </c>
      <c r="AT15" s="488">
        <f>'1.1_RAW_Data_Orig'!AT15</f>
        <v>0</v>
      </c>
      <c r="AU15" s="482"/>
      <c r="AV15" s="487">
        <f>'1.1_RAW_Data_Orig'!AV15</f>
        <v>0</v>
      </c>
      <c r="AW15" s="487">
        <f>'1.1_RAW_Data_Orig'!AW15</f>
        <v>0</v>
      </c>
      <c r="AX15" s="487">
        <f>'1.1_RAW_Data_Orig'!AX15</f>
        <v>0</v>
      </c>
      <c r="AY15" s="487">
        <f>'1.1_RAW_Data_Orig'!AY15</f>
        <v>0</v>
      </c>
      <c r="AZ15" s="487">
        <f>'1.1_RAW_Data_Orig'!AZ15</f>
        <v>0</v>
      </c>
      <c r="BA15" s="488">
        <f>'1.1_RAW_Data_Orig'!BA15</f>
        <v>0</v>
      </c>
    </row>
    <row r="16" spans="1:53" ht="13.15" x14ac:dyDescent="0.35">
      <c r="A16" s="483"/>
      <c r="B16" s="484"/>
      <c r="C16" s="485"/>
      <c r="D16" s="486"/>
      <c r="E16" s="479" t="s">
        <v>33</v>
      </c>
      <c r="F16" s="487">
        <f>'1.1_RAW_Data_Orig'!F16</f>
        <v>23</v>
      </c>
      <c r="G16" s="487">
        <f>'1.1_RAW_Data_Orig'!G16</f>
        <v>1</v>
      </c>
      <c r="H16" s="487">
        <f>'1.1_RAW_Data_Orig'!H16</f>
        <v>10</v>
      </c>
      <c r="I16" s="487">
        <f>'1.1_RAW_Data_Orig'!I16</f>
        <v>7</v>
      </c>
      <c r="J16" s="487">
        <f>'1.1_RAW_Data_Orig'!J16</f>
        <v>5</v>
      </c>
      <c r="K16" s="488">
        <f>'1.1_RAW_Data_Orig'!K16</f>
        <v>0</v>
      </c>
      <c r="M16" s="487">
        <f>'1.1_RAW_Data_Orig'!M16</f>
        <v>25</v>
      </c>
      <c r="N16" s="487">
        <f>'1.1_RAW_Data_Orig'!N16</f>
        <v>4</v>
      </c>
      <c r="O16" s="487">
        <f>'1.1_RAW_Data_Orig'!O16</f>
        <v>10</v>
      </c>
      <c r="P16" s="487">
        <f>'1.1_RAW_Data_Orig'!P16</f>
        <v>1</v>
      </c>
      <c r="Q16" s="487">
        <f>'1.1_RAW_Data_Orig'!Q16</f>
        <v>3</v>
      </c>
      <c r="R16" s="488">
        <f>'1.1_RAW_Data_Orig'!R16</f>
        <v>7</v>
      </c>
      <c r="T16" s="487">
        <f>'1.1_RAW_Data_Orig'!T16</f>
        <v>25</v>
      </c>
      <c r="U16" s="487">
        <f>'1.1_RAW_Data_Orig'!U16</f>
        <v>2</v>
      </c>
      <c r="V16" s="487">
        <f>'1.1_RAW_Data_Orig'!V16</f>
        <v>0</v>
      </c>
      <c r="W16" s="487">
        <f>'1.1_RAW_Data_Orig'!W16</f>
        <v>1</v>
      </c>
      <c r="X16" s="487">
        <f>'1.1_RAW_Data_Orig'!X16</f>
        <v>10</v>
      </c>
      <c r="Y16" s="488">
        <f>'1.1_RAW_Data_Orig'!Y16</f>
        <v>12</v>
      </c>
      <c r="AA16" s="487">
        <f>'1.1_RAW_Data_Orig'!AA16</f>
        <v>12</v>
      </c>
      <c r="AB16" s="487">
        <f>'1.1_RAW_Data_Orig'!AB16</f>
        <v>2</v>
      </c>
      <c r="AC16" s="487">
        <f>'1.1_RAW_Data_Orig'!AC16</f>
        <v>10</v>
      </c>
      <c r="AD16" s="487">
        <f>'1.1_RAW_Data_Orig'!AD16</f>
        <v>0</v>
      </c>
      <c r="AE16" s="487">
        <f>'1.1_RAW_Data_Orig'!AE16</f>
        <v>-7</v>
      </c>
      <c r="AF16" s="488">
        <f>'1.1_RAW_Data_Orig'!AF16</f>
        <v>-5</v>
      </c>
      <c r="AG16" s="482"/>
      <c r="AH16" s="487">
        <f>'1.1_RAW_Data_Orig'!AH16</f>
        <v>12</v>
      </c>
      <c r="AI16" s="487">
        <f>'1.1_RAW_Data_Orig'!AI16</f>
        <v>2</v>
      </c>
      <c r="AJ16" s="487">
        <f>'1.1_RAW_Data_Orig'!AJ16</f>
        <v>10</v>
      </c>
      <c r="AK16" s="487">
        <f>'1.1_RAW_Data_Orig'!AK16</f>
        <v>0</v>
      </c>
      <c r="AL16" s="487">
        <f>'1.1_RAW_Data_Orig'!AL16</f>
        <v>-7</v>
      </c>
      <c r="AM16" s="488">
        <f>'1.1_RAW_Data_Orig'!AM16</f>
        <v>-5</v>
      </c>
      <c r="AN16" s="482"/>
      <c r="AO16" s="487">
        <f>'1.1_RAW_Data_Orig'!AO16</f>
        <v>0</v>
      </c>
      <c r="AP16" s="487">
        <f>'1.1_RAW_Data_Orig'!AP16</f>
        <v>0</v>
      </c>
      <c r="AQ16" s="487">
        <f>'1.1_RAW_Data_Orig'!AQ16</f>
        <v>0</v>
      </c>
      <c r="AR16" s="487">
        <f>'1.1_RAW_Data_Orig'!AR16</f>
        <v>0</v>
      </c>
      <c r="AS16" s="487">
        <f>'1.1_RAW_Data_Orig'!AS16</f>
        <v>0</v>
      </c>
      <c r="AT16" s="488">
        <f>'1.1_RAW_Data_Orig'!AT16</f>
        <v>0</v>
      </c>
      <c r="AU16" s="482"/>
      <c r="AV16" s="487">
        <f>'1.1_RAW_Data_Orig'!AV16</f>
        <v>0</v>
      </c>
      <c r="AW16" s="487">
        <f>'1.1_RAW_Data_Orig'!AW16</f>
        <v>0</v>
      </c>
      <c r="AX16" s="487">
        <f>'1.1_RAW_Data_Orig'!AX16</f>
        <v>0</v>
      </c>
      <c r="AY16" s="487">
        <f>'1.1_RAW_Data_Orig'!AY16</f>
        <v>0</v>
      </c>
      <c r="AZ16" s="487">
        <f>'1.1_RAW_Data_Orig'!AZ16</f>
        <v>0</v>
      </c>
      <c r="BA16" s="488">
        <f>'1.1_RAW_Data_Orig'!BA16</f>
        <v>0</v>
      </c>
    </row>
    <row r="17" spans="1:53" ht="13.5" thickBot="1" x14ac:dyDescent="0.4">
      <c r="A17" s="483"/>
      <c r="B17" s="489"/>
      <c r="C17" s="490"/>
      <c r="D17" s="491"/>
      <c r="E17" s="492" t="s">
        <v>34</v>
      </c>
      <c r="F17" s="493">
        <f>'1.1_RAW_Data_Orig'!F17</f>
        <v>0</v>
      </c>
      <c r="G17" s="493">
        <f>'1.1_RAW_Data_Orig'!G17</f>
        <v>0</v>
      </c>
      <c r="H17" s="493">
        <f>'1.1_RAW_Data_Orig'!H17</f>
        <v>0</v>
      </c>
      <c r="I17" s="493">
        <f>'1.1_RAW_Data_Orig'!I17</f>
        <v>0</v>
      </c>
      <c r="J17" s="493">
        <f>'1.1_RAW_Data_Orig'!J17</f>
        <v>0</v>
      </c>
      <c r="K17" s="494">
        <f>'1.1_RAW_Data_Orig'!K17</f>
        <v>0</v>
      </c>
      <c r="M17" s="493">
        <f>'1.1_RAW_Data_Orig'!M17</f>
        <v>0</v>
      </c>
      <c r="N17" s="493">
        <f>'1.1_RAW_Data_Orig'!N17</f>
        <v>0</v>
      </c>
      <c r="O17" s="493">
        <f>'1.1_RAW_Data_Orig'!O17</f>
        <v>0</v>
      </c>
      <c r="P17" s="493">
        <f>'1.1_RAW_Data_Orig'!P17</f>
        <v>0</v>
      </c>
      <c r="Q17" s="493">
        <f>'1.1_RAW_Data_Orig'!Q17</f>
        <v>0</v>
      </c>
      <c r="R17" s="494">
        <f>'1.1_RAW_Data_Orig'!R17</f>
        <v>0</v>
      </c>
      <c r="T17" s="493">
        <f>'1.1_RAW_Data_Orig'!T17</f>
        <v>0</v>
      </c>
      <c r="U17" s="493">
        <f>'1.1_RAW_Data_Orig'!U17</f>
        <v>0</v>
      </c>
      <c r="V17" s="493">
        <f>'1.1_RAW_Data_Orig'!V17</f>
        <v>0</v>
      </c>
      <c r="W17" s="493">
        <f>'1.1_RAW_Data_Orig'!W17</f>
        <v>0</v>
      </c>
      <c r="X17" s="493">
        <f>'1.1_RAW_Data_Orig'!X17</f>
        <v>0</v>
      </c>
      <c r="Y17" s="494">
        <f>'1.1_RAW_Data_Orig'!Y17</f>
        <v>0</v>
      </c>
      <c r="AA17" s="493">
        <f>'1.1_RAW_Data_Orig'!AA17</f>
        <v>0</v>
      </c>
      <c r="AB17" s="493">
        <f>'1.1_RAW_Data_Orig'!AB17</f>
        <v>0</v>
      </c>
      <c r="AC17" s="493">
        <f>'1.1_RAW_Data_Orig'!AC17</f>
        <v>0</v>
      </c>
      <c r="AD17" s="493">
        <f>'1.1_RAW_Data_Orig'!AD17</f>
        <v>0</v>
      </c>
      <c r="AE17" s="493">
        <f>'1.1_RAW_Data_Orig'!AE17</f>
        <v>0</v>
      </c>
      <c r="AF17" s="494">
        <f>'1.1_RAW_Data_Orig'!AF17</f>
        <v>0</v>
      </c>
      <c r="AG17" s="482"/>
      <c r="AH17" s="493">
        <f>'1.1_RAW_Data_Orig'!AH17</f>
        <v>0</v>
      </c>
      <c r="AI17" s="493">
        <f>'1.1_RAW_Data_Orig'!AI17</f>
        <v>0</v>
      </c>
      <c r="AJ17" s="493">
        <f>'1.1_RAW_Data_Orig'!AJ17</f>
        <v>0</v>
      </c>
      <c r="AK17" s="493">
        <f>'1.1_RAW_Data_Orig'!AK17</f>
        <v>0</v>
      </c>
      <c r="AL17" s="493">
        <f>'1.1_RAW_Data_Orig'!AL17</f>
        <v>0</v>
      </c>
      <c r="AM17" s="494">
        <f>'1.1_RAW_Data_Orig'!AM17</f>
        <v>0</v>
      </c>
      <c r="AN17" s="482"/>
      <c r="AO17" s="493">
        <f>'1.1_RAW_Data_Orig'!AO17</f>
        <v>0</v>
      </c>
      <c r="AP17" s="493">
        <f>'1.1_RAW_Data_Orig'!AP17</f>
        <v>0</v>
      </c>
      <c r="AQ17" s="493">
        <f>'1.1_RAW_Data_Orig'!AQ17</f>
        <v>0</v>
      </c>
      <c r="AR17" s="493">
        <f>'1.1_RAW_Data_Orig'!AR17</f>
        <v>0</v>
      </c>
      <c r="AS17" s="493">
        <f>'1.1_RAW_Data_Orig'!AS17</f>
        <v>0</v>
      </c>
      <c r="AT17" s="494">
        <f>'1.1_RAW_Data_Orig'!AT17</f>
        <v>0</v>
      </c>
      <c r="AU17" s="482"/>
      <c r="AV17" s="493">
        <f>'1.1_RAW_Data_Orig'!AV17</f>
        <v>0</v>
      </c>
      <c r="AW17" s="493">
        <f>'1.1_RAW_Data_Orig'!AW17</f>
        <v>0</v>
      </c>
      <c r="AX17" s="493">
        <f>'1.1_RAW_Data_Orig'!AX17</f>
        <v>0</v>
      </c>
      <c r="AY17" s="493">
        <f>'1.1_RAW_Data_Orig'!AY17</f>
        <v>0</v>
      </c>
      <c r="AZ17" s="493">
        <f>'1.1_RAW_Data_Orig'!AZ17</f>
        <v>0</v>
      </c>
      <c r="BA17" s="494">
        <f>'1.1_RAW_Data_Orig'!BA17</f>
        <v>0</v>
      </c>
    </row>
    <row r="18" spans="1:53" ht="25.5" x14ac:dyDescent="0.35">
      <c r="A18" s="495" t="s">
        <v>20</v>
      </c>
      <c r="B18" s="476">
        <v>2</v>
      </c>
      <c r="C18" s="477" t="s">
        <v>63</v>
      </c>
      <c r="D18" s="478" t="s">
        <v>36</v>
      </c>
      <c r="E18" s="496" t="s">
        <v>31</v>
      </c>
      <c r="F18" s="480">
        <f>'1.1_RAW_Data_Orig'!F18</f>
        <v>0</v>
      </c>
      <c r="G18" s="480">
        <f>'1.1_RAW_Data_Orig'!G18</f>
        <v>0</v>
      </c>
      <c r="H18" s="480">
        <f>'1.1_RAW_Data_Orig'!H18</f>
        <v>0</v>
      </c>
      <c r="I18" s="480">
        <f>'1.1_RAW_Data_Orig'!I18</f>
        <v>0</v>
      </c>
      <c r="J18" s="480">
        <f>'1.1_RAW_Data_Orig'!J18</f>
        <v>0</v>
      </c>
      <c r="K18" s="481">
        <f>'1.1_RAW_Data_Orig'!K18</f>
        <v>0</v>
      </c>
      <c r="M18" s="480">
        <f>'1.1_RAW_Data_Orig'!M18</f>
        <v>0</v>
      </c>
      <c r="N18" s="480">
        <f>'1.1_RAW_Data_Orig'!N18</f>
        <v>0</v>
      </c>
      <c r="O18" s="480">
        <f>'1.1_RAW_Data_Orig'!O18</f>
        <v>0</v>
      </c>
      <c r="P18" s="480">
        <f>'1.1_RAW_Data_Orig'!P18</f>
        <v>0</v>
      </c>
      <c r="Q18" s="480">
        <f>'1.1_RAW_Data_Orig'!Q18</f>
        <v>0</v>
      </c>
      <c r="R18" s="481">
        <f>'1.1_RAW_Data_Orig'!R18</f>
        <v>0</v>
      </c>
      <c r="T18" s="480">
        <f>'1.1_RAW_Data_Orig'!T18</f>
        <v>0</v>
      </c>
      <c r="U18" s="480">
        <f>'1.1_RAW_Data_Orig'!U18</f>
        <v>0</v>
      </c>
      <c r="V18" s="480">
        <f>'1.1_RAW_Data_Orig'!V18</f>
        <v>0</v>
      </c>
      <c r="W18" s="480">
        <f>'1.1_RAW_Data_Orig'!W18</f>
        <v>0</v>
      </c>
      <c r="X18" s="480">
        <f>'1.1_RAW_Data_Orig'!X18</f>
        <v>0</v>
      </c>
      <c r="Y18" s="481">
        <f>'1.1_RAW_Data_Orig'!Y18</f>
        <v>0</v>
      </c>
      <c r="AA18" s="480">
        <f>'1.1_RAW_Data_Orig'!AA18</f>
        <v>0</v>
      </c>
      <c r="AB18" s="480">
        <f>'1.1_RAW_Data_Orig'!AB18</f>
        <v>0</v>
      </c>
      <c r="AC18" s="480">
        <f>'1.1_RAW_Data_Orig'!AC18</f>
        <v>0</v>
      </c>
      <c r="AD18" s="480">
        <f>'1.1_RAW_Data_Orig'!AD18</f>
        <v>0</v>
      </c>
      <c r="AE18" s="480">
        <f>'1.1_RAW_Data_Orig'!AE18</f>
        <v>0</v>
      </c>
      <c r="AF18" s="481">
        <f>'1.1_RAW_Data_Orig'!AF18</f>
        <v>0</v>
      </c>
      <c r="AG18" s="482"/>
      <c r="AH18" s="480">
        <f>'1.1_RAW_Data_Orig'!AH18</f>
        <v>0</v>
      </c>
      <c r="AI18" s="480">
        <f>'1.1_RAW_Data_Orig'!AI18</f>
        <v>0</v>
      </c>
      <c r="AJ18" s="480">
        <f>'1.1_RAW_Data_Orig'!AJ18</f>
        <v>0</v>
      </c>
      <c r="AK18" s="480">
        <f>'1.1_RAW_Data_Orig'!AK18</f>
        <v>0</v>
      </c>
      <c r="AL18" s="480">
        <f>'1.1_RAW_Data_Orig'!AL18</f>
        <v>0</v>
      </c>
      <c r="AM18" s="481">
        <f>'1.1_RAW_Data_Orig'!AM18</f>
        <v>0</v>
      </c>
      <c r="AN18" s="482"/>
      <c r="AO18" s="480">
        <f>'1.1_RAW_Data_Orig'!AO18</f>
        <v>0</v>
      </c>
      <c r="AP18" s="480">
        <f>'1.1_RAW_Data_Orig'!AP18</f>
        <v>0</v>
      </c>
      <c r="AQ18" s="480">
        <f>'1.1_RAW_Data_Orig'!AQ18</f>
        <v>0</v>
      </c>
      <c r="AR18" s="480">
        <f>'1.1_RAW_Data_Orig'!AR18</f>
        <v>0</v>
      </c>
      <c r="AS18" s="480">
        <f>'1.1_RAW_Data_Orig'!AS18</f>
        <v>0</v>
      </c>
      <c r="AT18" s="481">
        <f>'1.1_RAW_Data_Orig'!AT18</f>
        <v>0</v>
      </c>
      <c r="AU18" s="482"/>
      <c r="AV18" s="480">
        <f>'1.1_RAW_Data_Orig'!AV18</f>
        <v>0</v>
      </c>
      <c r="AW18" s="480">
        <f>'1.1_RAW_Data_Orig'!AW18</f>
        <v>0</v>
      </c>
      <c r="AX18" s="480">
        <f>'1.1_RAW_Data_Orig'!AX18</f>
        <v>0</v>
      </c>
      <c r="AY18" s="480">
        <f>'1.1_RAW_Data_Orig'!AY18</f>
        <v>0</v>
      </c>
      <c r="AZ18" s="480">
        <f>'1.1_RAW_Data_Orig'!AZ18</f>
        <v>0</v>
      </c>
      <c r="BA18" s="481">
        <f>'1.1_RAW_Data_Orig'!BA18</f>
        <v>0</v>
      </c>
    </row>
    <row r="19" spans="1:53" ht="13.15" x14ac:dyDescent="0.35">
      <c r="A19" s="483"/>
      <c r="B19" s="484"/>
      <c r="C19" s="485"/>
      <c r="D19" s="486"/>
      <c r="E19" s="479" t="s">
        <v>32</v>
      </c>
      <c r="F19" s="487">
        <f>'1.1_RAW_Data_Orig'!F19</f>
        <v>2</v>
      </c>
      <c r="G19" s="487">
        <f>'1.1_RAW_Data_Orig'!G19</f>
        <v>0</v>
      </c>
      <c r="H19" s="487">
        <f>'1.1_RAW_Data_Orig'!H19</f>
        <v>1</v>
      </c>
      <c r="I19" s="487">
        <f>'1.1_RAW_Data_Orig'!I19</f>
        <v>1</v>
      </c>
      <c r="J19" s="487">
        <f>'1.1_RAW_Data_Orig'!J19</f>
        <v>0</v>
      </c>
      <c r="K19" s="488">
        <f>'1.1_RAW_Data_Orig'!K19</f>
        <v>0</v>
      </c>
      <c r="M19" s="487">
        <f>'1.1_RAW_Data_Orig'!M19</f>
        <v>2</v>
      </c>
      <c r="N19" s="487">
        <f>'1.1_RAW_Data_Orig'!N19</f>
        <v>0</v>
      </c>
      <c r="O19" s="487">
        <f>'1.1_RAW_Data_Orig'!O19</f>
        <v>2</v>
      </c>
      <c r="P19" s="487">
        <f>'1.1_RAW_Data_Orig'!P19</f>
        <v>0</v>
      </c>
      <c r="Q19" s="487">
        <f>'1.1_RAW_Data_Orig'!Q19</f>
        <v>0</v>
      </c>
      <c r="R19" s="488">
        <f>'1.1_RAW_Data_Orig'!R19</f>
        <v>0</v>
      </c>
      <c r="T19" s="487">
        <f>'1.1_RAW_Data_Orig'!T19</f>
        <v>2</v>
      </c>
      <c r="U19" s="487">
        <f>'1.1_RAW_Data_Orig'!U19</f>
        <v>0</v>
      </c>
      <c r="V19" s="487">
        <f>'1.1_RAW_Data_Orig'!V19</f>
        <v>0</v>
      </c>
      <c r="W19" s="487">
        <f>'1.1_RAW_Data_Orig'!W19</f>
        <v>0</v>
      </c>
      <c r="X19" s="487">
        <f>'1.1_RAW_Data_Orig'!X19</f>
        <v>1</v>
      </c>
      <c r="Y19" s="488">
        <f>'1.1_RAW_Data_Orig'!Y19</f>
        <v>1</v>
      </c>
      <c r="AA19" s="487">
        <f>'1.1_RAW_Data_Orig'!AA19</f>
        <v>2</v>
      </c>
      <c r="AB19" s="487">
        <f>'1.1_RAW_Data_Orig'!AB19</f>
        <v>0</v>
      </c>
      <c r="AC19" s="487">
        <f>'1.1_RAW_Data_Orig'!AC19</f>
        <v>2</v>
      </c>
      <c r="AD19" s="487">
        <f>'1.1_RAW_Data_Orig'!AD19</f>
        <v>0</v>
      </c>
      <c r="AE19" s="487">
        <f>'1.1_RAW_Data_Orig'!AE19</f>
        <v>-1</v>
      </c>
      <c r="AF19" s="488">
        <f>'1.1_RAW_Data_Orig'!AF19</f>
        <v>-1</v>
      </c>
      <c r="AG19" s="482"/>
      <c r="AH19" s="487">
        <f>'1.1_RAW_Data_Orig'!AH19</f>
        <v>0</v>
      </c>
      <c r="AI19" s="487">
        <f>'1.1_RAW_Data_Orig'!AI19</f>
        <v>0</v>
      </c>
      <c r="AJ19" s="487">
        <f>'1.1_RAW_Data_Orig'!AJ19</f>
        <v>0</v>
      </c>
      <c r="AK19" s="487">
        <f>'1.1_RAW_Data_Orig'!AK19</f>
        <v>0</v>
      </c>
      <c r="AL19" s="487">
        <f>'1.1_RAW_Data_Orig'!AL19</f>
        <v>0</v>
      </c>
      <c r="AM19" s="488">
        <f>'1.1_RAW_Data_Orig'!AM19</f>
        <v>0</v>
      </c>
      <c r="AN19" s="482"/>
      <c r="AO19" s="487">
        <f>'1.1_RAW_Data_Orig'!AO19</f>
        <v>2</v>
      </c>
      <c r="AP19" s="487">
        <f>'1.1_RAW_Data_Orig'!AP19</f>
        <v>0</v>
      </c>
      <c r="AQ19" s="487">
        <f>'1.1_RAW_Data_Orig'!AQ19</f>
        <v>2</v>
      </c>
      <c r="AR19" s="487">
        <f>'1.1_RAW_Data_Orig'!AR19</f>
        <v>0</v>
      </c>
      <c r="AS19" s="487">
        <f>'1.1_RAW_Data_Orig'!AS19</f>
        <v>-1</v>
      </c>
      <c r="AT19" s="488">
        <f>'1.1_RAW_Data_Orig'!AT19</f>
        <v>-1</v>
      </c>
      <c r="AU19" s="482"/>
      <c r="AV19" s="487">
        <f>'1.1_RAW_Data_Orig'!AV19</f>
        <v>0</v>
      </c>
      <c r="AW19" s="487">
        <f>'1.1_RAW_Data_Orig'!AW19</f>
        <v>0</v>
      </c>
      <c r="AX19" s="487">
        <f>'1.1_RAW_Data_Orig'!AX19</f>
        <v>0</v>
      </c>
      <c r="AY19" s="487">
        <f>'1.1_RAW_Data_Orig'!AY19</f>
        <v>0</v>
      </c>
      <c r="AZ19" s="487">
        <f>'1.1_RAW_Data_Orig'!AZ19</f>
        <v>0</v>
      </c>
      <c r="BA19" s="488">
        <f>'1.1_RAW_Data_Orig'!BA19</f>
        <v>0</v>
      </c>
    </row>
    <row r="20" spans="1:53" ht="13.15" x14ac:dyDescent="0.35">
      <c r="A20" s="483"/>
      <c r="B20" s="484"/>
      <c r="C20" s="485"/>
      <c r="D20" s="486"/>
      <c r="E20" s="479" t="s">
        <v>33</v>
      </c>
      <c r="F20" s="487">
        <f>'1.1_RAW_Data_Orig'!F20</f>
        <v>0</v>
      </c>
      <c r="G20" s="487">
        <f>'1.1_RAW_Data_Orig'!G20</f>
        <v>0</v>
      </c>
      <c r="H20" s="487">
        <f>'1.1_RAW_Data_Orig'!H20</f>
        <v>0</v>
      </c>
      <c r="I20" s="487">
        <f>'1.1_RAW_Data_Orig'!I20</f>
        <v>0</v>
      </c>
      <c r="J20" s="487">
        <f>'1.1_RAW_Data_Orig'!J20</f>
        <v>0</v>
      </c>
      <c r="K20" s="488">
        <f>'1.1_RAW_Data_Orig'!K20</f>
        <v>0</v>
      </c>
      <c r="M20" s="487">
        <f>'1.1_RAW_Data_Orig'!M20</f>
        <v>0</v>
      </c>
      <c r="N20" s="487">
        <f>'1.1_RAW_Data_Orig'!N20</f>
        <v>0</v>
      </c>
      <c r="O20" s="487">
        <f>'1.1_RAW_Data_Orig'!O20</f>
        <v>0</v>
      </c>
      <c r="P20" s="487">
        <f>'1.1_RAW_Data_Orig'!P20</f>
        <v>0</v>
      </c>
      <c r="Q20" s="487">
        <f>'1.1_RAW_Data_Orig'!Q20</f>
        <v>0</v>
      </c>
      <c r="R20" s="488">
        <f>'1.1_RAW_Data_Orig'!R20</f>
        <v>0</v>
      </c>
      <c r="T20" s="487">
        <f>'1.1_RAW_Data_Orig'!T20</f>
        <v>0</v>
      </c>
      <c r="U20" s="487">
        <f>'1.1_RAW_Data_Orig'!U20</f>
        <v>0</v>
      </c>
      <c r="V20" s="487">
        <f>'1.1_RAW_Data_Orig'!V20</f>
        <v>0</v>
      </c>
      <c r="W20" s="487">
        <f>'1.1_RAW_Data_Orig'!W20</f>
        <v>0</v>
      </c>
      <c r="X20" s="487">
        <f>'1.1_RAW_Data_Orig'!X20</f>
        <v>0</v>
      </c>
      <c r="Y20" s="488">
        <f>'1.1_RAW_Data_Orig'!Y20</f>
        <v>0</v>
      </c>
      <c r="AA20" s="487">
        <f>'1.1_RAW_Data_Orig'!AA20</f>
        <v>0</v>
      </c>
      <c r="AB20" s="487">
        <f>'1.1_RAW_Data_Orig'!AB20</f>
        <v>0</v>
      </c>
      <c r="AC20" s="487">
        <f>'1.1_RAW_Data_Orig'!AC20</f>
        <v>0</v>
      </c>
      <c r="AD20" s="487">
        <f>'1.1_RAW_Data_Orig'!AD20</f>
        <v>0</v>
      </c>
      <c r="AE20" s="487">
        <f>'1.1_RAW_Data_Orig'!AE20</f>
        <v>0</v>
      </c>
      <c r="AF20" s="488">
        <f>'1.1_RAW_Data_Orig'!AF20</f>
        <v>0</v>
      </c>
      <c r="AG20" s="482"/>
      <c r="AH20" s="487">
        <f>'1.1_RAW_Data_Orig'!AH20</f>
        <v>0</v>
      </c>
      <c r="AI20" s="487">
        <f>'1.1_RAW_Data_Orig'!AI20</f>
        <v>0</v>
      </c>
      <c r="AJ20" s="487">
        <f>'1.1_RAW_Data_Orig'!AJ20</f>
        <v>0</v>
      </c>
      <c r="AK20" s="487">
        <f>'1.1_RAW_Data_Orig'!AK20</f>
        <v>0</v>
      </c>
      <c r="AL20" s="487">
        <f>'1.1_RAW_Data_Orig'!AL20</f>
        <v>0</v>
      </c>
      <c r="AM20" s="488">
        <f>'1.1_RAW_Data_Orig'!AM20</f>
        <v>0</v>
      </c>
      <c r="AN20" s="482"/>
      <c r="AO20" s="487">
        <f>'1.1_RAW_Data_Orig'!AO20</f>
        <v>0</v>
      </c>
      <c r="AP20" s="487">
        <f>'1.1_RAW_Data_Orig'!AP20</f>
        <v>0</v>
      </c>
      <c r="AQ20" s="487">
        <f>'1.1_RAW_Data_Orig'!AQ20</f>
        <v>0</v>
      </c>
      <c r="AR20" s="487">
        <f>'1.1_RAW_Data_Orig'!AR20</f>
        <v>0</v>
      </c>
      <c r="AS20" s="487">
        <f>'1.1_RAW_Data_Orig'!AS20</f>
        <v>0</v>
      </c>
      <c r="AT20" s="488">
        <f>'1.1_RAW_Data_Orig'!AT20</f>
        <v>0</v>
      </c>
      <c r="AU20" s="482"/>
      <c r="AV20" s="487">
        <f>'1.1_RAW_Data_Orig'!AV20</f>
        <v>0</v>
      </c>
      <c r="AW20" s="487">
        <f>'1.1_RAW_Data_Orig'!AW20</f>
        <v>0</v>
      </c>
      <c r="AX20" s="487">
        <f>'1.1_RAW_Data_Orig'!AX20</f>
        <v>0</v>
      </c>
      <c r="AY20" s="487">
        <f>'1.1_RAW_Data_Orig'!AY20</f>
        <v>0</v>
      </c>
      <c r="AZ20" s="487">
        <f>'1.1_RAW_Data_Orig'!AZ20</f>
        <v>0</v>
      </c>
      <c r="BA20" s="488">
        <f>'1.1_RAW_Data_Orig'!BA20</f>
        <v>0</v>
      </c>
    </row>
    <row r="21" spans="1:53" ht="13.5" thickBot="1" x14ac:dyDescent="0.4">
      <c r="A21" s="483"/>
      <c r="B21" s="489"/>
      <c r="C21" s="490"/>
      <c r="D21" s="491"/>
      <c r="E21" s="492" t="s">
        <v>34</v>
      </c>
      <c r="F21" s="493">
        <f>'1.1_RAW_Data_Orig'!F21</f>
        <v>0</v>
      </c>
      <c r="G21" s="493">
        <f>'1.1_RAW_Data_Orig'!G21</f>
        <v>0</v>
      </c>
      <c r="H21" s="493">
        <f>'1.1_RAW_Data_Orig'!H21</f>
        <v>0</v>
      </c>
      <c r="I21" s="493">
        <f>'1.1_RAW_Data_Orig'!I21</f>
        <v>0</v>
      </c>
      <c r="J21" s="493">
        <f>'1.1_RAW_Data_Orig'!J21</f>
        <v>0</v>
      </c>
      <c r="K21" s="494">
        <f>'1.1_RAW_Data_Orig'!K21</f>
        <v>0</v>
      </c>
      <c r="M21" s="493">
        <f>'1.1_RAW_Data_Orig'!M21</f>
        <v>0</v>
      </c>
      <c r="N21" s="493">
        <f>'1.1_RAW_Data_Orig'!N21</f>
        <v>0</v>
      </c>
      <c r="O21" s="493">
        <f>'1.1_RAW_Data_Orig'!O21</f>
        <v>0</v>
      </c>
      <c r="P21" s="493">
        <f>'1.1_RAW_Data_Orig'!P21</f>
        <v>0</v>
      </c>
      <c r="Q21" s="493">
        <f>'1.1_RAW_Data_Orig'!Q21</f>
        <v>0</v>
      </c>
      <c r="R21" s="494">
        <f>'1.1_RAW_Data_Orig'!R21</f>
        <v>0</v>
      </c>
      <c r="T21" s="493">
        <f>'1.1_RAW_Data_Orig'!T21</f>
        <v>0</v>
      </c>
      <c r="U21" s="493">
        <f>'1.1_RAW_Data_Orig'!U21</f>
        <v>0</v>
      </c>
      <c r="V21" s="493">
        <f>'1.1_RAW_Data_Orig'!V21</f>
        <v>0</v>
      </c>
      <c r="W21" s="493">
        <f>'1.1_RAW_Data_Orig'!W21</f>
        <v>0</v>
      </c>
      <c r="X21" s="493">
        <f>'1.1_RAW_Data_Orig'!X21</f>
        <v>0</v>
      </c>
      <c r="Y21" s="494">
        <f>'1.1_RAW_Data_Orig'!Y21</f>
        <v>0</v>
      </c>
      <c r="AA21" s="493">
        <f>'1.1_RAW_Data_Orig'!AA21</f>
        <v>0</v>
      </c>
      <c r="AB21" s="493">
        <f>'1.1_RAW_Data_Orig'!AB21</f>
        <v>0</v>
      </c>
      <c r="AC21" s="493">
        <f>'1.1_RAW_Data_Orig'!AC21</f>
        <v>0</v>
      </c>
      <c r="AD21" s="493">
        <f>'1.1_RAW_Data_Orig'!AD21</f>
        <v>0</v>
      </c>
      <c r="AE21" s="493">
        <f>'1.1_RAW_Data_Orig'!AE21</f>
        <v>0</v>
      </c>
      <c r="AF21" s="494">
        <f>'1.1_RAW_Data_Orig'!AF21</f>
        <v>0</v>
      </c>
      <c r="AG21" s="482"/>
      <c r="AH21" s="493">
        <f>'1.1_RAW_Data_Orig'!AH21</f>
        <v>0</v>
      </c>
      <c r="AI21" s="493">
        <f>'1.1_RAW_Data_Orig'!AI21</f>
        <v>0</v>
      </c>
      <c r="AJ21" s="493">
        <f>'1.1_RAW_Data_Orig'!AJ21</f>
        <v>0</v>
      </c>
      <c r="AK21" s="493">
        <f>'1.1_RAW_Data_Orig'!AK21</f>
        <v>0</v>
      </c>
      <c r="AL21" s="493">
        <f>'1.1_RAW_Data_Orig'!AL21</f>
        <v>0</v>
      </c>
      <c r="AM21" s="494">
        <f>'1.1_RAW_Data_Orig'!AM21</f>
        <v>0</v>
      </c>
      <c r="AN21" s="482"/>
      <c r="AO21" s="493">
        <f>'1.1_RAW_Data_Orig'!AO21</f>
        <v>0</v>
      </c>
      <c r="AP21" s="493">
        <f>'1.1_RAW_Data_Orig'!AP21</f>
        <v>0</v>
      </c>
      <c r="AQ21" s="493">
        <f>'1.1_RAW_Data_Orig'!AQ21</f>
        <v>0</v>
      </c>
      <c r="AR21" s="493">
        <f>'1.1_RAW_Data_Orig'!AR21</f>
        <v>0</v>
      </c>
      <c r="AS21" s="493">
        <f>'1.1_RAW_Data_Orig'!AS21</f>
        <v>0</v>
      </c>
      <c r="AT21" s="494">
        <f>'1.1_RAW_Data_Orig'!AT21</f>
        <v>0</v>
      </c>
      <c r="AU21" s="482"/>
      <c r="AV21" s="493">
        <f>'1.1_RAW_Data_Orig'!AV21</f>
        <v>0</v>
      </c>
      <c r="AW21" s="493">
        <f>'1.1_RAW_Data_Orig'!AW21</f>
        <v>0</v>
      </c>
      <c r="AX21" s="493">
        <f>'1.1_RAW_Data_Orig'!AX21</f>
        <v>0</v>
      </c>
      <c r="AY21" s="493">
        <f>'1.1_RAW_Data_Orig'!AY21</f>
        <v>0</v>
      </c>
      <c r="AZ21" s="493">
        <f>'1.1_RAW_Data_Orig'!AZ21</f>
        <v>0</v>
      </c>
      <c r="BA21" s="494">
        <f>'1.1_RAW_Data_Orig'!BA21</f>
        <v>0</v>
      </c>
    </row>
    <row r="22" spans="1:53" ht="25.5" x14ac:dyDescent="0.35">
      <c r="A22" s="495" t="s">
        <v>20</v>
      </c>
      <c r="B22" s="476">
        <v>7</v>
      </c>
      <c r="C22" s="477" t="s">
        <v>11</v>
      </c>
      <c r="D22" s="478" t="s">
        <v>36</v>
      </c>
      <c r="E22" s="496" t="s">
        <v>31</v>
      </c>
      <c r="F22" s="480">
        <f>'1.1_RAW_Data_Orig'!F22</f>
        <v>0</v>
      </c>
      <c r="G22" s="480">
        <f>'1.1_RAW_Data_Orig'!G22</f>
        <v>0</v>
      </c>
      <c r="H22" s="480">
        <f>'1.1_RAW_Data_Orig'!H22</f>
        <v>0</v>
      </c>
      <c r="I22" s="480">
        <f>'1.1_RAW_Data_Orig'!I22</f>
        <v>0</v>
      </c>
      <c r="J22" s="480">
        <f>'1.1_RAW_Data_Orig'!J22</f>
        <v>0</v>
      </c>
      <c r="K22" s="481">
        <f>'1.1_RAW_Data_Orig'!K22</f>
        <v>0</v>
      </c>
      <c r="M22" s="480">
        <f>'1.1_RAW_Data_Orig'!M22</f>
        <v>0</v>
      </c>
      <c r="N22" s="480">
        <f>'1.1_RAW_Data_Orig'!N22</f>
        <v>0</v>
      </c>
      <c r="O22" s="480">
        <f>'1.1_RAW_Data_Orig'!O22</f>
        <v>0</v>
      </c>
      <c r="P22" s="480">
        <f>'1.1_RAW_Data_Orig'!P22</f>
        <v>0</v>
      </c>
      <c r="Q22" s="480">
        <f>'1.1_RAW_Data_Orig'!Q22</f>
        <v>0</v>
      </c>
      <c r="R22" s="481">
        <f>'1.1_RAW_Data_Orig'!R22</f>
        <v>0</v>
      </c>
      <c r="T22" s="480">
        <f>'1.1_RAW_Data_Orig'!T22</f>
        <v>0</v>
      </c>
      <c r="U22" s="480">
        <f>'1.1_RAW_Data_Orig'!U22</f>
        <v>0</v>
      </c>
      <c r="V22" s="480">
        <f>'1.1_RAW_Data_Orig'!V22</f>
        <v>0</v>
      </c>
      <c r="W22" s="480">
        <f>'1.1_RAW_Data_Orig'!W22</f>
        <v>0</v>
      </c>
      <c r="X22" s="480">
        <f>'1.1_RAW_Data_Orig'!X22</f>
        <v>0</v>
      </c>
      <c r="Y22" s="481">
        <f>'1.1_RAW_Data_Orig'!Y22</f>
        <v>0</v>
      </c>
      <c r="AA22" s="480">
        <f>'1.1_RAW_Data_Orig'!AA22</f>
        <v>0</v>
      </c>
      <c r="AB22" s="480">
        <f>'1.1_RAW_Data_Orig'!AB22</f>
        <v>0</v>
      </c>
      <c r="AC22" s="480">
        <f>'1.1_RAW_Data_Orig'!AC22</f>
        <v>0</v>
      </c>
      <c r="AD22" s="480">
        <f>'1.1_RAW_Data_Orig'!AD22</f>
        <v>0</v>
      </c>
      <c r="AE22" s="480">
        <f>'1.1_RAW_Data_Orig'!AE22</f>
        <v>0</v>
      </c>
      <c r="AF22" s="481">
        <f>'1.1_RAW_Data_Orig'!AF22</f>
        <v>0</v>
      </c>
      <c r="AG22" s="482"/>
      <c r="AH22" s="480">
        <f>'1.1_RAW_Data_Orig'!AH22</f>
        <v>0</v>
      </c>
      <c r="AI22" s="480">
        <f>'1.1_RAW_Data_Orig'!AI22</f>
        <v>0</v>
      </c>
      <c r="AJ22" s="480">
        <f>'1.1_RAW_Data_Orig'!AJ22</f>
        <v>0</v>
      </c>
      <c r="AK22" s="480">
        <f>'1.1_RAW_Data_Orig'!AK22</f>
        <v>0</v>
      </c>
      <c r="AL22" s="480">
        <f>'1.1_RAW_Data_Orig'!AL22</f>
        <v>0</v>
      </c>
      <c r="AM22" s="481">
        <f>'1.1_RAW_Data_Orig'!AM22</f>
        <v>0</v>
      </c>
      <c r="AN22" s="482"/>
      <c r="AO22" s="480">
        <f>'1.1_RAW_Data_Orig'!AO22</f>
        <v>0</v>
      </c>
      <c r="AP22" s="480">
        <f>'1.1_RAW_Data_Orig'!AP22</f>
        <v>0</v>
      </c>
      <c r="AQ22" s="480">
        <f>'1.1_RAW_Data_Orig'!AQ22</f>
        <v>0</v>
      </c>
      <c r="AR22" s="480">
        <f>'1.1_RAW_Data_Orig'!AR22</f>
        <v>0</v>
      </c>
      <c r="AS22" s="480">
        <f>'1.1_RAW_Data_Orig'!AS22</f>
        <v>0</v>
      </c>
      <c r="AT22" s="481">
        <f>'1.1_RAW_Data_Orig'!AT22</f>
        <v>0</v>
      </c>
      <c r="AU22" s="482"/>
      <c r="AV22" s="480">
        <f>'1.1_RAW_Data_Orig'!AV22</f>
        <v>0</v>
      </c>
      <c r="AW22" s="480">
        <f>'1.1_RAW_Data_Orig'!AW22</f>
        <v>0</v>
      </c>
      <c r="AX22" s="480">
        <f>'1.1_RAW_Data_Orig'!AX22</f>
        <v>0</v>
      </c>
      <c r="AY22" s="480">
        <f>'1.1_RAW_Data_Orig'!AY22</f>
        <v>0</v>
      </c>
      <c r="AZ22" s="480">
        <f>'1.1_RAW_Data_Orig'!AZ22</f>
        <v>0</v>
      </c>
      <c r="BA22" s="481">
        <f>'1.1_RAW_Data_Orig'!BA22</f>
        <v>0</v>
      </c>
    </row>
    <row r="23" spans="1:53" ht="13.15" x14ac:dyDescent="0.35">
      <c r="A23" s="483"/>
      <c r="B23" s="484"/>
      <c r="C23" s="485"/>
      <c r="D23" s="486"/>
      <c r="E23" s="479" t="s">
        <v>32</v>
      </c>
      <c r="F23" s="487">
        <f>'1.1_RAW_Data_Orig'!F23</f>
        <v>0</v>
      </c>
      <c r="G23" s="487">
        <f>'1.1_RAW_Data_Orig'!G23</f>
        <v>0</v>
      </c>
      <c r="H23" s="487">
        <f>'1.1_RAW_Data_Orig'!H23</f>
        <v>0</v>
      </c>
      <c r="I23" s="487">
        <f>'1.1_RAW_Data_Orig'!I23</f>
        <v>0</v>
      </c>
      <c r="J23" s="487">
        <f>'1.1_RAW_Data_Orig'!J23</f>
        <v>0</v>
      </c>
      <c r="K23" s="488">
        <f>'1.1_RAW_Data_Orig'!K23</f>
        <v>0</v>
      </c>
      <c r="M23" s="487">
        <f>'1.1_RAW_Data_Orig'!M23</f>
        <v>0</v>
      </c>
      <c r="N23" s="487">
        <f>'1.1_RAW_Data_Orig'!N23</f>
        <v>0</v>
      </c>
      <c r="O23" s="487">
        <f>'1.1_RAW_Data_Orig'!O23</f>
        <v>0</v>
      </c>
      <c r="P23" s="487">
        <f>'1.1_RAW_Data_Orig'!P23</f>
        <v>0</v>
      </c>
      <c r="Q23" s="487">
        <f>'1.1_RAW_Data_Orig'!Q23</f>
        <v>0</v>
      </c>
      <c r="R23" s="488">
        <f>'1.1_RAW_Data_Orig'!R23</f>
        <v>0</v>
      </c>
      <c r="T23" s="487">
        <f>'1.1_RAW_Data_Orig'!T23</f>
        <v>0</v>
      </c>
      <c r="U23" s="487">
        <f>'1.1_RAW_Data_Orig'!U23</f>
        <v>0</v>
      </c>
      <c r="V23" s="487">
        <f>'1.1_RAW_Data_Orig'!V23</f>
        <v>0</v>
      </c>
      <c r="W23" s="487">
        <f>'1.1_RAW_Data_Orig'!W23</f>
        <v>0</v>
      </c>
      <c r="X23" s="487">
        <f>'1.1_RAW_Data_Orig'!X23</f>
        <v>0</v>
      </c>
      <c r="Y23" s="488">
        <f>'1.1_RAW_Data_Orig'!Y23</f>
        <v>0</v>
      </c>
      <c r="AA23" s="487">
        <f>'1.1_RAW_Data_Orig'!AA23</f>
        <v>0</v>
      </c>
      <c r="AB23" s="487">
        <f>'1.1_RAW_Data_Orig'!AB23</f>
        <v>0</v>
      </c>
      <c r="AC23" s="487">
        <f>'1.1_RAW_Data_Orig'!AC23</f>
        <v>0</v>
      </c>
      <c r="AD23" s="487">
        <f>'1.1_RAW_Data_Orig'!AD23</f>
        <v>0</v>
      </c>
      <c r="AE23" s="487">
        <f>'1.1_RAW_Data_Orig'!AE23</f>
        <v>0</v>
      </c>
      <c r="AF23" s="488">
        <f>'1.1_RAW_Data_Orig'!AF23</f>
        <v>0</v>
      </c>
      <c r="AG23" s="482"/>
      <c r="AH23" s="487">
        <f>'1.1_RAW_Data_Orig'!AH23</f>
        <v>0</v>
      </c>
      <c r="AI23" s="487">
        <f>'1.1_RAW_Data_Orig'!AI23</f>
        <v>0</v>
      </c>
      <c r="AJ23" s="487">
        <f>'1.1_RAW_Data_Orig'!AJ23</f>
        <v>0</v>
      </c>
      <c r="AK23" s="487">
        <f>'1.1_RAW_Data_Orig'!AK23</f>
        <v>0</v>
      </c>
      <c r="AL23" s="487">
        <f>'1.1_RAW_Data_Orig'!AL23</f>
        <v>0</v>
      </c>
      <c r="AM23" s="488">
        <f>'1.1_RAW_Data_Orig'!AM23</f>
        <v>0</v>
      </c>
      <c r="AN23" s="482"/>
      <c r="AO23" s="487">
        <f>'1.1_RAW_Data_Orig'!AO23</f>
        <v>0</v>
      </c>
      <c r="AP23" s="487">
        <f>'1.1_RAW_Data_Orig'!AP23</f>
        <v>0</v>
      </c>
      <c r="AQ23" s="487">
        <f>'1.1_RAW_Data_Orig'!AQ23</f>
        <v>0</v>
      </c>
      <c r="AR23" s="487">
        <f>'1.1_RAW_Data_Orig'!AR23</f>
        <v>0</v>
      </c>
      <c r="AS23" s="487">
        <f>'1.1_RAW_Data_Orig'!AS23</f>
        <v>0</v>
      </c>
      <c r="AT23" s="488">
        <f>'1.1_RAW_Data_Orig'!AT23</f>
        <v>0</v>
      </c>
      <c r="AU23" s="482"/>
      <c r="AV23" s="487">
        <f>'1.1_RAW_Data_Orig'!AV23</f>
        <v>0</v>
      </c>
      <c r="AW23" s="487">
        <f>'1.1_RAW_Data_Orig'!AW23</f>
        <v>0</v>
      </c>
      <c r="AX23" s="487">
        <f>'1.1_RAW_Data_Orig'!AX23</f>
        <v>0</v>
      </c>
      <c r="AY23" s="487">
        <f>'1.1_RAW_Data_Orig'!AY23</f>
        <v>0</v>
      </c>
      <c r="AZ23" s="487">
        <f>'1.1_RAW_Data_Orig'!AZ23</f>
        <v>0</v>
      </c>
      <c r="BA23" s="488">
        <f>'1.1_RAW_Data_Orig'!BA23</f>
        <v>0</v>
      </c>
    </row>
    <row r="24" spans="1:53" ht="13.15" x14ac:dyDescent="0.35">
      <c r="A24" s="483"/>
      <c r="B24" s="484"/>
      <c r="C24" s="485"/>
      <c r="D24" s="486"/>
      <c r="E24" s="479" t="s">
        <v>33</v>
      </c>
      <c r="F24" s="487">
        <f>'1.1_RAW_Data_Orig'!F24</f>
        <v>23</v>
      </c>
      <c r="G24" s="487">
        <f>'1.1_RAW_Data_Orig'!G24</f>
        <v>1</v>
      </c>
      <c r="H24" s="487">
        <f>'1.1_RAW_Data_Orig'!H24</f>
        <v>17</v>
      </c>
      <c r="I24" s="487">
        <f>'1.1_RAW_Data_Orig'!I24</f>
        <v>3</v>
      </c>
      <c r="J24" s="487">
        <f>'1.1_RAW_Data_Orig'!J24</f>
        <v>2</v>
      </c>
      <c r="K24" s="488">
        <f>'1.1_RAW_Data_Orig'!K24</f>
        <v>0</v>
      </c>
      <c r="M24" s="487">
        <f>'1.1_RAW_Data_Orig'!M24</f>
        <v>25</v>
      </c>
      <c r="N24" s="487">
        <f>'1.1_RAW_Data_Orig'!N24</f>
        <v>2</v>
      </c>
      <c r="O24" s="487">
        <f>'1.1_RAW_Data_Orig'!O24</f>
        <v>13</v>
      </c>
      <c r="P24" s="487">
        <f>'1.1_RAW_Data_Orig'!P24</f>
        <v>10</v>
      </c>
      <c r="Q24" s="487">
        <f>'1.1_RAW_Data_Orig'!Q24</f>
        <v>0</v>
      </c>
      <c r="R24" s="488">
        <f>'1.1_RAW_Data_Orig'!R24</f>
        <v>0</v>
      </c>
      <c r="T24" s="487">
        <f>'1.1_RAW_Data_Orig'!T24</f>
        <v>25</v>
      </c>
      <c r="U24" s="487">
        <f>'1.1_RAW_Data_Orig'!U24</f>
        <v>2</v>
      </c>
      <c r="V24" s="487">
        <f>'1.1_RAW_Data_Orig'!V24</f>
        <v>9</v>
      </c>
      <c r="W24" s="487">
        <f>'1.1_RAW_Data_Orig'!W24</f>
        <v>10</v>
      </c>
      <c r="X24" s="487">
        <f>'1.1_RAW_Data_Orig'!X24</f>
        <v>1</v>
      </c>
      <c r="Y24" s="488">
        <f>'1.1_RAW_Data_Orig'!Y24</f>
        <v>3</v>
      </c>
      <c r="AA24" s="487">
        <f>'1.1_RAW_Data_Orig'!AA24</f>
        <v>0</v>
      </c>
      <c r="AB24" s="487">
        <f>'1.1_RAW_Data_Orig'!AB24</f>
        <v>0</v>
      </c>
      <c r="AC24" s="487">
        <f>'1.1_RAW_Data_Orig'!AC24</f>
        <v>4</v>
      </c>
      <c r="AD24" s="487">
        <f>'1.1_RAW_Data_Orig'!AD24</f>
        <v>0</v>
      </c>
      <c r="AE24" s="487">
        <f>'1.1_RAW_Data_Orig'!AE24</f>
        <v>-1</v>
      </c>
      <c r="AF24" s="488">
        <f>'1.1_RAW_Data_Orig'!AF24</f>
        <v>-3</v>
      </c>
      <c r="AG24" s="482"/>
      <c r="AH24" s="487">
        <f>'1.1_RAW_Data_Orig'!AH24</f>
        <v>0</v>
      </c>
      <c r="AI24" s="487">
        <f>'1.1_RAW_Data_Orig'!AI24</f>
        <v>0</v>
      </c>
      <c r="AJ24" s="487">
        <f>'1.1_RAW_Data_Orig'!AJ24</f>
        <v>0</v>
      </c>
      <c r="AK24" s="487">
        <f>'1.1_RAW_Data_Orig'!AK24</f>
        <v>0</v>
      </c>
      <c r="AL24" s="487">
        <f>'1.1_RAW_Data_Orig'!AL24</f>
        <v>0</v>
      </c>
      <c r="AM24" s="488">
        <f>'1.1_RAW_Data_Orig'!AM24</f>
        <v>0</v>
      </c>
      <c r="AN24" s="482"/>
      <c r="AO24" s="487">
        <f>'1.1_RAW_Data_Orig'!AO24</f>
        <v>0</v>
      </c>
      <c r="AP24" s="487">
        <f>'1.1_RAW_Data_Orig'!AP24</f>
        <v>0</v>
      </c>
      <c r="AQ24" s="487">
        <f>'1.1_RAW_Data_Orig'!AQ24</f>
        <v>0</v>
      </c>
      <c r="AR24" s="487">
        <f>'1.1_RAW_Data_Orig'!AR24</f>
        <v>0</v>
      </c>
      <c r="AS24" s="487">
        <f>'1.1_RAW_Data_Orig'!AS24</f>
        <v>0</v>
      </c>
      <c r="AT24" s="488">
        <f>'1.1_RAW_Data_Orig'!AT24</f>
        <v>0</v>
      </c>
      <c r="AU24" s="482"/>
      <c r="AV24" s="487">
        <f>'1.1_RAW_Data_Orig'!AV24</f>
        <v>0</v>
      </c>
      <c r="AW24" s="487">
        <f>'1.1_RAW_Data_Orig'!AW24</f>
        <v>0</v>
      </c>
      <c r="AX24" s="487">
        <f>'1.1_RAW_Data_Orig'!AX24</f>
        <v>0</v>
      </c>
      <c r="AY24" s="487">
        <f>'1.1_RAW_Data_Orig'!AY24</f>
        <v>0</v>
      </c>
      <c r="AZ24" s="487">
        <f>'1.1_RAW_Data_Orig'!AZ24</f>
        <v>0</v>
      </c>
      <c r="BA24" s="488">
        <f>'1.1_RAW_Data_Orig'!BA24</f>
        <v>0</v>
      </c>
    </row>
    <row r="25" spans="1:53" ht="13.5" thickBot="1" x14ac:dyDescent="0.4">
      <c r="A25" s="483"/>
      <c r="B25" s="489"/>
      <c r="C25" s="490"/>
      <c r="D25" s="491"/>
      <c r="E25" s="492" t="s">
        <v>34</v>
      </c>
      <c r="F25" s="493">
        <f>'1.1_RAW_Data_Orig'!F25</f>
        <v>0</v>
      </c>
      <c r="G25" s="493">
        <f>'1.1_RAW_Data_Orig'!G25</f>
        <v>0</v>
      </c>
      <c r="H25" s="493">
        <f>'1.1_RAW_Data_Orig'!H25</f>
        <v>0</v>
      </c>
      <c r="I25" s="493">
        <f>'1.1_RAW_Data_Orig'!I25</f>
        <v>0</v>
      </c>
      <c r="J25" s="493">
        <f>'1.1_RAW_Data_Orig'!J25</f>
        <v>0</v>
      </c>
      <c r="K25" s="494">
        <f>'1.1_RAW_Data_Orig'!K25</f>
        <v>0</v>
      </c>
      <c r="M25" s="493">
        <f>'1.1_RAW_Data_Orig'!M25</f>
        <v>0</v>
      </c>
      <c r="N25" s="493">
        <f>'1.1_RAW_Data_Orig'!N25</f>
        <v>0</v>
      </c>
      <c r="O25" s="493">
        <f>'1.1_RAW_Data_Orig'!O25</f>
        <v>0</v>
      </c>
      <c r="P25" s="493">
        <f>'1.1_RAW_Data_Orig'!P25</f>
        <v>0</v>
      </c>
      <c r="Q25" s="493">
        <f>'1.1_RAW_Data_Orig'!Q25</f>
        <v>0</v>
      </c>
      <c r="R25" s="494">
        <f>'1.1_RAW_Data_Orig'!R25</f>
        <v>0</v>
      </c>
      <c r="T25" s="493">
        <f>'1.1_RAW_Data_Orig'!T25</f>
        <v>0</v>
      </c>
      <c r="U25" s="493">
        <f>'1.1_RAW_Data_Orig'!U25</f>
        <v>0</v>
      </c>
      <c r="V25" s="493">
        <f>'1.1_RAW_Data_Orig'!V25</f>
        <v>0</v>
      </c>
      <c r="W25" s="493">
        <f>'1.1_RAW_Data_Orig'!W25</f>
        <v>0</v>
      </c>
      <c r="X25" s="493">
        <f>'1.1_RAW_Data_Orig'!X25</f>
        <v>0</v>
      </c>
      <c r="Y25" s="494">
        <f>'1.1_RAW_Data_Orig'!Y25</f>
        <v>0</v>
      </c>
      <c r="AA25" s="493">
        <f>'1.1_RAW_Data_Orig'!AA25</f>
        <v>0</v>
      </c>
      <c r="AB25" s="493">
        <f>'1.1_RAW_Data_Orig'!AB25</f>
        <v>0</v>
      </c>
      <c r="AC25" s="493">
        <f>'1.1_RAW_Data_Orig'!AC25</f>
        <v>0</v>
      </c>
      <c r="AD25" s="493">
        <f>'1.1_RAW_Data_Orig'!AD25</f>
        <v>0</v>
      </c>
      <c r="AE25" s="493">
        <f>'1.1_RAW_Data_Orig'!AE25</f>
        <v>0</v>
      </c>
      <c r="AF25" s="494">
        <f>'1.1_RAW_Data_Orig'!AF25</f>
        <v>0</v>
      </c>
      <c r="AG25" s="482"/>
      <c r="AH25" s="493">
        <f>'1.1_RAW_Data_Orig'!AH25</f>
        <v>0</v>
      </c>
      <c r="AI25" s="493">
        <f>'1.1_RAW_Data_Orig'!AI25</f>
        <v>0</v>
      </c>
      <c r="AJ25" s="493">
        <f>'1.1_RAW_Data_Orig'!AJ25</f>
        <v>0</v>
      </c>
      <c r="AK25" s="493">
        <f>'1.1_RAW_Data_Orig'!AK25</f>
        <v>0</v>
      </c>
      <c r="AL25" s="493">
        <f>'1.1_RAW_Data_Orig'!AL25</f>
        <v>0</v>
      </c>
      <c r="AM25" s="494">
        <f>'1.1_RAW_Data_Orig'!AM25</f>
        <v>0</v>
      </c>
      <c r="AN25" s="482"/>
      <c r="AO25" s="493">
        <f>'1.1_RAW_Data_Orig'!AO25</f>
        <v>0</v>
      </c>
      <c r="AP25" s="493">
        <f>'1.1_RAW_Data_Orig'!AP25</f>
        <v>0</v>
      </c>
      <c r="AQ25" s="493">
        <f>'1.1_RAW_Data_Orig'!AQ25</f>
        <v>0</v>
      </c>
      <c r="AR25" s="493">
        <f>'1.1_RAW_Data_Orig'!AR25</f>
        <v>0</v>
      </c>
      <c r="AS25" s="493">
        <f>'1.1_RAW_Data_Orig'!AS25</f>
        <v>0</v>
      </c>
      <c r="AT25" s="494">
        <f>'1.1_RAW_Data_Orig'!AT25</f>
        <v>0</v>
      </c>
      <c r="AU25" s="482"/>
      <c r="AV25" s="493">
        <f>'1.1_RAW_Data_Orig'!AV25</f>
        <v>0</v>
      </c>
      <c r="AW25" s="493">
        <f>'1.1_RAW_Data_Orig'!AW25</f>
        <v>0</v>
      </c>
      <c r="AX25" s="493">
        <f>'1.1_RAW_Data_Orig'!AX25</f>
        <v>0</v>
      </c>
      <c r="AY25" s="493">
        <f>'1.1_RAW_Data_Orig'!AY25</f>
        <v>0</v>
      </c>
      <c r="AZ25" s="493">
        <f>'1.1_RAW_Data_Orig'!AZ25</f>
        <v>0</v>
      </c>
      <c r="BA25" s="494">
        <f>'1.1_RAW_Data_Orig'!BA25</f>
        <v>0</v>
      </c>
    </row>
    <row r="26" spans="1:53" ht="25.5" x14ac:dyDescent="0.35">
      <c r="A26" s="495" t="s">
        <v>20</v>
      </c>
      <c r="B26" s="476">
        <v>8</v>
      </c>
      <c r="C26" s="477" t="s">
        <v>12</v>
      </c>
      <c r="D26" s="478" t="s">
        <v>37</v>
      </c>
      <c r="E26" s="496" t="s">
        <v>31</v>
      </c>
      <c r="F26" s="480">
        <f>'1.1_RAW_Data_Orig'!F26</f>
        <v>0</v>
      </c>
      <c r="G26" s="480">
        <f>'1.1_RAW_Data_Orig'!G26</f>
        <v>0</v>
      </c>
      <c r="H26" s="480">
        <f>'1.1_RAW_Data_Orig'!H26</f>
        <v>0</v>
      </c>
      <c r="I26" s="480">
        <f>'1.1_RAW_Data_Orig'!I26</f>
        <v>0</v>
      </c>
      <c r="J26" s="480">
        <f>'1.1_RAW_Data_Orig'!J26</f>
        <v>0</v>
      </c>
      <c r="K26" s="481">
        <f>'1.1_RAW_Data_Orig'!K26</f>
        <v>0</v>
      </c>
      <c r="M26" s="480">
        <f>'1.1_RAW_Data_Orig'!M26</f>
        <v>0</v>
      </c>
      <c r="N26" s="480">
        <f>'1.1_RAW_Data_Orig'!N26</f>
        <v>0</v>
      </c>
      <c r="O26" s="480">
        <f>'1.1_RAW_Data_Orig'!O26</f>
        <v>0</v>
      </c>
      <c r="P26" s="480">
        <f>'1.1_RAW_Data_Orig'!P26</f>
        <v>0</v>
      </c>
      <c r="Q26" s="480">
        <f>'1.1_RAW_Data_Orig'!Q26</f>
        <v>0</v>
      </c>
      <c r="R26" s="481">
        <f>'1.1_RAW_Data_Orig'!R26</f>
        <v>0</v>
      </c>
      <c r="T26" s="480">
        <f>'1.1_RAW_Data_Orig'!T26</f>
        <v>0</v>
      </c>
      <c r="U26" s="480">
        <f>'1.1_RAW_Data_Orig'!U26</f>
        <v>0</v>
      </c>
      <c r="V26" s="480">
        <f>'1.1_RAW_Data_Orig'!V26</f>
        <v>0</v>
      </c>
      <c r="W26" s="480">
        <f>'1.1_RAW_Data_Orig'!W26</f>
        <v>0</v>
      </c>
      <c r="X26" s="480">
        <f>'1.1_RAW_Data_Orig'!X26</f>
        <v>0</v>
      </c>
      <c r="Y26" s="481">
        <f>'1.1_RAW_Data_Orig'!Y26</f>
        <v>0</v>
      </c>
      <c r="AA26" s="480">
        <f>'1.1_RAW_Data_Orig'!AA26</f>
        <v>0</v>
      </c>
      <c r="AB26" s="480">
        <f>'1.1_RAW_Data_Orig'!AB26</f>
        <v>0</v>
      </c>
      <c r="AC26" s="480">
        <f>'1.1_RAW_Data_Orig'!AC26</f>
        <v>0</v>
      </c>
      <c r="AD26" s="480">
        <f>'1.1_RAW_Data_Orig'!AD26</f>
        <v>0</v>
      </c>
      <c r="AE26" s="480">
        <f>'1.1_RAW_Data_Orig'!AE26</f>
        <v>0</v>
      </c>
      <c r="AF26" s="481">
        <f>'1.1_RAW_Data_Orig'!AF26</f>
        <v>0</v>
      </c>
      <c r="AG26" s="482"/>
      <c r="AH26" s="480">
        <f>'1.1_RAW_Data_Orig'!AH26</f>
        <v>0</v>
      </c>
      <c r="AI26" s="480">
        <f>'1.1_RAW_Data_Orig'!AI26</f>
        <v>0</v>
      </c>
      <c r="AJ26" s="480">
        <f>'1.1_RAW_Data_Orig'!AJ26</f>
        <v>0</v>
      </c>
      <c r="AK26" s="480">
        <f>'1.1_RAW_Data_Orig'!AK26</f>
        <v>0</v>
      </c>
      <c r="AL26" s="480">
        <f>'1.1_RAW_Data_Orig'!AL26</f>
        <v>0</v>
      </c>
      <c r="AM26" s="481">
        <f>'1.1_RAW_Data_Orig'!AM26</f>
        <v>0</v>
      </c>
      <c r="AN26" s="482"/>
      <c r="AO26" s="480">
        <f>'1.1_RAW_Data_Orig'!AO26</f>
        <v>0</v>
      </c>
      <c r="AP26" s="480">
        <f>'1.1_RAW_Data_Orig'!AP26</f>
        <v>0</v>
      </c>
      <c r="AQ26" s="480">
        <f>'1.1_RAW_Data_Orig'!AQ26</f>
        <v>0</v>
      </c>
      <c r="AR26" s="480">
        <f>'1.1_RAW_Data_Orig'!AR26</f>
        <v>0</v>
      </c>
      <c r="AS26" s="480">
        <f>'1.1_RAW_Data_Orig'!AS26</f>
        <v>0</v>
      </c>
      <c r="AT26" s="481">
        <f>'1.1_RAW_Data_Orig'!AT26</f>
        <v>0</v>
      </c>
      <c r="AU26" s="482"/>
      <c r="AV26" s="480">
        <f>'1.1_RAW_Data_Orig'!AV26</f>
        <v>0</v>
      </c>
      <c r="AW26" s="480">
        <f>'1.1_RAW_Data_Orig'!AW26</f>
        <v>0</v>
      </c>
      <c r="AX26" s="480">
        <f>'1.1_RAW_Data_Orig'!AX26</f>
        <v>0</v>
      </c>
      <c r="AY26" s="480">
        <f>'1.1_RAW_Data_Orig'!AY26</f>
        <v>0</v>
      </c>
      <c r="AZ26" s="480">
        <f>'1.1_RAW_Data_Orig'!AZ26</f>
        <v>0</v>
      </c>
      <c r="BA26" s="481">
        <f>'1.1_RAW_Data_Orig'!BA26</f>
        <v>0</v>
      </c>
    </row>
    <row r="27" spans="1:53" ht="13.15" x14ac:dyDescent="0.35">
      <c r="A27" s="483"/>
      <c r="B27" s="484"/>
      <c r="C27" s="485"/>
      <c r="D27" s="486"/>
      <c r="E27" s="479" t="s">
        <v>32</v>
      </c>
      <c r="F27" s="487">
        <f>'1.1_RAW_Data_Orig'!F27</f>
        <v>0</v>
      </c>
      <c r="G27" s="487">
        <f>'1.1_RAW_Data_Orig'!G27</f>
        <v>0</v>
      </c>
      <c r="H27" s="487">
        <f>'1.1_RAW_Data_Orig'!H27</f>
        <v>0</v>
      </c>
      <c r="I27" s="487">
        <f>'1.1_RAW_Data_Orig'!I27</f>
        <v>0</v>
      </c>
      <c r="J27" s="487">
        <f>'1.1_RAW_Data_Orig'!J27</f>
        <v>0</v>
      </c>
      <c r="K27" s="488">
        <f>'1.1_RAW_Data_Orig'!K27</f>
        <v>0</v>
      </c>
      <c r="M27" s="487">
        <f>'1.1_RAW_Data_Orig'!M27</f>
        <v>0</v>
      </c>
      <c r="N27" s="487">
        <f>'1.1_RAW_Data_Orig'!N27</f>
        <v>0</v>
      </c>
      <c r="O27" s="487">
        <f>'1.1_RAW_Data_Orig'!O27</f>
        <v>0</v>
      </c>
      <c r="P27" s="487">
        <f>'1.1_RAW_Data_Orig'!P27</f>
        <v>0</v>
      </c>
      <c r="Q27" s="487">
        <f>'1.1_RAW_Data_Orig'!Q27</f>
        <v>0</v>
      </c>
      <c r="R27" s="488">
        <f>'1.1_RAW_Data_Orig'!R27</f>
        <v>0</v>
      </c>
      <c r="T27" s="487">
        <f>'1.1_RAW_Data_Orig'!T27</f>
        <v>0</v>
      </c>
      <c r="U27" s="487">
        <f>'1.1_RAW_Data_Orig'!U27</f>
        <v>0</v>
      </c>
      <c r="V27" s="487">
        <f>'1.1_RAW_Data_Orig'!V27</f>
        <v>0</v>
      </c>
      <c r="W27" s="487">
        <f>'1.1_RAW_Data_Orig'!W27</f>
        <v>0</v>
      </c>
      <c r="X27" s="487">
        <f>'1.1_RAW_Data_Orig'!X27</f>
        <v>0</v>
      </c>
      <c r="Y27" s="488">
        <f>'1.1_RAW_Data_Orig'!Y27</f>
        <v>0</v>
      </c>
      <c r="AA27" s="487">
        <f>'1.1_RAW_Data_Orig'!AA27</f>
        <v>0</v>
      </c>
      <c r="AB27" s="487">
        <f>'1.1_RAW_Data_Orig'!AB27</f>
        <v>0</v>
      </c>
      <c r="AC27" s="487">
        <f>'1.1_RAW_Data_Orig'!AC27</f>
        <v>0</v>
      </c>
      <c r="AD27" s="487">
        <f>'1.1_RAW_Data_Orig'!AD27</f>
        <v>0</v>
      </c>
      <c r="AE27" s="487">
        <f>'1.1_RAW_Data_Orig'!AE27</f>
        <v>0</v>
      </c>
      <c r="AF27" s="488">
        <f>'1.1_RAW_Data_Orig'!AF27</f>
        <v>0</v>
      </c>
      <c r="AG27" s="482"/>
      <c r="AH27" s="487">
        <f>'1.1_RAW_Data_Orig'!AH27</f>
        <v>0</v>
      </c>
      <c r="AI27" s="487">
        <f>'1.1_RAW_Data_Orig'!AI27</f>
        <v>0</v>
      </c>
      <c r="AJ27" s="487">
        <f>'1.1_RAW_Data_Orig'!AJ27</f>
        <v>0</v>
      </c>
      <c r="AK27" s="487">
        <f>'1.1_RAW_Data_Orig'!AK27</f>
        <v>0</v>
      </c>
      <c r="AL27" s="487">
        <f>'1.1_RAW_Data_Orig'!AL27</f>
        <v>0</v>
      </c>
      <c r="AM27" s="488">
        <f>'1.1_RAW_Data_Orig'!AM27</f>
        <v>0</v>
      </c>
      <c r="AN27" s="482"/>
      <c r="AO27" s="487">
        <f>'1.1_RAW_Data_Orig'!AO27</f>
        <v>0</v>
      </c>
      <c r="AP27" s="487">
        <f>'1.1_RAW_Data_Orig'!AP27</f>
        <v>0</v>
      </c>
      <c r="AQ27" s="487">
        <f>'1.1_RAW_Data_Orig'!AQ27</f>
        <v>0</v>
      </c>
      <c r="AR27" s="487">
        <f>'1.1_RAW_Data_Orig'!AR27</f>
        <v>0</v>
      </c>
      <c r="AS27" s="487">
        <f>'1.1_RAW_Data_Orig'!AS27</f>
        <v>0</v>
      </c>
      <c r="AT27" s="488">
        <f>'1.1_RAW_Data_Orig'!AT27</f>
        <v>0</v>
      </c>
      <c r="AU27" s="482"/>
      <c r="AV27" s="487">
        <f>'1.1_RAW_Data_Orig'!AV27</f>
        <v>0</v>
      </c>
      <c r="AW27" s="487">
        <f>'1.1_RAW_Data_Orig'!AW27</f>
        <v>0</v>
      </c>
      <c r="AX27" s="487">
        <f>'1.1_RAW_Data_Orig'!AX27</f>
        <v>0</v>
      </c>
      <c r="AY27" s="487">
        <f>'1.1_RAW_Data_Orig'!AY27</f>
        <v>0</v>
      </c>
      <c r="AZ27" s="487">
        <f>'1.1_RAW_Data_Orig'!AZ27</f>
        <v>0</v>
      </c>
      <c r="BA27" s="488">
        <f>'1.1_RAW_Data_Orig'!BA27</f>
        <v>0</v>
      </c>
    </row>
    <row r="28" spans="1:53" ht="13.15" x14ac:dyDescent="0.35">
      <c r="A28" s="483"/>
      <c r="B28" s="484"/>
      <c r="C28" s="485"/>
      <c r="D28" s="486"/>
      <c r="E28" s="479" t="s">
        <v>33</v>
      </c>
      <c r="F28" s="487">
        <f>'1.1_RAW_Data_Orig'!F28</f>
        <v>23</v>
      </c>
      <c r="G28" s="487">
        <f>'1.1_RAW_Data_Orig'!G28</f>
        <v>3</v>
      </c>
      <c r="H28" s="487">
        <f>'1.1_RAW_Data_Orig'!H28</f>
        <v>11</v>
      </c>
      <c r="I28" s="487">
        <f>'1.1_RAW_Data_Orig'!I28</f>
        <v>2</v>
      </c>
      <c r="J28" s="487">
        <f>'1.1_RAW_Data_Orig'!J28</f>
        <v>4</v>
      </c>
      <c r="K28" s="488">
        <f>'1.1_RAW_Data_Orig'!K28</f>
        <v>3</v>
      </c>
      <c r="M28" s="487">
        <f>'1.1_RAW_Data_Orig'!M28</f>
        <v>25</v>
      </c>
      <c r="N28" s="487">
        <f>'1.1_RAW_Data_Orig'!N28</f>
        <v>5</v>
      </c>
      <c r="O28" s="487">
        <f>'1.1_RAW_Data_Orig'!O28</f>
        <v>19</v>
      </c>
      <c r="P28" s="487">
        <f>'1.1_RAW_Data_Orig'!P28</f>
        <v>1</v>
      </c>
      <c r="Q28" s="487">
        <f>'1.1_RAW_Data_Orig'!Q28</f>
        <v>0</v>
      </c>
      <c r="R28" s="488">
        <f>'1.1_RAW_Data_Orig'!R28</f>
        <v>0</v>
      </c>
      <c r="T28" s="487">
        <f>'1.1_RAW_Data_Orig'!T28</f>
        <v>25</v>
      </c>
      <c r="U28" s="487">
        <f>'1.1_RAW_Data_Orig'!U28</f>
        <v>5</v>
      </c>
      <c r="V28" s="487">
        <f>'1.1_RAW_Data_Orig'!V28</f>
        <v>11</v>
      </c>
      <c r="W28" s="487">
        <f>'1.1_RAW_Data_Orig'!W28</f>
        <v>1</v>
      </c>
      <c r="X28" s="487">
        <f>'1.1_RAW_Data_Orig'!X28</f>
        <v>2</v>
      </c>
      <c r="Y28" s="488">
        <f>'1.1_RAW_Data_Orig'!Y28</f>
        <v>6</v>
      </c>
      <c r="AA28" s="487">
        <f>'1.1_RAW_Data_Orig'!AA28</f>
        <v>0</v>
      </c>
      <c r="AB28" s="487">
        <f>'1.1_RAW_Data_Orig'!AB28</f>
        <v>0</v>
      </c>
      <c r="AC28" s="487">
        <f>'1.1_RAW_Data_Orig'!AC28</f>
        <v>8</v>
      </c>
      <c r="AD28" s="487">
        <f>'1.1_RAW_Data_Orig'!AD28</f>
        <v>0</v>
      </c>
      <c r="AE28" s="487">
        <f>'1.1_RAW_Data_Orig'!AE28</f>
        <v>-2</v>
      </c>
      <c r="AF28" s="488">
        <f>'1.1_RAW_Data_Orig'!AF28</f>
        <v>-6</v>
      </c>
      <c r="AG28" s="482"/>
      <c r="AH28" s="487">
        <f>'1.1_RAW_Data_Orig'!AH28</f>
        <v>0</v>
      </c>
      <c r="AI28" s="487">
        <f>'1.1_RAW_Data_Orig'!AI28</f>
        <v>0</v>
      </c>
      <c r="AJ28" s="487">
        <f>'1.1_RAW_Data_Orig'!AJ28</f>
        <v>0</v>
      </c>
      <c r="AK28" s="487">
        <f>'1.1_RAW_Data_Orig'!AK28</f>
        <v>0</v>
      </c>
      <c r="AL28" s="487">
        <f>'1.1_RAW_Data_Orig'!AL28</f>
        <v>0</v>
      </c>
      <c r="AM28" s="488">
        <f>'1.1_RAW_Data_Orig'!AM28</f>
        <v>0</v>
      </c>
      <c r="AN28" s="482"/>
      <c r="AO28" s="487">
        <f>'1.1_RAW_Data_Orig'!AO28</f>
        <v>0</v>
      </c>
      <c r="AP28" s="487">
        <f>'1.1_RAW_Data_Orig'!AP28</f>
        <v>0</v>
      </c>
      <c r="AQ28" s="487">
        <f>'1.1_RAW_Data_Orig'!AQ28</f>
        <v>0</v>
      </c>
      <c r="AR28" s="487">
        <f>'1.1_RAW_Data_Orig'!AR28</f>
        <v>0</v>
      </c>
      <c r="AS28" s="487">
        <f>'1.1_RAW_Data_Orig'!AS28</f>
        <v>0</v>
      </c>
      <c r="AT28" s="488">
        <f>'1.1_RAW_Data_Orig'!AT28</f>
        <v>0</v>
      </c>
      <c r="AU28" s="482"/>
      <c r="AV28" s="487">
        <f>'1.1_RAW_Data_Orig'!AV28</f>
        <v>0</v>
      </c>
      <c r="AW28" s="487">
        <f>'1.1_RAW_Data_Orig'!AW28</f>
        <v>0</v>
      </c>
      <c r="AX28" s="487">
        <f>'1.1_RAW_Data_Orig'!AX28</f>
        <v>0</v>
      </c>
      <c r="AY28" s="487">
        <f>'1.1_RAW_Data_Orig'!AY28</f>
        <v>0</v>
      </c>
      <c r="AZ28" s="487">
        <f>'1.1_RAW_Data_Orig'!AZ28</f>
        <v>0</v>
      </c>
      <c r="BA28" s="488">
        <f>'1.1_RAW_Data_Orig'!BA28</f>
        <v>0</v>
      </c>
    </row>
    <row r="29" spans="1:53" ht="13.5" thickBot="1" x14ac:dyDescent="0.4">
      <c r="A29" s="483"/>
      <c r="B29" s="489"/>
      <c r="C29" s="490"/>
      <c r="D29" s="491"/>
      <c r="E29" s="492" t="s">
        <v>34</v>
      </c>
      <c r="F29" s="493">
        <f>'1.1_RAW_Data_Orig'!F29</f>
        <v>0</v>
      </c>
      <c r="G29" s="493">
        <f>'1.1_RAW_Data_Orig'!G29</f>
        <v>0</v>
      </c>
      <c r="H29" s="493">
        <f>'1.1_RAW_Data_Orig'!H29</f>
        <v>0</v>
      </c>
      <c r="I29" s="493">
        <f>'1.1_RAW_Data_Orig'!I29</f>
        <v>0</v>
      </c>
      <c r="J29" s="493">
        <f>'1.1_RAW_Data_Orig'!J29</f>
        <v>0</v>
      </c>
      <c r="K29" s="494">
        <f>'1.1_RAW_Data_Orig'!K29</f>
        <v>0</v>
      </c>
      <c r="M29" s="493">
        <f>'1.1_RAW_Data_Orig'!M29</f>
        <v>0</v>
      </c>
      <c r="N29" s="493">
        <f>'1.1_RAW_Data_Orig'!N29</f>
        <v>0</v>
      </c>
      <c r="O29" s="493">
        <f>'1.1_RAW_Data_Orig'!O29</f>
        <v>0</v>
      </c>
      <c r="P29" s="493">
        <f>'1.1_RAW_Data_Orig'!P29</f>
        <v>0</v>
      </c>
      <c r="Q29" s="493">
        <f>'1.1_RAW_Data_Orig'!Q29</f>
        <v>0</v>
      </c>
      <c r="R29" s="494">
        <f>'1.1_RAW_Data_Orig'!R29</f>
        <v>0</v>
      </c>
      <c r="T29" s="493">
        <f>'1.1_RAW_Data_Orig'!T29</f>
        <v>0</v>
      </c>
      <c r="U29" s="493">
        <f>'1.1_RAW_Data_Orig'!U29</f>
        <v>0</v>
      </c>
      <c r="V29" s="493">
        <f>'1.1_RAW_Data_Orig'!V29</f>
        <v>0</v>
      </c>
      <c r="W29" s="493">
        <f>'1.1_RAW_Data_Orig'!W29</f>
        <v>0</v>
      </c>
      <c r="X29" s="493">
        <f>'1.1_RAW_Data_Orig'!X29</f>
        <v>0</v>
      </c>
      <c r="Y29" s="494">
        <f>'1.1_RAW_Data_Orig'!Y29</f>
        <v>0</v>
      </c>
      <c r="AA29" s="493">
        <f>'1.1_RAW_Data_Orig'!AA29</f>
        <v>0</v>
      </c>
      <c r="AB29" s="493">
        <f>'1.1_RAW_Data_Orig'!AB29</f>
        <v>0</v>
      </c>
      <c r="AC29" s="493">
        <f>'1.1_RAW_Data_Orig'!AC29</f>
        <v>0</v>
      </c>
      <c r="AD29" s="493">
        <f>'1.1_RAW_Data_Orig'!AD29</f>
        <v>0</v>
      </c>
      <c r="AE29" s="493">
        <f>'1.1_RAW_Data_Orig'!AE29</f>
        <v>0</v>
      </c>
      <c r="AF29" s="494">
        <f>'1.1_RAW_Data_Orig'!AF29</f>
        <v>0</v>
      </c>
      <c r="AG29" s="482"/>
      <c r="AH29" s="493">
        <f>'1.1_RAW_Data_Orig'!AH29</f>
        <v>0</v>
      </c>
      <c r="AI29" s="493">
        <f>'1.1_RAW_Data_Orig'!AI29</f>
        <v>0</v>
      </c>
      <c r="AJ29" s="493">
        <f>'1.1_RAW_Data_Orig'!AJ29</f>
        <v>0</v>
      </c>
      <c r="AK29" s="493">
        <f>'1.1_RAW_Data_Orig'!AK29</f>
        <v>0</v>
      </c>
      <c r="AL29" s="493">
        <f>'1.1_RAW_Data_Orig'!AL29</f>
        <v>0</v>
      </c>
      <c r="AM29" s="494">
        <f>'1.1_RAW_Data_Orig'!AM29</f>
        <v>0</v>
      </c>
      <c r="AN29" s="482"/>
      <c r="AO29" s="493">
        <f>'1.1_RAW_Data_Orig'!AO29</f>
        <v>0</v>
      </c>
      <c r="AP29" s="493">
        <f>'1.1_RAW_Data_Orig'!AP29</f>
        <v>0</v>
      </c>
      <c r="AQ29" s="493">
        <f>'1.1_RAW_Data_Orig'!AQ29</f>
        <v>0</v>
      </c>
      <c r="AR29" s="493">
        <f>'1.1_RAW_Data_Orig'!AR29</f>
        <v>0</v>
      </c>
      <c r="AS29" s="493">
        <f>'1.1_RAW_Data_Orig'!AS29</f>
        <v>0</v>
      </c>
      <c r="AT29" s="494">
        <f>'1.1_RAW_Data_Orig'!AT29</f>
        <v>0</v>
      </c>
      <c r="AU29" s="482"/>
      <c r="AV29" s="493">
        <f>'1.1_RAW_Data_Orig'!AV29</f>
        <v>0</v>
      </c>
      <c r="AW29" s="493">
        <f>'1.1_RAW_Data_Orig'!AW29</f>
        <v>0</v>
      </c>
      <c r="AX29" s="493">
        <f>'1.1_RAW_Data_Orig'!AX29</f>
        <v>0</v>
      </c>
      <c r="AY29" s="493">
        <f>'1.1_RAW_Data_Orig'!AY29</f>
        <v>0</v>
      </c>
      <c r="AZ29" s="493">
        <f>'1.1_RAW_Data_Orig'!AZ29</f>
        <v>0</v>
      </c>
      <c r="BA29" s="494">
        <f>'1.1_RAW_Data_Orig'!BA29</f>
        <v>0</v>
      </c>
    </row>
    <row r="30" spans="1:53" ht="26.25" x14ac:dyDescent="0.35">
      <c r="A30" s="495" t="s">
        <v>20</v>
      </c>
      <c r="B30" s="476">
        <v>16</v>
      </c>
      <c r="C30" s="477" t="s">
        <v>64</v>
      </c>
      <c r="D30" s="478" t="s">
        <v>36</v>
      </c>
      <c r="E30" s="496" t="s">
        <v>31</v>
      </c>
      <c r="F30" s="480">
        <f>'1.1_RAW_Data_Orig'!F30</f>
        <v>0</v>
      </c>
      <c r="G30" s="480">
        <f>'1.1_RAW_Data_Orig'!G30</f>
        <v>0</v>
      </c>
      <c r="H30" s="480">
        <f>'1.1_RAW_Data_Orig'!H30</f>
        <v>0</v>
      </c>
      <c r="I30" s="480">
        <f>'1.1_RAW_Data_Orig'!I30</f>
        <v>0</v>
      </c>
      <c r="J30" s="480">
        <f>'1.1_RAW_Data_Orig'!J30</f>
        <v>0</v>
      </c>
      <c r="K30" s="481">
        <f>'1.1_RAW_Data_Orig'!K30</f>
        <v>0</v>
      </c>
      <c r="M30" s="480">
        <f>'1.1_RAW_Data_Orig'!M30</f>
        <v>0</v>
      </c>
      <c r="N30" s="480">
        <f>'1.1_RAW_Data_Orig'!N30</f>
        <v>0</v>
      </c>
      <c r="O30" s="480">
        <f>'1.1_RAW_Data_Orig'!O30</f>
        <v>0</v>
      </c>
      <c r="P30" s="480">
        <f>'1.1_RAW_Data_Orig'!P30</f>
        <v>0</v>
      </c>
      <c r="Q30" s="480">
        <f>'1.1_RAW_Data_Orig'!Q30</f>
        <v>0</v>
      </c>
      <c r="R30" s="481">
        <f>'1.1_RAW_Data_Orig'!R30</f>
        <v>0</v>
      </c>
      <c r="T30" s="480">
        <f>'1.1_RAW_Data_Orig'!T30</f>
        <v>0</v>
      </c>
      <c r="U30" s="480">
        <f>'1.1_RAW_Data_Orig'!U30</f>
        <v>0</v>
      </c>
      <c r="V30" s="480">
        <f>'1.1_RAW_Data_Orig'!V30</f>
        <v>0</v>
      </c>
      <c r="W30" s="480">
        <f>'1.1_RAW_Data_Orig'!W30</f>
        <v>0</v>
      </c>
      <c r="X30" s="480">
        <f>'1.1_RAW_Data_Orig'!X30</f>
        <v>0</v>
      </c>
      <c r="Y30" s="481">
        <f>'1.1_RAW_Data_Orig'!Y30</f>
        <v>0</v>
      </c>
      <c r="AA30" s="480">
        <f>'1.1_RAW_Data_Orig'!AA30</f>
        <v>0</v>
      </c>
      <c r="AB30" s="480">
        <f>'1.1_RAW_Data_Orig'!AB30</f>
        <v>0</v>
      </c>
      <c r="AC30" s="480">
        <f>'1.1_RAW_Data_Orig'!AC30</f>
        <v>0</v>
      </c>
      <c r="AD30" s="480">
        <f>'1.1_RAW_Data_Orig'!AD30</f>
        <v>0</v>
      </c>
      <c r="AE30" s="480">
        <f>'1.1_RAW_Data_Orig'!AE30</f>
        <v>0</v>
      </c>
      <c r="AF30" s="481">
        <f>'1.1_RAW_Data_Orig'!AF30</f>
        <v>0</v>
      </c>
      <c r="AG30" s="482"/>
      <c r="AH30" s="480">
        <f>'1.1_RAW_Data_Orig'!AH30</f>
        <v>0</v>
      </c>
      <c r="AI30" s="480">
        <f>'1.1_RAW_Data_Orig'!AI30</f>
        <v>0</v>
      </c>
      <c r="AJ30" s="480">
        <f>'1.1_RAW_Data_Orig'!AJ30</f>
        <v>0</v>
      </c>
      <c r="AK30" s="480">
        <f>'1.1_RAW_Data_Orig'!AK30</f>
        <v>0</v>
      </c>
      <c r="AL30" s="480">
        <f>'1.1_RAW_Data_Orig'!AL30</f>
        <v>0</v>
      </c>
      <c r="AM30" s="481">
        <f>'1.1_RAW_Data_Orig'!AM30</f>
        <v>0</v>
      </c>
      <c r="AN30" s="482"/>
      <c r="AO30" s="480">
        <f>'1.1_RAW_Data_Orig'!AO30</f>
        <v>0</v>
      </c>
      <c r="AP30" s="480">
        <f>'1.1_RAW_Data_Orig'!AP30</f>
        <v>0</v>
      </c>
      <c r="AQ30" s="480">
        <f>'1.1_RAW_Data_Orig'!AQ30</f>
        <v>0</v>
      </c>
      <c r="AR30" s="480">
        <f>'1.1_RAW_Data_Orig'!AR30</f>
        <v>0</v>
      </c>
      <c r="AS30" s="480">
        <f>'1.1_RAW_Data_Orig'!AS30</f>
        <v>0</v>
      </c>
      <c r="AT30" s="481">
        <f>'1.1_RAW_Data_Orig'!AT30</f>
        <v>0</v>
      </c>
      <c r="AU30" s="482"/>
      <c r="AV30" s="480">
        <f>'1.1_RAW_Data_Orig'!AV30</f>
        <v>0</v>
      </c>
      <c r="AW30" s="480">
        <f>'1.1_RAW_Data_Orig'!AW30</f>
        <v>0</v>
      </c>
      <c r="AX30" s="480">
        <f>'1.1_RAW_Data_Orig'!AX30</f>
        <v>0</v>
      </c>
      <c r="AY30" s="480">
        <f>'1.1_RAW_Data_Orig'!AY30</f>
        <v>0</v>
      </c>
      <c r="AZ30" s="480">
        <f>'1.1_RAW_Data_Orig'!AZ30</f>
        <v>0</v>
      </c>
      <c r="BA30" s="481">
        <f>'1.1_RAW_Data_Orig'!BA30</f>
        <v>0</v>
      </c>
    </row>
    <row r="31" spans="1:53" ht="13.15" x14ac:dyDescent="0.35">
      <c r="A31" s="483"/>
      <c r="B31" s="484"/>
      <c r="C31" s="485"/>
      <c r="D31" s="486"/>
      <c r="E31" s="479" t="s">
        <v>32</v>
      </c>
      <c r="F31" s="487">
        <f>'1.1_RAW_Data_Orig'!F31</f>
        <v>6</v>
      </c>
      <c r="G31" s="487">
        <f>'1.1_RAW_Data_Orig'!G31</f>
        <v>4</v>
      </c>
      <c r="H31" s="487">
        <f>'1.1_RAW_Data_Orig'!H31</f>
        <v>1</v>
      </c>
      <c r="I31" s="487">
        <f>'1.1_RAW_Data_Orig'!I31</f>
        <v>0</v>
      </c>
      <c r="J31" s="487">
        <f>'1.1_RAW_Data_Orig'!J31</f>
        <v>1</v>
      </c>
      <c r="K31" s="488">
        <f>'1.1_RAW_Data_Orig'!K31</f>
        <v>0</v>
      </c>
      <c r="M31" s="487">
        <f>'1.1_RAW_Data_Orig'!M31</f>
        <v>9</v>
      </c>
      <c r="N31" s="487">
        <f>'1.1_RAW_Data_Orig'!N31</f>
        <v>7</v>
      </c>
      <c r="O31" s="487">
        <f>'1.1_RAW_Data_Orig'!O31</f>
        <v>1</v>
      </c>
      <c r="P31" s="487">
        <f>'1.1_RAW_Data_Orig'!P31</f>
        <v>1</v>
      </c>
      <c r="Q31" s="487">
        <f>'1.1_RAW_Data_Orig'!Q31</f>
        <v>0</v>
      </c>
      <c r="R31" s="488">
        <f>'1.1_RAW_Data_Orig'!R31</f>
        <v>0</v>
      </c>
      <c r="T31" s="487">
        <f>'1.1_RAW_Data_Orig'!T31</f>
        <v>9</v>
      </c>
      <c r="U31" s="487">
        <f>'1.1_RAW_Data_Orig'!U31</f>
        <v>7</v>
      </c>
      <c r="V31" s="487">
        <f>'1.1_RAW_Data_Orig'!V31</f>
        <v>0</v>
      </c>
      <c r="W31" s="487">
        <f>'1.1_RAW_Data_Orig'!W31</f>
        <v>1</v>
      </c>
      <c r="X31" s="487">
        <f>'1.1_RAW_Data_Orig'!X31</f>
        <v>0</v>
      </c>
      <c r="Y31" s="488">
        <f>'1.1_RAW_Data_Orig'!Y31</f>
        <v>1</v>
      </c>
      <c r="AA31" s="487">
        <f>'1.1_RAW_Data_Orig'!AA31</f>
        <v>1</v>
      </c>
      <c r="AB31" s="487">
        <f>'1.1_RAW_Data_Orig'!AB31</f>
        <v>0</v>
      </c>
      <c r="AC31" s="487">
        <f>'1.1_RAW_Data_Orig'!AC31</f>
        <v>1</v>
      </c>
      <c r="AD31" s="487">
        <f>'1.1_RAW_Data_Orig'!AD31</f>
        <v>0</v>
      </c>
      <c r="AE31" s="487">
        <f>'1.1_RAW_Data_Orig'!AE31</f>
        <v>0</v>
      </c>
      <c r="AF31" s="488">
        <f>'1.1_RAW_Data_Orig'!AF31</f>
        <v>-1</v>
      </c>
      <c r="AG31" s="482"/>
      <c r="AH31" s="487">
        <f>'1.1_RAW_Data_Orig'!AH31</f>
        <v>0</v>
      </c>
      <c r="AI31" s="487">
        <f>'1.1_RAW_Data_Orig'!AI31</f>
        <v>0</v>
      </c>
      <c r="AJ31" s="487">
        <f>'1.1_RAW_Data_Orig'!AJ31</f>
        <v>0</v>
      </c>
      <c r="AK31" s="487">
        <f>'1.1_RAW_Data_Orig'!AK31</f>
        <v>0</v>
      </c>
      <c r="AL31" s="487">
        <f>'1.1_RAW_Data_Orig'!AL31</f>
        <v>0</v>
      </c>
      <c r="AM31" s="488">
        <f>'1.1_RAW_Data_Orig'!AM31</f>
        <v>0</v>
      </c>
      <c r="AN31" s="482"/>
      <c r="AO31" s="487">
        <f>'1.1_RAW_Data_Orig'!AO31</f>
        <v>1</v>
      </c>
      <c r="AP31" s="487">
        <f>'1.1_RAW_Data_Orig'!AP31</f>
        <v>0</v>
      </c>
      <c r="AQ31" s="487">
        <f>'1.1_RAW_Data_Orig'!AQ31</f>
        <v>1</v>
      </c>
      <c r="AR31" s="487">
        <f>'1.1_RAW_Data_Orig'!AR31</f>
        <v>0</v>
      </c>
      <c r="AS31" s="487">
        <f>'1.1_RAW_Data_Orig'!AS31</f>
        <v>0</v>
      </c>
      <c r="AT31" s="488">
        <f>'1.1_RAW_Data_Orig'!AT31</f>
        <v>-1</v>
      </c>
      <c r="AU31" s="482"/>
      <c r="AV31" s="487">
        <f>'1.1_RAW_Data_Orig'!AV31</f>
        <v>0</v>
      </c>
      <c r="AW31" s="487">
        <f>'1.1_RAW_Data_Orig'!AW31</f>
        <v>0</v>
      </c>
      <c r="AX31" s="487">
        <f>'1.1_RAW_Data_Orig'!AX31</f>
        <v>0</v>
      </c>
      <c r="AY31" s="487">
        <f>'1.1_RAW_Data_Orig'!AY31</f>
        <v>0</v>
      </c>
      <c r="AZ31" s="487">
        <f>'1.1_RAW_Data_Orig'!AZ31</f>
        <v>0</v>
      </c>
      <c r="BA31" s="488">
        <f>'1.1_RAW_Data_Orig'!BA31</f>
        <v>0</v>
      </c>
    </row>
    <row r="32" spans="1:53" ht="13.15" x14ac:dyDescent="0.35">
      <c r="A32" s="483"/>
      <c r="B32" s="484"/>
      <c r="C32" s="485"/>
      <c r="D32" s="486"/>
      <c r="E32" s="479" t="s">
        <v>33</v>
      </c>
      <c r="F32" s="487">
        <f>'1.1_RAW_Data_Orig'!F32</f>
        <v>7</v>
      </c>
      <c r="G32" s="487">
        <f>'1.1_RAW_Data_Orig'!G32</f>
        <v>3</v>
      </c>
      <c r="H32" s="487">
        <f>'1.1_RAW_Data_Orig'!H32</f>
        <v>2</v>
      </c>
      <c r="I32" s="487">
        <f>'1.1_RAW_Data_Orig'!I32</f>
        <v>0</v>
      </c>
      <c r="J32" s="487">
        <f>'1.1_RAW_Data_Orig'!J32</f>
        <v>2</v>
      </c>
      <c r="K32" s="488">
        <f>'1.1_RAW_Data_Orig'!K32</f>
        <v>0</v>
      </c>
      <c r="M32" s="487">
        <f>'1.1_RAW_Data_Orig'!M32</f>
        <v>12</v>
      </c>
      <c r="N32" s="487">
        <f>'1.1_RAW_Data_Orig'!N32</f>
        <v>8</v>
      </c>
      <c r="O32" s="487">
        <f>'1.1_RAW_Data_Orig'!O32</f>
        <v>2</v>
      </c>
      <c r="P32" s="487">
        <f>'1.1_RAW_Data_Orig'!P32</f>
        <v>2</v>
      </c>
      <c r="Q32" s="487">
        <f>'1.1_RAW_Data_Orig'!Q32</f>
        <v>0</v>
      </c>
      <c r="R32" s="488">
        <f>'1.1_RAW_Data_Orig'!R32</f>
        <v>0</v>
      </c>
      <c r="T32" s="487">
        <f>'1.1_RAW_Data_Orig'!T32</f>
        <v>12</v>
      </c>
      <c r="U32" s="487">
        <f>'1.1_RAW_Data_Orig'!U32</f>
        <v>8</v>
      </c>
      <c r="V32" s="487">
        <f>'1.1_RAW_Data_Orig'!V32</f>
        <v>0</v>
      </c>
      <c r="W32" s="487">
        <f>'1.1_RAW_Data_Orig'!W32</f>
        <v>2</v>
      </c>
      <c r="X32" s="487">
        <f>'1.1_RAW_Data_Orig'!X32</f>
        <v>0</v>
      </c>
      <c r="Y32" s="488">
        <f>'1.1_RAW_Data_Orig'!Y32</f>
        <v>2</v>
      </c>
      <c r="AA32" s="487">
        <f>'1.1_RAW_Data_Orig'!AA32</f>
        <v>2</v>
      </c>
      <c r="AB32" s="487">
        <f>'1.1_RAW_Data_Orig'!AB32</f>
        <v>0</v>
      </c>
      <c r="AC32" s="487">
        <f>'1.1_RAW_Data_Orig'!AC32</f>
        <v>2</v>
      </c>
      <c r="AD32" s="487">
        <f>'1.1_RAW_Data_Orig'!AD32</f>
        <v>0</v>
      </c>
      <c r="AE32" s="487">
        <f>'1.1_RAW_Data_Orig'!AE32</f>
        <v>0</v>
      </c>
      <c r="AF32" s="488">
        <f>'1.1_RAW_Data_Orig'!AF32</f>
        <v>-2</v>
      </c>
      <c r="AG32" s="482"/>
      <c r="AH32" s="487">
        <f>'1.1_RAW_Data_Orig'!AH32</f>
        <v>0</v>
      </c>
      <c r="AI32" s="487">
        <f>'1.1_RAW_Data_Orig'!AI32</f>
        <v>0</v>
      </c>
      <c r="AJ32" s="487">
        <f>'1.1_RAW_Data_Orig'!AJ32</f>
        <v>0</v>
      </c>
      <c r="AK32" s="487">
        <f>'1.1_RAW_Data_Orig'!AK32</f>
        <v>0</v>
      </c>
      <c r="AL32" s="487">
        <f>'1.1_RAW_Data_Orig'!AL32</f>
        <v>0</v>
      </c>
      <c r="AM32" s="488">
        <f>'1.1_RAW_Data_Orig'!AM32</f>
        <v>0</v>
      </c>
      <c r="AN32" s="482"/>
      <c r="AO32" s="487">
        <f>'1.1_RAW_Data_Orig'!AO32</f>
        <v>2</v>
      </c>
      <c r="AP32" s="487">
        <f>'1.1_RAW_Data_Orig'!AP32</f>
        <v>0</v>
      </c>
      <c r="AQ32" s="487">
        <f>'1.1_RAW_Data_Orig'!AQ32</f>
        <v>2</v>
      </c>
      <c r="AR32" s="487">
        <f>'1.1_RAW_Data_Orig'!AR32</f>
        <v>0</v>
      </c>
      <c r="AS32" s="487">
        <f>'1.1_RAW_Data_Orig'!AS32</f>
        <v>0</v>
      </c>
      <c r="AT32" s="488">
        <f>'1.1_RAW_Data_Orig'!AT32</f>
        <v>-2</v>
      </c>
      <c r="AU32" s="482"/>
      <c r="AV32" s="487">
        <f>'1.1_RAW_Data_Orig'!AV32</f>
        <v>0</v>
      </c>
      <c r="AW32" s="487">
        <f>'1.1_RAW_Data_Orig'!AW32</f>
        <v>0</v>
      </c>
      <c r="AX32" s="487">
        <f>'1.1_RAW_Data_Orig'!AX32</f>
        <v>0</v>
      </c>
      <c r="AY32" s="487">
        <f>'1.1_RAW_Data_Orig'!AY32</f>
        <v>0</v>
      </c>
      <c r="AZ32" s="487">
        <f>'1.1_RAW_Data_Orig'!AZ32</f>
        <v>0</v>
      </c>
      <c r="BA32" s="488">
        <f>'1.1_RAW_Data_Orig'!BA32</f>
        <v>0</v>
      </c>
    </row>
    <row r="33" spans="1:53" ht="13.5" thickBot="1" x14ac:dyDescent="0.4">
      <c r="A33" s="483"/>
      <c r="B33" s="489"/>
      <c r="C33" s="490"/>
      <c r="D33" s="491"/>
      <c r="E33" s="492" t="s">
        <v>34</v>
      </c>
      <c r="F33" s="493">
        <f>'1.1_RAW_Data_Orig'!F33</f>
        <v>10</v>
      </c>
      <c r="G33" s="493">
        <f>'1.1_RAW_Data_Orig'!G33</f>
        <v>0</v>
      </c>
      <c r="H33" s="493">
        <f>'1.1_RAW_Data_Orig'!H33</f>
        <v>0</v>
      </c>
      <c r="I33" s="493">
        <f>'1.1_RAW_Data_Orig'!I33</f>
        <v>1</v>
      </c>
      <c r="J33" s="493">
        <f>'1.1_RAW_Data_Orig'!J33</f>
        <v>3</v>
      </c>
      <c r="K33" s="494">
        <f>'1.1_RAW_Data_Orig'!K33</f>
        <v>6</v>
      </c>
      <c r="M33" s="493">
        <f>'1.1_RAW_Data_Orig'!M33</f>
        <v>13</v>
      </c>
      <c r="N33" s="493">
        <f>'1.1_RAW_Data_Orig'!N33</f>
        <v>3</v>
      </c>
      <c r="O33" s="493">
        <f>'1.1_RAW_Data_Orig'!O33</f>
        <v>9</v>
      </c>
      <c r="P33" s="493">
        <f>'1.1_RAW_Data_Orig'!P33</f>
        <v>0</v>
      </c>
      <c r="Q33" s="493">
        <f>'1.1_RAW_Data_Orig'!Q33</f>
        <v>0</v>
      </c>
      <c r="R33" s="494">
        <f>'1.1_RAW_Data_Orig'!R33</f>
        <v>1</v>
      </c>
      <c r="T33" s="493">
        <f>'1.1_RAW_Data_Orig'!T33</f>
        <v>13</v>
      </c>
      <c r="U33" s="493">
        <f>'1.1_RAW_Data_Orig'!U33</f>
        <v>3</v>
      </c>
      <c r="V33" s="493">
        <f>'1.1_RAW_Data_Orig'!V33</f>
        <v>0</v>
      </c>
      <c r="W33" s="493">
        <f>'1.1_RAW_Data_Orig'!W33</f>
        <v>0</v>
      </c>
      <c r="X33" s="493">
        <f>'1.1_RAW_Data_Orig'!X33</f>
        <v>0</v>
      </c>
      <c r="Y33" s="494">
        <f>'1.1_RAW_Data_Orig'!Y33</f>
        <v>10</v>
      </c>
      <c r="AA33" s="493">
        <f>'1.1_RAW_Data_Orig'!AA33</f>
        <v>9</v>
      </c>
      <c r="AB33" s="493">
        <f>'1.1_RAW_Data_Orig'!AB33</f>
        <v>0</v>
      </c>
      <c r="AC33" s="493">
        <f>'1.1_RAW_Data_Orig'!AC33</f>
        <v>9</v>
      </c>
      <c r="AD33" s="493">
        <f>'1.1_RAW_Data_Orig'!AD33</f>
        <v>0</v>
      </c>
      <c r="AE33" s="493">
        <f>'1.1_RAW_Data_Orig'!AE33</f>
        <v>0</v>
      </c>
      <c r="AF33" s="494">
        <f>'1.1_RAW_Data_Orig'!AF33</f>
        <v>-9</v>
      </c>
      <c r="AG33" s="482"/>
      <c r="AH33" s="493">
        <f>'1.1_RAW_Data_Orig'!AH33</f>
        <v>0</v>
      </c>
      <c r="AI33" s="493">
        <f>'1.1_RAW_Data_Orig'!AI33</f>
        <v>0</v>
      </c>
      <c r="AJ33" s="493">
        <f>'1.1_RAW_Data_Orig'!AJ33</f>
        <v>0</v>
      </c>
      <c r="AK33" s="493">
        <f>'1.1_RAW_Data_Orig'!AK33</f>
        <v>0</v>
      </c>
      <c r="AL33" s="493">
        <f>'1.1_RAW_Data_Orig'!AL33</f>
        <v>0</v>
      </c>
      <c r="AM33" s="494">
        <f>'1.1_RAW_Data_Orig'!AM33</f>
        <v>0</v>
      </c>
      <c r="AN33" s="482"/>
      <c r="AO33" s="493">
        <f>'1.1_RAW_Data_Orig'!AO33</f>
        <v>9</v>
      </c>
      <c r="AP33" s="493">
        <f>'1.1_RAW_Data_Orig'!AP33</f>
        <v>0</v>
      </c>
      <c r="AQ33" s="493">
        <f>'1.1_RAW_Data_Orig'!AQ33</f>
        <v>9</v>
      </c>
      <c r="AR33" s="493">
        <f>'1.1_RAW_Data_Orig'!AR33</f>
        <v>0</v>
      </c>
      <c r="AS33" s="493">
        <f>'1.1_RAW_Data_Orig'!AS33</f>
        <v>0</v>
      </c>
      <c r="AT33" s="494">
        <f>'1.1_RAW_Data_Orig'!AT33</f>
        <v>-9</v>
      </c>
      <c r="AU33" s="482"/>
      <c r="AV33" s="493">
        <f>'1.1_RAW_Data_Orig'!AV33</f>
        <v>0</v>
      </c>
      <c r="AW33" s="493">
        <f>'1.1_RAW_Data_Orig'!AW33</f>
        <v>0</v>
      </c>
      <c r="AX33" s="493">
        <f>'1.1_RAW_Data_Orig'!AX33</f>
        <v>0</v>
      </c>
      <c r="AY33" s="493">
        <f>'1.1_RAW_Data_Orig'!AY33</f>
        <v>0</v>
      </c>
      <c r="AZ33" s="493">
        <f>'1.1_RAW_Data_Orig'!AZ33</f>
        <v>0</v>
      </c>
      <c r="BA33" s="494">
        <f>'1.1_RAW_Data_Orig'!BA33</f>
        <v>0</v>
      </c>
    </row>
    <row r="34" spans="1:53" ht="25.5" x14ac:dyDescent="0.35">
      <c r="A34" s="495" t="s">
        <v>20</v>
      </c>
      <c r="B34" s="476">
        <v>17</v>
      </c>
      <c r="C34" s="477" t="s">
        <v>14</v>
      </c>
      <c r="D34" s="478" t="s">
        <v>36</v>
      </c>
      <c r="E34" s="496" t="s">
        <v>31</v>
      </c>
      <c r="F34" s="480">
        <f>'1.1_RAW_Data_Orig'!F34</f>
        <v>25</v>
      </c>
      <c r="G34" s="480">
        <f>'1.1_RAW_Data_Orig'!G34</f>
        <v>13</v>
      </c>
      <c r="H34" s="480">
        <f>'1.1_RAW_Data_Orig'!H34</f>
        <v>4</v>
      </c>
      <c r="I34" s="480">
        <f>'1.1_RAW_Data_Orig'!I34</f>
        <v>2</v>
      </c>
      <c r="J34" s="480">
        <f>'1.1_RAW_Data_Orig'!J34</f>
        <v>3</v>
      </c>
      <c r="K34" s="481">
        <f>'1.1_RAW_Data_Orig'!K34</f>
        <v>3</v>
      </c>
      <c r="M34" s="480">
        <f>'1.1_RAW_Data_Orig'!M34</f>
        <v>27</v>
      </c>
      <c r="N34" s="480">
        <f>'1.1_RAW_Data_Orig'!N34</f>
        <v>19</v>
      </c>
      <c r="O34" s="480">
        <f>'1.1_RAW_Data_Orig'!O34</f>
        <v>2</v>
      </c>
      <c r="P34" s="480">
        <f>'1.1_RAW_Data_Orig'!P34</f>
        <v>4</v>
      </c>
      <c r="Q34" s="480">
        <f>'1.1_RAW_Data_Orig'!Q34</f>
        <v>0</v>
      </c>
      <c r="R34" s="481">
        <f>'1.1_RAW_Data_Orig'!R34</f>
        <v>2</v>
      </c>
      <c r="T34" s="480">
        <f>'1.1_RAW_Data_Orig'!T34</f>
        <v>27</v>
      </c>
      <c r="U34" s="480">
        <f>'1.1_RAW_Data_Orig'!U34</f>
        <v>15</v>
      </c>
      <c r="V34" s="480">
        <f>'1.1_RAW_Data_Orig'!V34</f>
        <v>0</v>
      </c>
      <c r="W34" s="480">
        <f>'1.1_RAW_Data_Orig'!W34</f>
        <v>4</v>
      </c>
      <c r="X34" s="480">
        <f>'1.1_RAW_Data_Orig'!X34</f>
        <v>0</v>
      </c>
      <c r="Y34" s="481">
        <f>'1.1_RAW_Data_Orig'!Y34</f>
        <v>8</v>
      </c>
      <c r="AA34" s="480">
        <f>'1.1_RAW_Data_Orig'!AA34</f>
        <v>6</v>
      </c>
      <c r="AB34" s="480">
        <f>'1.1_RAW_Data_Orig'!AB34</f>
        <v>4</v>
      </c>
      <c r="AC34" s="480">
        <f>'1.1_RAW_Data_Orig'!AC34</f>
        <v>2</v>
      </c>
      <c r="AD34" s="480">
        <f>'1.1_RAW_Data_Orig'!AD34</f>
        <v>0</v>
      </c>
      <c r="AE34" s="480">
        <f>'1.1_RAW_Data_Orig'!AE34</f>
        <v>0</v>
      </c>
      <c r="AF34" s="481">
        <f>'1.1_RAW_Data_Orig'!AF34</f>
        <v>-6</v>
      </c>
      <c r="AG34" s="482"/>
      <c r="AH34" s="480">
        <f>'1.1_RAW_Data_Orig'!AH34</f>
        <v>0</v>
      </c>
      <c r="AI34" s="480">
        <f>'1.1_RAW_Data_Orig'!AI34</f>
        <v>0</v>
      </c>
      <c r="AJ34" s="480">
        <f>'1.1_RAW_Data_Orig'!AJ34</f>
        <v>0</v>
      </c>
      <c r="AK34" s="480">
        <f>'1.1_RAW_Data_Orig'!AK34</f>
        <v>0</v>
      </c>
      <c r="AL34" s="480">
        <f>'1.1_RAW_Data_Orig'!AL34</f>
        <v>0</v>
      </c>
      <c r="AM34" s="481">
        <f>'1.1_RAW_Data_Orig'!AM34</f>
        <v>0</v>
      </c>
      <c r="AN34" s="482"/>
      <c r="AO34" s="480">
        <f>'1.1_RAW_Data_Orig'!AO34</f>
        <v>6</v>
      </c>
      <c r="AP34" s="480">
        <f>'1.1_RAW_Data_Orig'!AP34</f>
        <v>4</v>
      </c>
      <c r="AQ34" s="480">
        <f>'1.1_RAW_Data_Orig'!AQ34</f>
        <v>2</v>
      </c>
      <c r="AR34" s="480">
        <f>'1.1_RAW_Data_Orig'!AR34</f>
        <v>0</v>
      </c>
      <c r="AS34" s="480">
        <f>'1.1_RAW_Data_Orig'!AS34</f>
        <v>0</v>
      </c>
      <c r="AT34" s="481">
        <f>'1.1_RAW_Data_Orig'!AT34</f>
        <v>-6</v>
      </c>
      <c r="AU34" s="482"/>
      <c r="AV34" s="480">
        <f>'1.1_RAW_Data_Orig'!AV34</f>
        <v>0</v>
      </c>
      <c r="AW34" s="480">
        <f>'1.1_RAW_Data_Orig'!AW34</f>
        <v>0</v>
      </c>
      <c r="AX34" s="480">
        <f>'1.1_RAW_Data_Orig'!AX34</f>
        <v>0</v>
      </c>
      <c r="AY34" s="480">
        <f>'1.1_RAW_Data_Orig'!AY34</f>
        <v>0</v>
      </c>
      <c r="AZ34" s="480">
        <f>'1.1_RAW_Data_Orig'!AZ34</f>
        <v>0</v>
      </c>
      <c r="BA34" s="481">
        <f>'1.1_RAW_Data_Orig'!BA34</f>
        <v>0</v>
      </c>
    </row>
    <row r="35" spans="1:53" ht="13.15" x14ac:dyDescent="0.35">
      <c r="A35" s="483"/>
      <c r="B35" s="484"/>
      <c r="C35" s="485"/>
      <c r="D35" s="486"/>
      <c r="E35" s="479" t="s">
        <v>32</v>
      </c>
      <c r="F35" s="487">
        <f>'1.1_RAW_Data_Orig'!F35</f>
        <v>0</v>
      </c>
      <c r="G35" s="487">
        <f>'1.1_RAW_Data_Orig'!G35</f>
        <v>0</v>
      </c>
      <c r="H35" s="487">
        <f>'1.1_RAW_Data_Orig'!H35</f>
        <v>0</v>
      </c>
      <c r="I35" s="487">
        <f>'1.1_RAW_Data_Orig'!I35</f>
        <v>0</v>
      </c>
      <c r="J35" s="487">
        <f>'1.1_RAW_Data_Orig'!J35</f>
        <v>0</v>
      </c>
      <c r="K35" s="488">
        <f>'1.1_RAW_Data_Orig'!K35</f>
        <v>0</v>
      </c>
      <c r="M35" s="487">
        <f>'1.1_RAW_Data_Orig'!M35</f>
        <v>0</v>
      </c>
      <c r="N35" s="487">
        <f>'1.1_RAW_Data_Orig'!N35</f>
        <v>0</v>
      </c>
      <c r="O35" s="487">
        <f>'1.1_RAW_Data_Orig'!O35</f>
        <v>0</v>
      </c>
      <c r="P35" s="487">
        <f>'1.1_RAW_Data_Orig'!P35</f>
        <v>0</v>
      </c>
      <c r="Q35" s="487">
        <f>'1.1_RAW_Data_Orig'!Q35</f>
        <v>0</v>
      </c>
      <c r="R35" s="488">
        <f>'1.1_RAW_Data_Orig'!R35</f>
        <v>0</v>
      </c>
      <c r="T35" s="487">
        <f>'1.1_RAW_Data_Orig'!T35</f>
        <v>0</v>
      </c>
      <c r="U35" s="487">
        <f>'1.1_RAW_Data_Orig'!U35</f>
        <v>0</v>
      </c>
      <c r="V35" s="487">
        <f>'1.1_RAW_Data_Orig'!V35</f>
        <v>0</v>
      </c>
      <c r="W35" s="487">
        <f>'1.1_RAW_Data_Orig'!W35</f>
        <v>0</v>
      </c>
      <c r="X35" s="487">
        <f>'1.1_RAW_Data_Orig'!X35</f>
        <v>0</v>
      </c>
      <c r="Y35" s="488">
        <f>'1.1_RAW_Data_Orig'!Y35</f>
        <v>0</v>
      </c>
      <c r="AA35" s="487">
        <f>'1.1_RAW_Data_Orig'!AA35</f>
        <v>0</v>
      </c>
      <c r="AB35" s="487">
        <f>'1.1_RAW_Data_Orig'!AB35</f>
        <v>0</v>
      </c>
      <c r="AC35" s="487">
        <f>'1.1_RAW_Data_Orig'!AC35</f>
        <v>0</v>
      </c>
      <c r="AD35" s="487">
        <f>'1.1_RAW_Data_Orig'!AD35</f>
        <v>0</v>
      </c>
      <c r="AE35" s="487">
        <f>'1.1_RAW_Data_Orig'!AE35</f>
        <v>0</v>
      </c>
      <c r="AF35" s="488">
        <f>'1.1_RAW_Data_Orig'!AF35</f>
        <v>0</v>
      </c>
      <c r="AG35" s="482"/>
      <c r="AH35" s="487">
        <f>'1.1_RAW_Data_Orig'!AH35</f>
        <v>0</v>
      </c>
      <c r="AI35" s="487">
        <f>'1.1_RAW_Data_Orig'!AI35</f>
        <v>0</v>
      </c>
      <c r="AJ35" s="487">
        <f>'1.1_RAW_Data_Orig'!AJ35</f>
        <v>0</v>
      </c>
      <c r="AK35" s="487">
        <f>'1.1_RAW_Data_Orig'!AK35</f>
        <v>0</v>
      </c>
      <c r="AL35" s="487">
        <f>'1.1_RAW_Data_Orig'!AL35</f>
        <v>0</v>
      </c>
      <c r="AM35" s="488">
        <f>'1.1_RAW_Data_Orig'!AM35</f>
        <v>0</v>
      </c>
      <c r="AN35" s="482"/>
      <c r="AO35" s="487">
        <f>'1.1_RAW_Data_Orig'!AO35</f>
        <v>0</v>
      </c>
      <c r="AP35" s="487">
        <f>'1.1_RAW_Data_Orig'!AP35</f>
        <v>0</v>
      </c>
      <c r="AQ35" s="487">
        <f>'1.1_RAW_Data_Orig'!AQ35</f>
        <v>0</v>
      </c>
      <c r="AR35" s="487">
        <f>'1.1_RAW_Data_Orig'!AR35</f>
        <v>0</v>
      </c>
      <c r="AS35" s="487">
        <f>'1.1_RAW_Data_Orig'!AS35</f>
        <v>0</v>
      </c>
      <c r="AT35" s="488">
        <f>'1.1_RAW_Data_Orig'!AT35</f>
        <v>0</v>
      </c>
      <c r="AU35" s="482"/>
      <c r="AV35" s="487">
        <f>'1.1_RAW_Data_Orig'!AV35</f>
        <v>0</v>
      </c>
      <c r="AW35" s="487">
        <f>'1.1_RAW_Data_Orig'!AW35</f>
        <v>0</v>
      </c>
      <c r="AX35" s="487">
        <f>'1.1_RAW_Data_Orig'!AX35</f>
        <v>0</v>
      </c>
      <c r="AY35" s="487">
        <f>'1.1_RAW_Data_Orig'!AY35</f>
        <v>0</v>
      </c>
      <c r="AZ35" s="487">
        <f>'1.1_RAW_Data_Orig'!AZ35</f>
        <v>0</v>
      </c>
      <c r="BA35" s="488">
        <f>'1.1_RAW_Data_Orig'!BA35</f>
        <v>0</v>
      </c>
    </row>
    <row r="36" spans="1:53" ht="13.15" x14ac:dyDescent="0.35">
      <c r="A36" s="483"/>
      <c r="B36" s="484"/>
      <c r="C36" s="485"/>
      <c r="D36" s="486"/>
      <c r="E36" s="479" t="s">
        <v>33</v>
      </c>
      <c r="F36" s="487">
        <f>'1.1_RAW_Data_Orig'!F36</f>
        <v>0</v>
      </c>
      <c r="G36" s="487">
        <f>'1.1_RAW_Data_Orig'!G36</f>
        <v>0</v>
      </c>
      <c r="H36" s="487">
        <f>'1.1_RAW_Data_Orig'!H36</f>
        <v>0</v>
      </c>
      <c r="I36" s="487">
        <f>'1.1_RAW_Data_Orig'!I36</f>
        <v>0</v>
      </c>
      <c r="J36" s="487">
        <f>'1.1_RAW_Data_Orig'!J36</f>
        <v>0</v>
      </c>
      <c r="K36" s="488">
        <f>'1.1_RAW_Data_Orig'!K36</f>
        <v>0</v>
      </c>
      <c r="M36" s="487">
        <f>'1.1_RAW_Data_Orig'!M36</f>
        <v>0</v>
      </c>
      <c r="N36" s="487">
        <f>'1.1_RAW_Data_Orig'!N36</f>
        <v>0</v>
      </c>
      <c r="O36" s="487">
        <f>'1.1_RAW_Data_Orig'!O36</f>
        <v>0</v>
      </c>
      <c r="P36" s="487">
        <f>'1.1_RAW_Data_Orig'!P36</f>
        <v>0</v>
      </c>
      <c r="Q36" s="487">
        <f>'1.1_RAW_Data_Orig'!Q36</f>
        <v>0</v>
      </c>
      <c r="R36" s="488">
        <f>'1.1_RAW_Data_Orig'!R36</f>
        <v>0</v>
      </c>
      <c r="T36" s="487">
        <f>'1.1_RAW_Data_Orig'!T36</f>
        <v>0</v>
      </c>
      <c r="U36" s="487">
        <f>'1.1_RAW_Data_Orig'!U36</f>
        <v>0</v>
      </c>
      <c r="V36" s="487">
        <f>'1.1_RAW_Data_Orig'!V36</f>
        <v>0</v>
      </c>
      <c r="W36" s="487">
        <f>'1.1_RAW_Data_Orig'!W36</f>
        <v>0</v>
      </c>
      <c r="X36" s="487">
        <f>'1.1_RAW_Data_Orig'!X36</f>
        <v>0</v>
      </c>
      <c r="Y36" s="488">
        <f>'1.1_RAW_Data_Orig'!Y36</f>
        <v>0</v>
      </c>
      <c r="AA36" s="487">
        <f>'1.1_RAW_Data_Orig'!AA36</f>
        <v>0</v>
      </c>
      <c r="AB36" s="487">
        <f>'1.1_RAW_Data_Orig'!AB36</f>
        <v>0</v>
      </c>
      <c r="AC36" s="487">
        <f>'1.1_RAW_Data_Orig'!AC36</f>
        <v>0</v>
      </c>
      <c r="AD36" s="487">
        <f>'1.1_RAW_Data_Orig'!AD36</f>
        <v>0</v>
      </c>
      <c r="AE36" s="487">
        <f>'1.1_RAW_Data_Orig'!AE36</f>
        <v>0</v>
      </c>
      <c r="AF36" s="488">
        <f>'1.1_RAW_Data_Orig'!AF36</f>
        <v>0</v>
      </c>
      <c r="AG36" s="482"/>
      <c r="AH36" s="487">
        <f>'1.1_RAW_Data_Orig'!AH36</f>
        <v>0</v>
      </c>
      <c r="AI36" s="487">
        <f>'1.1_RAW_Data_Orig'!AI36</f>
        <v>0</v>
      </c>
      <c r="AJ36" s="487">
        <f>'1.1_RAW_Data_Orig'!AJ36</f>
        <v>0</v>
      </c>
      <c r="AK36" s="487">
        <f>'1.1_RAW_Data_Orig'!AK36</f>
        <v>0</v>
      </c>
      <c r="AL36" s="487">
        <f>'1.1_RAW_Data_Orig'!AL36</f>
        <v>0</v>
      </c>
      <c r="AM36" s="488">
        <f>'1.1_RAW_Data_Orig'!AM36</f>
        <v>0</v>
      </c>
      <c r="AN36" s="482"/>
      <c r="AO36" s="487">
        <f>'1.1_RAW_Data_Orig'!AO36</f>
        <v>0</v>
      </c>
      <c r="AP36" s="487">
        <f>'1.1_RAW_Data_Orig'!AP36</f>
        <v>0</v>
      </c>
      <c r="AQ36" s="487">
        <f>'1.1_RAW_Data_Orig'!AQ36</f>
        <v>0</v>
      </c>
      <c r="AR36" s="487">
        <f>'1.1_RAW_Data_Orig'!AR36</f>
        <v>0</v>
      </c>
      <c r="AS36" s="487">
        <f>'1.1_RAW_Data_Orig'!AS36</f>
        <v>0</v>
      </c>
      <c r="AT36" s="488">
        <f>'1.1_RAW_Data_Orig'!AT36</f>
        <v>0</v>
      </c>
      <c r="AU36" s="482"/>
      <c r="AV36" s="487">
        <f>'1.1_RAW_Data_Orig'!AV36</f>
        <v>0</v>
      </c>
      <c r="AW36" s="487">
        <f>'1.1_RAW_Data_Orig'!AW36</f>
        <v>0</v>
      </c>
      <c r="AX36" s="487">
        <f>'1.1_RAW_Data_Orig'!AX36</f>
        <v>0</v>
      </c>
      <c r="AY36" s="487">
        <f>'1.1_RAW_Data_Orig'!AY36</f>
        <v>0</v>
      </c>
      <c r="AZ36" s="487">
        <f>'1.1_RAW_Data_Orig'!AZ36</f>
        <v>0</v>
      </c>
      <c r="BA36" s="488">
        <f>'1.1_RAW_Data_Orig'!BA36</f>
        <v>0</v>
      </c>
    </row>
    <row r="37" spans="1:53" ht="13.5" thickBot="1" x14ac:dyDescent="0.4">
      <c r="A37" s="483"/>
      <c r="B37" s="489"/>
      <c r="C37" s="490"/>
      <c r="D37" s="491"/>
      <c r="E37" s="492" t="s">
        <v>34</v>
      </c>
      <c r="F37" s="493">
        <f>'1.1_RAW_Data_Orig'!F37</f>
        <v>0</v>
      </c>
      <c r="G37" s="493">
        <f>'1.1_RAW_Data_Orig'!G37</f>
        <v>0</v>
      </c>
      <c r="H37" s="493">
        <f>'1.1_RAW_Data_Orig'!H37</f>
        <v>0</v>
      </c>
      <c r="I37" s="493">
        <f>'1.1_RAW_Data_Orig'!I37</f>
        <v>0</v>
      </c>
      <c r="J37" s="493">
        <f>'1.1_RAW_Data_Orig'!J37</f>
        <v>0</v>
      </c>
      <c r="K37" s="494">
        <f>'1.1_RAW_Data_Orig'!K37</f>
        <v>0</v>
      </c>
      <c r="M37" s="493">
        <f>'1.1_RAW_Data_Orig'!M37</f>
        <v>0</v>
      </c>
      <c r="N37" s="493">
        <f>'1.1_RAW_Data_Orig'!N37</f>
        <v>0</v>
      </c>
      <c r="O37" s="493">
        <f>'1.1_RAW_Data_Orig'!O37</f>
        <v>0</v>
      </c>
      <c r="P37" s="493">
        <f>'1.1_RAW_Data_Orig'!P37</f>
        <v>0</v>
      </c>
      <c r="Q37" s="493">
        <f>'1.1_RAW_Data_Orig'!Q37</f>
        <v>0</v>
      </c>
      <c r="R37" s="494">
        <f>'1.1_RAW_Data_Orig'!R37</f>
        <v>0</v>
      </c>
      <c r="T37" s="493">
        <f>'1.1_RAW_Data_Orig'!T37</f>
        <v>0</v>
      </c>
      <c r="U37" s="493">
        <f>'1.1_RAW_Data_Orig'!U37</f>
        <v>0</v>
      </c>
      <c r="V37" s="493">
        <f>'1.1_RAW_Data_Orig'!V37</f>
        <v>0</v>
      </c>
      <c r="W37" s="493">
        <f>'1.1_RAW_Data_Orig'!W37</f>
        <v>0</v>
      </c>
      <c r="X37" s="493">
        <f>'1.1_RAW_Data_Orig'!X37</f>
        <v>0</v>
      </c>
      <c r="Y37" s="494">
        <f>'1.1_RAW_Data_Orig'!Y37</f>
        <v>0</v>
      </c>
      <c r="AA37" s="493">
        <f>'1.1_RAW_Data_Orig'!AA37</f>
        <v>0</v>
      </c>
      <c r="AB37" s="493">
        <f>'1.1_RAW_Data_Orig'!AB37</f>
        <v>0</v>
      </c>
      <c r="AC37" s="493">
        <f>'1.1_RAW_Data_Orig'!AC37</f>
        <v>0</v>
      </c>
      <c r="AD37" s="493">
        <f>'1.1_RAW_Data_Orig'!AD37</f>
        <v>0</v>
      </c>
      <c r="AE37" s="493">
        <f>'1.1_RAW_Data_Orig'!AE37</f>
        <v>0</v>
      </c>
      <c r="AF37" s="494">
        <f>'1.1_RAW_Data_Orig'!AF37</f>
        <v>0</v>
      </c>
      <c r="AG37" s="482"/>
      <c r="AH37" s="493">
        <f>'1.1_RAW_Data_Orig'!AH37</f>
        <v>0</v>
      </c>
      <c r="AI37" s="493">
        <f>'1.1_RAW_Data_Orig'!AI37</f>
        <v>0</v>
      </c>
      <c r="AJ37" s="493">
        <f>'1.1_RAW_Data_Orig'!AJ37</f>
        <v>0</v>
      </c>
      <c r="AK37" s="493">
        <f>'1.1_RAW_Data_Orig'!AK37</f>
        <v>0</v>
      </c>
      <c r="AL37" s="493">
        <f>'1.1_RAW_Data_Orig'!AL37</f>
        <v>0</v>
      </c>
      <c r="AM37" s="494">
        <f>'1.1_RAW_Data_Orig'!AM37</f>
        <v>0</v>
      </c>
      <c r="AN37" s="482"/>
      <c r="AO37" s="493">
        <f>'1.1_RAW_Data_Orig'!AO37</f>
        <v>0</v>
      </c>
      <c r="AP37" s="493">
        <f>'1.1_RAW_Data_Orig'!AP37</f>
        <v>0</v>
      </c>
      <c r="AQ37" s="493">
        <f>'1.1_RAW_Data_Orig'!AQ37</f>
        <v>0</v>
      </c>
      <c r="AR37" s="493">
        <f>'1.1_RAW_Data_Orig'!AR37</f>
        <v>0</v>
      </c>
      <c r="AS37" s="493">
        <f>'1.1_RAW_Data_Orig'!AS37</f>
        <v>0</v>
      </c>
      <c r="AT37" s="494">
        <f>'1.1_RAW_Data_Orig'!AT37</f>
        <v>0</v>
      </c>
      <c r="AU37" s="482"/>
      <c r="AV37" s="493">
        <f>'1.1_RAW_Data_Orig'!AV37</f>
        <v>0</v>
      </c>
      <c r="AW37" s="493">
        <f>'1.1_RAW_Data_Orig'!AW37</f>
        <v>0</v>
      </c>
      <c r="AX37" s="493">
        <f>'1.1_RAW_Data_Orig'!AX37</f>
        <v>0</v>
      </c>
      <c r="AY37" s="493">
        <f>'1.1_RAW_Data_Orig'!AY37</f>
        <v>0</v>
      </c>
      <c r="AZ37" s="493">
        <f>'1.1_RAW_Data_Orig'!AZ37</f>
        <v>0</v>
      </c>
      <c r="BA37" s="494">
        <f>'1.1_RAW_Data_Orig'!BA37</f>
        <v>0</v>
      </c>
    </row>
    <row r="38" spans="1:53" ht="25.5" x14ac:dyDescent="0.35">
      <c r="A38" s="495" t="s">
        <v>20</v>
      </c>
      <c r="B38" s="476">
        <v>19</v>
      </c>
      <c r="C38" s="477" t="s">
        <v>25</v>
      </c>
      <c r="D38" s="478" t="s">
        <v>36</v>
      </c>
      <c r="E38" s="496" t="s">
        <v>31</v>
      </c>
      <c r="F38" s="480">
        <f>'1.1_RAW_Data_Orig'!F38</f>
        <v>66</v>
      </c>
      <c r="G38" s="480">
        <f>'1.1_RAW_Data_Orig'!G38</f>
        <v>6</v>
      </c>
      <c r="H38" s="480">
        <f>'1.1_RAW_Data_Orig'!H38</f>
        <v>12</v>
      </c>
      <c r="I38" s="480">
        <f>'1.1_RAW_Data_Orig'!I38</f>
        <v>26</v>
      </c>
      <c r="J38" s="480">
        <f>'1.1_RAW_Data_Orig'!J38</f>
        <v>22</v>
      </c>
      <c r="K38" s="481">
        <f>'1.1_RAW_Data_Orig'!K38</f>
        <v>0</v>
      </c>
      <c r="M38" s="480">
        <f>'1.1_RAW_Data_Orig'!M38</f>
        <v>96</v>
      </c>
      <c r="N38" s="480">
        <f>'1.1_RAW_Data_Orig'!N38</f>
        <v>41</v>
      </c>
      <c r="O38" s="480">
        <f>'1.1_RAW_Data_Orig'!O38</f>
        <v>24</v>
      </c>
      <c r="P38" s="480">
        <f>'1.1_RAW_Data_Orig'!P38</f>
        <v>6</v>
      </c>
      <c r="Q38" s="480">
        <f>'1.1_RAW_Data_Orig'!Q38</f>
        <v>1</v>
      </c>
      <c r="R38" s="481">
        <f>'1.1_RAW_Data_Orig'!R38</f>
        <v>24</v>
      </c>
      <c r="T38" s="480">
        <f>'1.1_RAW_Data_Orig'!T38</f>
        <v>96</v>
      </c>
      <c r="U38" s="480">
        <f>'1.1_RAW_Data_Orig'!U38</f>
        <v>30</v>
      </c>
      <c r="V38" s="480">
        <f>'1.1_RAW_Data_Orig'!V38</f>
        <v>0</v>
      </c>
      <c r="W38" s="480">
        <f>'1.1_RAW_Data_Orig'!W38</f>
        <v>6</v>
      </c>
      <c r="X38" s="480">
        <f>'1.1_RAW_Data_Orig'!X38</f>
        <v>12</v>
      </c>
      <c r="Y38" s="481">
        <f>'1.1_RAW_Data_Orig'!Y38</f>
        <v>48</v>
      </c>
      <c r="AA38" s="480">
        <f>'1.1_RAW_Data_Orig'!AA38</f>
        <v>35</v>
      </c>
      <c r="AB38" s="480">
        <f>'1.1_RAW_Data_Orig'!AB38</f>
        <v>11</v>
      </c>
      <c r="AC38" s="480">
        <f>'1.1_RAW_Data_Orig'!AC38</f>
        <v>24</v>
      </c>
      <c r="AD38" s="480">
        <f>'1.1_RAW_Data_Orig'!AD38</f>
        <v>0</v>
      </c>
      <c r="AE38" s="480">
        <f>'1.1_RAW_Data_Orig'!AE38</f>
        <v>-11</v>
      </c>
      <c r="AF38" s="481">
        <f>'1.1_RAW_Data_Orig'!AF38</f>
        <v>-24</v>
      </c>
      <c r="AG38" s="482"/>
      <c r="AH38" s="480">
        <f>'1.1_RAW_Data_Orig'!AH38</f>
        <v>35</v>
      </c>
      <c r="AI38" s="480">
        <f>'1.1_RAW_Data_Orig'!AI38</f>
        <v>11</v>
      </c>
      <c r="AJ38" s="480">
        <f>'1.1_RAW_Data_Orig'!AJ38</f>
        <v>24</v>
      </c>
      <c r="AK38" s="480">
        <f>'1.1_RAW_Data_Orig'!AK38</f>
        <v>0</v>
      </c>
      <c r="AL38" s="480">
        <f>'1.1_RAW_Data_Orig'!AL38</f>
        <v>-11</v>
      </c>
      <c r="AM38" s="481">
        <f>'1.1_RAW_Data_Orig'!AM38</f>
        <v>-24</v>
      </c>
      <c r="AN38" s="482"/>
      <c r="AO38" s="480">
        <f>'1.1_RAW_Data_Orig'!AO38</f>
        <v>0</v>
      </c>
      <c r="AP38" s="480">
        <f>'1.1_RAW_Data_Orig'!AP38</f>
        <v>0</v>
      </c>
      <c r="AQ38" s="480">
        <f>'1.1_RAW_Data_Orig'!AQ38</f>
        <v>0</v>
      </c>
      <c r="AR38" s="480">
        <f>'1.1_RAW_Data_Orig'!AR38</f>
        <v>0</v>
      </c>
      <c r="AS38" s="480">
        <f>'1.1_RAW_Data_Orig'!AS38</f>
        <v>0</v>
      </c>
      <c r="AT38" s="481">
        <f>'1.1_RAW_Data_Orig'!AT38</f>
        <v>0</v>
      </c>
      <c r="AU38" s="482"/>
      <c r="AV38" s="480">
        <f>'1.1_RAW_Data_Orig'!AV38</f>
        <v>0</v>
      </c>
      <c r="AW38" s="480">
        <f>'1.1_RAW_Data_Orig'!AW38</f>
        <v>0</v>
      </c>
      <c r="AX38" s="480">
        <f>'1.1_RAW_Data_Orig'!AX38</f>
        <v>0</v>
      </c>
      <c r="AY38" s="480">
        <f>'1.1_RAW_Data_Orig'!AY38</f>
        <v>0</v>
      </c>
      <c r="AZ38" s="480">
        <f>'1.1_RAW_Data_Orig'!AZ38</f>
        <v>0</v>
      </c>
      <c r="BA38" s="481">
        <f>'1.1_RAW_Data_Orig'!BA38</f>
        <v>0</v>
      </c>
    </row>
    <row r="39" spans="1:53" ht="13.15" x14ac:dyDescent="0.35">
      <c r="A39" s="483"/>
      <c r="B39" s="484"/>
      <c r="C39" s="485"/>
      <c r="D39" s="486"/>
      <c r="E39" s="479" t="s">
        <v>32</v>
      </c>
      <c r="F39" s="487">
        <f>'1.1_RAW_Data_Orig'!F39</f>
        <v>0</v>
      </c>
      <c r="G39" s="487">
        <f>'1.1_RAW_Data_Orig'!G39</f>
        <v>0</v>
      </c>
      <c r="H39" s="487">
        <f>'1.1_RAW_Data_Orig'!H39</f>
        <v>0</v>
      </c>
      <c r="I39" s="487">
        <f>'1.1_RAW_Data_Orig'!I39</f>
        <v>0</v>
      </c>
      <c r="J39" s="487">
        <f>'1.1_RAW_Data_Orig'!J39</f>
        <v>0</v>
      </c>
      <c r="K39" s="488">
        <f>'1.1_RAW_Data_Orig'!K39</f>
        <v>0</v>
      </c>
      <c r="M39" s="487">
        <f>'1.1_RAW_Data_Orig'!M39</f>
        <v>0</v>
      </c>
      <c r="N39" s="487">
        <f>'1.1_RAW_Data_Orig'!N39</f>
        <v>0</v>
      </c>
      <c r="O39" s="487">
        <f>'1.1_RAW_Data_Orig'!O39</f>
        <v>0</v>
      </c>
      <c r="P39" s="487">
        <f>'1.1_RAW_Data_Orig'!P39</f>
        <v>0</v>
      </c>
      <c r="Q39" s="487">
        <f>'1.1_RAW_Data_Orig'!Q39</f>
        <v>0</v>
      </c>
      <c r="R39" s="488">
        <f>'1.1_RAW_Data_Orig'!R39</f>
        <v>0</v>
      </c>
      <c r="T39" s="487">
        <f>'1.1_RAW_Data_Orig'!T39</f>
        <v>0</v>
      </c>
      <c r="U39" s="487">
        <f>'1.1_RAW_Data_Orig'!U39</f>
        <v>0</v>
      </c>
      <c r="V39" s="487">
        <f>'1.1_RAW_Data_Orig'!V39</f>
        <v>0</v>
      </c>
      <c r="W39" s="487">
        <f>'1.1_RAW_Data_Orig'!W39</f>
        <v>0</v>
      </c>
      <c r="X39" s="487">
        <f>'1.1_RAW_Data_Orig'!X39</f>
        <v>0</v>
      </c>
      <c r="Y39" s="488">
        <f>'1.1_RAW_Data_Orig'!Y39</f>
        <v>0</v>
      </c>
      <c r="AA39" s="487">
        <f>'1.1_RAW_Data_Orig'!AA39</f>
        <v>0</v>
      </c>
      <c r="AB39" s="487">
        <f>'1.1_RAW_Data_Orig'!AB39</f>
        <v>0</v>
      </c>
      <c r="AC39" s="487">
        <f>'1.1_RAW_Data_Orig'!AC39</f>
        <v>0</v>
      </c>
      <c r="AD39" s="487">
        <f>'1.1_RAW_Data_Orig'!AD39</f>
        <v>0</v>
      </c>
      <c r="AE39" s="487">
        <f>'1.1_RAW_Data_Orig'!AE39</f>
        <v>0</v>
      </c>
      <c r="AF39" s="488">
        <f>'1.1_RAW_Data_Orig'!AF39</f>
        <v>0</v>
      </c>
      <c r="AG39" s="482"/>
      <c r="AH39" s="487">
        <f>'1.1_RAW_Data_Orig'!AH39</f>
        <v>0</v>
      </c>
      <c r="AI39" s="487">
        <f>'1.1_RAW_Data_Orig'!AI39</f>
        <v>0</v>
      </c>
      <c r="AJ39" s="487">
        <f>'1.1_RAW_Data_Orig'!AJ39</f>
        <v>0</v>
      </c>
      <c r="AK39" s="487">
        <f>'1.1_RAW_Data_Orig'!AK39</f>
        <v>0</v>
      </c>
      <c r="AL39" s="487">
        <f>'1.1_RAW_Data_Orig'!AL39</f>
        <v>0</v>
      </c>
      <c r="AM39" s="488">
        <f>'1.1_RAW_Data_Orig'!AM39</f>
        <v>0</v>
      </c>
      <c r="AN39" s="482"/>
      <c r="AO39" s="487">
        <f>'1.1_RAW_Data_Orig'!AO39</f>
        <v>0</v>
      </c>
      <c r="AP39" s="487">
        <f>'1.1_RAW_Data_Orig'!AP39</f>
        <v>0</v>
      </c>
      <c r="AQ39" s="487">
        <f>'1.1_RAW_Data_Orig'!AQ39</f>
        <v>0</v>
      </c>
      <c r="AR39" s="487">
        <f>'1.1_RAW_Data_Orig'!AR39</f>
        <v>0</v>
      </c>
      <c r="AS39" s="487">
        <f>'1.1_RAW_Data_Orig'!AS39</f>
        <v>0</v>
      </c>
      <c r="AT39" s="488">
        <f>'1.1_RAW_Data_Orig'!AT39</f>
        <v>0</v>
      </c>
      <c r="AU39" s="482"/>
      <c r="AV39" s="487">
        <f>'1.1_RAW_Data_Orig'!AV39</f>
        <v>0</v>
      </c>
      <c r="AW39" s="487">
        <f>'1.1_RAW_Data_Orig'!AW39</f>
        <v>0</v>
      </c>
      <c r="AX39" s="487">
        <f>'1.1_RAW_Data_Orig'!AX39</f>
        <v>0</v>
      </c>
      <c r="AY39" s="487">
        <f>'1.1_RAW_Data_Orig'!AY39</f>
        <v>0</v>
      </c>
      <c r="AZ39" s="487">
        <f>'1.1_RAW_Data_Orig'!AZ39</f>
        <v>0</v>
      </c>
      <c r="BA39" s="488">
        <f>'1.1_RAW_Data_Orig'!BA39</f>
        <v>0</v>
      </c>
    </row>
    <row r="40" spans="1:53" ht="13.15" x14ac:dyDescent="0.35">
      <c r="A40" s="483"/>
      <c r="B40" s="484"/>
      <c r="C40" s="485"/>
      <c r="D40" s="486"/>
      <c r="E40" s="479" t="s">
        <v>33</v>
      </c>
      <c r="F40" s="487">
        <f>'1.1_RAW_Data_Orig'!F40</f>
        <v>0</v>
      </c>
      <c r="G40" s="487">
        <f>'1.1_RAW_Data_Orig'!G40</f>
        <v>0</v>
      </c>
      <c r="H40" s="487">
        <f>'1.1_RAW_Data_Orig'!H40</f>
        <v>0</v>
      </c>
      <c r="I40" s="487">
        <f>'1.1_RAW_Data_Orig'!I40</f>
        <v>0</v>
      </c>
      <c r="J40" s="487">
        <f>'1.1_RAW_Data_Orig'!J40</f>
        <v>0</v>
      </c>
      <c r="K40" s="488">
        <f>'1.1_RAW_Data_Orig'!K40</f>
        <v>0</v>
      </c>
      <c r="M40" s="487">
        <f>'1.1_RAW_Data_Orig'!M40</f>
        <v>0</v>
      </c>
      <c r="N40" s="487">
        <f>'1.1_RAW_Data_Orig'!N40</f>
        <v>0</v>
      </c>
      <c r="O40" s="487">
        <f>'1.1_RAW_Data_Orig'!O40</f>
        <v>0</v>
      </c>
      <c r="P40" s="487">
        <f>'1.1_RAW_Data_Orig'!P40</f>
        <v>0</v>
      </c>
      <c r="Q40" s="487">
        <f>'1.1_RAW_Data_Orig'!Q40</f>
        <v>0</v>
      </c>
      <c r="R40" s="488">
        <f>'1.1_RAW_Data_Orig'!R40</f>
        <v>0</v>
      </c>
      <c r="T40" s="487">
        <f>'1.1_RAW_Data_Orig'!T40</f>
        <v>0</v>
      </c>
      <c r="U40" s="487">
        <f>'1.1_RAW_Data_Orig'!U40</f>
        <v>0</v>
      </c>
      <c r="V40" s="487">
        <f>'1.1_RAW_Data_Orig'!V40</f>
        <v>0</v>
      </c>
      <c r="W40" s="487">
        <f>'1.1_RAW_Data_Orig'!W40</f>
        <v>0</v>
      </c>
      <c r="X40" s="487">
        <f>'1.1_RAW_Data_Orig'!X40</f>
        <v>0</v>
      </c>
      <c r="Y40" s="488">
        <f>'1.1_RAW_Data_Orig'!Y40</f>
        <v>0</v>
      </c>
      <c r="AA40" s="487">
        <f>'1.1_RAW_Data_Orig'!AA40</f>
        <v>0</v>
      </c>
      <c r="AB40" s="487">
        <f>'1.1_RAW_Data_Orig'!AB40</f>
        <v>0</v>
      </c>
      <c r="AC40" s="487">
        <f>'1.1_RAW_Data_Orig'!AC40</f>
        <v>0</v>
      </c>
      <c r="AD40" s="487">
        <f>'1.1_RAW_Data_Orig'!AD40</f>
        <v>0</v>
      </c>
      <c r="AE40" s="487">
        <f>'1.1_RAW_Data_Orig'!AE40</f>
        <v>0</v>
      </c>
      <c r="AF40" s="488">
        <f>'1.1_RAW_Data_Orig'!AF40</f>
        <v>0</v>
      </c>
      <c r="AG40" s="482"/>
      <c r="AH40" s="487">
        <f>'1.1_RAW_Data_Orig'!AH40</f>
        <v>0</v>
      </c>
      <c r="AI40" s="487">
        <f>'1.1_RAW_Data_Orig'!AI40</f>
        <v>0</v>
      </c>
      <c r="AJ40" s="487">
        <f>'1.1_RAW_Data_Orig'!AJ40</f>
        <v>0</v>
      </c>
      <c r="AK40" s="487">
        <f>'1.1_RAW_Data_Orig'!AK40</f>
        <v>0</v>
      </c>
      <c r="AL40" s="487">
        <f>'1.1_RAW_Data_Orig'!AL40</f>
        <v>0</v>
      </c>
      <c r="AM40" s="488">
        <f>'1.1_RAW_Data_Orig'!AM40</f>
        <v>0</v>
      </c>
      <c r="AN40" s="482"/>
      <c r="AO40" s="487">
        <f>'1.1_RAW_Data_Orig'!AO40</f>
        <v>0</v>
      </c>
      <c r="AP40" s="487">
        <f>'1.1_RAW_Data_Orig'!AP40</f>
        <v>0</v>
      </c>
      <c r="AQ40" s="487">
        <f>'1.1_RAW_Data_Orig'!AQ40</f>
        <v>0</v>
      </c>
      <c r="AR40" s="487">
        <f>'1.1_RAW_Data_Orig'!AR40</f>
        <v>0</v>
      </c>
      <c r="AS40" s="487">
        <f>'1.1_RAW_Data_Orig'!AS40</f>
        <v>0</v>
      </c>
      <c r="AT40" s="488">
        <f>'1.1_RAW_Data_Orig'!AT40</f>
        <v>0</v>
      </c>
      <c r="AU40" s="482"/>
      <c r="AV40" s="487">
        <f>'1.1_RAW_Data_Orig'!AV40</f>
        <v>0</v>
      </c>
      <c r="AW40" s="487">
        <f>'1.1_RAW_Data_Orig'!AW40</f>
        <v>0</v>
      </c>
      <c r="AX40" s="487">
        <f>'1.1_RAW_Data_Orig'!AX40</f>
        <v>0</v>
      </c>
      <c r="AY40" s="487">
        <f>'1.1_RAW_Data_Orig'!AY40</f>
        <v>0</v>
      </c>
      <c r="AZ40" s="487">
        <f>'1.1_RAW_Data_Orig'!AZ40</f>
        <v>0</v>
      </c>
      <c r="BA40" s="488">
        <f>'1.1_RAW_Data_Orig'!BA40</f>
        <v>0</v>
      </c>
    </row>
    <row r="41" spans="1:53" ht="13.5" thickBot="1" x14ac:dyDescent="0.4">
      <c r="A41" s="483"/>
      <c r="B41" s="489"/>
      <c r="C41" s="490"/>
      <c r="D41" s="491"/>
      <c r="E41" s="492" t="s">
        <v>34</v>
      </c>
      <c r="F41" s="493">
        <f>'1.1_RAW_Data_Orig'!F41</f>
        <v>0</v>
      </c>
      <c r="G41" s="493">
        <f>'1.1_RAW_Data_Orig'!G41</f>
        <v>0</v>
      </c>
      <c r="H41" s="493">
        <f>'1.1_RAW_Data_Orig'!H41</f>
        <v>0</v>
      </c>
      <c r="I41" s="493">
        <f>'1.1_RAW_Data_Orig'!I41</f>
        <v>0</v>
      </c>
      <c r="J41" s="493">
        <f>'1.1_RAW_Data_Orig'!J41</f>
        <v>0</v>
      </c>
      <c r="K41" s="494">
        <f>'1.1_RAW_Data_Orig'!K41</f>
        <v>0</v>
      </c>
      <c r="M41" s="493">
        <f>'1.1_RAW_Data_Orig'!M41</f>
        <v>0</v>
      </c>
      <c r="N41" s="493">
        <f>'1.1_RAW_Data_Orig'!N41</f>
        <v>0</v>
      </c>
      <c r="O41" s="493">
        <f>'1.1_RAW_Data_Orig'!O41</f>
        <v>0</v>
      </c>
      <c r="P41" s="493">
        <f>'1.1_RAW_Data_Orig'!P41</f>
        <v>0</v>
      </c>
      <c r="Q41" s="493">
        <f>'1.1_RAW_Data_Orig'!Q41</f>
        <v>0</v>
      </c>
      <c r="R41" s="494">
        <f>'1.1_RAW_Data_Orig'!R41</f>
        <v>0</v>
      </c>
      <c r="T41" s="493">
        <f>'1.1_RAW_Data_Orig'!T41</f>
        <v>0</v>
      </c>
      <c r="U41" s="493">
        <f>'1.1_RAW_Data_Orig'!U41</f>
        <v>0</v>
      </c>
      <c r="V41" s="493">
        <f>'1.1_RAW_Data_Orig'!V41</f>
        <v>0</v>
      </c>
      <c r="W41" s="493">
        <f>'1.1_RAW_Data_Orig'!W41</f>
        <v>0</v>
      </c>
      <c r="X41" s="493">
        <f>'1.1_RAW_Data_Orig'!X41</f>
        <v>0</v>
      </c>
      <c r="Y41" s="494">
        <f>'1.1_RAW_Data_Orig'!Y41</f>
        <v>0</v>
      </c>
      <c r="AA41" s="493">
        <f>'1.1_RAW_Data_Orig'!AA41</f>
        <v>0</v>
      </c>
      <c r="AB41" s="493">
        <f>'1.1_RAW_Data_Orig'!AB41</f>
        <v>0</v>
      </c>
      <c r="AC41" s="493">
        <f>'1.1_RAW_Data_Orig'!AC41</f>
        <v>0</v>
      </c>
      <c r="AD41" s="493">
        <f>'1.1_RAW_Data_Orig'!AD41</f>
        <v>0</v>
      </c>
      <c r="AE41" s="493">
        <f>'1.1_RAW_Data_Orig'!AE41</f>
        <v>0</v>
      </c>
      <c r="AF41" s="494">
        <f>'1.1_RAW_Data_Orig'!AF41</f>
        <v>0</v>
      </c>
      <c r="AG41" s="482"/>
      <c r="AH41" s="493">
        <f>'1.1_RAW_Data_Orig'!AH41</f>
        <v>0</v>
      </c>
      <c r="AI41" s="493">
        <f>'1.1_RAW_Data_Orig'!AI41</f>
        <v>0</v>
      </c>
      <c r="AJ41" s="493">
        <f>'1.1_RAW_Data_Orig'!AJ41</f>
        <v>0</v>
      </c>
      <c r="AK41" s="493">
        <f>'1.1_RAW_Data_Orig'!AK41</f>
        <v>0</v>
      </c>
      <c r="AL41" s="493">
        <f>'1.1_RAW_Data_Orig'!AL41</f>
        <v>0</v>
      </c>
      <c r="AM41" s="494">
        <f>'1.1_RAW_Data_Orig'!AM41</f>
        <v>0</v>
      </c>
      <c r="AN41" s="482"/>
      <c r="AO41" s="493">
        <f>'1.1_RAW_Data_Orig'!AO41</f>
        <v>0</v>
      </c>
      <c r="AP41" s="493">
        <f>'1.1_RAW_Data_Orig'!AP41</f>
        <v>0</v>
      </c>
      <c r="AQ41" s="493">
        <f>'1.1_RAW_Data_Orig'!AQ41</f>
        <v>0</v>
      </c>
      <c r="AR41" s="493">
        <f>'1.1_RAW_Data_Orig'!AR41</f>
        <v>0</v>
      </c>
      <c r="AS41" s="493">
        <f>'1.1_RAW_Data_Orig'!AS41</f>
        <v>0</v>
      </c>
      <c r="AT41" s="494">
        <f>'1.1_RAW_Data_Orig'!AT41</f>
        <v>0</v>
      </c>
      <c r="AU41" s="482"/>
      <c r="AV41" s="493">
        <f>'1.1_RAW_Data_Orig'!AV41</f>
        <v>0</v>
      </c>
      <c r="AW41" s="493">
        <f>'1.1_RAW_Data_Orig'!AW41</f>
        <v>0</v>
      </c>
      <c r="AX41" s="493">
        <f>'1.1_RAW_Data_Orig'!AX41</f>
        <v>0</v>
      </c>
      <c r="AY41" s="493">
        <f>'1.1_RAW_Data_Orig'!AY41</f>
        <v>0</v>
      </c>
      <c r="AZ41" s="493">
        <f>'1.1_RAW_Data_Orig'!AZ41</f>
        <v>0</v>
      </c>
      <c r="BA41" s="494">
        <f>'1.1_RAW_Data_Orig'!BA41</f>
        <v>0</v>
      </c>
    </row>
    <row r="42" spans="1:53" ht="26.25" x14ac:dyDescent="0.35">
      <c r="A42" s="495" t="s">
        <v>20</v>
      </c>
      <c r="B42" s="476">
        <v>29</v>
      </c>
      <c r="C42" s="477" t="s">
        <v>65</v>
      </c>
      <c r="D42" s="478" t="s">
        <v>38</v>
      </c>
      <c r="E42" s="496" t="s">
        <v>31</v>
      </c>
      <c r="F42" s="480">
        <f>'1.1_RAW_Data_Orig'!F42</f>
        <v>0</v>
      </c>
      <c r="G42" s="480">
        <f>'1.1_RAW_Data_Orig'!G42</f>
        <v>0</v>
      </c>
      <c r="H42" s="480">
        <f>'1.1_RAW_Data_Orig'!H42</f>
        <v>0</v>
      </c>
      <c r="I42" s="480">
        <f>'1.1_RAW_Data_Orig'!I42</f>
        <v>0</v>
      </c>
      <c r="J42" s="480">
        <f>'1.1_RAW_Data_Orig'!J42</f>
        <v>0</v>
      </c>
      <c r="K42" s="481">
        <f>'1.1_RAW_Data_Orig'!K42</f>
        <v>0</v>
      </c>
      <c r="M42" s="480">
        <f>'1.1_RAW_Data_Orig'!M42</f>
        <v>0</v>
      </c>
      <c r="N42" s="480">
        <f>'1.1_RAW_Data_Orig'!N42</f>
        <v>0</v>
      </c>
      <c r="O42" s="480">
        <f>'1.1_RAW_Data_Orig'!O42</f>
        <v>0</v>
      </c>
      <c r="P42" s="480">
        <f>'1.1_RAW_Data_Orig'!P42</f>
        <v>0</v>
      </c>
      <c r="Q42" s="480">
        <f>'1.1_RAW_Data_Orig'!Q42</f>
        <v>0</v>
      </c>
      <c r="R42" s="481">
        <f>'1.1_RAW_Data_Orig'!R42</f>
        <v>0</v>
      </c>
      <c r="T42" s="480">
        <f>'1.1_RAW_Data_Orig'!T42</f>
        <v>0</v>
      </c>
      <c r="U42" s="480">
        <f>'1.1_RAW_Data_Orig'!U42</f>
        <v>0</v>
      </c>
      <c r="V42" s="480">
        <f>'1.1_RAW_Data_Orig'!V42</f>
        <v>0</v>
      </c>
      <c r="W42" s="480">
        <f>'1.1_RAW_Data_Orig'!W42</f>
        <v>0</v>
      </c>
      <c r="X42" s="480">
        <f>'1.1_RAW_Data_Orig'!X42</f>
        <v>0</v>
      </c>
      <c r="Y42" s="481">
        <f>'1.1_RAW_Data_Orig'!Y42</f>
        <v>0</v>
      </c>
      <c r="AA42" s="480">
        <f>'1.1_RAW_Data_Orig'!AA42</f>
        <v>0</v>
      </c>
      <c r="AB42" s="480">
        <f>'1.1_RAW_Data_Orig'!AB42</f>
        <v>0</v>
      </c>
      <c r="AC42" s="480">
        <f>'1.1_RAW_Data_Orig'!AC42</f>
        <v>0</v>
      </c>
      <c r="AD42" s="480">
        <f>'1.1_RAW_Data_Orig'!AD42</f>
        <v>0</v>
      </c>
      <c r="AE42" s="480">
        <f>'1.1_RAW_Data_Orig'!AE42</f>
        <v>0</v>
      </c>
      <c r="AF42" s="481">
        <f>'1.1_RAW_Data_Orig'!AF42</f>
        <v>0</v>
      </c>
      <c r="AG42" s="482"/>
      <c r="AH42" s="480">
        <f>'1.1_RAW_Data_Orig'!AH42</f>
        <v>0</v>
      </c>
      <c r="AI42" s="480">
        <f>'1.1_RAW_Data_Orig'!AI42</f>
        <v>0</v>
      </c>
      <c r="AJ42" s="480">
        <f>'1.1_RAW_Data_Orig'!AJ42</f>
        <v>0</v>
      </c>
      <c r="AK42" s="480">
        <f>'1.1_RAW_Data_Orig'!AK42</f>
        <v>0</v>
      </c>
      <c r="AL42" s="480">
        <f>'1.1_RAW_Data_Orig'!AL42</f>
        <v>0</v>
      </c>
      <c r="AM42" s="481">
        <f>'1.1_RAW_Data_Orig'!AM42</f>
        <v>0</v>
      </c>
      <c r="AN42" s="482"/>
      <c r="AO42" s="480">
        <f>'1.1_RAW_Data_Orig'!AO42</f>
        <v>0</v>
      </c>
      <c r="AP42" s="480">
        <f>'1.1_RAW_Data_Orig'!AP42</f>
        <v>0</v>
      </c>
      <c r="AQ42" s="480">
        <f>'1.1_RAW_Data_Orig'!AQ42</f>
        <v>0</v>
      </c>
      <c r="AR42" s="480">
        <f>'1.1_RAW_Data_Orig'!AR42</f>
        <v>0</v>
      </c>
      <c r="AS42" s="480">
        <f>'1.1_RAW_Data_Orig'!AS42</f>
        <v>0</v>
      </c>
      <c r="AT42" s="481">
        <f>'1.1_RAW_Data_Orig'!AT42</f>
        <v>0</v>
      </c>
      <c r="AU42" s="482"/>
      <c r="AV42" s="480">
        <f>'1.1_RAW_Data_Orig'!AV42</f>
        <v>0</v>
      </c>
      <c r="AW42" s="480">
        <f>'1.1_RAW_Data_Orig'!AW42</f>
        <v>0</v>
      </c>
      <c r="AX42" s="480">
        <f>'1.1_RAW_Data_Orig'!AX42</f>
        <v>0</v>
      </c>
      <c r="AY42" s="480">
        <f>'1.1_RAW_Data_Orig'!AY42</f>
        <v>0</v>
      </c>
      <c r="AZ42" s="480">
        <f>'1.1_RAW_Data_Orig'!AZ42</f>
        <v>0</v>
      </c>
      <c r="BA42" s="481">
        <f>'1.1_RAW_Data_Orig'!BA42</f>
        <v>0</v>
      </c>
    </row>
    <row r="43" spans="1:53" ht="13.15" x14ac:dyDescent="0.35">
      <c r="A43" s="483"/>
      <c r="B43" s="484"/>
      <c r="C43" s="485"/>
      <c r="D43" s="486"/>
      <c r="E43" s="479" t="s">
        <v>32</v>
      </c>
      <c r="F43" s="487">
        <f>'1.1_RAW_Data_Orig'!F43</f>
        <v>12</v>
      </c>
      <c r="G43" s="487">
        <f>'1.1_RAW_Data_Orig'!G43</f>
        <v>1</v>
      </c>
      <c r="H43" s="487">
        <f>'1.1_RAW_Data_Orig'!H43</f>
        <v>6</v>
      </c>
      <c r="I43" s="487">
        <f>'1.1_RAW_Data_Orig'!I43</f>
        <v>4</v>
      </c>
      <c r="J43" s="487">
        <f>'1.1_RAW_Data_Orig'!J43</f>
        <v>1</v>
      </c>
      <c r="K43" s="488">
        <f>'1.1_RAW_Data_Orig'!K43</f>
        <v>0</v>
      </c>
      <c r="M43" s="487">
        <f>'1.1_RAW_Data_Orig'!M43</f>
        <v>12</v>
      </c>
      <c r="N43" s="487">
        <f>'1.1_RAW_Data_Orig'!N43</f>
        <v>2</v>
      </c>
      <c r="O43" s="487">
        <f>'1.1_RAW_Data_Orig'!O43</f>
        <v>7</v>
      </c>
      <c r="P43" s="487">
        <f>'1.1_RAW_Data_Orig'!P43</f>
        <v>1</v>
      </c>
      <c r="Q43" s="487">
        <f>'1.1_RAW_Data_Orig'!Q43</f>
        <v>2</v>
      </c>
      <c r="R43" s="488">
        <f>'1.1_RAW_Data_Orig'!R43</f>
        <v>0</v>
      </c>
      <c r="T43" s="487">
        <f>'1.1_RAW_Data_Orig'!T43</f>
        <v>12</v>
      </c>
      <c r="U43" s="487">
        <f>'1.1_RAW_Data_Orig'!U43</f>
        <v>0</v>
      </c>
      <c r="V43" s="487">
        <f>'1.1_RAW_Data_Orig'!V43</f>
        <v>0</v>
      </c>
      <c r="W43" s="487">
        <f>'1.1_RAW_Data_Orig'!W43</f>
        <v>1</v>
      </c>
      <c r="X43" s="487">
        <f>'1.1_RAW_Data_Orig'!X43</f>
        <v>6</v>
      </c>
      <c r="Y43" s="488">
        <f>'1.1_RAW_Data_Orig'!Y43</f>
        <v>5</v>
      </c>
      <c r="AA43" s="487">
        <f>'1.1_RAW_Data_Orig'!AA43</f>
        <v>9</v>
      </c>
      <c r="AB43" s="487">
        <f>'1.1_RAW_Data_Orig'!AB43</f>
        <v>2</v>
      </c>
      <c r="AC43" s="487">
        <f>'1.1_RAW_Data_Orig'!AC43</f>
        <v>7</v>
      </c>
      <c r="AD43" s="487">
        <f>'1.1_RAW_Data_Orig'!AD43</f>
        <v>0</v>
      </c>
      <c r="AE43" s="487">
        <f>'1.1_RAW_Data_Orig'!AE43</f>
        <v>-4</v>
      </c>
      <c r="AF43" s="488">
        <f>'1.1_RAW_Data_Orig'!AF43</f>
        <v>-5</v>
      </c>
      <c r="AG43" s="482"/>
      <c r="AH43" s="487">
        <f>'1.1_RAW_Data_Orig'!AH43</f>
        <v>9</v>
      </c>
      <c r="AI43" s="487">
        <f>'1.1_RAW_Data_Orig'!AI43</f>
        <v>2</v>
      </c>
      <c r="AJ43" s="487">
        <f>'1.1_RAW_Data_Orig'!AJ43</f>
        <v>7</v>
      </c>
      <c r="AK43" s="487">
        <f>'1.1_RAW_Data_Orig'!AK43</f>
        <v>0</v>
      </c>
      <c r="AL43" s="487">
        <f>'1.1_RAW_Data_Orig'!AL43</f>
        <v>-4</v>
      </c>
      <c r="AM43" s="488">
        <f>'1.1_RAW_Data_Orig'!AM43</f>
        <v>-5</v>
      </c>
      <c r="AN43" s="482"/>
      <c r="AO43" s="487">
        <f>'1.1_RAW_Data_Orig'!AO43</f>
        <v>0</v>
      </c>
      <c r="AP43" s="487">
        <f>'1.1_RAW_Data_Orig'!AP43</f>
        <v>0</v>
      </c>
      <c r="AQ43" s="487">
        <f>'1.1_RAW_Data_Orig'!AQ43</f>
        <v>0</v>
      </c>
      <c r="AR43" s="487">
        <f>'1.1_RAW_Data_Orig'!AR43</f>
        <v>0</v>
      </c>
      <c r="AS43" s="487">
        <f>'1.1_RAW_Data_Orig'!AS43</f>
        <v>0</v>
      </c>
      <c r="AT43" s="488">
        <f>'1.1_RAW_Data_Orig'!AT43</f>
        <v>0</v>
      </c>
      <c r="AU43" s="482"/>
      <c r="AV43" s="487">
        <f>'1.1_RAW_Data_Orig'!AV43</f>
        <v>0</v>
      </c>
      <c r="AW43" s="487">
        <f>'1.1_RAW_Data_Orig'!AW43</f>
        <v>0</v>
      </c>
      <c r="AX43" s="487">
        <f>'1.1_RAW_Data_Orig'!AX43</f>
        <v>0</v>
      </c>
      <c r="AY43" s="487">
        <f>'1.1_RAW_Data_Orig'!AY43</f>
        <v>0</v>
      </c>
      <c r="AZ43" s="487">
        <f>'1.1_RAW_Data_Orig'!AZ43</f>
        <v>0</v>
      </c>
      <c r="BA43" s="488">
        <f>'1.1_RAW_Data_Orig'!BA43</f>
        <v>0</v>
      </c>
    </row>
    <row r="44" spans="1:53" ht="13.15" x14ac:dyDescent="0.35">
      <c r="A44" s="483"/>
      <c r="B44" s="484"/>
      <c r="C44" s="485"/>
      <c r="D44" s="486"/>
      <c r="E44" s="479" t="s">
        <v>33</v>
      </c>
      <c r="F44" s="487">
        <f>'1.1_RAW_Data_Orig'!F44</f>
        <v>9</v>
      </c>
      <c r="G44" s="487">
        <f>'1.1_RAW_Data_Orig'!G44</f>
        <v>0</v>
      </c>
      <c r="H44" s="487">
        <f>'1.1_RAW_Data_Orig'!H44</f>
        <v>3</v>
      </c>
      <c r="I44" s="487">
        <f>'1.1_RAW_Data_Orig'!I44</f>
        <v>3</v>
      </c>
      <c r="J44" s="487">
        <f>'1.1_RAW_Data_Orig'!J44</f>
        <v>2</v>
      </c>
      <c r="K44" s="488">
        <f>'1.1_RAW_Data_Orig'!K44</f>
        <v>1</v>
      </c>
      <c r="M44" s="487">
        <f>'1.1_RAW_Data_Orig'!M44</f>
        <v>11</v>
      </c>
      <c r="N44" s="487">
        <f>'1.1_RAW_Data_Orig'!N44</f>
        <v>3</v>
      </c>
      <c r="O44" s="487">
        <f>'1.1_RAW_Data_Orig'!O44</f>
        <v>7</v>
      </c>
      <c r="P44" s="487">
        <f>'1.1_RAW_Data_Orig'!P44</f>
        <v>0</v>
      </c>
      <c r="Q44" s="487">
        <f>'1.1_RAW_Data_Orig'!Q44</f>
        <v>1</v>
      </c>
      <c r="R44" s="488">
        <f>'1.1_RAW_Data_Orig'!R44</f>
        <v>0</v>
      </c>
      <c r="T44" s="487">
        <f>'1.1_RAW_Data_Orig'!T44</f>
        <v>11</v>
      </c>
      <c r="U44" s="487">
        <f>'1.1_RAW_Data_Orig'!U44</f>
        <v>2</v>
      </c>
      <c r="V44" s="487">
        <f>'1.1_RAW_Data_Orig'!V44</f>
        <v>0</v>
      </c>
      <c r="W44" s="487">
        <f>'1.1_RAW_Data_Orig'!W44</f>
        <v>0</v>
      </c>
      <c r="X44" s="487">
        <f>'1.1_RAW_Data_Orig'!X44</f>
        <v>3</v>
      </c>
      <c r="Y44" s="488">
        <f>'1.1_RAW_Data_Orig'!Y44</f>
        <v>6</v>
      </c>
      <c r="AA44" s="487">
        <f>'1.1_RAW_Data_Orig'!AA44</f>
        <v>8</v>
      </c>
      <c r="AB44" s="487">
        <f>'1.1_RAW_Data_Orig'!AB44</f>
        <v>1</v>
      </c>
      <c r="AC44" s="487">
        <f>'1.1_RAW_Data_Orig'!AC44</f>
        <v>7</v>
      </c>
      <c r="AD44" s="487">
        <f>'1.1_RAW_Data_Orig'!AD44</f>
        <v>0</v>
      </c>
      <c r="AE44" s="487">
        <f>'1.1_RAW_Data_Orig'!AE44</f>
        <v>-2</v>
      </c>
      <c r="AF44" s="488">
        <f>'1.1_RAW_Data_Orig'!AF44</f>
        <v>-6</v>
      </c>
      <c r="AG44" s="482"/>
      <c r="AH44" s="487">
        <f>'1.1_RAW_Data_Orig'!AH44</f>
        <v>8</v>
      </c>
      <c r="AI44" s="487">
        <f>'1.1_RAW_Data_Orig'!AI44</f>
        <v>1</v>
      </c>
      <c r="AJ44" s="487">
        <f>'1.1_RAW_Data_Orig'!AJ44</f>
        <v>7</v>
      </c>
      <c r="AK44" s="487">
        <f>'1.1_RAW_Data_Orig'!AK44</f>
        <v>0</v>
      </c>
      <c r="AL44" s="487">
        <f>'1.1_RAW_Data_Orig'!AL44</f>
        <v>-2</v>
      </c>
      <c r="AM44" s="488">
        <f>'1.1_RAW_Data_Orig'!AM44</f>
        <v>-6</v>
      </c>
      <c r="AN44" s="482"/>
      <c r="AO44" s="487">
        <f>'1.1_RAW_Data_Orig'!AO44</f>
        <v>0</v>
      </c>
      <c r="AP44" s="487">
        <f>'1.1_RAW_Data_Orig'!AP44</f>
        <v>0</v>
      </c>
      <c r="AQ44" s="487">
        <f>'1.1_RAW_Data_Orig'!AQ44</f>
        <v>0</v>
      </c>
      <c r="AR44" s="487">
        <f>'1.1_RAW_Data_Orig'!AR44</f>
        <v>0</v>
      </c>
      <c r="AS44" s="487">
        <f>'1.1_RAW_Data_Orig'!AS44</f>
        <v>0</v>
      </c>
      <c r="AT44" s="488">
        <f>'1.1_RAW_Data_Orig'!AT44</f>
        <v>0</v>
      </c>
      <c r="AU44" s="482"/>
      <c r="AV44" s="487">
        <f>'1.1_RAW_Data_Orig'!AV44</f>
        <v>0</v>
      </c>
      <c r="AW44" s="487">
        <f>'1.1_RAW_Data_Orig'!AW44</f>
        <v>0</v>
      </c>
      <c r="AX44" s="487">
        <f>'1.1_RAW_Data_Orig'!AX44</f>
        <v>0</v>
      </c>
      <c r="AY44" s="487">
        <f>'1.1_RAW_Data_Orig'!AY44</f>
        <v>0</v>
      </c>
      <c r="AZ44" s="487">
        <f>'1.1_RAW_Data_Orig'!AZ44</f>
        <v>0</v>
      </c>
      <c r="BA44" s="488">
        <f>'1.1_RAW_Data_Orig'!BA44</f>
        <v>0</v>
      </c>
    </row>
    <row r="45" spans="1:53" ht="13.5" thickBot="1" x14ac:dyDescent="0.4">
      <c r="A45" s="483"/>
      <c r="B45" s="489"/>
      <c r="C45" s="490"/>
      <c r="D45" s="491"/>
      <c r="E45" s="492" t="s">
        <v>34</v>
      </c>
      <c r="F45" s="493">
        <f>'1.1_RAW_Data_Orig'!F45</f>
        <v>24</v>
      </c>
      <c r="G45" s="493">
        <f>'1.1_RAW_Data_Orig'!G45</f>
        <v>0</v>
      </c>
      <c r="H45" s="493">
        <f>'1.1_RAW_Data_Orig'!H45</f>
        <v>16</v>
      </c>
      <c r="I45" s="493">
        <f>'1.1_RAW_Data_Orig'!I45</f>
        <v>7</v>
      </c>
      <c r="J45" s="493">
        <f>'1.1_RAW_Data_Orig'!J45</f>
        <v>1</v>
      </c>
      <c r="K45" s="494">
        <f>'1.1_RAW_Data_Orig'!K45</f>
        <v>0</v>
      </c>
      <c r="M45" s="493">
        <f>'1.1_RAW_Data_Orig'!M45</f>
        <v>24</v>
      </c>
      <c r="N45" s="493">
        <f>'1.1_RAW_Data_Orig'!N45</f>
        <v>6</v>
      </c>
      <c r="O45" s="493">
        <f>'1.1_RAW_Data_Orig'!O45</f>
        <v>13</v>
      </c>
      <c r="P45" s="493">
        <f>'1.1_RAW_Data_Orig'!P45</f>
        <v>0</v>
      </c>
      <c r="Q45" s="493">
        <f>'1.1_RAW_Data_Orig'!Q45</f>
        <v>5</v>
      </c>
      <c r="R45" s="494">
        <f>'1.1_RAW_Data_Orig'!R45</f>
        <v>0</v>
      </c>
      <c r="T45" s="493">
        <f>'1.1_RAW_Data_Orig'!T45</f>
        <v>24</v>
      </c>
      <c r="U45" s="493">
        <f>'1.1_RAW_Data_Orig'!U45</f>
        <v>0</v>
      </c>
      <c r="V45" s="493">
        <f>'1.1_RAW_Data_Orig'!V45</f>
        <v>0</v>
      </c>
      <c r="W45" s="493">
        <f>'1.1_RAW_Data_Orig'!W45</f>
        <v>0</v>
      </c>
      <c r="X45" s="493">
        <f>'1.1_RAW_Data_Orig'!X45</f>
        <v>16</v>
      </c>
      <c r="Y45" s="494">
        <f>'1.1_RAW_Data_Orig'!Y45</f>
        <v>8</v>
      </c>
      <c r="AA45" s="493">
        <f>'1.1_RAW_Data_Orig'!AA45</f>
        <v>19</v>
      </c>
      <c r="AB45" s="493">
        <f>'1.1_RAW_Data_Orig'!AB45</f>
        <v>6</v>
      </c>
      <c r="AC45" s="493">
        <f>'1.1_RAW_Data_Orig'!AC45</f>
        <v>13</v>
      </c>
      <c r="AD45" s="493">
        <f>'1.1_RAW_Data_Orig'!AD45</f>
        <v>0</v>
      </c>
      <c r="AE45" s="493">
        <f>'1.1_RAW_Data_Orig'!AE45</f>
        <v>-11</v>
      </c>
      <c r="AF45" s="494">
        <f>'1.1_RAW_Data_Orig'!AF45</f>
        <v>-8</v>
      </c>
      <c r="AG45" s="482"/>
      <c r="AH45" s="493">
        <f>'1.1_RAW_Data_Orig'!AH45</f>
        <v>19</v>
      </c>
      <c r="AI45" s="493">
        <f>'1.1_RAW_Data_Orig'!AI45</f>
        <v>6</v>
      </c>
      <c r="AJ45" s="493">
        <f>'1.1_RAW_Data_Orig'!AJ45</f>
        <v>13</v>
      </c>
      <c r="AK45" s="493">
        <f>'1.1_RAW_Data_Orig'!AK45</f>
        <v>0</v>
      </c>
      <c r="AL45" s="493">
        <f>'1.1_RAW_Data_Orig'!AL45</f>
        <v>-11</v>
      </c>
      <c r="AM45" s="494">
        <f>'1.1_RAW_Data_Orig'!AM45</f>
        <v>-8</v>
      </c>
      <c r="AN45" s="482"/>
      <c r="AO45" s="493">
        <f>'1.1_RAW_Data_Orig'!AO45</f>
        <v>0</v>
      </c>
      <c r="AP45" s="493">
        <f>'1.1_RAW_Data_Orig'!AP45</f>
        <v>0</v>
      </c>
      <c r="AQ45" s="493">
        <f>'1.1_RAW_Data_Orig'!AQ45</f>
        <v>0</v>
      </c>
      <c r="AR45" s="493">
        <f>'1.1_RAW_Data_Orig'!AR45</f>
        <v>0</v>
      </c>
      <c r="AS45" s="493">
        <f>'1.1_RAW_Data_Orig'!AS45</f>
        <v>0</v>
      </c>
      <c r="AT45" s="494">
        <f>'1.1_RAW_Data_Orig'!AT45</f>
        <v>0</v>
      </c>
      <c r="AU45" s="482"/>
      <c r="AV45" s="493">
        <f>'1.1_RAW_Data_Orig'!AV45</f>
        <v>0</v>
      </c>
      <c r="AW45" s="493">
        <f>'1.1_RAW_Data_Orig'!AW45</f>
        <v>0</v>
      </c>
      <c r="AX45" s="493">
        <f>'1.1_RAW_Data_Orig'!AX45</f>
        <v>0</v>
      </c>
      <c r="AY45" s="493">
        <f>'1.1_RAW_Data_Orig'!AY45</f>
        <v>0</v>
      </c>
      <c r="AZ45" s="493">
        <f>'1.1_RAW_Data_Orig'!AZ45</f>
        <v>0</v>
      </c>
      <c r="BA45" s="494">
        <f>'1.1_RAW_Data_Orig'!BA45</f>
        <v>0</v>
      </c>
    </row>
    <row r="46" spans="1:53" ht="25.5" x14ac:dyDescent="0.35">
      <c r="A46" s="495" t="s">
        <v>20</v>
      </c>
      <c r="B46" s="476">
        <v>36</v>
      </c>
      <c r="C46" s="477" t="s">
        <v>16</v>
      </c>
      <c r="D46" s="478" t="s">
        <v>38</v>
      </c>
      <c r="E46" s="496" t="s">
        <v>31</v>
      </c>
      <c r="F46" s="480">
        <f>'1.1_RAW_Data_Orig'!F46</f>
        <v>0</v>
      </c>
      <c r="G46" s="480">
        <f>'1.1_RAW_Data_Orig'!G46</f>
        <v>0</v>
      </c>
      <c r="H46" s="480">
        <f>'1.1_RAW_Data_Orig'!H46</f>
        <v>0</v>
      </c>
      <c r="I46" s="480">
        <f>'1.1_RAW_Data_Orig'!I46</f>
        <v>0</v>
      </c>
      <c r="J46" s="480">
        <f>'1.1_RAW_Data_Orig'!J46</f>
        <v>0</v>
      </c>
      <c r="K46" s="481">
        <f>'1.1_RAW_Data_Orig'!K46</f>
        <v>0</v>
      </c>
      <c r="M46" s="480">
        <f>'1.1_RAW_Data_Orig'!M46</f>
        <v>0</v>
      </c>
      <c r="N46" s="480">
        <f>'1.1_RAW_Data_Orig'!N46</f>
        <v>0</v>
      </c>
      <c r="O46" s="480">
        <f>'1.1_RAW_Data_Orig'!O46</f>
        <v>0</v>
      </c>
      <c r="P46" s="480">
        <f>'1.1_RAW_Data_Orig'!P46</f>
        <v>0</v>
      </c>
      <c r="Q46" s="480">
        <f>'1.1_RAW_Data_Orig'!Q46</f>
        <v>0</v>
      </c>
      <c r="R46" s="481">
        <f>'1.1_RAW_Data_Orig'!R46</f>
        <v>0</v>
      </c>
      <c r="T46" s="480">
        <f>'1.1_RAW_Data_Orig'!T46</f>
        <v>0</v>
      </c>
      <c r="U46" s="480">
        <f>'1.1_RAW_Data_Orig'!U46</f>
        <v>0</v>
      </c>
      <c r="V46" s="480">
        <f>'1.1_RAW_Data_Orig'!V46</f>
        <v>0</v>
      </c>
      <c r="W46" s="480">
        <f>'1.1_RAW_Data_Orig'!W46</f>
        <v>0</v>
      </c>
      <c r="X46" s="480">
        <f>'1.1_RAW_Data_Orig'!X46</f>
        <v>0</v>
      </c>
      <c r="Y46" s="481">
        <f>'1.1_RAW_Data_Orig'!Y46</f>
        <v>0</v>
      </c>
      <c r="AA46" s="480">
        <f>'1.1_RAW_Data_Orig'!AA46</f>
        <v>0</v>
      </c>
      <c r="AB46" s="480">
        <f>'1.1_RAW_Data_Orig'!AB46</f>
        <v>0</v>
      </c>
      <c r="AC46" s="480">
        <f>'1.1_RAW_Data_Orig'!AC46</f>
        <v>0</v>
      </c>
      <c r="AD46" s="480">
        <f>'1.1_RAW_Data_Orig'!AD46</f>
        <v>0</v>
      </c>
      <c r="AE46" s="480">
        <f>'1.1_RAW_Data_Orig'!AE46</f>
        <v>0</v>
      </c>
      <c r="AF46" s="481">
        <f>'1.1_RAW_Data_Orig'!AF46</f>
        <v>0</v>
      </c>
      <c r="AG46" s="482"/>
      <c r="AH46" s="480">
        <f>'1.1_RAW_Data_Orig'!AH46</f>
        <v>0</v>
      </c>
      <c r="AI46" s="480">
        <f>'1.1_RAW_Data_Orig'!AI46</f>
        <v>0</v>
      </c>
      <c r="AJ46" s="480">
        <f>'1.1_RAW_Data_Orig'!AJ46</f>
        <v>0</v>
      </c>
      <c r="AK46" s="480">
        <f>'1.1_RAW_Data_Orig'!AK46</f>
        <v>0</v>
      </c>
      <c r="AL46" s="480">
        <f>'1.1_RAW_Data_Orig'!AL46</f>
        <v>0</v>
      </c>
      <c r="AM46" s="481">
        <f>'1.1_RAW_Data_Orig'!AM46</f>
        <v>0</v>
      </c>
      <c r="AN46" s="482"/>
      <c r="AO46" s="480">
        <f>'1.1_RAW_Data_Orig'!AO46</f>
        <v>0</v>
      </c>
      <c r="AP46" s="480">
        <f>'1.1_RAW_Data_Orig'!AP46</f>
        <v>0</v>
      </c>
      <c r="AQ46" s="480">
        <f>'1.1_RAW_Data_Orig'!AQ46</f>
        <v>0</v>
      </c>
      <c r="AR46" s="480">
        <f>'1.1_RAW_Data_Orig'!AR46</f>
        <v>0</v>
      </c>
      <c r="AS46" s="480">
        <f>'1.1_RAW_Data_Orig'!AS46</f>
        <v>0</v>
      </c>
      <c r="AT46" s="481">
        <f>'1.1_RAW_Data_Orig'!AT46</f>
        <v>0</v>
      </c>
      <c r="AU46" s="482"/>
      <c r="AV46" s="480">
        <f>'1.1_RAW_Data_Orig'!AV46</f>
        <v>0</v>
      </c>
      <c r="AW46" s="480">
        <f>'1.1_RAW_Data_Orig'!AW46</f>
        <v>0</v>
      </c>
      <c r="AX46" s="480">
        <f>'1.1_RAW_Data_Orig'!AX46</f>
        <v>0</v>
      </c>
      <c r="AY46" s="480">
        <f>'1.1_RAW_Data_Orig'!AY46</f>
        <v>0</v>
      </c>
      <c r="AZ46" s="480">
        <f>'1.1_RAW_Data_Orig'!AZ46</f>
        <v>0</v>
      </c>
      <c r="BA46" s="481">
        <f>'1.1_RAW_Data_Orig'!BA46</f>
        <v>0</v>
      </c>
    </row>
    <row r="47" spans="1:53" ht="13.15" x14ac:dyDescent="0.35">
      <c r="A47" s="483"/>
      <c r="B47" s="484"/>
      <c r="C47" s="485"/>
      <c r="D47" s="486"/>
      <c r="E47" s="479" t="s">
        <v>32</v>
      </c>
      <c r="F47" s="487">
        <f>'1.1_RAW_Data_Orig'!F47</f>
        <v>9</v>
      </c>
      <c r="G47" s="487">
        <f>'1.1_RAW_Data_Orig'!G47</f>
        <v>5</v>
      </c>
      <c r="H47" s="487">
        <f>'1.1_RAW_Data_Orig'!H47</f>
        <v>3</v>
      </c>
      <c r="I47" s="487">
        <f>'1.1_RAW_Data_Orig'!I47</f>
        <v>1</v>
      </c>
      <c r="J47" s="487">
        <f>'1.1_RAW_Data_Orig'!J47</f>
        <v>0</v>
      </c>
      <c r="K47" s="488">
        <f>'1.1_RAW_Data_Orig'!K47</f>
        <v>0</v>
      </c>
      <c r="M47" s="487">
        <f>'1.1_RAW_Data_Orig'!M47</f>
        <v>9</v>
      </c>
      <c r="N47" s="487">
        <f>'1.1_RAW_Data_Orig'!N47</f>
        <v>1</v>
      </c>
      <c r="O47" s="487">
        <f>'1.1_RAW_Data_Orig'!O47</f>
        <v>1</v>
      </c>
      <c r="P47" s="487">
        <f>'1.1_RAW_Data_Orig'!P47</f>
        <v>5</v>
      </c>
      <c r="Q47" s="487">
        <f>'1.1_RAW_Data_Orig'!Q47</f>
        <v>2</v>
      </c>
      <c r="R47" s="488">
        <f>'1.1_RAW_Data_Orig'!R47</f>
        <v>0</v>
      </c>
      <c r="T47" s="487">
        <f>'1.1_RAW_Data_Orig'!T47</f>
        <v>9</v>
      </c>
      <c r="U47" s="487">
        <f>'1.1_RAW_Data_Orig'!U47</f>
        <v>0</v>
      </c>
      <c r="V47" s="487">
        <f>'1.1_RAW_Data_Orig'!V47</f>
        <v>0</v>
      </c>
      <c r="W47" s="487">
        <f>'1.1_RAW_Data_Orig'!W47</f>
        <v>5</v>
      </c>
      <c r="X47" s="487">
        <f>'1.1_RAW_Data_Orig'!X47</f>
        <v>3</v>
      </c>
      <c r="Y47" s="488">
        <f>'1.1_RAW_Data_Orig'!Y47</f>
        <v>1</v>
      </c>
      <c r="AA47" s="487">
        <f>'1.1_RAW_Data_Orig'!AA47</f>
        <v>2</v>
      </c>
      <c r="AB47" s="487">
        <f>'1.1_RAW_Data_Orig'!AB47</f>
        <v>1</v>
      </c>
      <c r="AC47" s="487">
        <f>'1.1_RAW_Data_Orig'!AC47</f>
        <v>1</v>
      </c>
      <c r="AD47" s="487">
        <f>'1.1_RAW_Data_Orig'!AD47</f>
        <v>0</v>
      </c>
      <c r="AE47" s="487">
        <f>'1.1_RAW_Data_Orig'!AE47</f>
        <v>-1</v>
      </c>
      <c r="AF47" s="488">
        <f>'1.1_RAW_Data_Orig'!AF47</f>
        <v>-1</v>
      </c>
      <c r="AG47" s="482"/>
      <c r="AH47" s="487">
        <f>'1.1_RAW_Data_Orig'!AH47</f>
        <v>2</v>
      </c>
      <c r="AI47" s="487">
        <f>'1.1_RAW_Data_Orig'!AI47</f>
        <v>1</v>
      </c>
      <c r="AJ47" s="487">
        <f>'1.1_RAW_Data_Orig'!AJ47</f>
        <v>1</v>
      </c>
      <c r="AK47" s="487">
        <f>'1.1_RAW_Data_Orig'!AK47</f>
        <v>0</v>
      </c>
      <c r="AL47" s="487">
        <f>'1.1_RAW_Data_Orig'!AL47</f>
        <v>-1</v>
      </c>
      <c r="AM47" s="488">
        <f>'1.1_RAW_Data_Orig'!AM47</f>
        <v>-1</v>
      </c>
      <c r="AN47" s="482"/>
      <c r="AO47" s="487">
        <f>'1.1_RAW_Data_Orig'!AO47</f>
        <v>0</v>
      </c>
      <c r="AP47" s="487">
        <f>'1.1_RAW_Data_Orig'!AP47</f>
        <v>0</v>
      </c>
      <c r="AQ47" s="487">
        <f>'1.1_RAW_Data_Orig'!AQ47</f>
        <v>0</v>
      </c>
      <c r="AR47" s="487">
        <f>'1.1_RAW_Data_Orig'!AR47</f>
        <v>0</v>
      </c>
      <c r="AS47" s="487">
        <f>'1.1_RAW_Data_Orig'!AS47</f>
        <v>0</v>
      </c>
      <c r="AT47" s="488">
        <f>'1.1_RAW_Data_Orig'!AT47</f>
        <v>0</v>
      </c>
      <c r="AU47" s="482"/>
      <c r="AV47" s="487">
        <f>'1.1_RAW_Data_Orig'!AV47</f>
        <v>0</v>
      </c>
      <c r="AW47" s="487">
        <f>'1.1_RAW_Data_Orig'!AW47</f>
        <v>0</v>
      </c>
      <c r="AX47" s="487">
        <f>'1.1_RAW_Data_Orig'!AX47</f>
        <v>0</v>
      </c>
      <c r="AY47" s="487">
        <f>'1.1_RAW_Data_Orig'!AY47</f>
        <v>0</v>
      </c>
      <c r="AZ47" s="487">
        <f>'1.1_RAW_Data_Orig'!AZ47</f>
        <v>0</v>
      </c>
      <c r="BA47" s="488">
        <f>'1.1_RAW_Data_Orig'!BA47</f>
        <v>0</v>
      </c>
    </row>
    <row r="48" spans="1:53" ht="13.15" x14ac:dyDescent="0.35">
      <c r="A48" s="483"/>
      <c r="B48" s="484"/>
      <c r="C48" s="485"/>
      <c r="D48" s="486"/>
      <c r="E48" s="479" t="s">
        <v>33</v>
      </c>
      <c r="F48" s="487">
        <f>'1.1_RAW_Data_Orig'!F48</f>
        <v>8</v>
      </c>
      <c r="G48" s="487">
        <f>'1.1_RAW_Data_Orig'!G48</f>
        <v>1</v>
      </c>
      <c r="H48" s="487">
        <f>'1.1_RAW_Data_Orig'!H48</f>
        <v>3</v>
      </c>
      <c r="I48" s="487">
        <f>'1.1_RAW_Data_Orig'!I48</f>
        <v>1</v>
      </c>
      <c r="J48" s="487">
        <f>'1.1_RAW_Data_Orig'!J48</f>
        <v>3</v>
      </c>
      <c r="K48" s="488">
        <f>'1.1_RAW_Data_Orig'!K48</f>
        <v>0</v>
      </c>
      <c r="M48" s="487">
        <f>'1.1_RAW_Data_Orig'!M48</f>
        <v>10</v>
      </c>
      <c r="N48" s="487">
        <f>'1.1_RAW_Data_Orig'!N48</f>
        <v>2</v>
      </c>
      <c r="O48" s="487">
        <f>'1.1_RAW_Data_Orig'!O48</f>
        <v>4</v>
      </c>
      <c r="P48" s="487">
        <f>'1.1_RAW_Data_Orig'!P48</f>
        <v>1</v>
      </c>
      <c r="Q48" s="487">
        <f>'1.1_RAW_Data_Orig'!Q48</f>
        <v>3</v>
      </c>
      <c r="R48" s="488">
        <f>'1.1_RAW_Data_Orig'!R48</f>
        <v>0</v>
      </c>
      <c r="T48" s="487">
        <f>'1.1_RAW_Data_Orig'!T48</f>
        <v>10</v>
      </c>
      <c r="U48" s="487">
        <f>'1.1_RAW_Data_Orig'!U48</f>
        <v>2</v>
      </c>
      <c r="V48" s="487">
        <f>'1.1_RAW_Data_Orig'!V48</f>
        <v>0</v>
      </c>
      <c r="W48" s="487">
        <f>'1.1_RAW_Data_Orig'!W48</f>
        <v>1</v>
      </c>
      <c r="X48" s="487">
        <f>'1.1_RAW_Data_Orig'!X48</f>
        <v>3</v>
      </c>
      <c r="Y48" s="488">
        <f>'1.1_RAW_Data_Orig'!Y48</f>
        <v>4</v>
      </c>
      <c r="AA48" s="487">
        <f>'1.1_RAW_Data_Orig'!AA48</f>
        <v>4</v>
      </c>
      <c r="AB48" s="487">
        <f>'1.1_RAW_Data_Orig'!AB48</f>
        <v>0</v>
      </c>
      <c r="AC48" s="487">
        <f>'1.1_RAW_Data_Orig'!AC48</f>
        <v>4</v>
      </c>
      <c r="AD48" s="487">
        <f>'1.1_RAW_Data_Orig'!AD48</f>
        <v>0</v>
      </c>
      <c r="AE48" s="487">
        <f>'1.1_RAW_Data_Orig'!AE48</f>
        <v>0</v>
      </c>
      <c r="AF48" s="488">
        <f>'1.1_RAW_Data_Orig'!AF48</f>
        <v>-4</v>
      </c>
      <c r="AG48" s="482"/>
      <c r="AH48" s="487">
        <f>'1.1_RAW_Data_Orig'!AH48</f>
        <v>4</v>
      </c>
      <c r="AI48" s="487">
        <f>'1.1_RAW_Data_Orig'!AI48</f>
        <v>0</v>
      </c>
      <c r="AJ48" s="487">
        <f>'1.1_RAW_Data_Orig'!AJ48</f>
        <v>4</v>
      </c>
      <c r="AK48" s="487">
        <f>'1.1_RAW_Data_Orig'!AK48</f>
        <v>0</v>
      </c>
      <c r="AL48" s="487">
        <f>'1.1_RAW_Data_Orig'!AL48</f>
        <v>0</v>
      </c>
      <c r="AM48" s="488">
        <f>'1.1_RAW_Data_Orig'!AM48</f>
        <v>-4</v>
      </c>
      <c r="AN48" s="482"/>
      <c r="AO48" s="487">
        <f>'1.1_RAW_Data_Orig'!AO48</f>
        <v>0</v>
      </c>
      <c r="AP48" s="487">
        <f>'1.1_RAW_Data_Orig'!AP48</f>
        <v>0</v>
      </c>
      <c r="AQ48" s="487">
        <f>'1.1_RAW_Data_Orig'!AQ48</f>
        <v>0</v>
      </c>
      <c r="AR48" s="487">
        <f>'1.1_RAW_Data_Orig'!AR48</f>
        <v>0</v>
      </c>
      <c r="AS48" s="487">
        <f>'1.1_RAW_Data_Orig'!AS48</f>
        <v>0</v>
      </c>
      <c r="AT48" s="488">
        <f>'1.1_RAW_Data_Orig'!AT48</f>
        <v>0</v>
      </c>
      <c r="AU48" s="482"/>
      <c r="AV48" s="487">
        <f>'1.1_RAW_Data_Orig'!AV48</f>
        <v>0</v>
      </c>
      <c r="AW48" s="487">
        <f>'1.1_RAW_Data_Orig'!AW48</f>
        <v>0</v>
      </c>
      <c r="AX48" s="487">
        <f>'1.1_RAW_Data_Orig'!AX48</f>
        <v>0</v>
      </c>
      <c r="AY48" s="487">
        <f>'1.1_RAW_Data_Orig'!AY48</f>
        <v>0</v>
      </c>
      <c r="AZ48" s="487">
        <f>'1.1_RAW_Data_Orig'!AZ48</f>
        <v>0</v>
      </c>
      <c r="BA48" s="488">
        <f>'1.1_RAW_Data_Orig'!BA48</f>
        <v>0</v>
      </c>
    </row>
    <row r="49" spans="1:53" ht="13.5" thickBot="1" x14ac:dyDescent="0.4">
      <c r="A49" s="483"/>
      <c r="B49" s="489"/>
      <c r="C49" s="490"/>
      <c r="D49" s="491"/>
      <c r="E49" s="492" t="s">
        <v>34</v>
      </c>
      <c r="F49" s="493">
        <f>'1.1_RAW_Data_Orig'!F49</f>
        <v>10</v>
      </c>
      <c r="G49" s="493">
        <f>'1.1_RAW_Data_Orig'!G49</f>
        <v>0</v>
      </c>
      <c r="H49" s="493">
        <f>'1.1_RAW_Data_Orig'!H49</f>
        <v>2</v>
      </c>
      <c r="I49" s="493">
        <f>'1.1_RAW_Data_Orig'!I49</f>
        <v>0</v>
      </c>
      <c r="J49" s="493">
        <f>'1.1_RAW_Data_Orig'!J49</f>
        <v>6</v>
      </c>
      <c r="K49" s="494">
        <f>'1.1_RAW_Data_Orig'!K49</f>
        <v>2</v>
      </c>
      <c r="M49" s="493">
        <f>'1.1_RAW_Data_Orig'!M49</f>
        <v>10</v>
      </c>
      <c r="N49" s="493">
        <f>'1.1_RAW_Data_Orig'!N49</f>
        <v>0</v>
      </c>
      <c r="O49" s="493">
        <f>'1.1_RAW_Data_Orig'!O49</f>
        <v>8</v>
      </c>
      <c r="P49" s="493">
        <f>'1.1_RAW_Data_Orig'!P49</f>
        <v>0</v>
      </c>
      <c r="Q49" s="493">
        <f>'1.1_RAW_Data_Orig'!Q49</f>
        <v>2</v>
      </c>
      <c r="R49" s="494">
        <f>'1.1_RAW_Data_Orig'!R49</f>
        <v>0</v>
      </c>
      <c r="T49" s="493">
        <f>'1.1_RAW_Data_Orig'!T49</f>
        <v>10</v>
      </c>
      <c r="U49" s="493">
        <f>'1.1_RAW_Data_Orig'!U49</f>
        <v>0</v>
      </c>
      <c r="V49" s="493">
        <f>'1.1_RAW_Data_Orig'!V49</f>
        <v>0</v>
      </c>
      <c r="W49" s="493">
        <f>'1.1_RAW_Data_Orig'!W49</f>
        <v>0</v>
      </c>
      <c r="X49" s="493">
        <f>'1.1_RAW_Data_Orig'!X49</f>
        <v>2</v>
      </c>
      <c r="Y49" s="494">
        <f>'1.1_RAW_Data_Orig'!Y49</f>
        <v>8</v>
      </c>
      <c r="AA49" s="493">
        <f>'1.1_RAW_Data_Orig'!AA49</f>
        <v>8</v>
      </c>
      <c r="AB49" s="493">
        <f>'1.1_RAW_Data_Orig'!AB49</f>
        <v>0</v>
      </c>
      <c r="AC49" s="493">
        <f>'1.1_RAW_Data_Orig'!AC49</f>
        <v>8</v>
      </c>
      <c r="AD49" s="493">
        <f>'1.1_RAW_Data_Orig'!AD49</f>
        <v>0</v>
      </c>
      <c r="AE49" s="493">
        <f>'1.1_RAW_Data_Orig'!AE49</f>
        <v>0</v>
      </c>
      <c r="AF49" s="494">
        <f>'1.1_RAW_Data_Orig'!AF49</f>
        <v>-8</v>
      </c>
      <c r="AG49" s="482"/>
      <c r="AH49" s="493">
        <f>'1.1_RAW_Data_Orig'!AH49</f>
        <v>8</v>
      </c>
      <c r="AI49" s="493">
        <f>'1.1_RAW_Data_Orig'!AI49</f>
        <v>0</v>
      </c>
      <c r="AJ49" s="493">
        <f>'1.1_RAW_Data_Orig'!AJ49</f>
        <v>8</v>
      </c>
      <c r="AK49" s="493">
        <f>'1.1_RAW_Data_Orig'!AK49</f>
        <v>0</v>
      </c>
      <c r="AL49" s="493">
        <f>'1.1_RAW_Data_Orig'!AL49</f>
        <v>0</v>
      </c>
      <c r="AM49" s="494">
        <f>'1.1_RAW_Data_Orig'!AM49</f>
        <v>-8</v>
      </c>
      <c r="AN49" s="482"/>
      <c r="AO49" s="493">
        <f>'1.1_RAW_Data_Orig'!AO49</f>
        <v>0</v>
      </c>
      <c r="AP49" s="493">
        <f>'1.1_RAW_Data_Orig'!AP49</f>
        <v>0</v>
      </c>
      <c r="AQ49" s="493">
        <f>'1.1_RAW_Data_Orig'!AQ49</f>
        <v>0</v>
      </c>
      <c r="AR49" s="493">
        <f>'1.1_RAW_Data_Orig'!AR49</f>
        <v>0</v>
      </c>
      <c r="AS49" s="493">
        <f>'1.1_RAW_Data_Orig'!AS49</f>
        <v>0</v>
      </c>
      <c r="AT49" s="494">
        <f>'1.1_RAW_Data_Orig'!AT49</f>
        <v>0</v>
      </c>
      <c r="AU49" s="482"/>
      <c r="AV49" s="493">
        <f>'1.1_RAW_Data_Orig'!AV49</f>
        <v>0</v>
      </c>
      <c r="AW49" s="493">
        <f>'1.1_RAW_Data_Orig'!AW49</f>
        <v>0</v>
      </c>
      <c r="AX49" s="493">
        <f>'1.1_RAW_Data_Orig'!AX49</f>
        <v>0</v>
      </c>
      <c r="AY49" s="493">
        <f>'1.1_RAW_Data_Orig'!AY49</f>
        <v>0</v>
      </c>
      <c r="AZ49" s="493">
        <f>'1.1_RAW_Data_Orig'!AZ49</f>
        <v>0</v>
      </c>
      <c r="BA49" s="494">
        <f>'1.1_RAW_Data_Orig'!BA49</f>
        <v>0</v>
      </c>
    </row>
    <row r="50" spans="1:53" ht="25.5" x14ac:dyDescent="0.35">
      <c r="A50" s="495" t="s">
        <v>20</v>
      </c>
      <c r="B50" s="476">
        <v>30</v>
      </c>
      <c r="C50" s="477" t="s">
        <v>54</v>
      </c>
      <c r="D50" s="478" t="s">
        <v>38</v>
      </c>
      <c r="E50" s="496" t="s">
        <v>31</v>
      </c>
      <c r="F50" s="480">
        <f>'1.1_RAW_Data_Orig'!F50</f>
        <v>0</v>
      </c>
      <c r="G50" s="480">
        <f>'1.1_RAW_Data_Orig'!G50</f>
        <v>0</v>
      </c>
      <c r="H50" s="480">
        <f>'1.1_RAW_Data_Orig'!H50</f>
        <v>0</v>
      </c>
      <c r="I50" s="480">
        <f>'1.1_RAW_Data_Orig'!I50</f>
        <v>0</v>
      </c>
      <c r="J50" s="480">
        <f>'1.1_RAW_Data_Orig'!J50</f>
        <v>0</v>
      </c>
      <c r="K50" s="481">
        <f>'1.1_RAW_Data_Orig'!K50</f>
        <v>0</v>
      </c>
      <c r="M50" s="480">
        <f>'1.1_RAW_Data_Orig'!M50</f>
        <v>0</v>
      </c>
      <c r="N50" s="480">
        <f>'1.1_RAW_Data_Orig'!N50</f>
        <v>0</v>
      </c>
      <c r="O50" s="480">
        <f>'1.1_RAW_Data_Orig'!O50</f>
        <v>0</v>
      </c>
      <c r="P50" s="480">
        <f>'1.1_RAW_Data_Orig'!P50</f>
        <v>0</v>
      </c>
      <c r="Q50" s="480">
        <f>'1.1_RAW_Data_Orig'!Q50</f>
        <v>0</v>
      </c>
      <c r="R50" s="481">
        <f>'1.1_RAW_Data_Orig'!R50</f>
        <v>0</v>
      </c>
      <c r="T50" s="480">
        <f>'1.1_RAW_Data_Orig'!T50</f>
        <v>0</v>
      </c>
      <c r="U50" s="480">
        <f>'1.1_RAW_Data_Orig'!U50</f>
        <v>0</v>
      </c>
      <c r="V50" s="480">
        <f>'1.1_RAW_Data_Orig'!V50</f>
        <v>0</v>
      </c>
      <c r="W50" s="480">
        <f>'1.1_RAW_Data_Orig'!W50</f>
        <v>0</v>
      </c>
      <c r="X50" s="480">
        <f>'1.1_RAW_Data_Orig'!X50</f>
        <v>0</v>
      </c>
      <c r="Y50" s="481">
        <f>'1.1_RAW_Data_Orig'!Y50</f>
        <v>0</v>
      </c>
      <c r="AA50" s="480">
        <f>'1.1_RAW_Data_Orig'!AA50</f>
        <v>0</v>
      </c>
      <c r="AB50" s="480">
        <f>'1.1_RAW_Data_Orig'!AB50</f>
        <v>0</v>
      </c>
      <c r="AC50" s="480">
        <f>'1.1_RAW_Data_Orig'!AC50</f>
        <v>0</v>
      </c>
      <c r="AD50" s="480">
        <f>'1.1_RAW_Data_Orig'!AD50</f>
        <v>0</v>
      </c>
      <c r="AE50" s="480">
        <f>'1.1_RAW_Data_Orig'!AE50</f>
        <v>0</v>
      </c>
      <c r="AF50" s="481">
        <f>'1.1_RAW_Data_Orig'!AF50</f>
        <v>0</v>
      </c>
      <c r="AG50" s="482"/>
      <c r="AH50" s="480">
        <f>'1.1_RAW_Data_Orig'!AH50</f>
        <v>0</v>
      </c>
      <c r="AI50" s="480">
        <f>'1.1_RAW_Data_Orig'!AI50</f>
        <v>0</v>
      </c>
      <c r="AJ50" s="480">
        <f>'1.1_RAW_Data_Orig'!AJ50</f>
        <v>0</v>
      </c>
      <c r="AK50" s="480">
        <f>'1.1_RAW_Data_Orig'!AK50</f>
        <v>0</v>
      </c>
      <c r="AL50" s="480">
        <f>'1.1_RAW_Data_Orig'!AL50</f>
        <v>0</v>
      </c>
      <c r="AM50" s="481">
        <f>'1.1_RAW_Data_Orig'!AM50</f>
        <v>0</v>
      </c>
      <c r="AN50" s="482"/>
      <c r="AO50" s="480">
        <f>'1.1_RAW_Data_Orig'!AO50</f>
        <v>0</v>
      </c>
      <c r="AP50" s="480">
        <f>'1.1_RAW_Data_Orig'!AP50</f>
        <v>0</v>
      </c>
      <c r="AQ50" s="480">
        <f>'1.1_RAW_Data_Orig'!AQ50</f>
        <v>0</v>
      </c>
      <c r="AR50" s="480">
        <f>'1.1_RAW_Data_Orig'!AR50</f>
        <v>0</v>
      </c>
      <c r="AS50" s="480">
        <f>'1.1_RAW_Data_Orig'!AS50</f>
        <v>0</v>
      </c>
      <c r="AT50" s="481">
        <f>'1.1_RAW_Data_Orig'!AT50</f>
        <v>0</v>
      </c>
      <c r="AU50" s="482"/>
      <c r="AV50" s="480">
        <f>'1.1_RAW_Data_Orig'!AV50</f>
        <v>0</v>
      </c>
      <c r="AW50" s="480">
        <f>'1.1_RAW_Data_Orig'!AW50</f>
        <v>0</v>
      </c>
      <c r="AX50" s="480">
        <f>'1.1_RAW_Data_Orig'!AX50</f>
        <v>0</v>
      </c>
      <c r="AY50" s="480">
        <f>'1.1_RAW_Data_Orig'!AY50</f>
        <v>0</v>
      </c>
      <c r="AZ50" s="480">
        <f>'1.1_RAW_Data_Orig'!AZ50</f>
        <v>0</v>
      </c>
      <c r="BA50" s="481">
        <f>'1.1_RAW_Data_Orig'!BA50</f>
        <v>0</v>
      </c>
    </row>
    <row r="51" spans="1:53" ht="13.15" x14ac:dyDescent="0.35">
      <c r="A51" s="483"/>
      <c r="B51" s="484"/>
      <c r="C51" s="485"/>
      <c r="D51" s="486"/>
      <c r="E51" s="479" t="s">
        <v>32</v>
      </c>
      <c r="F51" s="487">
        <f>'1.1_RAW_Data_Orig'!F51</f>
        <v>1</v>
      </c>
      <c r="G51" s="487">
        <f>'1.1_RAW_Data_Orig'!G51</f>
        <v>0</v>
      </c>
      <c r="H51" s="487">
        <f>'1.1_RAW_Data_Orig'!H51</f>
        <v>0</v>
      </c>
      <c r="I51" s="487">
        <f>'1.1_RAW_Data_Orig'!I51</f>
        <v>0</v>
      </c>
      <c r="J51" s="487">
        <f>'1.1_RAW_Data_Orig'!J51</f>
        <v>1</v>
      </c>
      <c r="K51" s="488">
        <f>'1.1_RAW_Data_Orig'!K51</f>
        <v>0</v>
      </c>
      <c r="M51" s="487">
        <f>'1.1_RAW_Data_Orig'!M51</f>
        <v>1</v>
      </c>
      <c r="N51" s="487">
        <f>'1.1_RAW_Data_Orig'!N51</f>
        <v>0</v>
      </c>
      <c r="O51" s="487">
        <f>'1.1_RAW_Data_Orig'!O51</f>
        <v>1</v>
      </c>
      <c r="P51" s="487">
        <f>'1.1_RAW_Data_Orig'!P51</f>
        <v>0</v>
      </c>
      <c r="Q51" s="487">
        <f>'1.1_RAW_Data_Orig'!Q51</f>
        <v>0</v>
      </c>
      <c r="R51" s="488">
        <f>'1.1_RAW_Data_Orig'!R51</f>
        <v>0</v>
      </c>
      <c r="T51" s="487">
        <f>'1.1_RAW_Data_Orig'!T51</f>
        <v>1</v>
      </c>
      <c r="U51" s="487">
        <f>'1.1_RAW_Data_Orig'!U51</f>
        <v>0</v>
      </c>
      <c r="V51" s="487">
        <f>'1.1_RAW_Data_Orig'!V51</f>
        <v>0</v>
      </c>
      <c r="W51" s="487">
        <f>'1.1_RAW_Data_Orig'!W51</f>
        <v>0</v>
      </c>
      <c r="X51" s="487">
        <f>'1.1_RAW_Data_Orig'!X51</f>
        <v>0</v>
      </c>
      <c r="Y51" s="488">
        <f>'1.1_RAW_Data_Orig'!Y51</f>
        <v>1</v>
      </c>
      <c r="AA51" s="487">
        <f>'1.1_RAW_Data_Orig'!AA51</f>
        <v>1</v>
      </c>
      <c r="AB51" s="487">
        <f>'1.1_RAW_Data_Orig'!AB51</f>
        <v>0</v>
      </c>
      <c r="AC51" s="487">
        <f>'1.1_RAW_Data_Orig'!AC51</f>
        <v>1</v>
      </c>
      <c r="AD51" s="487">
        <f>'1.1_RAW_Data_Orig'!AD51</f>
        <v>0</v>
      </c>
      <c r="AE51" s="487">
        <f>'1.1_RAW_Data_Orig'!AE51</f>
        <v>0</v>
      </c>
      <c r="AF51" s="488">
        <f>'1.1_RAW_Data_Orig'!AF51</f>
        <v>-1</v>
      </c>
      <c r="AG51" s="482"/>
      <c r="AH51" s="487">
        <f>'1.1_RAW_Data_Orig'!AH51</f>
        <v>1</v>
      </c>
      <c r="AI51" s="487">
        <f>'1.1_RAW_Data_Orig'!AI51</f>
        <v>0</v>
      </c>
      <c r="AJ51" s="487">
        <f>'1.1_RAW_Data_Orig'!AJ51</f>
        <v>1</v>
      </c>
      <c r="AK51" s="487">
        <f>'1.1_RAW_Data_Orig'!AK51</f>
        <v>0</v>
      </c>
      <c r="AL51" s="487">
        <f>'1.1_RAW_Data_Orig'!AL51</f>
        <v>0</v>
      </c>
      <c r="AM51" s="488">
        <f>'1.1_RAW_Data_Orig'!AM51</f>
        <v>-1</v>
      </c>
      <c r="AN51" s="482"/>
      <c r="AO51" s="487">
        <f>'1.1_RAW_Data_Orig'!AO51</f>
        <v>0</v>
      </c>
      <c r="AP51" s="487">
        <f>'1.1_RAW_Data_Orig'!AP51</f>
        <v>0</v>
      </c>
      <c r="AQ51" s="487">
        <f>'1.1_RAW_Data_Orig'!AQ51</f>
        <v>0</v>
      </c>
      <c r="AR51" s="487">
        <f>'1.1_RAW_Data_Orig'!AR51</f>
        <v>0</v>
      </c>
      <c r="AS51" s="487">
        <f>'1.1_RAW_Data_Orig'!AS51</f>
        <v>0</v>
      </c>
      <c r="AT51" s="488">
        <f>'1.1_RAW_Data_Orig'!AT51</f>
        <v>0</v>
      </c>
      <c r="AU51" s="482"/>
      <c r="AV51" s="487">
        <f>'1.1_RAW_Data_Orig'!AV51</f>
        <v>0</v>
      </c>
      <c r="AW51" s="487">
        <f>'1.1_RAW_Data_Orig'!AW51</f>
        <v>0</v>
      </c>
      <c r="AX51" s="487">
        <f>'1.1_RAW_Data_Orig'!AX51</f>
        <v>0</v>
      </c>
      <c r="AY51" s="487">
        <f>'1.1_RAW_Data_Orig'!AY51</f>
        <v>0</v>
      </c>
      <c r="AZ51" s="487">
        <f>'1.1_RAW_Data_Orig'!AZ51</f>
        <v>0</v>
      </c>
      <c r="BA51" s="488">
        <f>'1.1_RAW_Data_Orig'!BA51</f>
        <v>0</v>
      </c>
    </row>
    <row r="52" spans="1:53" ht="13.15" x14ac:dyDescent="0.35">
      <c r="A52" s="483"/>
      <c r="B52" s="484"/>
      <c r="C52" s="485"/>
      <c r="D52" s="486"/>
      <c r="E52" s="479" t="s">
        <v>33</v>
      </c>
      <c r="F52" s="487">
        <f>'1.1_RAW_Data_Orig'!F52</f>
        <v>0</v>
      </c>
      <c r="G52" s="487">
        <f>'1.1_RAW_Data_Orig'!G52</f>
        <v>0</v>
      </c>
      <c r="H52" s="487">
        <f>'1.1_RAW_Data_Orig'!H52</f>
        <v>0</v>
      </c>
      <c r="I52" s="487">
        <f>'1.1_RAW_Data_Orig'!I52</f>
        <v>0</v>
      </c>
      <c r="J52" s="487">
        <f>'1.1_RAW_Data_Orig'!J52</f>
        <v>0</v>
      </c>
      <c r="K52" s="488">
        <f>'1.1_RAW_Data_Orig'!K52</f>
        <v>0</v>
      </c>
      <c r="M52" s="487">
        <f>'1.1_RAW_Data_Orig'!M52</f>
        <v>0</v>
      </c>
      <c r="N52" s="487">
        <f>'1.1_RAW_Data_Orig'!N52</f>
        <v>0</v>
      </c>
      <c r="O52" s="487">
        <f>'1.1_RAW_Data_Orig'!O52</f>
        <v>0</v>
      </c>
      <c r="P52" s="487">
        <f>'1.1_RAW_Data_Orig'!P52</f>
        <v>0</v>
      </c>
      <c r="Q52" s="487">
        <f>'1.1_RAW_Data_Orig'!Q52</f>
        <v>0</v>
      </c>
      <c r="R52" s="488">
        <f>'1.1_RAW_Data_Orig'!R52</f>
        <v>0</v>
      </c>
      <c r="T52" s="487">
        <f>'1.1_RAW_Data_Orig'!T52</f>
        <v>0</v>
      </c>
      <c r="U52" s="487">
        <f>'1.1_RAW_Data_Orig'!U52</f>
        <v>0</v>
      </c>
      <c r="V52" s="487">
        <f>'1.1_RAW_Data_Orig'!V52</f>
        <v>0</v>
      </c>
      <c r="W52" s="487">
        <f>'1.1_RAW_Data_Orig'!W52</f>
        <v>0</v>
      </c>
      <c r="X52" s="487">
        <f>'1.1_RAW_Data_Orig'!X52</f>
        <v>0</v>
      </c>
      <c r="Y52" s="488">
        <f>'1.1_RAW_Data_Orig'!Y52</f>
        <v>0</v>
      </c>
      <c r="AA52" s="487">
        <f>'1.1_RAW_Data_Orig'!AA52</f>
        <v>0</v>
      </c>
      <c r="AB52" s="487">
        <f>'1.1_RAW_Data_Orig'!AB52</f>
        <v>0</v>
      </c>
      <c r="AC52" s="487">
        <f>'1.1_RAW_Data_Orig'!AC52</f>
        <v>0</v>
      </c>
      <c r="AD52" s="487">
        <f>'1.1_RAW_Data_Orig'!AD52</f>
        <v>0</v>
      </c>
      <c r="AE52" s="487">
        <f>'1.1_RAW_Data_Orig'!AE52</f>
        <v>0</v>
      </c>
      <c r="AF52" s="488">
        <f>'1.1_RAW_Data_Orig'!AF52</f>
        <v>0</v>
      </c>
      <c r="AG52" s="482"/>
      <c r="AH52" s="487">
        <f>'1.1_RAW_Data_Orig'!AH52</f>
        <v>0</v>
      </c>
      <c r="AI52" s="487">
        <f>'1.1_RAW_Data_Orig'!AI52</f>
        <v>0</v>
      </c>
      <c r="AJ52" s="487">
        <f>'1.1_RAW_Data_Orig'!AJ52</f>
        <v>0</v>
      </c>
      <c r="AK52" s="487">
        <f>'1.1_RAW_Data_Orig'!AK52</f>
        <v>0</v>
      </c>
      <c r="AL52" s="487">
        <f>'1.1_RAW_Data_Orig'!AL52</f>
        <v>0</v>
      </c>
      <c r="AM52" s="488">
        <f>'1.1_RAW_Data_Orig'!AM52</f>
        <v>0</v>
      </c>
      <c r="AN52" s="482"/>
      <c r="AO52" s="487">
        <f>'1.1_RAW_Data_Orig'!AO52</f>
        <v>0</v>
      </c>
      <c r="AP52" s="487">
        <f>'1.1_RAW_Data_Orig'!AP52</f>
        <v>0</v>
      </c>
      <c r="AQ52" s="487">
        <f>'1.1_RAW_Data_Orig'!AQ52</f>
        <v>0</v>
      </c>
      <c r="AR52" s="487">
        <f>'1.1_RAW_Data_Orig'!AR52</f>
        <v>0</v>
      </c>
      <c r="AS52" s="487">
        <f>'1.1_RAW_Data_Orig'!AS52</f>
        <v>0</v>
      </c>
      <c r="AT52" s="488">
        <f>'1.1_RAW_Data_Orig'!AT52</f>
        <v>0</v>
      </c>
      <c r="AU52" s="482"/>
      <c r="AV52" s="487">
        <f>'1.1_RAW_Data_Orig'!AV52</f>
        <v>0</v>
      </c>
      <c r="AW52" s="487">
        <f>'1.1_RAW_Data_Orig'!AW52</f>
        <v>0</v>
      </c>
      <c r="AX52" s="487">
        <f>'1.1_RAW_Data_Orig'!AX52</f>
        <v>0</v>
      </c>
      <c r="AY52" s="487">
        <f>'1.1_RAW_Data_Orig'!AY52</f>
        <v>0</v>
      </c>
      <c r="AZ52" s="487">
        <f>'1.1_RAW_Data_Orig'!AZ52</f>
        <v>0</v>
      </c>
      <c r="BA52" s="488">
        <f>'1.1_RAW_Data_Orig'!BA52</f>
        <v>0</v>
      </c>
    </row>
    <row r="53" spans="1:53" ht="13.5" thickBot="1" x14ac:dyDescent="0.4">
      <c r="A53" s="483"/>
      <c r="B53" s="489"/>
      <c r="C53" s="490"/>
      <c r="D53" s="491"/>
      <c r="E53" s="492" t="s">
        <v>34</v>
      </c>
      <c r="F53" s="493">
        <f>'1.1_RAW_Data_Orig'!F53</f>
        <v>0</v>
      </c>
      <c r="G53" s="493">
        <f>'1.1_RAW_Data_Orig'!G53</f>
        <v>0</v>
      </c>
      <c r="H53" s="493">
        <f>'1.1_RAW_Data_Orig'!H53</f>
        <v>0</v>
      </c>
      <c r="I53" s="493">
        <f>'1.1_RAW_Data_Orig'!I53</f>
        <v>0</v>
      </c>
      <c r="J53" s="493">
        <f>'1.1_RAW_Data_Orig'!J53</f>
        <v>0</v>
      </c>
      <c r="K53" s="494">
        <f>'1.1_RAW_Data_Orig'!K53</f>
        <v>0</v>
      </c>
      <c r="M53" s="493">
        <f>'1.1_RAW_Data_Orig'!M53</f>
        <v>0</v>
      </c>
      <c r="N53" s="493">
        <f>'1.1_RAW_Data_Orig'!N53</f>
        <v>0</v>
      </c>
      <c r="O53" s="493">
        <f>'1.1_RAW_Data_Orig'!O53</f>
        <v>0</v>
      </c>
      <c r="P53" s="493">
        <f>'1.1_RAW_Data_Orig'!P53</f>
        <v>0</v>
      </c>
      <c r="Q53" s="493">
        <f>'1.1_RAW_Data_Orig'!Q53</f>
        <v>0</v>
      </c>
      <c r="R53" s="494">
        <f>'1.1_RAW_Data_Orig'!R53</f>
        <v>0</v>
      </c>
      <c r="T53" s="493">
        <f>'1.1_RAW_Data_Orig'!T53</f>
        <v>0</v>
      </c>
      <c r="U53" s="493">
        <f>'1.1_RAW_Data_Orig'!U53</f>
        <v>0</v>
      </c>
      <c r="V53" s="493">
        <f>'1.1_RAW_Data_Orig'!V53</f>
        <v>0</v>
      </c>
      <c r="W53" s="493">
        <f>'1.1_RAW_Data_Orig'!W53</f>
        <v>0</v>
      </c>
      <c r="X53" s="493">
        <f>'1.1_RAW_Data_Orig'!X53</f>
        <v>0</v>
      </c>
      <c r="Y53" s="494">
        <f>'1.1_RAW_Data_Orig'!Y53</f>
        <v>0</v>
      </c>
      <c r="AA53" s="493">
        <f>'1.1_RAW_Data_Orig'!AA53</f>
        <v>0</v>
      </c>
      <c r="AB53" s="493">
        <f>'1.1_RAW_Data_Orig'!AB53</f>
        <v>0</v>
      </c>
      <c r="AC53" s="493">
        <f>'1.1_RAW_Data_Orig'!AC53</f>
        <v>0</v>
      </c>
      <c r="AD53" s="493">
        <f>'1.1_RAW_Data_Orig'!AD53</f>
        <v>0</v>
      </c>
      <c r="AE53" s="493">
        <f>'1.1_RAW_Data_Orig'!AE53</f>
        <v>0</v>
      </c>
      <c r="AF53" s="494">
        <f>'1.1_RAW_Data_Orig'!AF53</f>
        <v>0</v>
      </c>
      <c r="AG53" s="482"/>
      <c r="AH53" s="493">
        <f>'1.1_RAW_Data_Orig'!AH53</f>
        <v>0</v>
      </c>
      <c r="AI53" s="493">
        <f>'1.1_RAW_Data_Orig'!AI53</f>
        <v>0</v>
      </c>
      <c r="AJ53" s="493">
        <f>'1.1_RAW_Data_Orig'!AJ53</f>
        <v>0</v>
      </c>
      <c r="AK53" s="493">
        <f>'1.1_RAW_Data_Orig'!AK53</f>
        <v>0</v>
      </c>
      <c r="AL53" s="493">
        <f>'1.1_RAW_Data_Orig'!AL53</f>
        <v>0</v>
      </c>
      <c r="AM53" s="494">
        <f>'1.1_RAW_Data_Orig'!AM53</f>
        <v>0</v>
      </c>
      <c r="AN53" s="482"/>
      <c r="AO53" s="493">
        <f>'1.1_RAW_Data_Orig'!AO53</f>
        <v>0</v>
      </c>
      <c r="AP53" s="493">
        <f>'1.1_RAW_Data_Orig'!AP53</f>
        <v>0</v>
      </c>
      <c r="AQ53" s="493">
        <f>'1.1_RAW_Data_Orig'!AQ53</f>
        <v>0</v>
      </c>
      <c r="AR53" s="493">
        <f>'1.1_RAW_Data_Orig'!AR53</f>
        <v>0</v>
      </c>
      <c r="AS53" s="493">
        <f>'1.1_RAW_Data_Orig'!AS53</f>
        <v>0</v>
      </c>
      <c r="AT53" s="494">
        <f>'1.1_RAW_Data_Orig'!AT53</f>
        <v>0</v>
      </c>
      <c r="AU53" s="482"/>
      <c r="AV53" s="493">
        <f>'1.1_RAW_Data_Orig'!AV53</f>
        <v>0</v>
      </c>
      <c r="AW53" s="493">
        <f>'1.1_RAW_Data_Orig'!AW53</f>
        <v>0</v>
      </c>
      <c r="AX53" s="493">
        <f>'1.1_RAW_Data_Orig'!AX53</f>
        <v>0</v>
      </c>
      <c r="AY53" s="493">
        <f>'1.1_RAW_Data_Orig'!AY53</f>
        <v>0</v>
      </c>
      <c r="AZ53" s="493">
        <f>'1.1_RAW_Data_Orig'!AZ53</f>
        <v>0</v>
      </c>
      <c r="BA53" s="494">
        <f>'1.1_RAW_Data_Orig'!BA53</f>
        <v>0</v>
      </c>
    </row>
    <row r="54" spans="1:53" ht="25.5" x14ac:dyDescent="0.35">
      <c r="A54" s="495" t="s">
        <v>20</v>
      </c>
      <c r="B54" s="476">
        <v>3</v>
      </c>
      <c r="C54" s="477" t="s">
        <v>66</v>
      </c>
      <c r="D54" s="478" t="s">
        <v>38</v>
      </c>
      <c r="E54" s="496" t="s">
        <v>31</v>
      </c>
      <c r="F54" s="480">
        <f>'1.1_RAW_Data_Orig'!F54</f>
        <v>0</v>
      </c>
      <c r="G54" s="480">
        <f>'1.1_RAW_Data_Orig'!G54</f>
        <v>0</v>
      </c>
      <c r="H54" s="480">
        <f>'1.1_RAW_Data_Orig'!H54</f>
        <v>0</v>
      </c>
      <c r="I54" s="480">
        <f>'1.1_RAW_Data_Orig'!I54</f>
        <v>0</v>
      </c>
      <c r="J54" s="480">
        <f>'1.1_RAW_Data_Orig'!J54</f>
        <v>0</v>
      </c>
      <c r="K54" s="481">
        <f>'1.1_RAW_Data_Orig'!K54</f>
        <v>0</v>
      </c>
      <c r="M54" s="480">
        <f>'1.1_RAW_Data_Orig'!M54</f>
        <v>0</v>
      </c>
      <c r="N54" s="480">
        <f>'1.1_RAW_Data_Orig'!N54</f>
        <v>0</v>
      </c>
      <c r="O54" s="480">
        <f>'1.1_RAW_Data_Orig'!O54</f>
        <v>0</v>
      </c>
      <c r="P54" s="480">
        <f>'1.1_RAW_Data_Orig'!P54</f>
        <v>0</v>
      </c>
      <c r="Q54" s="480">
        <f>'1.1_RAW_Data_Orig'!Q54</f>
        <v>0</v>
      </c>
      <c r="R54" s="481">
        <f>'1.1_RAW_Data_Orig'!R54</f>
        <v>0</v>
      </c>
      <c r="T54" s="480">
        <f>'1.1_RAW_Data_Orig'!T54</f>
        <v>0</v>
      </c>
      <c r="U54" s="480">
        <f>'1.1_RAW_Data_Orig'!U54</f>
        <v>0</v>
      </c>
      <c r="V54" s="480">
        <f>'1.1_RAW_Data_Orig'!V54</f>
        <v>0</v>
      </c>
      <c r="W54" s="480">
        <f>'1.1_RAW_Data_Orig'!W54</f>
        <v>0</v>
      </c>
      <c r="X54" s="480">
        <f>'1.1_RAW_Data_Orig'!X54</f>
        <v>0</v>
      </c>
      <c r="Y54" s="481">
        <f>'1.1_RAW_Data_Orig'!Y54</f>
        <v>0</v>
      </c>
      <c r="AA54" s="480">
        <f>'1.1_RAW_Data_Orig'!AA54</f>
        <v>0</v>
      </c>
      <c r="AB54" s="480">
        <f>'1.1_RAW_Data_Orig'!AB54</f>
        <v>0</v>
      </c>
      <c r="AC54" s="480">
        <f>'1.1_RAW_Data_Orig'!AC54</f>
        <v>0</v>
      </c>
      <c r="AD54" s="480">
        <f>'1.1_RAW_Data_Orig'!AD54</f>
        <v>0</v>
      </c>
      <c r="AE54" s="480">
        <f>'1.1_RAW_Data_Orig'!AE54</f>
        <v>0</v>
      </c>
      <c r="AF54" s="481">
        <f>'1.1_RAW_Data_Orig'!AF54</f>
        <v>0</v>
      </c>
      <c r="AG54" s="482"/>
      <c r="AH54" s="480">
        <f>'1.1_RAW_Data_Orig'!AH54</f>
        <v>0</v>
      </c>
      <c r="AI54" s="480">
        <f>'1.1_RAW_Data_Orig'!AI54</f>
        <v>0</v>
      </c>
      <c r="AJ54" s="480">
        <f>'1.1_RAW_Data_Orig'!AJ54</f>
        <v>0</v>
      </c>
      <c r="AK54" s="480">
        <f>'1.1_RAW_Data_Orig'!AK54</f>
        <v>0</v>
      </c>
      <c r="AL54" s="480">
        <f>'1.1_RAW_Data_Orig'!AL54</f>
        <v>0</v>
      </c>
      <c r="AM54" s="481">
        <f>'1.1_RAW_Data_Orig'!AM54</f>
        <v>0</v>
      </c>
      <c r="AN54" s="482"/>
      <c r="AO54" s="480">
        <f>'1.1_RAW_Data_Orig'!AO54</f>
        <v>0</v>
      </c>
      <c r="AP54" s="480">
        <f>'1.1_RAW_Data_Orig'!AP54</f>
        <v>0</v>
      </c>
      <c r="AQ54" s="480">
        <f>'1.1_RAW_Data_Orig'!AQ54</f>
        <v>0</v>
      </c>
      <c r="AR54" s="480">
        <f>'1.1_RAW_Data_Orig'!AR54</f>
        <v>0</v>
      </c>
      <c r="AS54" s="480">
        <f>'1.1_RAW_Data_Orig'!AS54</f>
        <v>0</v>
      </c>
      <c r="AT54" s="481">
        <f>'1.1_RAW_Data_Orig'!AT54</f>
        <v>0</v>
      </c>
      <c r="AU54" s="482"/>
      <c r="AV54" s="480">
        <f>'1.1_RAW_Data_Orig'!AV54</f>
        <v>0</v>
      </c>
      <c r="AW54" s="480">
        <f>'1.1_RAW_Data_Orig'!AW54</f>
        <v>0</v>
      </c>
      <c r="AX54" s="480">
        <f>'1.1_RAW_Data_Orig'!AX54</f>
        <v>0</v>
      </c>
      <c r="AY54" s="480">
        <f>'1.1_RAW_Data_Orig'!AY54</f>
        <v>0</v>
      </c>
      <c r="AZ54" s="480">
        <f>'1.1_RAW_Data_Orig'!AZ54</f>
        <v>0</v>
      </c>
      <c r="BA54" s="481">
        <f>'1.1_RAW_Data_Orig'!BA54</f>
        <v>0</v>
      </c>
    </row>
    <row r="55" spans="1:53" ht="13.15" x14ac:dyDescent="0.35">
      <c r="A55" s="483"/>
      <c r="B55" s="484"/>
      <c r="C55" s="485"/>
      <c r="D55" s="486"/>
      <c r="E55" s="479" t="s">
        <v>32</v>
      </c>
      <c r="F55" s="487">
        <f>'1.1_RAW_Data_Orig'!F55</f>
        <v>19</v>
      </c>
      <c r="G55" s="487">
        <f>'1.1_RAW_Data_Orig'!G55</f>
        <v>2</v>
      </c>
      <c r="H55" s="487">
        <f>'1.1_RAW_Data_Orig'!H55</f>
        <v>10</v>
      </c>
      <c r="I55" s="487">
        <f>'1.1_RAW_Data_Orig'!I55</f>
        <v>7</v>
      </c>
      <c r="J55" s="487">
        <f>'1.1_RAW_Data_Orig'!J55</f>
        <v>0</v>
      </c>
      <c r="K55" s="488">
        <f>'1.1_RAW_Data_Orig'!K55</f>
        <v>0</v>
      </c>
      <c r="M55" s="487">
        <f>'1.1_RAW_Data_Orig'!M55</f>
        <v>27</v>
      </c>
      <c r="N55" s="487">
        <f>'1.1_RAW_Data_Orig'!N55</f>
        <v>10</v>
      </c>
      <c r="O55" s="487">
        <f>'1.1_RAW_Data_Orig'!O55</f>
        <v>9</v>
      </c>
      <c r="P55" s="487">
        <f>'1.1_RAW_Data_Orig'!P55</f>
        <v>0</v>
      </c>
      <c r="Q55" s="487">
        <f>'1.1_RAW_Data_Orig'!Q55</f>
        <v>7</v>
      </c>
      <c r="R55" s="488">
        <f>'1.1_RAW_Data_Orig'!R55</f>
        <v>1</v>
      </c>
      <c r="T55" s="487">
        <f>'1.1_RAW_Data_Orig'!T55</f>
        <v>27</v>
      </c>
      <c r="U55" s="487">
        <f>'1.1_RAW_Data_Orig'!U55</f>
        <v>10</v>
      </c>
      <c r="V55" s="487">
        <f>'1.1_RAW_Data_Orig'!V55</f>
        <v>0</v>
      </c>
      <c r="W55" s="487">
        <f>'1.1_RAW_Data_Orig'!W55</f>
        <v>0</v>
      </c>
      <c r="X55" s="487">
        <f>'1.1_RAW_Data_Orig'!X55</f>
        <v>10</v>
      </c>
      <c r="Y55" s="488">
        <f>'1.1_RAW_Data_Orig'!Y55</f>
        <v>7</v>
      </c>
      <c r="AA55" s="487">
        <f>'1.1_RAW_Data_Orig'!AA55</f>
        <v>9</v>
      </c>
      <c r="AB55" s="487">
        <f>'1.1_RAW_Data_Orig'!AB55</f>
        <v>0</v>
      </c>
      <c r="AC55" s="487">
        <f>'1.1_RAW_Data_Orig'!AC55</f>
        <v>9</v>
      </c>
      <c r="AD55" s="487">
        <f>'1.1_RAW_Data_Orig'!AD55</f>
        <v>0</v>
      </c>
      <c r="AE55" s="487">
        <f>'1.1_RAW_Data_Orig'!AE55</f>
        <v>-3</v>
      </c>
      <c r="AF55" s="488">
        <f>'1.1_RAW_Data_Orig'!AF55</f>
        <v>-6</v>
      </c>
      <c r="AG55" s="482"/>
      <c r="AH55" s="487">
        <f>'1.1_RAW_Data_Orig'!AH55</f>
        <v>9</v>
      </c>
      <c r="AI55" s="487">
        <f>'1.1_RAW_Data_Orig'!AI55</f>
        <v>0</v>
      </c>
      <c r="AJ55" s="487">
        <f>'1.1_RAW_Data_Orig'!AJ55</f>
        <v>9</v>
      </c>
      <c r="AK55" s="487">
        <f>'1.1_RAW_Data_Orig'!AK55</f>
        <v>0</v>
      </c>
      <c r="AL55" s="487">
        <f>'1.1_RAW_Data_Orig'!AL55</f>
        <v>-3</v>
      </c>
      <c r="AM55" s="488">
        <f>'1.1_RAW_Data_Orig'!AM55</f>
        <v>-6</v>
      </c>
      <c r="AN55" s="482"/>
      <c r="AO55" s="487">
        <f>'1.1_RAW_Data_Orig'!AO55</f>
        <v>0</v>
      </c>
      <c r="AP55" s="487">
        <f>'1.1_RAW_Data_Orig'!AP55</f>
        <v>0</v>
      </c>
      <c r="AQ55" s="487">
        <f>'1.1_RAW_Data_Orig'!AQ55</f>
        <v>0</v>
      </c>
      <c r="AR55" s="487">
        <f>'1.1_RAW_Data_Orig'!AR55</f>
        <v>0</v>
      </c>
      <c r="AS55" s="487">
        <f>'1.1_RAW_Data_Orig'!AS55</f>
        <v>0</v>
      </c>
      <c r="AT55" s="488">
        <f>'1.1_RAW_Data_Orig'!AT55</f>
        <v>0</v>
      </c>
      <c r="AU55" s="482"/>
      <c r="AV55" s="487">
        <f>'1.1_RAW_Data_Orig'!AV55</f>
        <v>0</v>
      </c>
      <c r="AW55" s="487">
        <f>'1.1_RAW_Data_Orig'!AW55</f>
        <v>0</v>
      </c>
      <c r="AX55" s="487">
        <f>'1.1_RAW_Data_Orig'!AX55</f>
        <v>0</v>
      </c>
      <c r="AY55" s="487">
        <f>'1.1_RAW_Data_Orig'!AY55</f>
        <v>0</v>
      </c>
      <c r="AZ55" s="487">
        <f>'1.1_RAW_Data_Orig'!AZ55</f>
        <v>0</v>
      </c>
      <c r="BA55" s="488">
        <f>'1.1_RAW_Data_Orig'!BA55</f>
        <v>0</v>
      </c>
    </row>
    <row r="56" spans="1:53" ht="13.15" x14ac:dyDescent="0.35">
      <c r="A56" s="483"/>
      <c r="B56" s="484"/>
      <c r="C56" s="485"/>
      <c r="D56" s="486"/>
      <c r="E56" s="479" t="s">
        <v>33</v>
      </c>
      <c r="F56" s="487">
        <f>'1.1_RAW_Data_Orig'!F56</f>
        <v>15</v>
      </c>
      <c r="G56" s="487">
        <f>'1.1_RAW_Data_Orig'!G56</f>
        <v>0</v>
      </c>
      <c r="H56" s="487">
        <f>'1.1_RAW_Data_Orig'!H56</f>
        <v>8</v>
      </c>
      <c r="I56" s="487">
        <f>'1.1_RAW_Data_Orig'!I56</f>
        <v>5</v>
      </c>
      <c r="J56" s="487">
        <f>'1.1_RAW_Data_Orig'!J56</f>
        <v>1</v>
      </c>
      <c r="K56" s="488">
        <f>'1.1_RAW_Data_Orig'!K56</f>
        <v>1</v>
      </c>
      <c r="M56" s="487">
        <f>'1.1_RAW_Data_Orig'!M56</f>
        <v>23</v>
      </c>
      <c r="N56" s="487">
        <f>'1.1_RAW_Data_Orig'!N56</f>
        <v>8</v>
      </c>
      <c r="O56" s="487">
        <f>'1.1_RAW_Data_Orig'!O56</f>
        <v>7</v>
      </c>
      <c r="P56" s="487">
        <f>'1.1_RAW_Data_Orig'!P56</f>
        <v>0</v>
      </c>
      <c r="Q56" s="487">
        <f>'1.1_RAW_Data_Orig'!Q56</f>
        <v>7</v>
      </c>
      <c r="R56" s="488">
        <f>'1.1_RAW_Data_Orig'!R56</f>
        <v>1</v>
      </c>
      <c r="T56" s="487">
        <f>'1.1_RAW_Data_Orig'!T56</f>
        <v>23</v>
      </c>
      <c r="U56" s="487">
        <f>'1.1_RAW_Data_Orig'!U56</f>
        <v>8</v>
      </c>
      <c r="V56" s="487">
        <f>'1.1_RAW_Data_Orig'!V56</f>
        <v>0</v>
      </c>
      <c r="W56" s="487">
        <f>'1.1_RAW_Data_Orig'!W56</f>
        <v>0</v>
      </c>
      <c r="X56" s="487">
        <f>'1.1_RAW_Data_Orig'!X56</f>
        <v>8</v>
      </c>
      <c r="Y56" s="488">
        <f>'1.1_RAW_Data_Orig'!Y56</f>
        <v>7</v>
      </c>
      <c r="AA56" s="487">
        <f>'1.1_RAW_Data_Orig'!AA56</f>
        <v>7</v>
      </c>
      <c r="AB56" s="487">
        <f>'1.1_RAW_Data_Orig'!AB56</f>
        <v>0</v>
      </c>
      <c r="AC56" s="487">
        <f>'1.1_RAW_Data_Orig'!AC56</f>
        <v>7</v>
      </c>
      <c r="AD56" s="487">
        <f>'1.1_RAW_Data_Orig'!AD56</f>
        <v>0</v>
      </c>
      <c r="AE56" s="487">
        <f>'1.1_RAW_Data_Orig'!AE56</f>
        <v>-1</v>
      </c>
      <c r="AF56" s="488">
        <f>'1.1_RAW_Data_Orig'!AF56</f>
        <v>-6</v>
      </c>
      <c r="AG56" s="482"/>
      <c r="AH56" s="487">
        <f>'1.1_RAW_Data_Orig'!AH56</f>
        <v>7</v>
      </c>
      <c r="AI56" s="487">
        <f>'1.1_RAW_Data_Orig'!AI56</f>
        <v>0</v>
      </c>
      <c r="AJ56" s="487">
        <f>'1.1_RAW_Data_Orig'!AJ56</f>
        <v>7</v>
      </c>
      <c r="AK56" s="487">
        <f>'1.1_RAW_Data_Orig'!AK56</f>
        <v>0</v>
      </c>
      <c r="AL56" s="487">
        <f>'1.1_RAW_Data_Orig'!AL56</f>
        <v>-1</v>
      </c>
      <c r="AM56" s="488">
        <f>'1.1_RAW_Data_Orig'!AM56</f>
        <v>-6</v>
      </c>
      <c r="AN56" s="482"/>
      <c r="AO56" s="487">
        <f>'1.1_RAW_Data_Orig'!AO56</f>
        <v>0</v>
      </c>
      <c r="AP56" s="487">
        <f>'1.1_RAW_Data_Orig'!AP56</f>
        <v>0</v>
      </c>
      <c r="AQ56" s="487">
        <f>'1.1_RAW_Data_Orig'!AQ56</f>
        <v>0</v>
      </c>
      <c r="AR56" s="487">
        <f>'1.1_RAW_Data_Orig'!AR56</f>
        <v>0</v>
      </c>
      <c r="AS56" s="487">
        <f>'1.1_RAW_Data_Orig'!AS56</f>
        <v>0</v>
      </c>
      <c r="AT56" s="488">
        <f>'1.1_RAW_Data_Orig'!AT56</f>
        <v>0</v>
      </c>
      <c r="AU56" s="482"/>
      <c r="AV56" s="487">
        <f>'1.1_RAW_Data_Orig'!AV56</f>
        <v>0</v>
      </c>
      <c r="AW56" s="487">
        <f>'1.1_RAW_Data_Orig'!AW56</f>
        <v>0</v>
      </c>
      <c r="AX56" s="487">
        <f>'1.1_RAW_Data_Orig'!AX56</f>
        <v>0</v>
      </c>
      <c r="AY56" s="487">
        <f>'1.1_RAW_Data_Orig'!AY56</f>
        <v>0</v>
      </c>
      <c r="AZ56" s="487">
        <f>'1.1_RAW_Data_Orig'!AZ56</f>
        <v>0</v>
      </c>
      <c r="BA56" s="488">
        <f>'1.1_RAW_Data_Orig'!BA56</f>
        <v>0</v>
      </c>
    </row>
    <row r="57" spans="1:53" ht="13.5" thickBot="1" x14ac:dyDescent="0.4">
      <c r="A57" s="483"/>
      <c r="B57" s="489"/>
      <c r="C57" s="490"/>
      <c r="D57" s="491"/>
      <c r="E57" s="492" t="s">
        <v>34</v>
      </c>
      <c r="F57" s="493">
        <f>'1.1_RAW_Data_Orig'!F57</f>
        <v>25</v>
      </c>
      <c r="G57" s="493">
        <f>'1.1_RAW_Data_Orig'!G57</f>
        <v>0</v>
      </c>
      <c r="H57" s="493">
        <f>'1.1_RAW_Data_Orig'!H57</f>
        <v>22</v>
      </c>
      <c r="I57" s="493">
        <f>'1.1_RAW_Data_Orig'!I57</f>
        <v>3</v>
      </c>
      <c r="J57" s="493">
        <f>'1.1_RAW_Data_Orig'!J57</f>
        <v>0</v>
      </c>
      <c r="K57" s="494">
        <f>'1.1_RAW_Data_Orig'!K57</f>
        <v>0</v>
      </c>
      <c r="M57" s="493">
        <f>'1.1_RAW_Data_Orig'!M57</f>
        <v>29</v>
      </c>
      <c r="N57" s="493">
        <f>'1.1_RAW_Data_Orig'!N57</f>
        <v>4</v>
      </c>
      <c r="O57" s="493">
        <f>'1.1_RAW_Data_Orig'!O57</f>
        <v>8</v>
      </c>
      <c r="P57" s="493">
        <f>'1.1_RAW_Data_Orig'!P57</f>
        <v>0</v>
      </c>
      <c r="Q57" s="493">
        <f>'1.1_RAW_Data_Orig'!Q57</f>
        <v>15</v>
      </c>
      <c r="R57" s="494">
        <f>'1.1_RAW_Data_Orig'!R57</f>
        <v>2</v>
      </c>
      <c r="T57" s="493">
        <f>'1.1_RAW_Data_Orig'!T57</f>
        <v>29</v>
      </c>
      <c r="U57" s="493">
        <f>'1.1_RAW_Data_Orig'!U57</f>
        <v>4</v>
      </c>
      <c r="V57" s="493">
        <f>'1.1_RAW_Data_Orig'!V57</f>
        <v>0</v>
      </c>
      <c r="W57" s="493">
        <f>'1.1_RAW_Data_Orig'!W57</f>
        <v>0</v>
      </c>
      <c r="X57" s="493">
        <f>'1.1_RAW_Data_Orig'!X57</f>
        <v>22</v>
      </c>
      <c r="Y57" s="494">
        <f>'1.1_RAW_Data_Orig'!Y57</f>
        <v>3</v>
      </c>
      <c r="AA57" s="493">
        <f>'1.1_RAW_Data_Orig'!AA57</f>
        <v>8</v>
      </c>
      <c r="AB57" s="493">
        <f>'1.1_RAW_Data_Orig'!AB57</f>
        <v>0</v>
      </c>
      <c r="AC57" s="493">
        <f>'1.1_RAW_Data_Orig'!AC57</f>
        <v>8</v>
      </c>
      <c r="AD57" s="493">
        <f>'1.1_RAW_Data_Orig'!AD57</f>
        <v>0</v>
      </c>
      <c r="AE57" s="493">
        <f>'1.1_RAW_Data_Orig'!AE57</f>
        <v>-7</v>
      </c>
      <c r="AF57" s="494">
        <f>'1.1_RAW_Data_Orig'!AF57</f>
        <v>-1</v>
      </c>
      <c r="AG57" s="482"/>
      <c r="AH57" s="493">
        <f>'1.1_RAW_Data_Orig'!AH57</f>
        <v>8</v>
      </c>
      <c r="AI57" s="493">
        <f>'1.1_RAW_Data_Orig'!AI57</f>
        <v>0</v>
      </c>
      <c r="AJ57" s="493">
        <f>'1.1_RAW_Data_Orig'!AJ57</f>
        <v>8</v>
      </c>
      <c r="AK57" s="493">
        <f>'1.1_RAW_Data_Orig'!AK57</f>
        <v>0</v>
      </c>
      <c r="AL57" s="493">
        <f>'1.1_RAW_Data_Orig'!AL57</f>
        <v>-7</v>
      </c>
      <c r="AM57" s="494">
        <f>'1.1_RAW_Data_Orig'!AM57</f>
        <v>-1</v>
      </c>
      <c r="AN57" s="482"/>
      <c r="AO57" s="493">
        <f>'1.1_RAW_Data_Orig'!AO57</f>
        <v>0</v>
      </c>
      <c r="AP57" s="493">
        <f>'1.1_RAW_Data_Orig'!AP57</f>
        <v>0</v>
      </c>
      <c r="AQ57" s="493">
        <f>'1.1_RAW_Data_Orig'!AQ57</f>
        <v>0</v>
      </c>
      <c r="AR57" s="493">
        <f>'1.1_RAW_Data_Orig'!AR57</f>
        <v>0</v>
      </c>
      <c r="AS57" s="493">
        <f>'1.1_RAW_Data_Orig'!AS57</f>
        <v>0</v>
      </c>
      <c r="AT57" s="494">
        <f>'1.1_RAW_Data_Orig'!AT57</f>
        <v>0</v>
      </c>
      <c r="AU57" s="482"/>
      <c r="AV57" s="493">
        <f>'1.1_RAW_Data_Orig'!AV57</f>
        <v>0</v>
      </c>
      <c r="AW57" s="493">
        <f>'1.1_RAW_Data_Orig'!AW57</f>
        <v>0</v>
      </c>
      <c r="AX57" s="493">
        <f>'1.1_RAW_Data_Orig'!AX57</f>
        <v>0</v>
      </c>
      <c r="AY57" s="493">
        <f>'1.1_RAW_Data_Orig'!AY57</f>
        <v>0</v>
      </c>
      <c r="AZ57" s="493">
        <f>'1.1_RAW_Data_Orig'!AZ57</f>
        <v>0</v>
      </c>
      <c r="BA57" s="494">
        <f>'1.1_RAW_Data_Orig'!BA57</f>
        <v>0</v>
      </c>
    </row>
    <row r="58" spans="1:53" ht="25.5" x14ac:dyDescent="0.35">
      <c r="A58" s="495" t="s">
        <v>20</v>
      </c>
      <c r="B58" s="476">
        <v>4</v>
      </c>
      <c r="C58" s="477" t="s">
        <v>21</v>
      </c>
      <c r="D58" s="478" t="s">
        <v>35</v>
      </c>
      <c r="E58" s="496" t="s">
        <v>31</v>
      </c>
      <c r="F58" s="480">
        <f>'1.1_RAW_Data_Orig'!F58</f>
        <v>0</v>
      </c>
      <c r="G58" s="480">
        <f>'1.1_RAW_Data_Orig'!G58</f>
        <v>0</v>
      </c>
      <c r="H58" s="480">
        <f>'1.1_RAW_Data_Orig'!H58</f>
        <v>0</v>
      </c>
      <c r="I58" s="480">
        <f>'1.1_RAW_Data_Orig'!I58</f>
        <v>0</v>
      </c>
      <c r="J58" s="480">
        <f>'1.1_RAW_Data_Orig'!J58</f>
        <v>0</v>
      </c>
      <c r="K58" s="481">
        <f>'1.1_RAW_Data_Orig'!K58</f>
        <v>0</v>
      </c>
      <c r="M58" s="480">
        <f>'1.1_RAW_Data_Orig'!M58</f>
        <v>0</v>
      </c>
      <c r="N58" s="480">
        <f>'1.1_RAW_Data_Orig'!N58</f>
        <v>0</v>
      </c>
      <c r="O58" s="480">
        <f>'1.1_RAW_Data_Orig'!O58</f>
        <v>0</v>
      </c>
      <c r="P58" s="480">
        <f>'1.1_RAW_Data_Orig'!P58</f>
        <v>0</v>
      </c>
      <c r="Q58" s="480">
        <f>'1.1_RAW_Data_Orig'!Q58</f>
        <v>0</v>
      </c>
      <c r="R58" s="481">
        <f>'1.1_RAW_Data_Orig'!R58</f>
        <v>0</v>
      </c>
      <c r="T58" s="480">
        <f>'1.1_RAW_Data_Orig'!T58</f>
        <v>0</v>
      </c>
      <c r="U58" s="480">
        <f>'1.1_RAW_Data_Orig'!U58</f>
        <v>0</v>
      </c>
      <c r="V58" s="480">
        <f>'1.1_RAW_Data_Orig'!V58</f>
        <v>0</v>
      </c>
      <c r="W58" s="480">
        <f>'1.1_RAW_Data_Orig'!W58</f>
        <v>0</v>
      </c>
      <c r="X58" s="480">
        <f>'1.1_RAW_Data_Orig'!X58</f>
        <v>0</v>
      </c>
      <c r="Y58" s="481">
        <f>'1.1_RAW_Data_Orig'!Y58</f>
        <v>0</v>
      </c>
      <c r="AA58" s="480">
        <f>'1.1_RAW_Data_Orig'!AA58</f>
        <v>0</v>
      </c>
      <c r="AB58" s="480">
        <f>'1.1_RAW_Data_Orig'!AB58</f>
        <v>0</v>
      </c>
      <c r="AC58" s="480">
        <f>'1.1_RAW_Data_Orig'!AC58</f>
        <v>0</v>
      </c>
      <c r="AD58" s="480">
        <f>'1.1_RAW_Data_Orig'!AD58</f>
        <v>0</v>
      </c>
      <c r="AE58" s="480">
        <f>'1.1_RAW_Data_Orig'!AE58</f>
        <v>0</v>
      </c>
      <c r="AF58" s="481">
        <f>'1.1_RAW_Data_Orig'!AF58</f>
        <v>0</v>
      </c>
      <c r="AG58" s="482"/>
      <c r="AH58" s="480">
        <f>'1.1_RAW_Data_Orig'!AH58</f>
        <v>0</v>
      </c>
      <c r="AI58" s="480">
        <f>'1.1_RAW_Data_Orig'!AI58</f>
        <v>0</v>
      </c>
      <c r="AJ58" s="480">
        <f>'1.1_RAW_Data_Orig'!AJ58</f>
        <v>0</v>
      </c>
      <c r="AK58" s="480">
        <f>'1.1_RAW_Data_Orig'!AK58</f>
        <v>0</v>
      </c>
      <c r="AL58" s="480">
        <f>'1.1_RAW_Data_Orig'!AL58</f>
        <v>0</v>
      </c>
      <c r="AM58" s="481">
        <f>'1.1_RAW_Data_Orig'!AM58</f>
        <v>0</v>
      </c>
      <c r="AN58" s="482"/>
      <c r="AO58" s="480">
        <f>'1.1_RAW_Data_Orig'!AO58</f>
        <v>0</v>
      </c>
      <c r="AP58" s="480">
        <f>'1.1_RAW_Data_Orig'!AP58</f>
        <v>0</v>
      </c>
      <c r="AQ58" s="480">
        <f>'1.1_RAW_Data_Orig'!AQ58</f>
        <v>0</v>
      </c>
      <c r="AR58" s="480">
        <f>'1.1_RAW_Data_Orig'!AR58</f>
        <v>0</v>
      </c>
      <c r="AS58" s="480">
        <f>'1.1_RAW_Data_Orig'!AS58</f>
        <v>0</v>
      </c>
      <c r="AT58" s="481">
        <f>'1.1_RAW_Data_Orig'!AT58</f>
        <v>0</v>
      </c>
      <c r="AU58" s="482"/>
      <c r="AV58" s="480">
        <f>'1.1_RAW_Data_Orig'!AV58</f>
        <v>0</v>
      </c>
      <c r="AW58" s="480">
        <f>'1.1_RAW_Data_Orig'!AW58</f>
        <v>0</v>
      </c>
      <c r="AX58" s="480">
        <f>'1.1_RAW_Data_Orig'!AX58</f>
        <v>0</v>
      </c>
      <c r="AY58" s="480">
        <f>'1.1_RAW_Data_Orig'!AY58</f>
        <v>0</v>
      </c>
      <c r="AZ58" s="480">
        <f>'1.1_RAW_Data_Orig'!AZ58</f>
        <v>0</v>
      </c>
      <c r="BA58" s="481">
        <f>'1.1_RAW_Data_Orig'!BA58</f>
        <v>0</v>
      </c>
    </row>
    <row r="59" spans="1:53" ht="13.15" x14ac:dyDescent="0.35">
      <c r="A59" s="483"/>
      <c r="B59" s="484"/>
      <c r="C59" s="485"/>
      <c r="D59" s="486"/>
      <c r="E59" s="479" t="s">
        <v>32</v>
      </c>
      <c r="F59" s="487">
        <f>'1.1_RAW_Data_Orig'!F59</f>
        <v>19</v>
      </c>
      <c r="G59" s="487">
        <f>'1.1_RAW_Data_Orig'!G59</f>
        <v>2</v>
      </c>
      <c r="H59" s="487">
        <f>'1.1_RAW_Data_Orig'!H59</f>
        <v>9</v>
      </c>
      <c r="I59" s="487">
        <f>'1.1_RAW_Data_Orig'!I59</f>
        <v>6</v>
      </c>
      <c r="J59" s="487">
        <f>'1.1_RAW_Data_Orig'!J59</f>
        <v>1</v>
      </c>
      <c r="K59" s="488">
        <f>'1.1_RAW_Data_Orig'!K59</f>
        <v>1</v>
      </c>
      <c r="M59" s="487">
        <f>'1.1_RAW_Data_Orig'!M59</f>
        <v>27</v>
      </c>
      <c r="N59" s="487">
        <f>'1.1_RAW_Data_Orig'!N59</f>
        <v>10</v>
      </c>
      <c r="O59" s="487">
        <f>'1.1_RAW_Data_Orig'!O59</f>
        <v>9</v>
      </c>
      <c r="P59" s="487">
        <f>'1.1_RAW_Data_Orig'!P59</f>
        <v>0</v>
      </c>
      <c r="Q59" s="487">
        <f>'1.1_RAW_Data_Orig'!Q59</f>
        <v>6</v>
      </c>
      <c r="R59" s="488">
        <f>'1.1_RAW_Data_Orig'!R59</f>
        <v>2</v>
      </c>
      <c r="T59" s="487">
        <f>'1.1_RAW_Data_Orig'!T59</f>
        <v>27</v>
      </c>
      <c r="U59" s="487">
        <f>'1.1_RAW_Data_Orig'!U59</f>
        <v>10</v>
      </c>
      <c r="V59" s="487">
        <f>'1.1_RAW_Data_Orig'!V59</f>
        <v>0</v>
      </c>
      <c r="W59" s="487">
        <f>'1.1_RAW_Data_Orig'!W59</f>
        <v>0</v>
      </c>
      <c r="X59" s="487">
        <f>'1.1_RAW_Data_Orig'!X59</f>
        <v>9</v>
      </c>
      <c r="Y59" s="488">
        <f>'1.1_RAW_Data_Orig'!Y59</f>
        <v>8</v>
      </c>
      <c r="AA59" s="487">
        <f>'1.1_RAW_Data_Orig'!AA59</f>
        <v>9</v>
      </c>
      <c r="AB59" s="487">
        <f>'1.1_RAW_Data_Orig'!AB59</f>
        <v>0</v>
      </c>
      <c r="AC59" s="487">
        <f>'1.1_RAW_Data_Orig'!AC59</f>
        <v>9</v>
      </c>
      <c r="AD59" s="487">
        <f>'1.1_RAW_Data_Orig'!AD59</f>
        <v>0</v>
      </c>
      <c r="AE59" s="487">
        <f>'1.1_RAW_Data_Orig'!AE59</f>
        <v>-3</v>
      </c>
      <c r="AF59" s="488">
        <f>'1.1_RAW_Data_Orig'!AF59</f>
        <v>-6</v>
      </c>
      <c r="AG59" s="482"/>
      <c r="AH59" s="487">
        <f>'1.1_RAW_Data_Orig'!AH59</f>
        <v>9</v>
      </c>
      <c r="AI59" s="487">
        <f>'1.1_RAW_Data_Orig'!AI59</f>
        <v>0</v>
      </c>
      <c r="AJ59" s="487">
        <f>'1.1_RAW_Data_Orig'!AJ59</f>
        <v>9</v>
      </c>
      <c r="AK59" s="487">
        <f>'1.1_RAW_Data_Orig'!AK59</f>
        <v>0</v>
      </c>
      <c r="AL59" s="487">
        <f>'1.1_RAW_Data_Orig'!AL59</f>
        <v>-3</v>
      </c>
      <c r="AM59" s="488">
        <f>'1.1_RAW_Data_Orig'!AM59</f>
        <v>-6</v>
      </c>
      <c r="AN59" s="482"/>
      <c r="AO59" s="487">
        <f>'1.1_RAW_Data_Orig'!AO59</f>
        <v>0</v>
      </c>
      <c r="AP59" s="487">
        <f>'1.1_RAW_Data_Orig'!AP59</f>
        <v>0</v>
      </c>
      <c r="AQ59" s="487">
        <f>'1.1_RAW_Data_Orig'!AQ59</f>
        <v>0</v>
      </c>
      <c r="AR59" s="487">
        <f>'1.1_RAW_Data_Orig'!AR59</f>
        <v>0</v>
      </c>
      <c r="AS59" s="487">
        <f>'1.1_RAW_Data_Orig'!AS59</f>
        <v>0</v>
      </c>
      <c r="AT59" s="488">
        <f>'1.1_RAW_Data_Orig'!AT59</f>
        <v>0</v>
      </c>
      <c r="AU59" s="482"/>
      <c r="AV59" s="487">
        <f>'1.1_RAW_Data_Orig'!AV59</f>
        <v>0</v>
      </c>
      <c r="AW59" s="487">
        <f>'1.1_RAW_Data_Orig'!AW59</f>
        <v>0</v>
      </c>
      <c r="AX59" s="487">
        <f>'1.1_RAW_Data_Orig'!AX59</f>
        <v>0</v>
      </c>
      <c r="AY59" s="487">
        <f>'1.1_RAW_Data_Orig'!AY59</f>
        <v>0</v>
      </c>
      <c r="AZ59" s="487">
        <f>'1.1_RAW_Data_Orig'!AZ59</f>
        <v>0</v>
      </c>
      <c r="BA59" s="488">
        <f>'1.1_RAW_Data_Orig'!BA59</f>
        <v>0</v>
      </c>
    </row>
    <row r="60" spans="1:53" ht="13.15" x14ac:dyDescent="0.35">
      <c r="A60" s="483"/>
      <c r="B60" s="484"/>
      <c r="C60" s="485"/>
      <c r="D60" s="486"/>
      <c r="E60" s="479" t="s">
        <v>33</v>
      </c>
      <c r="F60" s="487">
        <f>'1.1_RAW_Data_Orig'!F60</f>
        <v>15</v>
      </c>
      <c r="G60" s="487">
        <f>'1.1_RAW_Data_Orig'!G60</f>
        <v>0</v>
      </c>
      <c r="H60" s="487">
        <f>'1.1_RAW_Data_Orig'!H60</f>
        <v>8</v>
      </c>
      <c r="I60" s="487">
        <f>'1.1_RAW_Data_Orig'!I60</f>
        <v>6</v>
      </c>
      <c r="J60" s="487">
        <f>'1.1_RAW_Data_Orig'!J60</f>
        <v>1</v>
      </c>
      <c r="K60" s="488">
        <f>'1.1_RAW_Data_Orig'!K60</f>
        <v>0</v>
      </c>
      <c r="M60" s="487">
        <f>'1.1_RAW_Data_Orig'!M60</f>
        <v>23</v>
      </c>
      <c r="N60" s="487">
        <f>'1.1_RAW_Data_Orig'!N60</f>
        <v>8</v>
      </c>
      <c r="O60" s="487">
        <f>'1.1_RAW_Data_Orig'!O60</f>
        <v>7</v>
      </c>
      <c r="P60" s="487">
        <f>'1.1_RAW_Data_Orig'!P60</f>
        <v>0</v>
      </c>
      <c r="Q60" s="487">
        <f>'1.1_RAW_Data_Orig'!Q60</f>
        <v>7</v>
      </c>
      <c r="R60" s="488">
        <f>'1.1_RAW_Data_Orig'!R60</f>
        <v>1</v>
      </c>
      <c r="T60" s="487">
        <f>'1.1_RAW_Data_Orig'!T60</f>
        <v>23</v>
      </c>
      <c r="U60" s="487">
        <f>'1.1_RAW_Data_Orig'!U60</f>
        <v>8</v>
      </c>
      <c r="V60" s="487">
        <f>'1.1_RAW_Data_Orig'!V60</f>
        <v>0</v>
      </c>
      <c r="W60" s="487">
        <f>'1.1_RAW_Data_Orig'!W60</f>
        <v>0</v>
      </c>
      <c r="X60" s="487">
        <f>'1.1_RAW_Data_Orig'!X60</f>
        <v>8</v>
      </c>
      <c r="Y60" s="488">
        <f>'1.1_RAW_Data_Orig'!Y60</f>
        <v>7</v>
      </c>
      <c r="AA60" s="487">
        <f>'1.1_RAW_Data_Orig'!AA60</f>
        <v>7</v>
      </c>
      <c r="AB60" s="487">
        <f>'1.1_RAW_Data_Orig'!AB60</f>
        <v>0</v>
      </c>
      <c r="AC60" s="487">
        <f>'1.1_RAW_Data_Orig'!AC60</f>
        <v>7</v>
      </c>
      <c r="AD60" s="487">
        <f>'1.1_RAW_Data_Orig'!AD60</f>
        <v>0</v>
      </c>
      <c r="AE60" s="487">
        <f>'1.1_RAW_Data_Orig'!AE60</f>
        <v>-1</v>
      </c>
      <c r="AF60" s="488">
        <f>'1.1_RAW_Data_Orig'!AF60</f>
        <v>-6</v>
      </c>
      <c r="AG60" s="482"/>
      <c r="AH60" s="487">
        <f>'1.1_RAW_Data_Orig'!AH60</f>
        <v>7</v>
      </c>
      <c r="AI60" s="487">
        <f>'1.1_RAW_Data_Orig'!AI60</f>
        <v>0</v>
      </c>
      <c r="AJ60" s="487">
        <f>'1.1_RAW_Data_Orig'!AJ60</f>
        <v>7</v>
      </c>
      <c r="AK60" s="487">
        <f>'1.1_RAW_Data_Orig'!AK60</f>
        <v>0</v>
      </c>
      <c r="AL60" s="487">
        <f>'1.1_RAW_Data_Orig'!AL60</f>
        <v>-1</v>
      </c>
      <c r="AM60" s="488">
        <f>'1.1_RAW_Data_Orig'!AM60</f>
        <v>-6</v>
      </c>
      <c r="AN60" s="482"/>
      <c r="AO60" s="487">
        <f>'1.1_RAW_Data_Orig'!AO60</f>
        <v>0</v>
      </c>
      <c r="AP60" s="487">
        <f>'1.1_RAW_Data_Orig'!AP60</f>
        <v>0</v>
      </c>
      <c r="AQ60" s="487">
        <f>'1.1_RAW_Data_Orig'!AQ60</f>
        <v>0</v>
      </c>
      <c r="AR60" s="487">
        <f>'1.1_RAW_Data_Orig'!AR60</f>
        <v>0</v>
      </c>
      <c r="AS60" s="487">
        <f>'1.1_RAW_Data_Orig'!AS60</f>
        <v>0</v>
      </c>
      <c r="AT60" s="488">
        <f>'1.1_RAW_Data_Orig'!AT60</f>
        <v>0</v>
      </c>
      <c r="AU60" s="482"/>
      <c r="AV60" s="487">
        <f>'1.1_RAW_Data_Orig'!AV60</f>
        <v>0</v>
      </c>
      <c r="AW60" s="487">
        <f>'1.1_RAW_Data_Orig'!AW60</f>
        <v>0</v>
      </c>
      <c r="AX60" s="487">
        <f>'1.1_RAW_Data_Orig'!AX60</f>
        <v>0</v>
      </c>
      <c r="AY60" s="487">
        <f>'1.1_RAW_Data_Orig'!AY60</f>
        <v>0</v>
      </c>
      <c r="AZ60" s="487">
        <f>'1.1_RAW_Data_Orig'!AZ60</f>
        <v>0</v>
      </c>
      <c r="BA60" s="488">
        <f>'1.1_RAW_Data_Orig'!BA60</f>
        <v>0</v>
      </c>
    </row>
    <row r="61" spans="1:53" ht="13.5" thickBot="1" x14ac:dyDescent="0.4">
      <c r="A61" s="483"/>
      <c r="B61" s="489"/>
      <c r="C61" s="490"/>
      <c r="D61" s="491"/>
      <c r="E61" s="492" t="s">
        <v>34</v>
      </c>
      <c r="F61" s="493">
        <f>'1.1_RAW_Data_Orig'!F61</f>
        <v>25</v>
      </c>
      <c r="G61" s="493">
        <f>'1.1_RAW_Data_Orig'!G61</f>
        <v>0</v>
      </c>
      <c r="H61" s="493">
        <f>'1.1_RAW_Data_Orig'!H61</f>
        <v>21</v>
      </c>
      <c r="I61" s="493">
        <f>'1.1_RAW_Data_Orig'!I61</f>
        <v>3</v>
      </c>
      <c r="J61" s="493">
        <f>'1.1_RAW_Data_Orig'!J61</f>
        <v>1</v>
      </c>
      <c r="K61" s="494">
        <f>'1.1_RAW_Data_Orig'!K61</f>
        <v>0</v>
      </c>
      <c r="M61" s="493">
        <f>'1.1_RAW_Data_Orig'!M61</f>
        <v>29</v>
      </c>
      <c r="N61" s="493">
        <f>'1.1_RAW_Data_Orig'!N61</f>
        <v>4</v>
      </c>
      <c r="O61" s="493">
        <f>'1.1_RAW_Data_Orig'!O61</f>
        <v>8</v>
      </c>
      <c r="P61" s="493">
        <f>'1.1_RAW_Data_Orig'!P61</f>
        <v>0</v>
      </c>
      <c r="Q61" s="493">
        <f>'1.1_RAW_Data_Orig'!Q61</f>
        <v>16</v>
      </c>
      <c r="R61" s="494">
        <f>'1.1_RAW_Data_Orig'!R61</f>
        <v>1</v>
      </c>
      <c r="T61" s="493">
        <f>'1.1_RAW_Data_Orig'!T61</f>
        <v>29</v>
      </c>
      <c r="U61" s="493">
        <f>'1.1_RAW_Data_Orig'!U61</f>
        <v>4</v>
      </c>
      <c r="V61" s="493">
        <f>'1.1_RAW_Data_Orig'!V61</f>
        <v>0</v>
      </c>
      <c r="W61" s="493">
        <f>'1.1_RAW_Data_Orig'!W61</f>
        <v>0</v>
      </c>
      <c r="X61" s="493">
        <f>'1.1_RAW_Data_Orig'!X61</f>
        <v>21</v>
      </c>
      <c r="Y61" s="494">
        <f>'1.1_RAW_Data_Orig'!Y61</f>
        <v>4</v>
      </c>
      <c r="AA61" s="493">
        <f>'1.1_RAW_Data_Orig'!AA61</f>
        <v>8</v>
      </c>
      <c r="AB61" s="493">
        <f>'1.1_RAW_Data_Orig'!AB61</f>
        <v>0</v>
      </c>
      <c r="AC61" s="493">
        <f>'1.1_RAW_Data_Orig'!AC61</f>
        <v>8</v>
      </c>
      <c r="AD61" s="493">
        <f>'1.1_RAW_Data_Orig'!AD61</f>
        <v>0</v>
      </c>
      <c r="AE61" s="493">
        <f>'1.1_RAW_Data_Orig'!AE61</f>
        <v>-5</v>
      </c>
      <c r="AF61" s="494">
        <f>'1.1_RAW_Data_Orig'!AF61</f>
        <v>-3</v>
      </c>
      <c r="AG61" s="482"/>
      <c r="AH61" s="493">
        <f>'1.1_RAW_Data_Orig'!AH61</f>
        <v>8</v>
      </c>
      <c r="AI61" s="493">
        <f>'1.1_RAW_Data_Orig'!AI61</f>
        <v>0</v>
      </c>
      <c r="AJ61" s="493">
        <f>'1.1_RAW_Data_Orig'!AJ61</f>
        <v>8</v>
      </c>
      <c r="AK61" s="493">
        <f>'1.1_RAW_Data_Orig'!AK61</f>
        <v>0</v>
      </c>
      <c r="AL61" s="493">
        <f>'1.1_RAW_Data_Orig'!AL61</f>
        <v>-5</v>
      </c>
      <c r="AM61" s="494">
        <f>'1.1_RAW_Data_Orig'!AM61</f>
        <v>-3</v>
      </c>
      <c r="AN61" s="482"/>
      <c r="AO61" s="493">
        <f>'1.1_RAW_Data_Orig'!AO61</f>
        <v>0</v>
      </c>
      <c r="AP61" s="493">
        <f>'1.1_RAW_Data_Orig'!AP61</f>
        <v>0</v>
      </c>
      <c r="AQ61" s="493">
        <f>'1.1_RAW_Data_Orig'!AQ61</f>
        <v>0</v>
      </c>
      <c r="AR61" s="493">
        <f>'1.1_RAW_Data_Orig'!AR61</f>
        <v>0</v>
      </c>
      <c r="AS61" s="493">
        <f>'1.1_RAW_Data_Orig'!AS61</f>
        <v>0</v>
      </c>
      <c r="AT61" s="494">
        <f>'1.1_RAW_Data_Orig'!AT61</f>
        <v>0</v>
      </c>
      <c r="AU61" s="482"/>
      <c r="AV61" s="493">
        <f>'1.1_RAW_Data_Orig'!AV61</f>
        <v>0</v>
      </c>
      <c r="AW61" s="493">
        <f>'1.1_RAW_Data_Orig'!AW61</f>
        <v>0</v>
      </c>
      <c r="AX61" s="493">
        <f>'1.1_RAW_Data_Orig'!AX61</f>
        <v>0</v>
      </c>
      <c r="AY61" s="493">
        <f>'1.1_RAW_Data_Orig'!AY61</f>
        <v>0</v>
      </c>
      <c r="AZ61" s="493">
        <f>'1.1_RAW_Data_Orig'!AZ61</f>
        <v>0</v>
      </c>
      <c r="BA61" s="494">
        <f>'1.1_RAW_Data_Orig'!BA61</f>
        <v>0</v>
      </c>
    </row>
    <row r="62" spans="1:53" ht="25.5" x14ac:dyDescent="0.35">
      <c r="A62" s="495" t="s">
        <v>20</v>
      </c>
      <c r="B62" s="476">
        <v>6</v>
      </c>
      <c r="C62" s="477" t="s">
        <v>67</v>
      </c>
      <c r="D62" s="478" t="s">
        <v>35</v>
      </c>
      <c r="E62" s="496" t="s">
        <v>31</v>
      </c>
      <c r="F62" s="480">
        <f>'1.1_RAW_Data_Orig'!F62</f>
        <v>0</v>
      </c>
      <c r="G62" s="480">
        <f>'1.1_RAW_Data_Orig'!G62</f>
        <v>0</v>
      </c>
      <c r="H62" s="480">
        <f>'1.1_RAW_Data_Orig'!H62</f>
        <v>0</v>
      </c>
      <c r="I62" s="480">
        <f>'1.1_RAW_Data_Orig'!I62</f>
        <v>0</v>
      </c>
      <c r="J62" s="480">
        <f>'1.1_RAW_Data_Orig'!J62</f>
        <v>0</v>
      </c>
      <c r="K62" s="481">
        <f>'1.1_RAW_Data_Orig'!K62</f>
        <v>0</v>
      </c>
      <c r="M62" s="480">
        <f>'1.1_RAW_Data_Orig'!M62</f>
        <v>0</v>
      </c>
      <c r="N62" s="480">
        <f>'1.1_RAW_Data_Orig'!N62</f>
        <v>0</v>
      </c>
      <c r="O62" s="480">
        <f>'1.1_RAW_Data_Orig'!O62</f>
        <v>0</v>
      </c>
      <c r="P62" s="480">
        <f>'1.1_RAW_Data_Orig'!P62</f>
        <v>0</v>
      </c>
      <c r="Q62" s="480">
        <f>'1.1_RAW_Data_Orig'!Q62</f>
        <v>0</v>
      </c>
      <c r="R62" s="481">
        <f>'1.1_RAW_Data_Orig'!R62</f>
        <v>0</v>
      </c>
      <c r="T62" s="480">
        <f>'1.1_RAW_Data_Orig'!T62</f>
        <v>0</v>
      </c>
      <c r="U62" s="480">
        <f>'1.1_RAW_Data_Orig'!U62</f>
        <v>0</v>
      </c>
      <c r="V62" s="480">
        <f>'1.1_RAW_Data_Orig'!V62</f>
        <v>0</v>
      </c>
      <c r="W62" s="480">
        <f>'1.1_RAW_Data_Orig'!W62</f>
        <v>0</v>
      </c>
      <c r="X62" s="480">
        <f>'1.1_RAW_Data_Orig'!X62</f>
        <v>0</v>
      </c>
      <c r="Y62" s="481">
        <f>'1.1_RAW_Data_Orig'!Y62</f>
        <v>0</v>
      </c>
      <c r="AA62" s="480">
        <f>'1.1_RAW_Data_Orig'!AA62</f>
        <v>0</v>
      </c>
      <c r="AB62" s="480">
        <f>'1.1_RAW_Data_Orig'!AB62</f>
        <v>0</v>
      </c>
      <c r="AC62" s="480">
        <f>'1.1_RAW_Data_Orig'!AC62</f>
        <v>0</v>
      </c>
      <c r="AD62" s="480">
        <f>'1.1_RAW_Data_Orig'!AD62</f>
        <v>0</v>
      </c>
      <c r="AE62" s="480">
        <f>'1.1_RAW_Data_Orig'!AE62</f>
        <v>0</v>
      </c>
      <c r="AF62" s="481">
        <f>'1.1_RAW_Data_Orig'!AF62</f>
        <v>0</v>
      </c>
      <c r="AG62" s="482"/>
      <c r="AH62" s="480">
        <f>'1.1_RAW_Data_Orig'!AH62</f>
        <v>0</v>
      </c>
      <c r="AI62" s="480">
        <f>'1.1_RAW_Data_Orig'!AI62</f>
        <v>0</v>
      </c>
      <c r="AJ62" s="480">
        <f>'1.1_RAW_Data_Orig'!AJ62</f>
        <v>0</v>
      </c>
      <c r="AK62" s="480">
        <f>'1.1_RAW_Data_Orig'!AK62</f>
        <v>0</v>
      </c>
      <c r="AL62" s="480">
        <f>'1.1_RAW_Data_Orig'!AL62</f>
        <v>0</v>
      </c>
      <c r="AM62" s="481">
        <f>'1.1_RAW_Data_Orig'!AM62</f>
        <v>0</v>
      </c>
      <c r="AN62" s="482"/>
      <c r="AO62" s="480">
        <f>'1.1_RAW_Data_Orig'!AO62</f>
        <v>0</v>
      </c>
      <c r="AP62" s="480">
        <f>'1.1_RAW_Data_Orig'!AP62</f>
        <v>0</v>
      </c>
      <c r="AQ62" s="480">
        <f>'1.1_RAW_Data_Orig'!AQ62</f>
        <v>0</v>
      </c>
      <c r="AR62" s="480">
        <f>'1.1_RAW_Data_Orig'!AR62</f>
        <v>0</v>
      </c>
      <c r="AS62" s="480">
        <f>'1.1_RAW_Data_Orig'!AS62</f>
        <v>0</v>
      </c>
      <c r="AT62" s="481">
        <f>'1.1_RAW_Data_Orig'!AT62</f>
        <v>0</v>
      </c>
      <c r="AU62" s="482"/>
      <c r="AV62" s="480">
        <f>'1.1_RAW_Data_Orig'!AV62</f>
        <v>0</v>
      </c>
      <c r="AW62" s="480">
        <f>'1.1_RAW_Data_Orig'!AW62</f>
        <v>0</v>
      </c>
      <c r="AX62" s="480">
        <f>'1.1_RAW_Data_Orig'!AX62</f>
        <v>0</v>
      </c>
      <c r="AY62" s="480">
        <f>'1.1_RAW_Data_Orig'!AY62</f>
        <v>0</v>
      </c>
      <c r="AZ62" s="480">
        <f>'1.1_RAW_Data_Orig'!AZ62</f>
        <v>0</v>
      </c>
      <c r="BA62" s="481">
        <f>'1.1_RAW_Data_Orig'!BA62</f>
        <v>0</v>
      </c>
    </row>
    <row r="63" spans="1:53" ht="13.15" x14ac:dyDescent="0.35">
      <c r="A63" s="483"/>
      <c r="B63" s="484"/>
      <c r="C63" s="485"/>
      <c r="D63" s="486"/>
      <c r="E63" s="479" t="s">
        <v>32</v>
      </c>
      <c r="F63" s="487">
        <f>'1.1_RAW_Data_Orig'!F63</f>
        <v>20</v>
      </c>
      <c r="G63" s="487">
        <f>'1.1_RAW_Data_Orig'!G63</f>
        <v>2</v>
      </c>
      <c r="H63" s="487">
        <f>'1.1_RAW_Data_Orig'!H63</f>
        <v>4</v>
      </c>
      <c r="I63" s="487">
        <f>'1.1_RAW_Data_Orig'!I63</f>
        <v>4</v>
      </c>
      <c r="J63" s="487">
        <f>'1.1_RAW_Data_Orig'!J63</f>
        <v>6</v>
      </c>
      <c r="K63" s="488">
        <f>'1.1_RAW_Data_Orig'!K63</f>
        <v>4</v>
      </c>
      <c r="M63" s="487">
        <f>'1.1_RAW_Data_Orig'!M63</f>
        <v>28</v>
      </c>
      <c r="N63" s="487">
        <f>'1.1_RAW_Data_Orig'!N63</f>
        <v>10</v>
      </c>
      <c r="O63" s="487">
        <f>'1.1_RAW_Data_Orig'!O63</f>
        <v>8</v>
      </c>
      <c r="P63" s="487">
        <f>'1.1_RAW_Data_Orig'!P63</f>
        <v>2</v>
      </c>
      <c r="Q63" s="487">
        <f>'1.1_RAW_Data_Orig'!Q63</f>
        <v>4</v>
      </c>
      <c r="R63" s="488">
        <f>'1.1_RAW_Data_Orig'!R63</f>
        <v>4</v>
      </c>
      <c r="T63" s="487">
        <f>'1.1_RAW_Data_Orig'!T63</f>
        <v>28</v>
      </c>
      <c r="U63" s="487">
        <f>'1.1_RAW_Data_Orig'!U63</f>
        <v>10</v>
      </c>
      <c r="V63" s="487">
        <f>'1.1_RAW_Data_Orig'!V63</f>
        <v>0</v>
      </c>
      <c r="W63" s="487">
        <f>'1.1_RAW_Data_Orig'!W63</f>
        <v>2</v>
      </c>
      <c r="X63" s="487">
        <f>'1.1_RAW_Data_Orig'!X63</f>
        <v>4</v>
      </c>
      <c r="Y63" s="488">
        <f>'1.1_RAW_Data_Orig'!Y63</f>
        <v>12</v>
      </c>
      <c r="AA63" s="487">
        <f>'1.1_RAW_Data_Orig'!AA63</f>
        <v>8</v>
      </c>
      <c r="AB63" s="487">
        <f>'1.1_RAW_Data_Orig'!AB63</f>
        <v>0</v>
      </c>
      <c r="AC63" s="487">
        <f>'1.1_RAW_Data_Orig'!AC63</f>
        <v>8</v>
      </c>
      <c r="AD63" s="487">
        <f>'1.1_RAW_Data_Orig'!AD63</f>
        <v>0</v>
      </c>
      <c r="AE63" s="487">
        <f>'1.1_RAW_Data_Orig'!AE63</f>
        <v>0</v>
      </c>
      <c r="AF63" s="488">
        <f>'1.1_RAW_Data_Orig'!AF63</f>
        <v>-8</v>
      </c>
      <c r="AG63" s="482"/>
      <c r="AH63" s="487">
        <f>'1.1_RAW_Data_Orig'!AH63</f>
        <v>8</v>
      </c>
      <c r="AI63" s="487">
        <f>'1.1_RAW_Data_Orig'!AI63</f>
        <v>0</v>
      </c>
      <c r="AJ63" s="487">
        <f>'1.1_RAW_Data_Orig'!AJ63</f>
        <v>8</v>
      </c>
      <c r="AK63" s="487">
        <f>'1.1_RAW_Data_Orig'!AK63</f>
        <v>0</v>
      </c>
      <c r="AL63" s="487">
        <f>'1.1_RAW_Data_Orig'!AL63</f>
        <v>0</v>
      </c>
      <c r="AM63" s="488">
        <f>'1.1_RAW_Data_Orig'!AM63</f>
        <v>-8</v>
      </c>
      <c r="AN63" s="482"/>
      <c r="AO63" s="487">
        <f>'1.1_RAW_Data_Orig'!AO63</f>
        <v>0</v>
      </c>
      <c r="AP63" s="487">
        <f>'1.1_RAW_Data_Orig'!AP63</f>
        <v>0</v>
      </c>
      <c r="AQ63" s="487">
        <f>'1.1_RAW_Data_Orig'!AQ63</f>
        <v>0</v>
      </c>
      <c r="AR63" s="487">
        <f>'1.1_RAW_Data_Orig'!AR63</f>
        <v>0</v>
      </c>
      <c r="AS63" s="487">
        <f>'1.1_RAW_Data_Orig'!AS63</f>
        <v>0</v>
      </c>
      <c r="AT63" s="488">
        <f>'1.1_RAW_Data_Orig'!AT63</f>
        <v>0</v>
      </c>
      <c r="AU63" s="482"/>
      <c r="AV63" s="487">
        <f>'1.1_RAW_Data_Orig'!AV63</f>
        <v>0</v>
      </c>
      <c r="AW63" s="487">
        <f>'1.1_RAW_Data_Orig'!AW63</f>
        <v>0</v>
      </c>
      <c r="AX63" s="487">
        <f>'1.1_RAW_Data_Orig'!AX63</f>
        <v>0</v>
      </c>
      <c r="AY63" s="487">
        <f>'1.1_RAW_Data_Orig'!AY63</f>
        <v>0</v>
      </c>
      <c r="AZ63" s="487">
        <f>'1.1_RAW_Data_Orig'!AZ63</f>
        <v>0</v>
      </c>
      <c r="BA63" s="488">
        <f>'1.1_RAW_Data_Orig'!BA63</f>
        <v>0</v>
      </c>
    </row>
    <row r="64" spans="1:53" ht="13.15" x14ac:dyDescent="0.35">
      <c r="A64" s="483"/>
      <c r="B64" s="484"/>
      <c r="C64" s="485"/>
      <c r="D64" s="486"/>
      <c r="E64" s="479" t="s">
        <v>33</v>
      </c>
      <c r="F64" s="487">
        <f>'1.1_RAW_Data_Orig'!F64</f>
        <v>15</v>
      </c>
      <c r="G64" s="487">
        <f>'1.1_RAW_Data_Orig'!G64</f>
        <v>0</v>
      </c>
      <c r="H64" s="487">
        <f>'1.1_RAW_Data_Orig'!H64</f>
        <v>4</v>
      </c>
      <c r="I64" s="487">
        <f>'1.1_RAW_Data_Orig'!I64</f>
        <v>3</v>
      </c>
      <c r="J64" s="487">
        <f>'1.1_RAW_Data_Orig'!J64</f>
        <v>7</v>
      </c>
      <c r="K64" s="488">
        <f>'1.1_RAW_Data_Orig'!K64</f>
        <v>1</v>
      </c>
      <c r="M64" s="487">
        <f>'1.1_RAW_Data_Orig'!M64</f>
        <v>23</v>
      </c>
      <c r="N64" s="487">
        <f>'1.1_RAW_Data_Orig'!N64</f>
        <v>8</v>
      </c>
      <c r="O64" s="487">
        <f>'1.1_RAW_Data_Orig'!O64</f>
        <v>10</v>
      </c>
      <c r="P64" s="487">
        <f>'1.1_RAW_Data_Orig'!P64</f>
        <v>0</v>
      </c>
      <c r="Q64" s="487">
        <f>'1.1_RAW_Data_Orig'!Q64</f>
        <v>2</v>
      </c>
      <c r="R64" s="488">
        <f>'1.1_RAW_Data_Orig'!R64</f>
        <v>3</v>
      </c>
      <c r="T64" s="487">
        <f>'1.1_RAW_Data_Orig'!T64</f>
        <v>23</v>
      </c>
      <c r="U64" s="487">
        <f>'1.1_RAW_Data_Orig'!U64</f>
        <v>8</v>
      </c>
      <c r="V64" s="487">
        <f>'1.1_RAW_Data_Orig'!V64</f>
        <v>0</v>
      </c>
      <c r="W64" s="487">
        <f>'1.1_RAW_Data_Orig'!W64</f>
        <v>0</v>
      </c>
      <c r="X64" s="487">
        <f>'1.1_RAW_Data_Orig'!X64</f>
        <v>4</v>
      </c>
      <c r="Y64" s="488">
        <f>'1.1_RAW_Data_Orig'!Y64</f>
        <v>11</v>
      </c>
      <c r="AA64" s="487">
        <f>'1.1_RAW_Data_Orig'!AA64</f>
        <v>10</v>
      </c>
      <c r="AB64" s="487">
        <f>'1.1_RAW_Data_Orig'!AB64</f>
        <v>0</v>
      </c>
      <c r="AC64" s="487">
        <f>'1.1_RAW_Data_Orig'!AC64</f>
        <v>10</v>
      </c>
      <c r="AD64" s="487">
        <f>'1.1_RAW_Data_Orig'!AD64</f>
        <v>0</v>
      </c>
      <c r="AE64" s="487">
        <f>'1.1_RAW_Data_Orig'!AE64</f>
        <v>-2</v>
      </c>
      <c r="AF64" s="488">
        <f>'1.1_RAW_Data_Orig'!AF64</f>
        <v>-8</v>
      </c>
      <c r="AG64" s="482"/>
      <c r="AH64" s="487">
        <f>'1.1_RAW_Data_Orig'!AH64</f>
        <v>10</v>
      </c>
      <c r="AI64" s="487">
        <f>'1.1_RAW_Data_Orig'!AI64</f>
        <v>0</v>
      </c>
      <c r="AJ64" s="487">
        <f>'1.1_RAW_Data_Orig'!AJ64</f>
        <v>10</v>
      </c>
      <c r="AK64" s="487">
        <f>'1.1_RAW_Data_Orig'!AK64</f>
        <v>0</v>
      </c>
      <c r="AL64" s="487">
        <f>'1.1_RAW_Data_Orig'!AL64</f>
        <v>-2</v>
      </c>
      <c r="AM64" s="488">
        <f>'1.1_RAW_Data_Orig'!AM64</f>
        <v>-8</v>
      </c>
      <c r="AN64" s="482"/>
      <c r="AO64" s="487">
        <f>'1.1_RAW_Data_Orig'!AO64</f>
        <v>0</v>
      </c>
      <c r="AP64" s="487">
        <f>'1.1_RAW_Data_Orig'!AP64</f>
        <v>0</v>
      </c>
      <c r="AQ64" s="487">
        <f>'1.1_RAW_Data_Orig'!AQ64</f>
        <v>0</v>
      </c>
      <c r="AR64" s="487">
        <f>'1.1_RAW_Data_Orig'!AR64</f>
        <v>0</v>
      </c>
      <c r="AS64" s="487">
        <f>'1.1_RAW_Data_Orig'!AS64</f>
        <v>0</v>
      </c>
      <c r="AT64" s="488">
        <f>'1.1_RAW_Data_Orig'!AT64</f>
        <v>0</v>
      </c>
      <c r="AU64" s="482"/>
      <c r="AV64" s="487">
        <f>'1.1_RAW_Data_Orig'!AV64</f>
        <v>0</v>
      </c>
      <c r="AW64" s="487">
        <f>'1.1_RAW_Data_Orig'!AW64</f>
        <v>0</v>
      </c>
      <c r="AX64" s="487">
        <f>'1.1_RAW_Data_Orig'!AX64</f>
        <v>0</v>
      </c>
      <c r="AY64" s="487">
        <f>'1.1_RAW_Data_Orig'!AY64</f>
        <v>0</v>
      </c>
      <c r="AZ64" s="487">
        <f>'1.1_RAW_Data_Orig'!AZ64</f>
        <v>0</v>
      </c>
      <c r="BA64" s="488">
        <f>'1.1_RAW_Data_Orig'!BA64</f>
        <v>0</v>
      </c>
    </row>
    <row r="65" spans="1:53" ht="13.5" thickBot="1" x14ac:dyDescent="0.4">
      <c r="A65" s="483"/>
      <c r="B65" s="489"/>
      <c r="C65" s="490"/>
      <c r="D65" s="491"/>
      <c r="E65" s="492" t="s">
        <v>34</v>
      </c>
      <c r="F65" s="493">
        <f>'1.1_RAW_Data_Orig'!F65</f>
        <v>25</v>
      </c>
      <c r="G65" s="493">
        <f>'1.1_RAW_Data_Orig'!G65</f>
        <v>0</v>
      </c>
      <c r="H65" s="493">
        <f>'1.1_RAW_Data_Orig'!H65</f>
        <v>14</v>
      </c>
      <c r="I65" s="493">
        <f>'1.1_RAW_Data_Orig'!I65</f>
        <v>1</v>
      </c>
      <c r="J65" s="493">
        <f>'1.1_RAW_Data_Orig'!J65</f>
        <v>8</v>
      </c>
      <c r="K65" s="494">
        <f>'1.1_RAW_Data_Orig'!K65</f>
        <v>2</v>
      </c>
      <c r="M65" s="493">
        <f>'1.1_RAW_Data_Orig'!M65</f>
        <v>29</v>
      </c>
      <c r="N65" s="493">
        <f>'1.1_RAW_Data_Orig'!N65</f>
        <v>4</v>
      </c>
      <c r="O65" s="493">
        <f>'1.1_RAW_Data_Orig'!O65</f>
        <v>7</v>
      </c>
      <c r="P65" s="493">
        <f>'1.1_RAW_Data_Orig'!P65</f>
        <v>0</v>
      </c>
      <c r="Q65" s="493">
        <f>'1.1_RAW_Data_Orig'!Q65</f>
        <v>13</v>
      </c>
      <c r="R65" s="494">
        <f>'1.1_RAW_Data_Orig'!R65</f>
        <v>5</v>
      </c>
      <c r="T65" s="493">
        <f>'1.1_RAW_Data_Orig'!T65</f>
        <v>29</v>
      </c>
      <c r="U65" s="493">
        <f>'1.1_RAW_Data_Orig'!U65</f>
        <v>4</v>
      </c>
      <c r="V65" s="493">
        <f>'1.1_RAW_Data_Orig'!V65</f>
        <v>0</v>
      </c>
      <c r="W65" s="493">
        <f>'1.1_RAW_Data_Orig'!W65</f>
        <v>0</v>
      </c>
      <c r="X65" s="493">
        <f>'1.1_RAW_Data_Orig'!X65</f>
        <v>14</v>
      </c>
      <c r="Y65" s="494">
        <f>'1.1_RAW_Data_Orig'!Y65</f>
        <v>11</v>
      </c>
      <c r="AA65" s="493">
        <f>'1.1_RAW_Data_Orig'!AA65</f>
        <v>7</v>
      </c>
      <c r="AB65" s="493">
        <f>'1.1_RAW_Data_Orig'!AB65</f>
        <v>0</v>
      </c>
      <c r="AC65" s="493">
        <f>'1.1_RAW_Data_Orig'!AC65</f>
        <v>7</v>
      </c>
      <c r="AD65" s="493">
        <f>'1.1_RAW_Data_Orig'!AD65</f>
        <v>0</v>
      </c>
      <c r="AE65" s="493">
        <f>'1.1_RAW_Data_Orig'!AE65</f>
        <v>-1</v>
      </c>
      <c r="AF65" s="494">
        <f>'1.1_RAW_Data_Orig'!AF65</f>
        <v>-6</v>
      </c>
      <c r="AG65" s="482"/>
      <c r="AH65" s="493">
        <f>'1.1_RAW_Data_Orig'!AH65</f>
        <v>7</v>
      </c>
      <c r="AI65" s="493">
        <f>'1.1_RAW_Data_Orig'!AI65</f>
        <v>0</v>
      </c>
      <c r="AJ65" s="493">
        <f>'1.1_RAW_Data_Orig'!AJ65</f>
        <v>7</v>
      </c>
      <c r="AK65" s="493">
        <f>'1.1_RAW_Data_Orig'!AK65</f>
        <v>0</v>
      </c>
      <c r="AL65" s="493">
        <f>'1.1_RAW_Data_Orig'!AL65</f>
        <v>-1</v>
      </c>
      <c r="AM65" s="494">
        <f>'1.1_RAW_Data_Orig'!AM65</f>
        <v>-6</v>
      </c>
      <c r="AN65" s="482"/>
      <c r="AO65" s="493">
        <f>'1.1_RAW_Data_Orig'!AO65</f>
        <v>0</v>
      </c>
      <c r="AP65" s="493">
        <f>'1.1_RAW_Data_Orig'!AP65</f>
        <v>0</v>
      </c>
      <c r="AQ65" s="493">
        <f>'1.1_RAW_Data_Orig'!AQ65</f>
        <v>0</v>
      </c>
      <c r="AR65" s="493">
        <f>'1.1_RAW_Data_Orig'!AR65</f>
        <v>0</v>
      </c>
      <c r="AS65" s="493">
        <f>'1.1_RAW_Data_Orig'!AS65</f>
        <v>0</v>
      </c>
      <c r="AT65" s="494">
        <f>'1.1_RAW_Data_Orig'!AT65</f>
        <v>0</v>
      </c>
      <c r="AU65" s="482"/>
      <c r="AV65" s="493">
        <f>'1.1_RAW_Data_Orig'!AV65</f>
        <v>0</v>
      </c>
      <c r="AW65" s="493">
        <f>'1.1_RAW_Data_Orig'!AW65</f>
        <v>0</v>
      </c>
      <c r="AX65" s="493">
        <f>'1.1_RAW_Data_Orig'!AX65</f>
        <v>0</v>
      </c>
      <c r="AY65" s="493">
        <f>'1.1_RAW_Data_Orig'!AY65</f>
        <v>0</v>
      </c>
      <c r="AZ65" s="493">
        <f>'1.1_RAW_Data_Orig'!AZ65</f>
        <v>0</v>
      </c>
      <c r="BA65" s="494">
        <f>'1.1_RAW_Data_Orig'!BA65</f>
        <v>0</v>
      </c>
    </row>
    <row r="66" spans="1:53" ht="25.5" x14ac:dyDescent="0.35">
      <c r="A66" s="495" t="s">
        <v>20</v>
      </c>
      <c r="B66" s="476">
        <v>13</v>
      </c>
      <c r="C66" s="477" t="s">
        <v>13</v>
      </c>
      <c r="D66" s="478" t="s">
        <v>35</v>
      </c>
      <c r="E66" s="496" t="s">
        <v>31</v>
      </c>
      <c r="F66" s="480">
        <f>'1.1_RAW_Data_Orig'!F66</f>
        <v>0</v>
      </c>
      <c r="G66" s="480">
        <f>'1.1_RAW_Data_Orig'!G66</f>
        <v>0</v>
      </c>
      <c r="H66" s="480">
        <f>'1.1_RAW_Data_Orig'!H66</f>
        <v>0</v>
      </c>
      <c r="I66" s="480">
        <f>'1.1_RAW_Data_Orig'!I66</f>
        <v>0</v>
      </c>
      <c r="J66" s="480">
        <f>'1.1_RAW_Data_Orig'!J66</f>
        <v>0</v>
      </c>
      <c r="K66" s="481">
        <f>'1.1_RAW_Data_Orig'!K66</f>
        <v>0</v>
      </c>
      <c r="M66" s="480">
        <f>'1.1_RAW_Data_Orig'!M66</f>
        <v>0</v>
      </c>
      <c r="N66" s="480">
        <f>'1.1_RAW_Data_Orig'!N66</f>
        <v>0</v>
      </c>
      <c r="O66" s="480">
        <f>'1.1_RAW_Data_Orig'!O66</f>
        <v>0</v>
      </c>
      <c r="P66" s="480">
        <f>'1.1_RAW_Data_Orig'!P66</f>
        <v>0</v>
      </c>
      <c r="Q66" s="480">
        <f>'1.1_RAW_Data_Orig'!Q66</f>
        <v>0</v>
      </c>
      <c r="R66" s="481">
        <f>'1.1_RAW_Data_Orig'!R66</f>
        <v>0</v>
      </c>
      <c r="T66" s="480">
        <f>'1.1_RAW_Data_Orig'!T66</f>
        <v>0</v>
      </c>
      <c r="U66" s="480">
        <f>'1.1_RAW_Data_Orig'!U66</f>
        <v>0</v>
      </c>
      <c r="V66" s="480">
        <f>'1.1_RAW_Data_Orig'!V66</f>
        <v>0</v>
      </c>
      <c r="W66" s="480">
        <f>'1.1_RAW_Data_Orig'!W66</f>
        <v>0</v>
      </c>
      <c r="X66" s="480">
        <f>'1.1_RAW_Data_Orig'!X66</f>
        <v>0</v>
      </c>
      <c r="Y66" s="481">
        <f>'1.1_RAW_Data_Orig'!Y66</f>
        <v>0</v>
      </c>
      <c r="AA66" s="480">
        <f>'1.1_RAW_Data_Orig'!AA66</f>
        <v>0</v>
      </c>
      <c r="AB66" s="480">
        <f>'1.1_RAW_Data_Orig'!AB66</f>
        <v>0</v>
      </c>
      <c r="AC66" s="480">
        <f>'1.1_RAW_Data_Orig'!AC66</f>
        <v>0</v>
      </c>
      <c r="AD66" s="480">
        <f>'1.1_RAW_Data_Orig'!AD66</f>
        <v>0</v>
      </c>
      <c r="AE66" s="480">
        <f>'1.1_RAW_Data_Orig'!AE66</f>
        <v>0</v>
      </c>
      <c r="AF66" s="481">
        <f>'1.1_RAW_Data_Orig'!AF66</f>
        <v>0</v>
      </c>
      <c r="AG66" s="482"/>
      <c r="AH66" s="480">
        <f>'1.1_RAW_Data_Orig'!AH66</f>
        <v>0</v>
      </c>
      <c r="AI66" s="480">
        <f>'1.1_RAW_Data_Orig'!AI66</f>
        <v>0</v>
      </c>
      <c r="AJ66" s="480">
        <f>'1.1_RAW_Data_Orig'!AJ66</f>
        <v>0</v>
      </c>
      <c r="AK66" s="480">
        <f>'1.1_RAW_Data_Orig'!AK66</f>
        <v>0</v>
      </c>
      <c r="AL66" s="480">
        <f>'1.1_RAW_Data_Orig'!AL66</f>
        <v>0</v>
      </c>
      <c r="AM66" s="481">
        <f>'1.1_RAW_Data_Orig'!AM66</f>
        <v>0</v>
      </c>
      <c r="AN66" s="482"/>
      <c r="AO66" s="480">
        <f>'1.1_RAW_Data_Orig'!AO66</f>
        <v>0</v>
      </c>
      <c r="AP66" s="480">
        <f>'1.1_RAW_Data_Orig'!AP66</f>
        <v>0</v>
      </c>
      <c r="AQ66" s="480">
        <f>'1.1_RAW_Data_Orig'!AQ66</f>
        <v>0</v>
      </c>
      <c r="AR66" s="480">
        <f>'1.1_RAW_Data_Orig'!AR66</f>
        <v>0</v>
      </c>
      <c r="AS66" s="480">
        <f>'1.1_RAW_Data_Orig'!AS66</f>
        <v>0</v>
      </c>
      <c r="AT66" s="481">
        <f>'1.1_RAW_Data_Orig'!AT66</f>
        <v>0</v>
      </c>
      <c r="AU66" s="482"/>
      <c r="AV66" s="480">
        <f>'1.1_RAW_Data_Orig'!AV66</f>
        <v>0</v>
      </c>
      <c r="AW66" s="480">
        <f>'1.1_RAW_Data_Orig'!AW66</f>
        <v>0</v>
      </c>
      <c r="AX66" s="480">
        <f>'1.1_RAW_Data_Orig'!AX66</f>
        <v>0</v>
      </c>
      <c r="AY66" s="480">
        <f>'1.1_RAW_Data_Orig'!AY66</f>
        <v>0</v>
      </c>
      <c r="AZ66" s="480">
        <f>'1.1_RAW_Data_Orig'!AZ66</f>
        <v>0</v>
      </c>
      <c r="BA66" s="481">
        <f>'1.1_RAW_Data_Orig'!BA66</f>
        <v>0</v>
      </c>
    </row>
    <row r="67" spans="1:53" ht="13.15" x14ac:dyDescent="0.35">
      <c r="A67" s="483"/>
      <c r="B67" s="484"/>
      <c r="C67" s="485"/>
      <c r="D67" s="486"/>
      <c r="E67" s="479" t="s">
        <v>32</v>
      </c>
      <c r="F67" s="487">
        <f>'1.1_RAW_Data_Orig'!F67</f>
        <v>1</v>
      </c>
      <c r="G67" s="487">
        <f>'1.1_RAW_Data_Orig'!G67</f>
        <v>1</v>
      </c>
      <c r="H67" s="487">
        <f>'1.1_RAW_Data_Orig'!H67</f>
        <v>0</v>
      </c>
      <c r="I67" s="487">
        <f>'1.1_RAW_Data_Orig'!I67</f>
        <v>0</v>
      </c>
      <c r="J67" s="487">
        <f>'1.1_RAW_Data_Orig'!J67</f>
        <v>0</v>
      </c>
      <c r="K67" s="488">
        <f>'1.1_RAW_Data_Orig'!K67</f>
        <v>0</v>
      </c>
      <c r="M67" s="487">
        <f>'1.1_RAW_Data_Orig'!M67</f>
        <v>1</v>
      </c>
      <c r="N67" s="487">
        <f>'1.1_RAW_Data_Orig'!N67</f>
        <v>1</v>
      </c>
      <c r="O67" s="487">
        <f>'1.1_RAW_Data_Orig'!O67</f>
        <v>0</v>
      </c>
      <c r="P67" s="487">
        <f>'1.1_RAW_Data_Orig'!P67</f>
        <v>0</v>
      </c>
      <c r="Q67" s="487">
        <f>'1.1_RAW_Data_Orig'!Q67</f>
        <v>0</v>
      </c>
      <c r="R67" s="488">
        <f>'1.1_RAW_Data_Orig'!R67</f>
        <v>0</v>
      </c>
      <c r="T67" s="487">
        <f>'1.1_RAW_Data_Orig'!T67</f>
        <v>1</v>
      </c>
      <c r="U67" s="487">
        <f>'1.1_RAW_Data_Orig'!U67</f>
        <v>1</v>
      </c>
      <c r="V67" s="487">
        <f>'1.1_RAW_Data_Orig'!V67</f>
        <v>0</v>
      </c>
      <c r="W67" s="487">
        <f>'1.1_RAW_Data_Orig'!W67</f>
        <v>0</v>
      </c>
      <c r="X67" s="487">
        <f>'1.1_RAW_Data_Orig'!X67</f>
        <v>0</v>
      </c>
      <c r="Y67" s="488">
        <f>'1.1_RAW_Data_Orig'!Y67</f>
        <v>0</v>
      </c>
      <c r="AA67" s="487">
        <f>'1.1_RAW_Data_Orig'!AA67</f>
        <v>0</v>
      </c>
      <c r="AB67" s="487">
        <f>'1.1_RAW_Data_Orig'!AB67</f>
        <v>0</v>
      </c>
      <c r="AC67" s="487">
        <f>'1.1_RAW_Data_Orig'!AC67</f>
        <v>0</v>
      </c>
      <c r="AD67" s="487">
        <f>'1.1_RAW_Data_Orig'!AD67</f>
        <v>0</v>
      </c>
      <c r="AE67" s="487">
        <f>'1.1_RAW_Data_Orig'!AE67</f>
        <v>0</v>
      </c>
      <c r="AF67" s="488">
        <f>'1.1_RAW_Data_Orig'!AF67</f>
        <v>0</v>
      </c>
      <c r="AG67" s="482"/>
      <c r="AH67" s="487">
        <f>'1.1_RAW_Data_Orig'!AH67</f>
        <v>0</v>
      </c>
      <c r="AI67" s="487">
        <f>'1.1_RAW_Data_Orig'!AI67</f>
        <v>0</v>
      </c>
      <c r="AJ67" s="487">
        <f>'1.1_RAW_Data_Orig'!AJ67</f>
        <v>0</v>
      </c>
      <c r="AK67" s="487">
        <f>'1.1_RAW_Data_Orig'!AK67</f>
        <v>0</v>
      </c>
      <c r="AL67" s="487">
        <f>'1.1_RAW_Data_Orig'!AL67</f>
        <v>0</v>
      </c>
      <c r="AM67" s="488">
        <f>'1.1_RAW_Data_Orig'!AM67</f>
        <v>0</v>
      </c>
      <c r="AN67" s="482"/>
      <c r="AO67" s="487">
        <f>'1.1_RAW_Data_Orig'!AO67</f>
        <v>0</v>
      </c>
      <c r="AP67" s="487">
        <f>'1.1_RAW_Data_Orig'!AP67</f>
        <v>0</v>
      </c>
      <c r="AQ67" s="487">
        <f>'1.1_RAW_Data_Orig'!AQ67</f>
        <v>0</v>
      </c>
      <c r="AR67" s="487">
        <f>'1.1_RAW_Data_Orig'!AR67</f>
        <v>0</v>
      </c>
      <c r="AS67" s="487">
        <f>'1.1_RAW_Data_Orig'!AS67</f>
        <v>0</v>
      </c>
      <c r="AT67" s="488">
        <f>'1.1_RAW_Data_Orig'!AT67</f>
        <v>0</v>
      </c>
      <c r="AU67" s="482"/>
      <c r="AV67" s="487">
        <f>'1.1_RAW_Data_Orig'!AV67</f>
        <v>0</v>
      </c>
      <c r="AW67" s="487">
        <f>'1.1_RAW_Data_Orig'!AW67</f>
        <v>0</v>
      </c>
      <c r="AX67" s="487">
        <f>'1.1_RAW_Data_Orig'!AX67</f>
        <v>0</v>
      </c>
      <c r="AY67" s="487">
        <f>'1.1_RAW_Data_Orig'!AY67</f>
        <v>0</v>
      </c>
      <c r="AZ67" s="487">
        <f>'1.1_RAW_Data_Orig'!AZ67</f>
        <v>0</v>
      </c>
      <c r="BA67" s="488">
        <f>'1.1_RAW_Data_Orig'!BA67</f>
        <v>0</v>
      </c>
    </row>
    <row r="68" spans="1:53" ht="13.15" x14ac:dyDescent="0.35">
      <c r="A68" s="483"/>
      <c r="B68" s="484"/>
      <c r="C68" s="485"/>
      <c r="D68" s="486"/>
      <c r="E68" s="479" t="s">
        <v>33</v>
      </c>
      <c r="F68" s="487">
        <f>'1.1_RAW_Data_Orig'!F68</f>
        <v>22</v>
      </c>
      <c r="G68" s="487">
        <f>'1.1_RAW_Data_Orig'!G68</f>
        <v>0</v>
      </c>
      <c r="H68" s="487">
        <f>'1.1_RAW_Data_Orig'!H68</f>
        <v>16</v>
      </c>
      <c r="I68" s="487">
        <f>'1.1_RAW_Data_Orig'!I68</f>
        <v>3</v>
      </c>
      <c r="J68" s="487">
        <f>'1.1_RAW_Data_Orig'!J68</f>
        <v>2</v>
      </c>
      <c r="K68" s="488">
        <f>'1.1_RAW_Data_Orig'!K68</f>
        <v>1</v>
      </c>
      <c r="M68" s="487">
        <f>'1.1_RAW_Data_Orig'!M68</f>
        <v>24</v>
      </c>
      <c r="N68" s="487">
        <f>'1.1_RAW_Data_Orig'!N68</f>
        <v>3</v>
      </c>
      <c r="O68" s="487">
        <f>'1.1_RAW_Data_Orig'!O68</f>
        <v>20</v>
      </c>
      <c r="P68" s="487">
        <f>'1.1_RAW_Data_Orig'!P68</f>
        <v>0</v>
      </c>
      <c r="Q68" s="487">
        <f>'1.1_RAW_Data_Orig'!Q68</f>
        <v>0</v>
      </c>
      <c r="R68" s="488">
        <f>'1.1_RAW_Data_Orig'!R68</f>
        <v>1</v>
      </c>
      <c r="T68" s="487">
        <f>'1.1_RAW_Data_Orig'!T68</f>
        <v>24</v>
      </c>
      <c r="U68" s="487">
        <f>'1.1_RAW_Data_Orig'!U68</f>
        <v>2</v>
      </c>
      <c r="V68" s="487">
        <f>'1.1_RAW_Data_Orig'!V68</f>
        <v>16</v>
      </c>
      <c r="W68" s="487">
        <f>'1.1_RAW_Data_Orig'!W68</f>
        <v>0</v>
      </c>
      <c r="X68" s="487">
        <f>'1.1_RAW_Data_Orig'!X68</f>
        <v>0</v>
      </c>
      <c r="Y68" s="488">
        <f>'1.1_RAW_Data_Orig'!Y68</f>
        <v>6</v>
      </c>
      <c r="AA68" s="487">
        <f>'1.1_RAW_Data_Orig'!AA68</f>
        <v>5</v>
      </c>
      <c r="AB68" s="487">
        <f>'1.1_RAW_Data_Orig'!AB68</f>
        <v>1</v>
      </c>
      <c r="AC68" s="487">
        <f>'1.1_RAW_Data_Orig'!AC68</f>
        <v>4</v>
      </c>
      <c r="AD68" s="487">
        <f>'1.1_RAW_Data_Orig'!AD68</f>
        <v>0</v>
      </c>
      <c r="AE68" s="487">
        <f>'1.1_RAW_Data_Orig'!AE68</f>
        <v>0</v>
      </c>
      <c r="AF68" s="488">
        <f>'1.1_RAW_Data_Orig'!AF68</f>
        <v>-5</v>
      </c>
      <c r="AG68" s="482"/>
      <c r="AH68" s="487">
        <f>'1.1_RAW_Data_Orig'!AH68</f>
        <v>0</v>
      </c>
      <c r="AI68" s="487">
        <f>'1.1_RAW_Data_Orig'!AI68</f>
        <v>0</v>
      </c>
      <c r="AJ68" s="487">
        <f>'1.1_RAW_Data_Orig'!AJ68</f>
        <v>0</v>
      </c>
      <c r="AK68" s="487">
        <f>'1.1_RAW_Data_Orig'!AK68</f>
        <v>0</v>
      </c>
      <c r="AL68" s="487">
        <f>'1.1_RAW_Data_Orig'!AL68</f>
        <v>0</v>
      </c>
      <c r="AM68" s="488">
        <f>'1.1_RAW_Data_Orig'!AM68</f>
        <v>0</v>
      </c>
      <c r="AN68" s="482"/>
      <c r="AO68" s="487">
        <f>'1.1_RAW_Data_Orig'!AO68</f>
        <v>5</v>
      </c>
      <c r="AP68" s="487">
        <f>'1.1_RAW_Data_Orig'!AP68</f>
        <v>1</v>
      </c>
      <c r="AQ68" s="487">
        <f>'1.1_RAW_Data_Orig'!AQ68</f>
        <v>4</v>
      </c>
      <c r="AR68" s="487">
        <f>'1.1_RAW_Data_Orig'!AR68</f>
        <v>0</v>
      </c>
      <c r="AS68" s="487">
        <f>'1.1_RAW_Data_Orig'!AS68</f>
        <v>0</v>
      </c>
      <c r="AT68" s="488">
        <f>'1.1_RAW_Data_Orig'!AT68</f>
        <v>-5</v>
      </c>
      <c r="AU68" s="482"/>
      <c r="AV68" s="487">
        <f>'1.1_RAW_Data_Orig'!AV68</f>
        <v>0</v>
      </c>
      <c r="AW68" s="487">
        <f>'1.1_RAW_Data_Orig'!AW68</f>
        <v>0</v>
      </c>
      <c r="AX68" s="487">
        <f>'1.1_RAW_Data_Orig'!AX68</f>
        <v>0</v>
      </c>
      <c r="AY68" s="487">
        <f>'1.1_RAW_Data_Orig'!AY68</f>
        <v>0</v>
      </c>
      <c r="AZ68" s="487">
        <f>'1.1_RAW_Data_Orig'!AZ68</f>
        <v>0</v>
      </c>
      <c r="BA68" s="488">
        <f>'1.1_RAW_Data_Orig'!BA68</f>
        <v>0</v>
      </c>
    </row>
    <row r="69" spans="1:53" ht="13.5" thickBot="1" x14ac:dyDescent="0.4">
      <c r="A69" s="483"/>
      <c r="B69" s="489"/>
      <c r="C69" s="490"/>
      <c r="D69" s="491"/>
      <c r="E69" s="492" t="s">
        <v>34</v>
      </c>
      <c r="F69" s="493">
        <f>'1.1_RAW_Data_Orig'!F69</f>
        <v>0</v>
      </c>
      <c r="G69" s="493">
        <f>'1.1_RAW_Data_Orig'!G69</f>
        <v>0</v>
      </c>
      <c r="H69" s="493">
        <f>'1.1_RAW_Data_Orig'!H69</f>
        <v>0</v>
      </c>
      <c r="I69" s="493">
        <f>'1.1_RAW_Data_Orig'!I69</f>
        <v>0</v>
      </c>
      <c r="J69" s="493">
        <f>'1.1_RAW_Data_Orig'!J69</f>
        <v>0</v>
      </c>
      <c r="K69" s="494">
        <f>'1.1_RAW_Data_Orig'!K69</f>
        <v>0</v>
      </c>
      <c r="M69" s="493">
        <f>'1.1_RAW_Data_Orig'!M69</f>
        <v>0</v>
      </c>
      <c r="N69" s="493">
        <f>'1.1_RAW_Data_Orig'!N69</f>
        <v>0</v>
      </c>
      <c r="O69" s="493">
        <f>'1.1_RAW_Data_Orig'!O69</f>
        <v>0</v>
      </c>
      <c r="P69" s="493">
        <f>'1.1_RAW_Data_Orig'!P69</f>
        <v>0</v>
      </c>
      <c r="Q69" s="493">
        <f>'1.1_RAW_Data_Orig'!Q69</f>
        <v>0</v>
      </c>
      <c r="R69" s="494">
        <f>'1.1_RAW_Data_Orig'!R69</f>
        <v>0</v>
      </c>
      <c r="T69" s="493">
        <f>'1.1_RAW_Data_Orig'!T69</f>
        <v>0</v>
      </c>
      <c r="U69" s="493">
        <f>'1.1_RAW_Data_Orig'!U69</f>
        <v>0</v>
      </c>
      <c r="V69" s="493">
        <f>'1.1_RAW_Data_Orig'!V69</f>
        <v>0</v>
      </c>
      <c r="W69" s="493">
        <f>'1.1_RAW_Data_Orig'!W69</f>
        <v>0</v>
      </c>
      <c r="X69" s="493">
        <f>'1.1_RAW_Data_Orig'!X69</f>
        <v>0</v>
      </c>
      <c r="Y69" s="494">
        <f>'1.1_RAW_Data_Orig'!Y69</f>
        <v>0</v>
      </c>
      <c r="AA69" s="493">
        <f>'1.1_RAW_Data_Orig'!AA69</f>
        <v>0</v>
      </c>
      <c r="AB69" s="493">
        <f>'1.1_RAW_Data_Orig'!AB69</f>
        <v>0</v>
      </c>
      <c r="AC69" s="493">
        <f>'1.1_RAW_Data_Orig'!AC69</f>
        <v>0</v>
      </c>
      <c r="AD69" s="493">
        <f>'1.1_RAW_Data_Orig'!AD69</f>
        <v>0</v>
      </c>
      <c r="AE69" s="493">
        <f>'1.1_RAW_Data_Orig'!AE69</f>
        <v>0</v>
      </c>
      <c r="AF69" s="494">
        <f>'1.1_RAW_Data_Orig'!AF69</f>
        <v>0</v>
      </c>
      <c r="AG69" s="482"/>
      <c r="AH69" s="493">
        <f>'1.1_RAW_Data_Orig'!AH69</f>
        <v>0</v>
      </c>
      <c r="AI69" s="493">
        <f>'1.1_RAW_Data_Orig'!AI69</f>
        <v>0</v>
      </c>
      <c r="AJ69" s="493">
        <f>'1.1_RAW_Data_Orig'!AJ69</f>
        <v>0</v>
      </c>
      <c r="AK69" s="493">
        <f>'1.1_RAW_Data_Orig'!AK69</f>
        <v>0</v>
      </c>
      <c r="AL69" s="493">
        <f>'1.1_RAW_Data_Orig'!AL69</f>
        <v>0</v>
      </c>
      <c r="AM69" s="494">
        <f>'1.1_RAW_Data_Orig'!AM69</f>
        <v>0</v>
      </c>
      <c r="AN69" s="482"/>
      <c r="AO69" s="493">
        <f>'1.1_RAW_Data_Orig'!AO69</f>
        <v>0</v>
      </c>
      <c r="AP69" s="493">
        <f>'1.1_RAW_Data_Orig'!AP69</f>
        <v>0</v>
      </c>
      <c r="AQ69" s="493">
        <f>'1.1_RAW_Data_Orig'!AQ69</f>
        <v>0</v>
      </c>
      <c r="AR69" s="493">
        <f>'1.1_RAW_Data_Orig'!AR69</f>
        <v>0</v>
      </c>
      <c r="AS69" s="493">
        <f>'1.1_RAW_Data_Orig'!AS69</f>
        <v>0</v>
      </c>
      <c r="AT69" s="494">
        <f>'1.1_RAW_Data_Orig'!AT69</f>
        <v>0</v>
      </c>
      <c r="AU69" s="482"/>
      <c r="AV69" s="493">
        <f>'1.1_RAW_Data_Orig'!AV69</f>
        <v>0</v>
      </c>
      <c r="AW69" s="493">
        <f>'1.1_RAW_Data_Orig'!AW69</f>
        <v>0</v>
      </c>
      <c r="AX69" s="493">
        <f>'1.1_RAW_Data_Orig'!AX69</f>
        <v>0</v>
      </c>
      <c r="AY69" s="493">
        <f>'1.1_RAW_Data_Orig'!AY69</f>
        <v>0</v>
      </c>
      <c r="AZ69" s="493">
        <f>'1.1_RAW_Data_Orig'!AZ69</f>
        <v>0</v>
      </c>
      <c r="BA69" s="494">
        <f>'1.1_RAW_Data_Orig'!BA69</f>
        <v>0</v>
      </c>
    </row>
    <row r="70" spans="1:53" ht="25.5" x14ac:dyDescent="0.35">
      <c r="A70" s="495" t="s">
        <v>20</v>
      </c>
      <c r="B70" s="476">
        <v>14</v>
      </c>
      <c r="C70" s="477" t="s">
        <v>20</v>
      </c>
      <c r="D70" s="478" t="s">
        <v>37</v>
      </c>
      <c r="E70" s="496" t="s">
        <v>31</v>
      </c>
      <c r="F70" s="480">
        <f>'1.1_RAW_Data_Orig'!F70</f>
        <v>0</v>
      </c>
      <c r="G70" s="480">
        <f>'1.1_RAW_Data_Orig'!G70</f>
        <v>0</v>
      </c>
      <c r="H70" s="480">
        <f>'1.1_RAW_Data_Orig'!H70</f>
        <v>0</v>
      </c>
      <c r="I70" s="480">
        <f>'1.1_RAW_Data_Orig'!I70</f>
        <v>0</v>
      </c>
      <c r="J70" s="480">
        <f>'1.1_RAW_Data_Orig'!J70</f>
        <v>0</v>
      </c>
      <c r="K70" s="481">
        <f>'1.1_RAW_Data_Orig'!K70</f>
        <v>0</v>
      </c>
      <c r="M70" s="480">
        <f>'1.1_RAW_Data_Orig'!M70</f>
        <v>0</v>
      </c>
      <c r="N70" s="480">
        <f>'1.1_RAW_Data_Orig'!N70</f>
        <v>0</v>
      </c>
      <c r="O70" s="480">
        <f>'1.1_RAW_Data_Orig'!O70</f>
        <v>0</v>
      </c>
      <c r="P70" s="480">
        <f>'1.1_RAW_Data_Orig'!P70</f>
        <v>0</v>
      </c>
      <c r="Q70" s="480">
        <f>'1.1_RAW_Data_Orig'!Q70</f>
        <v>0</v>
      </c>
      <c r="R70" s="481">
        <f>'1.1_RAW_Data_Orig'!R70</f>
        <v>0</v>
      </c>
      <c r="T70" s="480">
        <f>'1.1_RAW_Data_Orig'!T70</f>
        <v>0</v>
      </c>
      <c r="U70" s="480">
        <f>'1.1_RAW_Data_Orig'!U70</f>
        <v>0</v>
      </c>
      <c r="V70" s="480">
        <f>'1.1_RAW_Data_Orig'!V70</f>
        <v>0</v>
      </c>
      <c r="W70" s="480">
        <f>'1.1_RAW_Data_Orig'!W70</f>
        <v>0</v>
      </c>
      <c r="X70" s="480">
        <f>'1.1_RAW_Data_Orig'!X70</f>
        <v>0</v>
      </c>
      <c r="Y70" s="481">
        <f>'1.1_RAW_Data_Orig'!Y70</f>
        <v>0</v>
      </c>
      <c r="AA70" s="480">
        <f>'1.1_RAW_Data_Orig'!AA70</f>
        <v>0</v>
      </c>
      <c r="AB70" s="480">
        <f>'1.1_RAW_Data_Orig'!AB70</f>
        <v>0</v>
      </c>
      <c r="AC70" s="480">
        <f>'1.1_RAW_Data_Orig'!AC70</f>
        <v>0</v>
      </c>
      <c r="AD70" s="480">
        <f>'1.1_RAW_Data_Orig'!AD70</f>
        <v>0</v>
      </c>
      <c r="AE70" s="480">
        <f>'1.1_RAW_Data_Orig'!AE70</f>
        <v>0</v>
      </c>
      <c r="AF70" s="481">
        <f>'1.1_RAW_Data_Orig'!AF70</f>
        <v>0</v>
      </c>
      <c r="AG70" s="482"/>
      <c r="AH70" s="480">
        <f>'1.1_RAW_Data_Orig'!AH70</f>
        <v>0</v>
      </c>
      <c r="AI70" s="480">
        <f>'1.1_RAW_Data_Orig'!AI70</f>
        <v>0</v>
      </c>
      <c r="AJ70" s="480">
        <f>'1.1_RAW_Data_Orig'!AJ70</f>
        <v>0</v>
      </c>
      <c r="AK70" s="480">
        <f>'1.1_RAW_Data_Orig'!AK70</f>
        <v>0</v>
      </c>
      <c r="AL70" s="480">
        <f>'1.1_RAW_Data_Orig'!AL70</f>
        <v>0</v>
      </c>
      <c r="AM70" s="481">
        <f>'1.1_RAW_Data_Orig'!AM70</f>
        <v>0</v>
      </c>
      <c r="AN70" s="482"/>
      <c r="AO70" s="480">
        <f>'1.1_RAW_Data_Orig'!AO70</f>
        <v>0</v>
      </c>
      <c r="AP70" s="480">
        <f>'1.1_RAW_Data_Orig'!AP70</f>
        <v>0</v>
      </c>
      <c r="AQ70" s="480">
        <f>'1.1_RAW_Data_Orig'!AQ70</f>
        <v>0</v>
      </c>
      <c r="AR70" s="480">
        <f>'1.1_RAW_Data_Orig'!AR70</f>
        <v>0</v>
      </c>
      <c r="AS70" s="480">
        <f>'1.1_RAW_Data_Orig'!AS70</f>
        <v>0</v>
      </c>
      <c r="AT70" s="481">
        <f>'1.1_RAW_Data_Orig'!AT70</f>
        <v>0</v>
      </c>
      <c r="AU70" s="482"/>
      <c r="AV70" s="480">
        <f>'1.1_RAW_Data_Orig'!AV70</f>
        <v>0</v>
      </c>
      <c r="AW70" s="480">
        <f>'1.1_RAW_Data_Orig'!AW70</f>
        <v>0</v>
      </c>
      <c r="AX70" s="480">
        <f>'1.1_RAW_Data_Orig'!AX70</f>
        <v>0</v>
      </c>
      <c r="AY70" s="480">
        <f>'1.1_RAW_Data_Orig'!AY70</f>
        <v>0</v>
      </c>
      <c r="AZ70" s="480">
        <f>'1.1_RAW_Data_Orig'!AZ70</f>
        <v>0</v>
      </c>
      <c r="BA70" s="481">
        <f>'1.1_RAW_Data_Orig'!BA70</f>
        <v>0</v>
      </c>
    </row>
    <row r="71" spans="1:53" ht="13.15" x14ac:dyDescent="0.35">
      <c r="A71" s="483"/>
      <c r="B71" s="484"/>
      <c r="C71" s="485"/>
      <c r="D71" s="486"/>
      <c r="E71" s="479" t="s">
        <v>32</v>
      </c>
      <c r="F71" s="487">
        <f>'1.1_RAW_Data_Orig'!F71</f>
        <v>23</v>
      </c>
      <c r="G71" s="487">
        <f>'1.1_RAW_Data_Orig'!G71</f>
        <v>5</v>
      </c>
      <c r="H71" s="487">
        <f>'1.1_RAW_Data_Orig'!H71</f>
        <v>2</v>
      </c>
      <c r="I71" s="487">
        <f>'1.1_RAW_Data_Orig'!I71</f>
        <v>14</v>
      </c>
      <c r="J71" s="487">
        <f>'1.1_RAW_Data_Orig'!J71</f>
        <v>2</v>
      </c>
      <c r="K71" s="488">
        <f>'1.1_RAW_Data_Orig'!K71</f>
        <v>0</v>
      </c>
      <c r="M71" s="487">
        <f>'1.1_RAW_Data_Orig'!M71</f>
        <v>28</v>
      </c>
      <c r="N71" s="487">
        <f>'1.1_RAW_Data_Orig'!N71</f>
        <v>13</v>
      </c>
      <c r="O71" s="487">
        <f>'1.1_RAW_Data_Orig'!O71</f>
        <v>7</v>
      </c>
      <c r="P71" s="487">
        <f>'1.1_RAW_Data_Orig'!P71</f>
        <v>0</v>
      </c>
      <c r="Q71" s="487">
        <f>'1.1_RAW_Data_Orig'!Q71</f>
        <v>8</v>
      </c>
      <c r="R71" s="488">
        <f>'1.1_RAW_Data_Orig'!R71</f>
        <v>0</v>
      </c>
      <c r="T71" s="487">
        <f>'1.1_RAW_Data_Orig'!T71</f>
        <v>34</v>
      </c>
      <c r="U71" s="487">
        <f>'1.1_RAW_Data_Orig'!U71</f>
        <v>13</v>
      </c>
      <c r="V71" s="487">
        <f>'1.1_RAW_Data_Orig'!V71</f>
        <v>5</v>
      </c>
      <c r="W71" s="487">
        <f>'1.1_RAW_Data_Orig'!W71</f>
        <v>0</v>
      </c>
      <c r="X71" s="487">
        <f>'1.1_RAW_Data_Orig'!X71</f>
        <v>14</v>
      </c>
      <c r="Y71" s="488">
        <f>'1.1_RAW_Data_Orig'!Y71</f>
        <v>2</v>
      </c>
      <c r="AA71" s="487">
        <f>'1.1_RAW_Data_Orig'!AA71</f>
        <v>8</v>
      </c>
      <c r="AB71" s="487">
        <f>'1.1_RAW_Data_Orig'!AB71</f>
        <v>0</v>
      </c>
      <c r="AC71" s="487">
        <f>'1.1_RAW_Data_Orig'!AC71</f>
        <v>2</v>
      </c>
      <c r="AD71" s="487">
        <f>'1.1_RAW_Data_Orig'!AD71</f>
        <v>0</v>
      </c>
      <c r="AE71" s="487">
        <f>'1.1_RAW_Data_Orig'!AE71</f>
        <v>-6</v>
      </c>
      <c r="AF71" s="488">
        <f>'1.1_RAW_Data_Orig'!AF71</f>
        <v>-2</v>
      </c>
      <c r="AG71" s="482"/>
      <c r="AH71" s="487">
        <f>'1.1_RAW_Data_Orig'!AH71</f>
        <v>0</v>
      </c>
      <c r="AI71" s="487">
        <f>'1.1_RAW_Data_Orig'!AI71</f>
        <v>0</v>
      </c>
      <c r="AJ71" s="487">
        <f>'1.1_RAW_Data_Orig'!AJ71</f>
        <v>0</v>
      </c>
      <c r="AK71" s="487">
        <f>'1.1_RAW_Data_Orig'!AK71</f>
        <v>0</v>
      </c>
      <c r="AL71" s="487">
        <f>'1.1_RAW_Data_Orig'!AL71</f>
        <v>0</v>
      </c>
      <c r="AM71" s="488">
        <f>'1.1_RAW_Data_Orig'!AM71</f>
        <v>0</v>
      </c>
      <c r="AN71" s="482"/>
      <c r="AO71" s="487">
        <f>'1.1_RAW_Data_Orig'!AO71</f>
        <v>2</v>
      </c>
      <c r="AP71" s="487">
        <f>'1.1_RAW_Data_Orig'!AP71</f>
        <v>0</v>
      </c>
      <c r="AQ71" s="487">
        <f>'1.1_RAW_Data_Orig'!AQ71</f>
        <v>2</v>
      </c>
      <c r="AR71" s="487">
        <f>'1.1_RAW_Data_Orig'!AR71</f>
        <v>0</v>
      </c>
      <c r="AS71" s="487">
        <f>'1.1_RAW_Data_Orig'!AS71</f>
        <v>0</v>
      </c>
      <c r="AT71" s="488">
        <f>'1.1_RAW_Data_Orig'!AT71</f>
        <v>-2</v>
      </c>
      <c r="AU71" s="482"/>
      <c r="AV71" s="487">
        <f>'1.1_RAW_Data_Orig'!AV71</f>
        <v>6</v>
      </c>
      <c r="AW71" s="487">
        <f>'1.1_RAW_Data_Orig'!AW71</f>
        <v>0</v>
      </c>
      <c r="AX71" s="487">
        <f>'1.1_RAW_Data_Orig'!AX71</f>
        <v>0</v>
      </c>
      <c r="AY71" s="487">
        <f>'1.1_RAW_Data_Orig'!AY71</f>
        <v>0</v>
      </c>
      <c r="AZ71" s="487">
        <f>'1.1_RAW_Data_Orig'!AZ71</f>
        <v>6</v>
      </c>
      <c r="BA71" s="488">
        <f>'1.1_RAW_Data_Orig'!BA71</f>
        <v>0</v>
      </c>
    </row>
    <row r="72" spans="1:53" ht="13.15" x14ac:dyDescent="0.35">
      <c r="A72" s="483"/>
      <c r="B72" s="484"/>
      <c r="C72" s="485"/>
      <c r="D72" s="486"/>
      <c r="E72" s="479" t="s">
        <v>33</v>
      </c>
      <c r="F72" s="487">
        <f>'1.1_RAW_Data_Orig'!F72</f>
        <v>17</v>
      </c>
      <c r="G72" s="487">
        <f>'1.1_RAW_Data_Orig'!G72</f>
        <v>0</v>
      </c>
      <c r="H72" s="487">
        <f>'1.1_RAW_Data_Orig'!H72</f>
        <v>9</v>
      </c>
      <c r="I72" s="487">
        <f>'1.1_RAW_Data_Orig'!I72</f>
        <v>6</v>
      </c>
      <c r="J72" s="487">
        <f>'1.1_RAW_Data_Orig'!J72</f>
        <v>2</v>
      </c>
      <c r="K72" s="488">
        <f>'1.1_RAW_Data_Orig'!K72</f>
        <v>0</v>
      </c>
      <c r="M72" s="487">
        <f>'1.1_RAW_Data_Orig'!M72</f>
        <v>28</v>
      </c>
      <c r="N72" s="487">
        <f>'1.1_RAW_Data_Orig'!N72</f>
        <v>11</v>
      </c>
      <c r="O72" s="487">
        <f>'1.1_RAW_Data_Orig'!O72</f>
        <v>5</v>
      </c>
      <c r="P72" s="487">
        <f>'1.1_RAW_Data_Orig'!P72</f>
        <v>9</v>
      </c>
      <c r="Q72" s="487">
        <f>'1.1_RAW_Data_Orig'!Q72</f>
        <v>3</v>
      </c>
      <c r="R72" s="488">
        <f>'1.1_RAW_Data_Orig'!R72</f>
        <v>0</v>
      </c>
      <c r="T72" s="487">
        <f>'1.1_RAW_Data_Orig'!T72</f>
        <v>28</v>
      </c>
      <c r="U72" s="487">
        <f>'1.1_RAW_Data_Orig'!U72</f>
        <v>11</v>
      </c>
      <c r="V72" s="487">
        <f>'1.1_RAW_Data_Orig'!V72</f>
        <v>0</v>
      </c>
      <c r="W72" s="487">
        <f>'1.1_RAW_Data_Orig'!W72</f>
        <v>9</v>
      </c>
      <c r="X72" s="487">
        <f>'1.1_RAW_Data_Orig'!X72</f>
        <v>6</v>
      </c>
      <c r="Y72" s="488">
        <f>'1.1_RAW_Data_Orig'!Y72</f>
        <v>2</v>
      </c>
      <c r="AA72" s="487">
        <f>'1.1_RAW_Data_Orig'!AA72</f>
        <v>5</v>
      </c>
      <c r="AB72" s="487">
        <f>'1.1_RAW_Data_Orig'!AB72</f>
        <v>0</v>
      </c>
      <c r="AC72" s="487">
        <f>'1.1_RAW_Data_Orig'!AC72</f>
        <v>5</v>
      </c>
      <c r="AD72" s="487">
        <f>'1.1_RAW_Data_Orig'!AD72</f>
        <v>0</v>
      </c>
      <c r="AE72" s="487">
        <f>'1.1_RAW_Data_Orig'!AE72</f>
        <v>-3</v>
      </c>
      <c r="AF72" s="488">
        <f>'1.1_RAW_Data_Orig'!AF72</f>
        <v>-2</v>
      </c>
      <c r="AG72" s="482"/>
      <c r="AH72" s="487">
        <f>'1.1_RAW_Data_Orig'!AH72</f>
        <v>0</v>
      </c>
      <c r="AI72" s="487">
        <f>'1.1_RAW_Data_Orig'!AI72</f>
        <v>0</v>
      </c>
      <c r="AJ72" s="487">
        <f>'1.1_RAW_Data_Orig'!AJ72</f>
        <v>0</v>
      </c>
      <c r="AK72" s="487">
        <f>'1.1_RAW_Data_Orig'!AK72</f>
        <v>0</v>
      </c>
      <c r="AL72" s="487">
        <f>'1.1_RAW_Data_Orig'!AL72</f>
        <v>0</v>
      </c>
      <c r="AM72" s="488">
        <f>'1.1_RAW_Data_Orig'!AM72</f>
        <v>0</v>
      </c>
      <c r="AN72" s="482"/>
      <c r="AO72" s="487">
        <f>'1.1_RAW_Data_Orig'!AO72</f>
        <v>5</v>
      </c>
      <c r="AP72" s="487">
        <f>'1.1_RAW_Data_Orig'!AP72</f>
        <v>0</v>
      </c>
      <c r="AQ72" s="487">
        <f>'1.1_RAW_Data_Orig'!AQ72</f>
        <v>5</v>
      </c>
      <c r="AR72" s="487">
        <f>'1.1_RAW_Data_Orig'!AR72</f>
        <v>0</v>
      </c>
      <c r="AS72" s="487">
        <f>'1.1_RAW_Data_Orig'!AS72</f>
        <v>-3</v>
      </c>
      <c r="AT72" s="488">
        <f>'1.1_RAW_Data_Orig'!AT72</f>
        <v>-2</v>
      </c>
      <c r="AU72" s="482"/>
      <c r="AV72" s="487">
        <f>'1.1_RAW_Data_Orig'!AV72</f>
        <v>0</v>
      </c>
      <c r="AW72" s="487">
        <f>'1.1_RAW_Data_Orig'!AW72</f>
        <v>0</v>
      </c>
      <c r="AX72" s="487">
        <f>'1.1_RAW_Data_Orig'!AX72</f>
        <v>0</v>
      </c>
      <c r="AY72" s="487">
        <f>'1.1_RAW_Data_Orig'!AY72</f>
        <v>0</v>
      </c>
      <c r="AZ72" s="487">
        <f>'1.1_RAW_Data_Orig'!AZ72</f>
        <v>0</v>
      </c>
      <c r="BA72" s="488">
        <f>'1.1_RAW_Data_Orig'!BA72</f>
        <v>0</v>
      </c>
    </row>
    <row r="73" spans="1:53" ht="13.5" thickBot="1" x14ac:dyDescent="0.4">
      <c r="A73" s="483"/>
      <c r="B73" s="489"/>
      <c r="C73" s="490"/>
      <c r="D73" s="491"/>
      <c r="E73" s="492" t="s">
        <v>34</v>
      </c>
      <c r="F73" s="493">
        <f>'1.1_RAW_Data_Orig'!F73</f>
        <v>26</v>
      </c>
      <c r="G73" s="493">
        <f>'1.1_RAW_Data_Orig'!G73</f>
        <v>1</v>
      </c>
      <c r="H73" s="493">
        <f>'1.1_RAW_Data_Orig'!H73</f>
        <v>5</v>
      </c>
      <c r="I73" s="493">
        <f>'1.1_RAW_Data_Orig'!I73</f>
        <v>17</v>
      </c>
      <c r="J73" s="493">
        <f>'1.1_RAW_Data_Orig'!J73</f>
        <v>2</v>
      </c>
      <c r="K73" s="494">
        <f>'1.1_RAW_Data_Orig'!K73</f>
        <v>1</v>
      </c>
      <c r="M73" s="493">
        <f>'1.1_RAW_Data_Orig'!M73</f>
        <v>33</v>
      </c>
      <c r="N73" s="493">
        <f>'1.1_RAW_Data_Orig'!N73</f>
        <v>7</v>
      </c>
      <c r="O73" s="493">
        <f>'1.1_RAW_Data_Orig'!O73</f>
        <v>3</v>
      </c>
      <c r="P73" s="493">
        <f>'1.1_RAW_Data_Orig'!P73</f>
        <v>5</v>
      </c>
      <c r="Q73" s="493">
        <f>'1.1_RAW_Data_Orig'!Q73</f>
        <v>17</v>
      </c>
      <c r="R73" s="494">
        <f>'1.1_RAW_Data_Orig'!R73</f>
        <v>1</v>
      </c>
      <c r="T73" s="493">
        <f>'1.1_RAW_Data_Orig'!T73</f>
        <v>33</v>
      </c>
      <c r="U73" s="493">
        <f>'1.1_RAW_Data_Orig'!U73</f>
        <v>7</v>
      </c>
      <c r="V73" s="493">
        <f>'1.1_RAW_Data_Orig'!V73</f>
        <v>1</v>
      </c>
      <c r="W73" s="493">
        <f>'1.1_RAW_Data_Orig'!W73</f>
        <v>5</v>
      </c>
      <c r="X73" s="493">
        <f>'1.1_RAW_Data_Orig'!X73</f>
        <v>17</v>
      </c>
      <c r="Y73" s="494">
        <f>'1.1_RAW_Data_Orig'!Y73</f>
        <v>3</v>
      </c>
      <c r="AA73" s="493">
        <f>'1.1_RAW_Data_Orig'!AA73</f>
        <v>2</v>
      </c>
      <c r="AB73" s="493">
        <f>'1.1_RAW_Data_Orig'!AB73</f>
        <v>0</v>
      </c>
      <c r="AC73" s="493">
        <f>'1.1_RAW_Data_Orig'!AC73</f>
        <v>2</v>
      </c>
      <c r="AD73" s="493">
        <f>'1.1_RAW_Data_Orig'!AD73</f>
        <v>0</v>
      </c>
      <c r="AE73" s="493">
        <f>'1.1_RAW_Data_Orig'!AE73</f>
        <v>0</v>
      </c>
      <c r="AF73" s="494">
        <f>'1.1_RAW_Data_Orig'!AF73</f>
        <v>-2</v>
      </c>
      <c r="AG73" s="482"/>
      <c r="AH73" s="493">
        <f>'1.1_RAW_Data_Orig'!AH73</f>
        <v>0</v>
      </c>
      <c r="AI73" s="493">
        <f>'1.1_RAW_Data_Orig'!AI73</f>
        <v>0</v>
      </c>
      <c r="AJ73" s="493">
        <f>'1.1_RAW_Data_Orig'!AJ73</f>
        <v>0</v>
      </c>
      <c r="AK73" s="493">
        <f>'1.1_RAW_Data_Orig'!AK73</f>
        <v>0</v>
      </c>
      <c r="AL73" s="493">
        <f>'1.1_RAW_Data_Orig'!AL73</f>
        <v>0</v>
      </c>
      <c r="AM73" s="494">
        <f>'1.1_RAW_Data_Orig'!AM73</f>
        <v>0</v>
      </c>
      <c r="AN73" s="482"/>
      <c r="AO73" s="493">
        <f>'1.1_RAW_Data_Orig'!AO73</f>
        <v>2</v>
      </c>
      <c r="AP73" s="493">
        <f>'1.1_RAW_Data_Orig'!AP73</f>
        <v>0</v>
      </c>
      <c r="AQ73" s="493">
        <f>'1.1_RAW_Data_Orig'!AQ73</f>
        <v>2</v>
      </c>
      <c r="AR73" s="493">
        <f>'1.1_RAW_Data_Orig'!AR73</f>
        <v>0</v>
      </c>
      <c r="AS73" s="493">
        <f>'1.1_RAW_Data_Orig'!AS73</f>
        <v>0</v>
      </c>
      <c r="AT73" s="494">
        <f>'1.1_RAW_Data_Orig'!AT73</f>
        <v>-2</v>
      </c>
      <c r="AU73" s="482"/>
      <c r="AV73" s="493">
        <f>'1.1_RAW_Data_Orig'!AV73</f>
        <v>0</v>
      </c>
      <c r="AW73" s="493">
        <f>'1.1_RAW_Data_Orig'!AW73</f>
        <v>0</v>
      </c>
      <c r="AX73" s="493">
        <f>'1.1_RAW_Data_Orig'!AX73</f>
        <v>0</v>
      </c>
      <c r="AY73" s="493">
        <f>'1.1_RAW_Data_Orig'!AY73</f>
        <v>0</v>
      </c>
      <c r="AZ73" s="493">
        <f>'1.1_RAW_Data_Orig'!AZ73</f>
        <v>0</v>
      </c>
      <c r="BA73" s="494">
        <f>'1.1_RAW_Data_Orig'!BA73</f>
        <v>0</v>
      </c>
    </row>
    <row r="74" spans="1:53" ht="26.25" x14ac:dyDescent="0.35">
      <c r="A74" s="495" t="s">
        <v>20</v>
      </c>
      <c r="B74" s="476">
        <v>18</v>
      </c>
      <c r="C74" s="477" t="s">
        <v>24</v>
      </c>
      <c r="D74" s="478" t="s">
        <v>38</v>
      </c>
      <c r="E74" s="496" t="s">
        <v>31</v>
      </c>
      <c r="F74" s="480">
        <f>'1.1_RAW_Data_Orig'!F74</f>
        <v>0</v>
      </c>
      <c r="G74" s="480">
        <f>'1.1_RAW_Data_Orig'!G74</f>
        <v>0</v>
      </c>
      <c r="H74" s="480">
        <f>'1.1_RAW_Data_Orig'!H74</f>
        <v>0</v>
      </c>
      <c r="I74" s="480">
        <f>'1.1_RAW_Data_Orig'!I74</f>
        <v>0</v>
      </c>
      <c r="J74" s="480">
        <f>'1.1_RAW_Data_Orig'!J74</f>
        <v>0</v>
      </c>
      <c r="K74" s="481">
        <f>'1.1_RAW_Data_Orig'!K74</f>
        <v>0</v>
      </c>
      <c r="M74" s="480">
        <f>'1.1_RAW_Data_Orig'!M74</f>
        <v>0</v>
      </c>
      <c r="N74" s="480">
        <f>'1.1_RAW_Data_Orig'!N74</f>
        <v>0</v>
      </c>
      <c r="O74" s="480">
        <f>'1.1_RAW_Data_Orig'!O74</f>
        <v>0</v>
      </c>
      <c r="P74" s="480">
        <f>'1.1_RAW_Data_Orig'!P74</f>
        <v>0</v>
      </c>
      <c r="Q74" s="480">
        <f>'1.1_RAW_Data_Orig'!Q74</f>
        <v>0</v>
      </c>
      <c r="R74" s="481">
        <f>'1.1_RAW_Data_Orig'!R74</f>
        <v>0</v>
      </c>
      <c r="T74" s="480">
        <f>'1.1_RAW_Data_Orig'!T74</f>
        <v>0</v>
      </c>
      <c r="U74" s="480">
        <f>'1.1_RAW_Data_Orig'!U74</f>
        <v>0</v>
      </c>
      <c r="V74" s="480">
        <f>'1.1_RAW_Data_Orig'!V74</f>
        <v>0</v>
      </c>
      <c r="W74" s="480">
        <f>'1.1_RAW_Data_Orig'!W74</f>
        <v>0</v>
      </c>
      <c r="X74" s="480">
        <f>'1.1_RAW_Data_Orig'!X74</f>
        <v>0</v>
      </c>
      <c r="Y74" s="481">
        <f>'1.1_RAW_Data_Orig'!Y74</f>
        <v>0</v>
      </c>
      <c r="AA74" s="480">
        <f>'1.1_RAW_Data_Orig'!AA74</f>
        <v>0</v>
      </c>
      <c r="AB74" s="480">
        <f>'1.1_RAW_Data_Orig'!AB74</f>
        <v>0</v>
      </c>
      <c r="AC74" s="480">
        <f>'1.1_RAW_Data_Orig'!AC74</f>
        <v>0</v>
      </c>
      <c r="AD74" s="480">
        <f>'1.1_RAW_Data_Orig'!AD74</f>
        <v>0</v>
      </c>
      <c r="AE74" s="480">
        <f>'1.1_RAW_Data_Orig'!AE74</f>
        <v>0</v>
      </c>
      <c r="AF74" s="481">
        <f>'1.1_RAW_Data_Orig'!AF74</f>
        <v>0</v>
      </c>
      <c r="AG74" s="482"/>
      <c r="AH74" s="480">
        <f>'1.1_RAW_Data_Orig'!AH74</f>
        <v>0</v>
      </c>
      <c r="AI74" s="480">
        <f>'1.1_RAW_Data_Orig'!AI74</f>
        <v>0</v>
      </c>
      <c r="AJ74" s="480">
        <f>'1.1_RAW_Data_Orig'!AJ74</f>
        <v>0</v>
      </c>
      <c r="AK74" s="480">
        <f>'1.1_RAW_Data_Orig'!AK74</f>
        <v>0</v>
      </c>
      <c r="AL74" s="480">
        <f>'1.1_RAW_Data_Orig'!AL74</f>
        <v>0</v>
      </c>
      <c r="AM74" s="481">
        <f>'1.1_RAW_Data_Orig'!AM74</f>
        <v>0</v>
      </c>
      <c r="AN74" s="482"/>
      <c r="AO74" s="480">
        <f>'1.1_RAW_Data_Orig'!AO74</f>
        <v>0</v>
      </c>
      <c r="AP74" s="480">
        <f>'1.1_RAW_Data_Orig'!AP74</f>
        <v>0</v>
      </c>
      <c r="AQ74" s="480">
        <f>'1.1_RAW_Data_Orig'!AQ74</f>
        <v>0</v>
      </c>
      <c r="AR74" s="480">
        <f>'1.1_RAW_Data_Orig'!AR74</f>
        <v>0</v>
      </c>
      <c r="AS74" s="480">
        <f>'1.1_RAW_Data_Orig'!AS74</f>
        <v>0</v>
      </c>
      <c r="AT74" s="481">
        <f>'1.1_RAW_Data_Orig'!AT74</f>
        <v>0</v>
      </c>
      <c r="AU74" s="482"/>
      <c r="AV74" s="480">
        <f>'1.1_RAW_Data_Orig'!AV74</f>
        <v>0</v>
      </c>
      <c r="AW74" s="480">
        <f>'1.1_RAW_Data_Orig'!AW74</f>
        <v>0</v>
      </c>
      <c r="AX74" s="480">
        <f>'1.1_RAW_Data_Orig'!AX74</f>
        <v>0</v>
      </c>
      <c r="AY74" s="480">
        <f>'1.1_RAW_Data_Orig'!AY74</f>
        <v>0</v>
      </c>
      <c r="AZ74" s="480">
        <f>'1.1_RAW_Data_Orig'!AZ74</f>
        <v>0</v>
      </c>
      <c r="BA74" s="481">
        <f>'1.1_RAW_Data_Orig'!BA74</f>
        <v>0</v>
      </c>
    </row>
    <row r="75" spans="1:53" ht="13.15" x14ac:dyDescent="0.35">
      <c r="A75" s="483"/>
      <c r="B75" s="484"/>
      <c r="C75" s="485"/>
      <c r="D75" s="486"/>
      <c r="E75" s="479" t="s">
        <v>32</v>
      </c>
      <c r="F75" s="487">
        <f>'1.1_RAW_Data_Orig'!F75</f>
        <v>63</v>
      </c>
      <c r="G75" s="487">
        <f>'1.1_RAW_Data_Orig'!G75</f>
        <v>2</v>
      </c>
      <c r="H75" s="487">
        <f>'1.1_RAW_Data_Orig'!H75</f>
        <v>27</v>
      </c>
      <c r="I75" s="487">
        <f>'1.1_RAW_Data_Orig'!I75</f>
        <v>16</v>
      </c>
      <c r="J75" s="487">
        <f>'1.1_RAW_Data_Orig'!J75</f>
        <v>3</v>
      </c>
      <c r="K75" s="488">
        <f>'1.1_RAW_Data_Orig'!K75</f>
        <v>15</v>
      </c>
      <c r="M75" s="487">
        <f>'1.1_RAW_Data_Orig'!M75</f>
        <v>79</v>
      </c>
      <c r="N75" s="487">
        <f>'1.1_RAW_Data_Orig'!N75</f>
        <v>20</v>
      </c>
      <c r="O75" s="487">
        <f>'1.1_RAW_Data_Orig'!O75</f>
        <v>42</v>
      </c>
      <c r="P75" s="487">
        <f>'1.1_RAW_Data_Orig'!P75</f>
        <v>0</v>
      </c>
      <c r="Q75" s="487">
        <f>'1.1_RAW_Data_Orig'!Q75</f>
        <v>7</v>
      </c>
      <c r="R75" s="488">
        <f>'1.1_RAW_Data_Orig'!R75</f>
        <v>10</v>
      </c>
      <c r="T75" s="487">
        <f>'1.1_RAW_Data_Orig'!T75</f>
        <v>79</v>
      </c>
      <c r="U75" s="487">
        <f>'1.1_RAW_Data_Orig'!U75</f>
        <v>20</v>
      </c>
      <c r="V75" s="487">
        <f>'1.1_RAW_Data_Orig'!V75</f>
        <v>0</v>
      </c>
      <c r="W75" s="487">
        <f>'1.1_RAW_Data_Orig'!W75</f>
        <v>0</v>
      </c>
      <c r="X75" s="487">
        <f>'1.1_RAW_Data_Orig'!X75</f>
        <v>25</v>
      </c>
      <c r="Y75" s="488">
        <f>'1.1_RAW_Data_Orig'!Y75</f>
        <v>34</v>
      </c>
      <c r="AA75" s="487">
        <f>'1.1_RAW_Data_Orig'!AA75</f>
        <v>42</v>
      </c>
      <c r="AB75" s="487">
        <f>'1.1_RAW_Data_Orig'!AB75</f>
        <v>0</v>
      </c>
      <c r="AC75" s="487">
        <f>'1.1_RAW_Data_Orig'!AC75</f>
        <v>42</v>
      </c>
      <c r="AD75" s="487">
        <f>'1.1_RAW_Data_Orig'!AD75</f>
        <v>0</v>
      </c>
      <c r="AE75" s="487">
        <f>'1.1_RAW_Data_Orig'!AE75</f>
        <v>-18</v>
      </c>
      <c r="AF75" s="488">
        <f>'1.1_RAW_Data_Orig'!AF75</f>
        <v>-24</v>
      </c>
      <c r="AG75" s="482"/>
      <c r="AH75" s="487">
        <f>'1.1_RAW_Data_Orig'!AH75</f>
        <v>42</v>
      </c>
      <c r="AI75" s="487">
        <f>'1.1_RAW_Data_Orig'!AI75</f>
        <v>0</v>
      </c>
      <c r="AJ75" s="487">
        <f>'1.1_RAW_Data_Orig'!AJ75</f>
        <v>42</v>
      </c>
      <c r="AK75" s="487">
        <f>'1.1_RAW_Data_Orig'!AK75</f>
        <v>0</v>
      </c>
      <c r="AL75" s="487">
        <f>'1.1_RAW_Data_Orig'!AL75</f>
        <v>-18</v>
      </c>
      <c r="AM75" s="488">
        <f>'1.1_RAW_Data_Orig'!AM75</f>
        <v>-24</v>
      </c>
      <c r="AN75" s="482"/>
      <c r="AO75" s="487">
        <f>'1.1_RAW_Data_Orig'!AO75</f>
        <v>0</v>
      </c>
      <c r="AP75" s="487">
        <f>'1.1_RAW_Data_Orig'!AP75</f>
        <v>0</v>
      </c>
      <c r="AQ75" s="487">
        <f>'1.1_RAW_Data_Orig'!AQ75</f>
        <v>0</v>
      </c>
      <c r="AR75" s="487">
        <f>'1.1_RAW_Data_Orig'!AR75</f>
        <v>0</v>
      </c>
      <c r="AS75" s="487">
        <f>'1.1_RAW_Data_Orig'!AS75</f>
        <v>0</v>
      </c>
      <c r="AT75" s="488">
        <f>'1.1_RAW_Data_Orig'!AT75</f>
        <v>0</v>
      </c>
      <c r="AU75" s="482"/>
      <c r="AV75" s="487">
        <f>'1.1_RAW_Data_Orig'!AV75</f>
        <v>0</v>
      </c>
      <c r="AW75" s="487">
        <f>'1.1_RAW_Data_Orig'!AW75</f>
        <v>0</v>
      </c>
      <c r="AX75" s="487">
        <f>'1.1_RAW_Data_Orig'!AX75</f>
        <v>0</v>
      </c>
      <c r="AY75" s="487">
        <f>'1.1_RAW_Data_Orig'!AY75</f>
        <v>0</v>
      </c>
      <c r="AZ75" s="487">
        <f>'1.1_RAW_Data_Orig'!AZ75</f>
        <v>0</v>
      </c>
      <c r="BA75" s="488">
        <f>'1.1_RAW_Data_Orig'!BA75</f>
        <v>0</v>
      </c>
    </row>
    <row r="76" spans="1:53" ht="13.15" x14ac:dyDescent="0.35">
      <c r="A76" s="483"/>
      <c r="B76" s="484"/>
      <c r="C76" s="485"/>
      <c r="D76" s="486"/>
      <c r="E76" s="479" t="s">
        <v>33</v>
      </c>
      <c r="F76" s="487">
        <f>'1.1_RAW_Data_Orig'!F76</f>
        <v>41</v>
      </c>
      <c r="G76" s="487">
        <f>'1.1_RAW_Data_Orig'!G76</f>
        <v>0</v>
      </c>
      <c r="H76" s="487">
        <f>'1.1_RAW_Data_Orig'!H76</f>
        <v>13</v>
      </c>
      <c r="I76" s="487">
        <f>'1.1_RAW_Data_Orig'!I76</f>
        <v>11</v>
      </c>
      <c r="J76" s="487">
        <f>'1.1_RAW_Data_Orig'!J76</f>
        <v>9</v>
      </c>
      <c r="K76" s="488">
        <f>'1.1_RAW_Data_Orig'!K76</f>
        <v>8</v>
      </c>
      <c r="M76" s="487">
        <f>'1.1_RAW_Data_Orig'!M76</f>
        <v>75</v>
      </c>
      <c r="N76" s="487">
        <f>'1.1_RAW_Data_Orig'!N76</f>
        <v>34</v>
      </c>
      <c r="O76" s="487">
        <f>'1.1_RAW_Data_Orig'!O76</f>
        <v>29</v>
      </c>
      <c r="P76" s="487">
        <f>'1.1_RAW_Data_Orig'!P76</f>
        <v>0</v>
      </c>
      <c r="Q76" s="487">
        <f>'1.1_RAW_Data_Orig'!Q76</f>
        <v>4</v>
      </c>
      <c r="R76" s="488">
        <f>'1.1_RAW_Data_Orig'!R76</f>
        <v>8</v>
      </c>
      <c r="T76" s="487">
        <f>'1.1_RAW_Data_Orig'!T76</f>
        <v>75</v>
      </c>
      <c r="U76" s="487">
        <f>'1.1_RAW_Data_Orig'!U76</f>
        <v>34</v>
      </c>
      <c r="V76" s="487">
        <f>'1.1_RAW_Data_Orig'!V76</f>
        <v>0</v>
      </c>
      <c r="W76" s="487">
        <f>'1.1_RAW_Data_Orig'!W76</f>
        <v>0</v>
      </c>
      <c r="X76" s="487">
        <f>'1.1_RAW_Data_Orig'!X76</f>
        <v>13</v>
      </c>
      <c r="Y76" s="488">
        <f>'1.1_RAW_Data_Orig'!Y76</f>
        <v>28</v>
      </c>
      <c r="AA76" s="487">
        <f>'1.1_RAW_Data_Orig'!AA76</f>
        <v>29</v>
      </c>
      <c r="AB76" s="487">
        <f>'1.1_RAW_Data_Orig'!AB76</f>
        <v>0</v>
      </c>
      <c r="AC76" s="487">
        <f>'1.1_RAW_Data_Orig'!AC76</f>
        <v>29</v>
      </c>
      <c r="AD76" s="487">
        <f>'1.1_RAW_Data_Orig'!AD76</f>
        <v>0</v>
      </c>
      <c r="AE76" s="487">
        <f>'1.1_RAW_Data_Orig'!AE76</f>
        <v>-9</v>
      </c>
      <c r="AF76" s="488">
        <f>'1.1_RAW_Data_Orig'!AF76</f>
        <v>-20</v>
      </c>
      <c r="AG76" s="482"/>
      <c r="AH76" s="487">
        <f>'1.1_RAW_Data_Orig'!AH76</f>
        <v>29</v>
      </c>
      <c r="AI76" s="487">
        <f>'1.1_RAW_Data_Orig'!AI76</f>
        <v>0</v>
      </c>
      <c r="AJ76" s="487">
        <f>'1.1_RAW_Data_Orig'!AJ76</f>
        <v>29</v>
      </c>
      <c r="AK76" s="487">
        <f>'1.1_RAW_Data_Orig'!AK76</f>
        <v>0</v>
      </c>
      <c r="AL76" s="487">
        <f>'1.1_RAW_Data_Orig'!AL76</f>
        <v>-9</v>
      </c>
      <c r="AM76" s="488">
        <f>'1.1_RAW_Data_Orig'!AM76</f>
        <v>-20</v>
      </c>
      <c r="AN76" s="482"/>
      <c r="AO76" s="487">
        <f>'1.1_RAW_Data_Orig'!AO76</f>
        <v>0</v>
      </c>
      <c r="AP76" s="487">
        <f>'1.1_RAW_Data_Orig'!AP76</f>
        <v>0</v>
      </c>
      <c r="AQ76" s="487">
        <f>'1.1_RAW_Data_Orig'!AQ76</f>
        <v>0</v>
      </c>
      <c r="AR76" s="487">
        <f>'1.1_RAW_Data_Orig'!AR76</f>
        <v>0</v>
      </c>
      <c r="AS76" s="487">
        <f>'1.1_RAW_Data_Orig'!AS76</f>
        <v>0</v>
      </c>
      <c r="AT76" s="488">
        <f>'1.1_RAW_Data_Orig'!AT76</f>
        <v>0</v>
      </c>
      <c r="AU76" s="482"/>
      <c r="AV76" s="487">
        <f>'1.1_RAW_Data_Orig'!AV76</f>
        <v>0</v>
      </c>
      <c r="AW76" s="487">
        <f>'1.1_RAW_Data_Orig'!AW76</f>
        <v>0</v>
      </c>
      <c r="AX76" s="487">
        <f>'1.1_RAW_Data_Orig'!AX76</f>
        <v>0</v>
      </c>
      <c r="AY76" s="487">
        <f>'1.1_RAW_Data_Orig'!AY76</f>
        <v>0</v>
      </c>
      <c r="AZ76" s="487">
        <f>'1.1_RAW_Data_Orig'!AZ76</f>
        <v>0</v>
      </c>
      <c r="BA76" s="488">
        <f>'1.1_RAW_Data_Orig'!BA76</f>
        <v>0</v>
      </c>
    </row>
    <row r="77" spans="1:53" ht="13.5" thickBot="1" x14ac:dyDescent="0.4">
      <c r="A77" s="483"/>
      <c r="B77" s="489"/>
      <c r="C77" s="490"/>
      <c r="D77" s="491"/>
      <c r="E77" s="492" t="s">
        <v>34</v>
      </c>
      <c r="F77" s="493">
        <f>'1.1_RAW_Data_Orig'!F77</f>
        <v>122</v>
      </c>
      <c r="G77" s="493">
        <f>'1.1_RAW_Data_Orig'!G77</f>
        <v>0</v>
      </c>
      <c r="H77" s="493">
        <f>'1.1_RAW_Data_Orig'!H77</f>
        <v>45</v>
      </c>
      <c r="I77" s="493">
        <f>'1.1_RAW_Data_Orig'!I77</f>
        <v>30</v>
      </c>
      <c r="J77" s="493">
        <f>'1.1_RAW_Data_Orig'!J77</f>
        <v>28</v>
      </c>
      <c r="K77" s="494">
        <f>'1.1_RAW_Data_Orig'!K77</f>
        <v>19</v>
      </c>
      <c r="M77" s="493">
        <f>'1.1_RAW_Data_Orig'!M77</f>
        <v>130</v>
      </c>
      <c r="N77" s="493">
        <f>'1.1_RAW_Data_Orig'!N77</f>
        <v>8</v>
      </c>
      <c r="O77" s="493">
        <f>'1.1_RAW_Data_Orig'!O77</f>
        <v>81</v>
      </c>
      <c r="P77" s="493">
        <f>'1.1_RAW_Data_Orig'!P77</f>
        <v>15</v>
      </c>
      <c r="Q77" s="493">
        <f>'1.1_RAW_Data_Orig'!Q77</f>
        <v>0</v>
      </c>
      <c r="R77" s="494">
        <f>'1.1_RAW_Data_Orig'!R77</f>
        <v>26</v>
      </c>
      <c r="T77" s="493">
        <f>'1.1_RAW_Data_Orig'!T77</f>
        <v>130</v>
      </c>
      <c r="U77" s="493">
        <f>'1.1_RAW_Data_Orig'!U77</f>
        <v>8</v>
      </c>
      <c r="V77" s="493">
        <f>'1.1_RAW_Data_Orig'!V77</f>
        <v>0</v>
      </c>
      <c r="W77" s="493">
        <f>'1.1_RAW_Data_Orig'!W77</f>
        <v>0</v>
      </c>
      <c r="X77" s="493">
        <f>'1.1_RAW_Data_Orig'!X77</f>
        <v>45</v>
      </c>
      <c r="Y77" s="494">
        <f>'1.1_RAW_Data_Orig'!Y77</f>
        <v>77</v>
      </c>
      <c r="AA77" s="493">
        <f>'1.1_RAW_Data_Orig'!AA77</f>
        <v>96</v>
      </c>
      <c r="AB77" s="493">
        <f>'1.1_RAW_Data_Orig'!AB77</f>
        <v>0</v>
      </c>
      <c r="AC77" s="493">
        <f>'1.1_RAW_Data_Orig'!AC77</f>
        <v>81</v>
      </c>
      <c r="AD77" s="493">
        <f>'1.1_RAW_Data_Orig'!AD77</f>
        <v>15</v>
      </c>
      <c r="AE77" s="493">
        <f>'1.1_RAW_Data_Orig'!AE77</f>
        <v>-45</v>
      </c>
      <c r="AF77" s="494">
        <f>'1.1_RAW_Data_Orig'!AF77</f>
        <v>-51</v>
      </c>
      <c r="AG77" s="482"/>
      <c r="AH77" s="493">
        <f>'1.1_RAW_Data_Orig'!AH77</f>
        <v>96</v>
      </c>
      <c r="AI77" s="493">
        <f>'1.1_RAW_Data_Orig'!AI77</f>
        <v>0</v>
      </c>
      <c r="AJ77" s="493">
        <f>'1.1_RAW_Data_Orig'!AJ77</f>
        <v>81</v>
      </c>
      <c r="AK77" s="493">
        <f>'1.1_RAW_Data_Orig'!AK77</f>
        <v>15</v>
      </c>
      <c r="AL77" s="493">
        <f>'1.1_RAW_Data_Orig'!AL77</f>
        <v>-45</v>
      </c>
      <c r="AM77" s="494">
        <f>'1.1_RAW_Data_Orig'!AM77</f>
        <v>-51</v>
      </c>
      <c r="AN77" s="482"/>
      <c r="AO77" s="493">
        <f>'1.1_RAW_Data_Orig'!AO77</f>
        <v>0</v>
      </c>
      <c r="AP77" s="493">
        <f>'1.1_RAW_Data_Orig'!AP77</f>
        <v>0</v>
      </c>
      <c r="AQ77" s="493">
        <f>'1.1_RAW_Data_Orig'!AQ77</f>
        <v>0</v>
      </c>
      <c r="AR77" s="493">
        <f>'1.1_RAW_Data_Orig'!AR77</f>
        <v>0</v>
      </c>
      <c r="AS77" s="493">
        <f>'1.1_RAW_Data_Orig'!AS77</f>
        <v>0</v>
      </c>
      <c r="AT77" s="494">
        <f>'1.1_RAW_Data_Orig'!AT77</f>
        <v>0</v>
      </c>
      <c r="AU77" s="482"/>
      <c r="AV77" s="493">
        <f>'1.1_RAW_Data_Orig'!AV77</f>
        <v>0</v>
      </c>
      <c r="AW77" s="493">
        <f>'1.1_RAW_Data_Orig'!AW77</f>
        <v>0</v>
      </c>
      <c r="AX77" s="493">
        <f>'1.1_RAW_Data_Orig'!AX77</f>
        <v>0</v>
      </c>
      <c r="AY77" s="493">
        <f>'1.1_RAW_Data_Orig'!AY77</f>
        <v>0</v>
      </c>
      <c r="AZ77" s="493">
        <f>'1.1_RAW_Data_Orig'!AZ77</f>
        <v>0</v>
      </c>
      <c r="BA77" s="494">
        <f>'1.1_RAW_Data_Orig'!BA77</f>
        <v>0</v>
      </c>
    </row>
    <row r="78" spans="1:53" ht="25.5" x14ac:dyDescent="0.35">
      <c r="A78" s="495" t="s">
        <v>20</v>
      </c>
      <c r="B78" s="476">
        <v>21</v>
      </c>
      <c r="C78" s="477" t="s">
        <v>55</v>
      </c>
      <c r="D78" s="478" t="s">
        <v>37</v>
      </c>
      <c r="E78" s="496" t="s">
        <v>31</v>
      </c>
      <c r="F78" s="480">
        <f>'1.1_RAW_Data_Orig'!F78</f>
        <v>0</v>
      </c>
      <c r="G78" s="480">
        <f>'1.1_RAW_Data_Orig'!G78</f>
        <v>0</v>
      </c>
      <c r="H78" s="480">
        <f>'1.1_RAW_Data_Orig'!H78</f>
        <v>0</v>
      </c>
      <c r="I78" s="480">
        <f>'1.1_RAW_Data_Orig'!I78</f>
        <v>0</v>
      </c>
      <c r="J78" s="480">
        <f>'1.1_RAW_Data_Orig'!J78</f>
        <v>0</v>
      </c>
      <c r="K78" s="481">
        <f>'1.1_RAW_Data_Orig'!K78</f>
        <v>0</v>
      </c>
      <c r="M78" s="480">
        <f>'1.1_RAW_Data_Orig'!M78</f>
        <v>0</v>
      </c>
      <c r="N78" s="480">
        <f>'1.1_RAW_Data_Orig'!N78</f>
        <v>0</v>
      </c>
      <c r="O78" s="480">
        <f>'1.1_RAW_Data_Orig'!O78</f>
        <v>0</v>
      </c>
      <c r="P78" s="480">
        <f>'1.1_RAW_Data_Orig'!P78</f>
        <v>0</v>
      </c>
      <c r="Q78" s="480">
        <f>'1.1_RAW_Data_Orig'!Q78</f>
        <v>0</v>
      </c>
      <c r="R78" s="481">
        <f>'1.1_RAW_Data_Orig'!R78</f>
        <v>0</v>
      </c>
      <c r="T78" s="480">
        <f>'1.1_RAW_Data_Orig'!T78</f>
        <v>0</v>
      </c>
      <c r="U78" s="480">
        <f>'1.1_RAW_Data_Orig'!U78</f>
        <v>0</v>
      </c>
      <c r="V78" s="480">
        <f>'1.1_RAW_Data_Orig'!V78</f>
        <v>0</v>
      </c>
      <c r="W78" s="480">
        <f>'1.1_RAW_Data_Orig'!W78</f>
        <v>0</v>
      </c>
      <c r="X78" s="480">
        <f>'1.1_RAW_Data_Orig'!X78</f>
        <v>0</v>
      </c>
      <c r="Y78" s="481">
        <f>'1.1_RAW_Data_Orig'!Y78</f>
        <v>0</v>
      </c>
      <c r="AA78" s="480">
        <f>'1.1_RAW_Data_Orig'!AA78</f>
        <v>0</v>
      </c>
      <c r="AB78" s="480">
        <f>'1.1_RAW_Data_Orig'!AB78</f>
        <v>0</v>
      </c>
      <c r="AC78" s="480">
        <f>'1.1_RAW_Data_Orig'!AC78</f>
        <v>0</v>
      </c>
      <c r="AD78" s="480">
        <f>'1.1_RAW_Data_Orig'!AD78</f>
        <v>0</v>
      </c>
      <c r="AE78" s="480">
        <f>'1.1_RAW_Data_Orig'!AE78</f>
        <v>0</v>
      </c>
      <c r="AF78" s="481">
        <f>'1.1_RAW_Data_Orig'!AF78</f>
        <v>0</v>
      </c>
      <c r="AG78" s="482"/>
      <c r="AH78" s="480">
        <f>'1.1_RAW_Data_Orig'!AH78</f>
        <v>0</v>
      </c>
      <c r="AI78" s="480">
        <f>'1.1_RAW_Data_Orig'!AI78</f>
        <v>0</v>
      </c>
      <c r="AJ78" s="480">
        <f>'1.1_RAW_Data_Orig'!AJ78</f>
        <v>0</v>
      </c>
      <c r="AK78" s="480">
        <f>'1.1_RAW_Data_Orig'!AK78</f>
        <v>0</v>
      </c>
      <c r="AL78" s="480">
        <f>'1.1_RAW_Data_Orig'!AL78</f>
        <v>0</v>
      </c>
      <c r="AM78" s="481">
        <f>'1.1_RAW_Data_Orig'!AM78</f>
        <v>0</v>
      </c>
      <c r="AN78" s="482"/>
      <c r="AO78" s="480">
        <f>'1.1_RAW_Data_Orig'!AO78</f>
        <v>0</v>
      </c>
      <c r="AP78" s="480">
        <f>'1.1_RAW_Data_Orig'!AP78</f>
        <v>0</v>
      </c>
      <c r="AQ78" s="480">
        <f>'1.1_RAW_Data_Orig'!AQ78</f>
        <v>0</v>
      </c>
      <c r="AR78" s="480">
        <f>'1.1_RAW_Data_Orig'!AR78</f>
        <v>0</v>
      </c>
      <c r="AS78" s="480">
        <f>'1.1_RAW_Data_Orig'!AS78</f>
        <v>0</v>
      </c>
      <c r="AT78" s="481">
        <f>'1.1_RAW_Data_Orig'!AT78</f>
        <v>0</v>
      </c>
      <c r="AU78" s="482"/>
      <c r="AV78" s="480">
        <f>'1.1_RAW_Data_Orig'!AV78</f>
        <v>0</v>
      </c>
      <c r="AW78" s="480">
        <f>'1.1_RAW_Data_Orig'!AW78</f>
        <v>0</v>
      </c>
      <c r="AX78" s="480">
        <f>'1.1_RAW_Data_Orig'!AX78</f>
        <v>0</v>
      </c>
      <c r="AY78" s="480">
        <f>'1.1_RAW_Data_Orig'!AY78</f>
        <v>0</v>
      </c>
      <c r="AZ78" s="480">
        <f>'1.1_RAW_Data_Orig'!AZ78</f>
        <v>0</v>
      </c>
      <c r="BA78" s="481">
        <f>'1.1_RAW_Data_Orig'!BA78</f>
        <v>0</v>
      </c>
    </row>
    <row r="79" spans="1:53" ht="13.15" x14ac:dyDescent="0.35">
      <c r="A79" s="483"/>
      <c r="B79" s="484"/>
      <c r="C79" s="485"/>
      <c r="D79" s="486"/>
      <c r="E79" s="479" t="s">
        <v>32</v>
      </c>
      <c r="F79" s="487">
        <f>'1.1_RAW_Data_Orig'!F79</f>
        <v>32</v>
      </c>
      <c r="G79" s="487">
        <f>'1.1_RAW_Data_Orig'!G79</f>
        <v>2</v>
      </c>
      <c r="H79" s="487">
        <f>'1.1_RAW_Data_Orig'!H79</f>
        <v>10</v>
      </c>
      <c r="I79" s="487">
        <f>'1.1_RAW_Data_Orig'!I79</f>
        <v>15</v>
      </c>
      <c r="J79" s="487">
        <f>'1.1_RAW_Data_Orig'!J79</f>
        <v>5</v>
      </c>
      <c r="K79" s="488">
        <f>'1.1_RAW_Data_Orig'!K79</f>
        <v>0</v>
      </c>
      <c r="M79" s="487">
        <f>'1.1_RAW_Data_Orig'!M79</f>
        <v>35</v>
      </c>
      <c r="N79" s="487">
        <f>'1.1_RAW_Data_Orig'!N79</f>
        <v>2</v>
      </c>
      <c r="O79" s="487">
        <f>'1.1_RAW_Data_Orig'!O79</f>
        <v>15</v>
      </c>
      <c r="P79" s="487">
        <f>'1.1_RAW_Data_Orig'!P79</f>
        <v>10</v>
      </c>
      <c r="Q79" s="487">
        <f>'1.1_RAW_Data_Orig'!Q79</f>
        <v>0</v>
      </c>
      <c r="R79" s="488">
        <f>'1.1_RAW_Data_Orig'!R79</f>
        <v>8</v>
      </c>
      <c r="T79" s="487">
        <f>'1.1_RAW_Data_Orig'!T79</f>
        <v>35</v>
      </c>
      <c r="U79" s="487">
        <f>'1.1_RAW_Data_Orig'!U79</f>
        <v>2</v>
      </c>
      <c r="V79" s="487">
        <f>'1.1_RAW_Data_Orig'!V79</f>
        <v>3</v>
      </c>
      <c r="W79" s="487">
        <f>'1.1_RAW_Data_Orig'!W79</f>
        <v>10</v>
      </c>
      <c r="X79" s="487">
        <f>'1.1_RAW_Data_Orig'!X79</f>
        <v>0</v>
      </c>
      <c r="Y79" s="488">
        <f>'1.1_RAW_Data_Orig'!Y79</f>
        <v>20</v>
      </c>
      <c r="AA79" s="487">
        <f>'1.1_RAW_Data_Orig'!AA79</f>
        <v>12</v>
      </c>
      <c r="AB79" s="487">
        <f>'1.1_RAW_Data_Orig'!AB79</f>
        <v>0</v>
      </c>
      <c r="AC79" s="487">
        <f>'1.1_RAW_Data_Orig'!AC79</f>
        <v>12</v>
      </c>
      <c r="AD79" s="487">
        <f>'1.1_RAW_Data_Orig'!AD79</f>
        <v>0</v>
      </c>
      <c r="AE79" s="487">
        <f>'1.1_RAW_Data_Orig'!AE79</f>
        <v>0</v>
      </c>
      <c r="AF79" s="488">
        <f>'1.1_RAW_Data_Orig'!AF79</f>
        <v>-12</v>
      </c>
      <c r="AG79" s="482"/>
      <c r="AH79" s="487">
        <f>'1.1_RAW_Data_Orig'!AH79</f>
        <v>12</v>
      </c>
      <c r="AI79" s="487">
        <f>'1.1_RAW_Data_Orig'!AI79</f>
        <v>0</v>
      </c>
      <c r="AJ79" s="487">
        <f>'1.1_RAW_Data_Orig'!AJ79</f>
        <v>12</v>
      </c>
      <c r="AK79" s="487">
        <f>'1.1_RAW_Data_Orig'!AK79</f>
        <v>0</v>
      </c>
      <c r="AL79" s="487">
        <f>'1.1_RAW_Data_Orig'!AL79</f>
        <v>0</v>
      </c>
      <c r="AM79" s="488">
        <f>'1.1_RAW_Data_Orig'!AM79</f>
        <v>-12</v>
      </c>
      <c r="AN79" s="482"/>
      <c r="AO79" s="487">
        <f>'1.1_RAW_Data_Orig'!AO79</f>
        <v>0</v>
      </c>
      <c r="AP79" s="487">
        <f>'1.1_RAW_Data_Orig'!AP79</f>
        <v>0</v>
      </c>
      <c r="AQ79" s="487">
        <f>'1.1_RAW_Data_Orig'!AQ79</f>
        <v>0</v>
      </c>
      <c r="AR79" s="487">
        <f>'1.1_RAW_Data_Orig'!AR79</f>
        <v>0</v>
      </c>
      <c r="AS79" s="487">
        <f>'1.1_RAW_Data_Orig'!AS79</f>
        <v>0</v>
      </c>
      <c r="AT79" s="488">
        <f>'1.1_RAW_Data_Orig'!AT79</f>
        <v>0</v>
      </c>
      <c r="AU79" s="482"/>
      <c r="AV79" s="487">
        <f>'1.1_RAW_Data_Orig'!AV79</f>
        <v>0</v>
      </c>
      <c r="AW79" s="487">
        <f>'1.1_RAW_Data_Orig'!AW79</f>
        <v>0</v>
      </c>
      <c r="AX79" s="487">
        <f>'1.1_RAW_Data_Orig'!AX79</f>
        <v>0</v>
      </c>
      <c r="AY79" s="487">
        <f>'1.1_RAW_Data_Orig'!AY79</f>
        <v>0</v>
      </c>
      <c r="AZ79" s="487">
        <f>'1.1_RAW_Data_Orig'!AZ79</f>
        <v>0</v>
      </c>
      <c r="BA79" s="488">
        <f>'1.1_RAW_Data_Orig'!BA79</f>
        <v>0</v>
      </c>
    </row>
    <row r="80" spans="1:53" ht="13.15" x14ac:dyDescent="0.35">
      <c r="A80" s="483"/>
      <c r="B80" s="484"/>
      <c r="C80" s="485"/>
      <c r="D80" s="486"/>
      <c r="E80" s="479" t="s">
        <v>33</v>
      </c>
      <c r="F80" s="487">
        <f>'1.1_RAW_Data_Orig'!F80</f>
        <v>25</v>
      </c>
      <c r="G80" s="487">
        <f>'1.1_RAW_Data_Orig'!G80</f>
        <v>0</v>
      </c>
      <c r="H80" s="487">
        <f>'1.1_RAW_Data_Orig'!H80</f>
        <v>20</v>
      </c>
      <c r="I80" s="487">
        <f>'1.1_RAW_Data_Orig'!I80</f>
        <v>2</v>
      </c>
      <c r="J80" s="487">
        <f>'1.1_RAW_Data_Orig'!J80</f>
        <v>2</v>
      </c>
      <c r="K80" s="488">
        <f>'1.1_RAW_Data_Orig'!K80</f>
        <v>1</v>
      </c>
      <c r="M80" s="487">
        <f>'1.1_RAW_Data_Orig'!M80</f>
        <v>47</v>
      </c>
      <c r="N80" s="487">
        <f>'1.1_RAW_Data_Orig'!N80</f>
        <v>19</v>
      </c>
      <c r="O80" s="487">
        <f>'1.1_RAW_Data_Orig'!O80</f>
        <v>7</v>
      </c>
      <c r="P80" s="487">
        <f>'1.1_RAW_Data_Orig'!P80</f>
        <v>20</v>
      </c>
      <c r="Q80" s="487">
        <f>'1.1_RAW_Data_Orig'!Q80</f>
        <v>0</v>
      </c>
      <c r="R80" s="488">
        <f>'1.1_RAW_Data_Orig'!R80</f>
        <v>1</v>
      </c>
      <c r="T80" s="487">
        <f>'1.1_RAW_Data_Orig'!T80</f>
        <v>47</v>
      </c>
      <c r="U80" s="487">
        <f>'1.1_RAW_Data_Orig'!U80</f>
        <v>19</v>
      </c>
      <c r="V80" s="487">
        <f>'1.1_RAW_Data_Orig'!V80</f>
        <v>3</v>
      </c>
      <c r="W80" s="487">
        <f>'1.1_RAW_Data_Orig'!W80</f>
        <v>20</v>
      </c>
      <c r="X80" s="487">
        <f>'1.1_RAW_Data_Orig'!X80</f>
        <v>0</v>
      </c>
      <c r="Y80" s="488">
        <f>'1.1_RAW_Data_Orig'!Y80</f>
        <v>5</v>
      </c>
      <c r="AA80" s="487">
        <f>'1.1_RAW_Data_Orig'!AA80</f>
        <v>4</v>
      </c>
      <c r="AB80" s="487">
        <f>'1.1_RAW_Data_Orig'!AB80</f>
        <v>0</v>
      </c>
      <c r="AC80" s="487">
        <f>'1.1_RAW_Data_Orig'!AC80</f>
        <v>4</v>
      </c>
      <c r="AD80" s="487">
        <f>'1.1_RAW_Data_Orig'!AD80</f>
        <v>0</v>
      </c>
      <c r="AE80" s="487">
        <f>'1.1_RAW_Data_Orig'!AE80</f>
        <v>0</v>
      </c>
      <c r="AF80" s="488">
        <f>'1.1_RAW_Data_Orig'!AF80</f>
        <v>-4</v>
      </c>
      <c r="AG80" s="482"/>
      <c r="AH80" s="487">
        <f>'1.1_RAW_Data_Orig'!AH80</f>
        <v>4</v>
      </c>
      <c r="AI80" s="487">
        <f>'1.1_RAW_Data_Orig'!AI80</f>
        <v>0</v>
      </c>
      <c r="AJ80" s="487">
        <f>'1.1_RAW_Data_Orig'!AJ80</f>
        <v>4</v>
      </c>
      <c r="AK80" s="487">
        <f>'1.1_RAW_Data_Orig'!AK80</f>
        <v>0</v>
      </c>
      <c r="AL80" s="487">
        <f>'1.1_RAW_Data_Orig'!AL80</f>
        <v>0</v>
      </c>
      <c r="AM80" s="488">
        <f>'1.1_RAW_Data_Orig'!AM80</f>
        <v>-4</v>
      </c>
      <c r="AN80" s="482"/>
      <c r="AO80" s="487">
        <f>'1.1_RAW_Data_Orig'!AO80</f>
        <v>0</v>
      </c>
      <c r="AP80" s="487">
        <f>'1.1_RAW_Data_Orig'!AP80</f>
        <v>0</v>
      </c>
      <c r="AQ80" s="487">
        <f>'1.1_RAW_Data_Orig'!AQ80</f>
        <v>0</v>
      </c>
      <c r="AR80" s="487">
        <f>'1.1_RAW_Data_Orig'!AR80</f>
        <v>0</v>
      </c>
      <c r="AS80" s="487">
        <f>'1.1_RAW_Data_Orig'!AS80</f>
        <v>0</v>
      </c>
      <c r="AT80" s="488">
        <f>'1.1_RAW_Data_Orig'!AT80</f>
        <v>0</v>
      </c>
      <c r="AU80" s="482"/>
      <c r="AV80" s="487">
        <f>'1.1_RAW_Data_Orig'!AV80</f>
        <v>0</v>
      </c>
      <c r="AW80" s="487">
        <f>'1.1_RAW_Data_Orig'!AW80</f>
        <v>0</v>
      </c>
      <c r="AX80" s="487">
        <f>'1.1_RAW_Data_Orig'!AX80</f>
        <v>0</v>
      </c>
      <c r="AY80" s="487">
        <f>'1.1_RAW_Data_Orig'!AY80</f>
        <v>0</v>
      </c>
      <c r="AZ80" s="487">
        <f>'1.1_RAW_Data_Orig'!AZ80</f>
        <v>0</v>
      </c>
      <c r="BA80" s="488">
        <f>'1.1_RAW_Data_Orig'!BA80</f>
        <v>0</v>
      </c>
    </row>
    <row r="81" spans="1:53" ht="13.5" thickBot="1" x14ac:dyDescent="0.4">
      <c r="A81" s="483"/>
      <c r="B81" s="489"/>
      <c r="C81" s="490"/>
      <c r="D81" s="491"/>
      <c r="E81" s="492" t="s">
        <v>34</v>
      </c>
      <c r="F81" s="493">
        <f>'1.1_RAW_Data_Orig'!F81</f>
        <v>65</v>
      </c>
      <c r="G81" s="493">
        <f>'1.1_RAW_Data_Orig'!G81</f>
        <v>0</v>
      </c>
      <c r="H81" s="493">
        <f>'1.1_RAW_Data_Orig'!H81</f>
        <v>59</v>
      </c>
      <c r="I81" s="493">
        <f>'1.1_RAW_Data_Orig'!I81</f>
        <v>3</v>
      </c>
      <c r="J81" s="493">
        <f>'1.1_RAW_Data_Orig'!J81</f>
        <v>2</v>
      </c>
      <c r="K81" s="494">
        <f>'1.1_RAW_Data_Orig'!K81</f>
        <v>1</v>
      </c>
      <c r="M81" s="493">
        <f>'1.1_RAW_Data_Orig'!M81</f>
        <v>65</v>
      </c>
      <c r="N81" s="493">
        <f>'1.1_RAW_Data_Orig'!N81</f>
        <v>0</v>
      </c>
      <c r="O81" s="493">
        <f>'1.1_RAW_Data_Orig'!O81</f>
        <v>3</v>
      </c>
      <c r="P81" s="493">
        <f>'1.1_RAW_Data_Orig'!P81</f>
        <v>59</v>
      </c>
      <c r="Q81" s="493">
        <f>'1.1_RAW_Data_Orig'!Q81</f>
        <v>0</v>
      </c>
      <c r="R81" s="494">
        <f>'1.1_RAW_Data_Orig'!R81</f>
        <v>3</v>
      </c>
      <c r="T81" s="493">
        <f>'1.1_RAW_Data_Orig'!T81</f>
        <v>65</v>
      </c>
      <c r="U81" s="493">
        <f>'1.1_RAW_Data_Orig'!U81</f>
        <v>0</v>
      </c>
      <c r="V81" s="493">
        <f>'1.1_RAW_Data_Orig'!V81</f>
        <v>0</v>
      </c>
      <c r="W81" s="493">
        <f>'1.1_RAW_Data_Orig'!W81</f>
        <v>59</v>
      </c>
      <c r="X81" s="493">
        <f>'1.1_RAW_Data_Orig'!X81</f>
        <v>0</v>
      </c>
      <c r="Y81" s="494">
        <f>'1.1_RAW_Data_Orig'!Y81</f>
        <v>6</v>
      </c>
      <c r="AA81" s="493">
        <f>'1.1_RAW_Data_Orig'!AA81</f>
        <v>3</v>
      </c>
      <c r="AB81" s="493">
        <f>'1.1_RAW_Data_Orig'!AB81</f>
        <v>0</v>
      </c>
      <c r="AC81" s="493">
        <f>'1.1_RAW_Data_Orig'!AC81</f>
        <v>3</v>
      </c>
      <c r="AD81" s="493">
        <f>'1.1_RAW_Data_Orig'!AD81</f>
        <v>0</v>
      </c>
      <c r="AE81" s="493">
        <f>'1.1_RAW_Data_Orig'!AE81</f>
        <v>0</v>
      </c>
      <c r="AF81" s="494">
        <f>'1.1_RAW_Data_Orig'!AF81</f>
        <v>-3</v>
      </c>
      <c r="AG81" s="482"/>
      <c r="AH81" s="493">
        <f>'1.1_RAW_Data_Orig'!AH81</f>
        <v>3</v>
      </c>
      <c r="AI81" s="493">
        <f>'1.1_RAW_Data_Orig'!AI81</f>
        <v>0</v>
      </c>
      <c r="AJ81" s="493">
        <f>'1.1_RAW_Data_Orig'!AJ81</f>
        <v>3</v>
      </c>
      <c r="AK81" s="493">
        <f>'1.1_RAW_Data_Orig'!AK81</f>
        <v>0</v>
      </c>
      <c r="AL81" s="493">
        <f>'1.1_RAW_Data_Orig'!AL81</f>
        <v>0</v>
      </c>
      <c r="AM81" s="494">
        <f>'1.1_RAW_Data_Orig'!AM81</f>
        <v>-3</v>
      </c>
      <c r="AN81" s="482"/>
      <c r="AO81" s="493">
        <f>'1.1_RAW_Data_Orig'!AO81</f>
        <v>0</v>
      </c>
      <c r="AP81" s="493">
        <f>'1.1_RAW_Data_Orig'!AP81</f>
        <v>0</v>
      </c>
      <c r="AQ81" s="493">
        <f>'1.1_RAW_Data_Orig'!AQ81</f>
        <v>0</v>
      </c>
      <c r="AR81" s="493">
        <f>'1.1_RAW_Data_Orig'!AR81</f>
        <v>0</v>
      </c>
      <c r="AS81" s="493">
        <f>'1.1_RAW_Data_Orig'!AS81</f>
        <v>0</v>
      </c>
      <c r="AT81" s="494">
        <f>'1.1_RAW_Data_Orig'!AT81</f>
        <v>0</v>
      </c>
      <c r="AU81" s="482"/>
      <c r="AV81" s="493">
        <f>'1.1_RAW_Data_Orig'!AV81</f>
        <v>0</v>
      </c>
      <c r="AW81" s="493">
        <f>'1.1_RAW_Data_Orig'!AW81</f>
        <v>0</v>
      </c>
      <c r="AX81" s="493">
        <f>'1.1_RAW_Data_Orig'!AX81</f>
        <v>0</v>
      </c>
      <c r="AY81" s="493">
        <f>'1.1_RAW_Data_Orig'!AY81</f>
        <v>0</v>
      </c>
      <c r="AZ81" s="493">
        <f>'1.1_RAW_Data_Orig'!AZ81</f>
        <v>0</v>
      </c>
      <c r="BA81" s="494">
        <f>'1.1_RAW_Data_Orig'!BA81</f>
        <v>0</v>
      </c>
    </row>
    <row r="82" spans="1:53" ht="25.5" x14ac:dyDescent="0.35">
      <c r="A82" s="495" t="s">
        <v>20</v>
      </c>
      <c r="B82" s="476">
        <v>22</v>
      </c>
      <c r="C82" s="477" t="s">
        <v>15</v>
      </c>
      <c r="D82" s="478" t="s">
        <v>37</v>
      </c>
      <c r="E82" s="496" t="s">
        <v>31</v>
      </c>
      <c r="F82" s="480">
        <f>'1.1_RAW_Data_Orig'!F82</f>
        <v>12</v>
      </c>
      <c r="G82" s="480">
        <f>'1.1_RAW_Data_Orig'!G82</f>
        <v>3</v>
      </c>
      <c r="H82" s="480">
        <f>'1.1_RAW_Data_Orig'!H82</f>
        <v>1</v>
      </c>
      <c r="I82" s="480">
        <f>'1.1_RAW_Data_Orig'!I82</f>
        <v>2</v>
      </c>
      <c r="J82" s="480">
        <f>'1.1_RAW_Data_Orig'!J82</f>
        <v>6</v>
      </c>
      <c r="K82" s="481">
        <f>'1.1_RAW_Data_Orig'!K82</f>
        <v>0</v>
      </c>
      <c r="M82" s="480">
        <f>'1.1_RAW_Data_Orig'!M82</f>
        <v>12</v>
      </c>
      <c r="N82" s="480">
        <f>'1.1_RAW_Data_Orig'!N82</f>
        <v>5</v>
      </c>
      <c r="O82" s="480">
        <f>'1.1_RAW_Data_Orig'!O82</f>
        <v>3</v>
      </c>
      <c r="P82" s="480">
        <f>'1.1_RAW_Data_Orig'!P82</f>
        <v>3</v>
      </c>
      <c r="Q82" s="480">
        <f>'1.1_RAW_Data_Orig'!Q82</f>
        <v>1</v>
      </c>
      <c r="R82" s="481">
        <f>'1.1_RAW_Data_Orig'!R82</f>
        <v>0</v>
      </c>
      <c r="T82" s="480">
        <f>'1.1_RAW_Data_Orig'!T82</f>
        <v>12</v>
      </c>
      <c r="U82" s="480">
        <f>'1.1_RAW_Data_Orig'!U82</f>
        <v>0</v>
      </c>
      <c r="V82" s="480">
        <f>'1.1_RAW_Data_Orig'!V82</f>
        <v>0</v>
      </c>
      <c r="W82" s="480">
        <f>'1.1_RAW_Data_Orig'!W82</f>
        <v>3</v>
      </c>
      <c r="X82" s="480">
        <f>'1.1_RAW_Data_Orig'!X82</f>
        <v>1</v>
      </c>
      <c r="Y82" s="481">
        <f>'1.1_RAW_Data_Orig'!Y82</f>
        <v>8</v>
      </c>
      <c r="AA82" s="480">
        <f>'1.1_RAW_Data_Orig'!AA82</f>
        <v>8</v>
      </c>
      <c r="AB82" s="480">
        <f>'1.1_RAW_Data_Orig'!AB82</f>
        <v>5</v>
      </c>
      <c r="AC82" s="480">
        <f>'1.1_RAW_Data_Orig'!AC82</f>
        <v>3</v>
      </c>
      <c r="AD82" s="480">
        <f>'1.1_RAW_Data_Orig'!AD82</f>
        <v>0</v>
      </c>
      <c r="AE82" s="480">
        <f>'1.1_RAW_Data_Orig'!AE82</f>
        <v>0</v>
      </c>
      <c r="AF82" s="481">
        <f>'1.1_RAW_Data_Orig'!AF82</f>
        <v>-8</v>
      </c>
      <c r="AG82" s="482"/>
      <c r="AH82" s="480">
        <f>'1.1_RAW_Data_Orig'!AH82</f>
        <v>8</v>
      </c>
      <c r="AI82" s="480">
        <f>'1.1_RAW_Data_Orig'!AI82</f>
        <v>5</v>
      </c>
      <c r="AJ82" s="480">
        <f>'1.1_RAW_Data_Orig'!AJ82</f>
        <v>3</v>
      </c>
      <c r="AK82" s="480">
        <f>'1.1_RAW_Data_Orig'!AK82</f>
        <v>0</v>
      </c>
      <c r="AL82" s="480">
        <f>'1.1_RAW_Data_Orig'!AL82</f>
        <v>0</v>
      </c>
      <c r="AM82" s="481">
        <f>'1.1_RAW_Data_Orig'!AM82</f>
        <v>-8</v>
      </c>
      <c r="AN82" s="482"/>
      <c r="AO82" s="480">
        <f>'1.1_RAW_Data_Orig'!AO82</f>
        <v>0</v>
      </c>
      <c r="AP82" s="480">
        <f>'1.1_RAW_Data_Orig'!AP82</f>
        <v>0</v>
      </c>
      <c r="AQ82" s="480">
        <f>'1.1_RAW_Data_Orig'!AQ82</f>
        <v>0</v>
      </c>
      <c r="AR82" s="480">
        <f>'1.1_RAW_Data_Orig'!AR82</f>
        <v>0</v>
      </c>
      <c r="AS82" s="480">
        <f>'1.1_RAW_Data_Orig'!AS82</f>
        <v>0</v>
      </c>
      <c r="AT82" s="481">
        <f>'1.1_RAW_Data_Orig'!AT82</f>
        <v>0</v>
      </c>
      <c r="AU82" s="482"/>
      <c r="AV82" s="480">
        <f>'1.1_RAW_Data_Orig'!AV82</f>
        <v>0</v>
      </c>
      <c r="AW82" s="480">
        <f>'1.1_RAW_Data_Orig'!AW82</f>
        <v>0</v>
      </c>
      <c r="AX82" s="480">
        <f>'1.1_RAW_Data_Orig'!AX82</f>
        <v>0</v>
      </c>
      <c r="AY82" s="480">
        <f>'1.1_RAW_Data_Orig'!AY82</f>
        <v>0</v>
      </c>
      <c r="AZ82" s="480">
        <f>'1.1_RAW_Data_Orig'!AZ82</f>
        <v>0</v>
      </c>
      <c r="BA82" s="481">
        <f>'1.1_RAW_Data_Orig'!BA82</f>
        <v>0</v>
      </c>
    </row>
    <row r="83" spans="1:53" ht="13.15" x14ac:dyDescent="0.35">
      <c r="A83" s="483"/>
      <c r="B83" s="484"/>
      <c r="C83" s="485"/>
      <c r="D83" s="486"/>
      <c r="E83" s="479" t="s">
        <v>32</v>
      </c>
      <c r="F83" s="487">
        <f>'1.1_RAW_Data_Orig'!F83</f>
        <v>0</v>
      </c>
      <c r="G83" s="487">
        <f>'1.1_RAW_Data_Orig'!G83</f>
        <v>0</v>
      </c>
      <c r="H83" s="487">
        <f>'1.1_RAW_Data_Orig'!H83</f>
        <v>0</v>
      </c>
      <c r="I83" s="487">
        <f>'1.1_RAW_Data_Orig'!I83</f>
        <v>0</v>
      </c>
      <c r="J83" s="487">
        <f>'1.1_RAW_Data_Orig'!J83</f>
        <v>0</v>
      </c>
      <c r="K83" s="488">
        <f>'1.1_RAW_Data_Orig'!K83</f>
        <v>0</v>
      </c>
      <c r="M83" s="487">
        <f>'1.1_RAW_Data_Orig'!M83</f>
        <v>0</v>
      </c>
      <c r="N83" s="487">
        <f>'1.1_RAW_Data_Orig'!N83</f>
        <v>0</v>
      </c>
      <c r="O83" s="487">
        <f>'1.1_RAW_Data_Orig'!O83</f>
        <v>0</v>
      </c>
      <c r="P83" s="487">
        <f>'1.1_RAW_Data_Orig'!P83</f>
        <v>0</v>
      </c>
      <c r="Q83" s="487">
        <f>'1.1_RAW_Data_Orig'!Q83</f>
        <v>0</v>
      </c>
      <c r="R83" s="488">
        <f>'1.1_RAW_Data_Orig'!R83</f>
        <v>0</v>
      </c>
      <c r="T83" s="487">
        <f>'1.1_RAW_Data_Orig'!T83</f>
        <v>0</v>
      </c>
      <c r="U83" s="487">
        <f>'1.1_RAW_Data_Orig'!U83</f>
        <v>0</v>
      </c>
      <c r="V83" s="487">
        <f>'1.1_RAW_Data_Orig'!V83</f>
        <v>0</v>
      </c>
      <c r="W83" s="487">
        <f>'1.1_RAW_Data_Orig'!W83</f>
        <v>0</v>
      </c>
      <c r="X83" s="487">
        <f>'1.1_RAW_Data_Orig'!X83</f>
        <v>0</v>
      </c>
      <c r="Y83" s="488">
        <f>'1.1_RAW_Data_Orig'!Y83</f>
        <v>0</v>
      </c>
      <c r="AA83" s="487">
        <f>'1.1_RAW_Data_Orig'!AA83</f>
        <v>0</v>
      </c>
      <c r="AB83" s="487">
        <f>'1.1_RAW_Data_Orig'!AB83</f>
        <v>0</v>
      </c>
      <c r="AC83" s="487">
        <f>'1.1_RAW_Data_Orig'!AC83</f>
        <v>0</v>
      </c>
      <c r="AD83" s="487">
        <f>'1.1_RAW_Data_Orig'!AD83</f>
        <v>0</v>
      </c>
      <c r="AE83" s="487">
        <f>'1.1_RAW_Data_Orig'!AE83</f>
        <v>0</v>
      </c>
      <c r="AF83" s="488">
        <f>'1.1_RAW_Data_Orig'!AF83</f>
        <v>0</v>
      </c>
      <c r="AG83" s="482"/>
      <c r="AH83" s="487">
        <f>'1.1_RAW_Data_Orig'!AH83</f>
        <v>0</v>
      </c>
      <c r="AI83" s="487">
        <f>'1.1_RAW_Data_Orig'!AI83</f>
        <v>0</v>
      </c>
      <c r="AJ83" s="487">
        <f>'1.1_RAW_Data_Orig'!AJ83</f>
        <v>0</v>
      </c>
      <c r="AK83" s="487">
        <f>'1.1_RAW_Data_Orig'!AK83</f>
        <v>0</v>
      </c>
      <c r="AL83" s="487">
        <f>'1.1_RAW_Data_Orig'!AL83</f>
        <v>0</v>
      </c>
      <c r="AM83" s="488">
        <f>'1.1_RAW_Data_Orig'!AM83</f>
        <v>0</v>
      </c>
      <c r="AN83" s="482"/>
      <c r="AO83" s="487">
        <f>'1.1_RAW_Data_Orig'!AO83</f>
        <v>0</v>
      </c>
      <c r="AP83" s="487">
        <f>'1.1_RAW_Data_Orig'!AP83</f>
        <v>0</v>
      </c>
      <c r="AQ83" s="487">
        <f>'1.1_RAW_Data_Orig'!AQ83</f>
        <v>0</v>
      </c>
      <c r="AR83" s="487">
        <f>'1.1_RAW_Data_Orig'!AR83</f>
        <v>0</v>
      </c>
      <c r="AS83" s="487">
        <f>'1.1_RAW_Data_Orig'!AS83</f>
        <v>0</v>
      </c>
      <c r="AT83" s="488">
        <f>'1.1_RAW_Data_Orig'!AT83</f>
        <v>0</v>
      </c>
      <c r="AU83" s="482"/>
      <c r="AV83" s="487">
        <f>'1.1_RAW_Data_Orig'!AV83</f>
        <v>0</v>
      </c>
      <c r="AW83" s="487">
        <f>'1.1_RAW_Data_Orig'!AW83</f>
        <v>0</v>
      </c>
      <c r="AX83" s="487">
        <f>'1.1_RAW_Data_Orig'!AX83</f>
        <v>0</v>
      </c>
      <c r="AY83" s="487">
        <f>'1.1_RAW_Data_Orig'!AY83</f>
        <v>0</v>
      </c>
      <c r="AZ83" s="487">
        <f>'1.1_RAW_Data_Orig'!AZ83</f>
        <v>0</v>
      </c>
      <c r="BA83" s="488">
        <f>'1.1_RAW_Data_Orig'!BA83</f>
        <v>0</v>
      </c>
    </row>
    <row r="84" spans="1:53" ht="13.15" x14ac:dyDescent="0.35">
      <c r="A84" s="483"/>
      <c r="B84" s="484"/>
      <c r="C84" s="485"/>
      <c r="D84" s="486"/>
      <c r="E84" s="479" t="s">
        <v>33</v>
      </c>
      <c r="F84" s="487">
        <f>'1.1_RAW_Data_Orig'!F84</f>
        <v>0</v>
      </c>
      <c r="G84" s="487">
        <f>'1.1_RAW_Data_Orig'!G84</f>
        <v>0</v>
      </c>
      <c r="H84" s="487">
        <f>'1.1_RAW_Data_Orig'!H84</f>
        <v>0</v>
      </c>
      <c r="I84" s="487">
        <f>'1.1_RAW_Data_Orig'!I84</f>
        <v>0</v>
      </c>
      <c r="J84" s="487">
        <f>'1.1_RAW_Data_Orig'!J84</f>
        <v>0</v>
      </c>
      <c r="K84" s="488">
        <f>'1.1_RAW_Data_Orig'!K84</f>
        <v>0</v>
      </c>
      <c r="M84" s="487">
        <f>'1.1_RAW_Data_Orig'!M84</f>
        <v>0</v>
      </c>
      <c r="N84" s="487">
        <f>'1.1_RAW_Data_Orig'!N84</f>
        <v>0</v>
      </c>
      <c r="O84" s="487">
        <f>'1.1_RAW_Data_Orig'!O84</f>
        <v>0</v>
      </c>
      <c r="P84" s="487">
        <f>'1.1_RAW_Data_Orig'!P84</f>
        <v>0</v>
      </c>
      <c r="Q84" s="487">
        <f>'1.1_RAW_Data_Orig'!Q84</f>
        <v>0</v>
      </c>
      <c r="R84" s="488">
        <f>'1.1_RAW_Data_Orig'!R84</f>
        <v>0</v>
      </c>
      <c r="T84" s="487">
        <f>'1.1_RAW_Data_Orig'!T84</f>
        <v>0</v>
      </c>
      <c r="U84" s="487">
        <f>'1.1_RAW_Data_Orig'!U84</f>
        <v>0</v>
      </c>
      <c r="V84" s="487">
        <f>'1.1_RAW_Data_Orig'!V84</f>
        <v>0</v>
      </c>
      <c r="W84" s="487">
        <f>'1.1_RAW_Data_Orig'!W84</f>
        <v>0</v>
      </c>
      <c r="X84" s="487">
        <f>'1.1_RAW_Data_Orig'!X84</f>
        <v>0</v>
      </c>
      <c r="Y84" s="488">
        <f>'1.1_RAW_Data_Orig'!Y84</f>
        <v>0</v>
      </c>
      <c r="AA84" s="487">
        <f>'1.1_RAW_Data_Orig'!AA84</f>
        <v>0</v>
      </c>
      <c r="AB84" s="487">
        <f>'1.1_RAW_Data_Orig'!AB84</f>
        <v>0</v>
      </c>
      <c r="AC84" s="487">
        <f>'1.1_RAW_Data_Orig'!AC84</f>
        <v>0</v>
      </c>
      <c r="AD84" s="487">
        <f>'1.1_RAW_Data_Orig'!AD84</f>
        <v>0</v>
      </c>
      <c r="AE84" s="487">
        <f>'1.1_RAW_Data_Orig'!AE84</f>
        <v>0</v>
      </c>
      <c r="AF84" s="488">
        <f>'1.1_RAW_Data_Orig'!AF84</f>
        <v>0</v>
      </c>
      <c r="AG84" s="482"/>
      <c r="AH84" s="487">
        <f>'1.1_RAW_Data_Orig'!AH84</f>
        <v>0</v>
      </c>
      <c r="AI84" s="487">
        <f>'1.1_RAW_Data_Orig'!AI84</f>
        <v>0</v>
      </c>
      <c r="AJ84" s="487">
        <f>'1.1_RAW_Data_Orig'!AJ84</f>
        <v>0</v>
      </c>
      <c r="AK84" s="487">
        <f>'1.1_RAW_Data_Orig'!AK84</f>
        <v>0</v>
      </c>
      <c r="AL84" s="487">
        <f>'1.1_RAW_Data_Orig'!AL84</f>
        <v>0</v>
      </c>
      <c r="AM84" s="488">
        <f>'1.1_RAW_Data_Orig'!AM84</f>
        <v>0</v>
      </c>
      <c r="AN84" s="482"/>
      <c r="AO84" s="487">
        <f>'1.1_RAW_Data_Orig'!AO84</f>
        <v>0</v>
      </c>
      <c r="AP84" s="487">
        <f>'1.1_RAW_Data_Orig'!AP84</f>
        <v>0</v>
      </c>
      <c r="AQ84" s="487">
        <f>'1.1_RAW_Data_Orig'!AQ84</f>
        <v>0</v>
      </c>
      <c r="AR84" s="487">
        <f>'1.1_RAW_Data_Orig'!AR84</f>
        <v>0</v>
      </c>
      <c r="AS84" s="487">
        <f>'1.1_RAW_Data_Orig'!AS84</f>
        <v>0</v>
      </c>
      <c r="AT84" s="488">
        <f>'1.1_RAW_Data_Orig'!AT84</f>
        <v>0</v>
      </c>
      <c r="AU84" s="482"/>
      <c r="AV84" s="487">
        <f>'1.1_RAW_Data_Orig'!AV84</f>
        <v>0</v>
      </c>
      <c r="AW84" s="487">
        <f>'1.1_RAW_Data_Orig'!AW84</f>
        <v>0</v>
      </c>
      <c r="AX84" s="487">
        <f>'1.1_RAW_Data_Orig'!AX84</f>
        <v>0</v>
      </c>
      <c r="AY84" s="487">
        <f>'1.1_RAW_Data_Orig'!AY84</f>
        <v>0</v>
      </c>
      <c r="AZ84" s="487">
        <f>'1.1_RAW_Data_Orig'!AZ84</f>
        <v>0</v>
      </c>
      <c r="BA84" s="488">
        <f>'1.1_RAW_Data_Orig'!BA84</f>
        <v>0</v>
      </c>
    </row>
    <row r="85" spans="1:53" ht="13.5" thickBot="1" x14ac:dyDescent="0.4">
      <c r="A85" s="483"/>
      <c r="B85" s="489"/>
      <c r="C85" s="490"/>
      <c r="D85" s="491"/>
      <c r="E85" s="492" t="s">
        <v>34</v>
      </c>
      <c r="F85" s="493">
        <f>'1.1_RAW_Data_Orig'!F85</f>
        <v>0</v>
      </c>
      <c r="G85" s="493">
        <f>'1.1_RAW_Data_Orig'!G85</f>
        <v>0</v>
      </c>
      <c r="H85" s="493">
        <f>'1.1_RAW_Data_Orig'!H85</f>
        <v>0</v>
      </c>
      <c r="I85" s="493">
        <f>'1.1_RAW_Data_Orig'!I85</f>
        <v>0</v>
      </c>
      <c r="J85" s="493">
        <f>'1.1_RAW_Data_Orig'!J85</f>
        <v>0</v>
      </c>
      <c r="K85" s="494">
        <f>'1.1_RAW_Data_Orig'!K85</f>
        <v>0</v>
      </c>
      <c r="M85" s="493">
        <f>'1.1_RAW_Data_Orig'!M85</f>
        <v>0</v>
      </c>
      <c r="N85" s="493">
        <f>'1.1_RAW_Data_Orig'!N85</f>
        <v>0</v>
      </c>
      <c r="O85" s="493">
        <f>'1.1_RAW_Data_Orig'!O85</f>
        <v>0</v>
      </c>
      <c r="P85" s="493">
        <f>'1.1_RAW_Data_Orig'!P85</f>
        <v>0</v>
      </c>
      <c r="Q85" s="493">
        <f>'1.1_RAW_Data_Orig'!Q85</f>
        <v>0</v>
      </c>
      <c r="R85" s="494">
        <f>'1.1_RAW_Data_Orig'!R85</f>
        <v>0</v>
      </c>
      <c r="T85" s="493">
        <f>'1.1_RAW_Data_Orig'!T85</f>
        <v>0</v>
      </c>
      <c r="U85" s="493">
        <f>'1.1_RAW_Data_Orig'!U85</f>
        <v>0</v>
      </c>
      <c r="V85" s="493">
        <f>'1.1_RAW_Data_Orig'!V85</f>
        <v>0</v>
      </c>
      <c r="W85" s="493">
        <f>'1.1_RAW_Data_Orig'!W85</f>
        <v>0</v>
      </c>
      <c r="X85" s="493">
        <f>'1.1_RAW_Data_Orig'!X85</f>
        <v>0</v>
      </c>
      <c r="Y85" s="494">
        <f>'1.1_RAW_Data_Orig'!Y85</f>
        <v>0</v>
      </c>
      <c r="AA85" s="493">
        <f>'1.1_RAW_Data_Orig'!AA85</f>
        <v>0</v>
      </c>
      <c r="AB85" s="493">
        <f>'1.1_RAW_Data_Orig'!AB85</f>
        <v>0</v>
      </c>
      <c r="AC85" s="493">
        <f>'1.1_RAW_Data_Orig'!AC85</f>
        <v>0</v>
      </c>
      <c r="AD85" s="493">
        <f>'1.1_RAW_Data_Orig'!AD85</f>
        <v>0</v>
      </c>
      <c r="AE85" s="493">
        <f>'1.1_RAW_Data_Orig'!AE85</f>
        <v>0</v>
      </c>
      <c r="AF85" s="494">
        <f>'1.1_RAW_Data_Orig'!AF85</f>
        <v>0</v>
      </c>
      <c r="AG85" s="482"/>
      <c r="AH85" s="493">
        <f>'1.1_RAW_Data_Orig'!AH85</f>
        <v>0</v>
      </c>
      <c r="AI85" s="493">
        <f>'1.1_RAW_Data_Orig'!AI85</f>
        <v>0</v>
      </c>
      <c r="AJ85" s="493">
        <f>'1.1_RAW_Data_Orig'!AJ85</f>
        <v>0</v>
      </c>
      <c r="AK85" s="493">
        <f>'1.1_RAW_Data_Orig'!AK85</f>
        <v>0</v>
      </c>
      <c r="AL85" s="493">
        <f>'1.1_RAW_Data_Orig'!AL85</f>
        <v>0</v>
      </c>
      <c r="AM85" s="494">
        <f>'1.1_RAW_Data_Orig'!AM85</f>
        <v>0</v>
      </c>
      <c r="AN85" s="482"/>
      <c r="AO85" s="493">
        <f>'1.1_RAW_Data_Orig'!AO85</f>
        <v>0</v>
      </c>
      <c r="AP85" s="493">
        <f>'1.1_RAW_Data_Orig'!AP85</f>
        <v>0</v>
      </c>
      <c r="AQ85" s="493">
        <f>'1.1_RAW_Data_Orig'!AQ85</f>
        <v>0</v>
      </c>
      <c r="AR85" s="493">
        <f>'1.1_RAW_Data_Orig'!AR85</f>
        <v>0</v>
      </c>
      <c r="AS85" s="493">
        <f>'1.1_RAW_Data_Orig'!AS85</f>
        <v>0</v>
      </c>
      <c r="AT85" s="494">
        <f>'1.1_RAW_Data_Orig'!AT85</f>
        <v>0</v>
      </c>
      <c r="AU85" s="482"/>
      <c r="AV85" s="493">
        <f>'1.1_RAW_Data_Orig'!AV85</f>
        <v>0</v>
      </c>
      <c r="AW85" s="493">
        <f>'1.1_RAW_Data_Orig'!AW85</f>
        <v>0</v>
      </c>
      <c r="AX85" s="493">
        <f>'1.1_RAW_Data_Orig'!AX85</f>
        <v>0</v>
      </c>
      <c r="AY85" s="493">
        <f>'1.1_RAW_Data_Orig'!AY85</f>
        <v>0</v>
      </c>
      <c r="AZ85" s="493">
        <f>'1.1_RAW_Data_Orig'!AZ85</f>
        <v>0</v>
      </c>
      <c r="BA85" s="494">
        <f>'1.1_RAW_Data_Orig'!BA85</f>
        <v>0</v>
      </c>
    </row>
    <row r="86" spans="1:53" ht="25.5" x14ac:dyDescent="0.35">
      <c r="A86" s="495" t="s">
        <v>20</v>
      </c>
      <c r="B86" s="476">
        <v>23</v>
      </c>
      <c r="C86" s="477" t="s">
        <v>22</v>
      </c>
      <c r="D86" s="478" t="s">
        <v>38</v>
      </c>
      <c r="E86" s="496" t="s">
        <v>31</v>
      </c>
      <c r="F86" s="480">
        <f>'1.1_RAW_Data_Orig'!F86</f>
        <v>0</v>
      </c>
      <c r="G86" s="480">
        <f>'1.1_RAW_Data_Orig'!G86</f>
        <v>0</v>
      </c>
      <c r="H86" s="480">
        <f>'1.1_RAW_Data_Orig'!H86</f>
        <v>0</v>
      </c>
      <c r="I86" s="480">
        <f>'1.1_RAW_Data_Orig'!I86</f>
        <v>0</v>
      </c>
      <c r="J86" s="480">
        <f>'1.1_RAW_Data_Orig'!J86</f>
        <v>0</v>
      </c>
      <c r="K86" s="481">
        <f>'1.1_RAW_Data_Orig'!K86</f>
        <v>0</v>
      </c>
      <c r="M86" s="480">
        <f>'1.1_RAW_Data_Orig'!M86</f>
        <v>0</v>
      </c>
      <c r="N86" s="480">
        <f>'1.1_RAW_Data_Orig'!N86</f>
        <v>0</v>
      </c>
      <c r="O86" s="480">
        <f>'1.1_RAW_Data_Orig'!O86</f>
        <v>0</v>
      </c>
      <c r="P86" s="480">
        <f>'1.1_RAW_Data_Orig'!P86</f>
        <v>0</v>
      </c>
      <c r="Q86" s="480">
        <f>'1.1_RAW_Data_Orig'!Q86</f>
        <v>0</v>
      </c>
      <c r="R86" s="481">
        <f>'1.1_RAW_Data_Orig'!R86</f>
        <v>0</v>
      </c>
      <c r="T86" s="480">
        <f>'1.1_RAW_Data_Orig'!T86</f>
        <v>0</v>
      </c>
      <c r="U86" s="480">
        <f>'1.1_RAW_Data_Orig'!U86</f>
        <v>0</v>
      </c>
      <c r="V86" s="480">
        <f>'1.1_RAW_Data_Orig'!V86</f>
        <v>0</v>
      </c>
      <c r="W86" s="480">
        <f>'1.1_RAW_Data_Orig'!W86</f>
        <v>0</v>
      </c>
      <c r="X86" s="480">
        <f>'1.1_RAW_Data_Orig'!X86</f>
        <v>0</v>
      </c>
      <c r="Y86" s="481">
        <f>'1.1_RAW_Data_Orig'!Y86</f>
        <v>0</v>
      </c>
      <c r="AA86" s="480">
        <f>'1.1_RAW_Data_Orig'!AA86</f>
        <v>0</v>
      </c>
      <c r="AB86" s="480">
        <f>'1.1_RAW_Data_Orig'!AB86</f>
        <v>0</v>
      </c>
      <c r="AC86" s="480">
        <f>'1.1_RAW_Data_Orig'!AC86</f>
        <v>0</v>
      </c>
      <c r="AD86" s="480">
        <f>'1.1_RAW_Data_Orig'!AD86</f>
        <v>0</v>
      </c>
      <c r="AE86" s="480">
        <f>'1.1_RAW_Data_Orig'!AE86</f>
        <v>0</v>
      </c>
      <c r="AF86" s="481">
        <f>'1.1_RAW_Data_Orig'!AF86</f>
        <v>0</v>
      </c>
      <c r="AG86" s="482"/>
      <c r="AH86" s="480">
        <f>'1.1_RAW_Data_Orig'!AH86</f>
        <v>0</v>
      </c>
      <c r="AI86" s="480">
        <f>'1.1_RAW_Data_Orig'!AI86</f>
        <v>0</v>
      </c>
      <c r="AJ86" s="480">
        <f>'1.1_RAW_Data_Orig'!AJ86</f>
        <v>0</v>
      </c>
      <c r="AK86" s="480">
        <f>'1.1_RAW_Data_Orig'!AK86</f>
        <v>0</v>
      </c>
      <c r="AL86" s="480">
        <f>'1.1_RAW_Data_Orig'!AL86</f>
        <v>0</v>
      </c>
      <c r="AM86" s="481">
        <f>'1.1_RAW_Data_Orig'!AM86</f>
        <v>0</v>
      </c>
      <c r="AN86" s="482"/>
      <c r="AO86" s="480">
        <f>'1.1_RAW_Data_Orig'!AO86</f>
        <v>0</v>
      </c>
      <c r="AP86" s="480">
        <f>'1.1_RAW_Data_Orig'!AP86</f>
        <v>0</v>
      </c>
      <c r="AQ86" s="480">
        <f>'1.1_RAW_Data_Orig'!AQ86</f>
        <v>0</v>
      </c>
      <c r="AR86" s="480">
        <f>'1.1_RAW_Data_Orig'!AR86</f>
        <v>0</v>
      </c>
      <c r="AS86" s="480">
        <f>'1.1_RAW_Data_Orig'!AS86</f>
        <v>0</v>
      </c>
      <c r="AT86" s="481">
        <f>'1.1_RAW_Data_Orig'!AT86</f>
        <v>0</v>
      </c>
      <c r="AU86" s="482"/>
      <c r="AV86" s="480">
        <f>'1.1_RAW_Data_Orig'!AV86</f>
        <v>0</v>
      </c>
      <c r="AW86" s="480">
        <f>'1.1_RAW_Data_Orig'!AW86</f>
        <v>0</v>
      </c>
      <c r="AX86" s="480">
        <f>'1.1_RAW_Data_Orig'!AX86</f>
        <v>0</v>
      </c>
      <c r="AY86" s="480">
        <f>'1.1_RAW_Data_Orig'!AY86</f>
        <v>0</v>
      </c>
      <c r="AZ86" s="480">
        <f>'1.1_RAW_Data_Orig'!AZ86</f>
        <v>0</v>
      </c>
      <c r="BA86" s="481">
        <f>'1.1_RAW_Data_Orig'!BA86</f>
        <v>0</v>
      </c>
    </row>
    <row r="87" spans="1:53" ht="13.15" x14ac:dyDescent="0.35">
      <c r="A87" s="483"/>
      <c r="B87" s="484"/>
      <c r="C87" s="485"/>
      <c r="D87" s="486"/>
      <c r="E87" s="479" t="s">
        <v>32</v>
      </c>
      <c r="F87" s="487">
        <f>'1.1_RAW_Data_Orig'!F87</f>
        <v>19</v>
      </c>
      <c r="G87" s="487">
        <f>'1.1_RAW_Data_Orig'!G87</f>
        <v>2</v>
      </c>
      <c r="H87" s="487">
        <f>'1.1_RAW_Data_Orig'!H87</f>
        <v>12</v>
      </c>
      <c r="I87" s="487">
        <f>'1.1_RAW_Data_Orig'!I87</f>
        <v>4</v>
      </c>
      <c r="J87" s="487">
        <f>'1.1_RAW_Data_Orig'!J87</f>
        <v>1</v>
      </c>
      <c r="K87" s="488">
        <f>'1.1_RAW_Data_Orig'!K87</f>
        <v>0</v>
      </c>
      <c r="M87" s="487">
        <f>'1.1_RAW_Data_Orig'!M87</f>
        <v>27</v>
      </c>
      <c r="N87" s="487">
        <f>'1.1_RAW_Data_Orig'!N87</f>
        <v>10</v>
      </c>
      <c r="O87" s="487">
        <f>'1.1_RAW_Data_Orig'!O87</f>
        <v>7</v>
      </c>
      <c r="P87" s="487">
        <f>'1.1_RAW_Data_Orig'!P87</f>
        <v>0</v>
      </c>
      <c r="Q87" s="487">
        <f>'1.1_RAW_Data_Orig'!Q87</f>
        <v>10</v>
      </c>
      <c r="R87" s="488">
        <f>'1.1_RAW_Data_Orig'!R87</f>
        <v>0</v>
      </c>
      <c r="T87" s="487">
        <f>'1.1_RAW_Data_Orig'!T87</f>
        <v>27</v>
      </c>
      <c r="U87" s="487">
        <f>'1.1_RAW_Data_Orig'!U87</f>
        <v>10</v>
      </c>
      <c r="V87" s="487">
        <f>'1.1_RAW_Data_Orig'!V87</f>
        <v>0</v>
      </c>
      <c r="W87" s="487">
        <f>'1.1_RAW_Data_Orig'!W87</f>
        <v>0</v>
      </c>
      <c r="X87" s="487">
        <f>'1.1_RAW_Data_Orig'!X87</f>
        <v>12</v>
      </c>
      <c r="Y87" s="488">
        <f>'1.1_RAW_Data_Orig'!Y87</f>
        <v>5</v>
      </c>
      <c r="AA87" s="487">
        <f>'1.1_RAW_Data_Orig'!AA87</f>
        <v>7</v>
      </c>
      <c r="AB87" s="487">
        <f>'1.1_RAW_Data_Orig'!AB87</f>
        <v>0</v>
      </c>
      <c r="AC87" s="487">
        <f>'1.1_RAW_Data_Orig'!AC87</f>
        <v>7</v>
      </c>
      <c r="AD87" s="487">
        <f>'1.1_RAW_Data_Orig'!AD87</f>
        <v>0</v>
      </c>
      <c r="AE87" s="487">
        <f>'1.1_RAW_Data_Orig'!AE87</f>
        <v>-2</v>
      </c>
      <c r="AF87" s="488">
        <f>'1.1_RAW_Data_Orig'!AF87</f>
        <v>-5</v>
      </c>
      <c r="AG87" s="482"/>
      <c r="AH87" s="487">
        <f>'1.1_RAW_Data_Orig'!AH87</f>
        <v>0</v>
      </c>
      <c r="AI87" s="487">
        <f>'1.1_RAW_Data_Orig'!AI87</f>
        <v>0</v>
      </c>
      <c r="AJ87" s="487">
        <f>'1.1_RAW_Data_Orig'!AJ87</f>
        <v>0</v>
      </c>
      <c r="AK87" s="487">
        <f>'1.1_RAW_Data_Orig'!AK87</f>
        <v>0</v>
      </c>
      <c r="AL87" s="487">
        <f>'1.1_RAW_Data_Orig'!AL87</f>
        <v>0</v>
      </c>
      <c r="AM87" s="488">
        <f>'1.1_RAW_Data_Orig'!AM87</f>
        <v>0</v>
      </c>
      <c r="AN87" s="482"/>
      <c r="AO87" s="487">
        <f>'1.1_RAW_Data_Orig'!AO87</f>
        <v>7</v>
      </c>
      <c r="AP87" s="487">
        <f>'1.1_RAW_Data_Orig'!AP87</f>
        <v>0</v>
      </c>
      <c r="AQ87" s="487">
        <f>'1.1_RAW_Data_Orig'!AQ87</f>
        <v>7</v>
      </c>
      <c r="AR87" s="487">
        <f>'1.1_RAW_Data_Orig'!AR87</f>
        <v>0</v>
      </c>
      <c r="AS87" s="487">
        <f>'1.1_RAW_Data_Orig'!AS87</f>
        <v>-2</v>
      </c>
      <c r="AT87" s="488">
        <f>'1.1_RAW_Data_Orig'!AT87</f>
        <v>-5</v>
      </c>
      <c r="AU87" s="482"/>
      <c r="AV87" s="487">
        <f>'1.1_RAW_Data_Orig'!AV87</f>
        <v>0</v>
      </c>
      <c r="AW87" s="487">
        <f>'1.1_RAW_Data_Orig'!AW87</f>
        <v>0</v>
      </c>
      <c r="AX87" s="487">
        <f>'1.1_RAW_Data_Orig'!AX87</f>
        <v>0</v>
      </c>
      <c r="AY87" s="487">
        <f>'1.1_RAW_Data_Orig'!AY87</f>
        <v>0</v>
      </c>
      <c r="AZ87" s="487">
        <f>'1.1_RAW_Data_Orig'!AZ87</f>
        <v>0</v>
      </c>
      <c r="BA87" s="488">
        <f>'1.1_RAW_Data_Orig'!BA87</f>
        <v>0</v>
      </c>
    </row>
    <row r="88" spans="1:53" ht="13.15" x14ac:dyDescent="0.35">
      <c r="A88" s="483"/>
      <c r="B88" s="484"/>
      <c r="C88" s="485"/>
      <c r="D88" s="486"/>
      <c r="E88" s="479" t="s">
        <v>33</v>
      </c>
      <c r="F88" s="487">
        <f>'1.1_RAW_Data_Orig'!F88</f>
        <v>15</v>
      </c>
      <c r="G88" s="487">
        <f>'1.1_RAW_Data_Orig'!G88</f>
        <v>0</v>
      </c>
      <c r="H88" s="487">
        <f>'1.1_RAW_Data_Orig'!H88</f>
        <v>11</v>
      </c>
      <c r="I88" s="487">
        <f>'1.1_RAW_Data_Orig'!I88</f>
        <v>3</v>
      </c>
      <c r="J88" s="487">
        <f>'1.1_RAW_Data_Orig'!J88</f>
        <v>1</v>
      </c>
      <c r="K88" s="488">
        <f>'1.1_RAW_Data_Orig'!K88</f>
        <v>0</v>
      </c>
      <c r="M88" s="487">
        <f>'1.1_RAW_Data_Orig'!M88</f>
        <v>23</v>
      </c>
      <c r="N88" s="487">
        <f>'1.1_RAW_Data_Orig'!N88</f>
        <v>8</v>
      </c>
      <c r="O88" s="487">
        <f>'1.1_RAW_Data_Orig'!O88</f>
        <v>6</v>
      </c>
      <c r="P88" s="487">
        <f>'1.1_RAW_Data_Orig'!P88</f>
        <v>0</v>
      </c>
      <c r="Q88" s="487">
        <f>'1.1_RAW_Data_Orig'!Q88</f>
        <v>8</v>
      </c>
      <c r="R88" s="488">
        <f>'1.1_RAW_Data_Orig'!R88</f>
        <v>1</v>
      </c>
      <c r="T88" s="487">
        <f>'1.1_RAW_Data_Orig'!T88</f>
        <v>23</v>
      </c>
      <c r="U88" s="487">
        <f>'1.1_RAW_Data_Orig'!U88</f>
        <v>8</v>
      </c>
      <c r="V88" s="487">
        <f>'1.1_RAW_Data_Orig'!V88</f>
        <v>0</v>
      </c>
      <c r="W88" s="487">
        <f>'1.1_RAW_Data_Orig'!W88</f>
        <v>0</v>
      </c>
      <c r="X88" s="487">
        <f>'1.1_RAW_Data_Orig'!X88</f>
        <v>11</v>
      </c>
      <c r="Y88" s="488">
        <f>'1.1_RAW_Data_Orig'!Y88</f>
        <v>4</v>
      </c>
      <c r="AA88" s="487">
        <f>'1.1_RAW_Data_Orig'!AA88</f>
        <v>6</v>
      </c>
      <c r="AB88" s="487">
        <f>'1.1_RAW_Data_Orig'!AB88</f>
        <v>0</v>
      </c>
      <c r="AC88" s="487">
        <f>'1.1_RAW_Data_Orig'!AC88</f>
        <v>6</v>
      </c>
      <c r="AD88" s="487">
        <f>'1.1_RAW_Data_Orig'!AD88</f>
        <v>0</v>
      </c>
      <c r="AE88" s="487">
        <f>'1.1_RAW_Data_Orig'!AE88</f>
        <v>-3</v>
      </c>
      <c r="AF88" s="488">
        <f>'1.1_RAW_Data_Orig'!AF88</f>
        <v>-3</v>
      </c>
      <c r="AG88" s="482"/>
      <c r="AH88" s="487">
        <f>'1.1_RAW_Data_Orig'!AH88</f>
        <v>0</v>
      </c>
      <c r="AI88" s="487">
        <f>'1.1_RAW_Data_Orig'!AI88</f>
        <v>0</v>
      </c>
      <c r="AJ88" s="487">
        <f>'1.1_RAW_Data_Orig'!AJ88</f>
        <v>0</v>
      </c>
      <c r="AK88" s="487">
        <f>'1.1_RAW_Data_Orig'!AK88</f>
        <v>0</v>
      </c>
      <c r="AL88" s="487">
        <f>'1.1_RAW_Data_Orig'!AL88</f>
        <v>0</v>
      </c>
      <c r="AM88" s="488">
        <f>'1.1_RAW_Data_Orig'!AM88</f>
        <v>0</v>
      </c>
      <c r="AN88" s="482"/>
      <c r="AO88" s="487">
        <f>'1.1_RAW_Data_Orig'!AO88</f>
        <v>6</v>
      </c>
      <c r="AP88" s="487">
        <f>'1.1_RAW_Data_Orig'!AP88</f>
        <v>0</v>
      </c>
      <c r="AQ88" s="487">
        <f>'1.1_RAW_Data_Orig'!AQ88</f>
        <v>6</v>
      </c>
      <c r="AR88" s="487">
        <f>'1.1_RAW_Data_Orig'!AR88</f>
        <v>0</v>
      </c>
      <c r="AS88" s="487">
        <f>'1.1_RAW_Data_Orig'!AS88</f>
        <v>-3</v>
      </c>
      <c r="AT88" s="488">
        <f>'1.1_RAW_Data_Orig'!AT88</f>
        <v>-3</v>
      </c>
      <c r="AU88" s="482"/>
      <c r="AV88" s="487">
        <f>'1.1_RAW_Data_Orig'!AV88</f>
        <v>0</v>
      </c>
      <c r="AW88" s="487">
        <f>'1.1_RAW_Data_Orig'!AW88</f>
        <v>0</v>
      </c>
      <c r="AX88" s="487">
        <f>'1.1_RAW_Data_Orig'!AX88</f>
        <v>0</v>
      </c>
      <c r="AY88" s="487">
        <f>'1.1_RAW_Data_Orig'!AY88</f>
        <v>0</v>
      </c>
      <c r="AZ88" s="487">
        <f>'1.1_RAW_Data_Orig'!AZ88</f>
        <v>0</v>
      </c>
      <c r="BA88" s="488">
        <f>'1.1_RAW_Data_Orig'!BA88</f>
        <v>0</v>
      </c>
    </row>
    <row r="89" spans="1:53" ht="13.5" thickBot="1" x14ac:dyDescent="0.4">
      <c r="A89" s="483"/>
      <c r="B89" s="489"/>
      <c r="C89" s="490"/>
      <c r="D89" s="491"/>
      <c r="E89" s="492" t="s">
        <v>34</v>
      </c>
      <c r="F89" s="493">
        <f>'1.1_RAW_Data_Orig'!F89</f>
        <v>25</v>
      </c>
      <c r="G89" s="493">
        <f>'1.1_RAW_Data_Orig'!G89</f>
        <v>0</v>
      </c>
      <c r="H89" s="493">
        <f>'1.1_RAW_Data_Orig'!H89</f>
        <v>19</v>
      </c>
      <c r="I89" s="493">
        <f>'1.1_RAW_Data_Orig'!I89</f>
        <v>3</v>
      </c>
      <c r="J89" s="493">
        <f>'1.1_RAW_Data_Orig'!J89</f>
        <v>3</v>
      </c>
      <c r="K89" s="494">
        <f>'1.1_RAW_Data_Orig'!K89</f>
        <v>0</v>
      </c>
      <c r="M89" s="493">
        <f>'1.1_RAW_Data_Orig'!M89</f>
        <v>29</v>
      </c>
      <c r="N89" s="493">
        <f>'1.1_RAW_Data_Orig'!N89</f>
        <v>4</v>
      </c>
      <c r="O89" s="493">
        <f>'1.1_RAW_Data_Orig'!O89</f>
        <v>4</v>
      </c>
      <c r="P89" s="493">
        <f>'1.1_RAW_Data_Orig'!P89</f>
        <v>0</v>
      </c>
      <c r="Q89" s="493">
        <f>'1.1_RAW_Data_Orig'!Q89</f>
        <v>19</v>
      </c>
      <c r="R89" s="494">
        <f>'1.1_RAW_Data_Orig'!R89</f>
        <v>2</v>
      </c>
      <c r="T89" s="493">
        <f>'1.1_RAW_Data_Orig'!T89</f>
        <v>29</v>
      </c>
      <c r="U89" s="493">
        <f>'1.1_RAW_Data_Orig'!U89</f>
        <v>4</v>
      </c>
      <c r="V89" s="493">
        <f>'1.1_RAW_Data_Orig'!V89</f>
        <v>0</v>
      </c>
      <c r="W89" s="493">
        <f>'1.1_RAW_Data_Orig'!W89</f>
        <v>0</v>
      </c>
      <c r="X89" s="493">
        <f>'1.1_RAW_Data_Orig'!X89</f>
        <v>19</v>
      </c>
      <c r="Y89" s="494">
        <f>'1.1_RAW_Data_Orig'!Y89</f>
        <v>6</v>
      </c>
      <c r="AA89" s="493">
        <f>'1.1_RAW_Data_Orig'!AA89</f>
        <v>4</v>
      </c>
      <c r="AB89" s="493">
        <f>'1.1_RAW_Data_Orig'!AB89</f>
        <v>0</v>
      </c>
      <c r="AC89" s="493">
        <f>'1.1_RAW_Data_Orig'!AC89</f>
        <v>4</v>
      </c>
      <c r="AD89" s="493">
        <f>'1.1_RAW_Data_Orig'!AD89</f>
        <v>0</v>
      </c>
      <c r="AE89" s="493">
        <f>'1.1_RAW_Data_Orig'!AE89</f>
        <v>0</v>
      </c>
      <c r="AF89" s="494">
        <f>'1.1_RAW_Data_Orig'!AF89</f>
        <v>-4</v>
      </c>
      <c r="AG89" s="482"/>
      <c r="AH89" s="493">
        <f>'1.1_RAW_Data_Orig'!AH89</f>
        <v>0</v>
      </c>
      <c r="AI89" s="493">
        <f>'1.1_RAW_Data_Orig'!AI89</f>
        <v>0</v>
      </c>
      <c r="AJ89" s="493">
        <f>'1.1_RAW_Data_Orig'!AJ89</f>
        <v>0</v>
      </c>
      <c r="AK89" s="493">
        <f>'1.1_RAW_Data_Orig'!AK89</f>
        <v>0</v>
      </c>
      <c r="AL89" s="493">
        <f>'1.1_RAW_Data_Orig'!AL89</f>
        <v>0</v>
      </c>
      <c r="AM89" s="494">
        <f>'1.1_RAW_Data_Orig'!AM89</f>
        <v>0</v>
      </c>
      <c r="AN89" s="482"/>
      <c r="AO89" s="493">
        <f>'1.1_RAW_Data_Orig'!AO89</f>
        <v>4</v>
      </c>
      <c r="AP89" s="493">
        <f>'1.1_RAW_Data_Orig'!AP89</f>
        <v>0</v>
      </c>
      <c r="AQ89" s="493">
        <f>'1.1_RAW_Data_Orig'!AQ89</f>
        <v>4</v>
      </c>
      <c r="AR89" s="493">
        <f>'1.1_RAW_Data_Orig'!AR89</f>
        <v>0</v>
      </c>
      <c r="AS89" s="493">
        <f>'1.1_RAW_Data_Orig'!AS89</f>
        <v>0</v>
      </c>
      <c r="AT89" s="494">
        <f>'1.1_RAW_Data_Orig'!AT89</f>
        <v>-4</v>
      </c>
      <c r="AU89" s="482"/>
      <c r="AV89" s="493">
        <f>'1.1_RAW_Data_Orig'!AV89</f>
        <v>0</v>
      </c>
      <c r="AW89" s="493">
        <f>'1.1_RAW_Data_Orig'!AW89</f>
        <v>0</v>
      </c>
      <c r="AX89" s="493">
        <f>'1.1_RAW_Data_Orig'!AX89</f>
        <v>0</v>
      </c>
      <c r="AY89" s="493">
        <f>'1.1_RAW_Data_Orig'!AY89</f>
        <v>0</v>
      </c>
      <c r="AZ89" s="493">
        <f>'1.1_RAW_Data_Orig'!AZ89</f>
        <v>0</v>
      </c>
      <c r="BA89" s="494">
        <f>'1.1_RAW_Data_Orig'!BA89</f>
        <v>0</v>
      </c>
    </row>
    <row r="90" spans="1:53" ht="25.5" x14ac:dyDescent="0.35">
      <c r="A90" s="495" t="s">
        <v>20</v>
      </c>
      <c r="B90" s="476">
        <v>28</v>
      </c>
      <c r="C90" s="477" t="s">
        <v>68</v>
      </c>
      <c r="D90" s="478" t="s">
        <v>37</v>
      </c>
      <c r="E90" s="496" t="s">
        <v>31</v>
      </c>
      <c r="F90" s="480">
        <f>'1.1_RAW_Data_Orig'!F90</f>
        <v>0</v>
      </c>
      <c r="G90" s="480">
        <f>'1.1_RAW_Data_Orig'!G90</f>
        <v>0</v>
      </c>
      <c r="H90" s="480">
        <f>'1.1_RAW_Data_Orig'!H90</f>
        <v>0</v>
      </c>
      <c r="I90" s="480">
        <f>'1.1_RAW_Data_Orig'!I90</f>
        <v>0</v>
      </c>
      <c r="J90" s="480">
        <f>'1.1_RAW_Data_Orig'!J90</f>
        <v>0</v>
      </c>
      <c r="K90" s="481">
        <f>'1.1_RAW_Data_Orig'!K90</f>
        <v>0</v>
      </c>
      <c r="M90" s="480">
        <f>'1.1_RAW_Data_Orig'!M90</f>
        <v>0</v>
      </c>
      <c r="N90" s="480">
        <f>'1.1_RAW_Data_Orig'!N90</f>
        <v>0</v>
      </c>
      <c r="O90" s="480">
        <f>'1.1_RAW_Data_Orig'!O90</f>
        <v>0</v>
      </c>
      <c r="P90" s="480">
        <f>'1.1_RAW_Data_Orig'!P90</f>
        <v>0</v>
      </c>
      <c r="Q90" s="480">
        <f>'1.1_RAW_Data_Orig'!Q90</f>
        <v>0</v>
      </c>
      <c r="R90" s="481">
        <f>'1.1_RAW_Data_Orig'!R90</f>
        <v>0</v>
      </c>
      <c r="T90" s="480">
        <f>'1.1_RAW_Data_Orig'!T90</f>
        <v>0</v>
      </c>
      <c r="U90" s="480">
        <f>'1.1_RAW_Data_Orig'!U90</f>
        <v>0</v>
      </c>
      <c r="V90" s="480">
        <f>'1.1_RAW_Data_Orig'!V90</f>
        <v>0</v>
      </c>
      <c r="W90" s="480">
        <f>'1.1_RAW_Data_Orig'!W90</f>
        <v>0</v>
      </c>
      <c r="X90" s="480">
        <f>'1.1_RAW_Data_Orig'!X90</f>
        <v>0</v>
      </c>
      <c r="Y90" s="481">
        <f>'1.1_RAW_Data_Orig'!Y90</f>
        <v>0</v>
      </c>
      <c r="AA90" s="480">
        <f>'1.1_RAW_Data_Orig'!AA90</f>
        <v>0</v>
      </c>
      <c r="AB90" s="480">
        <f>'1.1_RAW_Data_Orig'!AB90</f>
        <v>0</v>
      </c>
      <c r="AC90" s="480">
        <f>'1.1_RAW_Data_Orig'!AC90</f>
        <v>0</v>
      </c>
      <c r="AD90" s="480">
        <f>'1.1_RAW_Data_Orig'!AD90</f>
        <v>0</v>
      </c>
      <c r="AE90" s="480">
        <f>'1.1_RAW_Data_Orig'!AE90</f>
        <v>0</v>
      </c>
      <c r="AF90" s="481">
        <f>'1.1_RAW_Data_Orig'!AF90</f>
        <v>0</v>
      </c>
      <c r="AG90" s="482"/>
      <c r="AH90" s="480">
        <f>'1.1_RAW_Data_Orig'!AH90</f>
        <v>0</v>
      </c>
      <c r="AI90" s="480">
        <f>'1.1_RAW_Data_Orig'!AI90</f>
        <v>0</v>
      </c>
      <c r="AJ90" s="480">
        <f>'1.1_RAW_Data_Orig'!AJ90</f>
        <v>0</v>
      </c>
      <c r="AK90" s="480">
        <f>'1.1_RAW_Data_Orig'!AK90</f>
        <v>0</v>
      </c>
      <c r="AL90" s="480">
        <f>'1.1_RAW_Data_Orig'!AL90</f>
        <v>0</v>
      </c>
      <c r="AM90" s="481">
        <f>'1.1_RAW_Data_Orig'!AM90</f>
        <v>0</v>
      </c>
      <c r="AN90" s="482"/>
      <c r="AO90" s="480">
        <f>'1.1_RAW_Data_Orig'!AO90</f>
        <v>0</v>
      </c>
      <c r="AP90" s="480">
        <f>'1.1_RAW_Data_Orig'!AP90</f>
        <v>0</v>
      </c>
      <c r="AQ90" s="480">
        <f>'1.1_RAW_Data_Orig'!AQ90</f>
        <v>0</v>
      </c>
      <c r="AR90" s="480">
        <f>'1.1_RAW_Data_Orig'!AR90</f>
        <v>0</v>
      </c>
      <c r="AS90" s="480">
        <f>'1.1_RAW_Data_Orig'!AS90</f>
        <v>0</v>
      </c>
      <c r="AT90" s="481">
        <f>'1.1_RAW_Data_Orig'!AT90</f>
        <v>0</v>
      </c>
      <c r="AU90" s="482"/>
      <c r="AV90" s="480">
        <f>'1.1_RAW_Data_Orig'!AV90</f>
        <v>0</v>
      </c>
      <c r="AW90" s="480">
        <f>'1.1_RAW_Data_Orig'!AW90</f>
        <v>0</v>
      </c>
      <c r="AX90" s="480">
        <f>'1.1_RAW_Data_Orig'!AX90</f>
        <v>0</v>
      </c>
      <c r="AY90" s="480">
        <f>'1.1_RAW_Data_Orig'!AY90</f>
        <v>0</v>
      </c>
      <c r="AZ90" s="480">
        <f>'1.1_RAW_Data_Orig'!AZ90</f>
        <v>0</v>
      </c>
      <c r="BA90" s="481">
        <f>'1.1_RAW_Data_Orig'!BA90</f>
        <v>0</v>
      </c>
    </row>
    <row r="91" spans="1:53" ht="13.15" x14ac:dyDescent="0.35">
      <c r="A91" s="483"/>
      <c r="B91" s="484"/>
      <c r="C91" s="485"/>
      <c r="D91" s="486"/>
      <c r="E91" s="479" t="s">
        <v>32</v>
      </c>
      <c r="F91" s="487">
        <f>'1.1_RAW_Data_Orig'!F91</f>
        <v>0</v>
      </c>
      <c r="G91" s="487">
        <f>'1.1_RAW_Data_Orig'!G91</f>
        <v>0</v>
      </c>
      <c r="H91" s="487">
        <f>'1.1_RAW_Data_Orig'!H91</f>
        <v>0</v>
      </c>
      <c r="I91" s="487">
        <f>'1.1_RAW_Data_Orig'!I91</f>
        <v>0</v>
      </c>
      <c r="J91" s="487">
        <f>'1.1_RAW_Data_Orig'!J91</f>
        <v>0</v>
      </c>
      <c r="K91" s="488">
        <f>'1.1_RAW_Data_Orig'!K91</f>
        <v>0</v>
      </c>
      <c r="M91" s="487">
        <f>'1.1_RAW_Data_Orig'!M91</f>
        <v>0</v>
      </c>
      <c r="N91" s="487">
        <f>'1.1_RAW_Data_Orig'!N91</f>
        <v>0</v>
      </c>
      <c r="O91" s="487">
        <f>'1.1_RAW_Data_Orig'!O91</f>
        <v>0</v>
      </c>
      <c r="P91" s="487">
        <f>'1.1_RAW_Data_Orig'!P91</f>
        <v>0</v>
      </c>
      <c r="Q91" s="487">
        <f>'1.1_RAW_Data_Orig'!Q91</f>
        <v>0</v>
      </c>
      <c r="R91" s="488">
        <f>'1.1_RAW_Data_Orig'!R91</f>
        <v>0</v>
      </c>
      <c r="T91" s="487">
        <f>'1.1_RAW_Data_Orig'!T91</f>
        <v>0</v>
      </c>
      <c r="U91" s="487">
        <f>'1.1_RAW_Data_Orig'!U91</f>
        <v>0</v>
      </c>
      <c r="V91" s="487">
        <f>'1.1_RAW_Data_Orig'!V91</f>
        <v>0</v>
      </c>
      <c r="W91" s="487">
        <f>'1.1_RAW_Data_Orig'!W91</f>
        <v>0</v>
      </c>
      <c r="X91" s="487">
        <f>'1.1_RAW_Data_Orig'!X91</f>
        <v>0</v>
      </c>
      <c r="Y91" s="488">
        <f>'1.1_RAW_Data_Orig'!Y91</f>
        <v>0</v>
      </c>
      <c r="AA91" s="487">
        <f>'1.1_RAW_Data_Orig'!AA91</f>
        <v>0</v>
      </c>
      <c r="AB91" s="487">
        <f>'1.1_RAW_Data_Orig'!AB91</f>
        <v>0</v>
      </c>
      <c r="AC91" s="487">
        <f>'1.1_RAW_Data_Orig'!AC91</f>
        <v>0</v>
      </c>
      <c r="AD91" s="487">
        <f>'1.1_RAW_Data_Orig'!AD91</f>
        <v>0</v>
      </c>
      <c r="AE91" s="487">
        <f>'1.1_RAW_Data_Orig'!AE91</f>
        <v>0</v>
      </c>
      <c r="AF91" s="488">
        <f>'1.1_RAW_Data_Orig'!AF91</f>
        <v>0</v>
      </c>
      <c r="AG91" s="482"/>
      <c r="AH91" s="487">
        <f>'1.1_RAW_Data_Orig'!AH91</f>
        <v>0</v>
      </c>
      <c r="AI91" s="487">
        <f>'1.1_RAW_Data_Orig'!AI91</f>
        <v>0</v>
      </c>
      <c r="AJ91" s="487">
        <f>'1.1_RAW_Data_Orig'!AJ91</f>
        <v>0</v>
      </c>
      <c r="AK91" s="487">
        <f>'1.1_RAW_Data_Orig'!AK91</f>
        <v>0</v>
      </c>
      <c r="AL91" s="487">
        <f>'1.1_RAW_Data_Orig'!AL91</f>
        <v>0</v>
      </c>
      <c r="AM91" s="488">
        <f>'1.1_RAW_Data_Orig'!AM91</f>
        <v>0</v>
      </c>
      <c r="AN91" s="482"/>
      <c r="AO91" s="487">
        <f>'1.1_RAW_Data_Orig'!AO91</f>
        <v>0</v>
      </c>
      <c r="AP91" s="487">
        <f>'1.1_RAW_Data_Orig'!AP91</f>
        <v>0</v>
      </c>
      <c r="AQ91" s="487">
        <f>'1.1_RAW_Data_Orig'!AQ91</f>
        <v>0</v>
      </c>
      <c r="AR91" s="487">
        <f>'1.1_RAW_Data_Orig'!AR91</f>
        <v>0</v>
      </c>
      <c r="AS91" s="487">
        <f>'1.1_RAW_Data_Orig'!AS91</f>
        <v>0</v>
      </c>
      <c r="AT91" s="488">
        <f>'1.1_RAW_Data_Orig'!AT91</f>
        <v>0</v>
      </c>
      <c r="AU91" s="482"/>
      <c r="AV91" s="487">
        <f>'1.1_RAW_Data_Orig'!AV91</f>
        <v>0</v>
      </c>
      <c r="AW91" s="487">
        <f>'1.1_RAW_Data_Orig'!AW91</f>
        <v>0</v>
      </c>
      <c r="AX91" s="487">
        <f>'1.1_RAW_Data_Orig'!AX91</f>
        <v>0</v>
      </c>
      <c r="AY91" s="487">
        <f>'1.1_RAW_Data_Orig'!AY91</f>
        <v>0</v>
      </c>
      <c r="AZ91" s="487">
        <f>'1.1_RAW_Data_Orig'!AZ91</f>
        <v>0</v>
      </c>
      <c r="BA91" s="488">
        <f>'1.1_RAW_Data_Orig'!BA91</f>
        <v>0</v>
      </c>
    </row>
    <row r="92" spans="1:53" ht="13.15" x14ac:dyDescent="0.35">
      <c r="A92" s="483"/>
      <c r="B92" s="484"/>
      <c r="C92" s="485"/>
      <c r="D92" s="486"/>
      <c r="E92" s="479" t="s">
        <v>33</v>
      </c>
      <c r="F92" s="487">
        <f>'1.1_RAW_Data_Orig'!F92</f>
        <v>59</v>
      </c>
      <c r="G92" s="487">
        <f>'1.1_RAW_Data_Orig'!G92</f>
        <v>2</v>
      </c>
      <c r="H92" s="487">
        <f>'1.1_RAW_Data_Orig'!H92</f>
        <v>20</v>
      </c>
      <c r="I92" s="487">
        <f>'1.1_RAW_Data_Orig'!I92</f>
        <v>20</v>
      </c>
      <c r="J92" s="487">
        <f>'1.1_RAW_Data_Orig'!J92</f>
        <v>15</v>
      </c>
      <c r="K92" s="488">
        <f>'1.1_RAW_Data_Orig'!K92</f>
        <v>2</v>
      </c>
      <c r="M92" s="487">
        <f>'1.1_RAW_Data_Orig'!M92</f>
        <v>79</v>
      </c>
      <c r="N92" s="487">
        <f>'1.1_RAW_Data_Orig'!N92</f>
        <v>22</v>
      </c>
      <c r="O92" s="487">
        <f>'1.1_RAW_Data_Orig'!O92</f>
        <v>34</v>
      </c>
      <c r="P92" s="487">
        <f>'1.1_RAW_Data_Orig'!P92</f>
        <v>6</v>
      </c>
      <c r="Q92" s="487">
        <f>'1.1_RAW_Data_Orig'!Q92</f>
        <v>9</v>
      </c>
      <c r="R92" s="488">
        <f>'1.1_RAW_Data_Orig'!R92</f>
        <v>8</v>
      </c>
      <c r="T92" s="487">
        <f>'1.1_RAW_Data_Orig'!T92</f>
        <v>79</v>
      </c>
      <c r="U92" s="487">
        <f>'1.1_RAW_Data_Orig'!U92</f>
        <v>22</v>
      </c>
      <c r="V92" s="487">
        <f>'1.1_RAW_Data_Orig'!V92</f>
        <v>0</v>
      </c>
      <c r="W92" s="487">
        <f>'1.1_RAW_Data_Orig'!W92</f>
        <v>2</v>
      </c>
      <c r="X92" s="487">
        <f>'1.1_RAW_Data_Orig'!X92</f>
        <v>18</v>
      </c>
      <c r="Y92" s="488">
        <f>'1.1_RAW_Data_Orig'!Y92</f>
        <v>37</v>
      </c>
      <c r="AA92" s="487">
        <f>'1.1_RAW_Data_Orig'!AA92</f>
        <v>38</v>
      </c>
      <c r="AB92" s="487">
        <f>'1.1_RAW_Data_Orig'!AB92</f>
        <v>0</v>
      </c>
      <c r="AC92" s="487">
        <f>'1.1_RAW_Data_Orig'!AC92</f>
        <v>34</v>
      </c>
      <c r="AD92" s="487">
        <f>'1.1_RAW_Data_Orig'!AD92</f>
        <v>4</v>
      </c>
      <c r="AE92" s="487">
        <f>'1.1_RAW_Data_Orig'!AE92</f>
        <v>-9</v>
      </c>
      <c r="AF92" s="488">
        <f>'1.1_RAW_Data_Orig'!AF92</f>
        <v>-29</v>
      </c>
      <c r="AG92" s="482"/>
      <c r="AH92" s="487">
        <f>'1.1_RAW_Data_Orig'!AH92</f>
        <v>38</v>
      </c>
      <c r="AI92" s="487">
        <f>'1.1_RAW_Data_Orig'!AI92</f>
        <v>0</v>
      </c>
      <c r="AJ92" s="487">
        <f>'1.1_RAW_Data_Orig'!AJ92</f>
        <v>34</v>
      </c>
      <c r="AK92" s="487">
        <f>'1.1_RAW_Data_Orig'!AK92</f>
        <v>4</v>
      </c>
      <c r="AL92" s="487">
        <f>'1.1_RAW_Data_Orig'!AL92</f>
        <v>-9</v>
      </c>
      <c r="AM92" s="488">
        <f>'1.1_RAW_Data_Orig'!AM92</f>
        <v>-29</v>
      </c>
      <c r="AN92" s="482"/>
      <c r="AO92" s="487">
        <f>'1.1_RAW_Data_Orig'!AO92</f>
        <v>0</v>
      </c>
      <c r="AP92" s="487">
        <f>'1.1_RAW_Data_Orig'!AP92</f>
        <v>0</v>
      </c>
      <c r="AQ92" s="487">
        <f>'1.1_RAW_Data_Orig'!AQ92</f>
        <v>0</v>
      </c>
      <c r="AR92" s="487">
        <f>'1.1_RAW_Data_Orig'!AR92</f>
        <v>0</v>
      </c>
      <c r="AS92" s="487">
        <f>'1.1_RAW_Data_Orig'!AS92</f>
        <v>0</v>
      </c>
      <c r="AT92" s="488">
        <f>'1.1_RAW_Data_Orig'!AT92</f>
        <v>0</v>
      </c>
      <c r="AU92" s="482"/>
      <c r="AV92" s="487">
        <f>'1.1_RAW_Data_Orig'!AV92</f>
        <v>0</v>
      </c>
      <c r="AW92" s="487">
        <f>'1.1_RAW_Data_Orig'!AW92</f>
        <v>0</v>
      </c>
      <c r="AX92" s="487">
        <f>'1.1_RAW_Data_Orig'!AX92</f>
        <v>0</v>
      </c>
      <c r="AY92" s="487">
        <f>'1.1_RAW_Data_Orig'!AY92</f>
        <v>0</v>
      </c>
      <c r="AZ92" s="487">
        <f>'1.1_RAW_Data_Orig'!AZ92</f>
        <v>0</v>
      </c>
      <c r="BA92" s="488">
        <f>'1.1_RAW_Data_Orig'!BA92</f>
        <v>0</v>
      </c>
    </row>
    <row r="93" spans="1:53" ht="13.5" thickBot="1" x14ac:dyDescent="0.4">
      <c r="A93" s="483"/>
      <c r="B93" s="489"/>
      <c r="C93" s="490"/>
      <c r="D93" s="491"/>
      <c r="E93" s="492" t="s">
        <v>34</v>
      </c>
      <c r="F93" s="493">
        <f>'1.1_RAW_Data_Orig'!F93</f>
        <v>0</v>
      </c>
      <c r="G93" s="493">
        <f>'1.1_RAW_Data_Orig'!G93</f>
        <v>0</v>
      </c>
      <c r="H93" s="493">
        <f>'1.1_RAW_Data_Orig'!H93</f>
        <v>0</v>
      </c>
      <c r="I93" s="493">
        <f>'1.1_RAW_Data_Orig'!I93</f>
        <v>0</v>
      </c>
      <c r="J93" s="493">
        <f>'1.1_RAW_Data_Orig'!J93</f>
        <v>0</v>
      </c>
      <c r="K93" s="494">
        <f>'1.1_RAW_Data_Orig'!K93</f>
        <v>0</v>
      </c>
      <c r="M93" s="493">
        <f>'1.1_RAW_Data_Orig'!M93</f>
        <v>0</v>
      </c>
      <c r="N93" s="493">
        <f>'1.1_RAW_Data_Orig'!N93</f>
        <v>0</v>
      </c>
      <c r="O93" s="493">
        <f>'1.1_RAW_Data_Orig'!O93</f>
        <v>0</v>
      </c>
      <c r="P93" s="493">
        <f>'1.1_RAW_Data_Orig'!P93</f>
        <v>0</v>
      </c>
      <c r="Q93" s="493">
        <f>'1.1_RAW_Data_Orig'!Q93</f>
        <v>0</v>
      </c>
      <c r="R93" s="494">
        <f>'1.1_RAW_Data_Orig'!R93</f>
        <v>0</v>
      </c>
      <c r="T93" s="493">
        <f>'1.1_RAW_Data_Orig'!T93</f>
        <v>0</v>
      </c>
      <c r="U93" s="493">
        <f>'1.1_RAW_Data_Orig'!U93</f>
        <v>0</v>
      </c>
      <c r="V93" s="493">
        <f>'1.1_RAW_Data_Orig'!V93</f>
        <v>0</v>
      </c>
      <c r="W93" s="493">
        <f>'1.1_RAW_Data_Orig'!W93</f>
        <v>0</v>
      </c>
      <c r="X93" s="493">
        <f>'1.1_RAW_Data_Orig'!X93</f>
        <v>0</v>
      </c>
      <c r="Y93" s="494">
        <f>'1.1_RAW_Data_Orig'!Y93</f>
        <v>0</v>
      </c>
      <c r="AA93" s="493">
        <f>'1.1_RAW_Data_Orig'!AA93</f>
        <v>0</v>
      </c>
      <c r="AB93" s="493">
        <f>'1.1_RAW_Data_Orig'!AB93</f>
        <v>0</v>
      </c>
      <c r="AC93" s="493">
        <f>'1.1_RAW_Data_Orig'!AC93</f>
        <v>0</v>
      </c>
      <c r="AD93" s="493">
        <f>'1.1_RAW_Data_Orig'!AD93</f>
        <v>0</v>
      </c>
      <c r="AE93" s="493">
        <f>'1.1_RAW_Data_Orig'!AE93</f>
        <v>0</v>
      </c>
      <c r="AF93" s="494">
        <f>'1.1_RAW_Data_Orig'!AF93</f>
        <v>0</v>
      </c>
      <c r="AG93" s="482"/>
      <c r="AH93" s="493">
        <f>'1.1_RAW_Data_Orig'!AH93</f>
        <v>0</v>
      </c>
      <c r="AI93" s="493">
        <f>'1.1_RAW_Data_Orig'!AI93</f>
        <v>0</v>
      </c>
      <c r="AJ93" s="493">
        <f>'1.1_RAW_Data_Orig'!AJ93</f>
        <v>0</v>
      </c>
      <c r="AK93" s="493">
        <f>'1.1_RAW_Data_Orig'!AK93</f>
        <v>0</v>
      </c>
      <c r="AL93" s="493">
        <f>'1.1_RAW_Data_Orig'!AL93</f>
        <v>0</v>
      </c>
      <c r="AM93" s="494">
        <f>'1.1_RAW_Data_Orig'!AM93</f>
        <v>0</v>
      </c>
      <c r="AN93" s="482"/>
      <c r="AO93" s="493">
        <f>'1.1_RAW_Data_Orig'!AO93</f>
        <v>0</v>
      </c>
      <c r="AP93" s="493">
        <f>'1.1_RAW_Data_Orig'!AP93</f>
        <v>0</v>
      </c>
      <c r="AQ93" s="493">
        <f>'1.1_RAW_Data_Orig'!AQ93</f>
        <v>0</v>
      </c>
      <c r="AR93" s="493">
        <f>'1.1_RAW_Data_Orig'!AR93</f>
        <v>0</v>
      </c>
      <c r="AS93" s="493">
        <f>'1.1_RAW_Data_Orig'!AS93</f>
        <v>0</v>
      </c>
      <c r="AT93" s="494">
        <f>'1.1_RAW_Data_Orig'!AT93</f>
        <v>0</v>
      </c>
      <c r="AU93" s="482"/>
      <c r="AV93" s="493">
        <f>'1.1_RAW_Data_Orig'!AV93</f>
        <v>0</v>
      </c>
      <c r="AW93" s="493">
        <f>'1.1_RAW_Data_Orig'!AW93</f>
        <v>0</v>
      </c>
      <c r="AX93" s="493">
        <f>'1.1_RAW_Data_Orig'!AX93</f>
        <v>0</v>
      </c>
      <c r="AY93" s="493">
        <f>'1.1_RAW_Data_Orig'!AY93</f>
        <v>0</v>
      </c>
      <c r="AZ93" s="493">
        <f>'1.1_RAW_Data_Orig'!AZ93</f>
        <v>0</v>
      </c>
      <c r="BA93" s="494">
        <f>'1.1_RAW_Data_Orig'!BA93</f>
        <v>0</v>
      </c>
    </row>
    <row r="94" spans="1:53" ht="25.5" x14ac:dyDescent="0.35">
      <c r="A94" s="495" t="s">
        <v>20</v>
      </c>
      <c r="B94" s="476">
        <v>34</v>
      </c>
      <c r="C94" s="477" t="s">
        <v>69</v>
      </c>
      <c r="D94" s="478" t="s">
        <v>37</v>
      </c>
      <c r="E94" s="496" t="s">
        <v>31</v>
      </c>
      <c r="F94" s="480">
        <f>'1.1_RAW_Data_Orig'!F94</f>
        <v>0</v>
      </c>
      <c r="G94" s="480">
        <f>'1.1_RAW_Data_Orig'!G94</f>
        <v>0</v>
      </c>
      <c r="H94" s="480">
        <f>'1.1_RAW_Data_Orig'!H94</f>
        <v>0</v>
      </c>
      <c r="I94" s="480">
        <f>'1.1_RAW_Data_Orig'!I94</f>
        <v>0</v>
      </c>
      <c r="J94" s="480">
        <f>'1.1_RAW_Data_Orig'!J94</f>
        <v>0</v>
      </c>
      <c r="K94" s="481">
        <f>'1.1_RAW_Data_Orig'!K94</f>
        <v>0</v>
      </c>
      <c r="M94" s="480">
        <f>'1.1_RAW_Data_Orig'!M94</f>
        <v>0</v>
      </c>
      <c r="N94" s="480">
        <f>'1.1_RAW_Data_Orig'!N94</f>
        <v>0</v>
      </c>
      <c r="O94" s="480">
        <f>'1.1_RAW_Data_Orig'!O94</f>
        <v>0</v>
      </c>
      <c r="P94" s="480">
        <f>'1.1_RAW_Data_Orig'!P94</f>
        <v>0</v>
      </c>
      <c r="Q94" s="480">
        <f>'1.1_RAW_Data_Orig'!Q94</f>
        <v>0</v>
      </c>
      <c r="R94" s="481">
        <f>'1.1_RAW_Data_Orig'!R94</f>
        <v>0</v>
      </c>
      <c r="T94" s="480">
        <f>'1.1_RAW_Data_Orig'!T94</f>
        <v>0</v>
      </c>
      <c r="U94" s="480">
        <f>'1.1_RAW_Data_Orig'!U94</f>
        <v>0</v>
      </c>
      <c r="V94" s="480">
        <f>'1.1_RAW_Data_Orig'!V94</f>
        <v>0</v>
      </c>
      <c r="W94" s="480">
        <f>'1.1_RAW_Data_Orig'!W94</f>
        <v>0</v>
      </c>
      <c r="X94" s="480">
        <f>'1.1_RAW_Data_Orig'!X94</f>
        <v>0</v>
      </c>
      <c r="Y94" s="481">
        <f>'1.1_RAW_Data_Orig'!Y94</f>
        <v>0</v>
      </c>
      <c r="AA94" s="480">
        <f>'1.1_RAW_Data_Orig'!AA94</f>
        <v>0</v>
      </c>
      <c r="AB94" s="480">
        <f>'1.1_RAW_Data_Orig'!AB94</f>
        <v>0</v>
      </c>
      <c r="AC94" s="480">
        <f>'1.1_RAW_Data_Orig'!AC94</f>
        <v>0</v>
      </c>
      <c r="AD94" s="480">
        <f>'1.1_RAW_Data_Orig'!AD94</f>
        <v>0</v>
      </c>
      <c r="AE94" s="480">
        <f>'1.1_RAW_Data_Orig'!AE94</f>
        <v>0</v>
      </c>
      <c r="AF94" s="481">
        <f>'1.1_RAW_Data_Orig'!AF94</f>
        <v>0</v>
      </c>
      <c r="AG94" s="482"/>
      <c r="AH94" s="480">
        <f>'1.1_RAW_Data_Orig'!AH94</f>
        <v>0</v>
      </c>
      <c r="AI94" s="480">
        <f>'1.1_RAW_Data_Orig'!AI94</f>
        <v>0</v>
      </c>
      <c r="AJ94" s="480">
        <f>'1.1_RAW_Data_Orig'!AJ94</f>
        <v>0</v>
      </c>
      <c r="AK94" s="480">
        <f>'1.1_RAW_Data_Orig'!AK94</f>
        <v>0</v>
      </c>
      <c r="AL94" s="480">
        <f>'1.1_RAW_Data_Orig'!AL94</f>
        <v>0</v>
      </c>
      <c r="AM94" s="481">
        <f>'1.1_RAW_Data_Orig'!AM94</f>
        <v>0</v>
      </c>
      <c r="AN94" s="482"/>
      <c r="AO94" s="480">
        <f>'1.1_RAW_Data_Orig'!AO94</f>
        <v>0</v>
      </c>
      <c r="AP94" s="480">
        <f>'1.1_RAW_Data_Orig'!AP94</f>
        <v>0</v>
      </c>
      <c r="AQ94" s="480">
        <f>'1.1_RAW_Data_Orig'!AQ94</f>
        <v>0</v>
      </c>
      <c r="AR94" s="480">
        <f>'1.1_RAW_Data_Orig'!AR94</f>
        <v>0</v>
      </c>
      <c r="AS94" s="480">
        <f>'1.1_RAW_Data_Orig'!AS94</f>
        <v>0</v>
      </c>
      <c r="AT94" s="481">
        <f>'1.1_RAW_Data_Orig'!AT94</f>
        <v>0</v>
      </c>
      <c r="AU94" s="482"/>
      <c r="AV94" s="480">
        <f>'1.1_RAW_Data_Orig'!AV94</f>
        <v>0</v>
      </c>
      <c r="AW94" s="480">
        <f>'1.1_RAW_Data_Orig'!AW94</f>
        <v>0</v>
      </c>
      <c r="AX94" s="480">
        <f>'1.1_RAW_Data_Orig'!AX94</f>
        <v>0</v>
      </c>
      <c r="AY94" s="480">
        <f>'1.1_RAW_Data_Orig'!AY94</f>
        <v>0</v>
      </c>
      <c r="AZ94" s="480">
        <f>'1.1_RAW_Data_Orig'!AZ94</f>
        <v>0</v>
      </c>
      <c r="BA94" s="481">
        <f>'1.1_RAW_Data_Orig'!BA94</f>
        <v>0</v>
      </c>
    </row>
    <row r="95" spans="1:53" ht="13.15" x14ac:dyDescent="0.35">
      <c r="A95" s="483"/>
      <c r="B95" s="484"/>
      <c r="C95" s="485"/>
      <c r="D95" s="486"/>
      <c r="E95" s="479" t="s">
        <v>32</v>
      </c>
      <c r="F95" s="487">
        <f>'1.1_RAW_Data_Orig'!F95</f>
        <v>19</v>
      </c>
      <c r="G95" s="487">
        <f>'1.1_RAW_Data_Orig'!G95</f>
        <v>2</v>
      </c>
      <c r="H95" s="487">
        <f>'1.1_RAW_Data_Orig'!H95</f>
        <v>11</v>
      </c>
      <c r="I95" s="487">
        <f>'1.1_RAW_Data_Orig'!I95</f>
        <v>3</v>
      </c>
      <c r="J95" s="487">
        <f>'1.1_RAW_Data_Orig'!J95</f>
        <v>1</v>
      </c>
      <c r="K95" s="488">
        <f>'1.1_RAW_Data_Orig'!K95</f>
        <v>2</v>
      </c>
      <c r="M95" s="487">
        <f>'1.1_RAW_Data_Orig'!M95</f>
        <v>27</v>
      </c>
      <c r="N95" s="487">
        <f>'1.1_RAW_Data_Orig'!N95</f>
        <v>11</v>
      </c>
      <c r="O95" s="487">
        <f>'1.1_RAW_Data_Orig'!O95</f>
        <v>4</v>
      </c>
      <c r="P95" s="487">
        <f>'1.1_RAW_Data_Orig'!P95</f>
        <v>2</v>
      </c>
      <c r="Q95" s="487">
        <f>'1.1_RAW_Data_Orig'!Q95</f>
        <v>8</v>
      </c>
      <c r="R95" s="488">
        <f>'1.1_RAW_Data_Orig'!R95</f>
        <v>2</v>
      </c>
      <c r="T95" s="487">
        <f>'1.1_RAW_Data_Orig'!T95</f>
        <v>27</v>
      </c>
      <c r="U95" s="487">
        <f>'1.1_RAW_Data_Orig'!U95</f>
        <v>10</v>
      </c>
      <c r="V95" s="487">
        <f>'1.1_RAW_Data_Orig'!V95</f>
        <v>0</v>
      </c>
      <c r="W95" s="487">
        <f>'1.1_RAW_Data_Orig'!W95</f>
        <v>2</v>
      </c>
      <c r="X95" s="487">
        <f>'1.1_RAW_Data_Orig'!X95</f>
        <v>9</v>
      </c>
      <c r="Y95" s="488">
        <f>'1.1_RAW_Data_Orig'!Y95</f>
        <v>6</v>
      </c>
      <c r="AA95" s="487">
        <f>'1.1_RAW_Data_Orig'!AA95</f>
        <v>5</v>
      </c>
      <c r="AB95" s="487">
        <f>'1.1_RAW_Data_Orig'!AB95</f>
        <v>1</v>
      </c>
      <c r="AC95" s="487">
        <f>'1.1_RAW_Data_Orig'!AC95</f>
        <v>4</v>
      </c>
      <c r="AD95" s="487">
        <f>'1.1_RAW_Data_Orig'!AD95</f>
        <v>0</v>
      </c>
      <c r="AE95" s="487">
        <f>'1.1_RAW_Data_Orig'!AE95</f>
        <v>-1</v>
      </c>
      <c r="AF95" s="488">
        <f>'1.1_RAW_Data_Orig'!AF95</f>
        <v>-4</v>
      </c>
      <c r="AG95" s="482"/>
      <c r="AH95" s="487">
        <f>'1.1_RAW_Data_Orig'!AH95</f>
        <v>0</v>
      </c>
      <c r="AI95" s="487">
        <f>'1.1_RAW_Data_Orig'!AI95</f>
        <v>0</v>
      </c>
      <c r="AJ95" s="487">
        <f>'1.1_RAW_Data_Orig'!AJ95</f>
        <v>0</v>
      </c>
      <c r="AK95" s="487">
        <f>'1.1_RAW_Data_Orig'!AK95</f>
        <v>0</v>
      </c>
      <c r="AL95" s="487">
        <f>'1.1_RAW_Data_Orig'!AL95</f>
        <v>0</v>
      </c>
      <c r="AM95" s="488">
        <f>'1.1_RAW_Data_Orig'!AM95</f>
        <v>0</v>
      </c>
      <c r="AN95" s="482"/>
      <c r="AO95" s="487">
        <f>'1.1_RAW_Data_Orig'!AO95</f>
        <v>5</v>
      </c>
      <c r="AP95" s="487">
        <f>'1.1_RAW_Data_Orig'!AP95</f>
        <v>1</v>
      </c>
      <c r="AQ95" s="487">
        <f>'1.1_RAW_Data_Orig'!AQ95</f>
        <v>4</v>
      </c>
      <c r="AR95" s="487">
        <f>'1.1_RAW_Data_Orig'!AR95</f>
        <v>0</v>
      </c>
      <c r="AS95" s="487">
        <f>'1.1_RAW_Data_Orig'!AS95</f>
        <v>-1</v>
      </c>
      <c r="AT95" s="488">
        <f>'1.1_RAW_Data_Orig'!AT95</f>
        <v>-4</v>
      </c>
      <c r="AU95" s="482"/>
      <c r="AV95" s="487">
        <f>'1.1_RAW_Data_Orig'!AV95</f>
        <v>0</v>
      </c>
      <c r="AW95" s="487">
        <f>'1.1_RAW_Data_Orig'!AW95</f>
        <v>0</v>
      </c>
      <c r="AX95" s="487">
        <f>'1.1_RAW_Data_Orig'!AX95</f>
        <v>0</v>
      </c>
      <c r="AY95" s="487">
        <f>'1.1_RAW_Data_Orig'!AY95</f>
        <v>0</v>
      </c>
      <c r="AZ95" s="487">
        <f>'1.1_RAW_Data_Orig'!AZ95</f>
        <v>0</v>
      </c>
      <c r="BA95" s="488">
        <f>'1.1_RAW_Data_Orig'!BA95</f>
        <v>0</v>
      </c>
    </row>
    <row r="96" spans="1:53" ht="13.15" x14ac:dyDescent="0.35">
      <c r="A96" s="483"/>
      <c r="B96" s="484"/>
      <c r="C96" s="485"/>
      <c r="D96" s="486"/>
      <c r="E96" s="479" t="s">
        <v>33</v>
      </c>
      <c r="F96" s="487">
        <f>'1.1_RAW_Data_Orig'!F96</f>
        <v>15</v>
      </c>
      <c r="G96" s="487">
        <f>'1.1_RAW_Data_Orig'!G96</f>
        <v>0</v>
      </c>
      <c r="H96" s="487">
        <f>'1.1_RAW_Data_Orig'!H96</f>
        <v>10</v>
      </c>
      <c r="I96" s="487">
        <f>'1.1_RAW_Data_Orig'!I96</f>
        <v>3</v>
      </c>
      <c r="J96" s="487">
        <f>'1.1_RAW_Data_Orig'!J96</f>
        <v>1</v>
      </c>
      <c r="K96" s="488">
        <f>'1.1_RAW_Data_Orig'!K96</f>
        <v>1</v>
      </c>
      <c r="M96" s="487">
        <f>'1.1_RAW_Data_Orig'!M96</f>
        <v>23</v>
      </c>
      <c r="N96" s="487">
        <f>'1.1_RAW_Data_Orig'!N96</f>
        <v>9</v>
      </c>
      <c r="O96" s="487">
        <f>'1.1_RAW_Data_Orig'!O96</f>
        <v>4</v>
      </c>
      <c r="P96" s="487">
        <f>'1.1_RAW_Data_Orig'!P96</f>
        <v>0</v>
      </c>
      <c r="Q96" s="487">
        <f>'1.1_RAW_Data_Orig'!Q96</f>
        <v>9</v>
      </c>
      <c r="R96" s="488">
        <f>'1.1_RAW_Data_Orig'!R96</f>
        <v>1</v>
      </c>
      <c r="T96" s="487">
        <f>'1.1_RAW_Data_Orig'!T96</f>
        <v>23</v>
      </c>
      <c r="U96" s="487">
        <f>'1.1_RAW_Data_Orig'!U96</f>
        <v>8</v>
      </c>
      <c r="V96" s="487">
        <f>'1.1_RAW_Data_Orig'!V96</f>
        <v>0</v>
      </c>
      <c r="W96" s="487">
        <f>'1.1_RAW_Data_Orig'!W96</f>
        <v>0</v>
      </c>
      <c r="X96" s="487">
        <f>'1.1_RAW_Data_Orig'!X96</f>
        <v>10</v>
      </c>
      <c r="Y96" s="488">
        <f>'1.1_RAW_Data_Orig'!Y96</f>
        <v>5</v>
      </c>
      <c r="AA96" s="487">
        <f>'1.1_RAW_Data_Orig'!AA96</f>
        <v>5</v>
      </c>
      <c r="AB96" s="487">
        <f>'1.1_RAW_Data_Orig'!AB96</f>
        <v>1</v>
      </c>
      <c r="AC96" s="487">
        <f>'1.1_RAW_Data_Orig'!AC96</f>
        <v>4</v>
      </c>
      <c r="AD96" s="487">
        <f>'1.1_RAW_Data_Orig'!AD96</f>
        <v>0</v>
      </c>
      <c r="AE96" s="487">
        <f>'1.1_RAW_Data_Orig'!AE96</f>
        <v>-1</v>
      </c>
      <c r="AF96" s="488">
        <f>'1.1_RAW_Data_Orig'!AF96</f>
        <v>-4</v>
      </c>
      <c r="AG96" s="482"/>
      <c r="AH96" s="487">
        <f>'1.1_RAW_Data_Orig'!AH96</f>
        <v>0</v>
      </c>
      <c r="AI96" s="487">
        <f>'1.1_RAW_Data_Orig'!AI96</f>
        <v>0</v>
      </c>
      <c r="AJ96" s="487">
        <f>'1.1_RAW_Data_Orig'!AJ96</f>
        <v>0</v>
      </c>
      <c r="AK96" s="487">
        <f>'1.1_RAW_Data_Orig'!AK96</f>
        <v>0</v>
      </c>
      <c r="AL96" s="487">
        <f>'1.1_RAW_Data_Orig'!AL96</f>
        <v>0</v>
      </c>
      <c r="AM96" s="488">
        <f>'1.1_RAW_Data_Orig'!AM96</f>
        <v>0</v>
      </c>
      <c r="AN96" s="482"/>
      <c r="AO96" s="487">
        <f>'1.1_RAW_Data_Orig'!AO96</f>
        <v>5</v>
      </c>
      <c r="AP96" s="487">
        <f>'1.1_RAW_Data_Orig'!AP96</f>
        <v>1</v>
      </c>
      <c r="AQ96" s="487">
        <f>'1.1_RAW_Data_Orig'!AQ96</f>
        <v>4</v>
      </c>
      <c r="AR96" s="487">
        <f>'1.1_RAW_Data_Orig'!AR96</f>
        <v>0</v>
      </c>
      <c r="AS96" s="487">
        <f>'1.1_RAW_Data_Orig'!AS96</f>
        <v>-1</v>
      </c>
      <c r="AT96" s="488">
        <f>'1.1_RAW_Data_Orig'!AT96</f>
        <v>-4</v>
      </c>
      <c r="AU96" s="482"/>
      <c r="AV96" s="487">
        <f>'1.1_RAW_Data_Orig'!AV96</f>
        <v>0</v>
      </c>
      <c r="AW96" s="487">
        <f>'1.1_RAW_Data_Orig'!AW96</f>
        <v>0</v>
      </c>
      <c r="AX96" s="487">
        <f>'1.1_RAW_Data_Orig'!AX96</f>
        <v>0</v>
      </c>
      <c r="AY96" s="487">
        <f>'1.1_RAW_Data_Orig'!AY96</f>
        <v>0</v>
      </c>
      <c r="AZ96" s="487">
        <f>'1.1_RAW_Data_Orig'!AZ96</f>
        <v>0</v>
      </c>
      <c r="BA96" s="488">
        <f>'1.1_RAW_Data_Orig'!BA96</f>
        <v>0</v>
      </c>
    </row>
    <row r="97" spans="1:53" ht="13.5" thickBot="1" x14ac:dyDescent="0.4">
      <c r="A97" s="483"/>
      <c r="B97" s="489"/>
      <c r="C97" s="490"/>
      <c r="D97" s="491"/>
      <c r="E97" s="492" t="s">
        <v>34</v>
      </c>
      <c r="F97" s="493">
        <f>'1.1_RAW_Data_Orig'!F97</f>
        <v>25</v>
      </c>
      <c r="G97" s="493">
        <f>'1.1_RAW_Data_Orig'!G97</f>
        <v>0</v>
      </c>
      <c r="H97" s="493">
        <f>'1.1_RAW_Data_Orig'!H97</f>
        <v>21</v>
      </c>
      <c r="I97" s="493">
        <f>'1.1_RAW_Data_Orig'!I97</f>
        <v>2</v>
      </c>
      <c r="J97" s="493">
        <f>'1.1_RAW_Data_Orig'!J97</f>
        <v>1</v>
      </c>
      <c r="K97" s="494">
        <f>'1.1_RAW_Data_Orig'!K97</f>
        <v>1</v>
      </c>
      <c r="M97" s="493">
        <f>'1.1_RAW_Data_Orig'!M97</f>
        <v>29</v>
      </c>
      <c r="N97" s="493">
        <f>'1.1_RAW_Data_Orig'!N97</f>
        <v>4</v>
      </c>
      <c r="O97" s="493">
        <f>'1.1_RAW_Data_Orig'!O97</f>
        <v>1</v>
      </c>
      <c r="P97" s="493">
        <f>'1.1_RAW_Data_Orig'!P97</f>
        <v>0</v>
      </c>
      <c r="Q97" s="493">
        <f>'1.1_RAW_Data_Orig'!Q97</f>
        <v>21</v>
      </c>
      <c r="R97" s="494">
        <f>'1.1_RAW_Data_Orig'!R97</f>
        <v>3</v>
      </c>
      <c r="T97" s="493">
        <f>'1.1_RAW_Data_Orig'!T97</f>
        <v>29</v>
      </c>
      <c r="U97" s="493">
        <f>'1.1_RAW_Data_Orig'!U97</f>
        <v>4</v>
      </c>
      <c r="V97" s="493">
        <f>'1.1_RAW_Data_Orig'!V97</f>
        <v>0</v>
      </c>
      <c r="W97" s="493">
        <f>'1.1_RAW_Data_Orig'!W97</f>
        <v>0</v>
      </c>
      <c r="X97" s="493">
        <f>'1.1_RAW_Data_Orig'!X97</f>
        <v>21</v>
      </c>
      <c r="Y97" s="494">
        <f>'1.1_RAW_Data_Orig'!Y97</f>
        <v>4</v>
      </c>
      <c r="AA97" s="493">
        <f>'1.1_RAW_Data_Orig'!AA97</f>
        <v>1</v>
      </c>
      <c r="AB97" s="493">
        <f>'1.1_RAW_Data_Orig'!AB97</f>
        <v>0</v>
      </c>
      <c r="AC97" s="493">
        <f>'1.1_RAW_Data_Orig'!AC97</f>
        <v>1</v>
      </c>
      <c r="AD97" s="493">
        <f>'1.1_RAW_Data_Orig'!AD97</f>
        <v>0</v>
      </c>
      <c r="AE97" s="493">
        <f>'1.1_RAW_Data_Orig'!AE97</f>
        <v>0</v>
      </c>
      <c r="AF97" s="494">
        <f>'1.1_RAW_Data_Orig'!AF97</f>
        <v>-1</v>
      </c>
      <c r="AG97" s="482"/>
      <c r="AH97" s="493">
        <f>'1.1_RAW_Data_Orig'!AH97</f>
        <v>0</v>
      </c>
      <c r="AI97" s="493">
        <f>'1.1_RAW_Data_Orig'!AI97</f>
        <v>0</v>
      </c>
      <c r="AJ97" s="493">
        <f>'1.1_RAW_Data_Orig'!AJ97</f>
        <v>0</v>
      </c>
      <c r="AK97" s="493">
        <f>'1.1_RAW_Data_Orig'!AK97</f>
        <v>0</v>
      </c>
      <c r="AL97" s="493">
        <f>'1.1_RAW_Data_Orig'!AL97</f>
        <v>0</v>
      </c>
      <c r="AM97" s="494">
        <f>'1.1_RAW_Data_Orig'!AM97</f>
        <v>0</v>
      </c>
      <c r="AN97" s="482"/>
      <c r="AO97" s="493">
        <f>'1.1_RAW_Data_Orig'!AO97</f>
        <v>1</v>
      </c>
      <c r="AP97" s="493">
        <f>'1.1_RAW_Data_Orig'!AP97</f>
        <v>0</v>
      </c>
      <c r="AQ97" s="493">
        <f>'1.1_RAW_Data_Orig'!AQ97</f>
        <v>1</v>
      </c>
      <c r="AR97" s="493">
        <f>'1.1_RAW_Data_Orig'!AR97</f>
        <v>0</v>
      </c>
      <c r="AS97" s="493">
        <f>'1.1_RAW_Data_Orig'!AS97</f>
        <v>0</v>
      </c>
      <c r="AT97" s="494">
        <f>'1.1_RAW_Data_Orig'!AT97</f>
        <v>-1</v>
      </c>
      <c r="AU97" s="482"/>
      <c r="AV97" s="493">
        <f>'1.1_RAW_Data_Orig'!AV97</f>
        <v>0</v>
      </c>
      <c r="AW97" s="493">
        <f>'1.1_RAW_Data_Orig'!AW97</f>
        <v>0</v>
      </c>
      <c r="AX97" s="493">
        <f>'1.1_RAW_Data_Orig'!AX97</f>
        <v>0</v>
      </c>
      <c r="AY97" s="493">
        <f>'1.1_RAW_Data_Orig'!AY97</f>
        <v>0</v>
      </c>
      <c r="AZ97" s="493">
        <f>'1.1_RAW_Data_Orig'!AZ97</f>
        <v>0</v>
      </c>
      <c r="BA97" s="494">
        <f>'1.1_RAW_Data_Orig'!BA97</f>
        <v>0</v>
      </c>
    </row>
    <row r="98" spans="1:53" ht="25.5" x14ac:dyDescent="0.35">
      <c r="A98" s="495" t="s">
        <v>20</v>
      </c>
      <c r="B98" s="476">
        <v>37</v>
      </c>
      <c r="C98" s="477" t="s">
        <v>70</v>
      </c>
      <c r="D98" s="478" t="s">
        <v>37</v>
      </c>
      <c r="E98" s="496" t="s">
        <v>31</v>
      </c>
      <c r="F98" s="480">
        <f>'1.1_RAW_Data_Orig'!F98</f>
        <v>0</v>
      </c>
      <c r="G98" s="480">
        <f>'1.1_RAW_Data_Orig'!G98</f>
        <v>0</v>
      </c>
      <c r="H98" s="480">
        <f>'1.1_RAW_Data_Orig'!H98</f>
        <v>0</v>
      </c>
      <c r="I98" s="480">
        <f>'1.1_RAW_Data_Orig'!I98</f>
        <v>0</v>
      </c>
      <c r="J98" s="480">
        <f>'1.1_RAW_Data_Orig'!J98</f>
        <v>0</v>
      </c>
      <c r="K98" s="481">
        <f>'1.1_RAW_Data_Orig'!K98</f>
        <v>0</v>
      </c>
      <c r="M98" s="480">
        <f>'1.1_RAW_Data_Orig'!M98</f>
        <v>0</v>
      </c>
      <c r="N98" s="480">
        <f>'1.1_RAW_Data_Orig'!N98</f>
        <v>0</v>
      </c>
      <c r="O98" s="480">
        <f>'1.1_RAW_Data_Orig'!O98</f>
        <v>0</v>
      </c>
      <c r="P98" s="480">
        <f>'1.1_RAW_Data_Orig'!P98</f>
        <v>0</v>
      </c>
      <c r="Q98" s="480">
        <f>'1.1_RAW_Data_Orig'!Q98</f>
        <v>0</v>
      </c>
      <c r="R98" s="481">
        <f>'1.1_RAW_Data_Orig'!R98</f>
        <v>0</v>
      </c>
      <c r="T98" s="480">
        <f>'1.1_RAW_Data_Orig'!T98</f>
        <v>0</v>
      </c>
      <c r="U98" s="480">
        <f>'1.1_RAW_Data_Orig'!U98</f>
        <v>0</v>
      </c>
      <c r="V98" s="480">
        <f>'1.1_RAW_Data_Orig'!V98</f>
        <v>0</v>
      </c>
      <c r="W98" s="480">
        <f>'1.1_RAW_Data_Orig'!W98</f>
        <v>0</v>
      </c>
      <c r="X98" s="480">
        <f>'1.1_RAW_Data_Orig'!X98</f>
        <v>0</v>
      </c>
      <c r="Y98" s="481">
        <f>'1.1_RAW_Data_Orig'!Y98</f>
        <v>0</v>
      </c>
      <c r="AA98" s="480">
        <f>'1.1_RAW_Data_Orig'!AA98</f>
        <v>0</v>
      </c>
      <c r="AB98" s="480">
        <f>'1.1_RAW_Data_Orig'!AB98</f>
        <v>0</v>
      </c>
      <c r="AC98" s="480">
        <f>'1.1_RAW_Data_Orig'!AC98</f>
        <v>0</v>
      </c>
      <c r="AD98" s="480">
        <f>'1.1_RAW_Data_Orig'!AD98</f>
        <v>0</v>
      </c>
      <c r="AE98" s="480">
        <f>'1.1_RAW_Data_Orig'!AE98</f>
        <v>0</v>
      </c>
      <c r="AF98" s="481">
        <f>'1.1_RAW_Data_Orig'!AF98</f>
        <v>0</v>
      </c>
      <c r="AG98" s="482"/>
      <c r="AH98" s="480">
        <f>'1.1_RAW_Data_Orig'!AH98</f>
        <v>0</v>
      </c>
      <c r="AI98" s="480">
        <f>'1.1_RAW_Data_Orig'!AI98</f>
        <v>0</v>
      </c>
      <c r="AJ98" s="480">
        <f>'1.1_RAW_Data_Orig'!AJ98</f>
        <v>0</v>
      </c>
      <c r="AK98" s="480">
        <f>'1.1_RAW_Data_Orig'!AK98</f>
        <v>0</v>
      </c>
      <c r="AL98" s="480">
        <f>'1.1_RAW_Data_Orig'!AL98</f>
        <v>0</v>
      </c>
      <c r="AM98" s="481">
        <f>'1.1_RAW_Data_Orig'!AM98</f>
        <v>0</v>
      </c>
      <c r="AN98" s="482"/>
      <c r="AO98" s="480">
        <f>'1.1_RAW_Data_Orig'!AO98</f>
        <v>0</v>
      </c>
      <c r="AP98" s="480">
        <f>'1.1_RAW_Data_Orig'!AP98</f>
        <v>0</v>
      </c>
      <c r="AQ98" s="480">
        <f>'1.1_RAW_Data_Orig'!AQ98</f>
        <v>0</v>
      </c>
      <c r="AR98" s="480">
        <f>'1.1_RAW_Data_Orig'!AR98</f>
        <v>0</v>
      </c>
      <c r="AS98" s="480">
        <f>'1.1_RAW_Data_Orig'!AS98</f>
        <v>0</v>
      </c>
      <c r="AT98" s="481">
        <f>'1.1_RAW_Data_Orig'!AT98</f>
        <v>0</v>
      </c>
      <c r="AU98" s="482"/>
      <c r="AV98" s="480">
        <f>'1.1_RAW_Data_Orig'!AV98</f>
        <v>0</v>
      </c>
      <c r="AW98" s="480">
        <f>'1.1_RAW_Data_Orig'!AW98</f>
        <v>0</v>
      </c>
      <c r="AX98" s="480">
        <f>'1.1_RAW_Data_Orig'!AX98</f>
        <v>0</v>
      </c>
      <c r="AY98" s="480">
        <f>'1.1_RAW_Data_Orig'!AY98</f>
        <v>0</v>
      </c>
      <c r="AZ98" s="480">
        <f>'1.1_RAW_Data_Orig'!AZ98</f>
        <v>0</v>
      </c>
      <c r="BA98" s="481">
        <f>'1.1_RAW_Data_Orig'!BA98</f>
        <v>0</v>
      </c>
    </row>
    <row r="99" spans="1:53" ht="13.15" x14ac:dyDescent="0.35">
      <c r="A99" s="483"/>
      <c r="B99" s="484"/>
      <c r="C99" s="485"/>
      <c r="D99" s="486"/>
      <c r="E99" s="479" t="s">
        <v>32</v>
      </c>
      <c r="F99" s="487">
        <f>'1.1_RAW_Data_Orig'!F99</f>
        <v>24</v>
      </c>
      <c r="G99" s="487">
        <f>'1.1_RAW_Data_Orig'!G99</f>
        <v>5</v>
      </c>
      <c r="H99" s="487">
        <f>'1.1_RAW_Data_Orig'!H99</f>
        <v>11</v>
      </c>
      <c r="I99" s="487">
        <f>'1.1_RAW_Data_Orig'!I99</f>
        <v>0</v>
      </c>
      <c r="J99" s="487">
        <f>'1.1_RAW_Data_Orig'!J99</f>
        <v>8</v>
      </c>
      <c r="K99" s="488">
        <f>'1.1_RAW_Data_Orig'!K99</f>
        <v>0</v>
      </c>
      <c r="M99" s="487">
        <f>'1.1_RAW_Data_Orig'!M99</f>
        <v>35</v>
      </c>
      <c r="N99" s="487">
        <f>'1.1_RAW_Data_Orig'!N99</f>
        <v>14</v>
      </c>
      <c r="O99" s="487">
        <f>'1.1_RAW_Data_Orig'!O99</f>
        <v>7</v>
      </c>
      <c r="P99" s="487">
        <f>'1.1_RAW_Data_Orig'!P99</f>
        <v>3</v>
      </c>
      <c r="Q99" s="487">
        <f>'1.1_RAW_Data_Orig'!Q99</f>
        <v>11</v>
      </c>
      <c r="R99" s="488">
        <f>'1.1_RAW_Data_Orig'!R99</f>
        <v>0</v>
      </c>
      <c r="T99" s="487">
        <f>'1.1_RAW_Data_Orig'!T99</f>
        <v>35</v>
      </c>
      <c r="U99" s="487">
        <f>'1.1_RAW_Data_Orig'!U99</f>
        <v>12</v>
      </c>
      <c r="V99" s="487">
        <f>'1.1_RAW_Data_Orig'!V99</f>
        <v>1</v>
      </c>
      <c r="W99" s="487">
        <f>'1.1_RAW_Data_Orig'!W99</f>
        <v>3</v>
      </c>
      <c r="X99" s="487">
        <f>'1.1_RAW_Data_Orig'!X99</f>
        <v>11</v>
      </c>
      <c r="Y99" s="488">
        <f>'1.1_RAW_Data_Orig'!Y99</f>
        <v>8</v>
      </c>
      <c r="AA99" s="487">
        <f>'1.1_RAW_Data_Orig'!AA99</f>
        <v>8</v>
      </c>
      <c r="AB99" s="487">
        <f>'1.1_RAW_Data_Orig'!AB99</f>
        <v>2</v>
      </c>
      <c r="AC99" s="487">
        <f>'1.1_RAW_Data_Orig'!AC99</f>
        <v>6</v>
      </c>
      <c r="AD99" s="487">
        <f>'1.1_RAW_Data_Orig'!AD99</f>
        <v>0</v>
      </c>
      <c r="AE99" s="487">
        <f>'1.1_RAW_Data_Orig'!AE99</f>
        <v>0</v>
      </c>
      <c r="AF99" s="488">
        <f>'1.1_RAW_Data_Orig'!AF99</f>
        <v>-8</v>
      </c>
      <c r="AG99" s="482"/>
      <c r="AH99" s="487">
        <f>'1.1_RAW_Data_Orig'!AH99</f>
        <v>8</v>
      </c>
      <c r="AI99" s="487">
        <f>'1.1_RAW_Data_Orig'!AI99</f>
        <v>2</v>
      </c>
      <c r="AJ99" s="487">
        <f>'1.1_RAW_Data_Orig'!AJ99</f>
        <v>6</v>
      </c>
      <c r="AK99" s="487">
        <f>'1.1_RAW_Data_Orig'!AK99</f>
        <v>0</v>
      </c>
      <c r="AL99" s="487">
        <f>'1.1_RAW_Data_Orig'!AL99</f>
        <v>0</v>
      </c>
      <c r="AM99" s="488">
        <f>'1.1_RAW_Data_Orig'!AM99</f>
        <v>-8</v>
      </c>
      <c r="AN99" s="482"/>
      <c r="AO99" s="487">
        <f>'1.1_RAW_Data_Orig'!AO99</f>
        <v>0</v>
      </c>
      <c r="AP99" s="487">
        <f>'1.1_RAW_Data_Orig'!AP99</f>
        <v>0</v>
      </c>
      <c r="AQ99" s="487">
        <f>'1.1_RAW_Data_Orig'!AQ99</f>
        <v>0</v>
      </c>
      <c r="AR99" s="487">
        <f>'1.1_RAW_Data_Orig'!AR99</f>
        <v>0</v>
      </c>
      <c r="AS99" s="487">
        <f>'1.1_RAW_Data_Orig'!AS99</f>
        <v>0</v>
      </c>
      <c r="AT99" s="488">
        <f>'1.1_RAW_Data_Orig'!AT99</f>
        <v>0</v>
      </c>
      <c r="AU99" s="482"/>
      <c r="AV99" s="487">
        <f>'1.1_RAW_Data_Orig'!AV99</f>
        <v>0</v>
      </c>
      <c r="AW99" s="487">
        <f>'1.1_RAW_Data_Orig'!AW99</f>
        <v>0</v>
      </c>
      <c r="AX99" s="487">
        <f>'1.1_RAW_Data_Orig'!AX99</f>
        <v>0</v>
      </c>
      <c r="AY99" s="487">
        <f>'1.1_RAW_Data_Orig'!AY99</f>
        <v>0</v>
      </c>
      <c r="AZ99" s="487">
        <f>'1.1_RAW_Data_Orig'!AZ99</f>
        <v>0</v>
      </c>
      <c r="BA99" s="488">
        <f>'1.1_RAW_Data_Orig'!BA99</f>
        <v>0</v>
      </c>
    </row>
    <row r="100" spans="1:53" ht="13.15" x14ac:dyDescent="0.35">
      <c r="A100" s="483"/>
      <c r="B100" s="484"/>
      <c r="C100" s="485"/>
      <c r="D100" s="486"/>
      <c r="E100" s="479" t="s">
        <v>33</v>
      </c>
      <c r="F100" s="487">
        <f>'1.1_RAW_Data_Orig'!F100</f>
        <v>17</v>
      </c>
      <c r="G100" s="487">
        <f>'1.1_RAW_Data_Orig'!G100</f>
        <v>0</v>
      </c>
      <c r="H100" s="487">
        <f>'1.1_RAW_Data_Orig'!H100</f>
        <v>3</v>
      </c>
      <c r="I100" s="487">
        <f>'1.1_RAW_Data_Orig'!I100</f>
        <v>4</v>
      </c>
      <c r="J100" s="487">
        <f>'1.1_RAW_Data_Orig'!J100</f>
        <v>7</v>
      </c>
      <c r="K100" s="488">
        <f>'1.1_RAW_Data_Orig'!K100</f>
        <v>3</v>
      </c>
      <c r="M100" s="487">
        <f>'1.1_RAW_Data_Orig'!M100</f>
        <v>28</v>
      </c>
      <c r="N100" s="487">
        <f>'1.1_RAW_Data_Orig'!N100</f>
        <v>10</v>
      </c>
      <c r="O100" s="487">
        <f>'1.1_RAW_Data_Orig'!O100</f>
        <v>14</v>
      </c>
      <c r="P100" s="487">
        <f>'1.1_RAW_Data_Orig'!P100</f>
        <v>0</v>
      </c>
      <c r="Q100" s="487">
        <f>'1.1_RAW_Data_Orig'!Q100</f>
        <v>3</v>
      </c>
      <c r="R100" s="488">
        <f>'1.1_RAW_Data_Orig'!R100</f>
        <v>1</v>
      </c>
      <c r="T100" s="487">
        <f>'1.1_RAW_Data_Orig'!T100</f>
        <v>28</v>
      </c>
      <c r="U100" s="487">
        <f>'1.1_RAW_Data_Orig'!U100</f>
        <v>10</v>
      </c>
      <c r="V100" s="487">
        <f>'1.1_RAW_Data_Orig'!V100</f>
        <v>1</v>
      </c>
      <c r="W100" s="487">
        <f>'1.1_RAW_Data_Orig'!W100</f>
        <v>0</v>
      </c>
      <c r="X100" s="487">
        <f>'1.1_RAW_Data_Orig'!X100</f>
        <v>3</v>
      </c>
      <c r="Y100" s="488">
        <f>'1.1_RAW_Data_Orig'!Y100</f>
        <v>14</v>
      </c>
      <c r="AA100" s="487">
        <f>'1.1_RAW_Data_Orig'!AA100</f>
        <v>13</v>
      </c>
      <c r="AB100" s="487">
        <f>'1.1_RAW_Data_Orig'!AB100</f>
        <v>0</v>
      </c>
      <c r="AC100" s="487">
        <f>'1.1_RAW_Data_Orig'!AC100</f>
        <v>13</v>
      </c>
      <c r="AD100" s="487">
        <f>'1.1_RAW_Data_Orig'!AD100</f>
        <v>0</v>
      </c>
      <c r="AE100" s="487">
        <f>'1.1_RAW_Data_Orig'!AE100</f>
        <v>0</v>
      </c>
      <c r="AF100" s="488">
        <f>'1.1_RAW_Data_Orig'!AF100</f>
        <v>-13</v>
      </c>
      <c r="AG100" s="482"/>
      <c r="AH100" s="487">
        <f>'1.1_RAW_Data_Orig'!AH100</f>
        <v>13</v>
      </c>
      <c r="AI100" s="487">
        <f>'1.1_RAW_Data_Orig'!AI100</f>
        <v>0</v>
      </c>
      <c r="AJ100" s="487">
        <f>'1.1_RAW_Data_Orig'!AJ100</f>
        <v>13</v>
      </c>
      <c r="AK100" s="487">
        <f>'1.1_RAW_Data_Orig'!AK100</f>
        <v>0</v>
      </c>
      <c r="AL100" s="487">
        <f>'1.1_RAW_Data_Orig'!AL100</f>
        <v>0</v>
      </c>
      <c r="AM100" s="488">
        <f>'1.1_RAW_Data_Orig'!AM100</f>
        <v>-13</v>
      </c>
      <c r="AN100" s="482"/>
      <c r="AO100" s="487">
        <f>'1.1_RAW_Data_Orig'!AO100</f>
        <v>0</v>
      </c>
      <c r="AP100" s="487">
        <f>'1.1_RAW_Data_Orig'!AP100</f>
        <v>0</v>
      </c>
      <c r="AQ100" s="487">
        <f>'1.1_RAW_Data_Orig'!AQ100</f>
        <v>0</v>
      </c>
      <c r="AR100" s="487">
        <f>'1.1_RAW_Data_Orig'!AR100</f>
        <v>0</v>
      </c>
      <c r="AS100" s="487">
        <f>'1.1_RAW_Data_Orig'!AS100</f>
        <v>0</v>
      </c>
      <c r="AT100" s="488">
        <f>'1.1_RAW_Data_Orig'!AT100</f>
        <v>0</v>
      </c>
      <c r="AU100" s="482"/>
      <c r="AV100" s="487">
        <f>'1.1_RAW_Data_Orig'!AV100</f>
        <v>0</v>
      </c>
      <c r="AW100" s="487">
        <f>'1.1_RAW_Data_Orig'!AW100</f>
        <v>0</v>
      </c>
      <c r="AX100" s="487">
        <f>'1.1_RAW_Data_Orig'!AX100</f>
        <v>0</v>
      </c>
      <c r="AY100" s="487">
        <f>'1.1_RAW_Data_Orig'!AY100</f>
        <v>0</v>
      </c>
      <c r="AZ100" s="487">
        <f>'1.1_RAW_Data_Orig'!AZ100</f>
        <v>0</v>
      </c>
      <c r="BA100" s="488">
        <f>'1.1_RAW_Data_Orig'!BA100</f>
        <v>0</v>
      </c>
    </row>
    <row r="101" spans="1:53" ht="13.5" thickBot="1" x14ac:dyDescent="0.4">
      <c r="A101" s="483"/>
      <c r="B101" s="489"/>
      <c r="C101" s="490"/>
      <c r="D101" s="491"/>
      <c r="E101" s="492" t="s">
        <v>34</v>
      </c>
      <c r="F101" s="493">
        <f>'1.1_RAW_Data_Orig'!F101</f>
        <v>26</v>
      </c>
      <c r="G101" s="493">
        <f>'1.1_RAW_Data_Orig'!G101</f>
        <v>1</v>
      </c>
      <c r="H101" s="493">
        <f>'1.1_RAW_Data_Orig'!H101</f>
        <v>2</v>
      </c>
      <c r="I101" s="493">
        <f>'1.1_RAW_Data_Orig'!I101</f>
        <v>0</v>
      </c>
      <c r="J101" s="493">
        <f>'1.1_RAW_Data_Orig'!J101</f>
        <v>19</v>
      </c>
      <c r="K101" s="494">
        <f>'1.1_RAW_Data_Orig'!K101</f>
        <v>4</v>
      </c>
      <c r="M101" s="493">
        <f>'1.1_RAW_Data_Orig'!M101</f>
        <v>33</v>
      </c>
      <c r="N101" s="493">
        <f>'1.1_RAW_Data_Orig'!N101</f>
        <v>9</v>
      </c>
      <c r="O101" s="493">
        <f>'1.1_RAW_Data_Orig'!O101</f>
        <v>13</v>
      </c>
      <c r="P101" s="493">
        <f>'1.1_RAW_Data_Orig'!P101</f>
        <v>1</v>
      </c>
      <c r="Q101" s="493">
        <f>'1.1_RAW_Data_Orig'!Q101</f>
        <v>2</v>
      </c>
      <c r="R101" s="494">
        <f>'1.1_RAW_Data_Orig'!R101</f>
        <v>8</v>
      </c>
      <c r="T101" s="493">
        <f>'1.1_RAW_Data_Orig'!T101</f>
        <v>33</v>
      </c>
      <c r="U101" s="493">
        <f>'1.1_RAW_Data_Orig'!U101</f>
        <v>7</v>
      </c>
      <c r="V101" s="493">
        <f>'1.1_RAW_Data_Orig'!V101</f>
        <v>0</v>
      </c>
      <c r="W101" s="493">
        <f>'1.1_RAW_Data_Orig'!W101</f>
        <v>1</v>
      </c>
      <c r="X101" s="493">
        <f>'1.1_RAW_Data_Orig'!X101</f>
        <v>2</v>
      </c>
      <c r="Y101" s="494">
        <f>'1.1_RAW_Data_Orig'!Y101</f>
        <v>23</v>
      </c>
      <c r="AA101" s="493">
        <f>'1.1_RAW_Data_Orig'!AA101</f>
        <v>15</v>
      </c>
      <c r="AB101" s="493">
        <f>'1.1_RAW_Data_Orig'!AB101</f>
        <v>2</v>
      </c>
      <c r="AC101" s="493">
        <f>'1.1_RAW_Data_Orig'!AC101</f>
        <v>13</v>
      </c>
      <c r="AD101" s="493">
        <f>'1.1_RAW_Data_Orig'!AD101</f>
        <v>0</v>
      </c>
      <c r="AE101" s="493">
        <f>'1.1_RAW_Data_Orig'!AE101</f>
        <v>0</v>
      </c>
      <c r="AF101" s="494">
        <f>'1.1_RAW_Data_Orig'!AF101</f>
        <v>-15</v>
      </c>
      <c r="AG101" s="482"/>
      <c r="AH101" s="493">
        <f>'1.1_RAW_Data_Orig'!AH101</f>
        <v>15</v>
      </c>
      <c r="AI101" s="493">
        <f>'1.1_RAW_Data_Orig'!AI101</f>
        <v>2</v>
      </c>
      <c r="AJ101" s="493">
        <f>'1.1_RAW_Data_Orig'!AJ101</f>
        <v>13</v>
      </c>
      <c r="AK101" s="493">
        <f>'1.1_RAW_Data_Orig'!AK101</f>
        <v>0</v>
      </c>
      <c r="AL101" s="493">
        <f>'1.1_RAW_Data_Orig'!AL101</f>
        <v>0</v>
      </c>
      <c r="AM101" s="494">
        <f>'1.1_RAW_Data_Orig'!AM101</f>
        <v>-15</v>
      </c>
      <c r="AN101" s="482"/>
      <c r="AO101" s="493">
        <f>'1.1_RAW_Data_Orig'!AO101</f>
        <v>0</v>
      </c>
      <c r="AP101" s="493">
        <f>'1.1_RAW_Data_Orig'!AP101</f>
        <v>0</v>
      </c>
      <c r="AQ101" s="493">
        <f>'1.1_RAW_Data_Orig'!AQ101</f>
        <v>0</v>
      </c>
      <c r="AR101" s="493">
        <f>'1.1_RAW_Data_Orig'!AR101</f>
        <v>0</v>
      </c>
      <c r="AS101" s="493">
        <f>'1.1_RAW_Data_Orig'!AS101</f>
        <v>0</v>
      </c>
      <c r="AT101" s="494">
        <f>'1.1_RAW_Data_Orig'!AT101</f>
        <v>0</v>
      </c>
      <c r="AU101" s="482"/>
      <c r="AV101" s="493">
        <f>'1.1_RAW_Data_Orig'!AV101</f>
        <v>0</v>
      </c>
      <c r="AW101" s="493">
        <f>'1.1_RAW_Data_Orig'!AW101</f>
        <v>0</v>
      </c>
      <c r="AX101" s="493">
        <f>'1.1_RAW_Data_Orig'!AX101</f>
        <v>0</v>
      </c>
      <c r="AY101" s="493">
        <f>'1.1_RAW_Data_Orig'!AY101</f>
        <v>0</v>
      </c>
      <c r="AZ101" s="493">
        <f>'1.1_RAW_Data_Orig'!AZ101</f>
        <v>0</v>
      </c>
      <c r="BA101" s="494">
        <f>'1.1_RAW_Data_Orig'!BA101</f>
        <v>0</v>
      </c>
    </row>
    <row r="102" spans="1:53" ht="25.5" x14ac:dyDescent="0.35">
      <c r="A102" s="495" t="s">
        <v>20</v>
      </c>
      <c r="B102" s="476">
        <v>38</v>
      </c>
      <c r="C102" s="477" t="s">
        <v>71</v>
      </c>
      <c r="D102" s="478" t="s">
        <v>37</v>
      </c>
      <c r="E102" s="496" t="s">
        <v>31</v>
      </c>
      <c r="F102" s="480">
        <f>'1.1_RAW_Data_Orig'!F102</f>
        <v>0</v>
      </c>
      <c r="G102" s="480">
        <f>'1.1_RAW_Data_Orig'!G102</f>
        <v>0</v>
      </c>
      <c r="H102" s="480">
        <f>'1.1_RAW_Data_Orig'!H102</f>
        <v>0</v>
      </c>
      <c r="I102" s="480">
        <f>'1.1_RAW_Data_Orig'!I102</f>
        <v>0</v>
      </c>
      <c r="J102" s="480">
        <f>'1.1_RAW_Data_Orig'!J102</f>
        <v>0</v>
      </c>
      <c r="K102" s="481">
        <f>'1.1_RAW_Data_Orig'!K102</f>
        <v>0</v>
      </c>
      <c r="M102" s="480">
        <f>'1.1_RAW_Data_Orig'!M102</f>
        <v>0</v>
      </c>
      <c r="N102" s="480">
        <f>'1.1_RAW_Data_Orig'!N102</f>
        <v>0</v>
      </c>
      <c r="O102" s="480">
        <f>'1.1_RAW_Data_Orig'!O102</f>
        <v>0</v>
      </c>
      <c r="P102" s="480">
        <f>'1.1_RAW_Data_Orig'!P102</f>
        <v>0</v>
      </c>
      <c r="Q102" s="480">
        <f>'1.1_RAW_Data_Orig'!Q102</f>
        <v>0</v>
      </c>
      <c r="R102" s="481">
        <f>'1.1_RAW_Data_Orig'!R102</f>
        <v>0</v>
      </c>
      <c r="T102" s="480">
        <f>'1.1_RAW_Data_Orig'!T102</f>
        <v>0</v>
      </c>
      <c r="U102" s="480">
        <f>'1.1_RAW_Data_Orig'!U102</f>
        <v>0</v>
      </c>
      <c r="V102" s="480">
        <f>'1.1_RAW_Data_Orig'!V102</f>
        <v>0</v>
      </c>
      <c r="W102" s="480">
        <f>'1.1_RAW_Data_Orig'!W102</f>
        <v>0</v>
      </c>
      <c r="X102" s="480">
        <f>'1.1_RAW_Data_Orig'!X102</f>
        <v>0</v>
      </c>
      <c r="Y102" s="481">
        <f>'1.1_RAW_Data_Orig'!Y102</f>
        <v>0</v>
      </c>
      <c r="AA102" s="480">
        <f>'1.1_RAW_Data_Orig'!AA102</f>
        <v>0</v>
      </c>
      <c r="AB102" s="480">
        <f>'1.1_RAW_Data_Orig'!AB102</f>
        <v>0</v>
      </c>
      <c r="AC102" s="480">
        <f>'1.1_RAW_Data_Orig'!AC102</f>
        <v>0</v>
      </c>
      <c r="AD102" s="480">
        <f>'1.1_RAW_Data_Orig'!AD102</f>
        <v>0</v>
      </c>
      <c r="AE102" s="480">
        <f>'1.1_RAW_Data_Orig'!AE102</f>
        <v>0</v>
      </c>
      <c r="AF102" s="481">
        <f>'1.1_RAW_Data_Orig'!AF102</f>
        <v>0</v>
      </c>
      <c r="AG102" s="482"/>
      <c r="AH102" s="480">
        <f>'1.1_RAW_Data_Orig'!AH102</f>
        <v>0</v>
      </c>
      <c r="AI102" s="480">
        <f>'1.1_RAW_Data_Orig'!AI102</f>
        <v>0</v>
      </c>
      <c r="AJ102" s="480">
        <f>'1.1_RAW_Data_Orig'!AJ102</f>
        <v>0</v>
      </c>
      <c r="AK102" s="480">
        <f>'1.1_RAW_Data_Orig'!AK102</f>
        <v>0</v>
      </c>
      <c r="AL102" s="480">
        <f>'1.1_RAW_Data_Orig'!AL102</f>
        <v>0</v>
      </c>
      <c r="AM102" s="481">
        <f>'1.1_RAW_Data_Orig'!AM102</f>
        <v>0</v>
      </c>
      <c r="AN102" s="482"/>
      <c r="AO102" s="480">
        <f>'1.1_RAW_Data_Orig'!AO102</f>
        <v>0</v>
      </c>
      <c r="AP102" s="480">
        <f>'1.1_RAW_Data_Orig'!AP102</f>
        <v>0</v>
      </c>
      <c r="AQ102" s="480">
        <f>'1.1_RAW_Data_Orig'!AQ102</f>
        <v>0</v>
      </c>
      <c r="AR102" s="480">
        <f>'1.1_RAW_Data_Orig'!AR102</f>
        <v>0</v>
      </c>
      <c r="AS102" s="480">
        <f>'1.1_RAW_Data_Orig'!AS102</f>
        <v>0</v>
      </c>
      <c r="AT102" s="481">
        <f>'1.1_RAW_Data_Orig'!AT102</f>
        <v>0</v>
      </c>
      <c r="AU102" s="482"/>
      <c r="AV102" s="480">
        <f>'1.1_RAW_Data_Orig'!AV102</f>
        <v>0</v>
      </c>
      <c r="AW102" s="480">
        <f>'1.1_RAW_Data_Orig'!AW102</f>
        <v>0</v>
      </c>
      <c r="AX102" s="480">
        <f>'1.1_RAW_Data_Orig'!AX102</f>
        <v>0</v>
      </c>
      <c r="AY102" s="480">
        <f>'1.1_RAW_Data_Orig'!AY102</f>
        <v>0</v>
      </c>
      <c r="AZ102" s="480">
        <f>'1.1_RAW_Data_Orig'!AZ102</f>
        <v>0</v>
      </c>
      <c r="BA102" s="481">
        <f>'1.1_RAW_Data_Orig'!BA102</f>
        <v>0</v>
      </c>
    </row>
    <row r="103" spans="1:53" ht="13.15" x14ac:dyDescent="0.35">
      <c r="A103" s="483"/>
      <c r="B103" s="484"/>
      <c r="C103" s="485"/>
      <c r="D103" s="486"/>
      <c r="E103" s="479" t="s">
        <v>32</v>
      </c>
      <c r="F103" s="487">
        <f>'1.1_RAW_Data_Orig'!F103</f>
        <v>23</v>
      </c>
      <c r="G103" s="487">
        <f>'1.1_RAW_Data_Orig'!G103</f>
        <v>5</v>
      </c>
      <c r="H103" s="487">
        <f>'1.1_RAW_Data_Orig'!H103</f>
        <v>11</v>
      </c>
      <c r="I103" s="487">
        <f>'1.1_RAW_Data_Orig'!I103</f>
        <v>7</v>
      </c>
      <c r="J103" s="487">
        <f>'1.1_RAW_Data_Orig'!J103</f>
        <v>0</v>
      </c>
      <c r="K103" s="488">
        <f>'1.1_RAW_Data_Orig'!K103</f>
        <v>0</v>
      </c>
      <c r="M103" s="487">
        <f>'1.1_RAW_Data_Orig'!M103</f>
        <v>34</v>
      </c>
      <c r="N103" s="487">
        <f>'1.1_RAW_Data_Orig'!N103</f>
        <v>12</v>
      </c>
      <c r="O103" s="487">
        <f>'1.1_RAW_Data_Orig'!O103</f>
        <v>11</v>
      </c>
      <c r="P103" s="487">
        <f>'1.1_RAW_Data_Orig'!P103</f>
        <v>3</v>
      </c>
      <c r="Q103" s="487">
        <f>'1.1_RAW_Data_Orig'!Q103</f>
        <v>7</v>
      </c>
      <c r="R103" s="488">
        <f>'1.1_RAW_Data_Orig'!R103</f>
        <v>1</v>
      </c>
      <c r="T103" s="487">
        <f>'1.1_RAW_Data_Orig'!T103</f>
        <v>34</v>
      </c>
      <c r="U103" s="487">
        <f>'1.1_RAW_Data_Orig'!U103</f>
        <v>12</v>
      </c>
      <c r="V103" s="487">
        <f>'1.1_RAW_Data_Orig'!V103</f>
        <v>1</v>
      </c>
      <c r="W103" s="487">
        <f>'1.1_RAW_Data_Orig'!W103</f>
        <v>3</v>
      </c>
      <c r="X103" s="487">
        <f>'1.1_RAW_Data_Orig'!X103</f>
        <v>11</v>
      </c>
      <c r="Y103" s="488">
        <f>'1.1_RAW_Data_Orig'!Y103</f>
        <v>7</v>
      </c>
      <c r="AA103" s="487">
        <f>'1.1_RAW_Data_Orig'!AA103</f>
        <v>10</v>
      </c>
      <c r="AB103" s="487">
        <f>'1.1_RAW_Data_Orig'!AB103</f>
        <v>0</v>
      </c>
      <c r="AC103" s="487">
        <f>'1.1_RAW_Data_Orig'!AC103</f>
        <v>10</v>
      </c>
      <c r="AD103" s="487">
        <f>'1.1_RAW_Data_Orig'!AD103</f>
        <v>0</v>
      </c>
      <c r="AE103" s="487">
        <f>'1.1_RAW_Data_Orig'!AE103</f>
        <v>-4</v>
      </c>
      <c r="AF103" s="488">
        <f>'1.1_RAW_Data_Orig'!AF103</f>
        <v>-6</v>
      </c>
      <c r="AG103" s="482"/>
      <c r="AH103" s="487">
        <f>'1.1_RAW_Data_Orig'!AH103</f>
        <v>10</v>
      </c>
      <c r="AI103" s="487">
        <f>'1.1_RAW_Data_Orig'!AI103</f>
        <v>0</v>
      </c>
      <c r="AJ103" s="487">
        <f>'1.1_RAW_Data_Orig'!AJ103</f>
        <v>10</v>
      </c>
      <c r="AK103" s="487">
        <f>'1.1_RAW_Data_Orig'!AK103</f>
        <v>0</v>
      </c>
      <c r="AL103" s="487">
        <f>'1.1_RAW_Data_Orig'!AL103</f>
        <v>-4</v>
      </c>
      <c r="AM103" s="488">
        <f>'1.1_RAW_Data_Orig'!AM103</f>
        <v>-6</v>
      </c>
      <c r="AN103" s="482"/>
      <c r="AO103" s="487">
        <f>'1.1_RAW_Data_Orig'!AO103</f>
        <v>0</v>
      </c>
      <c r="AP103" s="487">
        <f>'1.1_RAW_Data_Orig'!AP103</f>
        <v>0</v>
      </c>
      <c r="AQ103" s="487">
        <f>'1.1_RAW_Data_Orig'!AQ103</f>
        <v>0</v>
      </c>
      <c r="AR103" s="487">
        <f>'1.1_RAW_Data_Orig'!AR103</f>
        <v>0</v>
      </c>
      <c r="AS103" s="487">
        <f>'1.1_RAW_Data_Orig'!AS103</f>
        <v>0</v>
      </c>
      <c r="AT103" s="488">
        <f>'1.1_RAW_Data_Orig'!AT103</f>
        <v>0</v>
      </c>
      <c r="AU103" s="482"/>
      <c r="AV103" s="487">
        <f>'1.1_RAW_Data_Orig'!AV103</f>
        <v>0</v>
      </c>
      <c r="AW103" s="487">
        <f>'1.1_RAW_Data_Orig'!AW103</f>
        <v>0</v>
      </c>
      <c r="AX103" s="487">
        <f>'1.1_RAW_Data_Orig'!AX103</f>
        <v>0</v>
      </c>
      <c r="AY103" s="487">
        <f>'1.1_RAW_Data_Orig'!AY103</f>
        <v>0</v>
      </c>
      <c r="AZ103" s="487">
        <f>'1.1_RAW_Data_Orig'!AZ103</f>
        <v>0</v>
      </c>
      <c r="BA103" s="488">
        <f>'1.1_RAW_Data_Orig'!BA103</f>
        <v>0</v>
      </c>
    </row>
    <row r="104" spans="1:53" ht="13.15" x14ac:dyDescent="0.35">
      <c r="A104" s="483"/>
      <c r="B104" s="484"/>
      <c r="C104" s="485"/>
      <c r="D104" s="486"/>
      <c r="E104" s="479" t="s">
        <v>33</v>
      </c>
      <c r="F104" s="487">
        <f>'1.1_RAW_Data_Orig'!F104</f>
        <v>17</v>
      </c>
      <c r="G104" s="487">
        <f>'1.1_RAW_Data_Orig'!G104</f>
        <v>0</v>
      </c>
      <c r="H104" s="487">
        <f>'1.1_RAW_Data_Orig'!H104</f>
        <v>13</v>
      </c>
      <c r="I104" s="487">
        <f>'1.1_RAW_Data_Orig'!I104</f>
        <v>4</v>
      </c>
      <c r="J104" s="487">
        <f>'1.1_RAW_Data_Orig'!J104</f>
        <v>0</v>
      </c>
      <c r="K104" s="488">
        <f>'1.1_RAW_Data_Orig'!K104</f>
        <v>0</v>
      </c>
      <c r="M104" s="487">
        <f>'1.1_RAW_Data_Orig'!M104</f>
        <v>28</v>
      </c>
      <c r="N104" s="487">
        <f>'1.1_RAW_Data_Orig'!N104</f>
        <v>10</v>
      </c>
      <c r="O104" s="487">
        <f>'1.1_RAW_Data_Orig'!O104</f>
        <v>8</v>
      </c>
      <c r="P104" s="487">
        <f>'1.1_RAW_Data_Orig'!P104</f>
        <v>0</v>
      </c>
      <c r="Q104" s="487">
        <f>'1.1_RAW_Data_Orig'!Q104</f>
        <v>8</v>
      </c>
      <c r="R104" s="488">
        <f>'1.1_RAW_Data_Orig'!R104</f>
        <v>2</v>
      </c>
      <c r="T104" s="487">
        <f>'1.1_RAW_Data_Orig'!T104</f>
        <v>28</v>
      </c>
      <c r="U104" s="487">
        <f>'1.1_RAW_Data_Orig'!U104</f>
        <v>10</v>
      </c>
      <c r="V104" s="487">
        <f>'1.1_RAW_Data_Orig'!V104</f>
        <v>1</v>
      </c>
      <c r="W104" s="487">
        <f>'1.1_RAW_Data_Orig'!W104</f>
        <v>0</v>
      </c>
      <c r="X104" s="487">
        <f>'1.1_RAW_Data_Orig'!X104</f>
        <v>13</v>
      </c>
      <c r="Y104" s="488">
        <f>'1.1_RAW_Data_Orig'!Y104</f>
        <v>4</v>
      </c>
      <c r="AA104" s="487">
        <f>'1.1_RAW_Data_Orig'!AA104</f>
        <v>7</v>
      </c>
      <c r="AB104" s="487">
        <f>'1.1_RAW_Data_Orig'!AB104</f>
        <v>0</v>
      </c>
      <c r="AC104" s="487">
        <f>'1.1_RAW_Data_Orig'!AC104</f>
        <v>7</v>
      </c>
      <c r="AD104" s="487">
        <f>'1.1_RAW_Data_Orig'!AD104</f>
        <v>0</v>
      </c>
      <c r="AE104" s="487">
        <f>'1.1_RAW_Data_Orig'!AE104</f>
        <v>-5</v>
      </c>
      <c r="AF104" s="488">
        <f>'1.1_RAW_Data_Orig'!AF104</f>
        <v>-2</v>
      </c>
      <c r="AG104" s="482"/>
      <c r="AH104" s="487">
        <f>'1.1_RAW_Data_Orig'!AH104</f>
        <v>7</v>
      </c>
      <c r="AI104" s="487">
        <f>'1.1_RAW_Data_Orig'!AI104</f>
        <v>0</v>
      </c>
      <c r="AJ104" s="487">
        <f>'1.1_RAW_Data_Orig'!AJ104</f>
        <v>7</v>
      </c>
      <c r="AK104" s="487">
        <f>'1.1_RAW_Data_Orig'!AK104</f>
        <v>0</v>
      </c>
      <c r="AL104" s="487">
        <f>'1.1_RAW_Data_Orig'!AL104</f>
        <v>-5</v>
      </c>
      <c r="AM104" s="488">
        <f>'1.1_RAW_Data_Orig'!AM104</f>
        <v>-2</v>
      </c>
      <c r="AN104" s="482"/>
      <c r="AO104" s="487">
        <f>'1.1_RAW_Data_Orig'!AO104</f>
        <v>0</v>
      </c>
      <c r="AP104" s="487">
        <f>'1.1_RAW_Data_Orig'!AP104</f>
        <v>0</v>
      </c>
      <c r="AQ104" s="487">
        <f>'1.1_RAW_Data_Orig'!AQ104</f>
        <v>0</v>
      </c>
      <c r="AR104" s="487">
        <f>'1.1_RAW_Data_Orig'!AR104</f>
        <v>0</v>
      </c>
      <c r="AS104" s="487">
        <f>'1.1_RAW_Data_Orig'!AS104</f>
        <v>0</v>
      </c>
      <c r="AT104" s="488">
        <f>'1.1_RAW_Data_Orig'!AT104</f>
        <v>0</v>
      </c>
      <c r="AU104" s="482"/>
      <c r="AV104" s="487">
        <f>'1.1_RAW_Data_Orig'!AV104</f>
        <v>0</v>
      </c>
      <c r="AW104" s="487">
        <f>'1.1_RAW_Data_Orig'!AW104</f>
        <v>0</v>
      </c>
      <c r="AX104" s="487">
        <f>'1.1_RAW_Data_Orig'!AX104</f>
        <v>0</v>
      </c>
      <c r="AY104" s="487">
        <f>'1.1_RAW_Data_Orig'!AY104</f>
        <v>0</v>
      </c>
      <c r="AZ104" s="487">
        <f>'1.1_RAW_Data_Orig'!AZ104</f>
        <v>0</v>
      </c>
      <c r="BA104" s="488">
        <f>'1.1_RAW_Data_Orig'!BA104</f>
        <v>0</v>
      </c>
    </row>
    <row r="105" spans="1:53" ht="13.5" thickBot="1" x14ac:dyDescent="0.4">
      <c r="A105" s="483"/>
      <c r="B105" s="489"/>
      <c r="C105" s="490"/>
      <c r="D105" s="491"/>
      <c r="E105" s="492" t="s">
        <v>34</v>
      </c>
      <c r="F105" s="493">
        <f>'1.1_RAW_Data_Orig'!F105</f>
        <v>26</v>
      </c>
      <c r="G105" s="493">
        <f>'1.1_RAW_Data_Orig'!G105</f>
        <v>1</v>
      </c>
      <c r="H105" s="493">
        <f>'1.1_RAW_Data_Orig'!H105</f>
        <v>22</v>
      </c>
      <c r="I105" s="493">
        <f>'1.1_RAW_Data_Orig'!I105</f>
        <v>3</v>
      </c>
      <c r="J105" s="493">
        <f>'1.1_RAW_Data_Orig'!J105</f>
        <v>0</v>
      </c>
      <c r="K105" s="494">
        <f>'1.1_RAW_Data_Orig'!K105</f>
        <v>0</v>
      </c>
      <c r="M105" s="493">
        <f>'1.1_RAW_Data_Orig'!M105</f>
        <v>33</v>
      </c>
      <c r="N105" s="493">
        <f>'1.1_RAW_Data_Orig'!N105</f>
        <v>7</v>
      </c>
      <c r="O105" s="493">
        <f>'1.1_RAW_Data_Orig'!O105</f>
        <v>6</v>
      </c>
      <c r="P105" s="493">
        <f>'1.1_RAW_Data_Orig'!P105</f>
        <v>1</v>
      </c>
      <c r="Q105" s="493">
        <f>'1.1_RAW_Data_Orig'!Q105</f>
        <v>18</v>
      </c>
      <c r="R105" s="494">
        <f>'1.1_RAW_Data_Orig'!R105</f>
        <v>1</v>
      </c>
      <c r="T105" s="493">
        <f>'1.1_RAW_Data_Orig'!T105</f>
        <v>33</v>
      </c>
      <c r="U105" s="493">
        <f>'1.1_RAW_Data_Orig'!U105</f>
        <v>7</v>
      </c>
      <c r="V105" s="493">
        <f>'1.1_RAW_Data_Orig'!V105</f>
        <v>0</v>
      </c>
      <c r="W105" s="493">
        <f>'1.1_RAW_Data_Orig'!W105</f>
        <v>1</v>
      </c>
      <c r="X105" s="493">
        <f>'1.1_RAW_Data_Orig'!X105</f>
        <v>22</v>
      </c>
      <c r="Y105" s="494">
        <f>'1.1_RAW_Data_Orig'!Y105</f>
        <v>3</v>
      </c>
      <c r="AA105" s="493">
        <f>'1.1_RAW_Data_Orig'!AA105</f>
        <v>6</v>
      </c>
      <c r="AB105" s="493">
        <f>'1.1_RAW_Data_Orig'!AB105</f>
        <v>0</v>
      </c>
      <c r="AC105" s="493">
        <f>'1.1_RAW_Data_Orig'!AC105</f>
        <v>6</v>
      </c>
      <c r="AD105" s="493">
        <f>'1.1_RAW_Data_Orig'!AD105</f>
        <v>0</v>
      </c>
      <c r="AE105" s="493">
        <f>'1.1_RAW_Data_Orig'!AE105</f>
        <v>-4</v>
      </c>
      <c r="AF105" s="494">
        <f>'1.1_RAW_Data_Orig'!AF105</f>
        <v>-2</v>
      </c>
      <c r="AG105" s="482"/>
      <c r="AH105" s="493">
        <f>'1.1_RAW_Data_Orig'!AH105</f>
        <v>6</v>
      </c>
      <c r="AI105" s="493">
        <f>'1.1_RAW_Data_Orig'!AI105</f>
        <v>0</v>
      </c>
      <c r="AJ105" s="493">
        <f>'1.1_RAW_Data_Orig'!AJ105</f>
        <v>6</v>
      </c>
      <c r="AK105" s="493">
        <f>'1.1_RAW_Data_Orig'!AK105</f>
        <v>0</v>
      </c>
      <c r="AL105" s="493">
        <f>'1.1_RAW_Data_Orig'!AL105</f>
        <v>-4</v>
      </c>
      <c r="AM105" s="494">
        <f>'1.1_RAW_Data_Orig'!AM105</f>
        <v>-2</v>
      </c>
      <c r="AN105" s="482"/>
      <c r="AO105" s="493">
        <f>'1.1_RAW_Data_Orig'!AO105</f>
        <v>0</v>
      </c>
      <c r="AP105" s="493">
        <f>'1.1_RAW_Data_Orig'!AP105</f>
        <v>0</v>
      </c>
      <c r="AQ105" s="493">
        <f>'1.1_RAW_Data_Orig'!AQ105</f>
        <v>0</v>
      </c>
      <c r="AR105" s="493">
        <f>'1.1_RAW_Data_Orig'!AR105</f>
        <v>0</v>
      </c>
      <c r="AS105" s="493">
        <f>'1.1_RAW_Data_Orig'!AS105</f>
        <v>0</v>
      </c>
      <c r="AT105" s="494">
        <f>'1.1_RAW_Data_Orig'!AT105</f>
        <v>0</v>
      </c>
      <c r="AU105" s="482"/>
      <c r="AV105" s="493">
        <f>'1.1_RAW_Data_Orig'!AV105</f>
        <v>0</v>
      </c>
      <c r="AW105" s="493">
        <f>'1.1_RAW_Data_Orig'!AW105</f>
        <v>0</v>
      </c>
      <c r="AX105" s="493">
        <f>'1.1_RAW_Data_Orig'!AX105</f>
        <v>0</v>
      </c>
      <c r="AY105" s="493">
        <f>'1.1_RAW_Data_Orig'!AY105</f>
        <v>0</v>
      </c>
      <c r="AZ105" s="493">
        <f>'1.1_RAW_Data_Orig'!AZ105</f>
        <v>0</v>
      </c>
      <c r="BA105" s="494">
        <f>'1.1_RAW_Data_Orig'!BA105</f>
        <v>0</v>
      </c>
    </row>
    <row r="106" spans="1:53" ht="25.5" x14ac:dyDescent="0.35">
      <c r="A106" s="495" t="s">
        <v>20</v>
      </c>
      <c r="B106" s="476">
        <v>40</v>
      </c>
      <c r="C106" s="477" t="s">
        <v>72</v>
      </c>
      <c r="D106" s="478" t="s">
        <v>37</v>
      </c>
      <c r="E106" s="496" t="s">
        <v>31</v>
      </c>
      <c r="F106" s="480">
        <f>'1.1_RAW_Data_Orig'!F106</f>
        <v>0</v>
      </c>
      <c r="G106" s="480">
        <f>'1.1_RAW_Data_Orig'!G106</f>
        <v>0</v>
      </c>
      <c r="H106" s="480">
        <f>'1.1_RAW_Data_Orig'!H106</f>
        <v>0</v>
      </c>
      <c r="I106" s="480">
        <f>'1.1_RAW_Data_Orig'!I106</f>
        <v>0</v>
      </c>
      <c r="J106" s="480">
        <f>'1.1_RAW_Data_Orig'!J106</f>
        <v>0</v>
      </c>
      <c r="K106" s="481">
        <f>'1.1_RAW_Data_Orig'!K106</f>
        <v>0</v>
      </c>
      <c r="M106" s="480">
        <f>'1.1_RAW_Data_Orig'!M106</f>
        <v>0</v>
      </c>
      <c r="N106" s="480">
        <f>'1.1_RAW_Data_Orig'!N106</f>
        <v>0</v>
      </c>
      <c r="O106" s="480">
        <f>'1.1_RAW_Data_Orig'!O106</f>
        <v>0</v>
      </c>
      <c r="P106" s="480">
        <f>'1.1_RAW_Data_Orig'!P106</f>
        <v>0</v>
      </c>
      <c r="Q106" s="480">
        <f>'1.1_RAW_Data_Orig'!Q106</f>
        <v>0</v>
      </c>
      <c r="R106" s="481">
        <f>'1.1_RAW_Data_Orig'!R106</f>
        <v>0</v>
      </c>
      <c r="T106" s="480">
        <f>'1.1_RAW_Data_Orig'!T106</f>
        <v>0</v>
      </c>
      <c r="U106" s="480">
        <f>'1.1_RAW_Data_Orig'!U106</f>
        <v>0</v>
      </c>
      <c r="V106" s="480">
        <f>'1.1_RAW_Data_Orig'!V106</f>
        <v>0</v>
      </c>
      <c r="W106" s="480">
        <f>'1.1_RAW_Data_Orig'!W106</f>
        <v>0</v>
      </c>
      <c r="X106" s="480">
        <f>'1.1_RAW_Data_Orig'!X106</f>
        <v>0</v>
      </c>
      <c r="Y106" s="481">
        <f>'1.1_RAW_Data_Orig'!Y106</f>
        <v>0</v>
      </c>
      <c r="AA106" s="480">
        <f>'1.1_RAW_Data_Orig'!AA106</f>
        <v>0</v>
      </c>
      <c r="AB106" s="480">
        <f>'1.1_RAW_Data_Orig'!AB106</f>
        <v>0</v>
      </c>
      <c r="AC106" s="480">
        <f>'1.1_RAW_Data_Orig'!AC106</f>
        <v>0</v>
      </c>
      <c r="AD106" s="480">
        <f>'1.1_RAW_Data_Orig'!AD106</f>
        <v>0</v>
      </c>
      <c r="AE106" s="480">
        <f>'1.1_RAW_Data_Orig'!AE106</f>
        <v>0</v>
      </c>
      <c r="AF106" s="481">
        <f>'1.1_RAW_Data_Orig'!AF106</f>
        <v>0</v>
      </c>
      <c r="AG106" s="482"/>
      <c r="AH106" s="480">
        <f>'1.1_RAW_Data_Orig'!AH106</f>
        <v>0</v>
      </c>
      <c r="AI106" s="480">
        <f>'1.1_RAW_Data_Orig'!AI106</f>
        <v>0</v>
      </c>
      <c r="AJ106" s="480">
        <f>'1.1_RAW_Data_Orig'!AJ106</f>
        <v>0</v>
      </c>
      <c r="AK106" s="480">
        <f>'1.1_RAW_Data_Orig'!AK106</f>
        <v>0</v>
      </c>
      <c r="AL106" s="480">
        <f>'1.1_RAW_Data_Orig'!AL106</f>
        <v>0</v>
      </c>
      <c r="AM106" s="481">
        <f>'1.1_RAW_Data_Orig'!AM106</f>
        <v>0</v>
      </c>
      <c r="AN106" s="482"/>
      <c r="AO106" s="480">
        <f>'1.1_RAW_Data_Orig'!AO106</f>
        <v>0</v>
      </c>
      <c r="AP106" s="480">
        <f>'1.1_RAW_Data_Orig'!AP106</f>
        <v>0</v>
      </c>
      <c r="AQ106" s="480">
        <f>'1.1_RAW_Data_Orig'!AQ106</f>
        <v>0</v>
      </c>
      <c r="AR106" s="480">
        <f>'1.1_RAW_Data_Orig'!AR106</f>
        <v>0</v>
      </c>
      <c r="AS106" s="480">
        <f>'1.1_RAW_Data_Orig'!AS106</f>
        <v>0</v>
      </c>
      <c r="AT106" s="481">
        <f>'1.1_RAW_Data_Orig'!AT106</f>
        <v>0</v>
      </c>
      <c r="AU106" s="482"/>
      <c r="AV106" s="480">
        <f>'1.1_RAW_Data_Orig'!AV106</f>
        <v>0</v>
      </c>
      <c r="AW106" s="480">
        <f>'1.1_RAW_Data_Orig'!AW106</f>
        <v>0</v>
      </c>
      <c r="AX106" s="480">
        <f>'1.1_RAW_Data_Orig'!AX106</f>
        <v>0</v>
      </c>
      <c r="AY106" s="480">
        <f>'1.1_RAW_Data_Orig'!AY106</f>
        <v>0</v>
      </c>
      <c r="AZ106" s="480">
        <f>'1.1_RAW_Data_Orig'!AZ106</f>
        <v>0</v>
      </c>
      <c r="BA106" s="481">
        <f>'1.1_RAW_Data_Orig'!BA106</f>
        <v>0</v>
      </c>
    </row>
    <row r="107" spans="1:53" ht="13.15" x14ac:dyDescent="0.35">
      <c r="A107" s="483"/>
      <c r="B107" s="484"/>
      <c r="C107" s="485"/>
      <c r="D107" s="486"/>
      <c r="E107" s="479" t="s">
        <v>32</v>
      </c>
      <c r="F107" s="487">
        <f>'1.1_RAW_Data_Orig'!F107</f>
        <v>19</v>
      </c>
      <c r="G107" s="487">
        <f>'1.1_RAW_Data_Orig'!G107</f>
        <v>2</v>
      </c>
      <c r="H107" s="487">
        <f>'1.1_RAW_Data_Orig'!H107</f>
        <v>9</v>
      </c>
      <c r="I107" s="487">
        <f>'1.1_RAW_Data_Orig'!I107</f>
        <v>4</v>
      </c>
      <c r="J107" s="487">
        <f>'1.1_RAW_Data_Orig'!J107</f>
        <v>3</v>
      </c>
      <c r="K107" s="488">
        <f>'1.1_RAW_Data_Orig'!K107</f>
        <v>1</v>
      </c>
      <c r="M107" s="487">
        <f>'1.1_RAW_Data_Orig'!M107</f>
        <v>27</v>
      </c>
      <c r="N107" s="487">
        <f>'1.1_RAW_Data_Orig'!N107</f>
        <v>10</v>
      </c>
      <c r="O107" s="487">
        <f>'1.1_RAW_Data_Orig'!O107</f>
        <v>12</v>
      </c>
      <c r="P107" s="487">
        <f>'1.1_RAW_Data_Orig'!P107</f>
        <v>2</v>
      </c>
      <c r="Q107" s="487">
        <f>'1.1_RAW_Data_Orig'!Q107</f>
        <v>1</v>
      </c>
      <c r="R107" s="488">
        <f>'1.1_RAW_Data_Orig'!R107</f>
        <v>2</v>
      </c>
      <c r="T107" s="487">
        <f>'1.1_RAW_Data_Orig'!T107</f>
        <v>27</v>
      </c>
      <c r="U107" s="487">
        <f>'1.1_RAW_Data_Orig'!U107</f>
        <v>10</v>
      </c>
      <c r="V107" s="487">
        <f>'1.1_RAW_Data_Orig'!V107</f>
        <v>0</v>
      </c>
      <c r="W107" s="487">
        <f>'1.1_RAW_Data_Orig'!W107</f>
        <v>2</v>
      </c>
      <c r="X107" s="487">
        <f>'1.1_RAW_Data_Orig'!X107</f>
        <v>7</v>
      </c>
      <c r="Y107" s="488">
        <f>'1.1_RAW_Data_Orig'!Y107</f>
        <v>8</v>
      </c>
      <c r="AA107" s="487">
        <f>'1.1_RAW_Data_Orig'!AA107</f>
        <v>12</v>
      </c>
      <c r="AB107" s="487">
        <f>'1.1_RAW_Data_Orig'!AB107</f>
        <v>0</v>
      </c>
      <c r="AC107" s="487">
        <f>'1.1_RAW_Data_Orig'!AC107</f>
        <v>12</v>
      </c>
      <c r="AD107" s="487">
        <f>'1.1_RAW_Data_Orig'!AD107</f>
        <v>0</v>
      </c>
      <c r="AE107" s="487">
        <f>'1.1_RAW_Data_Orig'!AE107</f>
        <v>-6</v>
      </c>
      <c r="AF107" s="488">
        <f>'1.1_RAW_Data_Orig'!AF107</f>
        <v>-6</v>
      </c>
      <c r="AG107" s="482"/>
      <c r="AH107" s="487">
        <f>'1.1_RAW_Data_Orig'!AH107</f>
        <v>12</v>
      </c>
      <c r="AI107" s="487">
        <f>'1.1_RAW_Data_Orig'!AI107</f>
        <v>0</v>
      </c>
      <c r="AJ107" s="487">
        <f>'1.1_RAW_Data_Orig'!AJ107</f>
        <v>12</v>
      </c>
      <c r="AK107" s="487">
        <f>'1.1_RAW_Data_Orig'!AK107</f>
        <v>0</v>
      </c>
      <c r="AL107" s="487">
        <f>'1.1_RAW_Data_Orig'!AL107</f>
        <v>-6</v>
      </c>
      <c r="AM107" s="488">
        <f>'1.1_RAW_Data_Orig'!AM107</f>
        <v>-6</v>
      </c>
      <c r="AN107" s="482"/>
      <c r="AO107" s="487">
        <f>'1.1_RAW_Data_Orig'!AO107</f>
        <v>0</v>
      </c>
      <c r="AP107" s="487">
        <f>'1.1_RAW_Data_Orig'!AP107</f>
        <v>0</v>
      </c>
      <c r="AQ107" s="487">
        <f>'1.1_RAW_Data_Orig'!AQ107</f>
        <v>0</v>
      </c>
      <c r="AR107" s="487">
        <f>'1.1_RAW_Data_Orig'!AR107</f>
        <v>0</v>
      </c>
      <c r="AS107" s="487">
        <f>'1.1_RAW_Data_Orig'!AS107</f>
        <v>0</v>
      </c>
      <c r="AT107" s="488">
        <f>'1.1_RAW_Data_Orig'!AT107</f>
        <v>0</v>
      </c>
      <c r="AU107" s="482"/>
      <c r="AV107" s="487">
        <f>'1.1_RAW_Data_Orig'!AV107</f>
        <v>0</v>
      </c>
      <c r="AW107" s="487">
        <f>'1.1_RAW_Data_Orig'!AW107</f>
        <v>0</v>
      </c>
      <c r="AX107" s="487">
        <f>'1.1_RAW_Data_Orig'!AX107</f>
        <v>0</v>
      </c>
      <c r="AY107" s="487">
        <f>'1.1_RAW_Data_Orig'!AY107</f>
        <v>0</v>
      </c>
      <c r="AZ107" s="487">
        <f>'1.1_RAW_Data_Orig'!AZ107</f>
        <v>0</v>
      </c>
      <c r="BA107" s="488">
        <f>'1.1_RAW_Data_Orig'!BA107</f>
        <v>0</v>
      </c>
    </row>
    <row r="108" spans="1:53" ht="13.15" x14ac:dyDescent="0.35">
      <c r="A108" s="483"/>
      <c r="B108" s="484"/>
      <c r="C108" s="485"/>
      <c r="D108" s="486"/>
      <c r="E108" s="479" t="s">
        <v>33</v>
      </c>
      <c r="F108" s="487">
        <f>'1.1_RAW_Data_Orig'!F108</f>
        <v>15</v>
      </c>
      <c r="G108" s="487">
        <f>'1.1_RAW_Data_Orig'!G108</f>
        <v>0</v>
      </c>
      <c r="H108" s="487">
        <f>'1.1_RAW_Data_Orig'!H108</f>
        <v>10</v>
      </c>
      <c r="I108" s="487">
        <f>'1.1_RAW_Data_Orig'!I108</f>
        <v>5</v>
      </c>
      <c r="J108" s="487">
        <f>'1.1_RAW_Data_Orig'!J108</f>
        <v>0</v>
      </c>
      <c r="K108" s="488">
        <f>'1.1_RAW_Data_Orig'!K108</f>
        <v>0</v>
      </c>
      <c r="M108" s="487">
        <f>'1.1_RAW_Data_Orig'!M108</f>
        <v>23</v>
      </c>
      <c r="N108" s="487">
        <f>'1.1_RAW_Data_Orig'!N108</f>
        <v>8</v>
      </c>
      <c r="O108" s="487">
        <f>'1.1_RAW_Data_Orig'!O108</f>
        <v>6</v>
      </c>
      <c r="P108" s="487">
        <f>'1.1_RAW_Data_Orig'!P108</f>
        <v>0</v>
      </c>
      <c r="Q108" s="487">
        <f>'1.1_RAW_Data_Orig'!Q108</f>
        <v>8</v>
      </c>
      <c r="R108" s="488">
        <f>'1.1_RAW_Data_Orig'!R108</f>
        <v>1</v>
      </c>
      <c r="T108" s="487">
        <f>'1.1_RAW_Data_Orig'!T108</f>
        <v>23</v>
      </c>
      <c r="U108" s="487">
        <f>'1.1_RAW_Data_Orig'!U108</f>
        <v>8</v>
      </c>
      <c r="V108" s="487">
        <f>'1.1_RAW_Data_Orig'!V108</f>
        <v>0</v>
      </c>
      <c r="W108" s="487">
        <f>'1.1_RAW_Data_Orig'!W108</f>
        <v>0</v>
      </c>
      <c r="X108" s="487">
        <f>'1.1_RAW_Data_Orig'!X108</f>
        <v>10</v>
      </c>
      <c r="Y108" s="488">
        <f>'1.1_RAW_Data_Orig'!Y108</f>
        <v>5</v>
      </c>
      <c r="AA108" s="487">
        <f>'1.1_RAW_Data_Orig'!AA108</f>
        <v>6</v>
      </c>
      <c r="AB108" s="487">
        <f>'1.1_RAW_Data_Orig'!AB108</f>
        <v>0</v>
      </c>
      <c r="AC108" s="487">
        <f>'1.1_RAW_Data_Orig'!AC108</f>
        <v>6</v>
      </c>
      <c r="AD108" s="487">
        <f>'1.1_RAW_Data_Orig'!AD108</f>
        <v>0</v>
      </c>
      <c r="AE108" s="487">
        <f>'1.1_RAW_Data_Orig'!AE108</f>
        <v>-2</v>
      </c>
      <c r="AF108" s="488">
        <f>'1.1_RAW_Data_Orig'!AF108</f>
        <v>-4</v>
      </c>
      <c r="AG108" s="482"/>
      <c r="AH108" s="487">
        <f>'1.1_RAW_Data_Orig'!AH108</f>
        <v>6</v>
      </c>
      <c r="AI108" s="487">
        <f>'1.1_RAW_Data_Orig'!AI108</f>
        <v>0</v>
      </c>
      <c r="AJ108" s="487">
        <f>'1.1_RAW_Data_Orig'!AJ108</f>
        <v>6</v>
      </c>
      <c r="AK108" s="487">
        <f>'1.1_RAW_Data_Orig'!AK108</f>
        <v>0</v>
      </c>
      <c r="AL108" s="487">
        <f>'1.1_RAW_Data_Orig'!AL108</f>
        <v>-2</v>
      </c>
      <c r="AM108" s="488">
        <f>'1.1_RAW_Data_Orig'!AM108</f>
        <v>-4</v>
      </c>
      <c r="AN108" s="482"/>
      <c r="AO108" s="487">
        <f>'1.1_RAW_Data_Orig'!AO108</f>
        <v>0</v>
      </c>
      <c r="AP108" s="487">
        <f>'1.1_RAW_Data_Orig'!AP108</f>
        <v>0</v>
      </c>
      <c r="AQ108" s="487">
        <f>'1.1_RAW_Data_Orig'!AQ108</f>
        <v>0</v>
      </c>
      <c r="AR108" s="487">
        <f>'1.1_RAW_Data_Orig'!AR108</f>
        <v>0</v>
      </c>
      <c r="AS108" s="487">
        <f>'1.1_RAW_Data_Orig'!AS108</f>
        <v>0</v>
      </c>
      <c r="AT108" s="488">
        <f>'1.1_RAW_Data_Orig'!AT108</f>
        <v>0</v>
      </c>
      <c r="AU108" s="482"/>
      <c r="AV108" s="487">
        <f>'1.1_RAW_Data_Orig'!AV108</f>
        <v>0</v>
      </c>
      <c r="AW108" s="487">
        <f>'1.1_RAW_Data_Orig'!AW108</f>
        <v>0</v>
      </c>
      <c r="AX108" s="487">
        <f>'1.1_RAW_Data_Orig'!AX108</f>
        <v>0</v>
      </c>
      <c r="AY108" s="487">
        <f>'1.1_RAW_Data_Orig'!AY108</f>
        <v>0</v>
      </c>
      <c r="AZ108" s="487">
        <f>'1.1_RAW_Data_Orig'!AZ108</f>
        <v>0</v>
      </c>
      <c r="BA108" s="488">
        <f>'1.1_RAW_Data_Orig'!BA108</f>
        <v>0</v>
      </c>
    </row>
    <row r="109" spans="1:53" ht="13.5" thickBot="1" x14ac:dyDescent="0.4">
      <c r="A109" s="483"/>
      <c r="B109" s="489"/>
      <c r="C109" s="490"/>
      <c r="D109" s="491"/>
      <c r="E109" s="492" t="s">
        <v>34</v>
      </c>
      <c r="F109" s="493">
        <f>'1.1_RAW_Data_Orig'!F109</f>
        <v>25</v>
      </c>
      <c r="G109" s="493">
        <f>'1.1_RAW_Data_Orig'!G109</f>
        <v>0</v>
      </c>
      <c r="H109" s="493">
        <f>'1.1_RAW_Data_Orig'!H109</f>
        <v>25</v>
      </c>
      <c r="I109" s="493">
        <f>'1.1_RAW_Data_Orig'!I109</f>
        <v>0</v>
      </c>
      <c r="J109" s="493">
        <f>'1.1_RAW_Data_Orig'!J109</f>
        <v>0</v>
      </c>
      <c r="K109" s="494">
        <f>'1.1_RAW_Data_Orig'!K109</f>
        <v>0</v>
      </c>
      <c r="M109" s="493">
        <f>'1.1_RAW_Data_Orig'!M109</f>
        <v>29</v>
      </c>
      <c r="N109" s="493">
        <f>'1.1_RAW_Data_Orig'!N109</f>
        <v>4</v>
      </c>
      <c r="O109" s="493">
        <f>'1.1_RAW_Data_Orig'!O109</f>
        <v>2</v>
      </c>
      <c r="P109" s="493">
        <f>'1.1_RAW_Data_Orig'!P109</f>
        <v>0</v>
      </c>
      <c r="Q109" s="493">
        <f>'1.1_RAW_Data_Orig'!Q109</f>
        <v>23</v>
      </c>
      <c r="R109" s="494">
        <f>'1.1_RAW_Data_Orig'!R109</f>
        <v>0</v>
      </c>
      <c r="T109" s="493">
        <f>'1.1_RAW_Data_Orig'!T109</f>
        <v>29</v>
      </c>
      <c r="U109" s="493">
        <f>'1.1_RAW_Data_Orig'!U109</f>
        <v>4</v>
      </c>
      <c r="V109" s="493">
        <f>'1.1_RAW_Data_Orig'!V109</f>
        <v>0</v>
      </c>
      <c r="W109" s="493">
        <f>'1.1_RAW_Data_Orig'!W109</f>
        <v>0</v>
      </c>
      <c r="X109" s="493">
        <f>'1.1_RAW_Data_Orig'!X109</f>
        <v>25</v>
      </c>
      <c r="Y109" s="494">
        <f>'1.1_RAW_Data_Orig'!Y109</f>
        <v>0</v>
      </c>
      <c r="AA109" s="493">
        <f>'1.1_RAW_Data_Orig'!AA109</f>
        <v>2</v>
      </c>
      <c r="AB109" s="493">
        <f>'1.1_RAW_Data_Orig'!AB109</f>
        <v>0</v>
      </c>
      <c r="AC109" s="493">
        <f>'1.1_RAW_Data_Orig'!AC109</f>
        <v>2</v>
      </c>
      <c r="AD109" s="493">
        <f>'1.1_RAW_Data_Orig'!AD109</f>
        <v>0</v>
      </c>
      <c r="AE109" s="493">
        <f>'1.1_RAW_Data_Orig'!AE109</f>
        <v>-2</v>
      </c>
      <c r="AF109" s="494">
        <f>'1.1_RAW_Data_Orig'!AF109</f>
        <v>0</v>
      </c>
      <c r="AG109" s="482"/>
      <c r="AH109" s="493">
        <f>'1.1_RAW_Data_Orig'!AH109</f>
        <v>2</v>
      </c>
      <c r="AI109" s="493">
        <f>'1.1_RAW_Data_Orig'!AI109</f>
        <v>0</v>
      </c>
      <c r="AJ109" s="493">
        <f>'1.1_RAW_Data_Orig'!AJ109</f>
        <v>2</v>
      </c>
      <c r="AK109" s="493">
        <f>'1.1_RAW_Data_Orig'!AK109</f>
        <v>0</v>
      </c>
      <c r="AL109" s="493">
        <f>'1.1_RAW_Data_Orig'!AL109</f>
        <v>-2</v>
      </c>
      <c r="AM109" s="494">
        <f>'1.1_RAW_Data_Orig'!AM109</f>
        <v>0</v>
      </c>
      <c r="AN109" s="482"/>
      <c r="AO109" s="493">
        <f>'1.1_RAW_Data_Orig'!AO109</f>
        <v>0</v>
      </c>
      <c r="AP109" s="493">
        <f>'1.1_RAW_Data_Orig'!AP109</f>
        <v>0</v>
      </c>
      <c r="AQ109" s="493">
        <f>'1.1_RAW_Data_Orig'!AQ109</f>
        <v>0</v>
      </c>
      <c r="AR109" s="493">
        <f>'1.1_RAW_Data_Orig'!AR109</f>
        <v>0</v>
      </c>
      <c r="AS109" s="493">
        <f>'1.1_RAW_Data_Orig'!AS109</f>
        <v>0</v>
      </c>
      <c r="AT109" s="494">
        <f>'1.1_RAW_Data_Orig'!AT109</f>
        <v>0</v>
      </c>
      <c r="AU109" s="482"/>
      <c r="AV109" s="493">
        <f>'1.1_RAW_Data_Orig'!AV109</f>
        <v>0</v>
      </c>
      <c r="AW109" s="493">
        <f>'1.1_RAW_Data_Orig'!AW109</f>
        <v>0</v>
      </c>
      <c r="AX109" s="493">
        <f>'1.1_RAW_Data_Orig'!AX109</f>
        <v>0</v>
      </c>
      <c r="AY109" s="493">
        <f>'1.1_RAW_Data_Orig'!AY109</f>
        <v>0</v>
      </c>
      <c r="AZ109" s="493">
        <f>'1.1_RAW_Data_Orig'!AZ109</f>
        <v>0</v>
      </c>
      <c r="BA109" s="494">
        <f>'1.1_RAW_Data_Orig'!BA109</f>
        <v>0</v>
      </c>
    </row>
    <row r="110" spans="1:53" ht="25.5" x14ac:dyDescent="0.35">
      <c r="A110" s="495" t="s">
        <v>20</v>
      </c>
      <c r="B110" s="476">
        <v>42</v>
      </c>
      <c r="C110" s="477" t="s">
        <v>73</v>
      </c>
      <c r="D110" s="478" t="s">
        <v>36</v>
      </c>
      <c r="E110" s="496" t="s">
        <v>31</v>
      </c>
      <c r="F110" s="480">
        <f>'1.1_RAW_Data_Orig'!F110</f>
        <v>0</v>
      </c>
      <c r="G110" s="480">
        <f>'1.1_RAW_Data_Orig'!G110</f>
        <v>0</v>
      </c>
      <c r="H110" s="480">
        <f>'1.1_RAW_Data_Orig'!H110</f>
        <v>0</v>
      </c>
      <c r="I110" s="480">
        <f>'1.1_RAW_Data_Orig'!I110</f>
        <v>0</v>
      </c>
      <c r="J110" s="480">
        <f>'1.1_RAW_Data_Orig'!J110</f>
        <v>0</v>
      </c>
      <c r="K110" s="481">
        <f>'1.1_RAW_Data_Orig'!K110</f>
        <v>0</v>
      </c>
      <c r="M110" s="480">
        <f>'1.1_RAW_Data_Orig'!M110</f>
        <v>0</v>
      </c>
      <c r="N110" s="480">
        <f>'1.1_RAW_Data_Orig'!N110</f>
        <v>0</v>
      </c>
      <c r="O110" s="480">
        <f>'1.1_RAW_Data_Orig'!O110</f>
        <v>0</v>
      </c>
      <c r="P110" s="480">
        <f>'1.1_RAW_Data_Orig'!P110</f>
        <v>0</v>
      </c>
      <c r="Q110" s="480">
        <f>'1.1_RAW_Data_Orig'!Q110</f>
        <v>0</v>
      </c>
      <c r="R110" s="481">
        <f>'1.1_RAW_Data_Orig'!R110</f>
        <v>0</v>
      </c>
      <c r="T110" s="480">
        <f>'1.1_RAW_Data_Orig'!T110</f>
        <v>0</v>
      </c>
      <c r="U110" s="480">
        <f>'1.1_RAW_Data_Orig'!U110</f>
        <v>0</v>
      </c>
      <c r="V110" s="480">
        <f>'1.1_RAW_Data_Orig'!V110</f>
        <v>0</v>
      </c>
      <c r="W110" s="480">
        <f>'1.1_RAW_Data_Orig'!W110</f>
        <v>0</v>
      </c>
      <c r="X110" s="480">
        <f>'1.1_RAW_Data_Orig'!X110</f>
        <v>0</v>
      </c>
      <c r="Y110" s="481">
        <f>'1.1_RAW_Data_Orig'!Y110</f>
        <v>0</v>
      </c>
      <c r="AA110" s="480">
        <f>'1.1_RAW_Data_Orig'!AA110</f>
        <v>0</v>
      </c>
      <c r="AB110" s="480">
        <f>'1.1_RAW_Data_Orig'!AB110</f>
        <v>0</v>
      </c>
      <c r="AC110" s="480">
        <f>'1.1_RAW_Data_Orig'!AC110</f>
        <v>0</v>
      </c>
      <c r="AD110" s="480">
        <f>'1.1_RAW_Data_Orig'!AD110</f>
        <v>0</v>
      </c>
      <c r="AE110" s="480">
        <f>'1.1_RAW_Data_Orig'!AE110</f>
        <v>0</v>
      </c>
      <c r="AF110" s="481">
        <f>'1.1_RAW_Data_Orig'!AF110</f>
        <v>0</v>
      </c>
      <c r="AG110" s="482"/>
      <c r="AH110" s="480">
        <f>'1.1_RAW_Data_Orig'!AH110</f>
        <v>0</v>
      </c>
      <c r="AI110" s="480">
        <f>'1.1_RAW_Data_Orig'!AI110</f>
        <v>0</v>
      </c>
      <c r="AJ110" s="480">
        <f>'1.1_RAW_Data_Orig'!AJ110</f>
        <v>0</v>
      </c>
      <c r="AK110" s="480">
        <f>'1.1_RAW_Data_Orig'!AK110</f>
        <v>0</v>
      </c>
      <c r="AL110" s="480">
        <f>'1.1_RAW_Data_Orig'!AL110</f>
        <v>0</v>
      </c>
      <c r="AM110" s="481">
        <f>'1.1_RAW_Data_Orig'!AM110</f>
        <v>0</v>
      </c>
      <c r="AN110" s="482"/>
      <c r="AO110" s="480">
        <f>'1.1_RAW_Data_Orig'!AO110</f>
        <v>0</v>
      </c>
      <c r="AP110" s="480">
        <f>'1.1_RAW_Data_Orig'!AP110</f>
        <v>0</v>
      </c>
      <c r="AQ110" s="480">
        <f>'1.1_RAW_Data_Orig'!AQ110</f>
        <v>0</v>
      </c>
      <c r="AR110" s="480">
        <f>'1.1_RAW_Data_Orig'!AR110</f>
        <v>0</v>
      </c>
      <c r="AS110" s="480">
        <f>'1.1_RAW_Data_Orig'!AS110</f>
        <v>0</v>
      </c>
      <c r="AT110" s="481">
        <f>'1.1_RAW_Data_Orig'!AT110</f>
        <v>0</v>
      </c>
      <c r="AU110" s="482"/>
      <c r="AV110" s="480">
        <f>'1.1_RAW_Data_Orig'!AV110</f>
        <v>0</v>
      </c>
      <c r="AW110" s="480">
        <f>'1.1_RAW_Data_Orig'!AW110</f>
        <v>0</v>
      </c>
      <c r="AX110" s="480">
        <f>'1.1_RAW_Data_Orig'!AX110</f>
        <v>0</v>
      </c>
      <c r="AY110" s="480">
        <f>'1.1_RAW_Data_Orig'!AY110</f>
        <v>0</v>
      </c>
      <c r="AZ110" s="480">
        <f>'1.1_RAW_Data_Orig'!AZ110</f>
        <v>0</v>
      </c>
      <c r="BA110" s="481">
        <f>'1.1_RAW_Data_Orig'!BA110</f>
        <v>0</v>
      </c>
    </row>
    <row r="111" spans="1:53" ht="13.15" x14ac:dyDescent="0.35">
      <c r="A111" s="483"/>
      <c r="B111" s="484"/>
      <c r="C111" s="485"/>
      <c r="D111" s="486"/>
      <c r="E111" s="479" t="s">
        <v>32</v>
      </c>
      <c r="F111" s="487">
        <f>'1.1_RAW_Data_Orig'!F111</f>
        <v>4</v>
      </c>
      <c r="G111" s="487">
        <f>'1.1_RAW_Data_Orig'!G111</f>
        <v>3</v>
      </c>
      <c r="H111" s="487">
        <f>'1.1_RAW_Data_Orig'!H111</f>
        <v>1</v>
      </c>
      <c r="I111" s="487">
        <f>'1.1_RAW_Data_Orig'!I111</f>
        <v>0</v>
      </c>
      <c r="J111" s="487">
        <f>'1.1_RAW_Data_Orig'!J111</f>
        <v>0</v>
      </c>
      <c r="K111" s="488">
        <f>'1.1_RAW_Data_Orig'!K111</f>
        <v>0</v>
      </c>
      <c r="M111" s="487">
        <f>'1.1_RAW_Data_Orig'!M111</f>
        <v>7</v>
      </c>
      <c r="N111" s="487">
        <f>'1.1_RAW_Data_Orig'!N111</f>
        <v>3</v>
      </c>
      <c r="O111" s="487">
        <f>'1.1_RAW_Data_Orig'!O111</f>
        <v>1</v>
      </c>
      <c r="P111" s="487">
        <f>'1.1_RAW_Data_Orig'!P111</f>
        <v>3</v>
      </c>
      <c r="Q111" s="487">
        <f>'1.1_RAW_Data_Orig'!Q111</f>
        <v>0</v>
      </c>
      <c r="R111" s="488">
        <f>'1.1_RAW_Data_Orig'!R111</f>
        <v>0</v>
      </c>
      <c r="T111" s="487">
        <f>'1.1_RAW_Data_Orig'!T111</f>
        <v>7</v>
      </c>
      <c r="U111" s="487">
        <f>'1.1_RAW_Data_Orig'!U111</f>
        <v>3</v>
      </c>
      <c r="V111" s="487">
        <f>'1.1_RAW_Data_Orig'!V111</f>
        <v>0</v>
      </c>
      <c r="W111" s="487">
        <f>'1.1_RAW_Data_Orig'!W111</f>
        <v>3</v>
      </c>
      <c r="X111" s="487">
        <f>'1.1_RAW_Data_Orig'!X111</f>
        <v>1</v>
      </c>
      <c r="Y111" s="488">
        <f>'1.1_RAW_Data_Orig'!Y111</f>
        <v>0</v>
      </c>
      <c r="AA111" s="487">
        <f>'1.1_RAW_Data_Orig'!AA111</f>
        <v>1</v>
      </c>
      <c r="AB111" s="487">
        <f>'1.1_RAW_Data_Orig'!AB111</f>
        <v>0</v>
      </c>
      <c r="AC111" s="487">
        <f>'1.1_RAW_Data_Orig'!AC111</f>
        <v>1</v>
      </c>
      <c r="AD111" s="487">
        <f>'1.1_RAW_Data_Orig'!AD111</f>
        <v>0</v>
      </c>
      <c r="AE111" s="487">
        <f>'1.1_RAW_Data_Orig'!AE111</f>
        <v>-1</v>
      </c>
      <c r="AF111" s="488">
        <f>'1.1_RAW_Data_Orig'!AF111</f>
        <v>0</v>
      </c>
      <c r="AG111" s="482"/>
      <c r="AH111" s="487">
        <f>'1.1_RAW_Data_Orig'!AH111</f>
        <v>1</v>
      </c>
      <c r="AI111" s="487">
        <f>'1.1_RAW_Data_Orig'!AI111</f>
        <v>0</v>
      </c>
      <c r="AJ111" s="487">
        <f>'1.1_RAW_Data_Orig'!AJ111</f>
        <v>1</v>
      </c>
      <c r="AK111" s="487">
        <f>'1.1_RAW_Data_Orig'!AK111</f>
        <v>0</v>
      </c>
      <c r="AL111" s="487">
        <f>'1.1_RAW_Data_Orig'!AL111</f>
        <v>-1</v>
      </c>
      <c r="AM111" s="488">
        <f>'1.1_RAW_Data_Orig'!AM111</f>
        <v>0</v>
      </c>
      <c r="AN111" s="482"/>
      <c r="AO111" s="487">
        <f>'1.1_RAW_Data_Orig'!AO111</f>
        <v>0</v>
      </c>
      <c r="AP111" s="487">
        <f>'1.1_RAW_Data_Orig'!AP111</f>
        <v>0</v>
      </c>
      <c r="AQ111" s="487">
        <f>'1.1_RAW_Data_Orig'!AQ111</f>
        <v>0</v>
      </c>
      <c r="AR111" s="487">
        <f>'1.1_RAW_Data_Orig'!AR111</f>
        <v>0</v>
      </c>
      <c r="AS111" s="487">
        <f>'1.1_RAW_Data_Orig'!AS111</f>
        <v>0</v>
      </c>
      <c r="AT111" s="488">
        <f>'1.1_RAW_Data_Orig'!AT111</f>
        <v>0</v>
      </c>
      <c r="AU111" s="482"/>
      <c r="AV111" s="487">
        <f>'1.1_RAW_Data_Orig'!AV111</f>
        <v>0</v>
      </c>
      <c r="AW111" s="487">
        <f>'1.1_RAW_Data_Orig'!AW111</f>
        <v>0</v>
      </c>
      <c r="AX111" s="487">
        <f>'1.1_RAW_Data_Orig'!AX111</f>
        <v>0</v>
      </c>
      <c r="AY111" s="487">
        <f>'1.1_RAW_Data_Orig'!AY111</f>
        <v>0</v>
      </c>
      <c r="AZ111" s="487">
        <f>'1.1_RAW_Data_Orig'!AZ111</f>
        <v>0</v>
      </c>
      <c r="BA111" s="488">
        <f>'1.1_RAW_Data_Orig'!BA111</f>
        <v>0</v>
      </c>
    </row>
    <row r="112" spans="1:53" ht="13.15" x14ac:dyDescent="0.35">
      <c r="A112" s="483"/>
      <c r="B112" s="484"/>
      <c r="C112" s="485"/>
      <c r="D112" s="486"/>
      <c r="E112" s="479" t="s">
        <v>33</v>
      </c>
      <c r="F112" s="487">
        <f>'1.1_RAW_Data_Orig'!F112</f>
        <v>2</v>
      </c>
      <c r="G112" s="487">
        <f>'1.1_RAW_Data_Orig'!G112</f>
        <v>0</v>
      </c>
      <c r="H112" s="487">
        <f>'1.1_RAW_Data_Orig'!H112</f>
        <v>0</v>
      </c>
      <c r="I112" s="487">
        <f>'1.1_RAW_Data_Orig'!I112</f>
        <v>2</v>
      </c>
      <c r="J112" s="487">
        <f>'1.1_RAW_Data_Orig'!J112</f>
        <v>0</v>
      </c>
      <c r="K112" s="488">
        <f>'1.1_RAW_Data_Orig'!K112</f>
        <v>0</v>
      </c>
      <c r="M112" s="487">
        <f>'1.1_RAW_Data_Orig'!M112</f>
        <v>5</v>
      </c>
      <c r="N112" s="487">
        <f>'1.1_RAW_Data_Orig'!N112</f>
        <v>3</v>
      </c>
      <c r="O112" s="487">
        <f>'1.1_RAW_Data_Orig'!O112</f>
        <v>2</v>
      </c>
      <c r="P112" s="487">
        <f>'1.1_RAW_Data_Orig'!P112</f>
        <v>0</v>
      </c>
      <c r="Q112" s="487">
        <f>'1.1_RAW_Data_Orig'!Q112</f>
        <v>0</v>
      </c>
      <c r="R112" s="488">
        <f>'1.1_RAW_Data_Orig'!R112</f>
        <v>0</v>
      </c>
      <c r="T112" s="487">
        <f>'1.1_RAW_Data_Orig'!T112</f>
        <v>5</v>
      </c>
      <c r="U112" s="487">
        <f>'1.1_RAW_Data_Orig'!U112</f>
        <v>3</v>
      </c>
      <c r="V112" s="487">
        <f>'1.1_RAW_Data_Orig'!V112</f>
        <v>0</v>
      </c>
      <c r="W112" s="487">
        <f>'1.1_RAW_Data_Orig'!W112</f>
        <v>0</v>
      </c>
      <c r="X112" s="487">
        <f>'1.1_RAW_Data_Orig'!X112</f>
        <v>0</v>
      </c>
      <c r="Y112" s="488">
        <f>'1.1_RAW_Data_Orig'!Y112</f>
        <v>2</v>
      </c>
      <c r="AA112" s="487">
        <f>'1.1_RAW_Data_Orig'!AA112</f>
        <v>2</v>
      </c>
      <c r="AB112" s="487">
        <f>'1.1_RAW_Data_Orig'!AB112</f>
        <v>0</v>
      </c>
      <c r="AC112" s="487">
        <f>'1.1_RAW_Data_Orig'!AC112</f>
        <v>2</v>
      </c>
      <c r="AD112" s="487">
        <f>'1.1_RAW_Data_Orig'!AD112</f>
        <v>0</v>
      </c>
      <c r="AE112" s="487">
        <f>'1.1_RAW_Data_Orig'!AE112</f>
        <v>0</v>
      </c>
      <c r="AF112" s="488">
        <f>'1.1_RAW_Data_Orig'!AF112</f>
        <v>-2</v>
      </c>
      <c r="AG112" s="482"/>
      <c r="AH112" s="487">
        <f>'1.1_RAW_Data_Orig'!AH112</f>
        <v>2</v>
      </c>
      <c r="AI112" s="487">
        <f>'1.1_RAW_Data_Orig'!AI112</f>
        <v>0</v>
      </c>
      <c r="AJ112" s="487">
        <f>'1.1_RAW_Data_Orig'!AJ112</f>
        <v>2</v>
      </c>
      <c r="AK112" s="487">
        <f>'1.1_RAW_Data_Orig'!AK112</f>
        <v>0</v>
      </c>
      <c r="AL112" s="487">
        <f>'1.1_RAW_Data_Orig'!AL112</f>
        <v>0</v>
      </c>
      <c r="AM112" s="488">
        <f>'1.1_RAW_Data_Orig'!AM112</f>
        <v>-2</v>
      </c>
      <c r="AN112" s="482"/>
      <c r="AO112" s="487">
        <f>'1.1_RAW_Data_Orig'!AO112</f>
        <v>0</v>
      </c>
      <c r="AP112" s="487">
        <f>'1.1_RAW_Data_Orig'!AP112</f>
        <v>0</v>
      </c>
      <c r="AQ112" s="487">
        <f>'1.1_RAW_Data_Orig'!AQ112</f>
        <v>0</v>
      </c>
      <c r="AR112" s="487">
        <f>'1.1_RAW_Data_Orig'!AR112</f>
        <v>0</v>
      </c>
      <c r="AS112" s="487">
        <f>'1.1_RAW_Data_Orig'!AS112</f>
        <v>0</v>
      </c>
      <c r="AT112" s="488">
        <f>'1.1_RAW_Data_Orig'!AT112</f>
        <v>0</v>
      </c>
      <c r="AU112" s="482"/>
      <c r="AV112" s="487">
        <f>'1.1_RAW_Data_Orig'!AV112</f>
        <v>0</v>
      </c>
      <c r="AW112" s="487">
        <f>'1.1_RAW_Data_Orig'!AW112</f>
        <v>0</v>
      </c>
      <c r="AX112" s="487">
        <f>'1.1_RAW_Data_Orig'!AX112</f>
        <v>0</v>
      </c>
      <c r="AY112" s="487">
        <f>'1.1_RAW_Data_Orig'!AY112</f>
        <v>0</v>
      </c>
      <c r="AZ112" s="487">
        <f>'1.1_RAW_Data_Orig'!AZ112</f>
        <v>0</v>
      </c>
      <c r="BA112" s="488">
        <f>'1.1_RAW_Data_Orig'!BA112</f>
        <v>0</v>
      </c>
    </row>
    <row r="113" spans="1:53" ht="13.5" thickBot="1" x14ac:dyDescent="0.4">
      <c r="A113" s="483"/>
      <c r="B113" s="489"/>
      <c r="C113" s="490"/>
      <c r="D113" s="491"/>
      <c r="E113" s="492" t="s">
        <v>34</v>
      </c>
      <c r="F113" s="493">
        <f>'1.1_RAW_Data_Orig'!F113</f>
        <v>1</v>
      </c>
      <c r="G113" s="493">
        <f>'1.1_RAW_Data_Orig'!G113</f>
        <v>1</v>
      </c>
      <c r="H113" s="493">
        <f>'1.1_RAW_Data_Orig'!H113</f>
        <v>0</v>
      </c>
      <c r="I113" s="493">
        <f>'1.1_RAW_Data_Orig'!I113</f>
        <v>0</v>
      </c>
      <c r="J113" s="493">
        <f>'1.1_RAW_Data_Orig'!J113</f>
        <v>0</v>
      </c>
      <c r="K113" s="494">
        <f>'1.1_RAW_Data_Orig'!K113</f>
        <v>0</v>
      </c>
      <c r="M113" s="493">
        <f>'1.1_RAW_Data_Orig'!M113</f>
        <v>4</v>
      </c>
      <c r="N113" s="493">
        <f>'1.1_RAW_Data_Orig'!N113</f>
        <v>3</v>
      </c>
      <c r="O113" s="493">
        <f>'1.1_RAW_Data_Orig'!O113</f>
        <v>0</v>
      </c>
      <c r="P113" s="493">
        <f>'1.1_RAW_Data_Orig'!P113</f>
        <v>1</v>
      </c>
      <c r="Q113" s="493">
        <f>'1.1_RAW_Data_Orig'!Q113</f>
        <v>0</v>
      </c>
      <c r="R113" s="494">
        <f>'1.1_RAW_Data_Orig'!R113</f>
        <v>0</v>
      </c>
      <c r="T113" s="493">
        <f>'1.1_RAW_Data_Orig'!T113</f>
        <v>4</v>
      </c>
      <c r="U113" s="493">
        <f>'1.1_RAW_Data_Orig'!U113</f>
        <v>3</v>
      </c>
      <c r="V113" s="493">
        <f>'1.1_RAW_Data_Orig'!V113</f>
        <v>0</v>
      </c>
      <c r="W113" s="493">
        <f>'1.1_RAW_Data_Orig'!W113</f>
        <v>1</v>
      </c>
      <c r="X113" s="493">
        <f>'1.1_RAW_Data_Orig'!X113</f>
        <v>0</v>
      </c>
      <c r="Y113" s="494">
        <f>'1.1_RAW_Data_Orig'!Y113</f>
        <v>0</v>
      </c>
      <c r="AA113" s="493">
        <f>'1.1_RAW_Data_Orig'!AA113</f>
        <v>0</v>
      </c>
      <c r="AB113" s="493">
        <f>'1.1_RAW_Data_Orig'!AB113</f>
        <v>0</v>
      </c>
      <c r="AC113" s="493">
        <f>'1.1_RAW_Data_Orig'!AC113</f>
        <v>0</v>
      </c>
      <c r="AD113" s="493">
        <f>'1.1_RAW_Data_Orig'!AD113</f>
        <v>0</v>
      </c>
      <c r="AE113" s="493">
        <f>'1.1_RAW_Data_Orig'!AE113</f>
        <v>0</v>
      </c>
      <c r="AF113" s="494">
        <f>'1.1_RAW_Data_Orig'!AF113</f>
        <v>0</v>
      </c>
      <c r="AG113" s="482"/>
      <c r="AH113" s="493">
        <f>'1.1_RAW_Data_Orig'!AH113</f>
        <v>0</v>
      </c>
      <c r="AI113" s="493">
        <f>'1.1_RAW_Data_Orig'!AI113</f>
        <v>0</v>
      </c>
      <c r="AJ113" s="493">
        <f>'1.1_RAW_Data_Orig'!AJ113</f>
        <v>0</v>
      </c>
      <c r="AK113" s="493">
        <f>'1.1_RAW_Data_Orig'!AK113</f>
        <v>0</v>
      </c>
      <c r="AL113" s="493">
        <f>'1.1_RAW_Data_Orig'!AL113</f>
        <v>0</v>
      </c>
      <c r="AM113" s="494">
        <f>'1.1_RAW_Data_Orig'!AM113</f>
        <v>0</v>
      </c>
      <c r="AN113" s="482"/>
      <c r="AO113" s="493">
        <f>'1.1_RAW_Data_Orig'!AO113</f>
        <v>0</v>
      </c>
      <c r="AP113" s="493">
        <f>'1.1_RAW_Data_Orig'!AP113</f>
        <v>0</v>
      </c>
      <c r="AQ113" s="493">
        <f>'1.1_RAW_Data_Orig'!AQ113</f>
        <v>0</v>
      </c>
      <c r="AR113" s="493">
        <f>'1.1_RAW_Data_Orig'!AR113</f>
        <v>0</v>
      </c>
      <c r="AS113" s="493">
        <f>'1.1_RAW_Data_Orig'!AS113</f>
        <v>0</v>
      </c>
      <c r="AT113" s="494">
        <f>'1.1_RAW_Data_Orig'!AT113</f>
        <v>0</v>
      </c>
      <c r="AU113" s="482"/>
      <c r="AV113" s="493">
        <f>'1.1_RAW_Data_Orig'!AV113</f>
        <v>0</v>
      </c>
      <c r="AW113" s="493">
        <f>'1.1_RAW_Data_Orig'!AW113</f>
        <v>0</v>
      </c>
      <c r="AX113" s="493">
        <f>'1.1_RAW_Data_Orig'!AX113</f>
        <v>0</v>
      </c>
      <c r="AY113" s="493">
        <f>'1.1_RAW_Data_Orig'!AY113</f>
        <v>0</v>
      </c>
      <c r="AZ113" s="493">
        <f>'1.1_RAW_Data_Orig'!AZ113</f>
        <v>0</v>
      </c>
      <c r="BA113" s="494">
        <f>'1.1_RAW_Data_Orig'!BA113</f>
        <v>0</v>
      </c>
    </row>
    <row r="114" spans="1:53" ht="25.5" x14ac:dyDescent="0.35">
      <c r="A114" s="495" t="s">
        <v>20</v>
      </c>
      <c r="B114" s="476">
        <v>44</v>
      </c>
      <c r="C114" s="477" t="s">
        <v>56</v>
      </c>
      <c r="D114" s="478" t="s">
        <v>36</v>
      </c>
      <c r="E114" s="496" t="s">
        <v>31</v>
      </c>
      <c r="F114" s="480">
        <f>'1.1_RAW_Data_Orig'!F114</f>
        <v>0</v>
      </c>
      <c r="G114" s="480">
        <f>'1.1_RAW_Data_Orig'!G114</f>
        <v>0</v>
      </c>
      <c r="H114" s="480">
        <f>'1.1_RAW_Data_Orig'!H114</f>
        <v>0</v>
      </c>
      <c r="I114" s="480">
        <f>'1.1_RAW_Data_Orig'!I114</f>
        <v>0</v>
      </c>
      <c r="J114" s="480">
        <f>'1.1_RAW_Data_Orig'!J114</f>
        <v>0</v>
      </c>
      <c r="K114" s="481">
        <f>'1.1_RAW_Data_Orig'!K114</f>
        <v>0</v>
      </c>
      <c r="M114" s="480">
        <f>'1.1_RAW_Data_Orig'!M114</f>
        <v>0</v>
      </c>
      <c r="N114" s="480">
        <f>'1.1_RAW_Data_Orig'!N114</f>
        <v>0</v>
      </c>
      <c r="O114" s="480">
        <f>'1.1_RAW_Data_Orig'!O114</f>
        <v>0</v>
      </c>
      <c r="P114" s="480">
        <f>'1.1_RAW_Data_Orig'!P114</f>
        <v>0</v>
      </c>
      <c r="Q114" s="480">
        <f>'1.1_RAW_Data_Orig'!Q114</f>
        <v>0</v>
      </c>
      <c r="R114" s="481">
        <f>'1.1_RAW_Data_Orig'!R114</f>
        <v>0</v>
      </c>
      <c r="T114" s="480">
        <f>'1.1_RAW_Data_Orig'!T114</f>
        <v>0</v>
      </c>
      <c r="U114" s="480">
        <f>'1.1_RAW_Data_Orig'!U114</f>
        <v>0</v>
      </c>
      <c r="V114" s="480">
        <f>'1.1_RAW_Data_Orig'!V114</f>
        <v>0</v>
      </c>
      <c r="W114" s="480">
        <f>'1.1_RAW_Data_Orig'!W114</f>
        <v>0</v>
      </c>
      <c r="X114" s="480">
        <f>'1.1_RAW_Data_Orig'!X114</f>
        <v>0</v>
      </c>
      <c r="Y114" s="481">
        <f>'1.1_RAW_Data_Orig'!Y114</f>
        <v>0</v>
      </c>
      <c r="AA114" s="480">
        <f>'1.1_RAW_Data_Orig'!AA114</f>
        <v>0</v>
      </c>
      <c r="AB114" s="480">
        <f>'1.1_RAW_Data_Orig'!AB114</f>
        <v>0</v>
      </c>
      <c r="AC114" s="480">
        <f>'1.1_RAW_Data_Orig'!AC114</f>
        <v>0</v>
      </c>
      <c r="AD114" s="480">
        <f>'1.1_RAW_Data_Orig'!AD114</f>
        <v>0</v>
      </c>
      <c r="AE114" s="480">
        <f>'1.1_RAW_Data_Orig'!AE114</f>
        <v>0</v>
      </c>
      <c r="AF114" s="481">
        <f>'1.1_RAW_Data_Orig'!AF114</f>
        <v>0</v>
      </c>
      <c r="AG114" s="482"/>
      <c r="AH114" s="480">
        <f>'1.1_RAW_Data_Orig'!AH114</f>
        <v>0</v>
      </c>
      <c r="AI114" s="480">
        <f>'1.1_RAW_Data_Orig'!AI114</f>
        <v>0</v>
      </c>
      <c r="AJ114" s="480">
        <f>'1.1_RAW_Data_Orig'!AJ114</f>
        <v>0</v>
      </c>
      <c r="AK114" s="480">
        <f>'1.1_RAW_Data_Orig'!AK114</f>
        <v>0</v>
      </c>
      <c r="AL114" s="480">
        <f>'1.1_RAW_Data_Orig'!AL114</f>
        <v>0</v>
      </c>
      <c r="AM114" s="481">
        <f>'1.1_RAW_Data_Orig'!AM114</f>
        <v>0</v>
      </c>
      <c r="AN114" s="482"/>
      <c r="AO114" s="480">
        <f>'1.1_RAW_Data_Orig'!AO114</f>
        <v>0</v>
      </c>
      <c r="AP114" s="480">
        <f>'1.1_RAW_Data_Orig'!AP114</f>
        <v>0</v>
      </c>
      <c r="AQ114" s="480">
        <f>'1.1_RAW_Data_Orig'!AQ114</f>
        <v>0</v>
      </c>
      <c r="AR114" s="480">
        <f>'1.1_RAW_Data_Orig'!AR114</f>
        <v>0</v>
      </c>
      <c r="AS114" s="480">
        <f>'1.1_RAW_Data_Orig'!AS114</f>
        <v>0</v>
      </c>
      <c r="AT114" s="481">
        <f>'1.1_RAW_Data_Orig'!AT114</f>
        <v>0</v>
      </c>
      <c r="AU114" s="482"/>
      <c r="AV114" s="480">
        <f>'1.1_RAW_Data_Orig'!AV114</f>
        <v>0</v>
      </c>
      <c r="AW114" s="480">
        <f>'1.1_RAW_Data_Orig'!AW114</f>
        <v>0</v>
      </c>
      <c r="AX114" s="480">
        <f>'1.1_RAW_Data_Orig'!AX114</f>
        <v>0</v>
      </c>
      <c r="AY114" s="480">
        <f>'1.1_RAW_Data_Orig'!AY114</f>
        <v>0</v>
      </c>
      <c r="AZ114" s="480">
        <f>'1.1_RAW_Data_Orig'!AZ114</f>
        <v>0</v>
      </c>
      <c r="BA114" s="481">
        <f>'1.1_RAW_Data_Orig'!BA114</f>
        <v>0</v>
      </c>
    </row>
    <row r="115" spans="1:53" ht="13.15" x14ac:dyDescent="0.35">
      <c r="A115" s="483"/>
      <c r="B115" s="484"/>
      <c r="C115" s="485"/>
      <c r="D115" s="486"/>
      <c r="E115" s="479" t="s">
        <v>32</v>
      </c>
      <c r="F115" s="487">
        <f>'1.1_RAW_Data_Orig'!F115</f>
        <v>111</v>
      </c>
      <c r="G115" s="487">
        <f>'1.1_RAW_Data_Orig'!G115</f>
        <v>15</v>
      </c>
      <c r="H115" s="487">
        <f>'1.1_RAW_Data_Orig'!H115</f>
        <v>42</v>
      </c>
      <c r="I115" s="487">
        <f>'1.1_RAW_Data_Orig'!I115</f>
        <v>13</v>
      </c>
      <c r="J115" s="487">
        <f>'1.1_RAW_Data_Orig'!J115</f>
        <v>32</v>
      </c>
      <c r="K115" s="488">
        <f>'1.1_RAW_Data_Orig'!K115</f>
        <v>9</v>
      </c>
      <c r="M115" s="487">
        <f>'1.1_RAW_Data_Orig'!M115</f>
        <v>142</v>
      </c>
      <c r="N115" s="487">
        <f>'1.1_RAW_Data_Orig'!N115</f>
        <v>44</v>
      </c>
      <c r="O115" s="487">
        <f>'1.1_RAW_Data_Orig'!O115</f>
        <v>44</v>
      </c>
      <c r="P115" s="487">
        <f>'1.1_RAW_Data_Orig'!P115</f>
        <v>42</v>
      </c>
      <c r="Q115" s="487">
        <f>'1.1_RAW_Data_Orig'!Q115</f>
        <v>0</v>
      </c>
      <c r="R115" s="488">
        <f>'1.1_RAW_Data_Orig'!R115</f>
        <v>12</v>
      </c>
      <c r="T115" s="487">
        <f>'1.1_RAW_Data_Orig'!T115</f>
        <v>142</v>
      </c>
      <c r="U115" s="487">
        <f>'1.1_RAW_Data_Orig'!U115</f>
        <v>33</v>
      </c>
      <c r="V115" s="487">
        <f>'1.1_RAW_Data_Orig'!V115</f>
        <v>15</v>
      </c>
      <c r="W115" s="487">
        <f>'1.1_RAW_Data_Orig'!W115</f>
        <v>42</v>
      </c>
      <c r="X115" s="487">
        <f>'1.1_RAW_Data_Orig'!X115</f>
        <v>0</v>
      </c>
      <c r="Y115" s="488">
        <f>'1.1_RAW_Data_Orig'!Y115</f>
        <v>52</v>
      </c>
      <c r="AA115" s="487">
        <f>'1.1_RAW_Data_Orig'!AA115</f>
        <v>40</v>
      </c>
      <c r="AB115" s="487">
        <f>'1.1_RAW_Data_Orig'!AB115</f>
        <v>11</v>
      </c>
      <c r="AC115" s="487">
        <f>'1.1_RAW_Data_Orig'!AC115</f>
        <v>29</v>
      </c>
      <c r="AD115" s="487">
        <f>'1.1_RAW_Data_Orig'!AD115</f>
        <v>0</v>
      </c>
      <c r="AE115" s="487">
        <f>'1.1_RAW_Data_Orig'!AE115</f>
        <v>0</v>
      </c>
      <c r="AF115" s="488">
        <f>'1.1_RAW_Data_Orig'!AF115</f>
        <v>-40</v>
      </c>
      <c r="AG115" s="482"/>
      <c r="AH115" s="487">
        <f>'1.1_RAW_Data_Orig'!AH115</f>
        <v>40</v>
      </c>
      <c r="AI115" s="487">
        <f>'1.1_RAW_Data_Orig'!AI115</f>
        <v>11</v>
      </c>
      <c r="AJ115" s="487">
        <f>'1.1_RAW_Data_Orig'!AJ115</f>
        <v>29</v>
      </c>
      <c r="AK115" s="487">
        <f>'1.1_RAW_Data_Orig'!AK115</f>
        <v>0</v>
      </c>
      <c r="AL115" s="487">
        <f>'1.1_RAW_Data_Orig'!AL115</f>
        <v>0</v>
      </c>
      <c r="AM115" s="488">
        <f>'1.1_RAW_Data_Orig'!AM115</f>
        <v>-40</v>
      </c>
      <c r="AN115" s="482"/>
      <c r="AO115" s="487">
        <f>'1.1_RAW_Data_Orig'!AO115</f>
        <v>0</v>
      </c>
      <c r="AP115" s="487">
        <f>'1.1_RAW_Data_Orig'!AP115</f>
        <v>0</v>
      </c>
      <c r="AQ115" s="487">
        <f>'1.1_RAW_Data_Orig'!AQ115</f>
        <v>0</v>
      </c>
      <c r="AR115" s="487">
        <f>'1.1_RAW_Data_Orig'!AR115</f>
        <v>0</v>
      </c>
      <c r="AS115" s="487">
        <f>'1.1_RAW_Data_Orig'!AS115</f>
        <v>0</v>
      </c>
      <c r="AT115" s="488">
        <f>'1.1_RAW_Data_Orig'!AT115</f>
        <v>0</v>
      </c>
      <c r="AU115" s="482"/>
      <c r="AV115" s="487">
        <f>'1.1_RAW_Data_Orig'!AV115</f>
        <v>0</v>
      </c>
      <c r="AW115" s="487">
        <f>'1.1_RAW_Data_Orig'!AW115</f>
        <v>0</v>
      </c>
      <c r="AX115" s="487">
        <f>'1.1_RAW_Data_Orig'!AX115</f>
        <v>0</v>
      </c>
      <c r="AY115" s="487">
        <f>'1.1_RAW_Data_Orig'!AY115</f>
        <v>0</v>
      </c>
      <c r="AZ115" s="487">
        <f>'1.1_RAW_Data_Orig'!AZ115</f>
        <v>0</v>
      </c>
      <c r="BA115" s="488">
        <f>'1.1_RAW_Data_Orig'!BA115</f>
        <v>0</v>
      </c>
    </row>
    <row r="116" spans="1:53" ht="13.15" x14ac:dyDescent="0.35">
      <c r="A116" s="483"/>
      <c r="B116" s="484"/>
      <c r="C116" s="485"/>
      <c r="D116" s="486"/>
      <c r="E116" s="479" t="s">
        <v>33</v>
      </c>
      <c r="F116" s="487">
        <f>'1.1_RAW_Data_Orig'!F116</f>
        <v>0</v>
      </c>
      <c r="G116" s="487">
        <f>'1.1_RAW_Data_Orig'!G116</f>
        <v>0</v>
      </c>
      <c r="H116" s="487">
        <f>'1.1_RAW_Data_Orig'!H116</f>
        <v>0</v>
      </c>
      <c r="I116" s="487">
        <f>'1.1_RAW_Data_Orig'!I116</f>
        <v>0</v>
      </c>
      <c r="J116" s="487">
        <f>'1.1_RAW_Data_Orig'!J116</f>
        <v>0</v>
      </c>
      <c r="K116" s="488">
        <f>'1.1_RAW_Data_Orig'!K116</f>
        <v>0</v>
      </c>
      <c r="M116" s="487">
        <f>'1.1_RAW_Data_Orig'!M116</f>
        <v>0</v>
      </c>
      <c r="N116" s="487">
        <f>'1.1_RAW_Data_Orig'!N116</f>
        <v>0</v>
      </c>
      <c r="O116" s="487">
        <f>'1.1_RAW_Data_Orig'!O116</f>
        <v>0</v>
      </c>
      <c r="P116" s="487">
        <f>'1.1_RAW_Data_Orig'!P116</f>
        <v>0</v>
      </c>
      <c r="Q116" s="487">
        <f>'1.1_RAW_Data_Orig'!Q116</f>
        <v>0</v>
      </c>
      <c r="R116" s="488">
        <f>'1.1_RAW_Data_Orig'!R116</f>
        <v>0</v>
      </c>
      <c r="T116" s="487">
        <f>'1.1_RAW_Data_Orig'!T116</f>
        <v>0</v>
      </c>
      <c r="U116" s="487">
        <f>'1.1_RAW_Data_Orig'!U116</f>
        <v>0</v>
      </c>
      <c r="V116" s="487">
        <f>'1.1_RAW_Data_Orig'!V116</f>
        <v>0</v>
      </c>
      <c r="W116" s="487">
        <f>'1.1_RAW_Data_Orig'!W116</f>
        <v>0</v>
      </c>
      <c r="X116" s="487">
        <f>'1.1_RAW_Data_Orig'!X116</f>
        <v>0</v>
      </c>
      <c r="Y116" s="488">
        <f>'1.1_RAW_Data_Orig'!Y116</f>
        <v>0</v>
      </c>
      <c r="AA116" s="487">
        <f>'1.1_RAW_Data_Orig'!AA116</f>
        <v>0</v>
      </c>
      <c r="AB116" s="487">
        <f>'1.1_RAW_Data_Orig'!AB116</f>
        <v>0</v>
      </c>
      <c r="AC116" s="487">
        <f>'1.1_RAW_Data_Orig'!AC116</f>
        <v>0</v>
      </c>
      <c r="AD116" s="487">
        <f>'1.1_RAW_Data_Orig'!AD116</f>
        <v>0</v>
      </c>
      <c r="AE116" s="487">
        <f>'1.1_RAW_Data_Orig'!AE116</f>
        <v>0</v>
      </c>
      <c r="AF116" s="488">
        <f>'1.1_RAW_Data_Orig'!AF116</f>
        <v>0</v>
      </c>
      <c r="AG116" s="482"/>
      <c r="AH116" s="487">
        <f>'1.1_RAW_Data_Orig'!AH116</f>
        <v>0</v>
      </c>
      <c r="AI116" s="487">
        <f>'1.1_RAW_Data_Orig'!AI116</f>
        <v>0</v>
      </c>
      <c r="AJ116" s="487">
        <f>'1.1_RAW_Data_Orig'!AJ116</f>
        <v>0</v>
      </c>
      <c r="AK116" s="487">
        <f>'1.1_RAW_Data_Orig'!AK116</f>
        <v>0</v>
      </c>
      <c r="AL116" s="487">
        <f>'1.1_RAW_Data_Orig'!AL116</f>
        <v>0</v>
      </c>
      <c r="AM116" s="488">
        <f>'1.1_RAW_Data_Orig'!AM116</f>
        <v>0</v>
      </c>
      <c r="AN116" s="482"/>
      <c r="AO116" s="487">
        <f>'1.1_RAW_Data_Orig'!AO116</f>
        <v>0</v>
      </c>
      <c r="AP116" s="487">
        <f>'1.1_RAW_Data_Orig'!AP116</f>
        <v>0</v>
      </c>
      <c r="AQ116" s="487">
        <f>'1.1_RAW_Data_Orig'!AQ116</f>
        <v>0</v>
      </c>
      <c r="AR116" s="487">
        <f>'1.1_RAW_Data_Orig'!AR116</f>
        <v>0</v>
      </c>
      <c r="AS116" s="487">
        <f>'1.1_RAW_Data_Orig'!AS116</f>
        <v>0</v>
      </c>
      <c r="AT116" s="488">
        <f>'1.1_RAW_Data_Orig'!AT116</f>
        <v>0</v>
      </c>
      <c r="AU116" s="482"/>
      <c r="AV116" s="487">
        <f>'1.1_RAW_Data_Orig'!AV116</f>
        <v>0</v>
      </c>
      <c r="AW116" s="487">
        <f>'1.1_RAW_Data_Orig'!AW116</f>
        <v>0</v>
      </c>
      <c r="AX116" s="487">
        <f>'1.1_RAW_Data_Orig'!AX116</f>
        <v>0</v>
      </c>
      <c r="AY116" s="487">
        <f>'1.1_RAW_Data_Orig'!AY116</f>
        <v>0</v>
      </c>
      <c r="AZ116" s="487">
        <f>'1.1_RAW_Data_Orig'!AZ116</f>
        <v>0</v>
      </c>
      <c r="BA116" s="488">
        <f>'1.1_RAW_Data_Orig'!BA116</f>
        <v>0</v>
      </c>
    </row>
    <row r="117" spans="1:53" ht="13.5" thickBot="1" x14ac:dyDescent="0.4">
      <c r="A117" s="483"/>
      <c r="B117" s="489"/>
      <c r="C117" s="490"/>
      <c r="D117" s="491"/>
      <c r="E117" s="492" t="s">
        <v>34</v>
      </c>
      <c r="F117" s="493">
        <f>'1.1_RAW_Data_Orig'!F117</f>
        <v>0</v>
      </c>
      <c r="G117" s="493">
        <f>'1.1_RAW_Data_Orig'!G117</f>
        <v>0</v>
      </c>
      <c r="H117" s="493">
        <f>'1.1_RAW_Data_Orig'!H117</f>
        <v>0</v>
      </c>
      <c r="I117" s="493">
        <f>'1.1_RAW_Data_Orig'!I117</f>
        <v>0</v>
      </c>
      <c r="J117" s="493">
        <f>'1.1_RAW_Data_Orig'!J117</f>
        <v>0</v>
      </c>
      <c r="K117" s="494">
        <f>'1.1_RAW_Data_Orig'!K117</f>
        <v>0</v>
      </c>
      <c r="M117" s="493">
        <f>'1.1_RAW_Data_Orig'!M117</f>
        <v>0</v>
      </c>
      <c r="N117" s="493">
        <f>'1.1_RAW_Data_Orig'!N117</f>
        <v>0</v>
      </c>
      <c r="O117" s="493">
        <f>'1.1_RAW_Data_Orig'!O117</f>
        <v>0</v>
      </c>
      <c r="P117" s="493">
        <f>'1.1_RAW_Data_Orig'!P117</f>
        <v>0</v>
      </c>
      <c r="Q117" s="493">
        <f>'1.1_RAW_Data_Orig'!Q117</f>
        <v>0</v>
      </c>
      <c r="R117" s="494">
        <f>'1.1_RAW_Data_Orig'!R117</f>
        <v>0</v>
      </c>
      <c r="T117" s="493">
        <f>'1.1_RAW_Data_Orig'!T117</f>
        <v>0</v>
      </c>
      <c r="U117" s="493">
        <f>'1.1_RAW_Data_Orig'!U117</f>
        <v>0</v>
      </c>
      <c r="V117" s="493">
        <f>'1.1_RAW_Data_Orig'!V117</f>
        <v>0</v>
      </c>
      <c r="W117" s="493">
        <f>'1.1_RAW_Data_Orig'!W117</f>
        <v>0</v>
      </c>
      <c r="X117" s="493">
        <f>'1.1_RAW_Data_Orig'!X117</f>
        <v>0</v>
      </c>
      <c r="Y117" s="494">
        <f>'1.1_RAW_Data_Orig'!Y117</f>
        <v>0</v>
      </c>
      <c r="AA117" s="493">
        <f>'1.1_RAW_Data_Orig'!AA117</f>
        <v>0</v>
      </c>
      <c r="AB117" s="493">
        <f>'1.1_RAW_Data_Orig'!AB117</f>
        <v>0</v>
      </c>
      <c r="AC117" s="493">
        <f>'1.1_RAW_Data_Orig'!AC117</f>
        <v>0</v>
      </c>
      <c r="AD117" s="493">
        <f>'1.1_RAW_Data_Orig'!AD117</f>
        <v>0</v>
      </c>
      <c r="AE117" s="493">
        <f>'1.1_RAW_Data_Orig'!AE117</f>
        <v>0</v>
      </c>
      <c r="AF117" s="494">
        <f>'1.1_RAW_Data_Orig'!AF117</f>
        <v>0</v>
      </c>
      <c r="AG117" s="482"/>
      <c r="AH117" s="493">
        <f>'1.1_RAW_Data_Orig'!AH117</f>
        <v>0</v>
      </c>
      <c r="AI117" s="493">
        <f>'1.1_RAW_Data_Orig'!AI117</f>
        <v>0</v>
      </c>
      <c r="AJ117" s="493">
        <f>'1.1_RAW_Data_Orig'!AJ117</f>
        <v>0</v>
      </c>
      <c r="AK117" s="493">
        <f>'1.1_RAW_Data_Orig'!AK117</f>
        <v>0</v>
      </c>
      <c r="AL117" s="493">
        <f>'1.1_RAW_Data_Orig'!AL117</f>
        <v>0</v>
      </c>
      <c r="AM117" s="494">
        <f>'1.1_RAW_Data_Orig'!AM117</f>
        <v>0</v>
      </c>
      <c r="AN117" s="482"/>
      <c r="AO117" s="493">
        <f>'1.1_RAW_Data_Orig'!AO117</f>
        <v>0</v>
      </c>
      <c r="AP117" s="493">
        <f>'1.1_RAW_Data_Orig'!AP117</f>
        <v>0</v>
      </c>
      <c r="AQ117" s="493">
        <f>'1.1_RAW_Data_Orig'!AQ117</f>
        <v>0</v>
      </c>
      <c r="AR117" s="493">
        <f>'1.1_RAW_Data_Orig'!AR117</f>
        <v>0</v>
      </c>
      <c r="AS117" s="493">
        <f>'1.1_RAW_Data_Orig'!AS117</f>
        <v>0</v>
      </c>
      <c r="AT117" s="494">
        <f>'1.1_RAW_Data_Orig'!AT117</f>
        <v>0</v>
      </c>
      <c r="AU117" s="482"/>
      <c r="AV117" s="493">
        <f>'1.1_RAW_Data_Orig'!AV117</f>
        <v>0</v>
      </c>
      <c r="AW117" s="493">
        <f>'1.1_RAW_Data_Orig'!AW117</f>
        <v>0</v>
      </c>
      <c r="AX117" s="493">
        <f>'1.1_RAW_Data_Orig'!AX117</f>
        <v>0</v>
      </c>
      <c r="AY117" s="493">
        <f>'1.1_RAW_Data_Orig'!AY117</f>
        <v>0</v>
      </c>
      <c r="AZ117" s="493">
        <f>'1.1_RAW_Data_Orig'!AZ117</f>
        <v>0</v>
      </c>
      <c r="BA117" s="494">
        <f>'1.1_RAW_Data_Orig'!BA117</f>
        <v>0</v>
      </c>
    </row>
    <row r="118" spans="1:53" ht="25.5" x14ac:dyDescent="0.35">
      <c r="A118" s="495" t="s">
        <v>20</v>
      </c>
      <c r="B118" s="476">
        <v>46</v>
      </c>
      <c r="C118" s="477" t="s">
        <v>18</v>
      </c>
      <c r="D118" s="478" t="s">
        <v>36</v>
      </c>
      <c r="E118" s="496" t="s">
        <v>31</v>
      </c>
      <c r="F118" s="480">
        <f>'1.1_RAW_Data_Orig'!F118</f>
        <v>0</v>
      </c>
      <c r="G118" s="480">
        <f>'1.1_RAW_Data_Orig'!G118</f>
        <v>0</v>
      </c>
      <c r="H118" s="480">
        <f>'1.1_RAW_Data_Orig'!H118</f>
        <v>0</v>
      </c>
      <c r="I118" s="480">
        <f>'1.1_RAW_Data_Orig'!I118</f>
        <v>0</v>
      </c>
      <c r="J118" s="480">
        <f>'1.1_RAW_Data_Orig'!J118</f>
        <v>0</v>
      </c>
      <c r="K118" s="481">
        <f>'1.1_RAW_Data_Orig'!K118</f>
        <v>0</v>
      </c>
      <c r="M118" s="480">
        <f>'1.1_RAW_Data_Orig'!M118</f>
        <v>0</v>
      </c>
      <c r="N118" s="480">
        <f>'1.1_RAW_Data_Orig'!N118</f>
        <v>0</v>
      </c>
      <c r="O118" s="480">
        <f>'1.1_RAW_Data_Orig'!O118</f>
        <v>0</v>
      </c>
      <c r="P118" s="480">
        <f>'1.1_RAW_Data_Orig'!P118</f>
        <v>0</v>
      </c>
      <c r="Q118" s="480">
        <f>'1.1_RAW_Data_Orig'!Q118</f>
        <v>0</v>
      </c>
      <c r="R118" s="481">
        <f>'1.1_RAW_Data_Orig'!R118</f>
        <v>0</v>
      </c>
      <c r="T118" s="480">
        <f>'1.1_RAW_Data_Orig'!T118</f>
        <v>0</v>
      </c>
      <c r="U118" s="480">
        <f>'1.1_RAW_Data_Orig'!U118</f>
        <v>0</v>
      </c>
      <c r="V118" s="480">
        <f>'1.1_RAW_Data_Orig'!V118</f>
        <v>0</v>
      </c>
      <c r="W118" s="480">
        <f>'1.1_RAW_Data_Orig'!W118</f>
        <v>0</v>
      </c>
      <c r="X118" s="480">
        <f>'1.1_RAW_Data_Orig'!X118</f>
        <v>0</v>
      </c>
      <c r="Y118" s="481">
        <f>'1.1_RAW_Data_Orig'!Y118</f>
        <v>0</v>
      </c>
      <c r="AA118" s="480">
        <f>'1.1_RAW_Data_Orig'!AA118</f>
        <v>0</v>
      </c>
      <c r="AB118" s="480">
        <f>'1.1_RAW_Data_Orig'!AB118</f>
        <v>0</v>
      </c>
      <c r="AC118" s="480">
        <f>'1.1_RAW_Data_Orig'!AC118</f>
        <v>0</v>
      </c>
      <c r="AD118" s="480">
        <f>'1.1_RAW_Data_Orig'!AD118</f>
        <v>0</v>
      </c>
      <c r="AE118" s="480">
        <f>'1.1_RAW_Data_Orig'!AE118</f>
        <v>0</v>
      </c>
      <c r="AF118" s="481">
        <f>'1.1_RAW_Data_Orig'!AF118</f>
        <v>0</v>
      </c>
      <c r="AG118" s="482"/>
      <c r="AH118" s="480">
        <f>'1.1_RAW_Data_Orig'!AH118</f>
        <v>0</v>
      </c>
      <c r="AI118" s="480">
        <f>'1.1_RAW_Data_Orig'!AI118</f>
        <v>0</v>
      </c>
      <c r="AJ118" s="480">
        <f>'1.1_RAW_Data_Orig'!AJ118</f>
        <v>0</v>
      </c>
      <c r="AK118" s="480">
        <f>'1.1_RAW_Data_Orig'!AK118</f>
        <v>0</v>
      </c>
      <c r="AL118" s="480">
        <f>'1.1_RAW_Data_Orig'!AL118</f>
        <v>0</v>
      </c>
      <c r="AM118" s="481">
        <f>'1.1_RAW_Data_Orig'!AM118</f>
        <v>0</v>
      </c>
      <c r="AN118" s="482"/>
      <c r="AO118" s="480">
        <f>'1.1_RAW_Data_Orig'!AO118</f>
        <v>0</v>
      </c>
      <c r="AP118" s="480">
        <f>'1.1_RAW_Data_Orig'!AP118</f>
        <v>0</v>
      </c>
      <c r="AQ118" s="480">
        <f>'1.1_RAW_Data_Orig'!AQ118</f>
        <v>0</v>
      </c>
      <c r="AR118" s="480">
        <f>'1.1_RAW_Data_Orig'!AR118</f>
        <v>0</v>
      </c>
      <c r="AS118" s="480">
        <f>'1.1_RAW_Data_Orig'!AS118</f>
        <v>0</v>
      </c>
      <c r="AT118" s="481">
        <f>'1.1_RAW_Data_Orig'!AT118</f>
        <v>0</v>
      </c>
      <c r="AU118" s="482"/>
      <c r="AV118" s="480">
        <f>'1.1_RAW_Data_Orig'!AV118</f>
        <v>0</v>
      </c>
      <c r="AW118" s="480">
        <f>'1.1_RAW_Data_Orig'!AW118</f>
        <v>0</v>
      </c>
      <c r="AX118" s="480">
        <f>'1.1_RAW_Data_Orig'!AX118</f>
        <v>0</v>
      </c>
      <c r="AY118" s="480">
        <f>'1.1_RAW_Data_Orig'!AY118</f>
        <v>0</v>
      </c>
      <c r="AZ118" s="480">
        <f>'1.1_RAW_Data_Orig'!AZ118</f>
        <v>0</v>
      </c>
      <c r="BA118" s="481">
        <f>'1.1_RAW_Data_Orig'!BA118</f>
        <v>0</v>
      </c>
    </row>
    <row r="119" spans="1:53" ht="13.15" x14ac:dyDescent="0.35">
      <c r="A119" s="483"/>
      <c r="B119" s="484"/>
      <c r="C119" s="485"/>
      <c r="D119" s="486"/>
      <c r="E119" s="479" t="s">
        <v>32</v>
      </c>
      <c r="F119" s="487">
        <f>'1.1_RAW_Data_Orig'!F119</f>
        <v>180</v>
      </c>
      <c r="G119" s="487">
        <f>'1.1_RAW_Data_Orig'!G119</f>
        <v>24</v>
      </c>
      <c r="H119" s="487">
        <f>'1.1_RAW_Data_Orig'!H119</f>
        <v>69</v>
      </c>
      <c r="I119" s="487">
        <f>'1.1_RAW_Data_Orig'!I119</f>
        <v>62</v>
      </c>
      <c r="J119" s="487">
        <f>'1.1_RAW_Data_Orig'!J119</f>
        <v>25</v>
      </c>
      <c r="K119" s="488">
        <f>'1.1_RAW_Data_Orig'!K119</f>
        <v>0</v>
      </c>
      <c r="M119" s="487">
        <f>'1.1_RAW_Data_Orig'!M119</f>
        <v>244</v>
      </c>
      <c r="N119" s="487">
        <f>'1.1_RAW_Data_Orig'!N119</f>
        <v>87</v>
      </c>
      <c r="O119" s="487">
        <f>'1.1_RAW_Data_Orig'!O119</f>
        <v>66</v>
      </c>
      <c r="P119" s="487">
        <f>'1.1_RAW_Data_Orig'!P119</f>
        <v>58</v>
      </c>
      <c r="Q119" s="487">
        <f>'1.1_RAW_Data_Orig'!Q119</f>
        <v>0</v>
      </c>
      <c r="R119" s="488">
        <f>'1.1_RAW_Data_Orig'!R119</f>
        <v>33</v>
      </c>
      <c r="T119" s="487">
        <f>'1.1_RAW_Data_Orig'!T119</f>
        <v>244</v>
      </c>
      <c r="U119" s="487">
        <f>'1.1_RAW_Data_Orig'!U119</f>
        <v>84</v>
      </c>
      <c r="V119" s="487">
        <f>'1.1_RAW_Data_Orig'!V119</f>
        <v>46</v>
      </c>
      <c r="W119" s="487">
        <f>'1.1_RAW_Data_Orig'!W119</f>
        <v>58</v>
      </c>
      <c r="X119" s="487">
        <f>'1.1_RAW_Data_Orig'!X119</f>
        <v>12</v>
      </c>
      <c r="Y119" s="488">
        <f>'1.1_RAW_Data_Orig'!Y119</f>
        <v>44</v>
      </c>
      <c r="AA119" s="487">
        <f>'1.1_RAW_Data_Orig'!AA119</f>
        <v>23</v>
      </c>
      <c r="AB119" s="487">
        <f>'1.1_RAW_Data_Orig'!AB119</f>
        <v>3</v>
      </c>
      <c r="AC119" s="487">
        <f>'1.1_RAW_Data_Orig'!AC119</f>
        <v>20</v>
      </c>
      <c r="AD119" s="487">
        <f>'1.1_RAW_Data_Orig'!AD119</f>
        <v>0</v>
      </c>
      <c r="AE119" s="487">
        <f>'1.1_RAW_Data_Orig'!AE119</f>
        <v>-12</v>
      </c>
      <c r="AF119" s="488">
        <f>'1.1_RAW_Data_Orig'!AF119</f>
        <v>-11</v>
      </c>
      <c r="AG119" s="482"/>
      <c r="AH119" s="487">
        <f>'1.1_RAW_Data_Orig'!AH119</f>
        <v>23</v>
      </c>
      <c r="AI119" s="487">
        <f>'1.1_RAW_Data_Orig'!AI119</f>
        <v>3</v>
      </c>
      <c r="AJ119" s="487">
        <f>'1.1_RAW_Data_Orig'!AJ119</f>
        <v>20</v>
      </c>
      <c r="AK119" s="487">
        <f>'1.1_RAW_Data_Orig'!AK119</f>
        <v>0</v>
      </c>
      <c r="AL119" s="487">
        <f>'1.1_RAW_Data_Orig'!AL119</f>
        <v>-12</v>
      </c>
      <c r="AM119" s="488">
        <f>'1.1_RAW_Data_Orig'!AM119</f>
        <v>-11</v>
      </c>
      <c r="AN119" s="482"/>
      <c r="AO119" s="487">
        <f>'1.1_RAW_Data_Orig'!AO119</f>
        <v>0</v>
      </c>
      <c r="AP119" s="487">
        <f>'1.1_RAW_Data_Orig'!AP119</f>
        <v>0</v>
      </c>
      <c r="AQ119" s="487">
        <f>'1.1_RAW_Data_Orig'!AQ119</f>
        <v>0</v>
      </c>
      <c r="AR119" s="487">
        <f>'1.1_RAW_Data_Orig'!AR119</f>
        <v>0</v>
      </c>
      <c r="AS119" s="487">
        <f>'1.1_RAW_Data_Orig'!AS119</f>
        <v>0</v>
      </c>
      <c r="AT119" s="488">
        <f>'1.1_RAW_Data_Orig'!AT119</f>
        <v>0</v>
      </c>
      <c r="AU119" s="482"/>
      <c r="AV119" s="487">
        <f>'1.1_RAW_Data_Orig'!AV119</f>
        <v>0</v>
      </c>
      <c r="AW119" s="487">
        <f>'1.1_RAW_Data_Orig'!AW119</f>
        <v>0</v>
      </c>
      <c r="AX119" s="487">
        <f>'1.1_RAW_Data_Orig'!AX119</f>
        <v>0</v>
      </c>
      <c r="AY119" s="487">
        <f>'1.1_RAW_Data_Orig'!AY119</f>
        <v>0</v>
      </c>
      <c r="AZ119" s="487">
        <f>'1.1_RAW_Data_Orig'!AZ119</f>
        <v>0</v>
      </c>
      <c r="BA119" s="488">
        <f>'1.1_RAW_Data_Orig'!BA119</f>
        <v>0</v>
      </c>
    </row>
    <row r="120" spans="1:53" ht="13.15" x14ac:dyDescent="0.35">
      <c r="A120" s="483"/>
      <c r="B120" s="484"/>
      <c r="C120" s="485"/>
      <c r="D120" s="486"/>
      <c r="E120" s="479" t="s">
        <v>33</v>
      </c>
      <c r="F120" s="487">
        <f>'1.1_RAW_Data_Orig'!F120</f>
        <v>160</v>
      </c>
      <c r="G120" s="487">
        <f>'1.1_RAW_Data_Orig'!G120</f>
        <v>0</v>
      </c>
      <c r="H120" s="487">
        <f>'1.1_RAW_Data_Orig'!H120</f>
        <v>135</v>
      </c>
      <c r="I120" s="487">
        <f>'1.1_RAW_Data_Orig'!I120</f>
        <v>6</v>
      </c>
      <c r="J120" s="487">
        <f>'1.1_RAW_Data_Orig'!J120</f>
        <v>15</v>
      </c>
      <c r="K120" s="488">
        <f>'1.1_RAW_Data_Orig'!K120</f>
        <v>4</v>
      </c>
      <c r="M120" s="487">
        <f>'1.1_RAW_Data_Orig'!M120</f>
        <v>239</v>
      </c>
      <c r="N120" s="487">
        <f>'1.1_RAW_Data_Orig'!N120</f>
        <v>80</v>
      </c>
      <c r="O120" s="487">
        <f>'1.1_RAW_Data_Orig'!O120</f>
        <v>81</v>
      </c>
      <c r="P120" s="487">
        <f>'1.1_RAW_Data_Orig'!P120</f>
        <v>71</v>
      </c>
      <c r="Q120" s="487">
        <f>'1.1_RAW_Data_Orig'!Q120</f>
        <v>4</v>
      </c>
      <c r="R120" s="488">
        <f>'1.1_RAW_Data_Orig'!R120</f>
        <v>3</v>
      </c>
      <c r="T120" s="487">
        <f>'1.1_RAW_Data_Orig'!T120</f>
        <v>239</v>
      </c>
      <c r="U120" s="487">
        <f>'1.1_RAW_Data_Orig'!U120</f>
        <v>79</v>
      </c>
      <c r="V120" s="487">
        <f>'1.1_RAW_Data_Orig'!V120</f>
        <v>67</v>
      </c>
      <c r="W120" s="487">
        <f>'1.1_RAW_Data_Orig'!W120</f>
        <v>71</v>
      </c>
      <c r="X120" s="487">
        <f>'1.1_RAW_Data_Orig'!X120</f>
        <v>7</v>
      </c>
      <c r="Y120" s="488">
        <f>'1.1_RAW_Data_Orig'!Y120</f>
        <v>15</v>
      </c>
      <c r="AA120" s="487">
        <f>'1.1_RAW_Data_Orig'!AA120</f>
        <v>15</v>
      </c>
      <c r="AB120" s="487">
        <f>'1.1_RAW_Data_Orig'!AB120</f>
        <v>1</v>
      </c>
      <c r="AC120" s="487">
        <f>'1.1_RAW_Data_Orig'!AC120</f>
        <v>14</v>
      </c>
      <c r="AD120" s="487">
        <f>'1.1_RAW_Data_Orig'!AD120</f>
        <v>0</v>
      </c>
      <c r="AE120" s="487">
        <f>'1.1_RAW_Data_Orig'!AE120</f>
        <v>-3</v>
      </c>
      <c r="AF120" s="488">
        <f>'1.1_RAW_Data_Orig'!AF120</f>
        <v>-12</v>
      </c>
      <c r="AG120" s="482"/>
      <c r="AH120" s="487">
        <f>'1.1_RAW_Data_Orig'!AH120</f>
        <v>15</v>
      </c>
      <c r="AI120" s="487">
        <f>'1.1_RAW_Data_Orig'!AI120</f>
        <v>1</v>
      </c>
      <c r="AJ120" s="487">
        <f>'1.1_RAW_Data_Orig'!AJ120</f>
        <v>14</v>
      </c>
      <c r="AK120" s="487">
        <f>'1.1_RAW_Data_Orig'!AK120</f>
        <v>0</v>
      </c>
      <c r="AL120" s="487">
        <f>'1.1_RAW_Data_Orig'!AL120</f>
        <v>-3</v>
      </c>
      <c r="AM120" s="488">
        <f>'1.1_RAW_Data_Orig'!AM120</f>
        <v>-12</v>
      </c>
      <c r="AN120" s="482"/>
      <c r="AO120" s="487">
        <f>'1.1_RAW_Data_Orig'!AO120</f>
        <v>0</v>
      </c>
      <c r="AP120" s="487">
        <f>'1.1_RAW_Data_Orig'!AP120</f>
        <v>0</v>
      </c>
      <c r="AQ120" s="487">
        <f>'1.1_RAW_Data_Orig'!AQ120</f>
        <v>0</v>
      </c>
      <c r="AR120" s="487">
        <f>'1.1_RAW_Data_Orig'!AR120</f>
        <v>0</v>
      </c>
      <c r="AS120" s="487">
        <f>'1.1_RAW_Data_Orig'!AS120</f>
        <v>0</v>
      </c>
      <c r="AT120" s="488">
        <f>'1.1_RAW_Data_Orig'!AT120</f>
        <v>0</v>
      </c>
      <c r="AU120" s="482"/>
      <c r="AV120" s="487">
        <f>'1.1_RAW_Data_Orig'!AV120</f>
        <v>0</v>
      </c>
      <c r="AW120" s="487">
        <f>'1.1_RAW_Data_Orig'!AW120</f>
        <v>0</v>
      </c>
      <c r="AX120" s="487">
        <f>'1.1_RAW_Data_Orig'!AX120</f>
        <v>0</v>
      </c>
      <c r="AY120" s="487">
        <f>'1.1_RAW_Data_Orig'!AY120</f>
        <v>0</v>
      </c>
      <c r="AZ120" s="487">
        <f>'1.1_RAW_Data_Orig'!AZ120</f>
        <v>0</v>
      </c>
      <c r="BA120" s="488">
        <f>'1.1_RAW_Data_Orig'!BA120</f>
        <v>0</v>
      </c>
    </row>
    <row r="121" spans="1:53" ht="13.5" thickBot="1" x14ac:dyDescent="0.4">
      <c r="A121" s="483"/>
      <c r="B121" s="489"/>
      <c r="C121" s="490"/>
      <c r="D121" s="491"/>
      <c r="E121" s="492" t="s">
        <v>34</v>
      </c>
      <c r="F121" s="493">
        <f>'1.1_RAW_Data_Orig'!F121</f>
        <v>253</v>
      </c>
      <c r="G121" s="493">
        <f>'1.1_RAW_Data_Orig'!G121</f>
        <v>4</v>
      </c>
      <c r="H121" s="493">
        <f>'1.1_RAW_Data_Orig'!H121</f>
        <v>229</v>
      </c>
      <c r="I121" s="493">
        <f>'1.1_RAW_Data_Orig'!I121</f>
        <v>2</v>
      </c>
      <c r="J121" s="493">
        <f>'1.1_RAW_Data_Orig'!J121</f>
        <v>12</v>
      </c>
      <c r="K121" s="494">
        <f>'1.1_RAW_Data_Orig'!K121</f>
        <v>6</v>
      </c>
      <c r="M121" s="493">
        <f>'1.1_RAW_Data_Orig'!M121</f>
        <v>289</v>
      </c>
      <c r="N121" s="493">
        <f>'1.1_RAW_Data_Orig'!N121</f>
        <v>38</v>
      </c>
      <c r="O121" s="493">
        <f>'1.1_RAW_Data_Orig'!O121</f>
        <v>124</v>
      </c>
      <c r="P121" s="493">
        <f>'1.1_RAW_Data_Orig'!P121</f>
        <v>116</v>
      </c>
      <c r="Q121" s="493">
        <f>'1.1_RAW_Data_Orig'!Q121</f>
        <v>6</v>
      </c>
      <c r="R121" s="494">
        <f>'1.1_RAW_Data_Orig'!R121</f>
        <v>5</v>
      </c>
      <c r="T121" s="493">
        <f>'1.1_RAW_Data_Orig'!T121</f>
        <v>289</v>
      </c>
      <c r="U121" s="493">
        <f>'1.1_RAW_Data_Orig'!U121</f>
        <v>38</v>
      </c>
      <c r="V121" s="493">
        <f>'1.1_RAW_Data_Orig'!V121</f>
        <v>116</v>
      </c>
      <c r="W121" s="493">
        <f>'1.1_RAW_Data_Orig'!W121</f>
        <v>116</v>
      </c>
      <c r="X121" s="493">
        <f>'1.1_RAW_Data_Orig'!X121</f>
        <v>6</v>
      </c>
      <c r="Y121" s="494">
        <f>'1.1_RAW_Data_Orig'!Y121</f>
        <v>13</v>
      </c>
      <c r="AA121" s="493">
        <f>'1.1_RAW_Data_Orig'!AA121</f>
        <v>8</v>
      </c>
      <c r="AB121" s="493">
        <f>'1.1_RAW_Data_Orig'!AB121</f>
        <v>0</v>
      </c>
      <c r="AC121" s="493">
        <f>'1.1_RAW_Data_Orig'!AC121</f>
        <v>8</v>
      </c>
      <c r="AD121" s="493">
        <f>'1.1_RAW_Data_Orig'!AD121</f>
        <v>0</v>
      </c>
      <c r="AE121" s="493">
        <f>'1.1_RAW_Data_Orig'!AE121</f>
        <v>0</v>
      </c>
      <c r="AF121" s="494">
        <f>'1.1_RAW_Data_Orig'!AF121</f>
        <v>-8</v>
      </c>
      <c r="AG121" s="482"/>
      <c r="AH121" s="493">
        <f>'1.1_RAW_Data_Orig'!AH121</f>
        <v>8</v>
      </c>
      <c r="AI121" s="493">
        <f>'1.1_RAW_Data_Orig'!AI121</f>
        <v>0</v>
      </c>
      <c r="AJ121" s="493">
        <f>'1.1_RAW_Data_Orig'!AJ121</f>
        <v>8</v>
      </c>
      <c r="AK121" s="493">
        <f>'1.1_RAW_Data_Orig'!AK121</f>
        <v>0</v>
      </c>
      <c r="AL121" s="493">
        <f>'1.1_RAW_Data_Orig'!AL121</f>
        <v>0</v>
      </c>
      <c r="AM121" s="494">
        <f>'1.1_RAW_Data_Orig'!AM121</f>
        <v>-8</v>
      </c>
      <c r="AN121" s="482"/>
      <c r="AO121" s="493">
        <f>'1.1_RAW_Data_Orig'!AO121</f>
        <v>0</v>
      </c>
      <c r="AP121" s="493">
        <f>'1.1_RAW_Data_Orig'!AP121</f>
        <v>0</v>
      </c>
      <c r="AQ121" s="493">
        <f>'1.1_RAW_Data_Orig'!AQ121</f>
        <v>0</v>
      </c>
      <c r="AR121" s="493">
        <f>'1.1_RAW_Data_Orig'!AR121</f>
        <v>0</v>
      </c>
      <c r="AS121" s="493">
        <f>'1.1_RAW_Data_Orig'!AS121</f>
        <v>0</v>
      </c>
      <c r="AT121" s="494">
        <f>'1.1_RAW_Data_Orig'!AT121</f>
        <v>0</v>
      </c>
      <c r="AU121" s="482"/>
      <c r="AV121" s="493">
        <f>'1.1_RAW_Data_Orig'!AV121</f>
        <v>0</v>
      </c>
      <c r="AW121" s="493">
        <f>'1.1_RAW_Data_Orig'!AW121</f>
        <v>0</v>
      </c>
      <c r="AX121" s="493">
        <f>'1.1_RAW_Data_Orig'!AX121</f>
        <v>0</v>
      </c>
      <c r="AY121" s="493">
        <f>'1.1_RAW_Data_Orig'!AY121</f>
        <v>0</v>
      </c>
      <c r="AZ121" s="493">
        <f>'1.1_RAW_Data_Orig'!AZ121</f>
        <v>0</v>
      </c>
      <c r="BA121" s="494">
        <f>'1.1_RAW_Data_Orig'!BA121</f>
        <v>0</v>
      </c>
    </row>
    <row r="122" spans="1:53" ht="25.5" x14ac:dyDescent="0.35">
      <c r="A122" s="495" t="s">
        <v>20</v>
      </c>
      <c r="B122" s="476">
        <v>47</v>
      </c>
      <c r="C122" s="477" t="s">
        <v>19</v>
      </c>
      <c r="D122" s="478" t="s">
        <v>36</v>
      </c>
      <c r="E122" s="496" t="s">
        <v>31</v>
      </c>
      <c r="F122" s="480">
        <f>'1.1_RAW_Data_Orig'!F122</f>
        <v>106</v>
      </c>
      <c r="G122" s="480">
        <f>'1.1_RAW_Data_Orig'!G122</f>
        <v>2</v>
      </c>
      <c r="H122" s="480">
        <f>'1.1_RAW_Data_Orig'!H122</f>
        <v>59</v>
      </c>
      <c r="I122" s="480">
        <f>'1.1_RAW_Data_Orig'!I122</f>
        <v>16</v>
      </c>
      <c r="J122" s="480">
        <f>'1.1_RAW_Data_Orig'!J122</f>
        <v>17</v>
      </c>
      <c r="K122" s="481">
        <f>'1.1_RAW_Data_Orig'!K122</f>
        <v>12</v>
      </c>
      <c r="M122" s="480">
        <f>'1.1_RAW_Data_Orig'!M122</f>
        <v>115</v>
      </c>
      <c r="N122" s="480">
        <f>'1.1_RAW_Data_Orig'!N122</f>
        <v>21</v>
      </c>
      <c r="O122" s="480">
        <f>'1.1_RAW_Data_Orig'!O122</f>
        <v>68</v>
      </c>
      <c r="P122" s="480">
        <f>'1.1_RAW_Data_Orig'!P122</f>
        <v>0</v>
      </c>
      <c r="Q122" s="480">
        <f>'1.1_RAW_Data_Orig'!Q122</f>
        <v>0</v>
      </c>
      <c r="R122" s="481">
        <f>'1.1_RAW_Data_Orig'!R122</f>
        <v>26</v>
      </c>
      <c r="T122" s="480">
        <f>'1.1_RAW_Data_Orig'!T122</f>
        <v>115</v>
      </c>
      <c r="U122" s="480">
        <f>'1.1_RAW_Data_Orig'!U122</f>
        <v>11</v>
      </c>
      <c r="V122" s="480">
        <f>'1.1_RAW_Data_Orig'!V122</f>
        <v>59</v>
      </c>
      <c r="W122" s="480">
        <f>'1.1_RAW_Data_Orig'!W122</f>
        <v>0</v>
      </c>
      <c r="X122" s="480">
        <f>'1.1_RAW_Data_Orig'!X122</f>
        <v>0</v>
      </c>
      <c r="Y122" s="481">
        <f>'1.1_RAW_Data_Orig'!Y122</f>
        <v>45</v>
      </c>
      <c r="AA122" s="480">
        <f>'1.1_RAW_Data_Orig'!AA122</f>
        <v>0</v>
      </c>
      <c r="AB122" s="480">
        <f>'1.1_RAW_Data_Orig'!AB122</f>
        <v>10</v>
      </c>
      <c r="AC122" s="480">
        <f>'1.1_RAW_Data_Orig'!AC122</f>
        <v>9</v>
      </c>
      <c r="AD122" s="480">
        <f>'1.1_RAW_Data_Orig'!AD122</f>
        <v>0</v>
      </c>
      <c r="AE122" s="480">
        <f>'1.1_RAW_Data_Orig'!AE122</f>
        <v>0</v>
      </c>
      <c r="AF122" s="481">
        <f>'1.1_RAW_Data_Orig'!AF122</f>
        <v>-19</v>
      </c>
      <c r="AG122" s="482"/>
      <c r="AH122" s="480">
        <f>'1.1_RAW_Data_Orig'!AH122</f>
        <v>0</v>
      </c>
      <c r="AI122" s="480">
        <f>'1.1_RAW_Data_Orig'!AI122</f>
        <v>0</v>
      </c>
      <c r="AJ122" s="480">
        <f>'1.1_RAW_Data_Orig'!AJ122</f>
        <v>0</v>
      </c>
      <c r="AK122" s="480">
        <f>'1.1_RAW_Data_Orig'!AK122</f>
        <v>0</v>
      </c>
      <c r="AL122" s="480">
        <f>'1.1_RAW_Data_Orig'!AL122</f>
        <v>0</v>
      </c>
      <c r="AM122" s="481">
        <f>'1.1_RAW_Data_Orig'!AM122</f>
        <v>0</v>
      </c>
      <c r="AN122" s="482"/>
      <c r="AO122" s="480">
        <f>'1.1_RAW_Data_Orig'!AO122</f>
        <v>0</v>
      </c>
      <c r="AP122" s="480">
        <f>'1.1_RAW_Data_Orig'!AP122</f>
        <v>0</v>
      </c>
      <c r="AQ122" s="480">
        <f>'1.1_RAW_Data_Orig'!AQ122</f>
        <v>0</v>
      </c>
      <c r="AR122" s="480">
        <f>'1.1_RAW_Data_Orig'!AR122</f>
        <v>0</v>
      </c>
      <c r="AS122" s="480">
        <f>'1.1_RAW_Data_Orig'!AS122</f>
        <v>0</v>
      </c>
      <c r="AT122" s="481">
        <f>'1.1_RAW_Data_Orig'!AT122</f>
        <v>0</v>
      </c>
      <c r="AU122" s="482"/>
      <c r="AV122" s="480">
        <f>'1.1_RAW_Data_Orig'!AV122</f>
        <v>0</v>
      </c>
      <c r="AW122" s="480">
        <f>'1.1_RAW_Data_Orig'!AW122</f>
        <v>0</v>
      </c>
      <c r="AX122" s="480">
        <f>'1.1_RAW_Data_Orig'!AX122</f>
        <v>0</v>
      </c>
      <c r="AY122" s="480">
        <f>'1.1_RAW_Data_Orig'!AY122</f>
        <v>0</v>
      </c>
      <c r="AZ122" s="480">
        <f>'1.1_RAW_Data_Orig'!AZ122</f>
        <v>0</v>
      </c>
      <c r="BA122" s="481">
        <f>'1.1_RAW_Data_Orig'!BA122</f>
        <v>0</v>
      </c>
    </row>
    <row r="123" spans="1:53" ht="13.15" x14ac:dyDescent="0.35">
      <c r="A123" s="483"/>
      <c r="B123" s="484"/>
      <c r="C123" s="485"/>
      <c r="D123" s="486"/>
      <c r="E123" s="479" t="s">
        <v>32</v>
      </c>
      <c r="F123" s="487">
        <f>'1.1_RAW_Data_Orig'!F123</f>
        <v>0</v>
      </c>
      <c r="G123" s="487">
        <f>'1.1_RAW_Data_Orig'!G123</f>
        <v>0</v>
      </c>
      <c r="H123" s="487">
        <f>'1.1_RAW_Data_Orig'!H123</f>
        <v>0</v>
      </c>
      <c r="I123" s="487">
        <f>'1.1_RAW_Data_Orig'!I123</f>
        <v>0</v>
      </c>
      <c r="J123" s="487">
        <f>'1.1_RAW_Data_Orig'!J123</f>
        <v>0</v>
      </c>
      <c r="K123" s="488">
        <f>'1.1_RAW_Data_Orig'!K123</f>
        <v>0</v>
      </c>
      <c r="M123" s="487">
        <f>'1.1_RAW_Data_Orig'!M123</f>
        <v>0</v>
      </c>
      <c r="N123" s="487">
        <f>'1.1_RAW_Data_Orig'!N123</f>
        <v>0</v>
      </c>
      <c r="O123" s="487">
        <f>'1.1_RAW_Data_Orig'!O123</f>
        <v>0</v>
      </c>
      <c r="P123" s="487">
        <f>'1.1_RAW_Data_Orig'!P123</f>
        <v>0</v>
      </c>
      <c r="Q123" s="487">
        <f>'1.1_RAW_Data_Orig'!Q123</f>
        <v>0</v>
      </c>
      <c r="R123" s="488">
        <f>'1.1_RAW_Data_Orig'!R123</f>
        <v>0</v>
      </c>
      <c r="T123" s="487">
        <f>'1.1_RAW_Data_Orig'!T123</f>
        <v>0</v>
      </c>
      <c r="U123" s="487">
        <f>'1.1_RAW_Data_Orig'!U123</f>
        <v>0</v>
      </c>
      <c r="V123" s="487">
        <f>'1.1_RAW_Data_Orig'!V123</f>
        <v>0</v>
      </c>
      <c r="W123" s="487">
        <f>'1.1_RAW_Data_Orig'!W123</f>
        <v>0</v>
      </c>
      <c r="X123" s="487">
        <f>'1.1_RAW_Data_Orig'!X123</f>
        <v>0</v>
      </c>
      <c r="Y123" s="488">
        <f>'1.1_RAW_Data_Orig'!Y123</f>
        <v>0</v>
      </c>
      <c r="AA123" s="487">
        <f>'1.1_RAW_Data_Orig'!AA123</f>
        <v>0</v>
      </c>
      <c r="AB123" s="487">
        <f>'1.1_RAW_Data_Orig'!AB123</f>
        <v>0</v>
      </c>
      <c r="AC123" s="487">
        <f>'1.1_RAW_Data_Orig'!AC123</f>
        <v>0</v>
      </c>
      <c r="AD123" s="487">
        <f>'1.1_RAW_Data_Orig'!AD123</f>
        <v>0</v>
      </c>
      <c r="AE123" s="487">
        <f>'1.1_RAW_Data_Orig'!AE123</f>
        <v>0</v>
      </c>
      <c r="AF123" s="488">
        <f>'1.1_RAW_Data_Orig'!AF123</f>
        <v>0</v>
      </c>
      <c r="AG123" s="482"/>
      <c r="AH123" s="487">
        <f>'1.1_RAW_Data_Orig'!AH123</f>
        <v>0</v>
      </c>
      <c r="AI123" s="487">
        <f>'1.1_RAW_Data_Orig'!AI123</f>
        <v>0</v>
      </c>
      <c r="AJ123" s="487">
        <f>'1.1_RAW_Data_Orig'!AJ123</f>
        <v>0</v>
      </c>
      <c r="AK123" s="487">
        <f>'1.1_RAW_Data_Orig'!AK123</f>
        <v>0</v>
      </c>
      <c r="AL123" s="487">
        <f>'1.1_RAW_Data_Orig'!AL123</f>
        <v>0</v>
      </c>
      <c r="AM123" s="488">
        <f>'1.1_RAW_Data_Orig'!AM123</f>
        <v>0</v>
      </c>
      <c r="AN123" s="482"/>
      <c r="AO123" s="487">
        <f>'1.1_RAW_Data_Orig'!AO123</f>
        <v>0</v>
      </c>
      <c r="AP123" s="487">
        <f>'1.1_RAW_Data_Orig'!AP123</f>
        <v>0</v>
      </c>
      <c r="AQ123" s="487">
        <f>'1.1_RAW_Data_Orig'!AQ123</f>
        <v>0</v>
      </c>
      <c r="AR123" s="487">
        <f>'1.1_RAW_Data_Orig'!AR123</f>
        <v>0</v>
      </c>
      <c r="AS123" s="487">
        <f>'1.1_RAW_Data_Orig'!AS123</f>
        <v>0</v>
      </c>
      <c r="AT123" s="488">
        <f>'1.1_RAW_Data_Orig'!AT123</f>
        <v>0</v>
      </c>
      <c r="AU123" s="482"/>
      <c r="AV123" s="487">
        <f>'1.1_RAW_Data_Orig'!AV123</f>
        <v>0</v>
      </c>
      <c r="AW123" s="487">
        <f>'1.1_RAW_Data_Orig'!AW123</f>
        <v>0</v>
      </c>
      <c r="AX123" s="487">
        <f>'1.1_RAW_Data_Orig'!AX123</f>
        <v>0</v>
      </c>
      <c r="AY123" s="487">
        <f>'1.1_RAW_Data_Orig'!AY123</f>
        <v>0</v>
      </c>
      <c r="AZ123" s="487">
        <f>'1.1_RAW_Data_Orig'!AZ123</f>
        <v>0</v>
      </c>
      <c r="BA123" s="488">
        <f>'1.1_RAW_Data_Orig'!BA123</f>
        <v>0</v>
      </c>
    </row>
    <row r="124" spans="1:53" ht="13.15" x14ac:dyDescent="0.35">
      <c r="A124" s="483"/>
      <c r="B124" s="484"/>
      <c r="C124" s="485"/>
      <c r="D124" s="486"/>
      <c r="E124" s="479" t="s">
        <v>33</v>
      </c>
      <c r="F124" s="487">
        <f>'1.1_RAW_Data_Orig'!F124</f>
        <v>0</v>
      </c>
      <c r="G124" s="487">
        <f>'1.1_RAW_Data_Orig'!G124</f>
        <v>0</v>
      </c>
      <c r="H124" s="487">
        <f>'1.1_RAW_Data_Orig'!H124</f>
        <v>0</v>
      </c>
      <c r="I124" s="487">
        <f>'1.1_RAW_Data_Orig'!I124</f>
        <v>0</v>
      </c>
      <c r="J124" s="487">
        <f>'1.1_RAW_Data_Orig'!J124</f>
        <v>0</v>
      </c>
      <c r="K124" s="488">
        <f>'1.1_RAW_Data_Orig'!K124</f>
        <v>0</v>
      </c>
      <c r="M124" s="487">
        <f>'1.1_RAW_Data_Orig'!M124</f>
        <v>0</v>
      </c>
      <c r="N124" s="487">
        <f>'1.1_RAW_Data_Orig'!N124</f>
        <v>0</v>
      </c>
      <c r="O124" s="487">
        <f>'1.1_RAW_Data_Orig'!O124</f>
        <v>0</v>
      </c>
      <c r="P124" s="487">
        <f>'1.1_RAW_Data_Orig'!P124</f>
        <v>0</v>
      </c>
      <c r="Q124" s="487">
        <f>'1.1_RAW_Data_Orig'!Q124</f>
        <v>0</v>
      </c>
      <c r="R124" s="488">
        <f>'1.1_RAW_Data_Orig'!R124</f>
        <v>0</v>
      </c>
      <c r="T124" s="487">
        <f>'1.1_RAW_Data_Orig'!T124</f>
        <v>0</v>
      </c>
      <c r="U124" s="487">
        <f>'1.1_RAW_Data_Orig'!U124</f>
        <v>0</v>
      </c>
      <c r="V124" s="487">
        <f>'1.1_RAW_Data_Orig'!V124</f>
        <v>0</v>
      </c>
      <c r="W124" s="487">
        <f>'1.1_RAW_Data_Orig'!W124</f>
        <v>0</v>
      </c>
      <c r="X124" s="487">
        <f>'1.1_RAW_Data_Orig'!X124</f>
        <v>0</v>
      </c>
      <c r="Y124" s="488">
        <f>'1.1_RAW_Data_Orig'!Y124</f>
        <v>0</v>
      </c>
      <c r="AA124" s="487">
        <f>'1.1_RAW_Data_Orig'!AA124</f>
        <v>0</v>
      </c>
      <c r="AB124" s="487">
        <f>'1.1_RAW_Data_Orig'!AB124</f>
        <v>0</v>
      </c>
      <c r="AC124" s="487">
        <f>'1.1_RAW_Data_Orig'!AC124</f>
        <v>0</v>
      </c>
      <c r="AD124" s="487">
        <f>'1.1_RAW_Data_Orig'!AD124</f>
        <v>0</v>
      </c>
      <c r="AE124" s="487">
        <f>'1.1_RAW_Data_Orig'!AE124</f>
        <v>0</v>
      </c>
      <c r="AF124" s="488">
        <f>'1.1_RAW_Data_Orig'!AF124</f>
        <v>0</v>
      </c>
      <c r="AG124" s="482"/>
      <c r="AH124" s="487">
        <f>'1.1_RAW_Data_Orig'!AH124</f>
        <v>0</v>
      </c>
      <c r="AI124" s="487">
        <f>'1.1_RAW_Data_Orig'!AI124</f>
        <v>0</v>
      </c>
      <c r="AJ124" s="487">
        <f>'1.1_RAW_Data_Orig'!AJ124</f>
        <v>0</v>
      </c>
      <c r="AK124" s="487">
        <f>'1.1_RAW_Data_Orig'!AK124</f>
        <v>0</v>
      </c>
      <c r="AL124" s="487">
        <f>'1.1_RAW_Data_Orig'!AL124</f>
        <v>0</v>
      </c>
      <c r="AM124" s="488">
        <f>'1.1_RAW_Data_Orig'!AM124</f>
        <v>0</v>
      </c>
      <c r="AN124" s="482"/>
      <c r="AO124" s="487">
        <f>'1.1_RAW_Data_Orig'!AO124</f>
        <v>0</v>
      </c>
      <c r="AP124" s="487">
        <f>'1.1_RAW_Data_Orig'!AP124</f>
        <v>0</v>
      </c>
      <c r="AQ124" s="487">
        <f>'1.1_RAW_Data_Orig'!AQ124</f>
        <v>0</v>
      </c>
      <c r="AR124" s="487">
        <f>'1.1_RAW_Data_Orig'!AR124</f>
        <v>0</v>
      </c>
      <c r="AS124" s="487">
        <f>'1.1_RAW_Data_Orig'!AS124</f>
        <v>0</v>
      </c>
      <c r="AT124" s="488">
        <f>'1.1_RAW_Data_Orig'!AT124</f>
        <v>0</v>
      </c>
      <c r="AU124" s="482"/>
      <c r="AV124" s="487">
        <f>'1.1_RAW_Data_Orig'!AV124</f>
        <v>0</v>
      </c>
      <c r="AW124" s="487">
        <f>'1.1_RAW_Data_Orig'!AW124</f>
        <v>0</v>
      </c>
      <c r="AX124" s="487">
        <f>'1.1_RAW_Data_Orig'!AX124</f>
        <v>0</v>
      </c>
      <c r="AY124" s="487">
        <f>'1.1_RAW_Data_Orig'!AY124</f>
        <v>0</v>
      </c>
      <c r="AZ124" s="487">
        <f>'1.1_RAW_Data_Orig'!AZ124</f>
        <v>0</v>
      </c>
      <c r="BA124" s="488">
        <f>'1.1_RAW_Data_Orig'!BA124</f>
        <v>0</v>
      </c>
    </row>
    <row r="125" spans="1:53" ht="13.5" thickBot="1" x14ac:dyDescent="0.4">
      <c r="A125" s="483"/>
      <c r="B125" s="489"/>
      <c r="C125" s="490"/>
      <c r="D125" s="491"/>
      <c r="E125" s="492" t="s">
        <v>34</v>
      </c>
      <c r="F125" s="493">
        <f>'1.1_RAW_Data_Orig'!F125</f>
        <v>0</v>
      </c>
      <c r="G125" s="493">
        <f>'1.1_RAW_Data_Orig'!G125</f>
        <v>0</v>
      </c>
      <c r="H125" s="493">
        <f>'1.1_RAW_Data_Orig'!H125</f>
        <v>0</v>
      </c>
      <c r="I125" s="493">
        <f>'1.1_RAW_Data_Orig'!I125</f>
        <v>0</v>
      </c>
      <c r="J125" s="493">
        <f>'1.1_RAW_Data_Orig'!J125</f>
        <v>0</v>
      </c>
      <c r="K125" s="494">
        <f>'1.1_RAW_Data_Orig'!K125</f>
        <v>0</v>
      </c>
      <c r="M125" s="493">
        <f>'1.1_RAW_Data_Orig'!M125</f>
        <v>0</v>
      </c>
      <c r="N125" s="493">
        <f>'1.1_RAW_Data_Orig'!N125</f>
        <v>0</v>
      </c>
      <c r="O125" s="493">
        <f>'1.1_RAW_Data_Orig'!O125</f>
        <v>0</v>
      </c>
      <c r="P125" s="493">
        <f>'1.1_RAW_Data_Orig'!P125</f>
        <v>0</v>
      </c>
      <c r="Q125" s="493">
        <f>'1.1_RAW_Data_Orig'!Q125</f>
        <v>0</v>
      </c>
      <c r="R125" s="494">
        <f>'1.1_RAW_Data_Orig'!R125</f>
        <v>0</v>
      </c>
      <c r="T125" s="493">
        <f>'1.1_RAW_Data_Orig'!T125</f>
        <v>0</v>
      </c>
      <c r="U125" s="493">
        <f>'1.1_RAW_Data_Orig'!U125</f>
        <v>0</v>
      </c>
      <c r="V125" s="493">
        <f>'1.1_RAW_Data_Orig'!V125</f>
        <v>0</v>
      </c>
      <c r="W125" s="493">
        <f>'1.1_RAW_Data_Orig'!W125</f>
        <v>0</v>
      </c>
      <c r="X125" s="493">
        <f>'1.1_RAW_Data_Orig'!X125</f>
        <v>0</v>
      </c>
      <c r="Y125" s="494">
        <f>'1.1_RAW_Data_Orig'!Y125</f>
        <v>0</v>
      </c>
      <c r="AA125" s="493">
        <f>'1.1_RAW_Data_Orig'!AA125</f>
        <v>0</v>
      </c>
      <c r="AB125" s="493">
        <f>'1.1_RAW_Data_Orig'!AB125</f>
        <v>0</v>
      </c>
      <c r="AC125" s="493">
        <f>'1.1_RAW_Data_Orig'!AC125</f>
        <v>0</v>
      </c>
      <c r="AD125" s="493">
        <f>'1.1_RAW_Data_Orig'!AD125</f>
        <v>0</v>
      </c>
      <c r="AE125" s="493">
        <f>'1.1_RAW_Data_Orig'!AE125</f>
        <v>0</v>
      </c>
      <c r="AF125" s="494">
        <f>'1.1_RAW_Data_Orig'!AF125</f>
        <v>0</v>
      </c>
      <c r="AG125" s="482"/>
      <c r="AH125" s="493">
        <f>'1.1_RAW_Data_Orig'!AH125</f>
        <v>0</v>
      </c>
      <c r="AI125" s="493">
        <f>'1.1_RAW_Data_Orig'!AI125</f>
        <v>0</v>
      </c>
      <c r="AJ125" s="493">
        <f>'1.1_RAW_Data_Orig'!AJ125</f>
        <v>0</v>
      </c>
      <c r="AK125" s="493">
        <f>'1.1_RAW_Data_Orig'!AK125</f>
        <v>0</v>
      </c>
      <c r="AL125" s="493">
        <f>'1.1_RAW_Data_Orig'!AL125</f>
        <v>0</v>
      </c>
      <c r="AM125" s="494">
        <f>'1.1_RAW_Data_Orig'!AM125</f>
        <v>0</v>
      </c>
      <c r="AN125" s="482"/>
      <c r="AO125" s="493">
        <f>'1.1_RAW_Data_Orig'!AO125</f>
        <v>0</v>
      </c>
      <c r="AP125" s="493">
        <f>'1.1_RAW_Data_Orig'!AP125</f>
        <v>0</v>
      </c>
      <c r="AQ125" s="493">
        <f>'1.1_RAW_Data_Orig'!AQ125</f>
        <v>0</v>
      </c>
      <c r="AR125" s="493">
        <f>'1.1_RAW_Data_Orig'!AR125</f>
        <v>0</v>
      </c>
      <c r="AS125" s="493">
        <f>'1.1_RAW_Data_Orig'!AS125</f>
        <v>0</v>
      </c>
      <c r="AT125" s="494">
        <f>'1.1_RAW_Data_Orig'!AT125</f>
        <v>0</v>
      </c>
      <c r="AU125" s="482"/>
      <c r="AV125" s="493">
        <f>'1.1_RAW_Data_Orig'!AV125</f>
        <v>0</v>
      </c>
      <c r="AW125" s="493">
        <f>'1.1_RAW_Data_Orig'!AW125</f>
        <v>0</v>
      </c>
      <c r="AX125" s="493">
        <f>'1.1_RAW_Data_Orig'!AX125</f>
        <v>0</v>
      </c>
      <c r="AY125" s="493">
        <f>'1.1_RAW_Data_Orig'!AY125</f>
        <v>0</v>
      </c>
      <c r="AZ125" s="493">
        <f>'1.1_RAW_Data_Orig'!AZ125</f>
        <v>0</v>
      </c>
      <c r="BA125" s="494">
        <f>'1.1_RAW_Data_Orig'!BA125</f>
        <v>0</v>
      </c>
    </row>
    <row r="126" spans="1:53" ht="25.5" x14ac:dyDescent="0.35">
      <c r="A126" s="495" t="s">
        <v>20</v>
      </c>
      <c r="B126" s="476">
        <v>27</v>
      </c>
      <c r="C126" s="477" t="s">
        <v>17</v>
      </c>
      <c r="D126" s="478" t="s">
        <v>38</v>
      </c>
      <c r="E126" s="496" t="s">
        <v>31</v>
      </c>
      <c r="F126" s="480">
        <f>'1.1_RAW_Data_Orig'!F126</f>
        <v>0</v>
      </c>
      <c r="G126" s="480">
        <f>'1.1_RAW_Data_Orig'!G126</f>
        <v>0</v>
      </c>
      <c r="H126" s="480">
        <f>'1.1_RAW_Data_Orig'!H126</f>
        <v>0</v>
      </c>
      <c r="I126" s="480">
        <f>'1.1_RAW_Data_Orig'!I126</f>
        <v>0</v>
      </c>
      <c r="J126" s="480">
        <f>'1.1_RAW_Data_Orig'!J126</f>
        <v>0</v>
      </c>
      <c r="K126" s="481">
        <f>'1.1_RAW_Data_Orig'!K126</f>
        <v>0</v>
      </c>
      <c r="M126" s="480">
        <f>'1.1_RAW_Data_Orig'!M126</f>
        <v>0</v>
      </c>
      <c r="N126" s="480">
        <f>'1.1_RAW_Data_Orig'!N126</f>
        <v>0</v>
      </c>
      <c r="O126" s="480">
        <f>'1.1_RAW_Data_Orig'!O126</f>
        <v>0</v>
      </c>
      <c r="P126" s="480">
        <f>'1.1_RAW_Data_Orig'!P126</f>
        <v>0</v>
      </c>
      <c r="Q126" s="480">
        <f>'1.1_RAW_Data_Orig'!Q126</f>
        <v>0</v>
      </c>
      <c r="R126" s="481">
        <f>'1.1_RAW_Data_Orig'!R126</f>
        <v>0</v>
      </c>
      <c r="T126" s="480">
        <f>'1.1_RAW_Data_Orig'!T126</f>
        <v>0</v>
      </c>
      <c r="U126" s="480">
        <f>'1.1_RAW_Data_Orig'!U126</f>
        <v>0</v>
      </c>
      <c r="V126" s="480">
        <f>'1.1_RAW_Data_Orig'!V126</f>
        <v>0</v>
      </c>
      <c r="W126" s="480">
        <f>'1.1_RAW_Data_Orig'!W126</f>
        <v>0</v>
      </c>
      <c r="X126" s="480">
        <f>'1.1_RAW_Data_Orig'!X126</f>
        <v>0</v>
      </c>
      <c r="Y126" s="481">
        <f>'1.1_RAW_Data_Orig'!Y126</f>
        <v>0</v>
      </c>
      <c r="AA126" s="480">
        <f>'1.1_RAW_Data_Orig'!AA126</f>
        <v>0</v>
      </c>
      <c r="AB126" s="480">
        <f>'1.1_RAW_Data_Orig'!AB126</f>
        <v>0</v>
      </c>
      <c r="AC126" s="480">
        <f>'1.1_RAW_Data_Orig'!AC126</f>
        <v>0</v>
      </c>
      <c r="AD126" s="480">
        <f>'1.1_RAW_Data_Orig'!AD126</f>
        <v>0</v>
      </c>
      <c r="AE126" s="480">
        <f>'1.1_RAW_Data_Orig'!AE126</f>
        <v>0</v>
      </c>
      <c r="AF126" s="481">
        <f>'1.1_RAW_Data_Orig'!AF126</f>
        <v>0</v>
      </c>
      <c r="AG126" s="482"/>
      <c r="AH126" s="480">
        <f>'1.1_RAW_Data_Orig'!AH126</f>
        <v>0</v>
      </c>
      <c r="AI126" s="480">
        <f>'1.1_RAW_Data_Orig'!AI126</f>
        <v>0</v>
      </c>
      <c r="AJ126" s="480">
        <f>'1.1_RAW_Data_Orig'!AJ126</f>
        <v>0</v>
      </c>
      <c r="AK126" s="480">
        <f>'1.1_RAW_Data_Orig'!AK126</f>
        <v>0</v>
      </c>
      <c r="AL126" s="480">
        <f>'1.1_RAW_Data_Orig'!AL126</f>
        <v>0</v>
      </c>
      <c r="AM126" s="481">
        <f>'1.1_RAW_Data_Orig'!AM126</f>
        <v>0</v>
      </c>
      <c r="AN126" s="482"/>
      <c r="AO126" s="480">
        <f>'1.1_RAW_Data_Orig'!AO126</f>
        <v>0</v>
      </c>
      <c r="AP126" s="480">
        <f>'1.1_RAW_Data_Orig'!AP126</f>
        <v>0</v>
      </c>
      <c r="AQ126" s="480">
        <f>'1.1_RAW_Data_Orig'!AQ126</f>
        <v>0</v>
      </c>
      <c r="AR126" s="480">
        <f>'1.1_RAW_Data_Orig'!AR126</f>
        <v>0</v>
      </c>
      <c r="AS126" s="480">
        <f>'1.1_RAW_Data_Orig'!AS126</f>
        <v>0</v>
      </c>
      <c r="AT126" s="481">
        <f>'1.1_RAW_Data_Orig'!AT126</f>
        <v>0</v>
      </c>
      <c r="AU126" s="482"/>
      <c r="AV126" s="480">
        <f>'1.1_RAW_Data_Orig'!AV126</f>
        <v>0</v>
      </c>
      <c r="AW126" s="480">
        <f>'1.1_RAW_Data_Orig'!AW126</f>
        <v>0</v>
      </c>
      <c r="AX126" s="480">
        <f>'1.1_RAW_Data_Orig'!AX126</f>
        <v>0</v>
      </c>
      <c r="AY126" s="480">
        <f>'1.1_RAW_Data_Orig'!AY126</f>
        <v>0</v>
      </c>
      <c r="AZ126" s="480">
        <f>'1.1_RAW_Data_Orig'!AZ126</f>
        <v>0</v>
      </c>
      <c r="BA126" s="481">
        <f>'1.1_RAW_Data_Orig'!BA126</f>
        <v>0</v>
      </c>
    </row>
    <row r="127" spans="1:53" ht="13.15" x14ac:dyDescent="0.35">
      <c r="A127" s="483"/>
      <c r="B127" s="484"/>
      <c r="C127" s="485"/>
      <c r="D127" s="486"/>
      <c r="E127" s="479" t="s">
        <v>32</v>
      </c>
      <c r="F127" s="487">
        <f>'1.1_RAW_Data_Orig'!F127</f>
        <v>0</v>
      </c>
      <c r="G127" s="487">
        <f>'1.1_RAW_Data_Orig'!G127</f>
        <v>0</v>
      </c>
      <c r="H127" s="487">
        <f>'1.1_RAW_Data_Orig'!H127</f>
        <v>0</v>
      </c>
      <c r="I127" s="487">
        <f>'1.1_RAW_Data_Orig'!I127</f>
        <v>0</v>
      </c>
      <c r="J127" s="487">
        <f>'1.1_RAW_Data_Orig'!J127</f>
        <v>0</v>
      </c>
      <c r="K127" s="488">
        <f>'1.1_RAW_Data_Orig'!K127</f>
        <v>0</v>
      </c>
      <c r="M127" s="487">
        <f>'1.1_RAW_Data_Orig'!M127</f>
        <v>0</v>
      </c>
      <c r="N127" s="487">
        <f>'1.1_RAW_Data_Orig'!N127</f>
        <v>0</v>
      </c>
      <c r="O127" s="487">
        <f>'1.1_RAW_Data_Orig'!O127</f>
        <v>0</v>
      </c>
      <c r="P127" s="487">
        <f>'1.1_RAW_Data_Orig'!P127</f>
        <v>0</v>
      </c>
      <c r="Q127" s="487">
        <f>'1.1_RAW_Data_Orig'!Q127</f>
        <v>0</v>
      </c>
      <c r="R127" s="488">
        <f>'1.1_RAW_Data_Orig'!R127</f>
        <v>0</v>
      </c>
      <c r="T127" s="487">
        <f>'1.1_RAW_Data_Orig'!T127</f>
        <v>0</v>
      </c>
      <c r="U127" s="487">
        <f>'1.1_RAW_Data_Orig'!U127</f>
        <v>0</v>
      </c>
      <c r="V127" s="487">
        <f>'1.1_RAW_Data_Orig'!V127</f>
        <v>0</v>
      </c>
      <c r="W127" s="487">
        <f>'1.1_RAW_Data_Orig'!W127</f>
        <v>0</v>
      </c>
      <c r="X127" s="487">
        <f>'1.1_RAW_Data_Orig'!X127</f>
        <v>0</v>
      </c>
      <c r="Y127" s="488">
        <f>'1.1_RAW_Data_Orig'!Y127</f>
        <v>0</v>
      </c>
      <c r="AA127" s="487">
        <f>'1.1_RAW_Data_Orig'!AA127</f>
        <v>0</v>
      </c>
      <c r="AB127" s="487">
        <f>'1.1_RAW_Data_Orig'!AB127</f>
        <v>0</v>
      </c>
      <c r="AC127" s="487">
        <f>'1.1_RAW_Data_Orig'!AC127</f>
        <v>0</v>
      </c>
      <c r="AD127" s="487">
        <f>'1.1_RAW_Data_Orig'!AD127</f>
        <v>0</v>
      </c>
      <c r="AE127" s="487">
        <f>'1.1_RAW_Data_Orig'!AE127</f>
        <v>0</v>
      </c>
      <c r="AF127" s="488">
        <f>'1.1_RAW_Data_Orig'!AF127</f>
        <v>0</v>
      </c>
      <c r="AG127" s="482"/>
      <c r="AH127" s="487">
        <f>'1.1_RAW_Data_Orig'!AH127</f>
        <v>0</v>
      </c>
      <c r="AI127" s="487">
        <f>'1.1_RAW_Data_Orig'!AI127</f>
        <v>0</v>
      </c>
      <c r="AJ127" s="487">
        <f>'1.1_RAW_Data_Orig'!AJ127</f>
        <v>0</v>
      </c>
      <c r="AK127" s="487">
        <f>'1.1_RAW_Data_Orig'!AK127</f>
        <v>0</v>
      </c>
      <c r="AL127" s="487">
        <f>'1.1_RAW_Data_Orig'!AL127</f>
        <v>0</v>
      </c>
      <c r="AM127" s="488">
        <f>'1.1_RAW_Data_Orig'!AM127</f>
        <v>0</v>
      </c>
      <c r="AN127" s="482"/>
      <c r="AO127" s="487">
        <f>'1.1_RAW_Data_Orig'!AO127</f>
        <v>0</v>
      </c>
      <c r="AP127" s="487">
        <f>'1.1_RAW_Data_Orig'!AP127</f>
        <v>0</v>
      </c>
      <c r="AQ127" s="487">
        <f>'1.1_RAW_Data_Orig'!AQ127</f>
        <v>0</v>
      </c>
      <c r="AR127" s="487">
        <f>'1.1_RAW_Data_Orig'!AR127</f>
        <v>0</v>
      </c>
      <c r="AS127" s="487">
        <f>'1.1_RAW_Data_Orig'!AS127</f>
        <v>0</v>
      </c>
      <c r="AT127" s="488">
        <f>'1.1_RAW_Data_Orig'!AT127</f>
        <v>0</v>
      </c>
      <c r="AU127" s="482"/>
      <c r="AV127" s="487">
        <f>'1.1_RAW_Data_Orig'!AV127</f>
        <v>0</v>
      </c>
      <c r="AW127" s="487">
        <f>'1.1_RAW_Data_Orig'!AW127</f>
        <v>0</v>
      </c>
      <c r="AX127" s="487">
        <f>'1.1_RAW_Data_Orig'!AX127</f>
        <v>0</v>
      </c>
      <c r="AY127" s="487">
        <f>'1.1_RAW_Data_Orig'!AY127</f>
        <v>0</v>
      </c>
      <c r="AZ127" s="487">
        <f>'1.1_RAW_Data_Orig'!AZ127</f>
        <v>0</v>
      </c>
      <c r="BA127" s="488">
        <f>'1.1_RAW_Data_Orig'!BA127</f>
        <v>0</v>
      </c>
    </row>
    <row r="128" spans="1:53" ht="13.15" x14ac:dyDescent="0.35">
      <c r="A128" s="483"/>
      <c r="B128" s="484"/>
      <c r="C128" s="485"/>
      <c r="D128" s="486"/>
      <c r="E128" s="479" t="s">
        <v>33</v>
      </c>
      <c r="F128" s="487">
        <f>'1.1_RAW_Data_Orig'!F128</f>
        <v>0</v>
      </c>
      <c r="G128" s="487">
        <f>'1.1_RAW_Data_Orig'!G128</f>
        <v>0</v>
      </c>
      <c r="H128" s="487">
        <f>'1.1_RAW_Data_Orig'!H128</f>
        <v>0</v>
      </c>
      <c r="I128" s="487">
        <f>'1.1_RAW_Data_Orig'!I128</f>
        <v>0</v>
      </c>
      <c r="J128" s="487">
        <f>'1.1_RAW_Data_Orig'!J128</f>
        <v>0</v>
      </c>
      <c r="K128" s="488">
        <f>'1.1_RAW_Data_Orig'!K128</f>
        <v>0</v>
      </c>
      <c r="M128" s="487">
        <f>'1.1_RAW_Data_Orig'!M128</f>
        <v>0</v>
      </c>
      <c r="N128" s="487">
        <f>'1.1_RAW_Data_Orig'!N128</f>
        <v>0</v>
      </c>
      <c r="O128" s="487">
        <f>'1.1_RAW_Data_Orig'!O128</f>
        <v>0</v>
      </c>
      <c r="P128" s="487">
        <f>'1.1_RAW_Data_Orig'!P128</f>
        <v>0</v>
      </c>
      <c r="Q128" s="487">
        <f>'1.1_RAW_Data_Orig'!Q128</f>
        <v>0</v>
      </c>
      <c r="R128" s="488">
        <f>'1.1_RAW_Data_Orig'!R128</f>
        <v>0</v>
      </c>
      <c r="T128" s="487">
        <f>'1.1_RAW_Data_Orig'!T128</f>
        <v>0</v>
      </c>
      <c r="U128" s="487">
        <f>'1.1_RAW_Data_Orig'!U128</f>
        <v>0</v>
      </c>
      <c r="V128" s="487">
        <f>'1.1_RAW_Data_Orig'!V128</f>
        <v>0</v>
      </c>
      <c r="W128" s="487">
        <f>'1.1_RAW_Data_Orig'!W128</f>
        <v>0</v>
      </c>
      <c r="X128" s="487">
        <f>'1.1_RAW_Data_Orig'!X128</f>
        <v>0</v>
      </c>
      <c r="Y128" s="488">
        <f>'1.1_RAW_Data_Orig'!Y128</f>
        <v>0</v>
      </c>
      <c r="AA128" s="487">
        <f>'1.1_RAW_Data_Orig'!AA128</f>
        <v>0</v>
      </c>
      <c r="AB128" s="487">
        <f>'1.1_RAW_Data_Orig'!AB128</f>
        <v>0</v>
      </c>
      <c r="AC128" s="487">
        <f>'1.1_RAW_Data_Orig'!AC128</f>
        <v>0</v>
      </c>
      <c r="AD128" s="487">
        <f>'1.1_RAW_Data_Orig'!AD128</f>
        <v>0</v>
      </c>
      <c r="AE128" s="487">
        <f>'1.1_RAW_Data_Orig'!AE128</f>
        <v>0</v>
      </c>
      <c r="AF128" s="488">
        <f>'1.1_RAW_Data_Orig'!AF128</f>
        <v>0</v>
      </c>
      <c r="AG128" s="482"/>
      <c r="AH128" s="487">
        <f>'1.1_RAW_Data_Orig'!AH128</f>
        <v>0</v>
      </c>
      <c r="AI128" s="487">
        <f>'1.1_RAW_Data_Orig'!AI128</f>
        <v>0</v>
      </c>
      <c r="AJ128" s="487">
        <f>'1.1_RAW_Data_Orig'!AJ128</f>
        <v>0</v>
      </c>
      <c r="AK128" s="487">
        <f>'1.1_RAW_Data_Orig'!AK128</f>
        <v>0</v>
      </c>
      <c r="AL128" s="487">
        <f>'1.1_RAW_Data_Orig'!AL128</f>
        <v>0</v>
      </c>
      <c r="AM128" s="488">
        <f>'1.1_RAW_Data_Orig'!AM128</f>
        <v>0</v>
      </c>
      <c r="AN128" s="482"/>
      <c r="AO128" s="487">
        <f>'1.1_RAW_Data_Orig'!AO128</f>
        <v>0</v>
      </c>
      <c r="AP128" s="487">
        <f>'1.1_RAW_Data_Orig'!AP128</f>
        <v>0</v>
      </c>
      <c r="AQ128" s="487">
        <f>'1.1_RAW_Data_Orig'!AQ128</f>
        <v>0</v>
      </c>
      <c r="AR128" s="487">
        <f>'1.1_RAW_Data_Orig'!AR128</f>
        <v>0</v>
      </c>
      <c r="AS128" s="487">
        <f>'1.1_RAW_Data_Orig'!AS128</f>
        <v>0</v>
      </c>
      <c r="AT128" s="488">
        <f>'1.1_RAW_Data_Orig'!AT128</f>
        <v>0</v>
      </c>
      <c r="AU128" s="482"/>
      <c r="AV128" s="487">
        <f>'1.1_RAW_Data_Orig'!AV128</f>
        <v>0</v>
      </c>
      <c r="AW128" s="487">
        <f>'1.1_RAW_Data_Orig'!AW128</f>
        <v>0</v>
      </c>
      <c r="AX128" s="487">
        <f>'1.1_RAW_Data_Orig'!AX128</f>
        <v>0</v>
      </c>
      <c r="AY128" s="487">
        <f>'1.1_RAW_Data_Orig'!AY128</f>
        <v>0</v>
      </c>
      <c r="AZ128" s="487">
        <f>'1.1_RAW_Data_Orig'!AZ128</f>
        <v>0</v>
      </c>
      <c r="BA128" s="488">
        <f>'1.1_RAW_Data_Orig'!BA128</f>
        <v>0</v>
      </c>
    </row>
    <row r="129" spans="1:53" ht="13.5" thickBot="1" x14ac:dyDescent="0.4">
      <c r="A129" s="483"/>
      <c r="B129" s="489"/>
      <c r="C129" s="490"/>
      <c r="D129" s="491"/>
      <c r="E129" s="492" t="s">
        <v>34</v>
      </c>
      <c r="F129" s="493">
        <f>'1.1_RAW_Data_Orig'!F129</f>
        <v>23</v>
      </c>
      <c r="G129" s="493">
        <f>'1.1_RAW_Data_Orig'!G129</f>
        <v>7</v>
      </c>
      <c r="H129" s="493">
        <f>'1.1_RAW_Data_Orig'!H129</f>
        <v>3</v>
      </c>
      <c r="I129" s="493">
        <f>'1.1_RAW_Data_Orig'!I129</f>
        <v>3</v>
      </c>
      <c r="J129" s="493">
        <f>'1.1_RAW_Data_Orig'!J129</f>
        <v>9</v>
      </c>
      <c r="K129" s="494">
        <f>'1.1_RAW_Data_Orig'!K129</f>
        <v>1</v>
      </c>
      <c r="M129" s="493">
        <f>'1.1_RAW_Data_Orig'!M129</f>
        <v>23</v>
      </c>
      <c r="N129" s="493">
        <f>'1.1_RAW_Data_Orig'!N129</f>
        <v>4</v>
      </c>
      <c r="O129" s="493">
        <f>'1.1_RAW_Data_Orig'!O129</f>
        <v>6</v>
      </c>
      <c r="P129" s="493">
        <f>'1.1_RAW_Data_Orig'!P129</f>
        <v>7</v>
      </c>
      <c r="Q129" s="493">
        <f>'1.1_RAW_Data_Orig'!Q129</f>
        <v>3</v>
      </c>
      <c r="R129" s="494">
        <f>'1.1_RAW_Data_Orig'!R129</f>
        <v>3</v>
      </c>
      <c r="T129" s="493">
        <f>'1.1_RAW_Data_Orig'!T129</f>
        <v>23</v>
      </c>
      <c r="U129" s="493">
        <f>'1.1_RAW_Data_Orig'!U129</f>
        <v>0</v>
      </c>
      <c r="V129" s="493">
        <f>'1.1_RAW_Data_Orig'!V129</f>
        <v>0</v>
      </c>
      <c r="W129" s="493">
        <f>'1.1_RAW_Data_Orig'!W129</f>
        <v>7</v>
      </c>
      <c r="X129" s="493">
        <f>'1.1_RAW_Data_Orig'!X129</f>
        <v>3</v>
      </c>
      <c r="Y129" s="494">
        <f>'1.1_RAW_Data_Orig'!Y129</f>
        <v>13</v>
      </c>
      <c r="AA129" s="493">
        <f>'1.1_RAW_Data_Orig'!AA129</f>
        <v>10</v>
      </c>
      <c r="AB129" s="493">
        <f>'1.1_RAW_Data_Orig'!AB129</f>
        <v>4</v>
      </c>
      <c r="AC129" s="493">
        <f>'1.1_RAW_Data_Orig'!AC129</f>
        <v>6</v>
      </c>
      <c r="AD129" s="493">
        <f>'1.1_RAW_Data_Orig'!AD129</f>
        <v>0</v>
      </c>
      <c r="AE129" s="493">
        <f>'1.1_RAW_Data_Orig'!AE129</f>
        <v>0</v>
      </c>
      <c r="AF129" s="494">
        <f>'1.1_RAW_Data_Orig'!AF129</f>
        <v>-10</v>
      </c>
      <c r="AG129" s="482"/>
      <c r="AH129" s="493">
        <f>'1.1_RAW_Data_Orig'!AH129</f>
        <v>10</v>
      </c>
      <c r="AI129" s="493">
        <f>'1.1_RAW_Data_Orig'!AI129</f>
        <v>4</v>
      </c>
      <c r="AJ129" s="493">
        <f>'1.1_RAW_Data_Orig'!AJ129</f>
        <v>6</v>
      </c>
      <c r="AK129" s="493">
        <f>'1.1_RAW_Data_Orig'!AK129</f>
        <v>0</v>
      </c>
      <c r="AL129" s="493">
        <f>'1.1_RAW_Data_Orig'!AL129</f>
        <v>0</v>
      </c>
      <c r="AM129" s="494">
        <f>'1.1_RAW_Data_Orig'!AM129</f>
        <v>-10</v>
      </c>
      <c r="AN129" s="482"/>
      <c r="AO129" s="493">
        <f>'1.1_RAW_Data_Orig'!AO129</f>
        <v>0</v>
      </c>
      <c r="AP129" s="493">
        <f>'1.1_RAW_Data_Orig'!AP129</f>
        <v>0</v>
      </c>
      <c r="AQ129" s="493">
        <f>'1.1_RAW_Data_Orig'!AQ129</f>
        <v>0</v>
      </c>
      <c r="AR129" s="493">
        <f>'1.1_RAW_Data_Orig'!AR129</f>
        <v>0</v>
      </c>
      <c r="AS129" s="493">
        <f>'1.1_RAW_Data_Orig'!AS129</f>
        <v>0</v>
      </c>
      <c r="AT129" s="494">
        <f>'1.1_RAW_Data_Orig'!AT129</f>
        <v>0</v>
      </c>
      <c r="AU129" s="482"/>
      <c r="AV129" s="493">
        <f>'1.1_RAW_Data_Orig'!AV129</f>
        <v>0</v>
      </c>
      <c r="AW129" s="493">
        <f>'1.1_RAW_Data_Orig'!AW129</f>
        <v>0</v>
      </c>
      <c r="AX129" s="493">
        <f>'1.1_RAW_Data_Orig'!AX129</f>
        <v>0</v>
      </c>
      <c r="AY129" s="493">
        <f>'1.1_RAW_Data_Orig'!AY129</f>
        <v>0</v>
      </c>
      <c r="AZ129" s="493">
        <f>'1.1_RAW_Data_Orig'!AZ129</f>
        <v>0</v>
      </c>
      <c r="BA129" s="494">
        <f>'1.1_RAW_Data_Orig'!BA129</f>
        <v>0</v>
      </c>
    </row>
    <row r="130" spans="1:53" ht="25.5" x14ac:dyDescent="0.35">
      <c r="A130" s="495" t="s">
        <v>20</v>
      </c>
      <c r="B130" s="476">
        <v>26</v>
      </c>
      <c r="C130" s="477" t="s">
        <v>57</v>
      </c>
      <c r="D130" s="478" t="s">
        <v>37</v>
      </c>
      <c r="E130" s="496" t="s">
        <v>31</v>
      </c>
      <c r="F130" s="480">
        <f>'1.1_RAW_Data_Orig'!F130</f>
        <v>0</v>
      </c>
      <c r="G130" s="480">
        <f>'1.1_RAW_Data_Orig'!G130</f>
        <v>0</v>
      </c>
      <c r="H130" s="480">
        <f>'1.1_RAW_Data_Orig'!H130</f>
        <v>0</v>
      </c>
      <c r="I130" s="480">
        <f>'1.1_RAW_Data_Orig'!I130</f>
        <v>0</v>
      </c>
      <c r="J130" s="480">
        <f>'1.1_RAW_Data_Orig'!J130</f>
        <v>0</v>
      </c>
      <c r="K130" s="481">
        <f>'1.1_RAW_Data_Orig'!K130</f>
        <v>0</v>
      </c>
      <c r="M130" s="480">
        <f>'1.1_RAW_Data_Orig'!M130</f>
        <v>0</v>
      </c>
      <c r="N130" s="480">
        <f>'1.1_RAW_Data_Orig'!N130</f>
        <v>0</v>
      </c>
      <c r="O130" s="480">
        <f>'1.1_RAW_Data_Orig'!O130</f>
        <v>0</v>
      </c>
      <c r="P130" s="480">
        <f>'1.1_RAW_Data_Orig'!P130</f>
        <v>0</v>
      </c>
      <c r="Q130" s="480">
        <f>'1.1_RAW_Data_Orig'!Q130</f>
        <v>0</v>
      </c>
      <c r="R130" s="481">
        <f>'1.1_RAW_Data_Orig'!R130</f>
        <v>0</v>
      </c>
      <c r="T130" s="480">
        <f>'1.1_RAW_Data_Orig'!T130</f>
        <v>0</v>
      </c>
      <c r="U130" s="480">
        <f>'1.1_RAW_Data_Orig'!U130</f>
        <v>0</v>
      </c>
      <c r="V130" s="480">
        <f>'1.1_RAW_Data_Orig'!V130</f>
        <v>0</v>
      </c>
      <c r="W130" s="480">
        <f>'1.1_RAW_Data_Orig'!W130</f>
        <v>0</v>
      </c>
      <c r="X130" s="480">
        <f>'1.1_RAW_Data_Orig'!X130</f>
        <v>0</v>
      </c>
      <c r="Y130" s="481">
        <f>'1.1_RAW_Data_Orig'!Y130</f>
        <v>0</v>
      </c>
      <c r="AA130" s="480">
        <f>'1.1_RAW_Data_Orig'!AA130</f>
        <v>0</v>
      </c>
      <c r="AB130" s="480">
        <f>'1.1_RAW_Data_Orig'!AB130</f>
        <v>0</v>
      </c>
      <c r="AC130" s="480">
        <f>'1.1_RAW_Data_Orig'!AC130</f>
        <v>0</v>
      </c>
      <c r="AD130" s="480">
        <f>'1.1_RAW_Data_Orig'!AD130</f>
        <v>0</v>
      </c>
      <c r="AE130" s="480">
        <f>'1.1_RAW_Data_Orig'!AE130</f>
        <v>0</v>
      </c>
      <c r="AF130" s="481">
        <f>'1.1_RAW_Data_Orig'!AF130</f>
        <v>0</v>
      </c>
      <c r="AG130" s="482"/>
      <c r="AH130" s="480">
        <f>'1.1_RAW_Data_Orig'!AH130</f>
        <v>0</v>
      </c>
      <c r="AI130" s="480">
        <f>'1.1_RAW_Data_Orig'!AI130</f>
        <v>0</v>
      </c>
      <c r="AJ130" s="480">
        <f>'1.1_RAW_Data_Orig'!AJ130</f>
        <v>0</v>
      </c>
      <c r="AK130" s="480">
        <f>'1.1_RAW_Data_Orig'!AK130</f>
        <v>0</v>
      </c>
      <c r="AL130" s="480">
        <f>'1.1_RAW_Data_Orig'!AL130</f>
        <v>0</v>
      </c>
      <c r="AM130" s="481">
        <f>'1.1_RAW_Data_Orig'!AM130</f>
        <v>0</v>
      </c>
      <c r="AN130" s="482"/>
      <c r="AO130" s="480">
        <f>'1.1_RAW_Data_Orig'!AO130</f>
        <v>0</v>
      </c>
      <c r="AP130" s="480">
        <f>'1.1_RAW_Data_Orig'!AP130</f>
        <v>0</v>
      </c>
      <c r="AQ130" s="480">
        <f>'1.1_RAW_Data_Orig'!AQ130</f>
        <v>0</v>
      </c>
      <c r="AR130" s="480">
        <f>'1.1_RAW_Data_Orig'!AR130</f>
        <v>0</v>
      </c>
      <c r="AS130" s="480">
        <f>'1.1_RAW_Data_Orig'!AS130</f>
        <v>0</v>
      </c>
      <c r="AT130" s="481">
        <f>'1.1_RAW_Data_Orig'!AT130</f>
        <v>0</v>
      </c>
      <c r="AU130" s="482"/>
      <c r="AV130" s="480">
        <f>'1.1_RAW_Data_Orig'!AV130</f>
        <v>0</v>
      </c>
      <c r="AW130" s="480">
        <f>'1.1_RAW_Data_Orig'!AW130</f>
        <v>0</v>
      </c>
      <c r="AX130" s="480">
        <f>'1.1_RAW_Data_Orig'!AX130</f>
        <v>0</v>
      </c>
      <c r="AY130" s="480">
        <f>'1.1_RAW_Data_Orig'!AY130</f>
        <v>0</v>
      </c>
      <c r="AZ130" s="480">
        <f>'1.1_RAW_Data_Orig'!AZ130</f>
        <v>0</v>
      </c>
      <c r="BA130" s="481">
        <f>'1.1_RAW_Data_Orig'!BA130</f>
        <v>0</v>
      </c>
    </row>
    <row r="131" spans="1:53" ht="13.15" x14ac:dyDescent="0.35">
      <c r="A131" s="483"/>
      <c r="B131" s="484"/>
      <c r="C131" s="485"/>
      <c r="D131" s="486"/>
      <c r="E131" s="479" t="s">
        <v>32</v>
      </c>
      <c r="F131" s="487">
        <f>'1.1_RAW_Data_Orig'!F131</f>
        <v>0</v>
      </c>
      <c r="G131" s="487">
        <f>'1.1_RAW_Data_Orig'!G131</f>
        <v>0</v>
      </c>
      <c r="H131" s="487">
        <f>'1.1_RAW_Data_Orig'!H131</f>
        <v>0</v>
      </c>
      <c r="I131" s="487">
        <f>'1.1_RAW_Data_Orig'!I131</f>
        <v>0</v>
      </c>
      <c r="J131" s="487">
        <f>'1.1_RAW_Data_Orig'!J131</f>
        <v>0</v>
      </c>
      <c r="K131" s="488">
        <f>'1.1_RAW_Data_Orig'!K131</f>
        <v>0</v>
      </c>
      <c r="M131" s="487">
        <f>'1.1_RAW_Data_Orig'!M131</f>
        <v>0</v>
      </c>
      <c r="N131" s="487">
        <f>'1.1_RAW_Data_Orig'!N131</f>
        <v>0</v>
      </c>
      <c r="O131" s="487">
        <f>'1.1_RAW_Data_Orig'!O131</f>
        <v>0</v>
      </c>
      <c r="P131" s="487">
        <f>'1.1_RAW_Data_Orig'!P131</f>
        <v>0</v>
      </c>
      <c r="Q131" s="487">
        <f>'1.1_RAW_Data_Orig'!Q131</f>
        <v>0</v>
      </c>
      <c r="R131" s="488">
        <f>'1.1_RAW_Data_Orig'!R131</f>
        <v>0</v>
      </c>
      <c r="T131" s="487">
        <f>'1.1_RAW_Data_Orig'!T131</f>
        <v>0</v>
      </c>
      <c r="U131" s="487">
        <f>'1.1_RAW_Data_Orig'!U131</f>
        <v>0</v>
      </c>
      <c r="V131" s="487">
        <f>'1.1_RAW_Data_Orig'!V131</f>
        <v>0</v>
      </c>
      <c r="W131" s="487">
        <f>'1.1_RAW_Data_Orig'!W131</f>
        <v>0</v>
      </c>
      <c r="X131" s="487">
        <f>'1.1_RAW_Data_Orig'!X131</f>
        <v>0</v>
      </c>
      <c r="Y131" s="488">
        <f>'1.1_RAW_Data_Orig'!Y131</f>
        <v>0</v>
      </c>
      <c r="AA131" s="487">
        <f>'1.1_RAW_Data_Orig'!AA131</f>
        <v>0</v>
      </c>
      <c r="AB131" s="487">
        <f>'1.1_RAW_Data_Orig'!AB131</f>
        <v>0</v>
      </c>
      <c r="AC131" s="487">
        <f>'1.1_RAW_Data_Orig'!AC131</f>
        <v>0</v>
      </c>
      <c r="AD131" s="487">
        <f>'1.1_RAW_Data_Orig'!AD131</f>
        <v>0</v>
      </c>
      <c r="AE131" s="487">
        <f>'1.1_RAW_Data_Orig'!AE131</f>
        <v>0</v>
      </c>
      <c r="AF131" s="488">
        <f>'1.1_RAW_Data_Orig'!AF131</f>
        <v>0</v>
      </c>
      <c r="AG131" s="482"/>
      <c r="AH131" s="487">
        <f>'1.1_RAW_Data_Orig'!AH131</f>
        <v>0</v>
      </c>
      <c r="AI131" s="487">
        <f>'1.1_RAW_Data_Orig'!AI131</f>
        <v>0</v>
      </c>
      <c r="AJ131" s="487">
        <f>'1.1_RAW_Data_Orig'!AJ131</f>
        <v>0</v>
      </c>
      <c r="AK131" s="487">
        <f>'1.1_RAW_Data_Orig'!AK131</f>
        <v>0</v>
      </c>
      <c r="AL131" s="487">
        <f>'1.1_RAW_Data_Orig'!AL131</f>
        <v>0</v>
      </c>
      <c r="AM131" s="488">
        <f>'1.1_RAW_Data_Orig'!AM131</f>
        <v>0</v>
      </c>
      <c r="AN131" s="482"/>
      <c r="AO131" s="487">
        <f>'1.1_RAW_Data_Orig'!AO131</f>
        <v>0</v>
      </c>
      <c r="AP131" s="487">
        <f>'1.1_RAW_Data_Orig'!AP131</f>
        <v>0</v>
      </c>
      <c r="AQ131" s="487">
        <f>'1.1_RAW_Data_Orig'!AQ131</f>
        <v>0</v>
      </c>
      <c r="AR131" s="487">
        <f>'1.1_RAW_Data_Orig'!AR131</f>
        <v>0</v>
      </c>
      <c r="AS131" s="487">
        <f>'1.1_RAW_Data_Orig'!AS131</f>
        <v>0</v>
      </c>
      <c r="AT131" s="488">
        <f>'1.1_RAW_Data_Orig'!AT131</f>
        <v>0</v>
      </c>
      <c r="AU131" s="482"/>
      <c r="AV131" s="487">
        <f>'1.1_RAW_Data_Orig'!AV131</f>
        <v>0</v>
      </c>
      <c r="AW131" s="487">
        <f>'1.1_RAW_Data_Orig'!AW131</f>
        <v>0</v>
      </c>
      <c r="AX131" s="487">
        <f>'1.1_RAW_Data_Orig'!AX131</f>
        <v>0</v>
      </c>
      <c r="AY131" s="487">
        <f>'1.1_RAW_Data_Orig'!AY131</f>
        <v>0</v>
      </c>
      <c r="AZ131" s="487">
        <f>'1.1_RAW_Data_Orig'!AZ131</f>
        <v>0</v>
      </c>
      <c r="BA131" s="488">
        <f>'1.1_RAW_Data_Orig'!BA131</f>
        <v>0</v>
      </c>
    </row>
    <row r="132" spans="1:53" ht="13.15" x14ac:dyDescent="0.35">
      <c r="A132" s="483"/>
      <c r="B132" s="484"/>
      <c r="C132" s="485"/>
      <c r="D132" s="486"/>
      <c r="E132" s="479" t="s">
        <v>33</v>
      </c>
      <c r="F132" s="487">
        <f>'1.1_RAW_Data_Orig'!F132</f>
        <v>23</v>
      </c>
      <c r="G132" s="487">
        <f>'1.1_RAW_Data_Orig'!G132</f>
        <v>1</v>
      </c>
      <c r="H132" s="487">
        <f>'1.1_RAW_Data_Orig'!H132</f>
        <v>12</v>
      </c>
      <c r="I132" s="487">
        <f>'1.1_RAW_Data_Orig'!I132</f>
        <v>8</v>
      </c>
      <c r="J132" s="487">
        <f>'1.1_RAW_Data_Orig'!J132</f>
        <v>2</v>
      </c>
      <c r="K132" s="488">
        <f>'1.1_RAW_Data_Orig'!K132</f>
        <v>0</v>
      </c>
      <c r="M132" s="487">
        <f>'1.1_RAW_Data_Orig'!M132</f>
        <v>25</v>
      </c>
      <c r="N132" s="487">
        <f>'1.1_RAW_Data_Orig'!N132</f>
        <v>2</v>
      </c>
      <c r="O132" s="487">
        <f>'1.1_RAW_Data_Orig'!O132</f>
        <v>9</v>
      </c>
      <c r="P132" s="487">
        <f>'1.1_RAW_Data_Orig'!P132</f>
        <v>1</v>
      </c>
      <c r="Q132" s="487">
        <f>'1.1_RAW_Data_Orig'!Q132</f>
        <v>12</v>
      </c>
      <c r="R132" s="488">
        <f>'1.1_RAW_Data_Orig'!R132</f>
        <v>1</v>
      </c>
      <c r="T132" s="487">
        <f>'1.1_RAW_Data_Orig'!T132</f>
        <v>25</v>
      </c>
      <c r="U132" s="487">
        <f>'1.1_RAW_Data_Orig'!U132</f>
        <v>2</v>
      </c>
      <c r="V132" s="487">
        <f>'1.1_RAW_Data_Orig'!V132</f>
        <v>0</v>
      </c>
      <c r="W132" s="487">
        <f>'1.1_RAW_Data_Orig'!W132</f>
        <v>1</v>
      </c>
      <c r="X132" s="487">
        <f>'1.1_RAW_Data_Orig'!X132</f>
        <v>12</v>
      </c>
      <c r="Y132" s="488">
        <f>'1.1_RAW_Data_Orig'!Y132</f>
        <v>10</v>
      </c>
      <c r="AA132" s="487">
        <f>'1.1_RAW_Data_Orig'!AA132</f>
        <v>0</v>
      </c>
      <c r="AB132" s="487">
        <f>'1.1_RAW_Data_Orig'!AB132</f>
        <v>0</v>
      </c>
      <c r="AC132" s="487">
        <f>'1.1_RAW_Data_Orig'!AC132</f>
        <v>9</v>
      </c>
      <c r="AD132" s="487">
        <f>'1.1_RAW_Data_Orig'!AD132</f>
        <v>0</v>
      </c>
      <c r="AE132" s="487">
        <f>'1.1_RAW_Data_Orig'!AE132</f>
        <v>0</v>
      </c>
      <c r="AF132" s="488">
        <f>'1.1_RAW_Data_Orig'!AF132</f>
        <v>-9</v>
      </c>
      <c r="AG132" s="482"/>
      <c r="AH132" s="487">
        <f>'1.1_RAW_Data_Orig'!AH132</f>
        <v>0</v>
      </c>
      <c r="AI132" s="487">
        <f>'1.1_RAW_Data_Orig'!AI132</f>
        <v>0</v>
      </c>
      <c r="AJ132" s="487">
        <f>'1.1_RAW_Data_Orig'!AJ132</f>
        <v>0</v>
      </c>
      <c r="AK132" s="487">
        <f>'1.1_RAW_Data_Orig'!AK132</f>
        <v>0</v>
      </c>
      <c r="AL132" s="487">
        <f>'1.1_RAW_Data_Orig'!AL132</f>
        <v>0</v>
      </c>
      <c r="AM132" s="488">
        <f>'1.1_RAW_Data_Orig'!AM132</f>
        <v>0</v>
      </c>
      <c r="AN132" s="482"/>
      <c r="AO132" s="487">
        <f>'1.1_RAW_Data_Orig'!AO132</f>
        <v>0</v>
      </c>
      <c r="AP132" s="487">
        <f>'1.1_RAW_Data_Orig'!AP132</f>
        <v>0</v>
      </c>
      <c r="AQ132" s="487">
        <f>'1.1_RAW_Data_Orig'!AQ132</f>
        <v>0</v>
      </c>
      <c r="AR132" s="487">
        <f>'1.1_RAW_Data_Orig'!AR132</f>
        <v>0</v>
      </c>
      <c r="AS132" s="487">
        <f>'1.1_RAW_Data_Orig'!AS132</f>
        <v>0</v>
      </c>
      <c r="AT132" s="488">
        <f>'1.1_RAW_Data_Orig'!AT132</f>
        <v>0</v>
      </c>
      <c r="AU132" s="482"/>
      <c r="AV132" s="487">
        <f>'1.1_RAW_Data_Orig'!AV132</f>
        <v>0</v>
      </c>
      <c r="AW132" s="487">
        <f>'1.1_RAW_Data_Orig'!AW132</f>
        <v>0</v>
      </c>
      <c r="AX132" s="487">
        <f>'1.1_RAW_Data_Orig'!AX132</f>
        <v>0</v>
      </c>
      <c r="AY132" s="487">
        <f>'1.1_RAW_Data_Orig'!AY132</f>
        <v>0</v>
      </c>
      <c r="AZ132" s="487">
        <f>'1.1_RAW_Data_Orig'!AZ132</f>
        <v>0</v>
      </c>
      <c r="BA132" s="488">
        <f>'1.1_RAW_Data_Orig'!BA132</f>
        <v>0</v>
      </c>
    </row>
    <row r="133" spans="1:53" ht="13.5" thickBot="1" x14ac:dyDescent="0.4">
      <c r="A133" s="483"/>
      <c r="B133" s="489"/>
      <c r="C133" s="490"/>
      <c r="D133" s="491"/>
      <c r="E133" s="492" t="s">
        <v>34</v>
      </c>
      <c r="F133" s="493">
        <f>'1.1_RAW_Data_Orig'!F133</f>
        <v>0</v>
      </c>
      <c r="G133" s="493">
        <f>'1.1_RAW_Data_Orig'!G133</f>
        <v>0</v>
      </c>
      <c r="H133" s="493">
        <f>'1.1_RAW_Data_Orig'!H133</f>
        <v>0</v>
      </c>
      <c r="I133" s="493">
        <f>'1.1_RAW_Data_Orig'!I133</f>
        <v>0</v>
      </c>
      <c r="J133" s="493">
        <f>'1.1_RAW_Data_Orig'!J133</f>
        <v>0</v>
      </c>
      <c r="K133" s="494">
        <f>'1.1_RAW_Data_Orig'!K133</f>
        <v>0</v>
      </c>
      <c r="M133" s="493">
        <f>'1.1_RAW_Data_Orig'!M133</f>
        <v>0</v>
      </c>
      <c r="N133" s="493">
        <f>'1.1_RAW_Data_Orig'!N133</f>
        <v>0</v>
      </c>
      <c r="O133" s="493">
        <f>'1.1_RAW_Data_Orig'!O133</f>
        <v>0</v>
      </c>
      <c r="P133" s="493">
        <f>'1.1_RAW_Data_Orig'!P133</f>
        <v>0</v>
      </c>
      <c r="Q133" s="493">
        <f>'1.1_RAW_Data_Orig'!Q133</f>
        <v>0</v>
      </c>
      <c r="R133" s="494">
        <f>'1.1_RAW_Data_Orig'!R133</f>
        <v>0</v>
      </c>
      <c r="T133" s="493">
        <f>'1.1_RAW_Data_Orig'!T133</f>
        <v>0</v>
      </c>
      <c r="U133" s="493">
        <f>'1.1_RAW_Data_Orig'!U133</f>
        <v>0</v>
      </c>
      <c r="V133" s="493">
        <f>'1.1_RAW_Data_Orig'!V133</f>
        <v>0</v>
      </c>
      <c r="W133" s="493">
        <f>'1.1_RAW_Data_Orig'!W133</f>
        <v>0</v>
      </c>
      <c r="X133" s="493">
        <f>'1.1_RAW_Data_Orig'!X133</f>
        <v>0</v>
      </c>
      <c r="Y133" s="494">
        <f>'1.1_RAW_Data_Orig'!Y133</f>
        <v>0</v>
      </c>
      <c r="AA133" s="493">
        <f>'1.1_RAW_Data_Orig'!AA133</f>
        <v>0</v>
      </c>
      <c r="AB133" s="493">
        <f>'1.1_RAW_Data_Orig'!AB133</f>
        <v>0</v>
      </c>
      <c r="AC133" s="493">
        <f>'1.1_RAW_Data_Orig'!AC133</f>
        <v>0</v>
      </c>
      <c r="AD133" s="493">
        <f>'1.1_RAW_Data_Orig'!AD133</f>
        <v>0</v>
      </c>
      <c r="AE133" s="493">
        <f>'1.1_RAW_Data_Orig'!AE133</f>
        <v>0</v>
      </c>
      <c r="AF133" s="494">
        <f>'1.1_RAW_Data_Orig'!AF133</f>
        <v>0</v>
      </c>
      <c r="AG133" s="482"/>
      <c r="AH133" s="493">
        <f>'1.1_RAW_Data_Orig'!AH133</f>
        <v>0</v>
      </c>
      <c r="AI133" s="493">
        <f>'1.1_RAW_Data_Orig'!AI133</f>
        <v>0</v>
      </c>
      <c r="AJ133" s="493">
        <f>'1.1_RAW_Data_Orig'!AJ133</f>
        <v>0</v>
      </c>
      <c r="AK133" s="493">
        <f>'1.1_RAW_Data_Orig'!AK133</f>
        <v>0</v>
      </c>
      <c r="AL133" s="493">
        <f>'1.1_RAW_Data_Orig'!AL133</f>
        <v>0</v>
      </c>
      <c r="AM133" s="494">
        <f>'1.1_RAW_Data_Orig'!AM133</f>
        <v>0</v>
      </c>
      <c r="AN133" s="482"/>
      <c r="AO133" s="493">
        <f>'1.1_RAW_Data_Orig'!AO133</f>
        <v>0</v>
      </c>
      <c r="AP133" s="493">
        <f>'1.1_RAW_Data_Orig'!AP133</f>
        <v>0</v>
      </c>
      <c r="AQ133" s="493">
        <f>'1.1_RAW_Data_Orig'!AQ133</f>
        <v>0</v>
      </c>
      <c r="AR133" s="493">
        <f>'1.1_RAW_Data_Orig'!AR133</f>
        <v>0</v>
      </c>
      <c r="AS133" s="493">
        <f>'1.1_RAW_Data_Orig'!AS133</f>
        <v>0</v>
      </c>
      <c r="AT133" s="494">
        <f>'1.1_RAW_Data_Orig'!AT133</f>
        <v>0</v>
      </c>
      <c r="AU133" s="482"/>
      <c r="AV133" s="493">
        <f>'1.1_RAW_Data_Orig'!AV133</f>
        <v>0</v>
      </c>
      <c r="AW133" s="493">
        <f>'1.1_RAW_Data_Orig'!AW133</f>
        <v>0</v>
      </c>
      <c r="AX133" s="493">
        <f>'1.1_RAW_Data_Orig'!AX133</f>
        <v>0</v>
      </c>
      <c r="AY133" s="493">
        <f>'1.1_RAW_Data_Orig'!AY133</f>
        <v>0</v>
      </c>
      <c r="AZ133" s="493">
        <f>'1.1_RAW_Data_Orig'!AZ133</f>
        <v>0</v>
      </c>
      <c r="BA133" s="494">
        <f>'1.1_RAW_Data_Orig'!BA133</f>
        <v>0</v>
      </c>
    </row>
    <row r="134" spans="1:53" ht="25.5" x14ac:dyDescent="0.35">
      <c r="A134" s="495" t="s">
        <v>20</v>
      </c>
      <c r="B134" s="476">
        <v>9</v>
      </c>
      <c r="C134" s="477" t="s">
        <v>58</v>
      </c>
      <c r="D134" s="478" t="s">
        <v>38</v>
      </c>
      <c r="E134" s="496" t="s">
        <v>31</v>
      </c>
      <c r="F134" s="480">
        <f>'1.1_RAW_Data_Orig'!F134</f>
        <v>0</v>
      </c>
      <c r="G134" s="480">
        <f>'1.1_RAW_Data_Orig'!G134</f>
        <v>0</v>
      </c>
      <c r="H134" s="480">
        <f>'1.1_RAW_Data_Orig'!H134</f>
        <v>0</v>
      </c>
      <c r="I134" s="480">
        <f>'1.1_RAW_Data_Orig'!I134</f>
        <v>0</v>
      </c>
      <c r="J134" s="480">
        <f>'1.1_RAW_Data_Orig'!J134</f>
        <v>0</v>
      </c>
      <c r="K134" s="481">
        <f>'1.1_RAW_Data_Orig'!K134</f>
        <v>0</v>
      </c>
      <c r="M134" s="480">
        <f>'1.1_RAW_Data_Orig'!M134</f>
        <v>0</v>
      </c>
      <c r="N134" s="480">
        <f>'1.1_RAW_Data_Orig'!N134</f>
        <v>0</v>
      </c>
      <c r="O134" s="480">
        <f>'1.1_RAW_Data_Orig'!O134</f>
        <v>0</v>
      </c>
      <c r="P134" s="480">
        <f>'1.1_RAW_Data_Orig'!P134</f>
        <v>0</v>
      </c>
      <c r="Q134" s="480">
        <f>'1.1_RAW_Data_Orig'!Q134</f>
        <v>0</v>
      </c>
      <c r="R134" s="481">
        <f>'1.1_RAW_Data_Orig'!R134</f>
        <v>0</v>
      </c>
      <c r="T134" s="480">
        <f>'1.1_RAW_Data_Orig'!T134</f>
        <v>0</v>
      </c>
      <c r="U134" s="480">
        <f>'1.1_RAW_Data_Orig'!U134</f>
        <v>0</v>
      </c>
      <c r="V134" s="480">
        <f>'1.1_RAW_Data_Orig'!V134</f>
        <v>0</v>
      </c>
      <c r="W134" s="480">
        <f>'1.1_RAW_Data_Orig'!W134</f>
        <v>0</v>
      </c>
      <c r="X134" s="480">
        <f>'1.1_RAW_Data_Orig'!X134</f>
        <v>0</v>
      </c>
      <c r="Y134" s="481">
        <f>'1.1_RAW_Data_Orig'!Y134</f>
        <v>0</v>
      </c>
      <c r="AA134" s="480">
        <f>'1.1_RAW_Data_Orig'!AA134</f>
        <v>0</v>
      </c>
      <c r="AB134" s="480">
        <f>'1.1_RAW_Data_Orig'!AB134</f>
        <v>0</v>
      </c>
      <c r="AC134" s="480">
        <f>'1.1_RAW_Data_Orig'!AC134</f>
        <v>0</v>
      </c>
      <c r="AD134" s="480">
        <f>'1.1_RAW_Data_Orig'!AD134</f>
        <v>0</v>
      </c>
      <c r="AE134" s="480">
        <f>'1.1_RAW_Data_Orig'!AE134</f>
        <v>0</v>
      </c>
      <c r="AF134" s="481">
        <f>'1.1_RAW_Data_Orig'!AF134</f>
        <v>0</v>
      </c>
      <c r="AG134" s="482"/>
      <c r="AH134" s="480">
        <f>'1.1_RAW_Data_Orig'!AH134</f>
        <v>0</v>
      </c>
      <c r="AI134" s="480">
        <f>'1.1_RAW_Data_Orig'!AI134</f>
        <v>0</v>
      </c>
      <c r="AJ134" s="480">
        <f>'1.1_RAW_Data_Orig'!AJ134</f>
        <v>0</v>
      </c>
      <c r="AK134" s="480">
        <f>'1.1_RAW_Data_Orig'!AK134</f>
        <v>0</v>
      </c>
      <c r="AL134" s="480">
        <f>'1.1_RAW_Data_Orig'!AL134</f>
        <v>0</v>
      </c>
      <c r="AM134" s="481">
        <f>'1.1_RAW_Data_Orig'!AM134</f>
        <v>0</v>
      </c>
      <c r="AN134" s="482"/>
      <c r="AO134" s="480">
        <f>'1.1_RAW_Data_Orig'!AO134</f>
        <v>0</v>
      </c>
      <c r="AP134" s="480">
        <f>'1.1_RAW_Data_Orig'!AP134</f>
        <v>0</v>
      </c>
      <c r="AQ134" s="480">
        <f>'1.1_RAW_Data_Orig'!AQ134</f>
        <v>0</v>
      </c>
      <c r="AR134" s="480">
        <f>'1.1_RAW_Data_Orig'!AR134</f>
        <v>0</v>
      </c>
      <c r="AS134" s="480">
        <f>'1.1_RAW_Data_Orig'!AS134</f>
        <v>0</v>
      </c>
      <c r="AT134" s="481">
        <f>'1.1_RAW_Data_Orig'!AT134</f>
        <v>0</v>
      </c>
      <c r="AU134" s="482"/>
      <c r="AV134" s="480">
        <f>'1.1_RAW_Data_Orig'!AV134</f>
        <v>0</v>
      </c>
      <c r="AW134" s="480">
        <f>'1.1_RAW_Data_Orig'!AW134</f>
        <v>0</v>
      </c>
      <c r="AX134" s="480">
        <f>'1.1_RAW_Data_Orig'!AX134</f>
        <v>0</v>
      </c>
      <c r="AY134" s="480">
        <f>'1.1_RAW_Data_Orig'!AY134</f>
        <v>0</v>
      </c>
      <c r="AZ134" s="480">
        <f>'1.1_RAW_Data_Orig'!AZ134</f>
        <v>0</v>
      </c>
      <c r="BA134" s="481">
        <f>'1.1_RAW_Data_Orig'!BA134</f>
        <v>0</v>
      </c>
    </row>
    <row r="135" spans="1:53" ht="13.15" x14ac:dyDescent="0.35">
      <c r="A135" s="483"/>
      <c r="B135" s="484"/>
      <c r="C135" s="485"/>
      <c r="D135" s="486"/>
      <c r="E135" s="479" t="s">
        <v>32</v>
      </c>
      <c r="F135" s="487">
        <f>'1.1_RAW_Data_Orig'!F135</f>
        <v>7</v>
      </c>
      <c r="G135" s="487">
        <f>'1.1_RAW_Data_Orig'!G135</f>
        <v>1</v>
      </c>
      <c r="H135" s="487">
        <f>'1.1_RAW_Data_Orig'!H135</f>
        <v>3</v>
      </c>
      <c r="I135" s="487">
        <f>'1.1_RAW_Data_Orig'!I135</f>
        <v>2</v>
      </c>
      <c r="J135" s="487">
        <f>'1.1_RAW_Data_Orig'!J135</f>
        <v>1</v>
      </c>
      <c r="K135" s="488">
        <f>'1.1_RAW_Data_Orig'!K135</f>
        <v>0</v>
      </c>
      <c r="M135" s="487">
        <f>'1.1_RAW_Data_Orig'!M135</f>
        <v>7</v>
      </c>
      <c r="N135" s="487">
        <f>'1.1_RAW_Data_Orig'!N135</f>
        <v>1</v>
      </c>
      <c r="O135" s="487">
        <f>'1.1_RAW_Data_Orig'!O135</f>
        <v>5</v>
      </c>
      <c r="P135" s="487">
        <f>'1.1_RAW_Data_Orig'!P135</f>
        <v>1</v>
      </c>
      <c r="Q135" s="487">
        <f>'1.1_RAW_Data_Orig'!Q135</f>
        <v>0</v>
      </c>
      <c r="R135" s="488">
        <f>'1.1_RAW_Data_Orig'!R135</f>
        <v>0</v>
      </c>
      <c r="T135" s="487">
        <f>'1.1_RAW_Data_Orig'!T135</f>
        <v>7</v>
      </c>
      <c r="U135" s="487">
        <f>'1.1_RAW_Data_Orig'!U135</f>
        <v>1</v>
      </c>
      <c r="V135" s="487">
        <f>'1.1_RAW_Data_Orig'!V135</f>
        <v>3</v>
      </c>
      <c r="W135" s="487">
        <f>'1.1_RAW_Data_Orig'!W135</f>
        <v>1</v>
      </c>
      <c r="X135" s="487">
        <f>'1.1_RAW_Data_Orig'!X135</f>
        <v>0</v>
      </c>
      <c r="Y135" s="488">
        <f>'1.1_RAW_Data_Orig'!Y135</f>
        <v>2</v>
      </c>
      <c r="AA135" s="487">
        <f>'1.1_RAW_Data_Orig'!AA135</f>
        <v>0</v>
      </c>
      <c r="AB135" s="487">
        <f>'1.1_RAW_Data_Orig'!AB135</f>
        <v>0</v>
      </c>
      <c r="AC135" s="487">
        <f>'1.1_RAW_Data_Orig'!AC135</f>
        <v>2</v>
      </c>
      <c r="AD135" s="487">
        <f>'1.1_RAW_Data_Orig'!AD135</f>
        <v>0</v>
      </c>
      <c r="AE135" s="487">
        <f>'1.1_RAW_Data_Orig'!AE135</f>
        <v>0</v>
      </c>
      <c r="AF135" s="488">
        <f>'1.1_RAW_Data_Orig'!AF135</f>
        <v>-2</v>
      </c>
      <c r="AG135" s="482"/>
      <c r="AH135" s="487">
        <f>'1.1_RAW_Data_Orig'!AH135</f>
        <v>0</v>
      </c>
      <c r="AI135" s="487">
        <f>'1.1_RAW_Data_Orig'!AI135</f>
        <v>0</v>
      </c>
      <c r="AJ135" s="487">
        <f>'1.1_RAW_Data_Orig'!AJ135</f>
        <v>0</v>
      </c>
      <c r="AK135" s="487">
        <f>'1.1_RAW_Data_Orig'!AK135</f>
        <v>0</v>
      </c>
      <c r="AL135" s="487">
        <f>'1.1_RAW_Data_Orig'!AL135</f>
        <v>0</v>
      </c>
      <c r="AM135" s="488">
        <f>'1.1_RAW_Data_Orig'!AM135</f>
        <v>0</v>
      </c>
      <c r="AN135" s="482"/>
      <c r="AO135" s="487">
        <f>'1.1_RAW_Data_Orig'!AO135</f>
        <v>0</v>
      </c>
      <c r="AP135" s="487">
        <f>'1.1_RAW_Data_Orig'!AP135</f>
        <v>0</v>
      </c>
      <c r="AQ135" s="487">
        <f>'1.1_RAW_Data_Orig'!AQ135</f>
        <v>0</v>
      </c>
      <c r="AR135" s="487">
        <f>'1.1_RAW_Data_Orig'!AR135</f>
        <v>0</v>
      </c>
      <c r="AS135" s="487">
        <f>'1.1_RAW_Data_Orig'!AS135</f>
        <v>0</v>
      </c>
      <c r="AT135" s="488">
        <f>'1.1_RAW_Data_Orig'!AT135</f>
        <v>0</v>
      </c>
      <c r="AU135" s="482"/>
      <c r="AV135" s="487">
        <f>'1.1_RAW_Data_Orig'!AV135</f>
        <v>0</v>
      </c>
      <c r="AW135" s="487">
        <f>'1.1_RAW_Data_Orig'!AW135</f>
        <v>0</v>
      </c>
      <c r="AX135" s="487">
        <f>'1.1_RAW_Data_Orig'!AX135</f>
        <v>0</v>
      </c>
      <c r="AY135" s="487">
        <f>'1.1_RAW_Data_Orig'!AY135</f>
        <v>0</v>
      </c>
      <c r="AZ135" s="487">
        <f>'1.1_RAW_Data_Orig'!AZ135</f>
        <v>0</v>
      </c>
      <c r="BA135" s="488">
        <f>'1.1_RAW_Data_Orig'!BA135</f>
        <v>0</v>
      </c>
    </row>
    <row r="136" spans="1:53" ht="13.15" x14ac:dyDescent="0.35">
      <c r="A136" s="483"/>
      <c r="B136" s="484"/>
      <c r="C136" s="485"/>
      <c r="D136" s="486"/>
      <c r="E136" s="479" t="s">
        <v>33</v>
      </c>
      <c r="F136" s="487">
        <f>'1.1_RAW_Data_Orig'!F136</f>
        <v>6</v>
      </c>
      <c r="G136" s="487">
        <f>'1.1_RAW_Data_Orig'!G136</f>
        <v>0</v>
      </c>
      <c r="H136" s="487">
        <f>'1.1_RAW_Data_Orig'!H136</f>
        <v>2</v>
      </c>
      <c r="I136" s="487">
        <f>'1.1_RAW_Data_Orig'!I136</f>
        <v>2</v>
      </c>
      <c r="J136" s="487">
        <f>'1.1_RAW_Data_Orig'!J136</f>
        <v>1</v>
      </c>
      <c r="K136" s="488">
        <f>'1.1_RAW_Data_Orig'!K136</f>
        <v>1</v>
      </c>
      <c r="M136" s="487">
        <f>'1.1_RAW_Data_Orig'!M136</f>
        <v>8</v>
      </c>
      <c r="N136" s="487">
        <f>'1.1_RAW_Data_Orig'!N136</f>
        <v>2</v>
      </c>
      <c r="O136" s="487">
        <f>'1.1_RAW_Data_Orig'!O136</f>
        <v>4</v>
      </c>
      <c r="P136" s="487">
        <f>'1.1_RAW_Data_Orig'!P136</f>
        <v>1</v>
      </c>
      <c r="Q136" s="487">
        <f>'1.1_RAW_Data_Orig'!Q136</f>
        <v>0</v>
      </c>
      <c r="R136" s="488">
        <f>'1.1_RAW_Data_Orig'!R136</f>
        <v>1</v>
      </c>
      <c r="T136" s="487">
        <f>'1.1_RAW_Data_Orig'!T136</f>
        <v>8</v>
      </c>
      <c r="U136" s="487">
        <f>'1.1_RAW_Data_Orig'!U136</f>
        <v>2</v>
      </c>
      <c r="V136" s="487">
        <f>'1.1_RAW_Data_Orig'!V136</f>
        <v>2</v>
      </c>
      <c r="W136" s="487">
        <f>'1.1_RAW_Data_Orig'!W136</f>
        <v>1</v>
      </c>
      <c r="X136" s="487">
        <f>'1.1_RAW_Data_Orig'!X136</f>
        <v>0</v>
      </c>
      <c r="Y136" s="488">
        <f>'1.1_RAW_Data_Orig'!Y136</f>
        <v>3</v>
      </c>
      <c r="AA136" s="487">
        <f>'1.1_RAW_Data_Orig'!AA136</f>
        <v>0</v>
      </c>
      <c r="AB136" s="487">
        <f>'1.1_RAW_Data_Orig'!AB136</f>
        <v>0</v>
      </c>
      <c r="AC136" s="487">
        <f>'1.1_RAW_Data_Orig'!AC136</f>
        <v>2</v>
      </c>
      <c r="AD136" s="487">
        <f>'1.1_RAW_Data_Orig'!AD136</f>
        <v>0</v>
      </c>
      <c r="AE136" s="487">
        <f>'1.1_RAW_Data_Orig'!AE136</f>
        <v>0</v>
      </c>
      <c r="AF136" s="488">
        <f>'1.1_RAW_Data_Orig'!AF136</f>
        <v>-2</v>
      </c>
      <c r="AG136" s="482"/>
      <c r="AH136" s="487">
        <f>'1.1_RAW_Data_Orig'!AH136</f>
        <v>0</v>
      </c>
      <c r="AI136" s="487">
        <f>'1.1_RAW_Data_Orig'!AI136</f>
        <v>0</v>
      </c>
      <c r="AJ136" s="487">
        <f>'1.1_RAW_Data_Orig'!AJ136</f>
        <v>0</v>
      </c>
      <c r="AK136" s="487">
        <f>'1.1_RAW_Data_Orig'!AK136</f>
        <v>0</v>
      </c>
      <c r="AL136" s="487">
        <f>'1.1_RAW_Data_Orig'!AL136</f>
        <v>0</v>
      </c>
      <c r="AM136" s="488">
        <f>'1.1_RAW_Data_Orig'!AM136</f>
        <v>0</v>
      </c>
      <c r="AN136" s="482"/>
      <c r="AO136" s="487">
        <f>'1.1_RAW_Data_Orig'!AO136</f>
        <v>0</v>
      </c>
      <c r="AP136" s="487">
        <f>'1.1_RAW_Data_Orig'!AP136</f>
        <v>0</v>
      </c>
      <c r="AQ136" s="487">
        <f>'1.1_RAW_Data_Orig'!AQ136</f>
        <v>0</v>
      </c>
      <c r="AR136" s="487">
        <f>'1.1_RAW_Data_Orig'!AR136</f>
        <v>0</v>
      </c>
      <c r="AS136" s="487">
        <f>'1.1_RAW_Data_Orig'!AS136</f>
        <v>0</v>
      </c>
      <c r="AT136" s="488">
        <f>'1.1_RAW_Data_Orig'!AT136</f>
        <v>0</v>
      </c>
      <c r="AU136" s="482"/>
      <c r="AV136" s="487">
        <f>'1.1_RAW_Data_Orig'!AV136</f>
        <v>0</v>
      </c>
      <c r="AW136" s="487">
        <f>'1.1_RAW_Data_Orig'!AW136</f>
        <v>0</v>
      </c>
      <c r="AX136" s="487">
        <f>'1.1_RAW_Data_Orig'!AX136</f>
        <v>0</v>
      </c>
      <c r="AY136" s="487">
        <f>'1.1_RAW_Data_Orig'!AY136</f>
        <v>0</v>
      </c>
      <c r="AZ136" s="487">
        <f>'1.1_RAW_Data_Orig'!AZ136</f>
        <v>0</v>
      </c>
      <c r="BA136" s="488">
        <f>'1.1_RAW_Data_Orig'!BA136</f>
        <v>0</v>
      </c>
    </row>
    <row r="137" spans="1:53" ht="13.5" thickBot="1" x14ac:dyDescent="0.4">
      <c r="A137" s="483"/>
      <c r="B137" s="489"/>
      <c r="C137" s="490"/>
      <c r="D137" s="491"/>
      <c r="E137" s="492" t="s">
        <v>34</v>
      </c>
      <c r="F137" s="493">
        <f>'1.1_RAW_Data_Orig'!F137</f>
        <v>10</v>
      </c>
      <c r="G137" s="493">
        <f>'1.1_RAW_Data_Orig'!G137</f>
        <v>0</v>
      </c>
      <c r="H137" s="493">
        <f>'1.1_RAW_Data_Orig'!H137</f>
        <v>7</v>
      </c>
      <c r="I137" s="493">
        <f>'1.1_RAW_Data_Orig'!I137</f>
        <v>0</v>
      </c>
      <c r="J137" s="493">
        <f>'1.1_RAW_Data_Orig'!J137</f>
        <v>1</v>
      </c>
      <c r="K137" s="494">
        <f>'1.1_RAW_Data_Orig'!K137</f>
        <v>2</v>
      </c>
      <c r="M137" s="493">
        <f>'1.1_RAW_Data_Orig'!M137</f>
        <v>10</v>
      </c>
      <c r="N137" s="493">
        <f>'1.1_RAW_Data_Orig'!N137</f>
        <v>0</v>
      </c>
      <c r="O137" s="493">
        <f>'1.1_RAW_Data_Orig'!O137</f>
        <v>10</v>
      </c>
      <c r="P137" s="493">
        <f>'1.1_RAW_Data_Orig'!P137</f>
        <v>0</v>
      </c>
      <c r="Q137" s="493">
        <f>'1.1_RAW_Data_Orig'!Q137</f>
        <v>0</v>
      </c>
      <c r="R137" s="494">
        <f>'1.1_RAW_Data_Orig'!R137</f>
        <v>0</v>
      </c>
      <c r="T137" s="493">
        <f>'1.1_RAW_Data_Orig'!T137</f>
        <v>10</v>
      </c>
      <c r="U137" s="493">
        <f>'1.1_RAW_Data_Orig'!U137</f>
        <v>0</v>
      </c>
      <c r="V137" s="493">
        <f>'1.1_RAW_Data_Orig'!V137</f>
        <v>7</v>
      </c>
      <c r="W137" s="493">
        <f>'1.1_RAW_Data_Orig'!W137</f>
        <v>0</v>
      </c>
      <c r="X137" s="493">
        <f>'1.1_RAW_Data_Orig'!X137</f>
        <v>0</v>
      </c>
      <c r="Y137" s="494">
        <f>'1.1_RAW_Data_Orig'!Y137</f>
        <v>3</v>
      </c>
      <c r="AA137" s="493">
        <f>'1.1_RAW_Data_Orig'!AA137</f>
        <v>0</v>
      </c>
      <c r="AB137" s="493">
        <f>'1.1_RAW_Data_Orig'!AB137</f>
        <v>0</v>
      </c>
      <c r="AC137" s="493">
        <f>'1.1_RAW_Data_Orig'!AC137</f>
        <v>3</v>
      </c>
      <c r="AD137" s="493">
        <f>'1.1_RAW_Data_Orig'!AD137</f>
        <v>0</v>
      </c>
      <c r="AE137" s="493">
        <f>'1.1_RAW_Data_Orig'!AE137</f>
        <v>0</v>
      </c>
      <c r="AF137" s="494">
        <f>'1.1_RAW_Data_Orig'!AF137</f>
        <v>-3</v>
      </c>
      <c r="AG137" s="482"/>
      <c r="AH137" s="493">
        <f>'1.1_RAW_Data_Orig'!AH137</f>
        <v>0</v>
      </c>
      <c r="AI137" s="493">
        <f>'1.1_RAW_Data_Orig'!AI137</f>
        <v>0</v>
      </c>
      <c r="AJ137" s="493">
        <f>'1.1_RAW_Data_Orig'!AJ137</f>
        <v>0</v>
      </c>
      <c r="AK137" s="493">
        <f>'1.1_RAW_Data_Orig'!AK137</f>
        <v>0</v>
      </c>
      <c r="AL137" s="493">
        <f>'1.1_RAW_Data_Orig'!AL137</f>
        <v>0</v>
      </c>
      <c r="AM137" s="494">
        <f>'1.1_RAW_Data_Orig'!AM137</f>
        <v>0</v>
      </c>
      <c r="AN137" s="482"/>
      <c r="AO137" s="493">
        <f>'1.1_RAW_Data_Orig'!AO137</f>
        <v>0</v>
      </c>
      <c r="AP137" s="493">
        <f>'1.1_RAW_Data_Orig'!AP137</f>
        <v>0</v>
      </c>
      <c r="AQ137" s="493">
        <f>'1.1_RAW_Data_Orig'!AQ137</f>
        <v>0</v>
      </c>
      <c r="AR137" s="493">
        <f>'1.1_RAW_Data_Orig'!AR137</f>
        <v>0</v>
      </c>
      <c r="AS137" s="493">
        <f>'1.1_RAW_Data_Orig'!AS137</f>
        <v>0</v>
      </c>
      <c r="AT137" s="494">
        <f>'1.1_RAW_Data_Orig'!AT137</f>
        <v>0</v>
      </c>
      <c r="AU137" s="482"/>
      <c r="AV137" s="493">
        <f>'1.1_RAW_Data_Orig'!AV137</f>
        <v>0</v>
      </c>
      <c r="AW137" s="493">
        <f>'1.1_RAW_Data_Orig'!AW137</f>
        <v>0</v>
      </c>
      <c r="AX137" s="493">
        <f>'1.1_RAW_Data_Orig'!AX137</f>
        <v>0</v>
      </c>
      <c r="AY137" s="493">
        <f>'1.1_RAW_Data_Orig'!AY137</f>
        <v>0</v>
      </c>
      <c r="AZ137" s="493">
        <f>'1.1_RAW_Data_Orig'!AZ137</f>
        <v>0</v>
      </c>
      <c r="BA137" s="494">
        <f>'1.1_RAW_Data_Orig'!BA137</f>
        <v>0</v>
      </c>
    </row>
    <row r="138" spans="1:53" ht="25.5" x14ac:dyDescent="0.35">
      <c r="A138" s="495" t="s">
        <v>20</v>
      </c>
      <c r="B138" s="476">
        <v>10</v>
      </c>
      <c r="C138" s="477" t="s">
        <v>59</v>
      </c>
      <c r="D138" s="478" t="s">
        <v>39</v>
      </c>
      <c r="E138" s="496" t="s">
        <v>31</v>
      </c>
      <c r="F138" s="480">
        <f>'1.1_RAW_Data_Orig'!F138</f>
        <v>0</v>
      </c>
      <c r="G138" s="480">
        <f>'1.1_RAW_Data_Orig'!G138</f>
        <v>0</v>
      </c>
      <c r="H138" s="480">
        <f>'1.1_RAW_Data_Orig'!H138</f>
        <v>0</v>
      </c>
      <c r="I138" s="480">
        <f>'1.1_RAW_Data_Orig'!I138</f>
        <v>0</v>
      </c>
      <c r="J138" s="480">
        <f>'1.1_RAW_Data_Orig'!J138</f>
        <v>0</v>
      </c>
      <c r="K138" s="481">
        <f>'1.1_RAW_Data_Orig'!K138</f>
        <v>0</v>
      </c>
      <c r="M138" s="480">
        <f>'1.1_RAW_Data_Orig'!M138</f>
        <v>0</v>
      </c>
      <c r="N138" s="480">
        <f>'1.1_RAW_Data_Orig'!N138</f>
        <v>0</v>
      </c>
      <c r="O138" s="480">
        <f>'1.1_RAW_Data_Orig'!O138</f>
        <v>0</v>
      </c>
      <c r="P138" s="480">
        <f>'1.1_RAW_Data_Orig'!P138</f>
        <v>0</v>
      </c>
      <c r="Q138" s="480">
        <f>'1.1_RAW_Data_Orig'!Q138</f>
        <v>0</v>
      </c>
      <c r="R138" s="481">
        <f>'1.1_RAW_Data_Orig'!R138</f>
        <v>0</v>
      </c>
      <c r="T138" s="480">
        <f>'1.1_RAW_Data_Orig'!T138</f>
        <v>0</v>
      </c>
      <c r="U138" s="480">
        <f>'1.1_RAW_Data_Orig'!U138</f>
        <v>0</v>
      </c>
      <c r="V138" s="480">
        <f>'1.1_RAW_Data_Orig'!V138</f>
        <v>0</v>
      </c>
      <c r="W138" s="480">
        <f>'1.1_RAW_Data_Orig'!W138</f>
        <v>0</v>
      </c>
      <c r="X138" s="480">
        <f>'1.1_RAW_Data_Orig'!X138</f>
        <v>0</v>
      </c>
      <c r="Y138" s="481">
        <f>'1.1_RAW_Data_Orig'!Y138</f>
        <v>0</v>
      </c>
      <c r="AA138" s="480">
        <f>'1.1_RAW_Data_Orig'!AA138</f>
        <v>0</v>
      </c>
      <c r="AB138" s="480">
        <f>'1.1_RAW_Data_Orig'!AB138</f>
        <v>0</v>
      </c>
      <c r="AC138" s="480">
        <f>'1.1_RAW_Data_Orig'!AC138</f>
        <v>0</v>
      </c>
      <c r="AD138" s="480">
        <f>'1.1_RAW_Data_Orig'!AD138</f>
        <v>0</v>
      </c>
      <c r="AE138" s="480">
        <f>'1.1_RAW_Data_Orig'!AE138</f>
        <v>0</v>
      </c>
      <c r="AF138" s="481">
        <f>'1.1_RAW_Data_Orig'!AF138</f>
        <v>0</v>
      </c>
      <c r="AG138" s="482"/>
      <c r="AH138" s="480">
        <f>'1.1_RAW_Data_Orig'!AH138</f>
        <v>0</v>
      </c>
      <c r="AI138" s="480">
        <f>'1.1_RAW_Data_Orig'!AI138</f>
        <v>0</v>
      </c>
      <c r="AJ138" s="480">
        <f>'1.1_RAW_Data_Orig'!AJ138</f>
        <v>0</v>
      </c>
      <c r="AK138" s="480">
        <f>'1.1_RAW_Data_Orig'!AK138</f>
        <v>0</v>
      </c>
      <c r="AL138" s="480">
        <f>'1.1_RAW_Data_Orig'!AL138</f>
        <v>0</v>
      </c>
      <c r="AM138" s="481">
        <f>'1.1_RAW_Data_Orig'!AM138</f>
        <v>0</v>
      </c>
      <c r="AN138" s="482"/>
      <c r="AO138" s="480">
        <f>'1.1_RAW_Data_Orig'!AO138</f>
        <v>0</v>
      </c>
      <c r="AP138" s="480">
        <f>'1.1_RAW_Data_Orig'!AP138</f>
        <v>0</v>
      </c>
      <c r="AQ138" s="480">
        <f>'1.1_RAW_Data_Orig'!AQ138</f>
        <v>0</v>
      </c>
      <c r="AR138" s="480">
        <f>'1.1_RAW_Data_Orig'!AR138</f>
        <v>0</v>
      </c>
      <c r="AS138" s="480">
        <f>'1.1_RAW_Data_Orig'!AS138</f>
        <v>0</v>
      </c>
      <c r="AT138" s="481">
        <f>'1.1_RAW_Data_Orig'!AT138</f>
        <v>0</v>
      </c>
      <c r="AU138" s="482"/>
      <c r="AV138" s="480">
        <f>'1.1_RAW_Data_Orig'!AV138</f>
        <v>0</v>
      </c>
      <c r="AW138" s="480">
        <f>'1.1_RAW_Data_Orig'!AW138</f>
        <v>0</v>
      </c>
      <c r="AX138" s="480">
        <f>'1.1_RAW_Data_Orig'!AX138</f>
        <v>0</v>
      </c>
      <c r="AY138" s="480">
        <f>'1.1_RAW_Data_Orig'!AY138</f>
        <v>0</v>
      </c>
      <c r="AZ138" s="480">
        <f>'1.1_RAW_Data_Orig'!AZ138</f>
        <v>0</v>
      </c>
      <c r="BA138" s="481">
        <f>'1.1_RAW_Data_Orig'!BA138</f>
        <v>0</v>
      </c>
    </row>
    <row r="139" spans="1:53" ht="13.15" x14ac:dyDescent="0.35">
      <c r="A139" s="483"/>
      <c r="B139" s="484"/>
      <c r="C139" s="485"/>
      <c r="D139" s="486"/>
      <c r="E139" s="479" t="s">
        <v>32</v>
      </c>
      <c r="F139" s="487">
        <f>'1.1_RAW_Data_Orig'!F139</f>
        <v>7</v>
      </c>
      <c r="G139" s="487">
        <f>'1.1_RAW_Data_Orig'!G139</f>
        <v>1</v>
      </c>
      <c r="H139" s="487">
        <f>'1.1_RAW_Data_Orig'!H139</f>
        <v>4</v>
      </c>
      <c r="I139" s="487">
        <f>'1.1_RAW_Data_Orig'!I139</f>
        <v>1</v>
      </c>
      <c r="J139" s="487">
        <f>'1.1_RAW_Data_Orig'!J139</f>
        <v>1</v>
      </c>
      <c r="K139" s="488">
        <f>'1.1_RAW_Data_Orig'!K139</f>
        <v>0</v>
      </c>
      <c r="M139" s="487">
        <f>'1.1_RAW_Data_Orig'!M139</f>
        <v>7</v>
      </c>
      <c r="N139" s="487">
        <f>'1.1_RAW_Data_Orig'!N139</f>
        <v>1</v>
      </c>
      <c r="O139" s="487">
        <f>'1.1_RAW_Data_Orig'!O139</f>
        <v>5</v>
      </c>
      <c r="P139" s="487">
        <f>'1.1_RAW_Data_Orig'!P139</f>
        <v>0</v>
      </c>
      <c r="Q139" s="487">
        <f>'1.1_RAW_Data_Orig'!Q139</f>
        <v>0</v>
      </c>
      <c r="R139" s="488">
        <f>'1.1_RAW_Data_Orig'!R139</f>
        <v>1</v>
      </c>
      <c r="T139" s="487">
        <f>'1.1_RAW_Data_Orig'!T139</f>
        <v>7</v>
      </c>
      <c r="U139" s="487">
        <f>'1.1_RAW_Data_Orig'!U139</f>
        <v>1</v>
      </c>
      <c r="V139" s="487">
        <f>'1.1_RAW_Data_Orig'!V139</f>
        <v>4</v>
      </c>
      <c r="W139" s="487">
        <f>'1.1_RAW_Data_Orig'!W139</f>
        <v>0</v>
      </c>
      <c r="X139" s="487">
        <f>'1.1_RAW_Data_Orig'!X139</f>
        <v>0</v>
      </c>
      <c r="Y139" s="488">
        <f>'1.1_RAW_Data_Orig'!Y139</f>
        <v>2</v>
      </c>
      <c r="AA139" s="487">
        <f>'1.1_RAW_Data_Orig'!AA139</f>
        <v>0</v>
      </c>
      <c r="AB139" s="487">
        <f>'1.1_RAW_Data_Orig'!AB139</f>
        <v>0</v>
      </c>
      <c r="AC139" s="487">
        <f>'1.1_RAW_Data_Orig'!AC139</f>
        <v>1</v>
      </c>
      <c r="AD139" s="487">
        <f>'1.1_RAW_Data_Orig'!AD139</f>
        <v>0</v>
      </c>
      <c r="AE139" s="487">
        <f>'1.1_RAW_Data_Orig'!AE139</f>
        <v>0</v>
      </c>
      <c r="AF139" s="488">
        <f>'1.1_RAW_Data_Orig'!AF139</f>
        <v>-1</v>
      </c>
      <c r="AG139" s="482"/>
      <c r="AH139" s="487">
        <f>'1.1_RAW_Data_Orig'!AH139</f>
        <v>0</v>
      </c>
      <c r="AI139" s="487">
        <f>'1.1_RAW_Data_Orig'!AI139</f>
        <v>0</v>
      </c>
      <c r="AJ139" s="487">
        <f>'1.1_RAW_Data_Orig'!AJ139</f>
        <v>0</v>
      </c>
      <c r="AK139" s="487">
        <f>'1.1_RAW_Data_Orig'!AK139</f>
        <v>0</v>
      </c>
      <c r="AL139" s="487">
        <f>'1.1_RAW_Data_Orig'!AL139</f>
        <v>0</v>
      </c>
      <c r="AM139" s="488">
        <f>'1.1_RAW_Data_Orig'!AM139</f>
        <v>0</v>
      </c>
      <c r="AN139" s="482"/>
      <c r="AO139" s="487">
        <f>'1.1_RAW_Data_Orig'!AO139</f>
        <v>0</v>
      </c>
      <c r="AP139" s="487">
        <f>'1.1_RAW_Data_Orig'!AP139</f>
        <v>0</v>
      </c>
      <c r="AQ139" s="487">
        <f>'1.1_RAW_Data_Orig'!AQ139</f>
        <v>0</v>
      </c>
      <c r="AR139" s="487">
        <f>'1.1_RAW_Data_Orig'!AR139</f>
        <v>0</v>
      </c>
      <c r="AS139" s="487">
        <f>'1.1_RAW_Data_Orig'!AS139</f>
        <v>0</v>
      </c>
      <c r="AT139" s="488">
        <f>'1.1_RAW_Data_Orig'!AT139</f>
        <v>0</v>
      </c>
      <c r="AU139" s="482"/>
      <c r="AV139" s="487">
        <f>'1.1_RAW_Data_Orig'!AV139</f>
        <v>0</v>
      </c>
      <c r="AW139" s="487">
        <f>'1.1_RAW_Data_Orig'!AW139</f>
        <v>0</v>
      </c>
      <c r="AX139" s="487">
        <f>'1.1_RAW_Data_Orig'!AX139</f>
        <v>0</v>
      </c>
      <c r="AY139" s="487">
        <f>'1.1_RAW_Data_Orig'!AY139</f>
        <v>0</v>
      </c>
      <c r="AZ139" s="487">
        <f>'1.1_RAW_Data_Orig'!AZ139</f>
        <v>0</v>
      </c>
      <c r="BA139" s="488">
        <f>'1.1_RAW_Data_Orig'!BA139</f>
        <v>0</v>
      </c>
    </row>
    <row r="140" spans="1:53" ht="13.15" x14ac:dyDescent="0.35">
      <c r="A140" s="483"/>
      <c r="B140" s="484"/>
      <c r="C140" s="485"/>
      <c r="D140" s="486"/>
      <c r="E140" s="479" t="s">
        <v>33</v>
      </c>
      <c r="F140" s="487">
        <f>'1.1_RAW_Data_Orig'!F140</f>
        <v>6</v>
      </c>
      <c r="G140" s="487">
        <f>'1.1_RAW_Data_Orig'!G140</f>
        <v>0</v>
      </c>
      <c r="H140" s="487">
        <f>'1.1_RAW_Data_Orig'!H140</f>
        <v>5</v>
      </c>
      <c r="I140" s="487">
        <f>'1.1_RAW_Data_Orig'!I140</f>
        <v>1</v>
      </c>
      <c r="J140" s="487">
        <f>'1.1_RAW_Data_Orig'!J140</f>
        <v>0</v>
      </c>
      <c r="K140" s="488">
        <f>'1.1_RAW_Data_Orig'!K140</f>
        <v>0</v>
      </c>
      <c r="M140" s="487">
        <f>'1.1_RAW_Data_Orig'!M140</f>
        <v>8</v>
      </c>
      <c r="N140" s="487">
        <f>'1.1_RAW_Data_Orig'!N140</f>
        <v>2</v>
      </c>
      <c r="O140" s="487">
        <f>'1.1_RAW_Data_Orig'!O140</f>
        <v>5</v>
      </c>
      <c r="P140" s="487">
        <f>'1.1_RAW_Data_Orig'!P140</f>
        <v>0</v>
      </c>
      <c r="Q140" s="487">
        <f>'1.1_RAW_Data_Orig'!Q140</f>
        <v>0</v>
      </c>
      <c r="R140" s="488">
        <f>'1.1_RAW_Data_Orig'!R140</f>
        <v>1</v>
      </c>
      <c r="T140" s="487">
        <f>'1.1_RAW_Data_Orig'!T140</f>
        <v>8</v>
      </c>
      <c r="U140" s="487">
        <f>'1.1_RAW_Data_Orig'!U140</f>
        <v>2</v>
      </c>
      <c r="V140" s="487">
        <f>'1.1_RAW_Data_Orig'!V140</f>
        <v>5</v>
      </c>
      <c r="W140" s="487">
        <f>'1.1_RAW_Data_Orig'!W140</f>
        <v>0</v>
      </c>
      <c r="X140" s="487">
        <f>'1.1_RAW_Data_Orig'!X140</f>
        <v>0</v>
      </c>
      <c r="Y140" s="488">
        <f>'1.1_RAW_Data_Orig'!Y140</f>
        <v>1</v>
      </c>
      <c r="AA140" s="487">
        <f>'1.1_RAW_Data_Orig'!AA140</f>
        <v>0</v>
      </c>
      <c r="AB140" s="487">
        <f>'1.1_RAW_Data_Orig'!AB140</f>
        <v>0</v>
      </c>
      <c r="AC140" s="487">
        <f>'1.1_RAW_Data_Orig'!AC140</f>
        <v>0</v>
      </c>
      <c r="AD140" s="487">
        <f>'1.1_RAW_Data_Orig'!AD140</f>
        <v>0</v>
      </c>
      <c r="AE140" s="487">
        <f>'1.1_RAW_Data_Orig'!AE140</f>
        <v>0</v>
      </c>
      <c r="AF140" s="488">
        <f>'1.1_RAW_Data_Orig'!AF140</f>
        <v>0</v>
      </c>
      <c r="AG140" s="482"/>
      <c r="AH140" s="487">
        <f>'1.1_RAW_Data_Orig'!AH140</f>
        <v>0</v>
      </c>
      <c r="AI140" s="487">
        <f>'1.1_RAW_Data_Orig'!AI140</f>
        <v>0</v>
      </c>
      <c r="AJ140" s="487">
        <f>'1.1_RAW_Data_Orig'!AJ140</f>
        <v>0</v>
      </c>
      <c r="AK140" s="487">
        <f>'1.1_RAW_Data_Orig'!AK140</f>
        <v>0</v>
      </c>
      <c r="AL140" s="487">
        <f>'1.1_RAW_Data_Orig'!AL140</f>
        <v>0</v>
      </c>
      <c r="AM140" s="488">
        <f>'1.1_RAW_Data_Orig'!AM140</f>
        <v>0</v>
      </c>
      <c r="AN140" s="482"/>
      <c r="AO140" s="487">
        <f>'1.1_RAW_Data_Orig'!AO140</f>
        <v>0</v>
      </c>
      <c r="AP140" s="487">
        <f>'1.1_RAW_Data_Orig'!AP140</f>
        <v>0</v>
      </c>
      <c r="AQ140" s="487">
        <f>'1.1_RAW_Data_Orig'!AQ140</f>
        <v>0</v>
      </c>
      <c r="AR140" s="487">
        <f>'1.1_RAW_Data_Orig'!AR140</f>
        <v>0</v>
      </c>
      <c r="AS140" s="487">
        <f>'1.1_RAW_Data_Orig'!AS140</f>
        <v>0</v>
      </c>
      <c r="AT140" s="488">
        <f>'1.1_RAW_Data_Orig'!AT140</f>
        <v>0</v>
      </c>
      <c r="AU140" s="482"/>
      <c r="AV140" s="487">
        <f>'1.1_RAW_Data_Orig'!AV140</f>
        <v>0</v>
      </c>
      <c r="AW140" s="487">
        <f>'1.1_RAW_Data_Orig'!AW140</f>
        <v>0</v>
      </c>
      <c r="AX140" s="487">
        <f>'1.1_RAW_Data_Orig'!AX140</f>
        <v>0</v>
      </c>
      <c r="AY140" s="487">
        <f>'1.1_RAW_Data_Orig'!AY140</f>
        <v>0</v>
      </c>
      <c r="AZ140" s="487">
        <f>'1.1_RAW_Data_Orig'!AZ140</f>
        <v>0</v>
      </c>
      <c r="BA140" s="488">
        <f>'1.1_RAW_Data_Orig'!BA140</f>
        <v>0</v>
      </c>
    </row>
    <row r="141" spans="1:53" ht="13.5" thickBot="1" x14ac:dyDescent="0.4">
      <c r="A141" s="483"/>
      <c r="B141" s="489"/>
      <c r="C141" s="490"/>
      <c r="D141" s="491"/>
      <c r="E141" s="492" t="s">
        <v>34</v>
      </c>
      <c r="F141" s="493">
        <f>'1.1_RAW_Data_Orig'!F141</f>
        <v>10</v>
      </c>
      <c r="G141" s="493">
        <f>'1.1_RAW_Data_Orig'!G141</f>
        <v>0</v>
      </c>
      <c r="H141" s="493">
        <f>'1.1_RAW_Data_Orig'!H141</f>
        <v>8</v>
      </c>
      <c r="I141" s="493">
        <f>'1.1_RAW_Data_Orig'!I141</f>
        <v>1</v>
      </c>
      <c r="J141" s="493">
        <f>'1.1_RAW_Data_Orig'!J141</f>
        <v>1</v>
      </c>
      <c r="K141" s="494">
        <f>'1.1_RAW_Data_Orig'!K141</f>
        <v>0</v>
      </c>
      <c r="M141" s="493">
        <f>'1.1_RAW_Data_Orig'!M141</f>
        <v>10</v>
      </c>
      <c r="N141" s="493">
        <f>'1.1_RAW_Data_Orig'!N141</f>
        <v>0</v>
      </c>
      <c r="O141" s="493">
        <f>'1.1_RAW_Data_Orig'!O141</f>
        <v>9</v>
      </c>
      <c r="P141" s="493">
        <f>'1.1_RAW_Data_Orig'!P141</f>
        <v>0</v>
      </c>
      <c r="Q141" s="493">
        <f>'1.1_RAW_Data_Orig'!Q141</f>
        <v>0</v>
      </c>
      <c r="R141" s="494">
        <f>'1.1_RAW_Data_Orig'!R141</f>
        <v>1</v>
      </c>
      <c r="T141" s="493">
        <f>'1.1_RAW_Data_Orig'!T141</f>
        <v>10</v>
      </c>
      <c r="U141" s="493">
        <f>'1.1_RAW_Data_Orig'!U141</f>
        <v>0</v>
      </c>
      <c r="V141" s="493">
        <f>'1.1_RAW_Data_Orig'!V141</f>
        <v>8</v>
      </c>
      <c r="W141" s="493">
        <f>'1.1_RAW_Data_Orig'!W141</f>
        <v>0</v>
      </c>
      <c r="X141" s="493">
        <f>'1.1_RAW_Data_Orig'!X141</f>
        <v>0</v>
      </c>
      <c r="Y141" s="494">
        <f>'1.1_RAW_Data_Orig'!Y141</f>
        <v>2</v>
      </c>
      <c r="AA141" s="493">
        <f>'1.1_RAW_Data_Orig'!AA141</f>
        <v>0</v>
      </c>
      <c r="AB141" s="493">
        <f>'1.1_RAW_Data_Orig'!AB141</f>
        <v>0</v>
      </c>
      <c r="AC141" s="493">
        <f>'1.1_RAW_Data_Orig'!AC141</f>
        <v>1</v>
      </c>
      <c r="AD141" s="493">
        <f>'1.1_RAW_Data_Orig'!AD141</f>
        <v>0</v>
      </c>
      <c r="AE141" s="493">
        <f>'1.1_RAW_Data_Orig'!AE141</f>
        <v>0</v>
      </c>
      <c r="AF141" s="494">
        <f>'1.1_RAW_Data_Orig'!AF141</f>
        <v>-1</v>
      </c>
      <c r="AG141" s="482"/>
      <c r="AH141" s="493">
        <f>'1.1_RAW_Data_Orig'!AH141</f>
        <v>0</v>
      </c>
      <c r="AI141" s="493">
        <f>'1.1_RAW_Data_Orig'!AI141</f>
        <v>0</v>
      </c>
      <c r="AJ141" s="493">
        <f>'1.1_RAW_Data_Orig'!AJ141</f>
        <v>0</v>
      </c>
      <c r="AK141" s="493">
        <f>'1.1_RAW_Data_Orig'!AK141</f>
        <v>0</v>
      </c>
      <c r="AL141" s="493">
        <f>'1.1_RAW_Data_Orig'!AL141</f>
        <v>0</v>
      </c>
      <c r="AM141" s="494">
        <f>'1.1_RAW_Data_Orig'!AM141</f>
        <v>0</v>
      </c>
      <c r="AN141" s="482"/>
      <c r="AO141" s="493">
        <f>'1.1_RAW_Data_Orig'!AO141</f>
        <v>0</v>
      </c>
      <c r="AP141" s="493">
        <f>'1.1_RAW_Data_Orig'!AP141</f>
        <v>0</v>
      </c>
      <c r="AQ141" s="493">
        <f>'1.1_RAW_Data_Orig'!AQ141</f>
        <v>0</v>
      </c>
      <c r="AR141" s="493">
        <f>'1.1_RAW_Data_Orig'!AR141</f>
        <v>0</v>
      </c>
      <c r="AS141" s="493">
        <f>'1.1_RAW_Data_Orig'!AS141</f>
        <v>0</v>
      </c>
      <c r="AT141" s="494">
        <f>'1.1_RAW_Data_Orig'!AT141</f>
        <v>0</v>
      </c>
      <c r="AU141" s="482"/>
      <c r="AV141" s="493">
        <f>'1.1_RAW_Data_Orig'!AV141</f>
        <v>0</v>
      </c>
      <c r="AW141" s="493">
        <f>'1.1_RAW_Data_Orig'!AW141</f>
        <v>0</v>
      </c>
      <c r="AX141" s="493">
        <f>'1.1_RAW_Data_Orig'!AX141</f>
        <v>0</v>
      </c>
      <c r="AY141" s="493">
        <f>'1.1_RAW_Data_Orig'!AY141</f>
        <v>0</v>
      </c>
      <c r="AZ141" s="493">
        <f>'1.1_RAW_Data_Orig'!AZ141</f>
        <v>0</v>
      </c>
      <c r="BA141" s="494">
        <f>'1.1_RAW_Data_Orig'!BA141</f>
        <v>0</v>
      </c>
    </row>
    <row r="142" spans="1:53" ht="26.25" x14ac:dyDescent="0.35">
      <c r="A142" s="495" t="s">
        <v>20</v>
      </c>
      <c r="B142" s="476">
        <v>12</v>
      </c>
      <c r="C142" s="477" t="s">
        <v>23</v>
      </c>
      <c r="D142" s="478" t="s">
        <v>38</v>
      </c>
      <c r="E142" s="496" t="s">
        <v>31</v>
      </c>
      <c r="F142" s="480">
        <f>'1.1_RAW_Data_Orig'!F142</f>
        <v>0</v>
      </c>
      <c r="G142" s="480">
        <f>'1.1_RAW_Data_Orig'!G142</f>
        <v>0</v>
      </c>
      <c r="H142" s="480">
        <f>'1.1_RAW_Data_Orig'!H142</f>
        <v>0</v>
      </c>
      <c r="I142" s="480">
        <f>'1.1_RAW_Data_Orig'!I142</f>
        <v>0</v>
      </c>
      <c r="J142" s="480">
        <f>'1.1_RAW_Data_Orig'!J142</f>
        <v>0</v>
      </c>
      <c r="K142" s="481">
        <f>'1.1_RAW_Data_Orig'!K142</f>
        <v>0</v>
      </c>
      <c r="M142" s="480">
        <f>'1.1_RAW_Data_Orig'!M142</f>
        <v>0</v>
      </c>
      <c r="N142" s="480">
        <f>'1.1_RAW_Data_Orig'!N142</f>
        <v>0</v>
      </c>
      <c r="O142" s="480">
        <f>'1.1_RAW_Data_Orig'!O142</f>
        <v>0</v>
      </c>
      <c r="P142" s="480">
        <f>'1.1_RAW_Data_Orig'!P142</f>
        <v>0</v>
      </c>
      <c r="Q142" s="480">
        <f>'1.1_RAW_Data_Orig'!Q142</f>
        <v>0</v>
      </c>
      <c r="R142" s="481">
        <f>'1.1_RAW_Data_Orig'!R142</f>
        <v>0</v>
      </c>
      <c r="T142" s="480">
        <f>'1.1_RAW_Data_Orig'!T142</f>
        <v>0</v>
      </c>
      <c r="U142" s="480">
        <f>'1.1_RAW_Data_Orig'!U142</f>
        <v>0</v>
      </c>
      <c r="V142" s="480">
        <f>'1.1_RAW_Data_Orig'!V142</f>
        <v>0</v>
      </c>
      <c r="W142" s="480">
        <f>'1.1_RAW_Data_Orig'!W142</f>
        <v>0</v>
      </c>
      <c r="X142" s="480">
        <f>'1.1_RAW_Data_Orig'!X142</f>
        <v>0</v>
      </c>
      <c r="Y142" s="481">
        <f>'1.1_RAW_Data_Orig'!Y142</f>
        <v>0</v>
      </c>
      <c r="AA142" s="480">
        <f>'1.1_RAW_Data_Orig'!AA142</f>
        <v>0</v>
      </c>
      <c r="AB142" s="480">
        <f>'1.1_RAW_Data_Orig'!AB142</f>
        <v>0</v>
      </c>
      <c r="AC142" s="480">
        <f>'1.1_RAW_Data_Orig'!AC142</f>
        <v>0</v>
      </c>
      <c r="AD142" s="480">
        <f>'1.1_RAW_Data_Orig'!AD142</f>
        <v>0</v>
      </c>
      <c r="AE142" s="480">
        <f>'1.1_RAW_Data_Orig'!AE142</f>
        <v>0</v>
      </c>
      <c r="AF142" s="481">
        <f>'1.1_RAW_Data_Orig'!AF142</f>
        <v>0</v>
      </c>
      <c r="AG142" s="482"/>
      <c r="AH142" s="480">
        <f>'1.1_RAW_Data_Orig'!AH142</f>
        <v>0</v>
      </c>
      <c r="AI142" s="480">
        <f>'1.1_RAW_Data_Orig'!AI142</f>
        <v>0</v>
      </c>
      <c r="AJ142" s="480">
        <f>'1.1_RAW_Data_Orig'!AJ142</f>
        <v>0</v>
      </c>
      <c r="AK142" s="480">
        <f>'1.1_RAW_Data_Orig'!AK142</f>
        <v>0</v>
      </c>
      <c r="AL142" s="480">
        <f>'1.1_RAW_Data_Orig'!AL142</f>
        <v>0</v>
      </c>
      <c r="AM142" s="481">
        <f>'1.1_RAW_Data_Orig'!AM142</f>
        <v>0</v>
      </c>
      <c r="AN142" s="482"/>
      <c r="AO142" s="480">
        <f>'1.1_RAW_Data_Orig'!AO142</f>
        <v>0</v>
      </c>
      <c r="AP142" s="480">
        <f>'1.1_RAW_Data_Orig'!AP142</f>
        <v>0</v>
      </c>
      <c r="AQ142" s="480">
        <f>'1.1_RAW_Data_Orig'!AQ142</f>
        <v>0</v>
      </c>
      <c r="AR142" s="480">
        <f>'1.1_RAW_Data_Orig'!AR142</f>
        <v>0</v>
      </c>
      <c r="AS142" s="480">
        <f>'1.1_RAW_Data_Orig'!AS142</f>
        <v>0</v>
      </c>
      <c r="AT142" s="481">
        <f>'1.1_RAW_Data_Orig'!AT142</f>
        <v>0</v>
      </c>
      <c r="AU142" s="482"/>
      <c r="AV142" s="480">
        <f>'1.1_RAW_Data_Orig'!AV142</f>
        <v>0</v>
      </c>
      <c r="AW142" s="480">
        <f>'1.1_RAW_Data_Orig'!AW142</f>
        <v>0</v>
      </c>
      <c r="AX142" s="480">
        <f>'1.1_RAW_Data_Orig'!AX142</f>
        <v>0</v>
      </c>
      <c r="AY142" s="480">
        <f>'1.1_RAW_Data_Orig'!AY142</f>
        <v>0</v>
      </c>
      <c r="AZ142" s="480">
        <f>'1.1_RAW_Data_Orig'!AZ142</f>
        <v>0</v>
      </c>
      <c r="BA142" s="481">
        <f>'1.1_RAW_Data_Orig'!BA142</f>
        <v>0</v>
      </c>
    </row>
    <row r="143" spans="1:53" ht="13.15" x14ac:dyDescent="0.35">
      <c r="A143" s="483"/>
      <c r="B143" s="484"/>
      <c r="C143" s="485"/>
      <c r="D143" s="486"/>
      <c r="E143" s="479" t="s">
        <v>32</v>
      </c>
      <c r="F143" s="487">
        <f>'1.1_RAW_Data_Orig'!F143</f>
        <v>7</v>
      </c>
      <c r="G143" s="487">
        <f>'1.1_RAW_Data_Orig'!G143</f>
        <v>1</v>
      </c>
      <c r="H143" s="487">
        <f>'1.1_RAW_Data_Orig'!H143</f>
        <v>4</v>
      </c>
      <c r="I143" s="487">
        <f>'1.1_RAW_Data_Orig'!I143</f>
        <v>2</v>
      </c>
      <c r="J143" s="487">
        <f>'1.1_RAW_Data_Orig'!J143</f>
        <v>0</v>
      </c>
      <c r="K143" s="488">
        <f>'1.1_RAW_Data_Orig'!K143</f>
        <v>0</v>
      </c>
      <c r="M143" s="487">
        <f>'1.1_RAW_Data_Orig'!M143</f>
        <v>7</v>
      </c>
      <c r="N143" s="487">
        <f>'1.1_RAW_Data_Orig'!N143</f>
        <v>1</v>
      </c>
      <c r="O143" s="487">
        <f>'1.1_RAW_Data_Orig'!O143</f>
        <v>5</v>
      </c>
      <c r="P143" s="487">
        <f>'1.1_RAW_Data_Orig'!P143</f>
        <v>0</v>
      </c>
      <c r="Q143" s="487">
        <f>'1.1_RAW_Data_Orig'!Q143</f>
        <v>0</v>
      </c>
      <c r="R143" s="488">
        <f>'1.1_RAW_Data_Orig'!R143</f>
        <v>1</v>
      </c>
      <c r="T143" s="487">
        <f>'1.1_RAW_Data_Orig'!T143</f>
        <v>7</v>
      </c>
      <c r="U143" s="487">
        <f>'1.1_RAW_Data_Orig'!U143</f>
        <v>1</v>
      </c>
      <c r="V143" s="487">
        <f>'1.1_RAW_Data_Orig'!V143</f>
        <v>4</v>
      </c>
      <c r="W143" s="487">
        <f>'1.1_RAW_Data_Orig'!W143</f>
        <v>0</v>
      </c>
      <c r="X143" s="487">
        <f>'1.1_RAW_Data_Orig'!X143</f>
        <v>0</v>
      </c>
      <c r="Y143" s="488">
        <f>'1.1_RAW_Data_Orig'!Y143</f>
        <v>2</v>
      </c>
      <c r="AA143" s="487">
        <f>'1.1_RAW_Data_Orig'!AA143</f>
        <v>0</v>
      </c>
      <c r="AB143" s="487">
        <f>'1.1_RAW_Data_Orig'!AB143</f>
        <v>0</v>
      </c>
      <c r="AC143" s="487">
        <f>'1.1_RAW_Data_Orig'!AC143</f>
        <v>1</v>
      </c>
      <c r="AD143" s="487">
        <f>'1.1_RAW_Data_Orig'!AD143</f>
        <v>0</v>
      </c>
      <c r="AE143" s="487">
        <f>'1.1_RAW_Data_Orig'!AE143</f>
        <v>0</v>
      </c>
      <c r="AF143" s="488">
        <f>'1.1_RAW_Data_Orig'!AF143</f>
        <v>-1</v>
      </c>
      <c r="AG143" s="482"/>
      <c r="AH143" s="487">
        <f>'1.1_RAW_Data_Orig'!AH143</f>
        <v>0</v>
      </c>
      <c r="AI143" s="487">
        <f>'1.1_RAW_Data_Orig'!AI143</f>
        <v>0</v>
      </c>
      <c r="AJ143" s="487">
        <f>'1.1_RAW_Data_Orig'!AJ143</f>
        <v>0</v>
      </c>
      <c r="AK143" s="487">
        <f>'1.1_RAW_Data_Orig'!AK143</f>
        <v>0</v>
      </c>
      <c r="AL143" s="487">
        <f>'1.1_RAW_Data_Orig'!AL143</f>
        <v>0</v>
      </c>
      <c r="AM143" s="488">
        <f>'1.1_RAW_Data_Orig'!AM143</f>
        <v>0</v>
      </c>
      <c r="AN143" s="482"/>
      <c r="AO143" s="487">
        <f>'1.1_RAW_Data_Orig'!AO143</f>
        <v>0</v>
      </c>
      <c r="AP143" s="487">
        <f>'1.1_RAW_Data_Orig'!AP143</f>
        <v>0</v>
      </c>
      <c r="AQ143" s="487">
        <f>'1.1_RAW_Data_Orig'!AQ143</f>
        <v>0</v>
      </c>
      <c r="AR143" s="487">
        <f>'1.1_RAW_Data_Orig'!AR143</f>
        <v>0</v>
      </c>
      <c r="AS143" s="487">
        <f>'1.1_RAW_Data_Orig'!AS143</f>
        <v>0</v>
      </c>
      <c r="AT143" s="488">
        <f>'1.1_RAW_Data_Orig'!AT143</f>
        <v>0</v>
      </c>
      <c r="AU143" s="482"/>
      <c r="AV143" s="487">
        <f>'1.1_RAW_Data_Orig'!AV143</f>
        <v>0</v>
      </c>
      <c r="AW143" s="487">
        <f>'1.1_RAW_Data_Orig'!AW143</f>
        <v>0</v>
      </c>
      <c r="AX143" s="487">
        <f>'1.1_RAW_Data_Orig'!AX143</f>
        <v>0</v>
      </c>
      <c r="AY143" s="487">
        <f>'1.1_RAW_Data_Orig'!AY143</f>
        <v>0</v>
      </c>
      <c r="AZ143" s="487">
        <f>'1.1_RAW_Data_Orig'!AZ143</f>
        <v>0</v>
      </c>
      <c r="BA143" s="488">
        <f>'1.1_RAW_Data_Orig'!BA143</f>
        <v>0</v>
      </c>
    </row>
    <row r="144" spans="1:53" ht="13.15" x14ac:dyDescent="0.35">
      <c r="A144" s="483"/>
      <c r="B144" s="484"/>
      <c r="C144" s="485"/>
      <c r="D144" s="486"/>
      <c r="E144" s="479" t="s">
        <v>33</v>
      </c>
      <c r="F144" s="487">
        <f>'1.1_RAW_Data_Orig'!F144</f>
        <v>6</v>
      </c>
      <c r="G144" s="487">
        <f>'1.1_RAW_Data_Orig'!G144</f>
        <v>0</v>
      </c>
      <c r="H144" s="487">
        <f>'1.1_RAW_Data_Orig'!H144</f>
        <v>2</v>
      </c>
      <c r="I144" s="487">
        <f>'1.1_RAW_Data_Orig'!I144</f>
        <v>3</v>
      </c>
      <c r="J144" s="487">
        <f>'1.1_RAW_Data_Orig'!J144</f>
        <v>1</v>
      </c>
      <c r="K144" s="488">
        <f>'1.1_RAW_Data_Orig'!K144</f>
        <v>0</v>
      </c>
      <c r="M144" s="487">
        <f>'1.1_RAW_Data_Orig'!M144</f>
        <v>8</v>
      </c>
      <c r="N144" s="487">
        <f>'1.1_RAW_Data_Orig'!N144</f>
        <v>2</v>
      </c>
      <c r="O144" s="487">
        <f>'1.1_RAW_Data_Orig'!O144</f>
        <v>5</v>
      </c>
      <c r="P144" s="487">
        <f>'1.1_RAW_Data_Orig'!P144</f>
        <v>0</v>
      </c>
      <c r="Q144" s="487">
        <f>'1.1_RAW_Data_Orig'!Q144</f>
        <v>0</v>
      </c>
      <c r="R144" s="488">
        <f>'1.1_RAW_Data_Orig'!R144</f>
        <v>1</v>
      </c>
      <c r="T144" s="487">
        <f>'1.1_RAW_Data_Orig'!T144</f>
        <v>8</v>
      </c>
      <c r="U144" s="487">
        <f>'1.1_RAW_Data_Orig'!U144</f>
        <v>2</v>
      </c>
      <c r="V144" s="487">
        <f>'1.1_RAW_Data_Orig'!V144</f>
        <v>2</v>
      </c>
      <c r="W144" s="487">
        <f>'1.1_RAW_Data_Orig'!W144</f>
        <v>0</v>
      </c>
      <c r="X144" s="487">
        <f>'1.1_RAW_Data_Orig'!X144</f>
        <v>0</v>
      </c>
      <c r="Y144" s="488">
        <f>'1.1_RAW_Data_Orig'!Y144</f>
        <v>4</v>
      </c>
      <c r="AA144" s="487">
        <f>'1.1_RAW_Data_Orig'!AA144</f>
        <v>0</v>
      </c>
      <c r="AB144" s="487">
        <f>'1.1_RAW_Data_Orig'!AB144</f>
        <v>0</v>
      </c>
      <c r="AC144" s="487">
        <f>'1.1_RAW_Data_Orig'!AC144</f>
        <v>3</v>
      </c>
      <c r="AD144" s="487">
        <f>'1.1_RAW_Data_Orig'!AD144</f>
        <v>0</v>
      </c>
      <c r="AE144" s="487">
        <f>'1.1_RAW_Data_Orig'!AE144</f>
        <v>0</v>
      </c>
      <c r="AF144" s="488">
        <f>'1.1_RAW_Data_Orig'!AF144</f>
        <v>-3</v>
      </c>
      <c r="AG144" s="482"/>
      <c r="AH144" s="487">
        <f>'1.1_RAW_Data_Orig'!AH144</f>
        <v>0</v>
      </c>
      <c r="AI144" s="487">
        <f>'1.1_RAW_Data_Orig'!AI144</f>
        <v>0</v>
      </c>
      <c r="AJ144" s="487">
        <f>'1.1_RAW_Data_Orig'!AJ144</f>
        <v>0</v>
      </c>
      <c r="AK144" s="487">
        <f>'1.1_RAW_Data_Orig'!AK144</f>
        <v>0</v>
      </c>
      <c r="AL144" s="487">
        <f>'1.1_RAW_Data_Orig'!AL144</f>
        <v>0</v>
      </c>
      <c r="AM144" s="488">
        <f>'1.1_RAW_Data_Orig'!AM144</f>
        <v>0</v>
      </c>
      <c r="AN144" s="482"/>
      <c r="AO144" s="487">
        <f>'1.1_RAW_Data_Orig'!AO144</f>
        <v>0</v>
      </c>
      <c r="AP144" s="487">
        <f>'1.1_RAW_Data_Orig'!AP144</f>
        <v>0</v>
      </c>
      <c r="AQ144" s="487">
        <f>'1.1_RAW_Data_Orig'!AQ144</f>
        <v>0</v>
      </c>
      <c r="AR144" s="487">
        <f>'1.1_RAW_Data_Orig'!AR144</f>
        <v>0</v>
      </c>
      <c r="AS144" s="487">
        <f>'1.1_RAW_Data_Orig'!AS144</f>
        <v>0</v>
      </c>
      <c r="AT144" s="488">
        <f>'1.1_RAW_Data_Orig'!AT144</f>
        <v>0</v>
      </c>
      <c r="AU144" s="482"/>
      <c r="AV144" s="487">
        <f>'1.1_RAW_Data_Orig'!AV144</f>
        <v>0</v>
      </c>
      <c r="AW144" s="487">
        <f>'1.1_RAW_Data_Orig'!AW144</f>
        <v>0</v>
      </c>
      <c r="AX144" s="487">
        <f>'1.1_RAW_Data_Orig'!AX144</f>
        <v>0</v>
      </c>
      <c r="AY144" s="487">
        <f>'1.1_RAW_Data_Orig'!AY144</f>
        <v>0</v>
      </c>
      <c r="AZ144" s="487">
        <f>'1.1_RAW_Data_Orig'!AZ144</f>
        <v>0</v>
      </c>
      <c r="BA144" s="488">
        <f>'1.1_RAW_Data_Orig'!BA144</f>
        <v>0</v>
      </c>
    </row>
    <row r="145" spans="1:53" ht="13.5" thickBot="1" x14ac:dyDescent="0.4">
      <c r="A145" s="483"/>
      <c r="B145" s="489"/>
      <c r="C145" s="490"/>
      <c r="D145" s="491"/>
      <c r="E145" s="492" t="s">
        <v>34</v>
      </c>
      <c r="F145" s="493">
        <f>'1.1_RAW_Data_Orig'!F145</f>
        <v>10</v>
      </c>
      <c r="G145" s="493">
        <f>'1.1_RAW_Data_Orig'!G145</f>
        <v>0</v>
      </c>
      <c r="H145" s="493">
        <f>'1.1_RAW_Data_Orig'!H145</f>
        <v>5</v>
      </c>
      <c r="I145" s="493">
        <f>'1.1_RAW_Data_Orig'!I145</f>
        <v>2</v>
      </c>
      <c r="J145" s="493">
        <f>'1.1_RAW_Data_Orig'!J145</f>
        <v>3</v>
      </c>
      <c r="K145" s="494">
        <f>'1.1_RAW_Data_Orig'!K145</f>
        <v>0</v>
      </c>
      <c r="M145" s="493">
        <f>'1.1_RAW_Data_Orig'!M145</f>
        <v>10</v>
      </c>
      <c r="N145" s="493">
        <f>'1.1_RAW_Data_Orig'!N145</f>
        <v>0</v>
      </c>
      <c r="O145" s="493">
        <f>'1.1_RAW_Data_Orig'!O145</f>
        <v>10</v>
      </c>
      <c r="P145" s="493">
        <f>'1.1_RAW_Data_Orig'!P145</f>
        <v>0</v>
      </c>
      <c r="Q145" s="493">
        <f>'1.1_RAW_Data_Orig'!Q145</f>
        <v>0</v>
      </c>
      <c r="R145" s="494">
        <f>'1.1_RAW_Data_Orig'!R145</f>
        <v>0</v>
      </c>
      <c r="T145" s="493">
        <f>'1.1_RAW_Data_Orig'!T145</f>
        <v>10</v>
      </c>
      <c r="U145" s="493">
        <f>'1.1_RAW_Data_Orig'!U145</f>
        <v>0</v>
      </c>
      <c r="V145" s="493">
        <f>'1.1_RAW_Data_Orig'!V145</f>
        <v>5</v>
      </c>
      <c r="W145" s="493">
        <f>'1.1_RAW_Data_Orig'!W145</f>
        <v>0</v>
      </c>
      <c r="X145" s="493">
        <f>'1.1_RAW_Data_Orig'!X145</f>
        <v>0</v>
      </c>
      <c r="Y145" s="494">
        <f>'1.1_RAW_Data_Orig'!Y145</f>
        <v>5</v>
      </c>
      <c r="AA145" s="493">
        <f>'1.1_RAW_Data_Orig'!AA145</f>
        <v>0</v>
      </c>
      <c r="AB145" s="493">
        <f>'1.1_RAW_Data_Orig'!AB145</f>
        <v>0</v>
      </c>
      <c r="AC145" s="493">
        <f>'1.1_RAW_Data_Orig'!AC145</f>
        <v>5</v>
      </c>
      <c r="AD145" s="493">
        <f>'1.1_RAW_Data_Orig'!AD145</f>
        <v>0</v>
      </c>
      <c r="AE145" s="493">
        <f>'1.1_RAW_Data_Orig'!AE145</f>
        <v>0</v>
      </c>
      <c r="AF145" s="494">
        <f>'1.1_RAW_Data_Orig'!AF145</f>
        <v>-5</v>
      </c>
      <c r="AG145" s="482"/>
      <c r="AH145" s="493">
        <f>'1.1_RAW_Data_Orig'!AH145</f>
        <v>0</v>
      </c>
      <c r="AI145" s="493">
        <f>'1.1_RAW_Data_Orig'!AI145</f>
        <v>0</v>
      </c>
      <c r="AJ145" s="493">
        <f>'1.1_RAW_Data_Orig'!AJ145</f>
        <v>0</v>
      </c>
      <c r="AK145" s="493">
        <f>'1.1_RAW_Data_Orig'!AK145</f>
        <v>0</v>
      </c>
      <c r="AL145" s="493">
        <f>'1.1_RAW_Data_Orig'!AL145</f>
        <v>0</v>
      </c>
      <c r="AM145" s="494">
        <f>'1.1_RAW_Data_Orig'!AM145</f>
        <v>0</v>
      </c>
      <c r="AN145" s="482"/>
      <c r="AO145" s="493">
        <f>'1.1_RAW_Data_Orig'!AO145</f>
        <v>0</v>
      </c>
      <c r="AP145" s="493">
        <f>'1.1_RAW_Data_Orig'!AP145</f>
        <v>0</v>
      </c>
      <c r="AQ145" s="493">
        <f>'1.1_RAW_Data_Orig'!AQ145</f>
        <v>0</v>
      </c>
      <c r="AR145" s="493">
        <f>'1.1_RAW_Data_Orig'!AR145</f>
        <v>0</v>
      </c>
      <c r="AS145" s="493">
        <f>'1.1_RAW_Data_Orig'!AS145</f>
        <v>0</v>
      </c>
      <c r="AT145" s="494">
        <f>'1.1_RAW_Data_Orig'!AT145</f>
        <v>0</v>
      </c>
      <c r="AU145" s="482"/>
      <c r="AV145" s="493">
        <f>'1.1_RAW_Data_Orig'!AV145</f>
        <v>0</v>
      </c>
      <c r="AW145" s="493">
        <f>'1.1_RAW_Data_Orig'!AW145</f>
        <v>0</v>
      </c>
      <c r="AX145" s="493">
        <f>'1.1_RAW_Data_Orig'!AX145</f>
        <v>0</v>
      </c>
      <c r="AY145" s="493">
        <f>'1.1_RAW_Data_Orig'!AY145</f>
        <v>0</v>
      </c>
      <c r="AZ145" s="493">
        <f>'1.1_RAW_Data_Orig'!AZ145</f>
        <v>0</v>
      </c>
      <c r="BA145" s="494">
        <f>'1.1_RAW_Data_Orig'!BA145</f>
        <v>0</v>
      </c>
    </row>
    <row r="146" spans="1:53" ht="25.5" x14ac:dyDescent="0.35">
      <c r="A146" s="495" t="s">
        <v>20</v>
      </c>
      <c r="B146" s="476">
        <v>15</v>
      </c>
      <c r="C146" s="477" t="s">
        <v>60</v>
      </c>
      <c r="D146" s="478" t="s">
        <v>36</v>
      </c>
      <c r="E146" s="496" t="s">
        <v>31</v>
      </c>
      <c r="F146" s="480">
        <f>'1.1_RAW_Data_Orig'!F146</f>
        <v>0</v>
      </c>
      <c r="G146" s="480">
        <f>'1.1_RAW_Data_Orig'!G146</f>
        <v>0</v>
      </c>
      <c r="H146" s="480">
        <f>'1.1_RAW_Data_Orig'!H146</f>
        <v>0</v>
      </c>
      <c r="I146" s="480">
        <f>'1.1_RAW_Data_Orig'!I146</f>
        <v>0</v>
      </c>
      <c r="J146" s="480">
        <f>'1.1_RAW_Data_Orig'!J146</f>
        <v>0</v>
      </c>
      <c r="K146" s="481">
        <f>'1.1_RAW_Data_Orig'!K146</f>
        <v>0</v>
      </c>
      <c r="M146" s="480">
        <f>'1.1_RAW_Data_Orig'!M146</f>
        <v>0</v>
      </c>
      <c r="N146" s="480">
        <f>'1.1_RAW_Data_Orig'!N146</f>
        <v>0</v>
      </c>
      <c r="O146" s="480">
        <f>'1.1_RAW_Data_Orig'!O146</f>
        <v>0</v>
      </c>
      <c r="P146" s="480">
        <f>'1.1_RAW_Data_Orig'!P146</f>
        <v>0</v>
      </c>
      <c r="Q146" s="480">
        <f>'1.1_RAW_Data_Orig'!Q146</f>
        <v>0</v>
      </c>
      <c r="R146" s="481">
        <f>'1.1_RAW_Data_Orig'!R146</f>
        <v>0</v>
      </c>
      <c r="T146" s="480">
        <f>'1.1_RAW_Data_Orig'!T146</f>
        <v>0</v>
      </c>
      <c r="U146" s="480">
        <f>'1.1_RAW_Data_Orig'!U146</f>
        <v>0</v>
      </c>
      <c r="V146" s="480">
        <f>'1.1_RAW_Data_Orig'!V146</f>
        <v>0</v>
      </c>
      <c r="W146" s="480">
        <f>'1.1_RAW_Data_Orig'!W146</f>
        <v>0</v>
      </c>
      <c r="X146" s="480">
        <f>'1.1_RAW_Data_Orig'!X146</f>
        <v>0</v>
      </c>
      <c r="Y146" s="481">
        <f>'1.1_RAW_Data_Orig'!Y146</f>
        <v>0</v>
      </c>
      <c r="AA146" s="480">
        <f>'1.1_RAW_Data_Orig'!AA146</f>
        <v>0</v>
      </c>
      <c r="AB146" s="480">
        <f>'1.1_RAW_Data_Orig'!AB146</f>
        <v>0</v>
      </c>
      <c r="AC146" s="480">
        <f>'1.1_RAW_Data_Orig'!AC146</f>
        <v>0</v>
      </c>
      <c r="AD146" s="480">
        <f>'1.1_RAW_Data_Orig'!AD146</f>
        <v>0</v>
      </c>
      <c r="AE146" s="480">
        <f>'1.1_RAW_Data_Orig'!AE146</f>
        <v>0</v>
      </c>
      <c r="AF146" s="481">
        <f>'1.1_RAW_Data_Orig'!AF146</f>
        <v>0</v>
      </c>
      <c r="AG146" s="482"/>
      <c r="AH146" s="480">
        <f>'1.1_RAW_Data_Orig'!AH146</f>
        <v>0</v>
      </c>
      <c r="AI146" s="480">
        <f>'1.1_RAW_Data_Orig'!AI146</f>
        <v>0</v>
      </c>
      <c r="AJ146" s="480">
        <f>'1.1_RAW_Data_Orig'!AJ146</f>
        <v>0</v>
      </c>
      <c r="AK146" s="480">
        <f>'1.1_RAW_Data_Orig'!AK146</f>
        <v>0</v>
      </c>
      <c r="AL146" s="480">
        <f>'1.1_RAW_Data_Orig'!AL146</f>
        <v>0</v>
      </c>
      <c r="AM146" s="481">
        <f>'1.1_RAW_Data_Orig'!AM146</f>
        <v>0</v>
      </c>
      <c r="AN146" s="482"/>
      <c r="AO146" s="480">
        <f>'1.1_RAW_Data_Orig'!AO146</f>
        <v>0</v>
      </c>
      <c r="AP146" s="480">
        <f>'1.1_RAW_Data_Orig'!AP146</f>
        <v>0</v>
      </c>
      <c r="AQ146" s="480">
        <f>'1.1_RAW_Data_Orig'!AQ146</f>
        <v>0</v>
      </c>
      <c r="AR146" s="480">
        <f>'1.1_RAW_Data_Orig'!AR146</f>
        <v>0</v>
      </c>
      <c r="AS146" s="480">
        <f>'1.1_RAW_Data_Orig'!AS146</f>
        <v>0</v>
      </c>
      <c r="AT146" s="481">
        <f>'1.1_RAW_Data_Orig'!AT146</f>
        <v>0</v>
      </c>
      <c r="AU146" s="482"/>
      <c r="AV146" s="480">
        <f>'1.1_RAW_Data_Orig'!AV146</f>
        <v>0</v>
      </c>
      <c r="AW146" s="480">
        <f>'1.1_RAW_Data_Orig'!AW146</f>
        <v>0</v>
      </c>
      <c r="AX146" s="480">
        <f>'1.1_RAW_Data_Orig'!AX146</f>
        <v>0</v>
      </c>
      <c r="AY146" s="480">
        <f>'1.1_RAW_Data_Orig'!AY146</f>
        <v>0</v>
      </c>
      <c r="AZ146" s="480">
        <f>'1.1_RAW_Data_Orig'!AZ146</f>
        <v>0</v>
      </c>
      <c r="BA146" s="481">
        <f>'1.1_RAW_Data_Orig'!BA146</f>
        <v>0</v>
      </c>
    </row>
    <row r="147" spans="1:53" ht="13.15" x14ac:dyDescent="0.35">
      <c r="A147" s="483"/>
      <c r="B147" s="484"/>
      <c r="C147" s="485"/>
      <c r="D147" s="486"/>
      <c r="E147" s="479" t="s">
        <v>32</v>
      </c>
      <c r="F147" s="487">
        <f>'1.1_RAW_Data_Orig'!F147</f>
        <v>26</v>
      </c>
      <c r="G147" s="487">
        <f>'1.1_RAW_Data_Orig'!G147</f>
        <v>1</v>
      </c>
      <c r="H147" s="487">
        <f>'1.1_RAW_Data_Orig'!H147</f>
        <v>5</v>
      </c>
      <c r="I147" s="487">
        <f>'1.1_RAW_Data_Orig'!I147</f>
        <v>11</v>
      </c>
      <c r="J147" s="487">
        <f>'1.1_RAW_Data_Orig'!J147</f>
        <v>6</v>
      </c>
      <c r="K147" s="488">
        <f>'1.1_RAW_Data_Orig'!K147</f>
        <v>3</v>
      </c>
      <c r="M147" s="487">
        <f>'1.1_RAW_Data_Orig'!M147</f>
        <v>28</v>
      </c>
      <c r="N147" s="487">
        <f>'1.1_RAW_Data_Orig'!N147</f>
        <v>7</v>
      </c>
      <c r="O147" s="487">
        <f>'1.1_RAW_Data_Orig'!O147</f>
        <v>6</v>
      </c>
      <c r="P147" s="487">
        <f>'1.1_RAW_Data_Orig'!P147</f>
        <v>5</v>
      </c>
      <c r="Q147" s="487">
        <f>'1.1_RAW_Data_Orig'!Q147</f>
        <v>0</v>
      </c>
      <c r="R147" s="488">
        <f>'1.1_RAW_Data_Orig'!R147</f>
        <v>10</v>
      </c>
      <c r="T147" s="487">
        <f>'1.1_RAW_Data_Orig'!T147</f>
        <v>28</v>
      </c>
      <c r="U147" s="487">
        <f>'1.1_RAW_Data_Orig'!U147</f>
        <v>3</v>
      </c>
      <c r="V147" s="487">
        <f>'1.1_RAW_Data_Orig'!V147</f>
        <v>0</v>
      </c>
      <c r="W147" s="487">
        <f>'1.1_RAW_Data_Orig'!W147</f>
        <v>5</v>
      </c>
      <c r="X147" s="487">
        <f>'1.1_RAW_Data_Orig'!X147</f>
        <v>0</v>
      </c>
      <c r="Y147" s="488">
        <f>'1.1_RAW_Data_Orig'!Y147</f>
        <v>20</v>
      </c>
      <c r="AA147" s="487">
        <f>'1.1_RAW_Data_Orig'!AA147</f>
        <v>10</v>
      </c>
      <c r="AB147" s="487">
        <f>'1.1_RAW_Data_Orig'!AB147</f>
        <v>4</v>
      </c>
      <c r="AC147" s="487">
        <f>'1.1_RAW_Data_Orig'!AC147</f>
        <v>6</v>
      </c>
      <c r="AD147" s="487">
        <f>'1.1_RAW_Data_Orig'!AD147</f>
        <v>0</v>
      </c>
      <c r="AE147" s="487">
        <f>'1.1_RAW_Data_Orig'!AE147</f>
        <v>0</v>
      </c>
      <c r="AF147" s="488">
        <f>'1.1_RAW_Data_Orig'!AF147</f>
        <v>-10</v>
      </c>
      <c r="AG147" s="482"/>
      <c r="AH147" s="487">
        <f>'1.1_RAW_Data_Orig'!AH147</f>
        <v>10</v>
      </c>
      <c r="AI147" s="487">
        <f>'1.1_RAW_Data_Orig'!AI147</f>
        <v>4</v>
      </c>
      <c r="AJ147" s="487">
        <f>'1.1_RAW_Data_Orig'!AJ147</f>
        <v>6</v>
      </c>
      <c r="AK147" s="487">
        <f>'1.1_RAW_Data_Orig'!AK147</f>
        <v>0</v>
      </c>
      <c r="AL147" s="487">
        <f>'1.1_RAW_Data_Orig'!AL147</f>
        <v>0</v>
      </c>
      <c r="AM147" s="488">
        <f>'1.1_RAW_Data_Orig'!AM147</f>
        <v>-10</v>
      </c>
      <c r="AN147" s="482"/>
      <c r="AO147" s="487">
        <f>'1.1_RAW_Data_Orig'!AO147</f>
        <v>0</v>
      </c>
      <c r="AP147" s="487">
        <f>'1.1_RAW_Data_Orig'!AP147</f>
        <v>0</v>
      </c>
      <c r="AQ147" s="487">
        <f>'1.1_RAW_Data_Orig'!AQ147</f>
        <v>0</v>
      </c>
      <c r="AR147" s="487">
        <f>'1.1_RAW_Data_Orig'!AR147</f>
        <v>0</v>
      </c>
      <c r="AS147" s="487">
        <f>'1.1_RAW_Data_Orig'!AS147</f>
        <v>0</v>
      </c>
      <c r="AT147" s="488">
        <f>'1.1_RAW_Data_Orig'!AT147</f>
        <v>0</v>
      </c>
      <c r="AU147" s="482"/>
      <c r="AV147" s="487">
        <f>'1.1_RAW_Data_Orig'!AV147</f>
        <v>0</v>
      </c>
      <c r="AW147" s="487">
        <f>'1.1_RAW_Data_Orig'!AW147</f>
        <v>0</v>
      </c>
      <c r="AX147" s="487">
        <f>'1.1_RAW_Data_Orig'!AX147</f>
        <v>0</v>
      </c>
      <c r="AY147" s="487">
        <f>'1.1_RAW_Data_Orig'!AY147</f>
        <v>0</v>
      </c>
      <c r="AZ147" s="487">
        <f>'1.1_RAW_Data_Orig'!AZ147</f>
        <v>0</v>
      </c>
      <c r="BA147" s="488">
        <f>'1.1_RAW_Data_Orig'!BA147</f>
        <v>0</v>
      </c>
    </row>
    <row r="148" spans="1:53" ht="13.15" x14ac:dyDescent="0.35">
      <c r="A148" s="483"/>
      <c r="B148" s="484"/>
      <c r="C148" s="485"/>
      <c r="D148" s="486"/>
      <c r="E148" s="479" t="s">
        <v>33</v>
      </c>
      <c r="F148" s="487">
        <f>'1.1_RAW_Data_Orig'!F148</f>
        <v>0</v>
      </c>
      <c r="G148" s="487">
        <f>'1.1_RAW_Data_Orig'!G148</f>
        <v>0</v>
      </c>
      <c r="H148" s="487">
        <f>'1.1_RAW_Data_Orig'!H148</f>
        <v>0</v>
      </c>
      <c r="I148" s="487">
        <f>'1.1_RAW_Data_Orig'!I148</f>
        <v>0</v>
      </c>
      <c r="J148" s="487">
        <f>'1.1_RAW_Data_Orig'!J148</f>
        <v>0</v>
      </c>
      <c r="K148" s="488">
        <f>'1.1_RAW_Data_Orig'!K148</f>
        <v>0</v>
      </c>
      <c r="M148" s="487">
        <f>'1.1_RAW_Data_Orig'!M148</f>
        <v>0</v>
      </c>
      <c r="N148" s="487">
        <f>'1.1_RAW_Data_Orig'!N148</f>
        <v>0</v>
      </c>
      <c r="O148" s="487">
        <f>'1.1_RAW_Data_Orig'!O148</f>
        <v>0</v>
      </c>
      <c r="P148" s="487">
        <f>'1.1_RAW_Data_Orig'!P148</f>
        <v>0</v>
      </c>
      <c r="Q148" s="487">
        <f>'1.1_RAW_Data_Orig'!Q148</f>
        <v>0</v>
      </c>
      <c r="R148" s="488">
        <f>'1.1_RAW_Data_Orig'!R148</f>
        <v>0</v>
      </c>
      <c r="T148" s="487">
        <f>'1.1_RAW_Data_Orig'!T148</f>
        <v>0</v>
      </c>
      <c r="U148" s="487">
        <f>'1.1_RAW_Data_Orig'!U148</f>
        <v>0</v>
      </c>
      <c r="V148" s="487">
        <f>'1.1_RAW_Data_Orig'!V148</f>
        <v>0</v>
      </c>
      <c r="W148" s="487">
        <f>'1.1_RAW_Data_Orig'!W148</f>
        <v>0</v>
      </c>
      <c r="X148" s="487">
        <f>'1.1_RAW_Data_Orig'!X148</f>
        <v>0</v>
      </c>
      <c r="Y148" s="488">
        <f>'1.1_RAW_Data_Orig'!Y148</f>
        <v>0</v>
      </c>
      <c r="AA148" s="487">
        <f>'1.1_RAW_Data_Orig'!AA148</f>
        <v>0</v>
      </c>
      <c r="AB148" s="487">
        <f>'1.1_RAW_Data_Orig'!AB148</f>
        <v>0</v>
      </c>
      <c r="AC148" s="487">
        <f>'1.1_RAW_Data_Orig'!AC148</f>
        <v>0</v>
      </c>
      <c r="AD148" s="487">
        <f>'1.1_RAW_Data_Orig'!AD148</f>
        <v>0</v>
      </c>
      <c r="AE148" s="487">
        <f>'1.1_RAW_Data_Orig'!AE148</f>
        <v>0</v>
      </c>
      <c r="AF148" s="488">
        <f>'1.1_RAW_Data_Orig'!AF148</f>
        <v>0</v>
      </c>
      <c r="AG148" s="482"/>
      <c r="AH148" s="487">
        <f>'1.1_RAW_Data_Orig'!AH148</f>
        <v>0</v>
      </c>
      <c r="AI148" s="487">
        <f>'1.1_RAW_Data_Orig'!AI148</f>
        <v>0</v>
      </c>
      <c r="AJ148" s="487">
        <f>'1.1_RAW_Data_Orig'!AJ148</f>
        <v>0</v>
      </c>
      <c r="AK148" s="487">
        <f>'1.1_RAW_Data_Orig'!AK148</f>
        <v>0</v>
      </c>
      <c r="AL148" s="487">
        <f>'1.1_RAW_Data_Orig'!AL148</f>
        <v>0</v>
      </c>
      <c r="AM148" s="488">
        <f>'1.1_RAW_Data_Orig'!AM148</f>
        <v>0</v>
      </c>
      <c r="AN148" s="482"/>
      <c r="AO148" s="487">
        <f>'1.1_RAW_Data_Orig'!AO148</f>
        <v>0</v>
      </c>
      <c r="AP148" s="487">
        <f>'1.1_RAW_Data_Orig'!AP148</f>
        <v>0</v>
      </c>
      <c r="AQ148" s="487">
        <f>'1.1_RAW_Data_Orig'!AQ148</f>
        <v>0</v>
      </c>
      <c r="AR148" s="487">
        <f>'1.1_RAW_Data_Orig'!AR148</f>
        <v>0</v>
      </c>
      <c r="AS148" s="487">
        <f>'1.1_RAW_Data_Orig'!AS148</f>
        <v>0</v>
      </c>
      <c r="AT148" s="488">
        <f>'1.1_RAW_Data_Orig'!AT148</f>
        <v>0</v>
      </c>
      <c r="AU148" s="482"/>
      <c r="AV148" s="487">
        <f>'1.1_RAW_Data_Orig'!AV148</f>
        <v>0</v>
      </c>
      <c r="AW148" s="487">
        <f>'1.1_RAW_Data_Orig'!AW148</f>
        <v>0</v>
      </c>
      <c r="AX148" s="487">
        <f>'1.1_RAW_Data_Orig'!AX148</f>
        <v>0</v>
      </c>
      <c r="AY148" s="487">
        <f>'1.1_RAW_Data_Orig'!AY148</f>
        <v>0</v>
      </c>
      <c r="AZ148" s="487">
        <f>'1.1_RAW_Data_Orig'!AZ148</f>
        <v>0</v>
      </c>
      <c r="BA148" s="488">
        <f>'1.1_RAW_Data_Orig'!BA148</f>
        <v>0</v>
      </c>
    </row>
    <row r="149" spans="1:53" ht="13.5" thickBot="1" x14ac:dyDescent="0.4">
      <c r="A149" s="483"/>
      <c r="B149" s="489"/>
      <c r="C149" s="490"/>
      <c r="D149" s="491"/>
      <c r="E149" s="492" t="s">
        <v>34</v>
      </c>
      <c r="F149" s="493">
        <f>'1.1_RAW_Data_Orig'!F149</f>
        <v>0</v>
      </c>
      <c r="G149" s="493">
        <f>'1.1_RAW_Data_Orig'!G149</f>
        <v>0</v>
      </c>
      <c r="H149" s="493">
        <f>'1.1_RAW_Data_Orig'!H149</f>
        <v>0</v>
      </c>
      <c r="I149" s="493">
        <f>'1.1_RAW_Data_Orig'!I149</f>
        <v>0</v>
      </c>
      <c r="J149" s="493">
        <f>'1.1_RAW_Data_Orig'!J149</f>
        <v>0</v>
      </c>
      <c r="K149" s="494">
        <f>'1.1_RAW_Data_Orig'!K149</f>
        <v>0</v>
      </c>
      <c r="M149" s="493">
        <f>'1.1_RAW_Data_Orig'!M149</f>
        <v>0</v>
      </c>
      <c r="N149" s="493">
        <f>'1.1_RAW_Data_Orig'!N149</f>
        <v>0</v>
      </c>
      <c r="O149" s="493">
        <f>'1.1_RAW_Data_Orig'!O149</f>
        <v>0</v>
      </c>
      <c r="P149" s="493">
        <f>'1.1_RAW_Data_Orig'!P149</f>
        <v>0</v>
      </c>
      <c r="Q149" s="493">
        <f>'1.1_RAW_Data_Orig'!Q149</f>
        <v>0</v>
      </c>
      <c r="R149" s="494">
        <f>'1.1_RAW_Data_Orig'!R149</f>
        <v>0</v>
      </c>
      <c r="T149" s="493">
        <f>'1.1_RAW_Data_Orig'!T149</f>
        <v>0</v>
      </c>
      <c r="U149" s="493">
        <f>'1.1_RAW_Data_Orig'!U149</f>
        <v>0</v>
      </c>
      <c r="V149" s="493">
        <f>'1.1_RAW_Data_Orig'!V149</f>
        <v>0</v>
      </c>
      <c r="W149" s="493">
        <f>'1.1_RAW_Data_Orig'!W149</f>
        <v>0</v>
      </c>
      <c r="X149" s="493">
        <f>'1.1_RAW_Data_Orig'!X149</f>
        <v>0</v>
      </c>
      <c r="Y149" s="494">
        <f>'1.1_RAW_Data_Orig'!Y149</f>
        <v>0</v>
      </c>
      <c r="AA149" s="493">
        <f>'1.1_RAW_Data_Orig'!AA149</f>
        <v>0</v>
      </c>
      <c r="AB149" s="493">
        <f>'1.1_RAW_Data_Orig'!AB149</f>
        <v>0</v>
      </c>
      <c r="AC149" s="493">
        <f>'1.1_RAW_Data_Orig'!AC149</f>
        <v>0</v>
      </c>
      <c r="AD149" s="493">
        <f>'1.1_RAW_Data_Orig'!AD149</f>
        <v>0</v>
      </c>
      <c r="AE149" s="493">
        <f>'1.1_RAW_Data_Orig'!AE149</f>
        <v>0</v>
      </c>
      <c r="AF149" s="494">
        <f>'1.1_RAW_Data_Orig'!AF149</f>
        <v>0</v>
      </c>
      <c r="AG149" s="482"/>
      <c r="AH149" s="493">
        <f>'1.1_RAW_Data_Orig'!AH149</f>
        <v>0</v>
      </c>
      <c r="AI149" s="493">
        <f>'1.1_RAW_Data_Orig'!AI149</f>
        <v>0</v>
      </c>
      <c r="AJ149" s="493">
        <f>'1.1_RAW_Data_Orig'!AJ149</f>
        <v>0</v>
      </c>
      <c r="AK149" s="493">
        <f>'1.1_RAW_Data_Orig'!AK149</f>
        <v>0</v>
      </c>
      <c r="AL149" s="493">
        <f>'1.1_RAW_Data_Orig'!AL149</f>
        <v>0</v>
      </c>
      <c r="AM149" s="494">
        <f>'1.1_RAW_Data_Orig'!AM149</f>
        <v>0</v>
      </c>
      <c r="AN149" s="482"/>
      <c r="AO149" s="493">
        <f>'1.1_RAW_Data_Orig'!AO149</f>
        <v>0</v>
      </c>
      <c r="AP149" s="493">
        <f>'1.1_RAW_Data_Orig'!AP149</f>
        <v>0</v>
      </c>
      <c r="AQ149" s="493">
        <f>'1.1_RAW_Data_Orig'!AQ149</f>
        <v>0</v>
      </c>
      <c r="AR149" s="493">
        <f>'1.1_RAW_Data_Orig'!AR149</f>
        <v>0</v>
      </c>
      <c r="AS149" s="493">
        <f>'1.1_RAW_Data_Orig'!AS149</f>
        <v>0</v>
      </c>
      <c r="AT149" s="494">
        <f>'1.1_RAW_Data_Orig'!AT149</f>
        <v>0</v>
      </c>
      <c r="AU149" s="482"/>
      <c r="AV149" s="493">
        <f>'1.1_RAW_Data_Orig'!AV149</f>
        <v>0</v>
      </c>
      <c r="AW149" s="493">
        <f>'1.1_RAW_Data_Orig'!AW149</f>
        <v>0</v>
      </c>
      <c r="AX149" s="493">
        <f>'1.1_RAW_Data_Orig'!AX149</f>
        <v>0</v>
      </c>
      <c r="AY149" s="493">
        <f>'1.1_RAW_Data_Orig'!AY149</f>
        <v>0</v>
      </c>
      <c r="AZ149" s="493">
        <f>'1.1_RAW_Data_Orig'!AZ149</f>
        <v>0</v>
      </c>
      <c r="BA149" s="494">
        <f>'1.1_RAW_Data_Orig'!BA149</f>
        <v>0</v>
      </c>
    </row>
    <row r="150" spans="1:53" ht="25.5" x14ac:dyDescent="0.35">
      <c r="A150" s="495" t="s">
        <v>20</v>
      </c>
      <c r="B150" s="476">
        <v>20</v>
      </c>
      <c r="C150" s="477" t="s">
        <v>74</v>
      </c>
      <c r="D150" s="478" t="s">
        <v>36</v>
      </c>
      <c r="E150" s="496" t="s">
        <v>31</v>
      </c>
      <c r="F150" s="480">
        <f>'1.1_RAW_Data_Orig'!F150</f>
        <v>81</v>
      </c>
      <c r="G150" s="480">
        <f>'1.1_RAW_Data_Orig'!G150</f>
        <v>62</v>
      </c>
      <c r="H150" s="480">
        <f>'1.1_RAW_Data_Orig'!H150</f>
        <v>7</v>
      </c>
      <c r="I150" s="480">
        <f>'1.1_RAW_Data_Orig'!I150</f>
        <v>6</v>
      </c>
      <c r="J150" s="480">
        <f>'1.1_RAW_Data_Orig'!J150</f>
        <v>6</v>
      </c>
      <c r="K150" s="481">
        <f>'1.1_RAW_Data_Orig'!K150</f>
        <v>0</v>
      </c>
      <c r="M150" s="480">
        <f>'1.1_RAW_Data_Orig'!M150</f>
        <v>112</v>
      </c>
      <c r="N150" s="480">
        <f>'1.1_RAW_Data_Orig'!N150</f>
        <v>33</v>
      </c>
      <c r="O150" s="480">
        <f>'1.1_RAW_Data_Orig'!O150</f>
        <v>10</v>
      </c>
      <c r="P150" s="480">
        <f>'1.1_RAW_Data_Orig'!P150</f>
        <v>62</v>
      </c>
      <c r="Q150" s="480">
        <f>'1.1_RAW_Data_Orig'!Q150</f>
        <v>3</v>
      </c>
      <c r="R150" s="481">
        <f>'1.1_RAW_Data_Orig'!R150</f>
        <v>4</v>
      </c>
      <c r="T150" s="480">
        <f>'1.1_RAW_Data_Orig'!T150</f>
        <v>112</v>
      </c>
      <c r="U150" s="480">
        <f>'1.1_RAW_Data_Orig'!U150</f>
        <v>31</v>
      </c>
      <c r="V150" s="480">
        <f>'1.1_RAW_Data_Orig'!V150</f>
        <v>0</v>
      </c>
      <c r="W150" s="480">
        <f>'1.1_RAW_Data_Orig'!W150</f>
        <v>62</v>
      </c>
      <c r="X150" s="480">
        <f>'1.1_RAW_Data_Orig'!X150</f>
        <v>7</v>
      </c>
      <c r="Y150" s="481">
        <f>'1.1_RAW_Data_Orig'!Y150</f>
        <v>12</v>
      </c>
      <c r="AA150" s="480">
        <f>'1.1_RAW_Data_Orig'!AA150</f>
        <v>12</v>
      </c>
      <c r="AB150" s="480">
        <f>'1.1_RAW_Data_Orig'!AB150</f>
        <v>2</v>
      </c>
      <c r="AC150" s="480">
        <f>'1.1_RAW_Data_Orig'!AC150</f>
        <v>10</v>
      </c>
      <c r="AD150" s="480">
        <f>'1.1_RAW_Data_Orig'!AD150</f>
        <v>0</v>
      </c>
      <c r="AE150" s="480">
        <f>'1.1_RAW_Data_Orig'!AE150</f>
        <v>-4</v>
      </c>
      <c r="AF150" s="481">
        <f>'1.1_RAW_Data_Orig'!AF150</f>
        <v>-8</v>
      </c>
      <c r="AG150" s="482"/>
      <c r="AH150" s="480">
        <f>'1.1_RAW_Data_Orig'!AH150</f>
        <v>12</v>
      </c>
      <c r="AI150" s="480">
        <f>'1.1_RAW_Data_Orig'!AI150</f>
        <v>2</v>
      </c>
      <c r="AJ150" s="480">
        <f>'1.1_RAW_Data_Orig'!AJ150</f>
        <v>10</v>
      </c>
      <c r="AK150" s="480">
        <f>'1.1_RAW_Data_Orig'!AK150</f>
        <v>0</v>
      </c>
      <c r="AL150" s="480">
        <f>'1.1_RAW_Data_Orig'!AL150</f>
        <v>-4</v>
      </c>
      <c r="AM150" s="481">
        <f>'1.1_RAW_Data_Orig'!AM150</f>
        <v>-8</v>
      </c>
      <c r="AN150" s="482"/>
      <c r="AO150" s="480">
        <f>'1.1_RAW_Data_Orig'!AO150</f>
        <v>0</v>
      </c>
      <c r="AP150" s="480">
        <f>'1.1_RAW_Data_Orig'!AP150</f>
        <v>0</v>
      </c>
      <c r="AQ150" s="480">
        <f>'1.1_RAW_Data_Orig'!AQ150</f>
        <v>0</v>
      </c>
      <c r="AR150" s="480">
        <f>'1.1_RAW_Data_Orig'!AR150</f>
        <v>0</v>
      </c>
      <c r="AS150" s="480">
        <f>'1.1_RAW_Data_Orig'!AS150</f>
        <v>0</v>
      </c>
      <c r="AT150" s="481">
        <f>'1.1_RAW_Data_Orig'!AT150</f>
        <v>0</v>
      </c>
      <c r="AU150" s="482"/>
      <c r="AV150" s="480">
        <f>'1.1_RAW_Data_Orig'!AV150</f>
        <v>0</v>
      </c>
      <c r="AW150" s="480">
        <f>'1.1_RAW_Data_Orig'!AW150</f>
        <v>0</v>
      </c>
      <c r="AX150" s="480">
        <f>'1.1_RAW_Data_Orig'!AX150</f>
        <v>0</v>
      </c>
      <c r="AY150" s="480">
        <f>'1.1_RAW_Data_Orig'!AY150</f>
        <v>0</v>
      </c>
      <c r="AZ150" s="480">
        <f>'1.1_RAW_Data_Orig'!AZ150</f>
        <v>0</v>
      </c>
      <c r="BA150" s="481">
        <f>'1.1_RAW_Data_Orig'!BA150</f>
        <v>0</v>
      </c>
    </row>
    <row r="151" spans="1:53" ht="13.15" x14ac:dyDescent="0.35">
      <c r="A151" s="483"/>
      <c r="B151" s="484"/>
      <c r="C151" s="485"/>
      <c r="D151" s="486"/>
      <c r="E151" s="479" t="s">
        <v>32</v>
      </c>
      <c r="F151" s="487">
        <f>'1.1_RAW_Data_Orig'!F151</f>
        <v>0</v>
      </c>
      <c r="G151" s="487">
        <f>'1.1_RAW_Data_Orig'!G151</f>
        <v>0</v>
      </c>
      <c r="H151" s="487">
        <f>'1.1_RAW_Data_Orig'!H151</f>
        <v>0</v>
      </c>
      <c r="I151" s="487">
        <f>'1.1_RAW_Data_Orig'!I151</f>
        <v>0</v>
      </c>
      <c r="J151" s="487">
        <f>'1.1_RAW_Data_Orig'!J151</f>
        <v>0</v>
      </c>
      <c r="K151" s="488">
        <f>'1.1_RAW_Data_Orig'!K151</f>
        <v>0</v>
      </c>
      <c r="M151" s="487">
        <f>'1.1_RAW_Data_Orig'!M151</f>
        <v>0</v>
      </c>
      <c r="N151" s="487">
        <f>'1.1_RAW_Data_Orig'!N151</f>
        <v>0</v>
      </c>
      <c r="O151" s="487">
        <f>'1.1_RAW_Data_Orig'!O151</f>
        <v>0</v>
      </c>
      <c r="P151" s="487">
        <f>'1.1_RAW_Data_Orig'!P151</f>
        <v>0</v>
      </c>
      <c r="Q151" s="487">
        <f>'1.1_RAW_Data_Orig'!Q151</f>
        <v>0</v>
      </c>
      <c r="R151" s="488">
        <f>'1.1_RAW_Data_Orig'!R151</f>
        <v>0</v>
      </c>
      <c r="T151" s="487">
        <f>'1.1_RAW_Data_Orig'!T151</f>
        <v>0</v>
      </c>
      <c r="U151" s="487">
        <f>'1.1_RAW_Data_Orig'!U151</f>
        <v>0</v>
      </c>
      <c r="V151" s="487">
        <f>'1.1_RAW_Data_Orig'!V151</f>
        <v>0</v>
      </c>
      <c r="W151" s="487">
        <f>'1.1_RAW_Data_Orig'!W151</f>
        <v>0</v>
      </c>
      <c r="X151" s="487">
        <f>'1.1_RAW_Data_Orig'!X151</f>
        <v>0</v>
      </c>
      <c r="Y151" s="488">
        <f>'1.1_RAW_Data_Orig'!Y151</f>
        <v>0</v>
      </c>
      <c r="AA151" s="487">
        <f>'1.1_RAW_Data_Orig'!AA151</f>
        <v>0</v>
      </c>
      <c r="AB151" s="487">
        <f>'1.1_RAW_Data_Orig'!AB151</f>
        <v>0</v>
      </c>
      <c r="AC151" s="487">
        <f>'1.1_RAW_Data_Orig'!AC151</f>
        <v>0</v>
      </c>
      <c r="AD151" s="487">
        <f>'1.1_RAW_Data_Orig'!AD151</f>
        <v>0</v>
      </c>
      <c r="AE151" s="487">
        <f>'1.1_RAW_Data_Orig'!AE151</f>
        <v>0</v>
      </c>
      <c r="AF151" s="488">
        <f>'1.1_RAW_Data_Orig'!AF151</f>
        <v>0</v>
      </c>
      <c r="AG151" s="482"/>
      <c r="AH151" s="487">
        <f>'1.1_RAW_Data_Orig'!AH151</f>
        <v>0</v>
      </c>
      <c r="AI151" s="487">
        <f>'1.1_RAW_Data_Orig'!AI151</f>
        <v>0</v>
      </c>
      <c r="AJ151" s="487">
        <f>'1.1_RAW_Data_Orig'!AJ151</f>
        <v>0</v>
      </c>
      <c r="AK151" s="487">
        <f>'1.1_RAW_Data_Orig'!AK151</f>
        <v>0</v>
      </c>
      <c r="AL151" s="487">
        <f>'1.1_RAW_Data_Orig'!AL151</f>
        <v>0</v>
      </c>
      <c r="AM151" s="488">
        <f>'1.1_RAW_Data_Orig'!AM151</f>
        <v>0</v>
      </c>
      <c r="AN151" s="482"/>
      <c r="AO151" s="487">
        <f>'1.1_RAW_Data_Orig'!AO151</f>
        <v>0</v>
      </c>
      <c r="AP151" s="487">
        <f>'1.1_RAW_Data_Orig'!AP151</f>
        <v>0</v>
      </c>
      <c r="AQ151" s="487">
        <f>'1.1_RAW_Data_Orig'!AQ151</f>
        <v>0</v>
      </c>
      <c r="AR151" s="487">
        <f>'1.1_RAW_Data_Orig'!AR151</f>
        <v>0</v>
      </c>
      <c r="AS151" s="487">
        <f>'1.1_RAW_Data_Orig'!AS151</f>
        <v>0</v>
      </c>
      <c r="AT151" s="488">
        <f>'1.1_RAW_Data_Orig'!AT151</f>
        <v>0</v>
      </c>
      <c r="AU151" s="482"/>
      <c r="AV151" s="487">
        <f>'1.1_RAW_Data_Orig'!AV151</f>
        <v>0</v>
      </c>
      <c r="AW151" s="487">
        <f>'1.1_RAW_Data_Orig'!AW151</f>
        <v>0</v>
      </c>
      <c r="AX151" s="487">
        <f>'1.1_RAW_Data_Orig'!AX151</f>
        <v>0</v>
      </c>
      <c r="AY151" s="487">
        <f>'1.1_RAW_Data_Orig'!AY151</f>
        <v>0</v>
      </c>
      <c r="AZ151" s="487">
        <f>'1.1_RAW_Data_Orig'!AZ151</f>
        <v>0</v>
      </c>
      <c r="BA151" s="488">
        <f>'1.1_RAW_Data_Orig'!BA151</f>
        <v>0</v>
      </c>
    </row>
    <row r="152" spans="1:53" ht="13.15" x14ac:dyDescent="0.35">
      <c r="A152" s="483"/>
      <c r="B152" s="484"/>
      <c r="C152" s="485"/>
      <c r="D152" s="486"/>
      <c r="E152" s="479" t="s">
        <v>33</v>
      </c>
      <c r="F152" s="487">
        <f>'1.1_RAW_Data_Orig'!F152</f>
        <v>0</v>
      </c>
      <c r="G152" s="487">
        <f>'1.1_RAW_Data_Orig'!G152</f>
        <v>0</v>
      </c>
      <c r="H152" s="487">
        <f>'1.1_RAW_Data_Orig'!H152</f>
        <v>0</v>
      </c>
      <c r="I152" s="487">
        <f>'1.1_RAW_Data_Orig'!I152</f>
        <v>0</v>
      </c>
      <c r="J152" s="487">
        <f>'1.1_RAW_Data_Orig'!J152</f>
        <v>0</v>
      </c>
      <c r="K152" s="488">
        <f>'1.1_RAW_Data_Orig'!K152</f>
        <v>0</v>
      </c>
      <c r="M152" s="487">
        <f>'1.1_RAW_Data_Orig'!M152</f>
        <v>0</v>
      </c>
      <c r="N152" s="487">
        <f>'1.1_RAW_Data_Orig'!N152</f>
        <v>0</v>
      </c>
      <c r="O152" s="487">
        <f>'1.1_RAW_Data_Orig'!O152</f>
        <v>0</v>
      </c>
      <c r="P152" s="487">
        <f>'1.1_RAW_Data_Orig'!P152</f>
        <v>0</v>
      </c>
      <c r="Q152" s="487">
        <f>'1.1_RAW_Data_Orig'!Q152</f>
        <v>0</v>
      </c>
      <c r="R152" s="488">
        <f>'1.1_RAW_Data_Orig'!R152</f>
        <v>0</v>
      </c>
      <c r="T152" s="487">
        <f>'1.1_RAW_Data_Orig'!T152</f>
        <v>0</v>
      </c>
      <c r="U152" s="487">
        <f>'1.1_RAW_Data_Orig'!U152</f>
        <v>0</v>
      </c>
      <c r="V152" s="487">
        <f>'1.1_RAW_Data_Orig'!V152</f>
        <v>0</v>
      </c>
      <c r="W152" s="487">
        <f>'1.1_RAW_Data_Orig'!W152</f>
        <v>0</v>
      </c>
      <c r="X152" s="487">
        <f>'1.1_RAW_Data_Orig'!X152</f>
        <v>0</v>
      </c>
      <c r="Y152" s="488">
        <f>'1.1_RAW_Data_Orig'!Y152</f>
        <v>0</v>
      </c>
      <c r="AA152" s="487">
        <f>'1.1_RAW_Data_Orig'!AA152</f>
        <v>0</v>
      </c>
      <c r="AB152" s="487">
        <f>'1.1_RAW_Data_Orig'!AB152</f>
        <v>0</v>
      </c>
      <c r="AC152" s="487">
        <f>'1.1_RAW_Data_Orig'!AC152</f>
        <v>0</v>
      </c>
      <c r="AD152" s="487">
        <f>'1.1_RAW_Data_Orig'!AD152</f>
        <v>0</v>
      </c>
      <c r="AE152" s="487">
        <f>'1.1_RAW_Data_Orig'!AE152</f>
        <v>0</v>
      </c>
      <c r="AF152" s="488">
        <f>'1.1_RAW_Data_Orig'!AF152</f>
        <v>0</v>
      </c>
      <c r="AG152" s="482"/>
      <c r="AH152" s="487">
        <f>'1.1_RAW_Data_Orig'!AH152</f>
        <v>0</v>
      </c>
      <c r="AI152" s="487">
        <f>'1.1_RAW_Data_Orig'!AI152</f>
        <v>0</v>
      </c>
      <c r="AJ152" s="487">
        <f>'1.1_RAW_Data_Orig'!AJ152</f>
        <v>0</v>
      </c>
      <c r="AK152" s="487">
        <f>'1.1_RAW_Data_Orig'!AK152</f>
        <v>0</v>
      </c>
      <c r="AL152" s="487">
        <f>'1.1_RAW_Data_Orig'!AL152</f>
        <v>0</v>
      </c>
      <c r="AM152" s="488">
        <f>'1.1_RAW_Data_Orig'!AM152</f>
        <v>0</v>
      </c>
      <c r="AN152" s="482"/>
      <c r="AO152" s="487">
        <f>'1.1_RAW_Data_Orig'!AO152</f>
        <v>0</v>
      </c>
      <c r="AP152" s="487">
        <f>'1.1_RAW_Data_Orig'!AP152</f>
        <v>0</v>
      </c>
      <c r="AQ152" s="487">
        <f>'1.1_RAW_Data_Orig'!AQ152</f>
        <v>0</v>
      </c>
      <c r="AR152" s="487">
        <f>'1.1_RAW_Data_Orig'!AR152</f>
        <v>0</v>
      </c>
      <c r="AS152" s="487">
        <f>'1.1_RAW_Data_Orig'!AS152</f>
        <v>0</v>
      </c>
      <c r="AT152" s="488">
        <f>'1.1_RAW_Data_Orig'!AT152</f>
        <v>0</v>
      </c>
      <c r="AU152" s="482"/>
      <c r="AV152" s="487">
        <f>'1.1_RAW_Data_Orig'!AV152</f>
        <v>0</v>
      </c>
      <c r="AW152" s="487">
        <f>'1.1_RAW_Data_Orig'!AW152</f>
        <v>0</v>
      </c>
      <c r="AX152" s="487">
        <f>'1.1_RAW_Data_Orig'!AX152</f>
        <v>0</v>
      </c>
      <c r="AY152" s="487">
        <f>'1.1_RAW_Data_Orig'!AY152</f>
        <v>0</v>
      </c>
      <c r="AZ152" s="487">
        <f>'1.1_RAW_Data_Orig'!AZ152</f>
        <v>0</v>
      </c>
      <c r="BA152" s="488">
        <f>'1.1_RAW_Data_Orig'!BA152</f>
        <v>0</v>
      </c>
    </row>
    <row r="153" spans="1:53" ht="13.5" thickBot="1" x14ac:dyDescent="0.4">
      <c r="A153" s="483"/>
      <c r="B153" s="489"/>
      <c r="C153" s="490"/>
      <c r="D153" s="491"/>
      <c r="E153" s="492" t="s">
        <v>34</v>
      </c>
      <c r="F153" s="493">
        <f>'1.1_RAW_Data_Orig'!F153</f>
        <v>0</v>
      </c>
      <c r="G153" s="493">
        <f>'1.1_RAW_Data_Orig'!G153</f>
        <v>0</v>
      </c>
      <c r="H153" s="493">
        <f>'1.1_RAW_Data_Orig'!H153</f>
        <v>0</v>
      </c>
      <c r="I153" s="493">
        <f>'1.1_RAW_Data_Orig'!I153</f>
        <v>0</v>
      </c>
      <c r="J153" s="493">
        <f>'1.1_RAW_Data_Orig'!J153</f>
        <v>0</v>
      </c>
      <c r="K153" s="494">
        <f>'1.1_RAW_Data_Orig'!K153</f>
        <v>0</v>
      </c>
      <c r="M153" s="493">
        <f>'1.1_RAW_Data_Orig'!M153</f>
        <v>0</v>
      </c>
      <c r="N153" s="493">
        <f>'1.1_RAW_Data_Orig'!N153</f>
        <v>0</v>
      </c>
      <c r="O153" s="493">
        <f>'1.1_RAW_Data_Orig'!O153</f>
        <v>0</v>
      </c>
      <c r="P153" s="493">
        <f>'1.1_RAW_Data_Orig'!P153</f>
        <v>0</v>
      </c>
      <c r="Q153" s="493">
        <f>'1.1_RAW_Data_Orig'!Q153</f>
        <v>0</v>
      </c>
      <c r="R153" s="494">
        <f>'1.1_RAW_Data_Orig'!R153</f>
        <v>0</v>
      </c>
      <c r="T153" s="493">
        <f>'1.1_RAW_Data_Orig'!T153</f>
        <v>0</v>
      </c>
      <c r="U153" s="493">
        <f>'1.1_RAW_Data_Orig'!U153</f>
        <v>0</v>
      </c>
      <c r="V153" s="493">
        <f>'1.1_RAW_Data_Orig'!V153</f>
        <v>0</v>
      </c>
      <c r="W153" s="493">
        <f>'1.1_RAW_Data_Orig'!W153</f>
        <v>0</v>
      </c>
      <c r="X153" s="493">
        <f>'1.1_RAW_Data_Orig'!X153</f>
        <v>0</v>
      </c>
      <c r="Y153" s="494">
        <f>'1.1_RAW_Data_Orig'!Y153</f>
        <v>0</v>
      </c>
      <c r="AA153" s="493">
        <f>'1.1_RAW_Data_Orig'!AA153</f>
        <v>0</v>
      </c>
      <c r="AB153" s="493">
        <f>'1.1_RAW_Data_Orig'!AB153</f>
        <v>0</v>
      </c>
      <c r="AC153" s="493">
        <f>'1.1_RAW_Data_Orig'!AC153</f>
        <v>0</v>
      </c>
      <c r="AD153" s="493">
        <f>'1.1_RAW_Data_Orig'!AD153</f>
        <v>0</v>
      </c>
      <c r="AE153" s="493">
        <f>'1.1_RAW_Data_Orig'!AE153</f>
        <v>0</v>
      </c>
      <c r="AF153" s="494">
        <f>'1.1_RAW_Data_Orig'!AF153</f>
        <v>0</v>
      </c>
      <c r="AG153" s="482"/>
      <c r="AH153" s="493">
        <f>'1.1_RAW_Data_Orig'!AH153</f>
        <v>0</v>
      </c>
      <c r="AI153" s="493">
        <f>'1.1_RAW_Data_Orig'!AI153</f>
        <v>0</v>
      </c>
      <c r="AJ153" s="493">
        <f>'1.1_RAW_Data_Orig'!AJ153</f>
        <v>0</v>
      </c>
      <c r="AK153" s="493">
        <f>'1.1_RAW_Data_Orig'!AK153</f>
        <v>0</v>
      </c>
      <c r="AL153" s="493">
        <f>'1.1_RAW_Data_Orig'!AL153</f>
        <v>0</v>
      </c>
      <c r="AM153" s="494">
        <f>'1.1_RAW_Data_Orig'!AM153</f>
        <v>0</v>
      </c>
      <c r="AN153" s="482"/>
      <c r="AO153" s="493">
        <f>'1.1_RAW_Data_Orig'!AO153</f>
        <v>0</v>
      </c>
      <c r="AP153" s="493">
        <f>'1.1_RAW_Data_Orig'!AP153</f>
        <v>0</v>
      </c>
      <c r="AQ153" s="493">
        <f>'1.1_RAW_Data_Orig'!AQ153</f>
        <v>0</v>
      </c>
      <c r="AR153" s="493">
        <f>'1.1_RAW_Data_Orig'!AR153</f>
        <v>0</v>
      </c>
      <c r="AS153" s="493">
        <f>'1.1_RAW_Data_Orig'!AS153</f>
        <v>0</v>
      </c>
      <c r="AT153" s="494">
        <f>'1.1_RAW_Data_Orig'!AT153</f>
        <v>0</v>
      </c>
      <c r="AU153" s="482"/>
      <c r="AV153" s="493">
        <f>'1.1_RAW_Data_Orig'!AV153</f>
        <v>0</v>
      </c>
      <c r="AW153" s="493">
        <f>'1.1_RAW_Data_Orig'!AW153</f>
        <v>0</v>
      </c>
      <c r="AX153" s="493">
        <f>'1.1_RAW_Data_Orig'!AX153</f>
        <v>0</v>
      </c>
      <c r="AY153" s="493">
        <f>'1.1_RAW_Data_Orig'!AY153</f>
        <v>0</v>
      </c>
      <c r="AZ153" s="493">
        <f>'1.1_RAW_Data_Orig'!AZ153</f>
        <v>0</v>
      </c>
      <c r="BA153" s="494">
        <f>'1.1_RAW_Data_Orig'!BA153</f>
        <v>0</v>
      </c>
    </row>
    <row r="154" spans="1:53" ht="25.5" x14ac:dyDescent="0.35">
      <c r="A154" s="495" t="s">
        <v>20</v>
      </c>
      <c r="B154" s="476">
        <v>32</v>
      </c>
      <c r="C154" s="477" t="s">
        <v>26</v>
      </c>
      <c r="D154" s="478" t="s">
        <v>40</v>
      </c>
      <c r="E154" s="496" t="s">
        <v>31</v>
      </c>
      <c r="F154" s="480">
        <f>'1.1_RAW_Data_Orig'!F154</f>
        <v>0</v>
      </c>
      <c r="G154" s="480">
        <f>'1.1_RAW_Data_Orig'!G154</f>
        <v>0</v>
      </c>
      <c r="H154" s="480">
        <f>'1.1_RAW_Data_Orig'!H154</f>
        <v>0</v>
      </c>
      <c r="I154" s="480">
        <f>'1.1_RAW_Data_Orig'!I154</f>
        <v>0</v>
      </c>
      <c r="J154" s="480">
        <f>'1.1_RAW_Data_Orig'!J154</f>
        <v>0</v>
      </c>
      <c r="K154" s="481">
        <f>'1.1_RAW_Data_Orig'!K154</f>
        <v>0</v>
      </c>
      <c r="M154" s="480">
        <f>'1.1_RAW_Data_Orig'!M154</f>
        <v>0</v>
      </c>
      <c r="N154" s="480">
        <f>'1.1_RAW_Data_Orig'!N154</f>
        <v>0</v>
      </c>
      <c r="O154" s="480">
        <f>'1.1_RAW_Data_Orig'!O154</f>
        <v>0</v>
      </c>
      <c r="P154" s="480">
        <f>'1.1_RAW_Data_Orig'!P154</f>
        <v>0</v>
      </c>
      <c r="Q154" s="480">
        <f>'1.1_RAW_Data_Orig'!Q154</f>
        <v>0</v>
      </c>
      <c r="R154" s="481">
        <f>'1.1_RAW_Data_Orig'!R154</f>
        <v>0</v>
      </c>
      <c r="T154" s="480">
        <f>'1.1_RAW_Data_Orig'!T154</f>
        <v>0</v>
      </c>
      <c r="U154" s="480">
        <f>'1.1_RAW_Data_Orig'!U154</f>
        <v>0</v>
      </c>
      <c r="V154" s="480">
        <f>'1.1_RAW_Data_Orig'!V154</f>
        <v>0</v>
      </c>
      <c r="W154" s="480">
        <f>'1.1_RAW_Data_Orig'!W154</f>
        <v>0</v>
      </c>
      <c r="X154" s="480">
        <f>'1.1_RAW_Data_Orig'!X154</f>
        <v>0</v>
      </c>
      <c r="Y154" s="481">
        <f>'1.1_RAW_Data_Orig'!Y154</f>
        <v>0</v>
      </c>
      <c r="AA154" s="480">
        <f>'1.1_RAW_Data_Orig'!AA154</f>
        <v>0</v>
      </c>
      <c r="AB154" s="480">
        <f>'1.1_RAW_Data_Orig'!AB154</f>
        <v>0</v>
      </c>
      <c r="AC154" s="480">
        <f>'1.1_RAW_Data_Orig'!AC154</f>
        <v>0</v>
      </c>
      <c r="AD154" s="480">
        <f>'1.1_RAW_Data_Orig'!AD154</f>
        <v>0</v>
      </c>
      <c r="AE154" s="480">
        <f>'1.1_RAW_Data_Orig'!AE154</f>
        <v>0</v>
      </c>
      <c r="AF154" s="481">
        <f>'1.1_RAW_Data_Orig'!AF154</f>
        <v>0</v>
      </c>
      <c r="AG154" s="482"/>
      <c r="AH154" s="480">
        <f>'1.1_RAW_Data_Orig'!AH154</f>
        <v>0</v>
      </c>
      <c r="AI154" s="480">
        <f>'1.1_RAW_Data_Orig'!AI154</f>
        <v>0</v>
      </c>
      <c r="AJ154" s="480">
        <f>'1.1_RAW_Data_Orig'!AJ154</f>
        <v>0</v>
      </c>
      <c r="AK154" s="480">
        <f>'1.1_RAW_Data_Orig'!AK154</f>
        <v>0</v>
      </c>
      <c r="AL154" s="480">
        <f>'1.1_RAW_Data_Orig'!AL154</f>
        <v>0</v>
      </c>
      <c r="AM154" s="481">
        <f>'1.1_RAW_Data_Orig'!AM154</f>
        <v>0</v>
      </c>
      <c r="AN154" s="482"/>
      <c r="AO154" s="480">
        <f>'1.1_RAW_Data_Orig'!AO154</f>
        <v>0</v>
      </c>
      <c r="AP154" s="480">
        <f>'1.1_RAW_Data_Orig'!AP154</f>
        <v>0</v>
      </c>
      <c r="AQ154" s="480">
        <f>'1.1_RAW_Data_Orig'!AQ154</f>
        <v>0</v>
      </c>
      <c r="AR154" s="480">
        <f>'1.1_RAW_Data_Orig'!AR154</f>
        <v>0</v>
      </c>
      <c r="AS154" s="480">
        <f>'1.1_RAW_Data_Orig'!AS154</f>
        <v>0</v>
      </c>
      <c r="AT154" s="481">
        <f>'1.1_RAW_Data_Orig'!AT154</f>
        <v>0</v>
      </c>
      <c r="AU154" s="482"/>
      <c r="AV154" s="480">
        <f>'1.1_RAW_Data_Orig'!AV154</f>
        <v>0</v>
      </c>
      <c r="AW154" s="480">
        <f>'1.1_RAW_Data_Orig'!AW154</f>
        <v>0</v>
      </c>
      <c r="AX154" s="480">
        <f>'1.1_RAW_Data_Orig'!AX154</f>
        <v>0</v>
      </c>
      <c r="AY154" s="480">
        <f>'1.1_RAW_Data_Orig'!AY154</f>
        <v>0</v>
      </c>
      <c r="AZ154" s="480">
        <f>'1.1_RAW_Data_Orig'!AZ154</f>
        <v>0</v>
      </c>
      <c r="BA154" s="481">
        <f>'1.1_RAW_Data_Orig'!BA154</f>
        <v>0</v>
      </c>
    </row>
    <row r="155" spans="1:53" ht="13.15" x14ac:dyDescent="0.35">
      <c r="A155" s="483"/>
      <c r="B155" s="484"/>
      <c r="C155" s="485"/>
      <c r="D155" s="486"/>
      <c r="E155" s="479" t="s">
        <v>32</v>
      </c>
      <c r="F155" s="487">
        <f>'1.1_RAW_Data_Orig'!F155</f>
        <v>23</v>
      </c>
      <c r="G155" s="487">
        <f>'1.1_RAW_Data_Orig'!G155</f>
        <v>1</v>
      </c>
      <c r="H155" s="487">
        <f>'1.1_RAW_Data_Orig'!H155</f>
        <v>4</v>
      </c>
      <c r="I155" s="487">
        <f>'1.1_RAW_Data_Orig'!I155</f>
        <v>8</v>
      </c>
      <c r="J155" s="487">
        <f>'1.1_RAW_Data_Orig'!J155</f>
        <v>8</v>
      </c>
      <c r="K155" s="488">
        <f>'1.1_RAW_Data_Orig'!K155</f>
        <v>2</v>
      </c>
      <c r="M155" s="487">
        <f>'1.1_RAW_Data_Orig'!M155</f>
        <v>25</v>
      </c>
      <c r="N155" s="487">
        <f>'1.1_RAW_Data_Orig'!N155</f>
        <v>3</v>
      </c>
      <c r="O155" s="487">
        <f>'1.1_RAW_Data_Orig'!O155</f>
        <v>17</v>
      </c>
      <c r="P155" s="487">
        <f>'1.1_RAW_Data_Orig'!P155</f>
        <v>4</v>
      </c>
      <c r="Q155" s="487">
        <f>'1.1_RAW_Data_Orig'!Q155</f>
        <v>1</v>
      </c>
      <c r="R155" s="488">
        <f>'1.1_RAW_Data_Orig'!R155</f>
        <v>0</v>
      </c>
      <c r="T155" s="487">
        <f>'1.1_RAW_Data_Orig'!T155</f>
        <v>25</v>
      </c>
      <c r="U155" s="487">
        <f>'1.1_RAW_Data_Orig'!U155</f>
        <v>3</v>
      </c>
      <c r="V155" s="487">
        <f>'1.1_RAW_Data_Orig'!V155</f>
        <v>2</v>
      </c>
      <c r="W155" s="487">
        <f>'1.1_RAW_Data_Orig'!W155</f>
        <v>4</v>
      </c>
      <c r="X155" s="487">
        <f>'1.1_RAW_Data_Orig'!X155</f>
        <v>6</v>
      </c>
      <c r="Y155" s="488">
        <f>'1.1_RAW_Data_Orig'!Y155</f>
        <v>10</v>
      </c>
      <c r="AA155" s="487">
        <f>'1.1_RAW_Data_Orig'!AA155</f>
        <v>15</v>
      </c>
      <c r="AB155" s="487">
        <f>'1.1_RAW_Data_Orig'!AB155</f>
        <v>0</v>
      </c>
      <c r="AC155" s="487">
        <f>'1.1_RAW_Data_Orig'!AC155</f>
        <v>15</v>
      </c>
      <c r="AD155" s="487">
        <f>'1.1_RAW_Data_Orig'!AD155</f>
        <v>0</v>
      </c>
      <c r="AE155" s="487">
        <f>'1.1_RAW_Data_Orig'!AE155</f>
        <v>-5</v>
      </c>
      <c r="AF155" s="488">
        <f>'1.1_RAW_Data_Orig'!AF155</f>
        <v>-10</v>
      </c>
      <c r="AG155" s="482"/>
      <c r="AH155" s="487">
        <f>'1.1_RAW_Data_Orig'!AH155</f>
        <v>0</v>
      </c>
      <c r="AI155" s="487">
        <f>'1.1_RAW_Data_Orig'!AI155</f>
        <v>0</v>
      </c>
      <c r="AJ155" s="487">
        <f>'1.1_RAW_Data_Orig'!AJ155</f>
        <v>0</v>
      </c>
      <c r="AK155" s="487">
        <f>'1.1_RAW_Data_Orig'!AK155</f>
        <v>0</v>
      </c>
      <c r="AL155" s="487">
        <f>'1.1_RAW_Data_Orig'!AL155</f>
        <v>0</v>
      </c>
      <c r="AM155" s="488">
        <f>'1.1_RAW_Data_Orig'!AM155</f>
        <v>0</v>
      </c>
      <c r="AN155" s="482"/>
      <c r="AO155" s="487">
        <f>'1.1_RAW_Data_Orig'!AO155</f>
        <v>15</v>
      </c>
      <c r="AP155" s="487">
        <f>'1.1_RAW_Data_Orig'!AP155</f>
        <v>0</v>
      </c>
      <c r="AQ155" s="487">
        <f>'1.1_RAW_Data_Orig'!AQ155</f>
        <v>15</v>
      </c>
      <c r="AR155" s="487">
        <f>'1.1_RAW_Data_Orig'!AR155</f>
        <v>0</v>
      </c>
      <c r="AS155" s="487">
        <f>'1.1_RAW_Data_Orig'!AS155</f>
        <v>-5</v>
      </c>
      <c r="AT155" s="488">
        <f>'1.1_RAW_Data_Orig'!AT155</f>
        <v>-10</v>
      </c>
      <c r="AU155" s="482"/>
      <c r="AV155" s="487">
        <f>'1.1_RAW_Data_Orig'!AV155</f>
        <v>0</v>
      </c>
      <c r="AW155" s="487">
        <f>'1.1_RAW_Data_Orig'!AW155</f>
        <v>0</v>
      </c>
      <c r="AX155" s="487">
        <f>'1.1_RAW_Data_Orig'!AX155</f>
        <v>0</v>
      </c>
      <c r="AY155" s="487">
        <f>'1.1_RAW_Data_Orig'!AY155</f>
        <v>0</v>
      </c>
      <c r="AZ155" s="487">
        <f>'1.1_RAW_Data_Orig'!AZ155</f>
        <v>0</v>
      </c>
      <c r="BA155" s="488">
        <f>'1.1_RAW_Data_Orig'!BA155</f>
        <v>0</v>
      </c>
    </row>
    <row r="156" spans="1:53" ht="13.15" x14ac:dyDescent="0.35">
      <c r="A156" s="483"/>
      <c r="B156" s="484"/>
      <c r="C156" s="485"/>
      <c r="D156" s="486"/>
      <c r="E156" s="479" t="s">
        <v>33</v>
      </c>
      <c r="F156" s="487">
        <f>'1.1_RAW_Data_Orig'!F156</f>
        <v>0</v>
      </c>
      <c r="G156" s="487">
        <f>'1.1_RAW_Data_Orig'!G156</f>
        <v>0</v>
      </c>
      <c r="H156" s="487">
        <f>'1.1_RAW_Data_Orig'!H156</f>
        <v>0</v>
      </c>
      <c r="I156" s="487">
        <f>'1.1_RAW_Data_Orig'!I156</f>
        <v>0</v>
      </c>
      <c r="J156" s="487">
        <f>'1.1_RAW_Data_Orig'!J156</f>
        <v>0</v>
      </c>
      <c r="K156" s="488">
        <f>'1.1_RAW_Data_Orig'!K156</f>
        <v>0</v>
      </c>
      <c r="M156" s="487">
        <f>'1.1_RAW_Data_Orig'!M156</f>
        <v>0</v>
      </c>
      <c r="N156" s="487">
        <f>'1.1_RAW_Data_Orig'!N156</f>
        <v>0</v>
      </c>
      <c r="O156" s="487">
        <f>'1.1_RAW_Data_Orig'!O156</f>
        <v>0</v>
      </c>
      <c r="P156" s="487">
        <f>'1.1_RAW_Data_Orig'!P156</f>
        <v>0</v>
      </c>
      <c r="Q156" s="487">
        <f>'1.1_RAW_Data_Orig'!Q156</f>
        <v>0</v>
      </c>
      <c r="R156" s="488">
        <f>'1.1_RAW_Data_Orig'!R156</f>
        <v>0</v>
      </c>
      <c r="T156" s="487">
        <f>'1.1_RAW_Data_Orig'!T156</f>
        <v>0</v>
      </c>
      <c r="U156" s="487">
        <f>'1.1_RAW_Data_Orig'!U156</f>
        <v>0</v>
      </c>
      <c r="V156" s="487">
        <f>'1.1_RAW_Data_Orig'!V156</f>
        <v>0</v>
      </c>
      <c r="W156" s="487">
        <f>'1.1_RAW_Data_Orig'!W156</f>
        <v>0</v>
      </c>
      <c r="X156" s="487">
        <f>'1.1_RAW_Data_Orig'!X156</f>
        <v>0</v>
      </c>
      <c r="Y156" s="488">
        <f>'1.1_RAW_Data_Orig'!Y156</f>
        <v>0</v>
      </c>
      <c r="AA156" s="487">
        <f>'1.1_RAW_Data_Orig'!AA156</f>
        <v>0</v>
      </c>
      <c r="AB156" s="487">
        <f>'1.1_RAW_Data_Orig'!AB156</f>
        <v>0</v>
      </c>
      <c r="AC156" s="487">
        <f>'1.1_RAW_Data_Orig'!AC156</f>
        <v>0</v>
      </c>
      <c r="AD156" s="487">
        <f>'1.1_RAW_Data_Orig'!AD156</f>
        <v>0</v>
      </c>
      <c r="AE156" s="487">
        <f>'1.1_RAW_Data_Orig'!AE156</f>
        <v>0</v>
      </c>
      <c r="AF156" s="488">
        <f>'1.1_RAW_Data_Orig'!AF156</f>
        <v>0</v>
      </c>
      <c r="AG156" s="482"/>
      <c r="AH156" s="487">
        <f>'1.1_RAW_Data_Orig'!AH156</f>
        <v>0</v>
      </c>
      <c r="AI156" s="487">
        <f>'1.1_RAW_Data_Orig'!AI156</f>
        <v>0</v>
      </c>
      <c r="AJ156" s="487">
        <f>'1.1_RAW_Data_Orig'!AJ156</f>
        <v>0</v>
      </c>
      <c r="AK156" s="487">
        <f>'1.1_RAW_Data_Orig'!AK156</f>
        <v>0</v>
      </c>
      <c r="AL156" s="487">
        <f>'1.1_RAW_Data_Orig'!AL156</f>
        <v>0</v>
      </c>
      <c r="AM156" s="488">
        <f>'1.1_RAW_Data_Orig'!AM156</f>
        <v>0</v>
      </c>
      <c r="AN156" s="482"/>
      <c r="AO156" s="487">
        <f>'1.1_RAW_Data_Orig'!AO156</f>
        <v>0</v>
      </c>
      <c r="AP156" s="487">
        <f>'1.1_RAW_Data_Orig'!AP156</f>
        <v>0</v>
      </c>
      <c r="AQ156" s="487">
        <f>'1.1_RAW_Data_Orig'!AQ156</f>
        <v>0</v>
      </c>
      <c r="AR156" s="487">
        <f>'1.1_RAW_Data_Orig'!AR156</f>
        <v>0</v>
      </c>
      <c r="AS156" s="487">
        <f>'1.1_RAW_Data_Orig'!AS156</f>
        <v>0</v>
      </c>
      <c r="AT156" s="488">
        <f>'1.1_RAW_Data_Orig'!AT156</f>
        <v>0</v>
      </c>
      <c r="AU156" s="482"/>
      <c r="AV156" s="487">
        <f>'1.1_RAW_Data_Orig'!AV156</f>
        <v>0</v>
      </c>
      <c r="AW156" s="487">
        <f>'1.1_RAW_Data_Orig'!AW156</f>
        <v>0</v>
      </c>
      <c r="AX156" s="487">
        <f>'1.1_RAW_Data_Orig'!AX156</f>
        <v>0</v>
      </c>
      <c r="AY156" s="487">
        <f>'1.1_RAW_Data_Orig'!AY156</f>
        <v>0</v>
      </c>
      <c r="AZ156" s="487">
        <f>'1.1_RAW_Data_Orig'!AZ156</f>
        <v>0</v>
      </c>
      <c r="BA156" s="488">
        <f>'1.1_RAW_Data_Orig'!BA156</f>
        <v>0</v>
      </c>
    </row>
    <row r="157" spans="1:53" ht="13.5" thickBot="1" x14ac:dyDescent="0.4">
      <c r="A157" s="483"/>
      <c r="B157" s="489"/>
      <c r="C157" s="490"/>
      <c r="D157" s="491"/>
      <c r="E157" s="492" t="s">
        <v>34</v>
      </c>
      <c r="F157" s="493">
        <f>'1.1_RAW_Data_Orig'!F157</f>
        <v>0</v>
      </c>
      <c r="G157" s="493">
        <f>'1.1_RAW_Data_Orig'!G157</f>
        <v>0</v>
      </c>
      <c r="H157" s="493">
        <f>'1.1_RAW_Data_Orig'!H157</f>
        <v>0</v>
      </c>
      <c r="I157" s="493">
        <f>'1.1_RAW_Data_Orig'!I157</f>
        <v>0</v>
      </c>
      <c r="J157" s="493">
        <f>'1.1_RAW_Data_Orig'!J157</f>
        <v>0</v>
      </c>
      <c r="K157" s="494">
        <f>'1.1_RAW_Data_Orig'!K157</f>
        <v>0</v>
      </c>
      <c r="M157" s="493">
        <f>'1.1_RAW_Data_Orig'!M157</f>
        <v>0</v>
      </c>
      <c r="N157" s="493">
        <f>'1.1_RAW_Data_Orig'!N157</f>
        <v>0</v>
      </c>
      <c r="O157" s="493">
        <f>'1.1_RAW_Data_Orig'!O157</f>
        <v>0</v>
      </c>
      <c r="P157" s="493">
        <f>'1.1_RAW_Data_Orig'!P157</f>
        <v>0</v>
      </c>
      <c r="Q157" s="493">
        <f>'1.1_RAW_Data_Orig'!Q157</f>
        <v>0</v>
      </c>
      <c r="R157" s="494">
        <f>'1.1_RAW_Data_Orig'!R157</f>
        <v>0</v>
      </c>
      <c r="T157" s="493">
        <f>'1.1_RAW_Data_Orig'!T157</f>
        <v>0</v>
      </c>
      <c r="U157" s="493">
        <f>'1.1_RAW_Data_Orig'!U157</f>
        <v>0</v>
      </c>
      <c r="V157" s="493">
        <f>'1.1_RAW_Data_Orig'!V157</f>
        <v>0</v>
      </c>
      <c r="W157" s="493">
        <f>'1.1_RAW_Data_Orig'!W157</f>
        <v>0</v>
      </c>
      <c r="X157" s="493">
        <f>'1.1_RAW_Data_Orig'!X157</f>
        <v>0</v>
      </c>
      <c r="Y157" s="494">
        <f>'1.1_RAW_Data_Orig'!Y157</f>
        <v>0</v>
      </c>
      <c r="AA157" s="493">
        <f>'1.1_RAW_Data_Orig'!AA157</f>
        <v>0</v>
      </c>
      <c r="AB157" s="493">
        <f>'1.1_RAW_Data_Orig'!AB157</f>
        <v>0</v>
      </c>
      <c r="AC157" s="493">
        <f>'1.1_RAW_Data_Orig'!AC157</f>
        <v>0</v>
      </c>
      <c r="AD157" s="493">
        <f>'1.1_RAW_Data_Orig'!AD157</f>
        <v>0</v>
      </c>
      <c r="AE157" s="493">
        <f>'1.1_RAW_Data_Orig'!AE157</f>
        <v>0</v>
      </c>
      <c r="AF157" s="494">
        <f>'1.1_RAW_Data_Orig'!AF157</f>
        <v>0</v>
      </c>
      <c r="AG157" s="482"/>
      <c r="AH157" s="493">
        <f>'1.1_RAW_Data_Orig'!AH157</f>
        <v>0</v>
      </c>
      <c r="AI157" s="493">
        <f>'1.1_RAW_Data_Orig'!AI157</f>
        <v>0</v>
      </c>
      <c r="AJ157" s="493">
        <f>'1.1_RAW_Data_Orig'!AJ157</f>
        <v>0</v>
      </c>
      <c r="AK157" s="493">
        <f>'1.1_RAW_Data_Orig'!AK157</f>
        <v>0</v>
      </c>
      <c r="AL157" s="493">
        <f>'1.1_RAW_Data_Orig'!AL157</f>
        <v>0</v>
      </c>
      <c r="AM157" s="494">
        <f>'1.1_RAW_Data_Orig'!AM157</f>
        <v>0</v>
      </c>
      <c r="AN157" s="482"/>
      <c r="AO157" s="493">
        <f>'1.1_RAW_Data_Orig'!AO157</f>
        <v>0</v>
      </c>
      <c r="AP157" s="493">
        <f>'1.1_RAW_Data_Orig'!AP157</f>
        <v>0</v>
      </c>
      <c r="AQ157" s="493">
        <f>'1.1_RAW_Data_Orig'!AQ157</f>
        <v>0</v>
      </c>
      <c r="AR157" s="493">
        <f>'1.1_RAW_Data_Orig'!AR157</f>
        <v>0</v>
      </c>
      <c r="AS157" s="493">
        <f>'1.1_RAW_Data_Orig'!AS157</f>
        <v>0</v>
      </c>
      <c r="AT157" s="494">
        <f>'1.1_RAW_Data_Orig'!AT157</f>
        <v>0</v>
      </c>
      <c r="AU157" s="482"/>
      <c r="AV157" s="493">
        <f>'1.1_RAW_Data_Orig'!AV157</f>
        <v>0</v>
      </c>
      <c r="AW157" s="493">
        <f>'1.1_RAW_Data_Orig'!AW157</f>
        <v>0</v>
      </c>
      <c r="AX157" s="493">
        <f>'1.1_RAW_Data_Orig'!AX157</f>
        <v>0</v>
      </c>
      <c r="AY157" s="493">
        <f>'1.1_RAW_Data_Orig'!AY157</f>
        <v>0</v>
      </c>
      <c r="AZ157" s="493">
        <f>'1.1_RAW_Data_Orig'!AZ157</f>
        <v>0</v>
      </c>
      <c r="BA157" s="494">
        <f>'1.1_RAW_Data_Orig'!BA157</f>
        <v>0</v>
      </c>
    </row>
    <row r="158" spans="1:53" ht="25.5" x14ac:dyDescent="0.35">
      <c r="A158" s="495" t="s">
        <v>20</v>
      </c>
      <c r="B158" s="476">
        <v>33</v>
      </c>
      <c r="C158" s="477" t="s">
        <v>27</v>
      </c>
      <c r="D158" s="478" t="s">
        <v>36</v>
      </c>
      <c r="E158" s="496" t="s">
        <v>31</v>
      </c>
      <c r="F158" s="480">
        <f>'1.1_RAW_Data_Orig'!F158</f>
        <v>0</v>
      </c>
      <c r="G158" s="480">
        <f>'1.1_RAW_Data_Orig'!G158</f>
        <v>0</v>
      </c>
      <c r="H158" s="480">
        <f>'1.1_RAW_Data_Orig'!H158</f>
        <v>0</v>
      </c>
      <c r="I158" s="480">
        <f>'1.1_RAW_Data_Orig'!I158</f>
        <v>0</v>
      </c>
      <c r="J158" s="480">
        <f>'1.1_RAW_Data_Orig'!J158</f>
        <v>0</v>
      </c>
      <c r="K158" s="481">
        <f>'1.1_RAW_Data_Orig'!K158</f>
        <v>0</v>
      </c>
      <c r="M158" s="480">
        <f>'1.1_RAW_Data_Orig'!M158</f>
        <v>0</v>
      </c>
      <c r="N158" s="480">
        <f>'1.1_RAW_Data_Orig'!N158</f>
        <v>0</v>
      </c>
      <c r="O158" s="480">
        <f>'1.1_RAW_Data_Orig'!O158</f>
        <v>0</v>
      </c>
      <c r="P158" s="480">
        <f>'1.1_RAW_Data_Orig'!P158</f>
        <v>0</v>
      </c>
      <c r="Q158" s="480">
        <f>'1.1_RAW_Data_Orig'!Q158</f>
        <v>0</v>
      </c>
      <c r="R158" s="481">
        <f>'1.1_RAW_Data_Orig'!R158</f>
        <v>0</v>
      </c>
      <c r="T158" s="480">
        <f>'1.1_RAW_Data_Orig'!T158</f>
        <v>0</v>
      </c>
      <c r="U158" s="480">
        <f>'1.1_RAW_Data_Orig'!U158</f>
        <v>0</v>
      </c>
      <c r="V158" s="480">
        <f>'1.1_RAW_Data_Orig'!V158</f>
        <v>0</v>
      </c>
      <c r="W158" s="480">
        <f>'1.1_RAW_Data_Orig'!W158</f>
        <v>0</v>
      </c>
      <c r="X158" s="480">
        <f>'1.1_RAW_Data_Orig'!X158</f>
        <v>0</v>
      </c>
      <c r="Y158" s="481">
        <f>'1.1_RAW_Data_Orig'!Y158</f>
        <v>0</v>
      </c>
      <c r="AA158" s="480">
        <f>'1.1_RAW_Data_Orig'!AA158</f>
        <v>0</v>
      </c>
      <c r="AB158" s="480">
        <f>'1.1_RAW_Data_Orig'!AB158</f>
        <v>0</v>
      </c>
      <c r="AC158" s="480">
        <f>'1.1_RAW_Data_Orig'!AC158</f>
        <v>0</v>
      </c>
      <c r="AD158" s="480">
        <f>'1.1_RAW_Data_Orig'!AD158</f>
        <v>0</v>
      </c>
      <c r="AE158" s="480">
        <f>'1.1_RAW_Data_Orig'!AE158</f>
        <v>0</v>
      </c>
      <c r="AF158" s="481">
        <f>'1.1_RAW_Data_Orig'!AF158</f>
        <v>0</v>
      </c>
      <c r="AG158" s="482"/>
      <c r="AH158" s="480">
        <f>'1.1_RAW_Data_Orig'!AH158</f>
        <v>0</v>
      </c>
      <c r="AI158" s="480">
        <f>'1.1_RAW_Data_Orig'!AI158</f>
        <v>0</v>
      </c>
      <c r="AJ158" s="480">
        <f>'1.1_RAW_Data_Orig'!AJ158</f>
        <v>0</v>
      </c>
      <c r="AK158" s="480">
        <f>'1.1_RAW_Data_Orig'!AK158</f>
        <v>0</v>
      </c>
      <c r="AL158" s="480">
        <f>'1.1_RAW_Data_Orig'!AL158</f>
        <v>0</v>
      </c>
      <c r="AM158" s="481">
        <f>'1.1_RAW_Data_Orig'!AM158</f>
        <v>0</v>
      </c>
      <c r="AN158" s="482"/>
      <c r="AO158" s="480">
        <f>'1.1_RAW_Data_Orig'!AO158</f>
        <v>0</v>
      </c>
      <c r="AP158" s="480">
        <f>'1.1_RAW_Data_Orig'!AP158</f>
        <v>0</v>
      </c>
      <c r="AQ158" s="480">
        <f>'1.1_RAW_Data_Orig'!AQ158</f>
        <v>0</v>
      </c>
      <c r="AR158" s="480">
        <f>'1.1_RAW_Data_Orig'!AR158</f>
        <v>0</v>
      </c>
      <c r="AS158" s="480">
        <f>'1.1_RAW_Data_Orig'!AS158</f>
        <v>0</v>
      </c>
      <c r="AT158" s="481">
        <f>'1.1_RAW_Data_Orig'!AT158</f>
        <v>0</v>
      </c>
      <c r="AU158" s="482"/>
      <c r="AV158" s="480">
        <f>'1.1_RAW_Data_Orig'!AV158</f>
        <v>0</v>
      </c>
      <c r="AW158" s="480">
        <f>'1.1_RAW_Data_Orig'!AW158</f>
        <v>0</v>
      </c>
      <c r="AX158" s="480">
        <f>'1.1_RAW_Data_Orig'!AX158</f>
        <v>0</v>
      </c>
      <c r="AY158" s="480">
        <f>'1.1_RAW_Data_Orig'!AY158</f>
        <v>0</v>
      </c>
      <c r="AZ158" s="480">
        <f>'1.1_RAW_Data_Orig'!AZ158</f>
        <v>0</v>
      </c>
      <c r="BA158" s="481">
        <f>'1.1_RAW_Data_Orig'!BA158</f>
        <v>0</v>
      </c>
    </row>
    <row r="159" spans="1:53" ht="13.15" x14ac:dyDescent="0.35">
      <c r="A159" s="483"/>
      <c r="B159" s="484"/>
      <c r="C159" s="485"/>
      <c r="D159" s="486"/>
      <c r="E159" s="479" t="s">
        <v>32</v>
      </c>
      <c r="F159" s="487">
        <f>'1.1_RAW_Data_Orig'!F159</f>
        <v>23</v>
      </c>
      <c r="G159" s="487">
        <f>'1.1_RAW_Data_Orig'!G159</f>
        <v>1</v>
      </c>
      <c r="H159" s="487">
        <f>'1.1_RAW_Data_Orig'!H159</f>
        <v>2</v>
      </c>
      <c r="I159" s="487">
        <f>'1.1_RAW_Data_Orig'!I159</f>
        <v>16</v>
      </c>
      <c r="J159" s="487">
        <f>'1.1_RAW_Data_Orig'!J159</f>
        <v>3</v>
      </c>
      <c r="K159" s="488">
        <f>'1.1_RAW_Data_Orig'!K159</f>
        <v>1</v>
      </c>
      <c r="M159" s="487">
        <f>'1.1_RAW_Data_Orig'!M159</f>
        <v>25</v>
      </c>
      <c r="N159" s="487">
        <f>'1.1_RAW_Data_Orig'!N159</f>
        <v>3</v>
      </c>
      <c r="O159" s="487">
        <f>'1.1_RAW_Data_Orig'!O159</f>
        <v>11</v>
      </c>
      <c r="P159" s="487">
        <f>'1.1_RAW_Data_Orig'!P159</f>
        <v>8</v>
      </c>
      <c r="Q159" s="487">
        <f>'1.1_RAW_Data_Orig'!Q159</f>
        <v>0</v>
      </c>
      <c r="R159" s="488">
        <f>'1.1_RAW_Data_Orig'!R159</f>
        <v>3</v>
      </c>
      <c r="T159" s="487">
        <f>'1.1_RAW_Data_Orig'!T159</f>
        <v>25</v>
      </c>
      <c r="U159" s="487">
        <f>'1.1_RAW_Data_Orig'!U159</f>
        <v>3</v>
      </c>
      <c r="V159" s="487">
        <f>'1.1_RAW_Data_Orig'!V159</f>
        <v>2</v>
      </c>
      <c r="W159" s="487">
        <f>'1.1_RAW_Data_Orig'!W159</f>
        <v>8</v>
      </c>
      <c r="X159" s="487">
        <f>'1.1_RAW_Data_Orig'!X159</f>
        <v>1</v>
      </c>
      <c r="Y159" s="488">
        <f>'1.1_RAW_Data_Orig'!Y159</f>
        <v>11</v>
      </c>
      <c r="AA159" s="487">
        <f>'1.1_RAW_Data_Orig'!AA159</f>
        <v>9</v>
      </c>
      <c r="AB159" s="487">
        <f>'1.1_RAW_Data_Orig'!AB159</f>
        <v>0</v>
      </c>
      <c r="AC159" s="487">
        <f>'1.1_RAW_Data_Orig'!AC159</f>
        <v>9</v>
      </c>
      <c r="AD159" s="487">
        <f>'1.1_RAW_Data_Orig'!AD159</f>
        <v>0</v>
      </c>
      <c r="AE159" s="487">
        <f>'1.1_RAW_Data_Orig'!AE159</f>
        <v>-1</v>
      </c>
      <c r="AF159" s="488">
        <f>'1.1_RAW_Data_Orig'!AF159</f>
        <v>-8</v>
      </c>
      <c r="AG159" s="482"/>
      <c r="AH159" s="487">
        <f>'1.1_RAW_Data_Orig'!AH159</f>
        <v>0</v>
      </c>
      <c r="AI159" s="487">
        <f>'1.1_RAW_Data_Orig'!AI159</f>
        <v>0</v>
      </c>
      <c r="AJ159" s="487">
        <f>'1.1_RAW_Data_Orig'!AJ159</f>
        <v>0</v>
      </c>
      <c r="AK159" s="487">
        <f>'1.1_RAW_Data_Orig'!AK159</f>
        <v>0</v>
      </c>
      <c r="AL159" s="487">
        <f>'1.1_RAW_Data_Orig'!AL159</f>
        <v>0</v>
      </c>
      <c r="AM159" s="488">
        <f>'1.1_RAW_Data_Orig'!AM159</f>
        <v>0</v>
      </c>
      <c r="AN159" s="482"/>
      <c r="AO159" s="487">
        <f>'1.1_RAW_Data_Orig'!AO159</f>
        <v>9</v>
      </c>
      <c r="AP159" s="487">
        <f>'1.1_RAW_Data_Orig'!AP159</f>
        <v>0</v>
      </c>
      <c r="AQ159" s="487">
        <f>'1.1_RAW_Data_Orig'!AQ159</f>
        <v>9</v>
      </c>
      <c r="AR159" s="487">
        <f>'1.1_RAW_Data_Orig'!AR159</f>
        <v>0</v>
      </c>
      <c r="AS159" s="487">
        <f>'1.1_RAW_Data_Orig'!AS159</f>
        <v>-1</v>
      </c>
      <c r="AT159" s="488">
        <f>'1.1_RAW_Data_Orig'!AT159</f>
        <v>-8</v>
      </c>
      <c r="AU159" s="482"/>
      <c r="AV159" s="487">
        <f>'1.1_RAW_Data_Orig'!AV159</f>
        <v>0</v>
      </c>
      <c r="AW159" s="487">
        <f>'1.1_RAW_Data_Orig'!AW159</f>
        <v>0</v>
      </c>
      <c r="AX159" s="487">
        <f>'1.1_RAW_Data_Orig'!AX159</f>
        <v>0</v>
      </c>
      <c r="AY159" s="487">
        <f>'1.1_RAW_Data_Orig'!AY159</f>
        <v>0</v>
      </c>
      <c r="AZ159" s="487">
        <f>'1.1_RAW_Data_Orig'!AZ159</f>
        <v>0</v>
      </c>
      <c r="BA159" s="488">
        <f>'1.1_RAW_Data_Orig'!BA159</f>
        <v>0</v>
      </c>
    </row>
    <row r="160" spans="1:53" ht="13.15" x14ac:dyDescent="0.35">
      <c r="A160" s="483"/>
      <c r="B160" s="484"/>
      <c r="C160" s="485"/>
      <c r="D160" s="486"/>
      <c r="E160" s="479" t="s">
        <v>33</v>
      </c>
      <c r="F160" s="487">
        <f>'1.1_RAW_Data_Orig'!F160</f>
        <v>0</v>
      </c>
      <c r="G160" s="487">
        <f>'1.1_RAW_Data_Orig'!G160</f>
        <v>0</v>
      </c>
      <c r="H160" s="487">
        <f>'1.1_RAW_Data_Orig'!H160</f>
        <v>0</v>
      </c>
      <c r="I160" s="487">
        <f>'1.1_RAW_Data_Orig'!I160</f>
        <v>0</v>
      </c>
      <c r="J160" s="487">
        <f>'1.1_RAW_Data_Orig'!J160</f>
        <v>0</v>
      </c>
      <c r="K160" s="488">
        <f>'1.1_RAW_Data_Orig'!K160</f>
        <v>0</v>
      </c>
      <c r="M160" s="487">
        <f>'1.1_RAW_Data_Orig'!M160</f>
        <v>0</v>
      </c>
      <c r="N160" s="487">
        <f>'1.1_RAW_Data_Orig'!N160</f>
        <v>0</v>
      </c>
      <c r="O160" s="487">
        <f>'1.1_RAW_Data_Orig'!O160</f>
        <v>0</v>
      </c>
      <c r="P160" s="487">
        <f>'1.1_RAW_Data_Orig'!P160</f>
        <v>0</v>
      </c>
      <c r="Q160" s="487">
        <f>'1.1_RAW_Data_Orig'!Q160</f>
        <v>0</v>
      </c>
      <c r="R160" s="488">
        <f>'1.1_RAW_Data_Orig'!R160</f>
        <v>0</v>
      </c>
      <c r="T160" s="487">
        <f>'1.1_RAW_Data_Orig'!T160</f>
        <v>0</v>
      </c>
      <c r="U160" s="487">
        <f>'1.1_RAW_Data_Orig'!U160</f>
        <v>0</v>
      </c>
      <c r="V160" s="487">
        <f>'1.1_RAW_Data_Orig'!V160</f>
        <v>0</v>
      </c>
      <c r="W160" s="487">
        <f>'1.1_RAW_Data_Orig'!W160</f>
        <v>0</v>
      </c>
      <c r="X160" s="487">
        <f>'1.1_RAW_Data_Orig'!X160</f>
        <v>0</v>
      </c>
      <c r="Y160" s="488">
        <f>'1.1_RAW_Data_Orig'!Y160</f>
        <v>0</v>
      </c>
      <c r="AA160" s="487">
        <f>'1.1_RAW_Data_Orig'!AA160</f>
        <v>0</v>
      </c>
      <c r="AB160" s="487">
        <f>'1.1_RAW_Data_Orig'!AB160</f>
        <v>0</v>
      </c>
      <c r="AC160" s="487">
        <f>'1.1_RAW_Data_Orig'!AC160</f>
        <v>0</v>
      </c>
      <c r="AD160" s="487">
        <f>'1.1_RAW_Data_Orig'!AD160</f>
        <v>0</v>
      </c>
      <c r="AE160" s="487">
        <f>'1.1_RAW_Data_Orig'!AE160</f>
        <v>0</v>
      </c>
      <c r="AF160" s="488">
        <f>'1.1_RAW_Data_Orig'!AF160</f>
        <v>0</v>
      </c>
      <c r="AG160" s="482"/>
      <c r="AH160" s="487">
        <f>'1.1_RAW_Data_Orig'!AH160</f>
        <v>0</v>
      </c>
      <c r="AI160" s="487">
        <f>'1.1_RAW_Data_Orig'!AI160</f>
        <v>0</v>
      </c>
      <c r="AJ160" s="487">
        <f>'1.1_RAW_Data_Orig'!AJ160</f>
        <v>0</v>
      </c>
      <c r="AK160" s="487">
        <f>'1.1_RAW_Data_Orig'!AK160</f>
        <v>0</v>
      </c>
      <c r="AL160" s="487">
        <f>'1.1_RAW_Data_Orig'!AL160</f>
        <v>0</v>
      </c>
      <c r="AM160" s="488">
        <f>'1.1_RAW_Data_Orig'!AM160</f>
        <v>0</v>
      </c>
      <c r="AN160" s="482"/>
      <c r="AO160" s="487">
        <f>'1.1_RAW_Data_Orig'!AO160</f>
        <v>0</v>
      </c>
      <c r="AP160" s="487">
        <f>'1.1_RAW_Data_Orig'!AP160</f>
        <v>0</v>
      </c>
      <c r="AQ160" s="487">
        <f>'1.1_RAW_Data_Orig'!AQ160</f>
        <v>0</v>
      </c>
      <c r="AR160" s="487">
        <f>'1.1_RAW_Data_Orig'!AR160</f>
        <v>0</v>
      </c>
      <c r="AS160" s="487">
        <f>'1.1_RAW_Data_Orig'!AS160</f>
        <v>0</v>
      </c>
      <c r="AT160" s="488">
        <f>'1.1_RAW_Data_Orig'!AT160</f>
        <v>0</v>
      </c>
      <c r="AU160" s="482"/>
      <c r="AV160" s="487">
        <f>'1.1_RAW_Data_Orig'!AV160</f>
        <v>0</v>
      </c>
      <c r="AW160" s="487">
        <f>'1.1_RAW_Data_Orig'!AW160</f>
        <v>0</v>
      </c>
      <c r="AX160" s="487">
        <f>'1.1_RAW_Data_Orig'!AX160</f>
        <v>0</v>
      </c>
      <c r="AY160" s="487">
        <f>'1.1_RAW_Data_Orig'!AY160</f>
        <v>0</v>
      </c>
      <c r="AZ160" s="487">
        <f>'1.1_RAW_Data_Orig'!AZ160</f>
        <v>0</v>
      </c>
      <c r="BA160" s="488">
        <f>'1.1_RAW_Data_Orig'!BA160</f>
        <v>0</v>
      </c>
    </row>
    <row r="161" spans="1:53" ht="13.5" thickBot="1" x14ac:dyDescent="0.4">
      <c r="A161" s="483"/>
      <c r="B161" s="489"/>
      <c r="C161" s="490"/>
      <c r="D161" s="491"/>
      <c r="E161" s="492" t="s">
        <v>34</v>
      </c>
      <c r="F161" s="493">
        <f>'1.1_RAW_Data_Orig'!F161</f>
        <v>0</v>
      </c>
      <c r="G161" s="493">
        <f>'1.1_RAW_Data_Orig'!G161</f>
        <v>0</v>
      </c>
      <c r="H161" s="493">
        <f>'1.1_RAW_Data_Orig'!H161</f>
        <v>0</v>
      </c>
      <c r="I161" s="493">
        <f>'1.1_RAW_Data_Orig'!I161</f>
        <v>0</v>
      </c>
      <c r="J161" s="493">
        <f>'1.1_RAW_Data_Orig'!J161</f>
        <v>0</v>
      </c>
      <c r="K161" s="494">
        <f>'1.1_RAW_Data_Orig'!K161</f>
        <v>0</v>
      </c>
      <c r="M161" s="493">
        <f>'1.1_RAW_Data_Orig'!M161</f>
        <v>0</v>
      </c>
      <c r="N161" s="493">
        <f>'1.1_RAW_Data_Orig'!N161</f>
        <v>0</v>
      </c>
      <c r="O161" s="493">
        <f>'1.1_RAW_Data_Orig'!O161</f>
        <v>0</v>
      </c>
      <c r="P161" s="493">
        <f>'1.1_RAW_Data_Orig'!P161</f>
        <v>0</v>
      </c>
      <c r="Q161" s="493">
        <f>'1.1_RAW_Data_Orig'!Q161</f>
        <v>0</v>
      </c>
      <c r="R161" s="494">
        <f>'1.1_RAW_Data_Orig'!R161</f>
        <v>0</v>
      </c>
      <c r="T161" s="493">
        <f>'1.1_RAW_Data_Orig'!T161</f>
        <v>0</v>
      </c>
      <c r="U161" s="493">
        <f>'1.1_RAW_Data_Orig'!U161</f>
        <v>0</v>
      </c>
      <c r="V161" s="493">
        <f>'1.1_RAW_Data_Orig'!V161</f>
        <v>0</v>
      </c>
      <c r="W161" s="493">
        <f>'1.1_RAW_Data_Orig'!W161</f>
        <v>0</v>
      </c>
      <c r="X161" s="493">
        <f>'1.1_RAW_Data_Orig'!X161</f>
        <v>0</v>
      </c>
      <c r="Y161" s="494">
        <f>'1.1_RAW_Data_Orig'!Y161</f>
        <v>0</v>
      </c>
      <c r="AA161" s="493">
        <f>'1.1_RAW_Data_Orig'!AA161</f>
        <v>0</v>
      </c>
      <c r="AB161" s="493">
        <f>'1.1_RAW_Data_Orig'!AB161</f>
        <v>0</v>
      </c>
      <c r="AC161" s="493">
        <f>'1.1_RAW_Data_Orig'!AC161</f>
        <v>0</v>
      </c>
      <c r="AD161" s="493">
        <f>'1.1_RAW_Data_Orig'!AD161</f>
        <v>0</v>
      </c>
      <c r="AE161" s="493">
        <f>'1.1_RAW_Data_Orig'!AE161</f>
        <v>0</v>
      </c>
      <c r="AF161" s="494">
        <f>'1.1_RAW_Data_Orig'!AF161</f>
        <v>0</v>
      </c>
      <c r="AG161" s="482"/>
      <c r="AH161" s="493">
        <f>'1.1_RAW_Data_Orig'!AH161</f>
        <v>0</v>
      </c>
      <c r="AI161" s="493">
        <f>'1.1_RAW_Data_Orig'!AI161</f>
        <v>0</v>
      </c>
      <c r="AJ161" s="493">
        <f>'1.1_RAW_Data_Orig'!AJ161</f>
        <v>0</v>
      </c>
      <c r="AK161" s="493">
        <f>'1.1_RAW_Data_Orig'!AK161</f>
        <v>0</v>
      </c>
      <c r="AL161" s="493">
        <f>'1.1_RAW_Data_Orig'!AL161</f>
        <v>0</v>
      </c>
      <c r="AM161" s="494">
        <f>'1.1_RAW_Data_Orig'!AM161</f>
        <v>0</v>
      </c>
      <c r="AN161" s="482"/>
      <c r="AO161" s="493">
        <f>'1.1_RAW_Data_Orig'!AO161</f>
        <v>0</v>
      </c>
      <c r="AP161" s="493">
        <f>'1.1_RAW_Data_Orig'!AP161</f>
        <v>0</v>
      </c>
      <c r="AQ161" s="493">
        <f>'1.1_RAW_Data_Orig'!AQ161</f>
        <v>0</v>
      </c>
      <c r="AR161" s="493">
        <f>'1.1_RAW_Data_Orig'!AR161</f>
        <v>0</v>
      </c>
      <c r="AS161" s="493">
        <f>'1.1_RAW_Data_Orig'!AS161</f>
        <v>0</v>
      </c>
      <c r="AT161" s="494">
        <f>'1.1_RAW_Data_Orig'!AT161</f>
        <v>0</v>
      </c>
      <c r="AU161" s="482"/>
      <c r="AV161" s="493">
        <f>'1.1_RAW_Data_Orig'!AV161</f>
        <v>0</v>
      </c>
      <c r="AW161" s="493">
        <f>'1.1_RAW_Data_Orig'!AW161</f>
        <v>0</v>
      </c>
      <c r="AX161" s="493">
        <f>'1.1_RAW_Data_Orig'!AX161</f>
        <v>0</v>
      </c>
      <c r="AY161" s="493">
        <f>'1.1_RAW_Data_Orig'!AY161</f>
        <v>0</v>
      </c>
      <c r="AZ161" s="493">
        <f>'1.1_RAW_Data_Orig'!AZ161</f>
        <v>0</v>
      </c>
      <c r="BA161" s="494">
        <f>'1.1_RAW_Data_Orig'!BA161</f>
        <v>0</v>
      </c>
    </row>
    <row r="162" spans="1:53" ht="25.5" x14ac:dyDescent="0.35">
      <c r="A162" s="495" t="s">
        <v>20</v>
      </c>
      <c r="B162" s="476">
        <v>39</v>
      </c>
      <c r="C162" s="477" t="s">
        <v>29</v>
      </c>
      <c r="D162" s="478" t="s">
        <v>35</v>
      </c>
      <c r="E162" s="496" t="s">
        <v>31</v>
      </c>
      <c r="F162" s="480">
        <f>'1.1_RAW_Data_Orig'!F162</f>
        <v>0</v>
      </c>
      <c r="G162" s="480">
        <f>'1.1_RAW_Data_Orig'!G162</f>
        <v>0</v>
      </c>
      <c r="H162" s="480">
        <f>'1.1_RAW_Data_Orig'!H162</f>
        <v>0</v>
      </c>
      <c r="I162" s="480">
        <f>'1.1_RAW_Data_Orig'!I162</f>
        <v>0</v>
      </c>
      <c r="J162" s="480">
        <f>'1.1_RAW_Data_Orig'!J162</f>
        <v>0</v>
      </c>
      <c r="K162" s="481">
        <f>'1.1_RAW_Data_Orig'!K162</f>
        <v>0</v>
      </c>
      <c r="M162" s="480">
        <f>'1.1_RAW_Data_Orig'!M162</f>
        <v>0</v>
      </c>
      <c r="N162" s="480">
        <f>'1.1_RAW_Data_Orig'!N162</f>
        <v>0</v>
      </c>
      <c r="O162" s="480">
        <f>'1.1_RAW_Data_Orig'!O162</f>
        <v>0</v>
      </c>
      <c r="P162" s="480">
        <f>'1.1_RAW_Data_Orig'!P162</f>
        <v>0</v>
      </c>
      <c r="Q162" s="480">
        <f>'1.1_RAW_Data_Orig'!Q162</f>
        <v>0</v>
      </c>
      <c r="R162" s="481">
        <f>'1.1_RAW_Data_Orig'!R162</f>
        <v>0</v>
      </c>
      <c r="T162" s="480">
        <f>'1.1_RAW_Data_Orig'!T162</f>
        <v>0</v>
      </c>
      <c r="U162" s="480">
        <f>'1.1_RAW_Data_Orig'!U162</f>
        <v>0</v>
      </c>
      <c r="V162" s="480">
        <f>'1.1_RAW_Data_Orig'!V162</f>
        <v>0</v>
      </c>
      <c r="W162" s="480">
        <f>'1.1_RAW_Data_Orig'!W162</f>
        <v>0</v>
      </c>
      <c r="X162" s="480">
        <f>'1.1_RAW_Data_Orig'!X162</f>
        <v>0</v>
      </c>
      <c r="Y162" s="481">
        <f>'1.1_RAW_Data_Orig'!Y162</f>
        <v>0</v>
      </c>
      <c r="AA162" s="480">
        <f>'1.1_RAW_Data_Orig'!AA162</f>
        <v>0</v>
      </c>
      <c r="AB162" s="480">
        <f>'1.1_RAW_Data_Orig'!AB162</f>
        <v>0</v>
      </c>
      <c r="AC162" s="480">
        <f>'1.1_RAW_Data_Orig'!AC162</f>
        <v>0</v>
      </c>
      <c r="AD162" s="480">
        <f>'1.1_RAW_Data_Orig'!AD162</f>
        <v>0</v>
      </c>
      <c r="AE162" s="480">
        <f>'1.1_RAW_Data_Orig'!AE162</f>
        <v>0</v>
      </c>
      <c r="AF162" s="481">
        <f>'1.1_RAW_Data_Orig'!AF162</f>
        <v>0</v>
      </c>
      <c r="AG162" s="482"/>
      <c r="AH162" s="480">
        <f>'1.1_RAW_Data_Orig'!AH162</f>
        <v>0</v>
      </c>
      <c r="AI162" s="480">
        <f>'1.1_RAW_Data_Orig'!AI162</f>
        <v>0</v>
      </c>
      <c r="AJ162" s="480">
        <f>'1.1_RAW_Data_Orig'!AJ162</f>
        <v>0</v>
      </c>
      <c r="AK162" s="480">
        <f>'1.1_RAW_Data_Orig'!AK162</f>
        <v>0</v>
      </c>
      <c r="AL162" s="480">
        <f>'1.1_RAW_Data_Orig'!AL162</f>
        <v>0</v>
      </c>
      <c r="AM162" s="481">
        <f>'1.1_RAW_Data_Orig'!AM162</f>
        <v>0</v>
      </c>
      <c r="AN162" s="482"/>
      <c r="AO162" s="480">
        <f>'1.1_RAW_Data_Orig'!AO162</f>
        <v>0</v>
      </c>
      <c r="AP162" s="480">
        <f>'1.1_RAW_Data_Orig'!AP162</f>
        <v>0</v>
      </c>
      <c r="AQ162" s="480">
        <f>'1.1_RAW_Data_Orig'!AQ162</f>
        <v>0</v>
      </c>
      <c r="AR162" s="480">
        <f>'1.1_RAW_Data_Orig'!AR162</f>
        <v>0</v>
      </c>
      <c r="AS162" s="480">
        <f>'1.1_RAW_Data_Orig'!AS162</f>
        <v>0</v>
      </c>
      <c r="AT162" s="481">
        <f>'1.1_RAW_Data_Orig'!AT162</f>
        <v>0</v>
      </c>
      <c r="AU162" s="482"/>
      <c r="AV162" s="480">
        <f>'1.1_RAW_Data_Orig'!AV162</f>
        <v>0</v>
      </c>
      <c r="AW162" s="480">
        <f>'1.1_RAW_Data_Orig'!AW162</f>
        <v>0</v>
      </c>
      <c r="AX162" s="480">
        <f>'1.1_RAW_Data_Orig'!AX162</f>
        <v>0</v>
      </c>
      <c r="AY162" s="480">
        <f>'1.1_RAW_Data_Orig'!AY162</f>
        <v>0</v>
      </c>
      <c r="AZ162" s="480">
        <f>'1.1_RAW_Data_Orig'!AZ162</f>
        <v>0</v>
      </c>
      <c r="BA162" s="481">
        <f>'1.1_RAW_Data_Orig'!BA162</f>
        <v>0</v>
      </c>
    </row>
    <row r="163" spans="1:53" ht="13.15" x14ac:dyDescent="0.35">
      <c r="A163" s="483"/>
      <c r="B163" s="484"/>
      <c r="C163" s="485"/>
      <c r="D163" s="486"/>
      <c r="E163" s="479" t="s">
        <v>32</v>
      </c>
      <c r="F163" s="487">
        <f>'1.1_RAW_Data_Orig'!F163</f>
        <v>23</v>
      </c>
      <c r="G163" s="487">
        <f>'1.1_RAW_Data_Orig'!G163</f>
        <v>1</v>
      </c>
      <c r="H163" s="487">
        <f>'1.1_RAW_Data_Orig'!H163</f>
        <v>10</v>
      </c>
      <c r="I163" s="487">
        <f>'1.1_RAW_Data_Orig'!I163</f>
        <v>7</v>
      </c>
      <c r="J163" s="487">
        <f>'1.1_RAW_Data_Orig'!J163</f>
        <v>5</v>
      </c>
      <c r="K163" s="488">
        <f>'1.1_RAW_Data_Orig'!K163</f>
        <v>0</v>
      </c>
      <c r="M163" s="487">
        <f>'1.1_RAW_Data_Orig'!M163</f>
        <v>25</v>
      </c>
      <c r="N163" s="487">
        <f>'1.1_RAW_Data_Orig'!N163</f>
        <v>5</v>
      </c>
      <c r="O163" s="487">
        <f>'1.1_RAW_Data_Orig'!O163</f>
        <v>3</v>
      </c>
      <c r="P163" s="487">
        <f>'1.1_RAW_Data_Orig'!P163</f>
        <v>10</v>
      </c>
      <c r="Q163" s="487">
        <f>'1.1_RAW_Data_Orig'!Q163</f>
        <v>0</v>
      </c>
      <c r="R163" s="488">
        <f>'1.1_RAW_Data_Orig'!R163</f>
        <v>7</v>
      </c>
      <c r="T163" s="487">
        <f>'1.1_RAW_Data_Orig'!T163</f>
        <v>25</v>
      </c>
      <c r="U163" s="487">
        <f>'1.1_RAW_Data_Orig'!U163</f>
        <v>3</v>
      </c>
      <c r="V163" s="487">
        <f>'1.1_RAW_Data_Orig'!V163</f>
        <v>0</v>
      </c>
      <c r="W163" s="487">
        <f>'1.1_RAW_Data_Orig'!W163</f>
        <v>10</v>
      </c>
      <c r="X163" s="487">
        <f>'1.1_RAW_Data_Orig'!X163</f>
        <v>0</v>
      </c>
      <c r="Y163" s="488">
        <f>'1.1_RAW_Data_Orig'!Y163</f>
        <v>12</v>
      </c>
      <c r="AA163" s="487">
        <f>'1.1_RAW_Data_Orig'!AA163</f>
        <v>0</v>
      </c>
      <c r="AB163" s="487">
        <f>'1.1_RAW_Data_Orig'!AB163</f>
        <v>2</v>
      </c>
      <c r="AC163" s="487">
        <f>'1.1_RAW_Data_Orig'!AC163</f>
        <v>3</v>
      </c>
      <c r="AD163" s="487">
        <f>'1.1_RAW_Data_Orig'!AD163</f>
        <v>0</v>
      </c>
      <c r="AE163" s="487">
        <f>'1.1_RAW_Data_Orig'!AE163</f>
        <v>0</v>
      </c>
      <c r="AF163" s="488">
        <f>'1.1_RAW_Data_Orig'!AF163</f>
        <v>-5</v>
      </c>
      <c r="AG163" s="482"/>
      <c r="AH163" s="487">
        <f>'1.1_RAW_Data_Orig'!AH163</f>
        <v>0</v>
      </c>
      <c r="AI163" s="487">
        <f>'1.1_RAW_Data_Orig'!AI163</f>
        <v>0</v>
      </c>
      <c r="AJ163" s="487">
        <f>'1.1_RAW_Data_Orig'!AJ163</f>
        <v>0</v>
      </c>
      <c r="AK163" s="487">
        <f>'1.1_RAW_Data_Orig'!AK163</f>
        <v>0</v>
      </c>
      <c r="AL163" s="487">
        <f>'1.1_RAW_Data_Orig'!AL163</f>
        <v>0</v>
      </c>
      <c r="AM163" s="488">
        <f>'1.1_RAW_Data_Orig'!AM163</f>
        <v>0</v>
      </c>
      <c r="AN163" s="482"/>
      <c r="AO163" s="487">
        <f>'1.1_RAW_Data_Orig'!AO163</f>
        <v>0</v>
      </c>
      <c r="AP163" s="487">
        <f>'1.1_RAW_Data_Orig'!AP163</f>
        <v>0</v>
      </c>
      <c r="AQ163" s="487">
        <f>'1.1_RAW_Data_Orig'!AQ163</f>
        <v>0</v>
      </c>
      <c r="AR163" s="487">
        <f>'1.1_RAW_Data_Orig'!AR163</f>
        <v>0</v>
      </c>
      <c r="AS163" s="487">
        <f>'1.1_RAW_Data_Orig'!AS163</f>
        <v>0</v>
      </c>
      <c r="AT163" s="488">
        <f>'1.1_RAW_Data_Orig'!AT163</f>
        <v>0</v>
      </c>
      <c r="AU163" s="482"/>
      <c r="AV163" s="487">
        <f>'1.1_RAW_Data_Orig'!AV163</f>
        <v>0</v>
      </c>
      <c r="AW163" s="487">
        <f>'1.1_RAW_Data_Orig'!AW163</f>
        <v>0</v>
      </c>
      <c r="AX163" s="487">
        <f>'1.1_RAW_Data_Orig'!AX163</f>
        <v>0</v>
      </c>
      <c r="AY163" s="487">
        <f>'1.1_RAW_Data_Orig'!AY163</f>
        <v>0</v>
      </c>
      <c r="AZ163" s="487">
        <f>'1.1_RAW_Data_Orig'!AZ163</f>
        <v>0</v>
      </c>
      <c r="BA163" s="488">
        <f>'1.1_RAW_Data_Orig'!BA163</f>
        <v>0</v>
      </c>
    </row>
    <row r="164" spans="1:53" ht="13.15" x14ac:dyDescent="0.35">
      <c r="A164" s="483"/>
      <c r="B164" s="484"/>
      <c r="C164" s="485"/>
      <c r="D164" s="486"/>
      <c r="E164" s="479" t="s">
        <v>33</v>
      </c>
      <c r="F164" s="487">
        <f>'1.1_RAW_Data_Orig'!F164</f>
        <v>0</v>
      </c>
      <c r="G164" s="487">
        <f>'1.1_RAW_Data_Orig'!G164</f>
        <v>0</v>
      </c>
      <c r="H164" s="487">
        <f>'1.1_RAW_Data_Orig'!H164</f>
        <v>0</v>
      </c>
      <c r="I164" s="487">
        <f>'1.1_RAW_Data_Orig'!I164</f>
        <v>0</v>
      </c>
      <c r="J164" s="487">
        <f>'1.1_RAW_Data_Orig'!J164</f>
        <v>0</v>
      </c>
      <c r="K164" s="488">
        <f>'1.1_RAW_Data_Orig'!K164</f>
        <v>0</v>
      </c>
      <c r="M164" s="487">
        <f>'1.1_RAW_Data_Orig'!M164</f>
        <v>0</v>
      </c>
      <c r="N164" s="487">
        <f>'1.1_RAW_Data_Orig'!N164</f>
        <v>0</v>
      </c>
      <c r="O164" s="487">
        <f>'1.1_RAW_Data_Orig'!O164</f>
        <v>0</v>
      </c>
      <c r="P164" s="487">
        <f>'1.1_RAW_Data_Orig'!P164</f>
        <v>0</v>
      </c>
      <c r="Q164" s="487">
        <f>'1.1_RAW_Data_Orig'!Q164</f>
        <v>0</v>
      </c>
      <c r="R164" s="488">
        <f>'1.1_RAW_Data_Orig'!R164</f>
        <v>0</v>
      </c>
      <c r="T164" s="487">
        <f>'1.1_RAW_Data_Orig'!T164</f>
        <v>0</v>
      </c>
      <c r="U164" s="487">
        <f>'1.1_RAW_Data_Orig'!U164</f>
        <v>0</v>
      </c>
      <c r="V164" s="487">
        <f>'1.1_RAW_Data_Orig'!V164</f>
        <v>0</v>
      </c>
      <c r="W164" s="487">
        <f>'1.1_RAW_Data_Orig'!W164</f>
        <v>0</v>
      </c>
      <c r="X164" s="487">
        <f>'1.1_RAW_Data_Orig'!X164</f>
        <v>0</v>
      </c>
      <c r="Y164" s="488">
        <f>'1.1_RAW_Data_Orig'!Y164</f>
        <v>0</v>
      </c>
      <c r="AA164" s="487">
        <f>'1.1_RAW_Data_Orig'!AA164</f>
        <v>0</v>
      </c>
      <c r="AB164" s="487">
        <f>'1.1_RAW_Data_Orig'!AB164</f>
        <v>0</v>
      </c>
      <c r="AC164" s="487">
        <f>'1.1_RAW_Data_Orig'!AC164</f>
        <v>0</v>
      </c>
      <c r="AD164" s="487">
        <f>'1.1_RAW_Data_Orig'!AD164</f>
        <v>0</v>
      </c>
      <c r="AE164" s="487">
        <f>'1.1_RAW_Data_Orig'!AE164</f>
        <v>0</v>
      </c>
      <c r="AF164" s="488">
        <f>'1.1_RAW_Data_Orig'!AF164</f>
        <v>0</v>
      </c>
      <c r="AG164" s="482"/>
      <c r="AH164" s="487">
        <f>'1.1_RAW_Data_Orig'!AH164</f>
        <v>0</v>
      </c>
      <c r="AI164" s="487">
        <f>'1.1_RAW_Data_Orig'!AI164</f>
        <v>0</v>
      </c>
      <c r="AJ164" s="487">
        <f>'1.1_RAW_Data_Orig'!AJ164</f>
        <v>0</v>
      </c>
      <c r="AK164" s="487">
        <f>'1.1_RAW_Data_Orig'!AK164</f>
        <v>0</v>
      </c>
      <c r="AL164" s="487">
        <f>'1.1_RAW_Data_Orig'!AL164</f>
        <v>0</v>
      </c>
      <c r="AM164" s="488">
        <f>'1.1_RAW_Data_Orig'!AM164</f>
        <v>0</v>
      </c>
      <c r="AN164" s="482"/>
      <c r="AO164" s="487">
        <f>'1.1_RAW_Data_Orig'!AO164</f>
        <v>0</v>
      </c>
      <c r="AP164" s="487">
        <f>'1.1_RAW_Data_Orig'!AP164</f>
        <v>0</v>
      </c>
      <c r="AQ164" s="487">
        <f>'1.1_RAW_Data_Orig'!AQ164</f>
        <v>0</v>
      </c>
      <c r="AR164" s="487">
        <f>'1.1_RAW_Data_Orig'!AR164</f>
        <v>0</v>
      </c>
      <c r="AS164" s="487">
        <f>'1.1_RAW_Data_Orig'!AS164</f>
        <v>0</v>
      </c>
      <c r="AT164" s="488">
        <f>'1.1_RAW_Data_Orig'!AT164</f>
        <v>0</v>
      </c>
      <c r="AU164" s="482"/>
      <c r="AV164" s="487">
        <f>'1.1_RAW_Data_Orig'!AV164</f>
        <v>0</v>
      </c>
      <c r="AW164" s="487">
        <f>'1.1_RAW_Data_Orig'!AW164</f>
        <v>0</v>
      </c>
      <c r="AX164" s="487">
        <f>'1.1_RAW_Data_Orig'!AX164</f>
        <v>0</v>
      </c>
      <c r="AY164" s="487">
        <f>'1.1_RAW_Data_Orig'!AY164</f>
        <v>0</v>
      </c>
      <c r="AZ164" s="487">
        <f>'1.1_RAW_Data_Orig'!AZ164</f>
        <v>0</v>
      </c>
      <c r="BA164" s="488">
        <f>'1.1_RAW_Data_Orig'!BA164</f>
        <v>0</v>
      </c>
    </row>
    <row r="165" spans="1:53" ht="13.5" thickBot="1" x14ac:dyDescent="0.4">
      <c r="A165" s="483"/>
      <c r="B165" s="489"/>
      <c r="C165" s="490"/>
      <c r="D165" s="491"/>
      <c r="E165" s="492" t="s">
        <v>34</v>
      </c>
      <c r="F165" s="493">
        <f>'1.1_RAW_Data_Orig'!F165</f>
        <v>0</v>
      </c>
      <c r="G165" s="493">
        <f>'1.1_RAW_Data_Orig'!G165</f>
        <v>0</v>
      </c>
      <c r="H165" s="493">
        <f>'1.1_RAW_Data_Orig'!H165</f>
        <v>0</v>
      </c>
      <c r="I165" s="493">
        <f>'1.1_RAW_Data_Orig'!I165</f>
        <v>0</v>
      </c>
      <c r="J165" s="493">
        <f>'1.1_RAW_Data_Orig'!J165</f>
        <v>0</v>
      </c>
      <c r="K165" s="494">
        <f>'1.1_RAW_Data_Orig'!K165</f>
        <v>0</v>
      </c>
      <c r="M165" s="493">
        <f>'1.1_RAW_Data_Orig'!M165</f>
        <v>0</v>
      </c>
      <c r="N165" s="493">
        <f>'1.1_RAW_Data_Orig'!N165</f>
        <v>0</v>
      </c>
      <c r="O165" s="493">
        <f>'1.1_RAW_Data_Orig'!O165</f>
        <v>0</v>
      </c>
      <c r="P165" s="493">
        <f>'1.1_RAW_Data_Orig'!P165</f>
        <v>0</v>
      </c>
      <c r="Q165" s="493">
        <f>'1.1_RAW_Data_Orig'!Q165</f>
        <v>0</v>
      </c>
      <c r="R165" s="494">
        <f>'1.1_RAW_Data_Orig'!R165</f>
        <v>0</v>
      </c>
      <c r="T165" s="493">
        <f>'1.1_RAW_Data_Orig'!T165</f>
        <v>0</v>
      </c>
      <c r="U165" s="493">
        <f>'1.1_RAW_Data_Orig'!U165</f>
        <v>0</v>
      </c>
      <c r="V165" s="493">
        <f>'1.1_RAW_Data_Orig'!V165</f>
        <v>0</v>
      </c>
      <c r="W165" s="493">
        <f>'1.1_RAW_Data_Orig'!W165</f>
        <v>0</v>
      </c>
      <c r="X165" s="493">
        <f>'1.1_RAW_Data_Orig'!X165</f>
        <v>0</v>
      </c>
      <c r="Y165" s="494">
        <f>'1.1_RAW_Data_Orig'!Y165</f>
        <v>0</v>
      </c>
      <c r="AA165" s="493">
        <f>'1.1_RAW_Data_Orig'!AA165</f>
        <v>0</v>
      </c>
      <c r="AB165" s="493">
        <f>'1.1_RAW_Data_Orig'!AB165</f>
        <v>0</v>
      </c>
      <c r="AC165" s="493">
        <f>'1.1_RAW_Data_Orig'!AC165</f>
        <v>0</v>
      </c>
      <c r="AD165" s="493">
        <f>'1.1_RAW_Data_Orig'!AD165</f>
        <v>0</v>
      </c>
      <c r="AE165" s="493">
        <f>'1.1_RAW_Data_Orig'!AE165</f>
        <v>0</v>
      </c>
      <c r="AF165" s="494">
        <f>'1.1_RAW_Data_Orig'!AF165</f>
        <v>0</v>
      </c>
      <c r="AG165" s="482"/>
      <c r="AH165" s="493">
        <f>'1.1_RAW_Data_Orig'!AH165</f>
        <v>0</v>
      </c>
      <c r="AI165" s="493">
        <f>'1.1_RAW_Data_Orig'!AI165</f>
        <v>0</v>
      </c>
      <c r="AJ165" s="493">
        <f>'1.1_RAW_Data_Orig'!AJ165</f>
        <v>0</v>
      </c>
      <c r="AK165" s="493">
        <f>'1.1_RAW_Data_Orig'!AK165</f>
        <v>0</v>
      </c>
      <c r="AL165" s="493">
        <f>'1.1_RAW_Data_Orig'!AL165</f>
        <v>0</v>
      </c>
      <c r="AM165" s="494">
        <f>'1.1_RAW_Data_Orig'!AM165</f>
        <v>0</v>
      </c>
      <c r="AN165" s="482"/>
      <c r="AO165" s="493">
        <f>'1.1_RAW_Data_Orig'!AO165</f>
        <v>0</v>
      </c>
      <c r="AP165" s="493">
        <f>'1.1_RAW_Data_Orig'!AP165</f>
        <v>0</v>
      </c>
      <c r="AQ165" s="493">
        <f>'1.1_RAW_Data_Orig'!AQ165</f>
        <v>0</v>
      </c>
      <c r="AR165" s="493">
        <f>'1.1_RAW_Data_Orig'!AR165</f>
        <v>0</v>
      </c>
      <c r="AS165" s="493">
        <f>'1.1_RAW_Data_Orig'!AS165</f>
        <v>0</v>
      </c>
      <c r="AT165" s="494">
        <f>'1.1_RAW_Data_Orig'!AT165</f>
        <v>0</v>
      </c>
      <c r="AU165" s="482"/>
      <c r="AV165" s="493">
        <f>'1.1_RAW_Data_Orig'!AV165</f>
        <v>0</v>
      </c>
      <c r="AW165" s="493">
        <f>'1.1_RAW_Data_Orig'!AW165</f>
        <v>0</v>
      </c>
      <c r="AX165" s="493">
        <f>'1.1_RAW_Data_Orig'!AX165</f>
        <v>0</v>
      </c>
      <c r="AY165" s="493">
        <f>'1.1_RAW_Data_Orig'!AY165</f>
        <v>0</v>
      </c>
      <c r="AZ165" s="493">
        <f>'1.1_RAW_Data_Orig'!AZ165</f>
        <v>0</v>
      </c>
      <c r="BA165" s="494">
        <f>'1.1_RAW_Data_Orig'!BA165</f>
        <v>0</v>
      </c>
    </row>
    <row r="166" spans="1:53" ht="25.5" x14ac:dyDescent="0.35">
      <c r="A166" s="495" t="s">
        <v>20</v>
      </c>
      <c r="B166" s="476">
        <v>35</v>
      </c>
      <c r="C166" s="477" t="s">
        <v>28</v>
      </c>
      <c r="D166" s="478" t="s">
        <v>39</v>
      </c>
      <c r="E166" s="496" t="s">
        <v>31</v>
      </c>
      <c r="F166" s="480">
        <f>'1.1_RAW_Data_Orig'!F166</f>
        <v>0</v>
      </c>
      <c r="G166" s="480">
        <f>'1.1_RAW_Data_Orig'!G166</f>
        <v>0</v>
      </c>
      <c r="H166" s="480">
        <f>'1.1_RAW_Data_Orig'!H166</f>
        <v>0</v>
      </c>
      <c r="I166" s="480">
        <f>'1.1_RAW_Data_Orig'!I166</f>
        <v>0</v>
      </c>
      <c r="J166" s="480">
        <f>'1.1_RAW_Data_Orig'!J166</f>
        <v>0</v>
      </c>
      <c r="K166" s="481">
        <f>'1.1_RAW_Data_Orig'!K166</f>
        <v>0</v>
      </c>
      <c r="M166" s="480">
        <f>'1.1_RAW_Data_Orig'!M166</f>
        <v>0</v>
      </c>
      <c r="N166" s="480">
        <f>'1.1_RAW_Data_Orig'!N166</f>
        <v>0</v>
      </c>
      <c r="O166" s="480">
        <f>'1.1_RAW_Data_Orig'!O166</f>
        <v>0</v>
      </c>
      <c r="P166" s="480">
        <f>'1.1_RAW_Data_Orig'!P166</f>
        <v>0</v>
      </c>
      <c r="Q166" s="480">
        <f>'1.1_RAW_Data_Orig'!Q166</f>
        <v>0</v>
      </c>
      <c r="R166" s="481">
        <f>'1.1_RAW_Data_Orig'!R166</f>
        <v>0</v>
      </c>
      <c r="T166" s="480">
        <f>'1.1_RAW_Data_Orig'!T166</f>
        <v>0</v>
      </c>
      <c r="U166" s="480">
        <f>'1.1_RAW_Data_Orig'!U166</f>
        <v>0</v>
      </c>
      <c r="V166" s="480">
        <f>'1.1_RAW_Data_Orig'!V166</f>
        <v>0</v>
      </c>
      <c r="W166" s="480">
        <f>'1.1_RAW_Data_Orig'!W166</f>
        <v>0</v>
      </c>
      <c r="X166" s="480">
        <f>'1.1_RAW_Data_Orig'!X166</f>
        <v>0</v>
      </c>
      <c r="Y166" s="481">
        <f>'1.1_RAW_Data_Orig'!Y166</f>
        <v>0</v>
      </c>
      <c r="AA166" s="480">
        <f>'1.1_RAW_Data_Orig'!AA166</f>
        <v>0</v>
      </c>
      <c r="AB166" s="480">
        <f>'1.1_RAW_Data_Orig'!AB166</f>
        <v>0</v>
      </c>
      <c r="AC166" s="480">
        <f>'1.1_RAW_Data_Orig'!AC166</f>
        <v>0</v>
      </c>
      <c r="AD166" s="480">
        <f>'1.1_RAW_Data_Orig'!AD166</f>
        <v>0</v>
      </c>
      <c r="AE166" s="480">
        <f>'1.1_RAW_Data_Orig'!AE166</f>
        <v>0</v>
      </c>
      <c r="AF166" s="481">
        <f>'1.1_RAW_Data_Orig'!AF166</f>
        <v>0</v>
      </c>
      <c r="AG166" s="482"/>
      <c r="AH166" s="480">
        <f>'1.1_RAW_Data_Orig'!AH166</f>
        <v>0</v>
      </c>
      <c r="AI166" s="480">
        <f>'1.1_RAW_Data_Orig'!AI166</f>
        <v>0</v>
      </c>
      <c r="AJ166" s="480">
        <f>'1.1_RAW_Data_Orig'!AJ166</f>
        <v>0</v>
      </c>
      <c r="AK166" s="480">
        <f>'1.1_RAW_Data_Orig'!AK166</f>
        <v>0</v>
      </c>
      <c r="AL166" s="480">
        <f>'1.1_RAW_Data_Orig'!AL166</f>
        <v>0</v>
      </c>
      <c r="AM166" s="481">
        <f>'1.1_RAW_Data_Orig'!AM166</f>
        <v>0</v>
      </c>
      <c r="AN166" s="482"/>
      <c r="AO166" s="480">
        <f>'1.1_RAW_Data_Orig'!AO166</f>
        <v>0</v>
      </c>
      <c r="AP166" s="480">
        <f>'1.1_RAW_Data_Orig'!AP166</f>
        <v>0</v>
      </c>
      <c r="AQ166" s="480">
        <f>'1.1_RAW_Data_Orig'!AQ166</f>
        <v>0</v>
      </c>
      <c r="AR166" s="480">
        <f>'1.1_RAW_Data_Orig'!AR166</f>
        <v>0</v>
      </c>
      <c r="AS166" s="480">
        <f>'1.1_RAW_Data_Orig'!AS166</f>
        <v>0</v>
      </c>
      <c r="AT166" s="481">
        <f>'1.1_RAW_Data_Orig'!AT166</f>
        <v>0</v>
      </c>
      <c r="AU166" s="482"/>
      <c r="AV166" s="480">
        <f>'1.1_RAW_Data_Orig'!AV166</f>
        <v>0</v>
      </c>
      <c r="AW166" s="480">
        <f>'1.1_RAW_Data_Orig'!AW166</f>
        <v>0</v>
      </c>
      <c r="AX166" s="480">
        <f>'1.1_RAW_Data_Orig'!AX166</f>
        <v>0</v>
      </c>
      <c r="AY166" s="480">
        <f>'1.1_RAW_Data_Orig'!AY166</f>
        <v>0</v>
      </c>
      <c r="AZ166" s="480">
        <f>'1.1_RAW_Data_Orig'!AZ166</f>
        <v>0</v>
      </c>
      <c r="BA166" s="481">
        <f>'1.1_RAW_Data_Orig'!BA166</f>
        <v>0</v>
      </c>
    </row>
    <row r="167" spans="1:53" ht="13.15" x14ac:dyDescent="0.35">
      <c r="A167" s="483"/>
      <c r="B167" s="484"/>
      <c r="C167" s="485"/>
      <c r="D167" s="486"/>
      <c r="E167" s="479" t="s">
        <v>32</v>
      </c>
      <c r="F167" s="487">
        <f>'1.1_RAW_Data_Orig'!F167</f>
        <v>0</v>
      </c>
      <c r="G167" s="487">
        <f>'1.1_RAW_Data_Orig'!G167</f>
        <v>0</v>
      </c>
      <c r="H167" s="487">
        <f>'1.1_RAW_Data_Orig'!H167</f>
        <v>0</v>
      </c>
      <c r="I167" s="487">
        <f>'1.1_RAW_Data_Orig'!I167</f>
        <v>0</v>
      </c>
      <c r="J167" s="487">
        <f>'1.1_RAW_Data_Orig'!J167</f>
        <v>0</v>
      </c>
      <c r="K167" s="488">
        <f>'1.1_RAW_Data_Orig'!K167</f>
        <v>0</v>
      </c>
      <c r="M167" s="487">
        <f>'1.1_RAW_Data_Orig'!M167</f>
        <v>0</v>
      </c>
      <c r="N167" s="487">
        <f>'1.1_RAW_Data_Orig'!N167</f>
        <v>0</v>
      </c>
      <c r="O167" s="487">
        <f>'1.1_RAW_Data_Orig'!O167</f>
        <v>0</v>
      </c>
      <c r="P167" s="487">
        <f>'1.1_RAW_Data_Orig'!P167</f>
        <v>0</v>
      </c>
      <c r="Q167" s="487">
        <f>'1.1_RAW_Data_Orig'!Q167</f>
        <v>0</v>
      </c>
      <c r="R167" s="488">
        <f>'1.1_RAW_Data_Orig'!R167</f>
        <v>0</v>
      </c>
      <c r="T167" s="487">
        <f>'1.1_RAW_Data_Orig'!T167</f>
        <v>0</v>
      </c>
      <c r="U167" s="487">
        <f>'1.1_RAW_Data_Orig'!U167</f>
        <v>0</v>
      </c>
      <c r="V167" s="487">
        <f>'1.1_RAW_Data_Orig'!V167</f>
        <v>0</v>
      </c>
      <c r="W167" s="487">
        <f>'1.1_RAW_Data_Orig'!W167</f>
        <v>0</v>
      </c>
      <c r="X167" s="487">
        <f>'1.1_RAW_Data_Orig'!X167</f>
        <v>0</v>
      </c>
      <c r="Y167" s="488">
        <f>'1.1_RAW_Data_Orig'!Y167</f>
        <v>0</v>
      </c>
      <c r="AA167" s="487">
        <f>'1.1_RAW_Data_Orig'!AA167</f>
        <v>0</v>
      </c>
      <c r="AB167" s="487">
        <f>'1.1_RAW_Data_Orig'!AB167</f>
        <v>0</v>
      </c>
      <c r="AC167" s="487">
        <f>'1.1_RAW_Data_Orig'!AC167</f>
        <v>0</v>
      </c>
      <c r="AD167" s="487">
        <f>'1.1_RAW_Data_Orig'!AD167</f>
        <v>0</v>
      </c>
      <c r="AE167" s="487">
        <f>'1.1_RAW_Data_Orig'!AE167</f>
        <v>0</v>
      </c>
      <c r="AF167" s="488">
        <f>'1.1_RAW_Data_Orig'!AF167</f>
        <v>0</v>
      </c>
      <c r="AG167" s="482"/>
      <c r="AH167" s="487">
        <f>'1.1_RAW_Data_Orig'!AH167</f>
        <v>0</v>
      </c>
      <c r="AI167" s="487">
        <f>'1.1_RAW_Data_Orig'!AI167</f>
        <v>0</v>
      </c>
      <c r="AJ167" s="487">
        <f>'1.1_RAW_Data_Orig'!AJ167</f>
        <v>0</v>
      </c>
      <c r="AK167" s="487">
        <f>'1.1_RAW_Data_Orig'!AK167</f>
        <v>0</v>
      </c>
      <c r="AL167" s="487">
        <f>'1.1_RAW_Data_Orig'!AL167</f>
        <v>0</v>
      </c>
      <c r="AM167" s="488">
        <f>'1.1_RAW_Data_Orig'!AM167</f>
        <v>0</v>
      </c>
      <c r="AN167" s="482"/>
      <c r="AO167" s="487">
        <f>'1.1_RAW_Data_Orig'!AO167</f>
        <v>0</v>
      </c>
      <c r="AP167" s="487">
        <f>'1.1_RAW_Data_Orig'!AP167</f>
        <v>0</v>
      </c>
      <c r="AQ167" s="487">
        <f>'1.1_RAW_Data_Orig'!AQ167</f>
        <v>0</v>
      </c>
      <c r="AR167" s="487">
        <f>'1.1_RAW_Data_Orig'!AR167</f>
        <v>0</v>
      </c>
      <c r="AS167" s="487">
        <f>'1.1_RAW_Data_Orig'!AS167</f>
        <v>0</v>
      </c>
      <c r="AT167" s="488">
        <f>'1.1_RAW_Data_Orig'!AT167</f>
        <v>0</v>
      </c>
      <c r="AU167" s="482"/>
      <c r="AV167" s="487">
        <f>'1.1_RAW_Data_Orig'!AV167</f>
        <v>0</v>
      </c>
      <c r="AW167" s="487">
        <f>'1.1_RAW_Data_Orig'!AW167</f>
        <v>0</v>
      </c>
      <c r="AX167" s="487">
        <f>'1.1_RAW_Data_Orig'!AX167</f>
        <v>0</v>
      </c>
      <c r="AY167" s="487">
        <f>'1.1_RAW_Data_Orig'!AY167</f>
        <v>0</v>
      </c>
      <c r="AZ167" s="487">
        <f>'1.1_RAW_Data_Orig'!AZ167</f>
        <v>0</v>
      </c>
      <c r="BA167" s="488">
        <f>'1.1_RAW_Data_Orig'!BA167</f>
        <v>0</v>
      </c>
    </row>
    <row r="168" spans="1:53" ht="13.15" x14ac:dyDescent="0.35">
      <c r="A168" s="483"/>
      <c r="B168" s="484"/>
      <c r="C168" s="485"/>
      <c r="D168" s="486"/>
      <c r="E168" s="479" t="s">
        <v>33</v>
      </c>
      <c r="F168" s="487">
        <f>'1.1_RAW_Data_Orig'!F168</f>
        <v>31</v>
      </c>
      <c r="G168" s="487">
        <f>'1.1_RAW_Data_Orig'!G168</f>
        <v>3</v>
      </c>
      <c r="H168" s="487">
        <f>'1.1_RAW_Data_Orig'!H168</f>
        <v>5</v>
      </c>
      <c r="I168" s="487">
        <f>'1.1_RAW_Data_Orig'!I168</f>
        <v>12</v>
      </c>
      <c r="J168" s="487">
        <f>'1.1_RAW_Data_Orig'!J168</f>
        <v>7</v>
      </c>
      <c r="K168" s="488">
        <f>'1.1_RAW_Data_Orig'!K168</f>
        <v>4</v>
      </c>
      <c r="M168" s="487">
        <f>'1.1_RAW_Data_Orig'!M168</f>
        <v>33</v>
      </c>
      <c r="N168" s="487">
        <f>'1.1_RAW_Data_Orig'!N168</f>
        <v>6</v>
      </c>
      <c r="O168" s="487">
        <f>'1.1_RAW_Data_Orig'!O168</f>
        <v>12</v>
      </c>
      <c r="P168" s="487">
        <f>'1.1_RAW_Data_Orig'!P168</f>
        <v>3</v>
      </c>
      <c r="Q168" s="487">
        <f>'1.1_RAW_Data_Orig'!Q168</f>
        <v>3</v>
      </c>
      <c r="R168" s="488">
        <f>'1.1_RAW_Data_Orig'!R168</f>
        <v>9</v>
      </c>
      <c r="T168" s="487">
        <f>'1.1_RAW_Data_Orig'!T168</f>
        <v>33</v>
      </c>
      <c r="U168" s="487">
        <f>'1.1_RAW_Data_Orig'!U168</f>
        <v>2</v>
      </c>
      <c r="V168" s="487">
        <f>'1.1_RAW_Data_Orig'!V168</f>
        <v>0</v>
      </c>
      <c r="W168" s="487">
        <f>'1.1_RAW_Data_Orig'!W168</f>
        <v>3</v>
      </c>
      <c r="X168" s="487">
        <f>'1.1_RAW_Data_Orig'!X168</f>
        <v>5</v>
      </c>
      <c r="Y168" s="488">
        <f>'1.1_RAW_Data_Orig'!Y168</f>
        <v>23</v>
      </c>
      <c r="AA168" s="487">
        <f>'1.1_RAW_Data_Orig'!AA168</f>
        <v>16</v>
      </c>
      <c r="AB168" s="487">
        <f>'1.1_RAW_Data_Orig'!AB168</f>
        <v>4</v>
      </c>
      <c r="AC168" s="487">
        <f>'1.1_RAW_Data_Orig'!AC168</f>
        <v>12</v>
      </c>
      <c r="AD168" s="487">
        <f>'1.1_RAW_Data_Orig'!AD168</f>
        <v>0</v>
      </c>
      <c r="AE168" s="487">
        <f>'1.1_RAW_Data_Orig'!AE168</f>
        <v>-2</v>
      </c>
      <c r="AF168" s="488">
        <f>'1.1_RAW_Data_Orig'!AF168</f>
        <v>-14</v>
      </c>
      <c r="AG168" s="482"/>
      <c r="AH168" s="487">
        <f>'1.1_RAW_Data_Orig'!AH168</f>
        <v>0</v>
      </c>
      <c r="AI168" s="487">
        <f>'1.1_RAW_Data_Orig'!AI168</f>
        <v>0</v>
      </c>
      <c r="AJ168" s="487">
        <f>'1.1_RAW_Data_Orig'!AJ168</f>
        <v>0</v>
      </c>
      <c r="AK168" s="487">
        <f>'1.1_RAW_Data_Orig'!AK168</f>
        <v>0</v>
      </c>
      <c r="AL168" s="487">
        <f>'1.1_RAW_Data_Orig'!AL168</f>
        <v>0</v>
      </c>
      <c r="AM168" s="488">
        <f>'1.1_RAW_Data_Orig'!AM168</f>
        <v>0</v>
      </c>
      <c r="AN168" s="482"/>
      <c r="AO168" s="487">
        <f>'1.1_RAW_Data_Orig'!AO168</f>
        <v>16</v>
      </c>
      <c r="AP168" s="487">
        <f>'1.1_RAW_Data_Orig'!AP168</f>
        <v>4</v>
      </c>
      <c r="AQ168" s="487">
        <f>'1.1_RAW_Data_Orig'!AQ168</f>
        <v>12</v>
      </c>
      <c r="AR168" s="487">
        <f>'1.1_RAW_Data_Orig'!AR168</f>
        <v>0</v>
      </c>
      <c r="AS168" s="487">
        <f>'1.1_RAW_Data_Orig'!AS168</f>
        <v>-2</v>
      </c>
      <c r="AT168" s="488">
        <f>'1.1_RAW_Data_Orig'!AT168</f>
        <v>-14</v>
      </c>
      <c r="AU168" s="482"/>
      <c r="AV168" s="487">
        <f>'1.1_RAW_Data_Orig'!AV168</f>
        <v>0</v>
      </c>
      <c r="AW168" s="487">
        <f>'1.1_RAW_Data_Orig'!AW168</f>
        <v>0</v>
      </c>
      <c r="AX168" s="487">
        <f>'1.1_RAW_Data_Orig'!AX168</f>
        <v>0</v>
      </c>
      <c r="AY168" s="487">
        <f>'1.1_RAW_Data_Orig'!AY168</f>
        <v>0</v>
      </c>
      <c r="AZ168" s="487">
        <f>'1.1_RAW_Data_Orig'!AZ168</f>
        <v>0</v>
      </c>
      <c r="BA168" s="488">
        <f>'1.1_RAW_Data_Orig'!BA168</f>
        <v>0</v>
      </c>
    </row>
    <row r="169" spans="1:53" ht="13.5" thickBot="1" x14ac:dyDescent="0.4">
      <c r="A169" s="483"/>
      <c r="B169" s="489"/>
      <c r="C169" s="490"/>
      <c r="D169" s="491"/>
      <c r="E169" s="492" t="s">
        <v>34</v>
      </c>
      <c r="F169" s="493">
        <f>'1.1_RAW_Data_Orig'!F169</f>
        <v>0</v>
      </c>
      <c r="G169" s="493">
        <f>'1.1_RAW_Data_Orig'!G169</f>
        <v>0</v>
      </c>
      <c r="H169" s="493">
        <f>'1.1_RAW_Data_Orig'!H169</f>
        <v>0</v>
      </c>
      <c r="I169" s="493">
        <f>'1.1_RAW_Data_Orig'!I169</f>
        <v>0</v>
      </c>
      <c r="J169" s="493">
        <f>'1.1_RAW_Data_Orig'!J169</f>
        <v>0</v>
      </c>
      <c r="K169" s="494">
        <f>'1.1_RAW_Data_Orig'!K169</f>
        <v>0</v>
      </c>
      <c r="M169" s="493">
        <f>'1.1_RAW_Data_Orig'!M169</f>
        <v>0</v>
      </c>
      <c r="N169" s="493">
        <f>'1.1_RAW_Data_Orig'!N169</f>
        <v>0</v>
      </c>
      <c r="O169" s="493">
        <f>'1.1_RAW_Data_Orig'!O169</f>
        <v>0</v>
      </c>
      <c r="P169" s="493">
        <f>'1.1_RAW_Data_Orig'!P169</f>
        <v>0</v>
      </c>
      <c r="Q169" s="493">
        <f>'1.1_RAW_Data_Orig'!Q169</f>
        <v>0</v>
      </c>
      <c r="R169" s="494">
        <f>'1.1_RAW_Data_Orig'!R169</f>
        <v>0</v>
      </c>
      <c r="T169" s="493">
        <f>'1.1_RAW_Data_Orig'!T169</f>
        <v>0</v>
      </c>
      <c r="U169" s="493">
        <f>'1.1_RAW_Data_Orig'!U169</f>
        <v>0</v>
      </c>
      <c r="V169" s="493">
        <f>'1.1_RAW_Data_Orig'!V169</f>
        <v>0</v>
      </c>
      <c r="W169" s="493">
        <f>'1.1_RAW_Data_Orig'!W169</f>
        <v>0</v>
      </c>
      <c r="X169" s="493">
        <f>'1.1_RAW_Data_Orig'!X169</f>
        <v>0</v>
      </c>
      <c r="Y169" s="494">
        <f>'1.1_RAW_Data_Orig'!Y169</f>
        <v>0</v>
      </c>
      <c r="AA169" s="493">
        <f>'1.1_RAW_Data_Orig'!AA169</f>
        <v>0</v>
      </c>
      <c r="AB169" s="493">
        <f>'1.1_RAW_Data_Orig'!AB169</f>
        <v>0</v>
      </c>
      <c r="AC169" s="493">
        <f>'1.1_RAW_Data_Orig'!AC169</f>
        <v>0</v>
      </c>
      <c r="AD169" s="493">
        <f>'1.1_RAW_Data_Orig'!AD169</f>
        <v>0</v>
      </c>
      <c r="AE169" s="493">
        <f>'1.1_RAW_Data_Orig'!AE169</f>
        <v>0</v>
      </c>
      <c r="AF169" s="494">
        <f>'1.1_RAW_Data_Orig'!AF169</f>
        <v>0</v>
      </c>
      <c r="AG169" s="482"/>
      <c r="AH169" s="493">
        <f>'1.1_RAW_Data_Orig'!AH169</f>
        <v>0</v>
      </c>
      <c r="AI169" s="493">
        <f>'1.1_RAW_Data_Orig'!AI169</f>
        <v>0</v>
      </c>
      <c r="AJ169" s="493">
        <f>'1.1_RAW_Data_Orig'!AJ169</f>
        <v>0</v>
      </c>
      <c r="AK169" s="493">
        <f>'1.1_RAW_Data_Orig'!AK169</f>
        <v>0</v>
      </c>
      <c r="AL169" s="493">
        <f>'1.1_RAW_Data_Orig'!AL169</f>
        <v>0</v>
      </c>
      <c r="AM169" s="494">
        <f>'1.1_RAW_Data_Orig'!AM169</f>
        <v>0</v>
      </c>
      <c r="AN169" s="482"/>
      <c r="AO169" s="493">
        <f>'1.1_RAW_Data_Orig'!AO169</f>
        <v>0</v>
      </c>
      <c r="AP169" s="493">
        <f>'1.1_RAW_Data_Orig'!AP169</f>
        <v>0</v>
      </c>
      <c r="AQ169" s="493">
        <f>'1.1_RAW_Data_Orig'!AQ169</f>
        <v>0</v>
      </c>
      <c r="AR169" s="493">
        <f>'1.1_RAW_Data_Orig'!AR169</f>
        <v>0</v>
      </c>
      <c r="AS169" s="493">
        <f>'1.1_RAW_Data_Orig'!AS169</f>
        <v>0</v>
      </c>
      <c r="AT169" s="494">
        <f>'1.1_RAW_Data_Orig'!AT169</f>
        <v>0</v>
      </c>
      <c r="AU169" s="482"/>
      <c r="AV169" s="493">
        <f>'1.1_RAW_Data_Orig'!AV169</f>
        <v>0</v>
      </c>
      <c r="AW169" s="493">
        <f>'1.1_RAW_Data_Orig'!AW169</f>
        <v>0</v>
      </c>
      <c r="AX169" s="493">
        <f>'1.1_RAW_Data_Orig'!AX169</f>
        <v>0</v>
      </c>
      <c r="AY169" s="493">
        <f>'1.1_RAW_Data_Orig'!AY169</f>
        <v>0</v>
      </c>
      <c r="AZ169" s="493">
        <f>'1.1_RAW_Data_Orig'!AZ169</f>
        <v>0</v>
      </c>
      <c r="BA169" s="494">
        <f>'1.1_RAW_Data_Orig'!BA169</f>
        <v>0</v>
      </c>
    </row>
    <row r="170" spans="1:53" ht="25.5" x14ac:dyDescent="0.35">
      <c r="A170" s="495" t="s">
        <v>20</v>
      </c>
      <c r="B170" s="476">
        <v>41</v>
      </c>
      <c r="C170" s="477" t="s">
        <v>75</v>
      </c>
      <c r="D170" s="478" t="s">
        <v>37</v>
      </c>
      <c r="E170" s="496" t="s">
        <v>31</v>
      </c>
      <c r="F170" s="480">
        <f>'1.1_RAW_Data_Orig'!F170</f>
        <v>0</v>
      </c>
      <c r="G170" s="480">
        <f>'1.1_RAW_Data_Orig'!G170</f>
        <v>0</v>
      </c>
      <c r="H170" s="480">
        <f>'1.1_RAW_Data_Orig'!H170</f>
        <v>0</v>
      </c>
      <c r="I170" s="480">
        <f>'1.1_RAW_Data_Orig'!I170</f>
        <v>0</v>
      </c>
      <c r="J170" s="480">
        <f>'1.1_RAW_Data_Orig'!J170</f>
        <v>0</v>
      </c>
      <c r="K170" s="481">
        <f>'1.1_RAW_Data_Orig'!K170</f>
        <v>0</v>
      </c>
      <c r="M170" s="480">
        <f>'1.1_RAW_Data_Orig'!M170</f>
        <v>0</v>
      </c>
      <c r="N170" s="480">
        <f>'1.1_RAW_Data_Orig'!N170</f>
        <v>0</v>
      </c>
      <c r="O170" s="480">
        <f>'1.1_RAW_Data_Orig'!O170</f>
        <v>0</v>
      </c>
      <c r="P170" s="480">
        <f>'1.1_RAW_Data_Orig'!P170</f>
        <v>0</v>
      </c>
      <c r="Q170" s="480">
        <f>'1.1_RAW_Data_Orig'!Q170</f>
        <v>0</v>
      </c>
      <c r="R170" s="481">
        <f>'1.1_RAW_Data_Orig'!R170</f>
        <v>0</v>
      </c>
      <c r="T170" s="480">
        <f>'1.1_RAW_Data_Orig'!T170</f>
        <v>0</v>
      </c>
      <c r="U170" s="480">
        <f>'1.1_RAW_Data_Orig'!U170</f>
        <v>0</v>
      </c>
      <c r="V170" s="480">
        <f>'1.1_RAW_Data_Orig'!V170</f>
        <v>0</v>
      </c>
      <c r="W170" s="480">
        <f>'1.1_RAW_Data_Orig'!W170</f>
        <v>0</v>
      </c>
      <c r="X170" s="480">
        <f>'1.1_RAW_Data_Orig'!X170</f>
        <v>0</v>
      </c>
      <c r="Y170" s="481">
        <f>'1.1_RAW_Data_Orig'!Y170</f>
        <v>0</v>
      </c>
      <c r="AA170" s="480">
        <f>'1.1_RAW_Data_Orig'!AA170</f>
        <v>0</v>
      </c>
      <c r="AB170" s="480">
        <f>'1.1_RAW_Data_Orig'!AB170</f>
        <v>0</v>
      </c>
      <c r="AC170" s="480">
        <f>'1.1_RAW_Data_Orig'!AC170</f>
        <v>0</v>
      </c>
      <c r="AD170" s="480">
        <f>'1.1_RAW_Data_Orig'!AD170</f>
        <v>0</v>
      </c>
      <c r="AE170" s="480">
        <f>'1.1_RAW_Data_Orig'!AE170</f>
        <v>0</v>
      </c>
      <c r="AF170" s="481">
        <f>'1.1_RAW_Data_Orig'!AF170</f>
        <v>0</v>
      </c>
      <c r="AG170" s="482"/>
      <c r="AH170" s="480">
        <f>'1.1_RAW_Data_Orig'!AH170</f>
        <v>0</v>
      </c>
      <c r="AI170" s="480">
        <f>'1.1_RAW_Data_Orig'!AI170</f>
        <v>0</v>
      </c>
      <c r="AJ170" s="480">
        <f>'1.1_RAW_Data_Orig'!AJ170</f>
        <v>0</v>
      </c>
      <c r="AK170" s="480">
        <f>'1.1_RAW_Data_Orig'!AK170</f>
        <v>0</v>
      </c>
      <c r="AL170" s="480">
        <f>'1.1_RAW_Data_Orig'!AL170</f>
        <v>0</v>
      </c>
      <c r="AM170" s="481">
        <f>'1.1_RAW_Data_Orig'!AM170</f>
        <v>0</v>
      </c>
      <c r="AN170" s="482"/>
      <c r="AO170" s="480">
        <f>'1.1_RAW_Data_Orig'!AO170</f>
        <v>0</v>
      </c>
      <c r="AP170" s="480">
        <f>'1.1_RAW_Data_Orig'!AP170</f>
        <v>0</v>
      </c>
      <c r="AQ170" s="480">
        <f>'1.1_RAW_Data_Orig'!AQ170</f>
        <v>0</v>
      </c>
      <c r="AR170" s="480">
        <f>'1.1_RAW_Data_Orig'!AR170</f>
        <v>0</v>
      </c>
      <c r="AS170" s="480">
        <f>'1.1_RAW_Data_Orig'!AS170</f>
        <v>0</v>
      </c>
      <c r="AT170" s="481">
        <f>'1.1_RAW_Data_Orig'!AT170</f>
        <v>0</v>
      </c>
      <c r="AU170" s="482"/>
      <c r="AV170" s="480">
        <f>'1.1_RAW_Data_Orig'!AV170</f>
        <v>0</v>
      </c>
      <c r="AW170" s="480">
        <f>'1.1_RAW_Data_Orig'!AW170</f>
        <v>0</v>
      </c>
      <c r="AX170" s="480">
        <f>'1.1_RAW_Data_Orig'!AX170</f>
        <v>0</v>
      </c>
      <c r="AY170" s="480">
        <f>'1.1_RAW_Data_Orig'!AY170</f>
        <v>0</v>
      </c>
      <c r="AZ170" s="480">
        <f>'1.1_RAW_Data_Orig'!AZ170</f>
        <v>0</v>
      </c>
      <c r="BA170" s="481">
        <f>'1.1_RAW_Data_Orig'!BA170</f>
        <v>0</v>
      </c>
    </row>
    <row r="171" spans="1:53" ht="13.15" x14ac:dyDescent="0.35">
      <c r="A171" s="483"/>
      <c r="B171" s="484"/>
      <c r="C171" s="485"/>
      <c r="D171" s="486"/>
      <c r="E171" s="479" t="s">
        <v>32</v>
      </c>
      <c r="F171" s="487">
        <f>'1.1_RAW_Data_Orig'!F171</f>
        <v>23</v>
      </c>
      <c r="G171" s="487">
        <f>'1.1_RAW_Data_Orig'!G171</f>
        <v>1</v>
      </c>
      <c r="H171" s="487">
        <f>'1.1_RAW_Data_Orig'!H171</f>
        <v>14</v>
      </c>
      <c r="I171" s="487">
        <f>'1.1_RAW_Data_Orig'!I171</f>
        <v>6</v>
      </c>
      <c r="J171" s="487">
        <f>'1.1_RAW_Data_Orig'!J171</f>
        <v>2</v>
      </c>
      <c r="K171" s="488">
        <f>'1.1_RAW_Data_Orig'!K171</f>
        <v>0</v>
      </c>
      <c r="M171" s="487">
        <f>'1.1_RAW_Data_Orig'!M171</f>
        <v>25</v>
      </c>
      <c r="N171" s="487">
        <f>'1.1_RAW_Data_Orig'!N171</f>
        <v>2</v>
      </c>
      <c r="O171" s="487">
        <f>'1.1_RAW_Data_Orig'!O171</f>
        <v>21</v>
      </c>
      <c r="P171" s="487">
        <f>'1.1_RAW_Data_Orig'!P171</f>
        <v>1</v>
      </c>
      <c r="Q171" s="487">
        <f>'1.1_RAW_Data_Orig'!Q171</f>
        <v>1</v>
      </c>
      <c r="R171" s="488">
        <f>'1.1_RAW_Data_Orig'!R171</f>
        <v>0</v>
      </c>
      <c r="T171" s="487">
        <f>'1.1_RAW_Data_Orig'!T171</f>
        <v>25</v>
      </c>
      <c r="U171" s="487">
        <f>'1.1_RAW_Data_Orig'!U171</f>
        <v>2</v>
      </c>
      <c r="V171" s="487">
        <f>'1.1_RAW_Data_Orig'!V171</f>
        <v>0</v>
      </c>
      <c r="W171" s="487">
        <f>'1.1_RAW_Data_Orig'!W171</f>
        <v>1</v>
      </c>
      <c r="X171" s="487">
        <f>'1.1_RAW_Data_Orig'!X171</f>
        <v>14</v>
      </c>
      <c r="Y171" s="488">
        <f>'1.1_RAW_Data_Orig'!Y171</f>
        <v>8</v>
      </c>
      <c r="AA171" s="487">
        <f>'1.1_RAW_Data_Orig'!AA171</f>
        <v>21</v>
      </c>
      <c r="AB171" s="487">
        <f>'1.1_RAW_Data_Orig'!AB171</f>
        <v>0</v>
      </c>
      <c r="AC171" s="487">
        <f>'1.1_RAW_Data_Orig'!AC171</f>
        <v>21</v>
      </c>
      <c r="AD171" s="487">
        <f>'1.1_RAW_Data_Orig'!AD171</f>
        <v>0</v>
      </c>
      <c r="AE171" s="487">
        <f>'1.1_RAW_Data_Orig'!AE171</f>
        <v>-13</v>
      </c>
      <c r="AF171" s="488">
        <f>'1.1_RAW_Data_Orig'!AF171</f>
        <v>-8</v>
      </c>
      <c r="AG171" s="482"/>
      <c r="AH171" s="487">
        <f>'1.1_RAW_Data_Orig'!AH171</f>
        <v>0</v>
      </c>
      <c r="AI171" s="487">
        <f>'1.1_RAW_Data_Orig'!AI171</f>
        <v>0</v>
      </c>
      <c r="AJ171" s="487">
        <f>'1.1_RAW_Data_Orig'!AJ171</f>
        <v>0</v>
      </c>
      <c r="AK171" s="487">
        <f>'1.1_RAW_Data_Orig'!AK171</f>
        <v>0</v>
      </c>
      <c r="AL171" s="487">
        <f>'1.1_RAW_Data_Orig'!AL171</f>
        <v>0</v>
      </c>
      <c r="AM171" s="488">
        <f>'1.1_RAW_Data_Orig'!AM171</f>
        <v>0</v>
      </c>
      <c r="AN171" s="482"/>
      <c r="AO171" s="487">
        <f>'1.1_RAW_Data_Orig'!AO171</f>
        <v>21</v>
      </c>
      <c r="AP171" s="487">
        <f>'1.1_RAW_Data_Orig'!AP171</f>
        <v>0</v>
      </c>
      <c r="AQ171" s="487">
        <f>'1.1_RAW_Data_Orig'!AQ171</f>
        <v>21</v>
      </c>
      <c r="AR171" s="487">
        <f>'1.1_RAW_Data_Orig'!AR171</f>
        <v>0</v>
      </c>
      <c r="AS171" s="487">
        <f>'1.1_RAW_Data_Orig'!AS171</f>
        <v>-13</v>
      </c>
      <c r="AT171" s="488">
        <f>'1.1_RAW_Data_Orig'!AT171</f>
        <v>-8</v>
      </c>
      <c r="AU171" s="482"/>
      <c r="AV171" s="487">
        <f>'1.1_RAW_Data_Orig'!AV171</f>
        <v>0</v>
      </c>
      <c r="AW171" s="487">
        <f>'1.1_RAW_Data_Orig'!AW171</f>
        <v>0</v>
      </c>
      <c r="AX171" s="487">
        <f>'1.1_RAW_Data_Orig'!AX171</f>
        <v>0</v>
      </c>
      <c r="AY171" s="487">
        <f>'1.1_RAW_Data_Orig'!AY171</f>
        <v>0</v>
      </c>
      <c r="AZ171" s="487">
        <f>'1.1_RAW_Data_Orig'!AZ171</f>
        <v>0</v>
      </c>
      <c r="BA171" s="488">
        <f>'1.1_RAW_Data_Orig'!BA171</f>
        <v>0</v>
      </c>
    </row>
    <row r="172" spans="1:53" ht="13.15" x14ac:dyDescent="0.35">
      <c r="A172" s="483"/>
      <c r="B172" s="484"/>
      <c r="C172" s="485"/>
      <c r="D172" s="486"/>
      <c r="E172" s="479" t="s">
        <v>33</v>
      </c>
      <c r="F172" s="487">
        <f>'1.1_RAW_Data_Orig'!F172</f>
        <v>0</v>
      </c>
      <c r="G172" s="487">
        <f>'1.1_RAW_Data_Orig'!G172</f>
        <v>0</v>
      </c>
      <c r="H172" s="487">
        <f>'1.1_RAW_Data_Orig'!H172</f>
        <v>0</v>
      </c>
      <c r="I172" s="487">
        <f>'1.1_RAW_Data_Orig'!I172</f>
        <v>0</v>
      </c>
      <c r="J172" s="487">
        <f>'1.1_RAW_Data_Orig'!J172</f>
        <v>0</v>
      </c>
      <c r="K172" s="488">
        <f>'1.1_RAW_Data_Orig'!K172</f>
        <v>0</v>
      </c>
      <c r="M172" s="487">
        <f>'1.1_RAW_Data_Orig'!M172</f>
        <v>0</v>
      </c>
      <c r="N172" s="487">
        <f>'1.1_RAW_Data_Orig'!N172</f>
        <v>0</v>
      </c>
      <c r="O172" s="487">
        <f>'1.1_RAW_Data_Orig'!O172</f>
        <v>0</v>
      </c>
      <c r="P172" s="487">
        <f>'1.1_RAW_Data_Orig'!P172</f>
        <v>0</v>
      </c>
      <c r="Q172" s="487">
        <f>'1.1_RAW_Data_Orig'!Q172</f>
        <v>0</v>
      </c>
      <c r="R172" s="488">
        <f>'1.1_RAW_Data_Orig'!R172</f>
        <v>0</v>
      </c>
      <c r="T172" s="487">
        <f>'1.1_RAW_Data_Orig'!T172</f>
        <v>0</v>
      </c>
      <c r="U172" s="487">
        <f>'1.1_RAW_Data_Orig'!U172</f>
        <v>0</v>
      </c>
      <c r="V172" s="487">
        <f>'1.1_RAW_Data_Orig'!V172</f>
        <v>0</v>
      </c>
      <c r="W172" s="487">
        <f>'1.1_RAW_Data_Orig'!W172</f>
        <v>0</v>
      </c>
      <c r="X172" s="487">
        <f>'1.1_RAW_Data_Orig'!X172</f>
        <v>0</v>
      </c>
      <c r="Y172" s="488">
        <f>'1.1_RAW_Data_Orig'!Y172</f>
        <v>0</v>
      </c>
      <c r="AA172" s="487">
        <f>'1.1_RAW_Data_Orig'!AA172</f>
        <v>0</v>
      </c>
      <c r="AB172" s="487">
        <f>'1.1_RAW_Data_Orig'!AB172</f>
        <v>0</v>
      </c>
      <c r="AC172" s="487">
        <f>'1.1_RAW_Data_Orig'!AC172</f>
        <v>0</v>
      </c>
      <c r="AD172" s="487">
        <f>'1.1_RAW_Data_Orig'!AD172</f>
        <v>0</v>
      </c>
      <c r="AE172" s="487">
        <f>'1.1_RAW_Data_Orig'!AE172</f>
        <v>0</v>
      </c>
      <c r="AF172" s="488">
        <f>'1.1_RAW_Data_Orig'!AF172</f>
        <v>0</v>
      </c>
      <c r="AG172" s="482"/>
      <c r="AH172" s="487">
        <f>'1.1_RAW_Data_Orig'!AH172</f>
        <v>0</v>
      </c>
      <c r="AI172" s="487">
        <f>'1.1_RAW_Data_Orig'!AI172</f>
        <v>0</v>
      </c>
      <c r="AJ172" s="487">
        <f>'1.1_RAW_Data_Orig'!AJ172</f>
        <v>0</v>
      </c>
      <c r="AK172" s="487">
        <f>'1.1_RAW_Data_Orig'!AK172</f>
        <v>0</v>
      </c>
      <c r="AL172" s="487">
        <f>'1.1_RAW_Data_Orig'!AL172</f>
        <v>0</v>
      </c>
      <c r="AM172" s="488">
        <f>'1.1_RAW_Data_Orig'!AM172</f>
        <v>0</v>
      </c>
      <c r="AN172" s="482"/>
      <c r="AO172" s="487">
        <f>'1.1_RAW_Data_Orig'!AO172</f>
        <v>0</v>
      </c>
      <c r="AP172" s="487">
        <f>'1.1_RAW_Data_Orig'!AP172</f>
        <v>0</v>
      </c>
      <c r="AQ172" s="487">
        <f>'1.1_RAW_Data_Orig'!AQ172</f>
        <v>0</v>
      </c>
      <c r="AR172" s="487">
        <f>'1.1_RAW_Data_Orig'!AR172</f>
        <v>0</v>
      </c>
      <c r="AS172" s="487">
        <f>'1.1_RAW_Data_Orig'!AS172</f>
        <v>0</v>
      </c>
      <c r="AT172" s="488">
        <f>'1.1_RAW_Data_Orig'!AT172</f>
        <v>0</v>
      </c>
      <c r="AU172" s="482"/>
      <c r="AV172" s="487">
        <f>'1.1_RAW_Data_Orig'!AV172</f>
        <v>0</v>
      </c>
      <c r="AW172" s="487">
        <f>'1.1_RAW_Data_Orig'!AW172</f>
        <v>0</v>
      </c>
      <c r="AX172" s="487">
        <f>'1.1_RAW_Data_Orig'!AX172</f>
        <v>0</v>
      </c>
      <c r="AY172" s="487">
        <f>'1.1_RAW_Data_Orig'!AY172</f>
        <v>0</v>
      </c>
      <c r="AZ172" s="487">
        <f>'1.1_RAW_Data_Orig'!AZ172</f>
        <v>0</v>
      </c>
      <c r="BA172" s="488">
        <f>'1.1_RAW_Data_Orig'!BA172</f>
        <v>0</v>
      </c>
    </row>
    <row r="173" spans="1:53" ht="13.5" thickBot="1" x14ac:dyDescent="0.4">
      <c r="A173" s="483"/>
      <c r="B173" s="489"/>
      <c r="C173" s="490"/>
      <c r="D173" s="491"/>
      <c r="E173" s="492" t="s">
        <v>34</v>
      </c>
      <c r="F173" s="493">
        <f>'1.1_RAW_Data_Orig'!F173</f>
        <v>0</v>
      </c>
      <c r="G173" s="493">
        <f>'1.1_RAW_Data_Orig'!G173</f>
        <v>0</v>
      </c>
      <c r="H173" s="493">
        <f>'1.1_RAW_Data_Orig'!H173</f>
        <v>0</v>
      </c>
      <c r="I173" s="493">
        <f>'1.1_RAW_Data_Orig'!I173</f>
        <v>0</v>
      </c>
      <c r="J173" s="493">
        <f>'1.1_RAW_Data_Orig'!J173</f>
        <v>0</v>
      </c>
      <c r="K173" s="494">
        <f>'1.1_RAW_Data_Orig'!K173</f>
        <v>0</v>
      </c>
      <c r="M173" s="493">
        <f>'1.1_RAW_Data_Orig'!M173</f>
        <v>0</v>
      </c>
      <c r="N173" s="493">
        <f>'1.1_RAW_Data_Orig'!N173</f>
        <v>0</v>
      </c>
      <c r="O173" s="493">
        <f>'1.1_RAW_Data_Orig'!O173</f>
        <v>0</v>
      </c>
      <c r="P173" s="493">
        <f>'1.1_RAW_Data_Orig'!P173</f>
        <v>0</v>
      </c>
      <c r="Q173" s="493">
        <f>'1.1_RAW_Data_Orig'!Q173</f>
        <v>0</v>
      </c>
      <c r="R173" s="494">
        <f>'1.1_RAW_Data_Orig'!R173</f>
        <v>0</v>
      </c>
      <c r="T173" s="493">
        <f>'1.1_RAW_Data_Orig'!T173</f>
        <v>0</v>
      </c>
      <c r="U173" s="493">
        <f>'1.1_RAW_Data_Orig'!U173</f>
        <v>0</v>
      </c>
      <c r="V173" s="493">
        <f>'1.1_RAW_Data_Orig'!V173</f>
        <v>0</v>
      </c>
      <c r="W173" s="493">
        <f>'1.1_RAW_Data_Orig'!W173</f>
        <v>0</v>
      </c>
      <c r="X173" s="493">
        <f>'1.1_RAW_Data_Orig'!X173</f>
        <v>0</v>
      </c>
      <c r="Y173" s="494">
        <f>'1.1_RAW_Data_Orig'!Y173</f>
        <v>0</v>
      </c>
      <c r="AA173" s="493">
        <f>'1.1_RAW_Data_Orig'!AA173</f>
        <v>0</v>
      </c>
      <c r="AB173" s="493">
        <f>'1.1_RAW_Data_Orig'!AB173</f>
        <v>0</v>
      </c>
      <c r="AC173" s="493">
        <f>'1.1_RAW_Data_Orig'!AC173</f>
        <v>0</v>
      </c>
      <c r="AD173" s="493">
        <f>'1.1_RAW_Data_Orig'!AD173</f>
        <v>0</v>
      </c>
      <c r="AE173" s="493">
        <f>'1.1_RAW_Data_Orig'!AE173</f>
        <v>0</v>
      </c>
      <c r="AF173" s="494">
        <f>'1.1_RAW_Data_Orig'!AF173</f>
        <v>0</v>
      </c>
      <c r="AG173" s="482"/>
      <c r="AH173" s="493">
        <f>'1.1_RAW_Data_Orig'!AH173</f>
        <v>0</v>
      </c>
      <c r="AI173" s="493">
        <f>'1.1_RAW_Data_Orig'!AI173</f>
        <v>0</v>
      </c>
      <c r="AJ173" s="493">
        <f>'1.1_RAW_Data_Orig'!AJ173</f>
        <v>0</v>
      </c>
      <c r="AK173" s="493">
        <f>'1.1_RAW_Data_Orig'!AK173</f>
        <v>0</v>
      </c>
      <c r="AL173" s="493">
        <f>'1.1_RAW_Data_Orig'!AL173</f>
        <v>0</v>
      </c>
      <c r="AM173" s="494">
        <f>'1.1_RAW_Data_Orig'!AM173</f>
        <v>0</v>
      </c>
      <c r="AN173" s="482"/>
      <c r="AO173" s="493">
        <f>'1.1_RAW_Data_Orig'!AO173</f>
        <v>0</v>
      </c>
      <c r="AP173" s="493">
        <f>'1.1_RAW_Data_Orig'!AP173</f>
        <v>0</v>
      </c>
      <c r="AQ173" s="493">
        <f>'1.1_RAW_Data_Orig'!AQ173</f>
        <v>0</v>
      </c>
      <c r="AR173" s="493">
        <f>'1.1_RAW_Data_Orig'!AR173</f>
        <v>0</v>
      </c>
      <c r="AS173" s="493">
        <f>'1.1_RAW_Data_Orig'!AS173</f>
        <v>0</v>
      </c>
      <c r="AT173" s="494">
        <f>'1.1_RAW_Data_Orig'!AT173</f>
        <v>0</v>
      </c>
      <c r="AU173" s="482"/>
      <c r="AV173" s="493">
        <f>'1.1_RAW_Data_Orig'!AV173</f>
        <v>0</v>
      </c>
      <c r="AW173" s="493">
        <f>'1.1_RAW_Data_Orig'!AW173</f>
        <v>0</v>
      </c>
      <c r="AX173" s="493">
        <f>'1.1_RAW_Data_Orig'!AX173</f>
        <v>0</v>
      </c>
      <c r="AY173" s="493">
        <f>'1.1_RAW_Data_Orig'!AY173</f>
        <v>0</v>
      </c>
      <c r="AZ173" s="493">
        <f>'1.1_RAW_Data_Orig'!AZ173</f>
        <v>0</v>
      </c>
      <c r="BA173" s="494">
        <f>'1.1_RAW_Data_Orig'!BA173</f>
        <v>0</v>
      </c>
    </row>
    <row r="174" spans="1:53" ht="25.5" x14ac:dyDescent="0.35">
      <c r="A174" s="495" t="s">
        <v>20</v>
      </c>
      <c r="B174" s="476">
        <v>43</v>
      </c>
      <c r="C174" s="477" t="s">
        <v>61</v>
      </c>
      <c r="D174" s="478" t="s">
        <v>36</v>
      </c>
      <c r="E174" s="496" t="s">
        <v>31</v>
      </c>
      <c r="F174" s="480">
        <f>'1.1_RAW_Data_Orig'!F174</f>
        <v>0</v>
      </c>
      <c r="G174" s="480">
        <f>'1.1_RAW_Data_Orig'!G174</f>
        <v>0</v>
      </c>
      <c r="H174" s="480">
        <f>'1.1_RAW_Data_Orig'!H174</f>
        <v>0</v>
      </c>
      <c r="I174" s="480">
        <f>'1.1_RAW_Data_Orig'!I174</f>
        <v>0</v>
      </c>
      <c r="J174" s="480">
        <f>'1.1_RAW_Data_Orig'!J174</f>
        <v>0</v>
      </c>
      <c r="K174" s="481">
        <f>'1.1_RAW_Data_Orig'!K174</f>
        <v>0</v>
      </c>
      <c r="M174" s="480">
        <f>'1.1_RAW_Data_Orig'!M174</f>
        <v>0</v>
      </c>
      <c r="N174" s="480">
        <f>'1.1_RAW_Data_Orig'!N174</f>
        <v>0</v>
      </c>
      <c r="O174" s="480">
        <f>'1.1_RAW_Data_Orig'!O174</f>
        <v>0</v>
      </c>
      <c r="P174" s="480">
        <f>'1.1_RAW_Data_Orig'!P174</f>
        <v>0</v>
      </c>
      <c r="Q174" s="480">
        <f>'1.1_RAW_Data_Orig'!Q174</f>
        <v>0</v>
      </c>
      <c r="R174" s="481">
        <f>'1.1_RAW_Data_Orig'!R174</f>
        <v>0</v>
      </c>
      <c r="T174" s="480">
        <f>'1.1_RAW_Data_Orig'!T174</f>
        <v>0</v>
      </c>
      <c r="U174" s="480">
        <f>'1.1_RAW_Data_Orig'!U174</f>
        <v>0</v>
      </c>
      <c r="V174" s="480">
        <f>'1.1_RAW_Data_Orig'!V174</f>
        <v>0</v>
      </c>
      <c r="W174" s="480">
        <f>'1.1_RAW_Data_Orig'!W174</f>
        <v>0</v>
      </c>
      <c r="X174" s="480">
        <f>'1.1_RAW_Data_Orig'!X174</f>
        <v>0</v>
      </c>
      <c r="Y174" s="481">
        <f>'1.1_RAW_Data_Orig'!Y174</f>
        <v>0</v>
      </c>
      <c r="AA174" s="480">
        <f>'1.1_RAW_Data_Orig'!AA174</f>
        <v>0</v>
      </c>
      <c r="AB174" s="480">
        <f>'1.1_RAW_Data_Orig'!AB174</f>
        <v>0</v>
      </c>
      <c r="AC174" s="480">
        <f>'1.1_RAW_Data_Orig'!AC174</f>
        <v>0</v>
      </c>
      <c r="AD174" s="480">
        <f>'1.1_RAW_Data_Orig'!AD174</f>
        <v>0</v>
      </c>
      <c r="AE174" s="480">
        <f>'1.1_RAW_Data_Orig'!AE174</f>
        <v>0</v>
      </c>
      <c r="AF174" s="481">
        <f>'1.1_RAW_Data_Orig'!AF174</f>
        <v>0</v>
      </c>
      <c r="AG174" s="482"/>
      <c r="AH174" s="480">
        <f>'1.1_RAW_Data_Orig'!AH174</f>
        <v>0</v>
      </c>
      <c r="AI174" s="480">
        <f>'1.1_RAW_Data_Orig'!AI174</f>
        <v>0</v>
      </c>
      <c r="AJ174" s="480">
        <f>'1.1_RAW_Data_Orig'!AJ174</f>
        <v>0</v>
      </c>
      <c r="AK174" s="480">
        <f>'1.1_RAW_Data_Orig'!AK174</f>
        <v>0</v>
      </c>
      <c r="AL174" s="480">
        <f>'1.1_RAW_Data_Orig'!AL174</f>
        <v>0</v>
      </c>
      <c r="AM174" s="481">
        <f>'1.1_RAW_Data_Orig'!AM174</f>
        <v>0</v>
      </c>
      <c r="AN174" s="482"/>
      <c r="AO174" s="480">
        <f>'1.1_RAW_Data_Orig'!AO174</f>
        <v>0</v>
      </c>
      <c r="AP174" s="480">
        <f>'1.1_RAW_Data_Orig'!AP174</f>
        <v>0</v>
      </c>
      <c r="AQ174" s="480">
        <f>'1.1_RAW_Data_Orig'!AQ174</f>
        <v>0</v>
      </c>
      <c r="AR174" s="480">
        <f>'1.1_RAW_Data_Orig'!AR174</f>
        <v>0</v>
      </c>
      <c r="AS174" s="480">
        <f>'1.1_RAW_Data_Orig'!AS174</f>
        <v>0</v>
      </c>
      <c r="AT174" s="481">
        <f>'1.1_RAW_Data_Orig'!AT174</f>
        <v>0</v>
      </c>
      <c r="AU174" s="482"/>
      <c r="AV174" s="480">
        <f>'1.1_RAW_Data_Orig'!AV174</f>
        <v>0</v>
      </c>
      <c r="AW174" s="480">
        <f>'1.1_RAW_Data_Orig'!AW174</f>
        <v>0</v>
      </c>
      <c r="AX174" s="480">
        <f>'1.1_RAW_Data_Orig'!AX174</f>
        <v>0</v>
      </c>
      <c r="AY174" s="480">
        <f>'1.1_RAW_Data_Orig'!AY174</f>
        <v>0</v>
      </c>
      <c r="AZ174" s="480">
        <f>'1.1_RAW_Data_Orig'!AZ174</f>
        <v>0</v>
      </c>
      <c r="BA174" s="481">
        <f>'1.1_RAW_Data_Orig'!BA174</f>
        <v>0</v>
      </c>
    </row>
    <row r="175" spans="1:53" ht="13.15" x14ac:dyDescent="0.35">
      <c r="A175" s="483"/>
      <c r="B175" s="484"/>
      <c r="C175" s="485"/>
      <c r="D175" s="486"/>
      <c r="E175" s="479" t="s">
        <v>32</v>
      </c>
      <c r="F175" s="487">
        <f>'1.1_RAW_Data_Orig'!F175</f>
        <v>0</v>
      </c>
      <c r="G175" s="487">
        <f>'1.1_RAW_Data_Orig'!G175</f>
        <v>0</v>
      </c>
      <c r="H175" s="487">
        <f>'1.1_RAW_Data_Orig'!H175</f>
        <v>0</v>
      </c>
      <c r="I175" s="487">
        <f>'1.1_RAW_Data_Orig'!I175</f>
        <v>0</v>
      </c>
      <c r="J175" s="487">
        <f>'1.1_RAW_Data_Orig'!J175</f>
        <v>0</v>
      </c>
      <c r="K175" s="488">
        <f>'1.1_RAW_Data_Orig'!K175</f>
        <v>0</v>
      </c>
      <c r="M175" s="487">
        <f>'1.1_RAW_Data_Orig'!M175</f>
        <v>0</v>
      </c>
      <c r="N175" s="487">
        <f>'1.1_RAW_Data_Orig'!N175</f>
        <v>0</v>
      </c>
      <c r="O175" s="487">
        <f>'1.1_RAW_Data_Orig'!O175</f>
        <v>0</v>
      </c>
      <c r="P175" s="487">
        <f>'1.1_RAW_Data_Orig'!P175</f>
        <v>0</v>
      </c>
      <c r="Q175" s="487">
        <f>'1.1_RAW_Data_Orig'!Q175</f>
        <v>0</v>
      </c>
      <c r="R175" s="488">
        <f>'1.1_RAW_Data_Orig'!R175</f>
        <v>0</v>
      </c>
      <c r="T175" s="487">
        <f>'1.1_RAW_Data_Orig'!T175</f>
        <v>0</v>
      </c>
      <c r="U175" s="487">
        <f>'1.1_RAW_Data_Orig'!U175</f>
        <v>0</v>
      </c>
      <c r="V175" s="487">
        <f>'1.1_RAW_Data_Orig'!V175</f>
        <v>0</v>
      </c>
      <c r="W175" s="487">
        <f>'1.1_RAW_Data_Orig'!W175</f>
        <v>0</v>
      </c>
      <c r="X175" s="487">
        <f>'1.1_RAW_Data_Orig'!X175</f>
        <v>0</v>
      </c>
      <c r="Y175" s="488">
        <f>'1.1_RAW_Data_Orig'!Y175</f>
        <v>0</v>
      </c>
      <c r="AA175" s="487">
        <f>'1.1_RAW_Data_Orig'!AA175</f>
        <v>0</v>
      </c>
      <c r="AB175" s="487">
        <f>'1.1_RAW_Data_Orig'!AB175</f>
        <v>0</v>
      </c>
      <c r="AC175" s="487">
        <f>'1.1_RAW_Data_Orig'!AC175</f>
        <v>0</v>
      </c>
      <c r="AD175" s="487">
        <f>'1.1_RAW_Data_Orig'!AD175</f>
        <v>0</v>
      </c>
      <c r="AE175" s="487">
        <f>'1.1_RAW_Data_Orig'!AE175</f>
        <v>0</v>
      </c>
      <c r="AF175" s="488">
        <f>'1.1_RAW_Data_Orig'!AF175</f>
        <v>0</v>
      </c>
      <c r="AG175" s="482"/>
      <c r="AH175" s="487">
        <f>'1.1_RAW_Data_Orig'!AH175</f>
        <v>0</v>
      </c>
      <c r="AI175" s="487">
        <f>'1.1_RAW_Data_Orig'!AI175</f>
        <v>0</v>
      </c>
      <c r="AJ175" s="487">
        <f>'1.1_RAW_Data_Orig'!AJ175</f>
        <v>0</v>
      </c>
      <c r="AK175" s="487">
        <f>'1.1_RAW_Data_Orig'!AK175</f>
        <v>0</v>
      </c>
      <c r="AL175" s="487">
        <f>'1.1_RAW_Data_Orig'!AL175</f>
        <v>0</v>
      </c>
      <c r="AM175" s="488">
        <f>'1.1_RAW_Data_Orig'!AM175</f>
        <v>0</v>
      </c>
      <c r="AN175" s="482"/>
      <c r="AO175" s="487">
        <f>'1.1_RAW_Data_Orig'!AO175</f>
        <v>0</v>
      </c>
      <c r="AP175" s="487">
        <f>'1.1_RAW_Data_Orig'!AP175</f>
        <v>0</v>
      </c>
      <c r="AQ175" s="487">
        <f>'1.1_RAW_Data_Orig'!AQ175</f>
        <v>0</v>
      </c>
      <c r="AR175" s="487">
        <f>'1.1_RAW_Data_Orig'!AR175</f>
        <v>0</v>
      </c>
      <c r="AS175" s="487">
        <f>'1.1_RAW_Data_Orig'!AS175</f>
        <v>0</v>
      </c>
      <c r="AT175" s="488">
        <f>'1.1_RAW_Data_Orig'!AT175</f>
        <v>0</v>
      </c>
      <c r="AU175" s="482"/>
      <c r="AV175" s="487">
        <f>'1.1_RAW_Data_Orig'!AV175</f>
        <v>0</v>
      </c>
      <c r="AW175" s="487">
        <f>'1.1_RAW_Data_Orig'!AW175</f>
        <v>0</v>
      </c>
      <c r="AX175" s="487">
        <f>'1.1_RAW_Data_Orig'!AX175</f>
        <v>0</v>
      </c>
      <c r="AY175" s="487">
        <f>'1.1_RAW_Data_Orig'!AY175</f>
        <v>0</v>
      </c>
      <c r="AZ175" s="487">
        <f>'1.1_RAW_Data_Orig'!AZ175</f>
        <v>0</v>
      </c>
      <c r="BA175" s="488">
        <f>'1.1_RAW_Data_Orig'!BA175</f>
        <v>0</v>
      </c>
    </row>
    <row r="176" spans="1:53" ht="13.15" x14ac:dyDescent="0.35">
      <c r="A176" s="483"/>
      <c r="B176" s="484"/>
      <c r="C176" s="485"/>
      <c r="D176" s="486"/>
      <c r="E176" s="479" t="s">
        <v>33</v>
      </c>
      <c r="F176" s="487">
        <f>'1.1_RAW_Data_Orig'!F176</f>
        <v>2605</v>
      </c>
      <c r="G176" s="487">
        <f>'1.1_RAW_Data_Orig'!G176</f>
        <v>146</v>
      </c>
      <c r="H176" s="487">
        <f>'1.1_RAW_Data_Orig'!H176</f>
        <v>1209</v>
      </c>
      <c r="I176" s="487">
        <f>'1.1_RAW_Data_Orig'!I176</f>
        <v>1226</v>
      </c>
      <c r="J176" s="487">
        <f>'1.1_RAW_Data_Orig'!J176</f>
        <v>16</v>
      </c>
      <c r="K176" s="488">
        <f>'1.1_RAW_Data_Orig'!K176</f>
        <v>8</v>
      </c>
      <c r="M176" s="487">
        <f>'1.1_RAW_Data_Orig'!M176</f>
        <v>3283</v>
      </c>
      <c r="N176" s="487">
        <f>'1.1_RAW_Data_Orig'!N176</f>
        <v>900</v>
      </c>
      <c r="O176" s="487">
        <f>'1.1_RAW_Data_Orig'!O176</f>
        <v>1157</v>
      </c>
      <c r="P176" s="487">
        <f>'1.1_RAW_Data_Orig'!P176</f>
        <v>1226</v>
      </c>
      <c r="Q176" s="487">
        <f>'1.1_RAW_Data_Orig'!Q176</f>
        <v>0</v>
      </c>
      <c r="R176" s="488">
        <f>'1.1_RAW_Data_Orig'!R176</f>
        <v>0</v>
      </c>
      <c r="T176" s="487">
        <f>'1.1_RAW_Data_Orig'!T176</f>
        <v>3283</v>
      </c>
      <c r="U176" s="487">
        <f>'1.1_RAW_Data_Orig'!U176</f>
        <v>897</v>
      </c>
      <c r="V176" s="487">
        <f>'1.1_RAW_Data_Orig'!V176</f>
        <v>1136</v>
      </c>
      <c r="W176" s="487">
        <f>'1.1_RAW_Data_Orig'!W176</f>
        <v>1226</v>
      </c>
      <c r="X176" s="487">
        <f>'1.1_RAW_Data_Orig'!X176</f>
        <v>0</v>
      </c>
      <c r="Y176" s="488">
        <f>'1.1_RAW_Data_Orig'!Y176</f>
        <v>24</v>
      </c>
      <c r="AA176" s="487">
        <f>'1.1_RAW_Data_Orig'!AA176</f>
        <v>24</v>
      </c>
      <c r="AB176" s="487">
        <f>'1.1_RAW_Data_Orig'!AB176</f>
        <v>3</v>
      </c>
      <c r="AC176" s="487">
        <f>'1.1_RAW_Data_Orig'!AC176</f>
        <v>21</v>
      </c>
      <c r="AD176" s="487">
        <f>'1.1_RAW_Data_Orig'!AD176</f>
        <v>0</v>
      </c>
      <c r="AE176" s="487">
        <f>'1.1_RAW_Data_Orig'!AE176</f>
        <v>0</v>
      </c>
      <c r="AF176" s="488">
        <f>'1.1_RAW_Data_Orig'!AF176</f>
        <v>-24</v>
      </c>
      <c r="AG176" s="482"/>
      <c r="AH176" s="487">
        <f>'1.1_RAW_Data_Orig'!AH176</f>
        <v>24</v>
      </c>
      <c r="AI176" s="487">
        <f>'1.1_RAW_Data_Orig'!AI176</f>
        <v>3</v>
      </c>
      <c r="AJ176" s="487">
        <f>'1.1_RAW_Data_Orig'!AJ176</f>
        <v>21</v>
      </c>
      <c r="AK176" s="487">
        <f>'1.1_RAW_Data_Orig'!AK176</f>
        <v>0</v>
      </c>
      <c r="AL176" s="487">
        <f>'1.1_RAW_Data_Orig'!AL176</f>
        <v>0</v>
      </c>
      <c r="AM176" s="488">
        <f>'1.1_RAW_Data_Orig'!AM176</f>
        <v>-24</v>
      </c>
      <c r="AN176" s="482"/>
      <c r="AO176" s="487">
        <f>'1.1_RAW_Data_Orig'!AO176</f>
        <v>0</v>
      </c>
      <c r="AP176" s="487">
        <f>'1.1_RAW_Data_Orig'!AP176</f>
        <v>0</v>
      </c>
      <c r="AQ176" s="487">
        <f>'1.1_RAW_Data_Orig'!AQ176</f>
        <v>0</v>
      </c>
      <c r="AR176" s="487">
        <f>'1.1_RAW_Data_Orig'!AR176</f>
        <v>0</v>
      </c>
      <c r="AS176" s="487">
        <f>'1.1_RAW_Data_Orig'!AS176</f>
        <v>0</v>
      </c>
      <c r="AT176" s="488">
        <f>'1.1_RAW_Data_Orig'!AT176</f>
        <v>0</v>
      </c>
      <c r="AU176" s="482"/>
      <c r="AV176" s="487">
        <f>'1.1_RAW_Data_Orig'!AV176</f>
        <v>0</v>
      </c>
      <c r="AW176" s="487">
        <f>'1.1_RAW_Data_Orig'!AW176</f>
        <v>0</v>
      </c>
      <c r="AX176" s="487">
        <f>'1.1_RAW_Data_Orig'!AX176</f>
        <v>0</v>
      </c>
      <c r="AY176" s="487">
        <f>'1.1_RAW_Data_Orig'!AY176</f>
        <v>0</v>
      </c>
      <c r="AZ176" s="487">
        <f>'1.1_RAW_Data_Orig'!AZ176</f>
        <v>0</v>
      </c>
      <c r="BA176" s="488">
        <f>'1.1_RAW_Data_Orig'!BA176</f>
        <v>0</v>
      </c>
    </row>
    <row r="177" spans="1:53" ht="13.5" thickBot="1" x14ac:dyDescent="0.4">
      <c r="A177" s="483"/>
      <c r="B177" s="489"/>
      <c r="C177" s="490"/>
      <c r="D177" s="491"/>
      <c r="E177" s="492" t="s">
        <v>34</v>
      </c>
      <c r="F177" s="493">
        <f>'1.1_RAW_Data_Orig'!F177</f>
        <v>0</v>
      </c>
      <c r="G177" s="493">
        <f>'1.1_RAW_Data_Orig'!G177</f>
        <v>0</v>
      </c>
      <c r="H177" s="493">
        <f>'1.1_RAW_Data_Orig'!H177</f>
        <v>0</v>
      </c>
      <c r="I177" s="493">
        <f>'1.1_RAW_Data_Orig'!I177</f>
        <v>0</v>
      </c>
      <c r="J177" s="493">
        <f>'1.1_RAW_Data_Orig'!J177</f>
        <v>0</v>
      </c>
      <c r="K177" s="494">
        <f>'1.1_RAW_Data_Orig'!K177</f>
        <v>0</v>
      </c>
      <c r="M177" s="493">
        <f>'1.1_RAW_Data_Orig'!M177</f>
        <v>0</v>
      </c>
      <c r="N177" s="493">
        <f>'1.1_RAW_Data_Orig'!N177</f>
        <v>0</v>
      </c>
      <c r="O177" s="493">
        <f>'1.1_RAW_Data_Orig'!O177</f>
        <v>0</v>
      </c>
      <c r="P177" s="493">
        <f>'1.1_RAW_Data_Orig'!P177</f>
        <v>0</v>
      </c>
      <c r="Q177" s="493">
        <f>'1.1_RAW_Data_Orig'!Q177</f>
        <v>0</v>
      </c>
      <c r="R177" s="494">
        <f>'1.1_RAW_Data_Orig'!R177</f>
        <v>0</v>
      </c>
      <c r="T177" s="493">
        <f>'1.1_RAW_Data_Orig'!T177</f>
        <v>0</v>
      </c>
      <c r="U177" s="493">
        <f>'1.1_RAW_Data_Orig'!U177</f>
        <v>0</v>
      </c>
      <c r="V177" s="493">
        <f>'1.1_RAW_Data_Orig'!V177</f>
        <v>0</v>
      </c>
      <c r="W177" s="493">
        <f>'1.1_RAW_Data_Orig'!W177</f>
        <v>0</v>
      </c>
      <c r="X177" s="493">
        <f>'1.1_RAW_Data_Orig'!X177</f>
        <v>0</v>
      </c>
      <c r="Y177" s="494">
        <f>'1.1_RAW_Data_Orig'!Y177</f>
        <v>0</v>
      </c>
      <c r="AA177" s="493">
        <f>'1.1_RAW_Data_Orig'!AA177</f>
        <v>0</v>
      </c>
      <c r="AB177" s="493">
        <f>'1.1_RAW_Data_Orig'!AB177</f>
        <v>0</v>
      </c>
      <c r="AC177" s="493">
        <f>'1.1_RAW_Data_Orig'!AC177</f>
        <v>0</v>
      </c>
      <c r="AD177" s="493">
        <f>'1.1_RAW_Data_Orig'!AD177</f>
        <v>0</v>
      </c>
      <c r="AE177" s="493">
        <f>'1.1_RAW_Data_Orig'!AE177</f>
        <v>0</v>
      </c>
      <c r="AF177" s="494">
        <f>'1.1_RAW_Data_Orig'!AF177</f>
        <v>0</v>
      </c>
      <c r="AG177" s="482"/>
      <c r="AH177" s="493">
        <f>'1.1_RAW_Data_Orig'!AH177</f>
        <v>0</v>
      </c>
      <c r="AI177" s="493">
        <f>'1.1_RAW_Data_Orig'!AI177</f>
        <v>0</v>
      </c>
      <c r="AJ177" s="493">
        <f>'1.1_RAW_Data_Orig'!AJ177</f>
        <v>0</v>
      </c>
      <c r="AK177" s="493">
        <f>'1.1_RAW_Data_Orig'!AK177</f>
        <v>0</v>
      </c>
      <c r="AL177" s="493">
        <f>'1.1_RAW_Data_Orig'!AL177</f>
        <v>0</v>
      </c>
      <c r="AM177" s="494">
        <f>'1.1_RAW_Data_Orig'!AM177</f>
        <v>0</v>
      </c>
      <c r="AN177" s="482"/>
      <c r="AO177" s="493">
        <f>'1.1_RAW_Data_Orig'!AO177</f>
        <v>0</v>
      </c>
      <c r="AP177" s="493">
        <f>'1.1_RAW_Data_Orig'!AP177</f>
        <v>0</v>
      </c>
      <c r="AQ177" s="493">
        <f>'1.1_RAW_Data_Orig'!AQ177</f>
        <v>0</v>
      </c>
      <c r="AR177" s="493">
        <f>'1.1_RAW_Data_Orig'!AR177</f>
        <v>0</v>
      </c>
      <c r="AS177" s="493">
        <f>'1.1_RAW_Data_Orig'!AS177</f>
        <v>0</v>
      </c>
      <c r="AT177" s="494">
        <f>'1.1_RAW_Data_Orig'!AT177</f>
        <v>0</v>
      </c>
      <c r="AU177" s="482"/>
      <c r="AV177" s="493">
        <f>'1.1_RAW_Data_Orig'!AV177</f>
        <v>0</v>
      </c>
      <c r="AW177" s="493">
        <f>'1.1_RAW_Data_Orig'!AW177</f>
        <v>0</v>
      </c>
      <c r="AX177" s="493">
        <f>'1.1_RAW_Data_Orig'!AX177</f>
        <v>0</v>
      </c>
      <c r="AY177" s="493">
        <f>'1.1_RAW_Data_Orig'!AY177</f>
        <v>0</v>
      </c>
      <c r="AZ177" s="493">
        <f>'1.1_RAW_Data_Orig'!AZ177</f>
        <v>0</v>
      </c>
      <c r="BA177" s="494">
        <f>'1.1_RAW_Data_Orig'!BA177</f>
        <v>0</v>
      </c>
    </row>
    <row r="178" spans="1:53" ht="25.5" x14ac:dyDescent="0.35">
      <c r="A178" s="495" t="s">
        <v>20</v>
      </c>
      <c r="B178" s="476">
        <v>31</v>
      </c>
      <c r="C178" s="477" t="s">
        <v>30</v>
      </c>
      <c r="D178" s="478" t="s">
        <v>36</v>
      </c>
      <c r="E178" s="496" t="s">
        <v>31</v>
      </c>
      <c r="F178" s="480">
        <f>'1.1_RAW_Data_Orig'!F178</f>
        <v>0</v>
      </c>
      <c r="G178" s="480">
        <f>'1.1_RAW_Data_Orig'!G178</f>
        <v>0</v>
      </c>
      <c r="H178" s="480">
        <f>'1.1_RAW_Data_Orig'!H178</f>
        <v>0</v>
      </c>
      <c r="I178" s="480">
        <f>'1.1_RAW_Data_Orig'!I178</f>
        <v>0</v>
      </c>
      <c r="J178" s="480">
        <f>'1.1_RAW_Data_Orig'!J178</f>
        <v>0</v>
      </c>
      <c r="K178" s="481">
        <f>'1.1_RAW_Data_Orig'!K178</f>
        <v>0</v>
      </c>
      <c r="M178" s="480">
        <f>'1.1_RAW_Data_Orig'!M178</f>
        <v>0</v>
      </c>
      <c r="N178" s="480">
        <f>'1.1_RAW_Data_Orig'!N178</f>
        <v>0</v>
      </c>
      <c r="O178" s="480">
        <f>'1.1_RAW_Data_Orig'!O178</f>
        <v>0</v>
      </c>
      <c r="P178" s="480">
        <f>'1.1_RAW_Data_Orig'!P178</f>
        <v>0</v>
      </c>
      <c r="Q178" s="480">
        <f>'1.1_RAW_Data_Orig'!Q178</f>
        <v>0</v>
      </c>
      <c r="R178" s="481">
        <f>'1.1_RAW_Data_Orig'!R178</f>
        <v>0</v>
      </c>
      <c r="T178" s="480">
        <f>'1.1_RAW_Data_Orig'!T178</f>
        <v>0</v>
      </c>
      <c r="U178" s="480">
        <f>'1.1_RAW_Data_Orig'!U178</f>
        <v>0</v>
      </c>
      <c r="V178" s="480">
        <f>'1.1_RAW_Data_Orig'!V178</f>
        <v>0</v>
      </c>
      <c r="W178" s="480">
        <f>'1.1_RAW_Data_Orig'!W178</f>
        <v>0</v>
      </c>
      <c r="X178" s="480">
        <f>'1.1_RAW_Data_Orig'!X178</f>
        <v>0</v>
      </c>
      <c r="Y178" s="481">
        <f>'1.1_RAW_Data_Orig'!Y178</f>
        <v>0</v>
      </c>
      <c r="AA178" s="480">
        <f>'1.1_RAW_Data_Orig'!AA178</f>
        <v>0</v>
      </c>
      <c r="AB178" s="480">
        <f>'1.1_RAW_Data_Orig'!AB178</f>
        <v>0</v>
      </c>
      <c r="AC178" s="480">
        <f>'1.1_RAW_Data_Orig'!AC178</f>
        <v>0</v>
      </c>
      <c r="AD178" s="480">
        <f>'1.1_RAW_Data_Orig'!AD178</f>
        <v>0</v>
      </c>
      <c r="AE178" s="480">
        <f>'1.1_RAW_Data_Orig'!AE178</f>
        <v>0</v>
      </c>
      <c r="AF178" s="481">
        <f>'1.1_RAW_Data_Orig'!AF178</f>
        <v>0</v>
      </c>
      <c r="AG178" s="482"/>
      <c r="AH178" s="480">
        <f>'1.1_RAW_Data_Orig'!AH178</f>
        <v>0</v>
      </c>
      <c r="AI178" s="480">
        <f>'1.1_RAW_Data_Orig'!AI178</f>
        <v>0</v>
      </c>
      <c r="AJ178" s="480">
        <f>'1.1_RAW_Data_Orig'!AJ178</f>
        <v>0</v>
      </c>
      <c r="AK178" s="480">
        <f>'1.1_RAW_Data_Orig'!AK178</f>
        <v>0</v>
      </c>
      <c r="AL178" s="480">
        <f>'1.1_RAW_Data_Orig'!AL178</f>
        <v>0</v>
      </c>
      <c r="AM178" s="481">
        <f>'1.1_RAW_Data_Orig'!AM178</f>
        <v>0</v>
      </c>
      <c r="AN178" s="482"/>
      <c r="AO178" s="480">
        <f>'1.1_RAW_Data_Orig'!AO178</f>
        <v>0</v>
      </c>
      <c r="AP178" s="480">
        <f>'1.1_RAW_Data_Orig'!AP178</f>
        <v>0</v>
      </c>
      <c r="AQ178" s="480">
        <f>'1.1_RAW_Data_Orig'!AQ178</f>
        <v>0</v>
      </c>
      <c r="AR178" s="480">
        <f>'1.1_RAW_Data_Orig'!AR178</f>
        <v>0</v>
      </c>
      <c r="AS178" s="480">
        <f>'1.1_RAW_Data_Orig'!AS178</f>
        <v>0</v>
      </c>
      <c r="AT178" s="481">
        <f>'1.1_RAW_Data_Orig'!AT178</f>
        <v>0</v>
      </c>
      <c r="AU178" s="482"/>
      <c r="AV178" s="480">
        <f>'1.1_RAW_Data_Orig'!AV178</f>
        <v>0</v>
      </c>
      <c r="AW178" s="480">
        <f>'1.1_RAW_Data_Orig'!AW178</f>
        <v>0</v>
      </c>
      <c r="AX178" s="480">
        <f>'1.1_RAW_Data_Orig'!AX178</f>
        <v>0</v>
      </c>
      <c r="AY178" s="480">
        <f>'1.1_RAW_Data_Orig'!AY178</f>
        <v>0</v>
      </c>
      <c r="AZ178" s="480">
        <f>'1.1_RAW_Data_Orig'!AZ178</f>
        <v>0</v>
      </c>
      <c r="BA178" s="481">
        <f>'1.1_RAW_Data_Orig'!BA178</f>
        <v>0</v>
      </c>
    </row>
    <row r="179" spans="1:53" ht="13.15" x14ac:dyDescent="0.35">
      <c r="A179" s="483"/>
      <c r="B179" s="484"/>
      <c r="C179" s="485"/>
      <c r="D179" s="486"/>
      <c r="E179" s="479" t="s">
        <v>32</v>
      </c>
      <c r="F179" s="487">
        <f>'1.1_RAW_Data_Orig'!F179</f>
        <v>30</v>
      </c>
      <c r="G179" s="487">
        <f>'1.1_RAW_Data_Orig'!G179</f>
        <v>3</v>
      </c>
      <c r="H179" s="487">
        <f>'1.1_RAW_Data_Orig'!H179</f>
        <v>9</v>
      </c>
      <c r="I179" s="487">
        <f>'1.1_RAW_Data_Orig'!I179</f>
        <v>10</v>
      </c>
      <c r="J179" s="487">
        <f>'1.1_RAW_Data_Orig'!J179</f>
        <v>7</v>
      </c>
      <c r="K179" s="488">
        <f>'1.1_RAW_Data_Orig'!K179</f>
        <v>1</v>
      </c>
      <c r="M179" s="487">
        <f>'1.1_RAW_Data_Orig'!M179</f>
        <v>29</v>
      </c>
      <c r="N179" s="487">
        <f>'1.1_RAW_Data_Orig'!N179</f>
        <v>0</v>
      </c>
      <c r="O179" s="487">
        <f>'1.1_RAW_Data_Orig'!O179</f>
        <v>20</v>
      </c>
      <c r="P179" s="487">
        <f>'1.1_RAW_Data_Orig'!P179</f>
        <v>2</v>
      </c>
      <c r="Q179" s="487">
        <f>'1.1_RAW_Data_Orig'!Q179</f>
        <v>6</v>
      </c>
      <c r="R179" s="488">
        <f>'1.1_RAW_Data_Orig'!R179</f>
        <v>1</v>
      </c>
      <c r="T179" s="487">
        <f>'1.1_RAW_Data_Orig'!T179</f>
        <v>29</v>
      </c>
      <c r="U179" s="487">
        <f>'1.1_RAW_Data_Orig'!U179</f>
        <v>0</v>
      </c>
      <c r="V179" s="487">
        <f>'1.1_RAW_Data_Orig'!V179</f>
        <v>0</v>
      </c>
      <c r="W179" s="487">
        <f>'1.1_RAW_Data_Orig'!W179</f>
        <v>2</v>
      </c>
      <c r="X179" s="487">
        <f>'1.1_RAW_Data_Orig'!X179</f>
        <v>9</v>
      </c>
      <c r="Y179" s="488">
        <f>'1.1_RAW_Data_Orig'!Y179</f>
        <v>18</v>
      </c>
      <c r="AA179" s="487">
        <f>'1.1_RAW_Data_Orig'!AA179</f>
        <v>20</v>
      </c>
      <c r="AB179" s="487">
        <f>'1.1_RAW_Data_Orig'!AB179</f>
        <v>0</v>
      </c>
      <c r="AC179" s="487">
        <f>'1.1_RAW_Data_Orig'!AC179</f>
        <v>20</v>
      </c>
      <c r="AD179" s="487">
        <f>'1.1_RAW_Data_Orig'!AD179</f>
        <v>0</v>
      </c>
      <c r="AE179" s="487">
        <f>'1.1_RAW_Data_Orig'!AE179</f>
        <v>-3</v>
      </c>
      <c r="AF179" s="488">
        <f>'1.1_RAW_Data_Orig'!AF179</f>
        <v>-17</v>
      </c>
      <c r="AG179" s="482"/>
      <c r="AH179" s="487">
        <f>'1.1_RAW_Data_Orig'!AH179</f>
        <v>20</v>
      </c>
      <c r="AI179" s="487">
        <f>'1.1_RAW_Data_Orig'!AI179</f>
        <v>0</v>
      </c>
      <c r="AJ179" s="487">
        <f>'1.1_RAW_Data_Orig'!AJ179</f>
        <v>20</v>
      </c>
      <c r="AK179" s="487">
        <f>'1.1_RAW_Data_Orig'!AK179</f>
        <v>0</v>
      </c>
      <c r="AL179" s="487">
        <f>'1.1_RAW_Data_Orig'!AL179</f>
        <v>-3</v>
      </c>
      <c r="AM179" s="488">
        <f>'1.1_RAW_Data_Orig'!AM179</f>
        <v>-17</v>
      </c>
      <c r="AN179" s="482"/>
      <c r="AO179" s="487">
        <f>'1.1_RAW_Data_Orig'!AO179</f>
        <v>0</v>
      </c>
      <c r="AP179" s="487">
        <f>'1.1_RAW_Data_Orig'!AP179</f>
        <v>0</v>
      </c>
      <c r="AQ179" s="487">
        <f>'1.1_RAW_Data_Orig'!AQ179</f>
        <v>0</v>
      </c>
      <c r="AR179" s="487">
        <f>'1.1_RAW_Data_Orig'!AR179</f>
        <v>0</v>
      </c>
      <c r="AS179" s="487">
        <f>'1.1_RAW_Data_Orig'!AS179</f>
        <v>0</v>
      </c>
      <c r="AT179" s="488">
        <f>'1.1_RAW_Data_Orig'!AT179</f>
        <v>0</v>
      </c>
      <c r="AU179" s="482"/>
      <c r="AV179" s="487">
        <f>'1.1_RAW_Data_Orig'!AV179</f>
        <v>0</v>
      </c>
      <c r="AW179" s="487">
        <f>'1.1_RAW_Data_Orig'!AW179</f>
        <v>0</v>
      </c>
      <c r="AX179" s="487">
        <f>'1.1_RAW_Data_Orig'!AX179</f>
        <v>0</v>
      </c>
      <c r="AY179" s="487">
        <f>'1.1_RAW_Data_Orig'!AY179</f>
        <v>0</v>
      </c>
      <c r="AZ179" s="487">
        <f>'1.1_RAW_Data_Orig'!AZ179</f>
        <v>0</v>
      </c>
      <c r="BA179" s="488">
        <f>'1.1_RAW_Data_Orig'!BA179</f>
        <v>0</v>
      </c>
    </row>
    <row r="180" spans="1:53" ht="13.15" x14ac:dyDescent="0.35">
      <c r="A180" s="483"/>
      <c r="B180" s="484"/>
      <c r="C180" s="485"/>
      <c r="D180" s="486"/>
      <c r="E180" s="479" t="s">
        <v>33</v>
      </c>
      <c r="F180" s="487">
        <f>'1.1_RAW_Data_Orig'!F180</f>
        <v>0</v>
      </c>
      <c r="G180" s="487">
        <f>'1.1_RAW_Data_Orig'!G180</f>
        <v>0</v>
      </c>
      <c r="H180" s="487">
        <f>'1.1_RAW_Data_Orig'!H180</f>
        <v>0</v>
      </c>
      <c r="I180" s="487">
        <f>'1.1_RAW_Data_Orig'!I180</f>
        <v>0</v>
      </c>
      <c r="J180" s="487">
        <f>'1.1_RAW_Data_Orig'!J180</f>
        <v>0</v>
      </c>
      <c r="K180" s="488">
        <f>'1.1_RAW_Data_Orig'!K180</f>
        <v>0</v>
      </c>
      <c r="M180" s="487">
        <f>'1.1_RAW_Data_Orig'!M180</f>
        <v>0</v>
      </c>
      <c r="N180" s="487">
        <f>'1.1_RAW_Data_Orig'!N180</f>
        <v>0</v>
      </c>
      <c r="O180" s="487">
        <f>'1.1_RAW_Data_Orig'!O180</f>
        <v>0</v>
      </c>
      <c r="P180" s="487">
        <f>'1.1_RAW_Data_Orig'!P180</f>
        <v>0</v>
      </c>
      <c r="Q180" s="487">
        <f>'1.1_RAW_Data_Orig'!Q180</f>
        <v>0</v>
      </c>
      <c r="R180" s="488">
        <f>'1.1_RAW_Data_Orig'!R180</f>
        <v>0</v>
      </c>
      <c r="T180" s="487">
        <f>'1.1_RAW_Data_Orig'!T180</f>
        <v>0</v>
      </c>
      <c r="U180" s="487">
        <f>'1.1_RAW_Data_Orig'!U180</f>
        <v>0</v>
      </c>
      <c r="V180" s="487">
        <f>'1.1_RAW_Data_Orig'!V180</f>
        <v>0</v>
      </c>
      <c r="W180" s="487">
        <f>'1.1_RAW_Data_Orig'!W180</f>
        <v>0</v>
      </c>
      <c r="X180" s="487">
        <f>'1.1_RAW_Data_Orig'!X180</f>
        <v>0</v>
      </c>
      <c r="Y180" s="488">
        <f>'1.1_RAW_Data_Orig'!Y180</f>
        <v>0</v>
      </c>
      <c r="AA180" s="487">
        <f>'1.1_RAW_Data_Orig'!AA180</f>
        <v>0</v>
      </c>
      <c r="AB180" s="487">
        <f>'1.1_RAW_Data_Orig'!AB180</f>
        <v>0</v>
      </c>
      <c r="AC180" s="487">
        <f>'1.1_RAW_Data_Orig'!AC180</f>
        <v>0</v>
      </c>
      <c r="AD180" s="487">
        <f>'1.1_RAW_Data_Orig'!AD180</f>
        <v>0</v>
      </c>
      <c r="AE180" s="487">
        <f>'1.1_RAW_Data_Orig'!AE180</f>
        <v>0</v>
      </c>
      <c r="AF180" s="488">
        <f>'1.1_RAW_Data_Orig'!AF180</f>
        <v>0</v>
      </c>
      <c r="AG180" s="482"/>
      <c r="AH180" s="487">
        <f>'1.1_RAW_Data_Orig'!AH180</f>
        <v>0</v>
      </c>
      <c r="AI180" s="487">
        <f>'1.1_RAW_Data_Orig'!AI180</f>
        <v>0</v>
      </c>
      <c r="AJ180" s="487">
        <f>'1.1_RAW_Data_Orig'!AJ180</f>
        <v>0</v>
      </c>
      <c r="AK180" s="487">
        <f>'1.1_RAW_Data_Orig'!AK180</f>
        <v>0</v>
      </c>
      <c r="AL180" s="487">
        <f>'1.1_RAW_Data_Orig'!AL180</f>
        <v>0</v>
      </c>
      <c r="AM180" s="488">
        <f>'1.1_RAW_Data_Orig'!AM180</f>
        <v>0</v>
      </c>
      <c r="AN180" s="482"/>
      <c r="AO180" s="487">
        <f>'1.1_RAW_Data_Orig'!AO180</f>
        <v>0</v>
      </c>
      <c r="AP180" s="487">
        <f>'1.1_RAW_Data_Orig'!AP180</f>
        <v>0</v>
      </c>
      <c r="AQ180" s="487">
        <f>'1.1_RAW_Data_Orig'!AQ180</f>
        <v>0</v>
      </c>
      <c r="AR180" s="487">
        <f>'1.1_RAW_Data_Orig'!AR180</f>
        <v>0</v>
      </c>
      <c r="AS180" s="487">
        <f>'1.1_RAW_Data_Orig'!AS180</f>
        <v>0</v>
      </c>
      <c r="AT180" s="488">
        <f>'1.1_RAW_Data_Orig'!AT180</f>
        <v>0</v>
      </c>
      <c r="AU180" s="482"/>
      <c r="AV180" s="487">
        <f>'1.1_RAW_Data_Orig'!AV180</f>
        <v>0</v>
      </c>
      <c r="AW180" s="487">
        <f>'1.1_RAW_Data_Orig'!AW180</f>
        <v>0</v>
      </c>
      <c r="AX180" s="487">
        <f>'1.1_RAW_Data_Orig'!AX180</f>
        <v>0</v>
      </c>
      <c r="AY180" s="487">
        <f>'1.1_RAW_Data_Orig'!AY180</f>
        <v>0</v>
      </c>
      <c r="AZ180" s="487">
        <f>'1.1_RAW_Data_Orig'!AZ180</f>
        <v>0</v>
      </c>
      <c r="BA180" s="488">
        <f>'1.1_RAW_Data_Orig'!BA180</f>
        <v>0</v>
      </c>
    </row>
    <row r="181" spans="1:53" ht="13.5" thickBot="1" x14ac:dyDescent="0.4">
      <c r="A181" s="497"/>
      <c r="B181" s="489"/>
      <c r="C181" s="490"/>
      <c r="D181" s="491"/>
      <c r="E181" s="492" t="s">
        <v>34</v>
      </c>
      <c r="F181" s="493">
        <f>'1.1_RAW_Data_Orig'!F181</f>
        <v>0</v>
      </c>
      <c r="G181" s="493">
        <f>'1.1_RAW_Data_Orig'!G181</f>
        <v>0</v>
      </c>
      <c r="H181" s="493">
        <f>'1.1_RAW_Data_Orig'!H181</f>
        <v>0</v>
      </c>
      <c r="I181" s="493">
        <f>'1.1_RAW_Data_Orig'!I181</f>
        <v>0</v>
      </c>
      <c r="J181" s="493">
        <f>'1.1_RAW_Data_Orig'!J181</f>
        <v>0</v>
      </c>
      <c r="K181" s="494">
        <f>'1.1_RAW_Data_Orig'!K181</f>
        <v>0</v>
      </c>
      <c r="M181" s="493">
        <f>'1.1_RAW_Data_Orig'!M181</f>
        <v>0</v>
      </c>
      <c r="N181" s="493">
        <f>'1.1_RAW_Data_Orig'!N181</f>
        <v>0</v>
      </c>
      <c r="O181" s="493">
        <f>'1.1_RAW_Data_Orig'!O181</f>
        <v>0</v>
      </c>
      <c r="P181" s="493">
        <f>'1.1_RAW_Data_Orig'!P181</f>
        <v>0</v>
      </c>
      <c r="Q181" s="493">
        <f>'1.1_RAW_Data_Orig'!Q181</f>
        <v>0</v>
      </c>
      <c r="R181" s="494">
        <f>'1.1_RAW_Data_Orig'!R181</f>
        <v>0</v>
      </c>
      <c r="T181" s="493">
        <f>'1.1_RAW_Data_Orig'!T181</f>
        <v>0</v>
      </c>
      <c r="U181" s="493">
        <f>'1.1_RAW_Data_Orig'!U181</f>
        <v>0</v>
      </c>
      <c r="V181" s="493">
        <f>'1.1_RAW_Data_Orig'!V181</f>
        <v>0</v>
      </c>
      <c r="W181" s="493">
        <f>'1.1_RAW_Data_Orig'!W181</f>
        <v>0</v>
      </c>
      <c r="X181" s="493">
        <f>'1.1_RAW_Data_Orig'!X181</f>
        <v>0</v>
      </c>
      <c r="Y181" s="494">
        <f>'1.1_RAW_Data_Orig'!Y181</f>
        <v>0</v>
      </c>
      <c r="AA181" s="493">
        <f>'1.1_RAW_Data_Orig'!AA181</f>
        <v>0</v>
      </c>
      <c r="AB181" s="493">
        <f>'1.1_RAW_Data_Orig'!AB181</f>
        <v>0</v>
      </c>
      <c r="AC181" s="493">
        <f>'1.1_RAW_Data_Orig'!AC181</f>
        <v>0</v>
      </c>
      <c r="AD181" s="493">
        <f>'1.1_RAW_Data_Orig'!AD181</f>
        <v>0</v>
      </c>
      <c r="AE181" s="493">
        <f>'1.1_RAW_Data_Orig'!AE181</f>
        <v>0</v>
      </c>
      <c r="AF181" s="494">
        <f>'1.1_RAW_Data_Orig'!AF181</f>
        <v>0</v>
      </c>
      <c r="AG181" s="482"/>
      <c r="AH181" s="493">
        <f>'1.1_RAW_Data_Orig'!AH181</f>
        <v>0</v>
      </c>
      <c r="AI181" s="493">
        <f>'1.1_RAW_Data_Orig'!AI181</f>
        <v>0</v>
      </c>
      <c r="AJ181" s="493">
        <f>'1.1_RAW_Data_Orig'!AJ181</f>
        <v>0</v>
      </c>
      <c r="AK181" s="493">
        <f>'1.1_RAW_Data_Orig'!AK181</f>
        <v>0</v>
      </c>
      <c r="AL181" s="493">
        <f>'1.1_RAW_Data_Orig'!AL181</f>
        <v>0</v>
      </c>
      <c r="AM181" s="494">
        <f>'1.1_RAW_Data_Orig'!AM181</f>
        <v>0</v>
      </c>
      <c r="AN181" s="482"/>
      <c r="AO181" s="493">
        <f>'1.1_RAW_Data_Orig'!AO181</f>
        <v>0</v>
      </c>
      <c r="AP181" s="493">
        <f>'1.1_RAW_Data_Orig'!AP181</f>
        <v>0</v>
      </c>
      <c r="AQ181" s="493">
        <f>'1.1_RAW_Data_Orig'!AQ181</f>
        <v>0</v>
      </c>
      <c r="AR181" s="493">
        <f>'1.1_RAW_Data_Orig'!AR181</f>
        <v>0</v>
      </c>
      <c r="AS181" s="493">
        <f>'1.1_RAW_Data_Orig'!AS181</f>
        <v>0</v>
      </c>
      <c r="AT181" s="494">
        <f>'1.1_RAW_Data_Orig'!AT181</f>
        <v>0</v>
      </c>
      <c r="AU181" s="482"/>
      <c r="AV181" s="493">
        <f>'1.1_RAW_Data_Orig'!AV181</f>
        <v>0</v>
      </c>
      <c r="AW181" s="493">
        <f>'1.1_RAW_Data_Orig'!AW181</f>
        <v>0</v>
      </c>
      <c r="AX181" s="493">
        <f>'1.1_RAW_Data_Orig'!AX181</f>
        <v>0</v>
      </c>
      <c r="AY181" s="493">
        <f>'1.1_RAW_Data_Orig'!AY181</f>
        <v>0</v>
      </c>
      <c r="AZ181" s="493">
        <f>'1.1_RAW_Data_Orig'!AZ181</f>
        <v>0</v>
      </c>
      <c r="BA181" s="494">
        <f>'1.1_RAW_Data_Orig'!BA181</f>
        <v>0</v>
      </c>
    </row>
    <row r="184" spans="1:53" s="514" customFormat="1" x14ac:dyDescent="0.35"/>
    <row r="185" spans="1:53" s="514" customFormat="1" x14ac:dyDescent="0.35"/>
    <row r="186" spans="1:53" s="514" customFormat="1" x14ac:dyDescent="0.35"/>
  </sheetData>
  <mergeCells count="14">
    <mergeCell ref="AV7:BA7"/>
    <mergeCell ref="AV8:BA8"/>
    <mergeCell ref="AO8:AT8"/>
    <mergeCell ref="F7:K7"/>
    <mergeCell ref="M7:R7"/>
    <mergeCell ref="T7:Y7"/>
    <mergeCell ref="AA7:AF7"/>
    <mergeCell ref="AH7:AM7"/>
    <mergeCell ref="AO7:AT7"/>
    <mergeCell ref="F8:K8"/>
    <mergeCell ref="M8:R8"/>
    <mergeCell ref="T8:Y8"/>
    <mergeCell ref="AA8:AF8"/>
    <mergeCell ref="AH8:AM8"/>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pageSetUpPr autoPageBreaks="0"/>
  </sheetPr>
  <dimension ref="A1:BA186"/>
  <sheetViews>
    <sheetView showGridLines="0" topLeftCell="AP1" workbookViewId="0">
      <selection activeCell="A183" sqref="A183:XFD186"/>
    </sheetView>
  </sheetViews>
  <sheetFormatPr defaultRowHeight="12.75" x14ac:dyDescent="0.35"/>
  <cols>
    <col min="1" max="1" width="13.3515625" style="462" customWidth="1"/>
    <col min="2" max="2" width="10.1171875" style="462" customWidth="1"/>
    <col min="3" max="3" width="28.64453125" style="462" bestFit="1" customWidth="1"/>
    <col min="4" max="4" width="11.52734375" style="462" bestFit="1" customWidth="1"/>
    <col min="5" max="5" width="9.29296875" style="462" bestFit="1" customWidth="1"/>
    <col min="6" max="6" width="15.3515625" style="462" bestFit="1" customWidth="1"/>
    <col min="7" max="11" width="4.9375" style="462" customWidth="1"/>
    <col min="12" max="12" width="2.234375" style="462" customWidth="1"/>
    <col min="13" max="13" width="15.3515625" style="462" bestFit="1" customWidth="1"/>
    <col min="14" max="18" width="4.9375" style="462" customWidth="1"/>
    <col min="19" max="19" width="2.234375" style="462" customWidth="1"/>
    <col min="20" max="20" width="15.3515625" style="462" bestFit="1" customWidth="1"/>
    <col min="21" max="25" width="4.9375" style="462" customWidth="1"/>
    <col min="26" max="26" width="8.9375" style="462" customWidth="1"/>
    <col min="27" max="27" width="15.3515625" style="462" bestFit="1" customWidth="1"/>
    <col min="28" max="32" width="4.9375" style="462" customWidth="1"/>
    <col min="33" max="33" width="2.234375" style="462" customWidth="1"/>
    <col min="34" max="34" width="15.3515625" style="462" bestFit="1" customWidth="1"/>
    <col min="35" max="39" width="4.9375" style="462" customWidth="1"/>
    <col min="40" max="40" width="2.234375" style="462" customWidth="1"/>
    <col min="41" max="41" width="15.3515625" style="462" bestFit="1" customWidth="1"/>
    <col min="42" max="46" width="4.9375" style="462" customWidth="1"/>
    <col min="47" max="47" width="2.234375" style="462" customWidth="1"/>
    <col min="48" max="48" width="15.3515625" style="462" bestFit="1" customWidth="1"/>
    <col min="49" max="53" width="4.9375" style="462" customWidth="1"/>
    <col min="54" max="16384" width="8.9375" style="462"/>
  </cols>
  <sheetData>
    <row r="1" spans="1:53" s="459" customFormat="1" x14ac:dyDescent="0.35"/>
    <row r="2" spans="1:53" s="459" customFormat="1" ht="13.15" x14ac:dyDescent="0.4">
      <c r="E2" s="460" t="s">
        <v>79</v>
      </c>
      <c r="J2" s="460"/>
      <c r="Q2" s="460"/>
      <c r="S2" s="460"/>
      <c r="X2" s="460"/>
      <c r="AE2" s="460"/>
      <c r="AG2" s="460"/>
      <c r="AL2" s="460"/>
      <c r="AS2" s="460"/>
      <c r="AZ2" s="460"/>
    </row>
    <row r="3" spans="1:53" s="459" customFormat="1" ht="13.15" x14ac:dyDescent="0.4">
      <c r="E3" s="461" t="s">
        <v>80</v>
      </c>
      <c r="J3" s="461"/>
      <c r="Q3" s="461"/>
      <c r="S3" s="461"/>
      <c r="X3" s="461"/>
      <c r="AE3" s="461"/>
      <c r="AG3" s="461"/>
      <c r="AL3" s="461"/>
      <c r="AS3" s="461"/>
      <c r="AZ3" s="461"/>
    </row>
    <row r="4" spans="1:53" s="459" customFormat="1" x14ac:dyDescent="0.35"/>
    <row r="5" spans="1:53" ht="18" customHeight="1" x14ac:dyDescent="0.35"/>
    <row r="6" spans="1:53" ht="18" customHeight="1" thickBot="1" x14ac:dyDescent="0.4">
      <c r="A6" s="463" t="s">
        <v>95</v>
      </c>
      <c r="B6" s="463"/>
      <c r="C6" s="463" t="s">
        <v>88</v>
      </c>
    </row>
    <row r="7" spans="1:53" ht="12.4" customHeight="1" x14ac:dyDescent="0.4">
      <c r="A7" s="464"/>
      <c r="F7" s="604" t="s">
        <v>47</v>
      </c>
      <c r="G7" s="605"/>
      <c r="H7" s="605"/>
      <c r="I7" s="605"/>
      <c r="J7" s="605"/>
      <c r="K7" s="606"/>
      <c r="M7" s="604" t="s">
        <v>48</v>
      </c>
      <c r="N7" s="605"/>
      <c r="O7" s="605"/>
      <c r="P7" s="605"/>
      <c r="Q7" s="605"/>
      <c r="R7" s="606"/>
      <c r="T7" s="604" t="s">
        <v>49</v>
      </c>
      <c r="U7" s="605"/>
      <c r="V7" s="605"/>
      <c r="W7" s="605"/>
      <c r="X7" s="605"/>
      <c r="Y7" s="606"/>
      <c r="AA7" s="604" t="s">
        <v>52</v>
      </c>
      <c r="AB7" s="605"/>
      <c r="AC7" s="605"/>
      <c r="AD7" s="605"/>
      <c r="AE7" s="605"/>
      <c r="AF7" s="606"/>
      <c r="AH7" s="604" t="s">
        <v>52</v>
      </c>
      <c r="AI7" s="605"/>
      <c r="AJ7" s="605"/>
      <c r="AK7" s="605"/>
      <c r="AL7" s="605"/>
      <c r="AM7" s="606"/>
      <c r="AO7" s="604" t="s">
        <v>52</v>
      </c>
      <c r="AP7" s="605"/>
      <c r="AQ7" s="605"/>
      <c r="AR7" s="605"/>
      <c r="AS7" s="605"/>
      <c r="AT7" s="606"/>
      <c r="AV7" s="604" t="s">
        <v>52</v>
      </c>
      <c r="AW7" s="605"/>
      <c r="AX7" s="605"/>
      <c r="AY7" s="605"/>
      <c r="AZ7" s="605"/>
      <c r="BA7" s="606"/>
    </row>
    <row r="8" spans="1:53" ht="24.75" customHeight="1" thickBot="1" x14ac:dyDescent="0.4">
      <c r="F8" s="607" t="s">
        <v>46</v>
      </c>
      <c r="G8" s="608"/>
      <c r="H8" s="608"/>
      <c r="I8" s="608"/>
      <c r="J8" s="608"/>
      <c r="K8" s="609"/>
      <c r="M8" s="607" t="s">
        <v>89</v>
      </c>
      <c r="N8" s="608"/>
      <c r="O8" s="608"/>
      <c r="P8" s="608"/>
      <c r="Q8" s="608"/>
      <c r="R8" s="609"/>
      <c r="T8" s="607" t="s">
        <v>89</v>
      </c>
      <c r="U8" s="608"/>
      <c r="V8" s="608"/>
      <c r="W8" s="608"/>
      <c r="X8" s="608"/>
      <c r="Y8" s="609"/>
      <c r="AA8" s="607" t="s">
        <v>51</v>
      </c>
      <c r="AB8" s="608"/>
      <c r="AC8" s="608"/>
      <c r="AD8" s="608"/>
      <c r="AE8" s="608"/>
      <c r="AF8" s="609"/>
      <c r="AH8" s="607" t="s">
        <v>53</v>
      </c>
      <c r="AI8" s="608"/>
      <c r="AJ8" s="608"/>
      <c r="AK8" s="608"/>
      <c r="AL8" s="608"/>
      <c r="AM8" s="609"/>
      <c r="AO8" s="607" t="s">
        <v>90</v>
      </c>
      <c r="AP8" s="608"/>
      <c r="AQ8" s="608"/>
      <c r="AR8" s="608"/>
      <c r="AS8" s="608"/>
      <c r="AT8" s="609"/>
      <c r="AV8" s="607" t="s">
        <v>259</v>
      </c>
      <c r="AW8" s="608"/>
      <c r="AX8" s="608"/>
      <c r="AY8" s="608"/>
      <c r="AZ8" s="608"/>
      <c r="BA8" s="609"/>
    </row>
    <row r="9" spans="1:53" ht="24.75" customHeight="1" thickBot="1" x14ac:dyDescent="0.4">
      <c r="A9" s="465" t="s">
        <v>42</v>
      </c>
      <c r="B9" s="466" t="s">
        <v>0</v>
      </c>
      <c r="C9" s="467" t="s">
        <v>1</v>
      </c>
      <c r="D9" s="468" t="s">
        <v>2</v>
      </c>
      <c r="E9" s="469" t="s">
        <v>3</v>
      </c>
      <c r="F9" s="470" t="s">
        <v>41</v>
      </c>
      <c r="G9" s="471" t="s">
        <v>4</v>
      </c>
      <c r="H9" s="472" t="s">
        <v>5</v>
      </c>
      <c r="I9" s="472" t="s">
        <v>6</v>
      </c>
      <c r="J9" s="473" t="s">
        <v>7</v>
      </c>
      <c r="K9" s="474" t="s">
        <v>8</v>
      </c>
      <c r="M9" s="470" t="s">
        <v>41</v>
      </c>
      <c r="N9" s="471" t="s">
        <v>4</v>
      </c>
      <c r="O9" s="472" t="s">
        <v>5</v>
      </c>
      <c r="P9" s="472" t="s">
        <v>6</v>
      </c>
      <c r="Q9" s="473" t="s">
        <v>7</v>
      </c>
      <c r="R9" s="474" t="s">
        <v>8</v>
      </c>
      <c r="T9" s="470" t="s">
        <v>41</v>
      </c>
      <c r="U9" s="471" t="s">
        <v>4</v>
      </c>
      <c r="V9" s="472" t="s">
        <v>5</v>
      </c>
      <c r="W9" s="472" t="s">
        <v>6</v>
      </c>
      <c r="X9" s="473" t="s">
        <v>7</v>
      </c>
      <c r="Y9" s="474" t="s">
        <v>8</v>
      </c>
      <c r="AA9" s="470" t="s">
        <v>50</v>
      </c>
      <c r="AB9" s="471" t="s">
        <v>4</v>
      </c>
      <c r="AC9" s="472" t="s">
        <v>5</v>
      </c>
      <c r="AD9" s="472" t="s">
        <v>6</v>
      </c>
      <c r="AE9" s="473" t="s">
        <v>7</v>
      </c>
      <c r="AF9" s="474" t="s">
        <v>8</v>
      </c>
      <c r="AH9" s="470" t="s">
        <v>91</v>
      </c>
      <c r="AI9" s="471" t="s">
        <v>4</v>
      </c>
      <c r="AJ9" s="472" t="s">
        <v>5</v>
      </c>
      <c r="AK9" s="472" t="s">
        <v>6</v>
      </c>
      <c r="AL9" s="473" t="s">
        <v>7</v>
      </c>
      <c r="AM9" s="474" t="s">
        <v>8</v>
      </c>
      <c r="AO9" s="470" t="s">
        <v>92</v>
      </c>
      <c r="AP9" s="471" t="s">
        <v>4</v>
      </c>
      <c r="AQ9" s="472" t="s">
        <v>5</v>
      </c>
      <c r="AR9" s="472" t="s">
        <v>6</v>
      </c>
      <c r="AS9" s="473" t="s">
        <v>7</v>
      </c>
      <c r="AT9" s="474" t="s">
        <v>8</v>
      </c>
      <c r="AV9" s="470" t="s">
        <v>260</v>
      </c>
      <c r="AW9" s="471" t="s">
        <v>4</v>
      </c>
      <c r="AX9" s="472" t="s">
        <v>5</v>
      </c>
      <c r="AY9" s="472" t="s">
        <v>6</v>
      </c>
      <c r="AZ9" s="473" t="s">
        <v>7</v>
      </c>
      <c r="BA9" s="474" t="s">
        <v>8</v>
      </c>
    </row>
    <row r="10" spans="1:53" ht="25.5" x14ac:dyDescent="0.35">
      <c r="A10" s="475" t="s">
        <v>20</v>
      </c>
      <c r="B10" s="476">
        <v>45</v>
      </c>
      <c r="C10" s="477" t="s">
        <v>9</v>
      </c>
      <c r="D10" s="478" t="s">
        <v>35</v>
      </c>
      <c r="E10" s="479" t="s">
        <v>31</v>
      </c>
      <c r="F10" s="480">
        <f>'1.2_RAW_Data_MatChange'!F10</f>
        <v>0</v>
      </c>
      <c r="G10" s="480">
        <f>'1.2_RAW_Data_MatChange'!G10</f>
        <v>0</v>
      </c>
      <c r="H10" s="480">
        <f>'1.2_RAW_Data_MatChange'!H10</f>
        <v>0</v>
      </c>
      <c r="I10" s="480">
        <f>'1.2_RAW_Data_MatChange'!I10</f>
        <v>0</v>
      </c>
      <c r="J10" s="480">
        <f>'1.2_RAW_Data_MatChange'!J10</f>
        <v>0</v>
      </c>
      <c r="K10" s="481">
        <f>'1.2_RAW_Data_MatChange'!K10</f>
        <v>0</v>
      </c>
      <c r="M10" s="480">
        <f>'1.2_RAW_Data_MatChange'!M10</f>
        <v>3</v>
      </c>
      <c r="N10" s="480">
        <f>'1.2_RAW_Data_MatChange'!N10</f>
        <v>6</v>
      </c>
      <c r="O10" s="480">
        <f>'1.2_RAW_Data_MatChange'!O10</f>
        <v>-3</v>
      </c>
      <c r="P10" s="480">
        <f>'1.2_RAW_Data_MatChange'!P10</f>
        <v>0</v>
      </c>
      <c r="Q10" s="480">
        <f>'1.2_RAW_Data_MatChange'!Q10</f>
        <v>0</v>
      </c>
      <c r="R10" s="481">
        <f>'1.2_RAW_Data_MatChange'!R10</f>
        <v>0</v>
      </c>
      <c r="T10" s="480">
        <f>'1.2_RAW_Data_MatChange'!T10</f>
        <v>3</v>
      </c>
      <c r="U10" s="480">
        <f>'1.2_RAW_Data_MatChange'!U10</f>
        <v>6</v>
      </c>
      <c r="V10" s="480">
        <f>'1.2_RAW_Data_MatChange'!V10</f>
        <v>-3</v>
      </c>
      <c r="W10" s="480">
        <f>'1.2_RAW_Data_MatChange'!W10</f>
        <v>0</v>
      </c>
      <c r="X10" s="480">
        <f>'1.2_RAW_Data_MatChange'!X10</f>
        <v>0</v>
      </c>
      <c r="Y10" s="481">
        <f>'1.2_RAW_Data_MatChange'!Y10</f>
        <v>0</v>
      </c>
      <c r="AA10" s="480" t="e">
        <f>'1.2_RAW_Data_MatChange'!#REF!</f>
        <v>#REF!</v>
      </c>
      <c r="AB10" s="480" t="e">
        <f>'1.2_RAW_Data_MatChange'!#REF!</f>
        <v>#REF!</v>
      </c>
      <c r="AC10" s="480" t="e">
        <f>'1.2_RAW_Data_MatChange'!#REF!</f>
        <v>#REF!</v>
      </c>
      <c r="AD10" s="480" t="e">
        <f>'1.2_RAW_Data_MatChange'!#REF!</f>
        <v>#REF!</v>
      </c>
      <c r="AE10" s="480" t="e">
        <f>'1.2_RAW_Data_MatChange'!#REF!</f>
        <v>#REF!</v>
      </c>
      <c r="AF10" s="481" t="e">
        <f>'1.2_RAW_Data_MatChange'!#REF!</f>
        <v>#REF!</v>
      </c>
      <c r="AG10" s="482"/>
      <c r="AH10" s="480" t="e">
        <f>'1.2_RAW_Data_MatChange'!#REF!</f>
        <v>#REF!</v>
      </c>
      <c r="AI10" s="480" t="e">
        <f>'1.2_RAW_Data_MatChange'!#REF!</f>
        <v>#REF!</v>
      </c>
      <c r="AJ10" s="480" t="e">
        <f>'1.2_RAW_Data_MatChange'!#REF!</f>
        <v>#REF!</v>
      </c>
      <c r="AK10" s="480" t="e">
        <f>'1.2_RAW_Data_MatChange'!#REF!</f>
        <v>#REF!</v>
      </c>
      <c r="AL10" s="480" t="e">
        <f>'1.2_RAW_Data_MatChange'!#REF!</f>
        <v>#REF!</v>
      </c>
      <c r="AM10" s="481" t="e">
        <f>'1.2_RAW_Data_MatChange'!#REF!</f>
        <v>#REF!</v>
      </c>
      <c r="AN10" s="482"/>
      <c r="AO10" s="480" t="e">
        <f>'1.2_RAW_Data_MatChange'!#REF!</f>
        <v>#REF!</v>
      </c>
      <c r="AP10" s="480" t="e">
        <f>'1.2_RAW_Data_MatChange'!#REF!</f>
        <v>#REF!</v>
      </c>
      <c r="AQ10" s="480" t="e">
        <f>'1.2_RAW_Data_MatChange'!#REF!</f>
        <v>#REF!</v>
      </c>
      <c r="AR10" s="480" t="e">
        <f>'1.2_RAW_Data_MatChange'!#REF!</f>
        <v>#REF!</v>
      </c>
      <c r="AS10" s="480" t="e">
        <f>'1.2_RAW_Data_MatChange'!#REF!</f>
        <v>#REF!</v>
      </c>
      <c r="AT10" s="481" t="e">
        <f>'1.2_RAW_Data_MatChange'!#REF!</f>
        <v>#REF!</v>
      </c>
      <c r="AU10" s="482"/>
      <c r="AV10" s="480" t="e">
        <f>'1.2_RAW_Data_MatChange'!#REF!</f>
        <v>#REF!</v>
      </c>
      <c r="AW10" s="480" t="e">
        <f>'1.2_RAW_Data_MatChange'!#REF!</f>
        <v>#REF!</v>
      </c>
      <c r="AX10" s="480" t="e">
        <f>'1.2_RAW_Data_MatChange'!#REF!</f>
        <v>#REF!</v>
      </c>
      <c r="AY10" s="480" t="e">
        <f>'1.2_RAW_Data_MatChange'!#REF!</f>
        <v>#REF!</v>
      </c>
      <c r="AZ10" s="480" t="e">
        <f>'1.2_RAW_Data_MatChange'!#REF!</f>
        <v>#REF!</v>
      </c>
      <c r="BA10" s="481" t="e">
        <f>'1.2_RAW_Data_MatChange'!#REF!</f>
        <v>#REF!</v>
      </c>
    </row>
    <row r="11" spans="1:53" ht="13.15" x14ac:dyDescent="0.35">
      <c r="A11" s="483"/>
      <c r="B11" s="484"/>
      <c r="C11" s="485"/>
      <c r="D11" s="486"/>
      <c r="E11" s="479" t="s">
        <v>32</v>
      </c>
      <c r="F11" s="487">
        <f>'1.2_RAW_Data_MatChange'!F11</f>
        <v>0</v>
      </c>
      <c r="G11" s="487">
        <f>'1.2_RAW_Data_MatChange'!G11</f>
        <v>0</v>
      </c>
      <c r="H11" s="487">
        <f>'1.2_RAW_Data_MatChange'!H11</f>
        <v>0</v>
      </c>
      <c r="I11" s="487">
        <f>'1.2_RAW_Data_MatChange'!I11</f>
        <v>0</v>
      </c>
      <c r="J11" s="487">
        <f>'1.2_RAW_Data_MatChange'!J11</f>
        <v>0</v>
      </c>
      <c r="K11" s="488">
        <f>'1.2_RAW_Data_MatChange'!K11</f>
        <v>0</v>
      </c>
      <c r="M11" s="487">
        <f>'1.2_RAW_Data_MatChange'!M11</f>
        <v>0</v>
      </c>
      <c r="N11" s="487">
        <f>'1.2_RAW_Data_MatChange'!N11</f>
        <v>0</v>
      </c>
      <c r="O11" s="487">
        <f>'1.2_RAW_Data_MatChange'!O11</f>
        <v>0</v>
      </c>
      <c r="P11" s="487">
        <f>'1.2_RAW_Data_MatChange'!P11</f>
        <v>0</v>
      </c>
      <c r="Q11" s="487">
        <f>'1.2_RAW_Data_MatChange'!Q11</f>
        <v>0</v>
      </c>
      <c r="R11" s="488">
        <f>'1.2_RAW_Data_MatChange'!R11</f>
        <v>0</v>
      </c>
      <c r="T11" s="487">
        <f>'1.2_RAW_Data_MatChange'!T11</f>
        <v>0</v>
      </c>
      <c r="U11" s="487">
        <f>'1.2_RAW_Data_MatChange'!U11</f>
        <v>0</v>
      </c>
      <c r="V11" s="487">
        <f>'1.2_RAW_Data_MatChange'!V11</f>
        <v>0</v>
      </c>
      <c r="W11" s="487">
        <f>'1.2_RAW_Data_MatChange'!W11</f>
        <v>0</v>
      </c>
      <c r="X11" s="487">
        <f>'1.2_RAW_Data_MatChange'!X11</f>
        <v>0</v>
      </c>
      <c r="Y11" s="488">
        <f>'1.2_RAW_Data_MatChange'!Y11</f>
        <v>0</v>
      </c>
      <c r="AA11" s="487" t="e">
        <f>'1.2_RAW_Data_MatChange'!#REF!</f>
        <v>#REF!</v>
      </c>
      <c r="AB11" s="487" t="e">
        <f>'1.2_RAW_Data_MatChange'!#REF!</f>
        <v>#REF!</v>
      </c>
      <c r="AC11" s="487" t="e">
        <f>'1.2_RAW_Data_MatChange'!#REF!</f>
        <v>#REF!</v>
      </c>
      <c r="AD11" s="487" t="e">
        <f>'1.2_RAW_Data_MatChange'!#REF!</f>
        <v>#REF!</v>
      </c>
      <c r="AE11" s="487" t="e">
        <f>'1.2_RAW_Data_MatChange'!#REF!</f>
        <v>#REF!</v>
      </c>
      <c r="AF11" s="488" t="e">
        <f>'1.2_RAW_Data_MatChange'!#REF!</f>
        <v>#REF!</v>
      </c>
      <c r="AG11" s="482"/>
      <c r="AH11" s="487" t="e">
        <f>'1.2_RAW_Data_MatChange'!#REF!</f>
        <v>#REF!</v>
      </c>
      <c r="AI11" s="487" t="e">
        <f>'1.2_RAW_Data_MatChange'!#REF!</f>
        <v>#REF!</v>
      </c>
      <c r="AJ11" s="487" t="e">
        <f>'1.2_RAW_Data_MatChange'!#REF!</f>
        <v>#REF!</v>
      </c>
      <c r="AK11" s="487" t="e">
        <f>'1.2_RAW_Data_MatChange'!#REF!</f>
        <v>#REF!</v>
      </c>
      <c r="AL11" s="487" t="e">
        <f>'1.2_RAW_Data_MatChange'!#REF!</f>
        <v>#REF!</v>
      </c>
      <c r="AM11" s="488" t="e">
        <f>'1.2_RAW_Data_MatChange'!#REF!</f>
        <v>#REF!</v>
      </c>
      <c r="AN11" s="482"/>
      <c r="AO11" s="487" t="e">
        <f>'1.2_RAW_Data_MatChange'!#REF!</f>
        <v>#REF!</v>
      </c>
      <c r="AP11" s="487" t="e">
        <f>'1.2_RAW_Data_MatChange'!#REF!</f>
        <v>#REF!</v>
      </c>
      <c r="AQ11" s="487" t="e">
        <f>'1.2_RAW_Data_MatChange'!#REF!</f>
        <v>#REF!</v>
      </c>
      <c r="AR11" s="487" t="e">
        <f>'1.2_RAW_Data_MatChange'!#REF!</f>
        <v>#REF!</v>
      </c>
      <c r="AS11" s="487" t="e">
        <f>'1.2_RAW_Data_MatChange'!#REF!</f>
        <v>#REF!</v>
      </c>
      <c r="AT11" s="488" t="e">
        <f>'1.2_RAW_Data_MatChange'!#REF!</f>
        <v>#REF!</v>
      </c>
      <c r="AU11" s="482"/>
      <c r="AV11" s="487" t="e">
        <f>'1.2_RAW_Data_MatChange'!#REF!</f>
        <v>#REF!</v>
      </c>
      <c r="AW11" s="487" t="e">
        <f>'1.2_RAW_Data_MatChange'!#REF!</f>
        <v>#REF!</v>
      </c>
      <c r="AX11" s="487" t="e">
        <f>'1.2_RAW_Data_MatChange'!#REF!</f>
        <v>#REF!</v>
      </c>
      <c r="AY11" s="487" t="e">
        <f>'1.2_RAW_Data_MatChange'!#REF!</f>
        <v>#REF!</v>
      </c>
      <c r="AZ11" s="487" t="e">
        <f>'1.2_RAW_Data_MatChange'!#REF!</f>
        <v>#REF!</v>
      </c>
      <c r="BA11" s="488" t="e">
        <f>'1.2_RAW_Data_MatChange'!#REF!</f>
        <v>#REF!</v>
      </c>
    </row>
    <row r="12" spans="1:53" ht="13.15" x14ac:dyDescent="0.35">
      <c r="A12" s="483"/>
      <c r="B12" s="484"/>
      <c r="C12" s="485"/>
      <c r="D12" s="486"/>
      <c r="E12" s="479" t="s">
        <v>33</v>
      </c>
      <c r="F12" s="487">
        <f>'1.2_RAW_Data_MatChange'!F12</f>
        <v>0</v>
      </c>
      <c r="G12" s="487">
        <f>'1.2_RAW_Data_MatChange'!G12</f>
        <v>0</v>
      </c>
      <c r="H12" s="487">
        <f>'1.2_RAW_Data_MatChange'!H12</f>
        <v>0</v>
      </c>
      <c r="I12" s="487">
        <f>'1.2_RAW_Data_MatChange'!I12</f>
        <v>0</v>
      </c>
      <c r="J12" s="487">
        <f>'1.2_RAW_Data_MatChange'!J12</f>
        <v>0</v>
      </c>
      <c r="K12" s="488">
        <f>'1.2_RAW_Data_MatChange'!K12</f>
        <v>0</v>
      </c>
      <c r="M12" s="487">
        <f>'1.2_RAW_Data_MatChange'!M12</f>
        <v>0</v>
      </c>
      <c r="N12" s="487">
        <f>'1.2_RAW_Data_MatChange'!N12</f>
        <v>0</v>
      </c>
      <c r="O12" s="487">
        <f>'1.2_RAW_Data_MatChange'!O12</f>
        <v>0</v>
      </c>
      <c r="P12" s="487">
        <f>'1.2_RAW_Data_MatChange'!P12</f>
        <v>0</v>
      </c>
      <c r="Q12" s="487">
        <f>'1.2_RAW_Data_MatChange'!Q12</f>
        <v>0</v>
      </c>
      <c r="R12" s="488">
        <f>'1.2_RAW_Data_MatChange'!R12</f>
        <v>0</v>
      </c>
      <c r="T12" s="487">
        <f>'1.2_RAW_Data_MatChange'!T12</f>
        <v>0</v>
      </c>
      <c r="U12" s="487">
        <f>'1.2_RAW_Data_MatChange'!U12</f>
        <v>0</v>
      </c>
      <c r="V12" s="487">
        <f>'1.2_RAW_Data_MatChange'!V12</f>
        <v>0</v>
      </c>
      <c r="W12" s="487">
        <f>'1.2_RAW_Data_MatChange'!W12</f>
        <v>0</v>
      </c>
      <c r="X12" s="487">
        <f>'1.2_RAW_Data_MatChange'!X12</f>
        <v>0</v>
      </c>
      <c r="Y12" s="488">
        <f>'1.2_RAW_Data_MatChange'!Y12</f>
        <v>0</v>
      </c>
      <c r="AA12" s="487" t="e">
        <f>'1.2_RAW_Data_MatChange'!#REF!</f>
        <v>#REF!</v>
      </c>
      <c r="AB12" s="487" t="e">
        <f>'1.2_RAW_Data_MatChange'!#REF!</f>
        <v>#REF!</v>
      </c>
      <c r="AC12" s="487" t="e">
        <f>'1.2_RAW_Data_MatChange'!#REF!</f>
        <v>#REF!</v>
      </c>
      <c r="AD12" s="487" t="e">
        <f>'1.2_RAW_Data_MatChange'!#REF!</f>
        <v>#REF!</v>
      </c>
      <c r="AE12" s="487" t="e">
        <f>'1.2_RAW_Data_MatChange'!#REF!</f>
        <v>#REF!</v>
      </c>
      <c r="AF12" s="488" t="e">
        <f>'1.2_RAW_Data_MatChange'!#REF!</f>
        <v>#REF!</v>
      </c>
      <c r="AG12" s="482"/>
      <c r="AH12" s="487" t="e">
        <f>'1.2_RAW_Data_MatChange'!#REF!</f>
        <v>#REF!</v>
      </c>
      <c r="AI12" s="487" t="e">
        <f>'1.2_RAW_Data_MatChange'!#REF!</f>
        <v>#REF!</v>
      </c>
      <c r="AJ12" s="487" t="e">
        <f>'1.2_RAW_Data_MatChange'!#REF!</f>
        <v>#REF!</v>
      </c>
      <c r="AK12" s="487" t="e">
        <f>'1.2_RAW_Data_MatChange'!#REF!</f>
        <v>#REF!</v>
      </c>
      <c r="AL12" s="487" t="e">
        <f>'1.2_RAW_Data_MatChange'!#REF!</f>
        <v>#REF!</v>
      </c>
      <c r="AM12" s="488" t="e">
        <f>'1.2_RAW_Data_MatChange'!#REF!</f>
        <v>#REF!</v>
      </c>
      <c r="AN12" s="482"/>
      <c r="AO12" s="487" t="e">
        <f>'1.2_RAW_Data_MatChange'!#REF!</f>
        <v>#REF!</v>
      </c>
      <c r="AP12" s="487" t="e">
        <f>'1.2_RAW_Data_MatChange'!#REF!</f>
        <v>#REF!</v>
      </c>
      <c r="AQ12" s="487" t="e">
        <f>'1.2_RAW_Data_MatChange'!#REF!</f>
        <v>#REF!</v>
      </c>
      <c r="AR12" s="487" t="e">
        <f>'1.2_RAW_Data_MatChange'!#REF!</f>
        <v>#REF!</v>
      </c>
      <c r="AS12" s="487" t="e">
        <f>'1.2_RAW_Data_MatChange'!#REF!</f>
        <v>#REF!</v>
      </c>
      <c r="AT12" s="488" t="e">
        <f>'1.2_RAW_Data_MatChange'!#REF!</f>
        <v>#REF!</v>
      </c>
      <c r="AU12" s="482"/>
      <c r="AV12" s="487" t="e">
        <f>'1.2_RAW_Data_MatChange'!#REF!</f>
        <v>#REF!</v>
      </c>
      <c r="AW12" s="487" t="e">
        <f>'1.2_RAW_Data_MatChange'!#REF!</f>
        <v>#REF!</v>
      </c>
      <c r="AX12" s="487" t="e">
        <f>'1.2_RAW_Data_MatChange'!#REF!</f>
        <v>#REF!</v>
      </c>
      <c r="AY12" s="487" t="e">
        <f>'1.2_RAW_Data_MatChange'!#REF!</f>
        <v>#REF!</v>
      </c>
      <c r="AZ12" s="487" t="e">
        <f>'1.2_RAW_Data_MatChange'!#REF!</f>
        <v>#REF!</v>
      </c>
      <c r="BA12" s="488" t="e">
        <f>'1.2_RAW_Data_MatChange'!#REF!</f>
        <v>#REF!</v>
      </c>
    </row>
    <row r="13" spans="1:53" ht="13.5" thickBot="1" x14ac:dyDescent="0.4">
      <c r="A13" s="483"/>
      <c r="B13" s="489"/>
      <c r="C13" s="490"/>
      <c r="D13" s="491"/>
      <c r="E13" s="492" t="s">
        <v>34</v>
      </c>
      <c r="F13" s="493">
        <f>'1.2_RAW_Data_MatChange'!F13</f>
        <v>0</v>
      </c>
      <c r="G13" s="493">
        <f>'1.2_RAW_Data_MatChange'!G13</f>
        <v>0</v>
      </c>
      <c r="H13" s="493">
        <f>'1.2_RAW_Data_MatChange'!H13</f>
        <v>0</v>
      </c>
      <c r="I13" s="493">
        <f>'1.2_RAW_Data_MatChange'!I13</f>
        <v>0</v>
      </c>
      <c r="J13" s="493">
        <f>'1.2_RAW_Data_MatChange'!J13</f>
        <v>0</v>
      </c>
      <c r="K13" s="494">
        <f>'1.2_RAW_Data_MatChange'!K13</f>
        <v>0</v>
      </c>
      <c r="M13" s="493">
        <f>'1.2_RAW_Data_MatChange'!M13</f>
        <v>0</v>
      </c>
      <c r="N13" s="493">
        <f>'1.2_RAW_Data_MatChange'!N13</f>
        <v>0</v>
      </c>
      <c r="O13" s="493">
        <f>'1.2_RAW_Data_MatChange'!O13</f>
        <v>0</v>
      </c>
      <c r="P13" s="493">
        <f>'1.2_RAW_Data_MatChange'!P13</f>
        <v>0</v>
      </c>
      <c r="Q13" s="493">
        <f>'1.2_RAW_Data_MatChange'!Q13</f>
        <v>0</v>
      </c>
      <c r="R13" s="494">
        <f>'1.2_RAW_Data_MatChange'!R13</f>
        <v>0</v>
      </c>
      <c r="T13" s="493">
        <f>'1.2_RAW_Data_MatChange'!T13</f>
        <v>0</v>
      </c>
      <c r="U13" s="493">
        <f>'1.2_RAW_Data_MatChange'!U13</f>
        <v>0</v>
      </c>
      <c r="V13" s="493">
        <f>'1.2_RAW_Data_MatChange'!V13</f>
        <v>0</v>
      </c>
      <c r="W13" s="493">
        <f>'1.2_RAW_Data_MatChange'!W13</f>
        <v>0</v>
      </c>
      <c r="X13" s="493">
        <f>'1.2_RAW_Data_MatChange'!X13</f>
        <v>0</v>
      </c>
      <c r="Y13" s="494">
        <f>'1.2_RAW_Data_MatChange'!Y13</f>
        <v>0</v>
      </c>
      <c r="AA13" s="493" t="e">
        <f>'1.2_RAW_Data_MatChange'!#REF!</f>
        <v>#REF!</v>
      </c>
      <c r="AB13" s="493" t="e">
        <f>'1.2_RAW_Data_MatChange'!#REF!</f>
        <v>#REF!</v>
      </c>
      <c r="AC13" s="493" t="e">
        <f>'1.2_RAW_Data_MatChange'!#REF!</f>
        <v>#REF!</v>
      </c>
      <c r="AD13" s="493" t="e">
        <f>'1.2_RAW_Data_MatChange'!#REF!</f>
        <v>#REF!</v>
      </c>
      <c r="AE13" s="493" t="e">
        <f>'1.2_RAW_Data_MatChange'!#REF!</f>
        <v>#REF!</v>
      </c>
      <c r="AF13" s="494" t="e">
        <f>'1.2_RAW_Data_MatChange'!#REF!</f>
        <v>#REF!</v>
      </c>
      <c r="AG13" s="482"/>
      <c r="AH13" s="493" t="e">
        <f>'1.2_RAW_Data_MatChange'!#REF!</f>
        <v>#REF!</v>
      </c>
      <c r="AI13" s="493" t="e">
        <f>'1.2_RAW_Data_MatChange'!#REF!</f>
        <v>#REF!</v>
      </c>
      <c r="AJ13" s="493" t="e">
        <f>'1.2_RAW_Data_MatChange'!#REF!</f>
        <v>#REF!</v>
      </c>
      <c r="AK13" s="493" t="e">
        <f>'1.2_RAW_Data_MatChange'!#REF!</f>
        <v>#REF!</v>
      </c>
      <c r="AL13" s="493" t="e">
        <f>'1.2_RAW_Data_MatChange'!#REF!</f>
        <v>#REF!</v>
      </c>
      <c r="AM13" s="494" t="e">
        <f>'1.2_RAW_Data_MatChange'!#REF!</f>
        <v>#REF!</v>
      </c>
      <c r="AN13" s="482"/>
      <c r="AO13" s="493" t="e">
        <f>'1.2_RAW_Data_MatChange'!#REF!</f>
        <v>#REF!</v>
      </c>
      <c r="AP13" s="493" t="e">
        <f>'1.2_RAW_Data_MatChange'!#REF!</f>
        <v>#REF!</v>
      </c>
      <c r="AQ13" s="493" t="e">
        <f>'1.2_RAW_Data_MatChange'!#REF!</f>
        <v>#REF!</v>
      </c>
      <c r="AR13" s="493" t="e">
        <f>'1.2_RAW_Data_MatChange'!#REF!</f>
        <v>#REF!</v>
      </c>
      <c r="AS13" s="493" t="e">
        <f>'1.2_RAW_Data_MatChange'!#REF!</f>
        <v>#REF!</v>
      </c>
      <c r="AT13" s="494" t="e">
        <f>'1.2_RAW_Data_MatChange'!#REF!</f>
        <v>#REF!</v>
      </c>
      <c r="AU13" s="482"/>
      <c r="AV13" s="493" t="e">
        <f>'1.2_RAW_Data_MatChange'!#REF!</f>
        <v>#REF!</v>
      </c>
      <c r="AW13" s="493" t="e">
        <f>'1.2_RAW_Data_MatChange'!#REF!</f>
        <v>#REF!</v>
      </c>
      <c r="AX13" s="493" t="e">
        <f>'1.2_RAW_Data_MatChange'!#REF!</f>
        <v>#REF!</v>
      </c>
      <c r="AY13" s="493" t="e">
        <f>'1.2_RAW_Data_MatChange'!#REF!</f>
        <v>#REF!</v>
      </c>
      <c r="AZ13" s="493" t="e">
        <f>'1.2_RAW_Data_MatChange'!#REF!</f>
        <v>#REF!</v>
      </c>
      <c r="BA13" s="494" t="e">
        <f>'1.2_RAW_Data_MatChange'!#REF!</f>
        <v>#REF!</v>
      </c>
    </row>
    <row r="14" spans="1:53" ht="25.5" x14ac:dyDescent="0.35">
      <c r="A14" s="495" t="s">
        <v>20</v>
      </c>
      <c r="B14" s="476">
        <v>1</v>
      </c>
      <c r="C14" s="477" t="s">
        <v>10</v>
      </c>
      <c r="D14" s="478" t="s">
        <v>36</v>
      </c>
      <c r="E14" s="496" t="s">
        <v>31</v>
      </c>
      <c r="F14" s="480">
        <f>'1.2_RAW_Data_MatChange'!F14</f>
        <v>0</v>
      </c>
      <c r="G14" s="480">
        <f>'1.2_RAW_Data_MatChange'!G14</f>
        <v>0</v>
      </c>
      <c r="H14" s="480">
        <f>'1.2_RAW_Data_MatChange'!H14</f>
        <v>0</v>
      </c>
      <c r="I14" s="480">
        <f>'1.2_RAW_Data_MatChange'!I14</f>
        <v>0</v>
      </c>
      <c r="J14" s="480">
        <f>'1.2_RAW_Data_MatChange'!J14</f>
        <v>0</v>
      </c>
      <c r="K14" s="481">
        <f>'1.2_RAW_Data_MatChange'!K14</f>
        <v>0</v>
      </c>
      <c r="M14" s="480">
        <f>'1.2_RAW_Data_MatChange'!M14</f>
        <v>0</v>
      </c>
      <c r="N14" s="480">
        <f>'1.2_RAW_Data_MatChange'!N14</f>
        <v>0</v>
      </c>
      <c r="O14" s="480">
        <f>'1.2_RAW_Data_MatChange'!O14</f>
        <v>0</v>
      </c>
      <c r="P14" s="480">
        <f>'1.2_RAW_Data_MatChange'!P14</f>
        <v>0</v>
      </c>
      <c r="Q14" s="480">
        <f>'1.2_RAW_Data_MatChange'!Q14</f>
        <v>0</v>
      </c>
      <c r="R14" s="481">
        <f>'1.2_RAW_Data_MatChange'!R14</f>
        <v>0</v>
      </c>
      <c r="T14" s="480">
        <f>'1.2_RAW_Data_MatChange'!T14</f>
        <v>0</v>
      </c>
      <c r="U14" s="480">
        <f>'1.2_RAW_Data_MatChange'!U14</f>
        <v>0</v>
      </c>
      <c r="V14" s="480">
        <f>'1.2_RAW_Data_MatChange'!V14</f>
        <v>0</v>
      </c>
      <c r="W14" s="480">
        <f>'1.2_RAW_Data_MatChange'!W14</f>
        <v>0</v>
      </c>
      <c r="X14" s="480">
        <f>'1.2_RAW_Data_MatChange'!X14</f>
        <v>0</v>
      </c>
      <c r="Y14" s="481">
        <f>'1.2_RAW_Data_MatChange'!Y14</f>
        <v>0</v>
      </c>
      <c r="AA14" s="480" t="e">
        <f>'1.2_RAW_Data_MatChange'!#REF!</f>
        <v>#REF!</v>
      </c>
      <c r="AB14" s="480" t="e">
        <f>'1.2_RAW_Data_MatChange'!#REF!</f>
        <v>#REF!</v>
      </c>
      <c r="AC14" s="480" t="e">
        <f>'1.2_RAW_Data_MatChange'!#REF!</f>
        <v>#REF!</v>
      </c>
      <c r="AD14" s="480" t="e">
        <f>'1.2_RAW_Data_MatChange'!#REF!</f>
        <v>#REF!</v>
      </c>
      <c r="AE14" s="480" t="e">
        <f>'1.2_RAW_Data_MatChange'!#REF!</f>
        <v>#REF!</v>
      </c>
      <c r="AF14" s="481" t="e">
        <f>'1.2_RAW_Data_MatChange'!#REF!</f>
        <v>#REF!</v>
      </c>
      <c r="AG14" s="482"/>
      <c r="AH14" s="480" t="e">
        <f>'1.2_RAW_Data_MatChange'!#REF!</f>
        <v>#REF!</v>
      </c>
      <c r="AI14" s="480" t="e">
        <f>'1.2_RAW_Data_MatChange'!#REF!</f>
        <v>#REF!</v>
      </c>
      <c r="AJ14" s="480" t="e">
        <f>'1.2_RAW_Data_MatChange'!#REF!</f>
        <v>#REF!</v>
      </c>
      <c r="AK14" s="480" t="e">
        <f>'1.2_RAW_Data_MatChange'!#REF!</f>
        <v>#REF!</v>
      </c>
      <c r="AL14" s="480" t="e">
        <f>'1.2_RAW_Data_MatChange'!#REF!</f>
        <v>#REF!</v>
      </c>
      <c r="AM14" s="481" t="e">
        <f>'1.2_RAW_Data_MatChange'!#REF!</f>
        <v>#REF!</v>
      </c>
      <c r="AN14" s="482"/>
      <c r="AO14" s="480" t="e">
        <f>'1.2_RAW_Data_MatChange'!#REF!</f>
        <v>#REF!</v>
      </c>
      <c r="AP14" s="480" t="e">
        <f>'1.2_RAW_Data_MatChange'!#REF!</f>
        <v>#REF!</v>
      </c>
      <c r="AQ14" s="480" t="e">
        <f>'1.2_RAW_Data_MatChange'!#REF!</f>
        <v>#REF!</v>
      </c>
      <c r="AR14" s="480" t="e">
        <f>'1.2_RAW_Data_MatChange'!#REF!</f>
        <v>#REF!</v>
      </c>
      <c r="AS14" s="480" t="e">
        <f>'1.2_RAW_Data_MatChange'!#REF!</f>
        <v>#REF!</v>
      </c>
      <c r="AT14" s="481" t="e">
        <f>'1.2_RAW_Data_MatChange'!#REF!</f>
        <v>#REF!</v>
      </c>
      <c r="AU14" s="482"/>
      <c r="AV14" s="480" t="e">
        <f>'1.2_RAW_Data_MatChange'!#REF!</f>
        <v>#REF!</v>
      </c>
      <c r="AW14" s="480" t="e">
        <f>'1.2_RAW_Data_MatChange'!#REF!</f>
        <v>#REF!</v>
      </c>
      <c r="AX14" s="480" t="e">
        <f>'1.2_RAW_Data_MatChange'!#REF!</f>
        <v>#REF!</v>
      </c>
      <c r="AY14" s="480" t="e">
        <f>'1.2_RAW_Data_MatChange'!#REF!</f>
        <v>#REF!</v>
      </c>
      <c r="AZ14" s="480" t="e">
        <f>'1.2_RAW_Data_MatChange'!#REF!</f>
        <v>#REF!</v>
      </c>
      <c r="BA14" s="481" t="e">
        <f>'1.2_RAW_Data_MatChange'!#REF!</f>
        <v>#REF!</v>
      </c>
    </row>
    <row r="15" spans="1:53" ht="13.15" x14ac:dyDescent="0.35">
      <c r="A15" s="483"/>
      <c r="B15" s="484"/>
      <c r="C15" s="485"/>
      <c r="D15" s="486"/>
      <c r="E15" s="479" t="s">
        <v>32</v>
      </c>
      <c r="F15" s="487">
        <f>'1.2_RAW_Data_MatChange'!F15</f>
        <v>0</v>
      </c>
      <c r="G15" s="487">
        <f>'1.2_RAW_Data_MatChange'!G15</f>
        <v>0</v>
      </c>
      <c r="H15" s="487">
        <f>'1.2_RAW_Data_MatChange'!H15</f>
        <v>0</v>
      </c>
      <c r="I15" s="487">
        <f>'1.2_RAW_Data_MatChange'!I15</f>
        <v>0</v>
      </c>
      <c r="J15" s="487">
        <f>'1.2_RAW_Data_MatChange'!J15</f>
        <v>0</v>
      </c>
      <c r="K15" s="488">
        <f>'1.2_RAW_Data_MatChange'!K15</f>
        <v>0</v>
      </c>
      <c r="M15" s="487">
        <f>'1.2_RAW_Data_MatChange'!M15</f>
        <v>0</v>
      </c>
      <c r="N15" s="487">
        <f>'1.2_RAW_Data_MatChange'!N15</f>
        <v>0</v>
      </c>
      <c r="O15" s="487">
        <f>'1.2_RAW_Data_MatChange'!O15</f>
        <v>0</v>
      </c>
      <c r="P15" s="487">
        <f>'1.2_RAW_Data_MatChange'!P15</f>
        <v>0</v>
      </c>
      <c r="Q15" s="487">
        <f>'1.2_RAW_Data_MatChange'!Q15</f>
        <v>0</v>
      </c>
      <c r="R15" s="488">
        <f>'1.2_RAW_Data_MatChange'!R15</f>
        <v>0</v>
      </c>
      <c r="T15" s="487">
        <f>'1.2_RAW_Data_MatChange'!T15</f>
        <v>0</v>
      </c>
      <c r="U15" s="487">
        <f>'1.2_RAW_Data_MatChange'!U15</f>
        <v>0</v>
      </c>
      <c r="V15" s="487">
        <f>'1.2_RAW_Data_MatChange'!V15</f>
        <v>0</v>
      </c>
      <c r="W15" s="487">
        <f>'1.2_RAW_Data_MatChange'!W15</f>
        <v>0</v>
      </c>
      <c r="X15" s="487">
        <f>'1.2_RAW_Data_MatChange'!X15</f>
        <v>0</v>
      </c>
      <c r="Y15" s="488">
        <f>'1.2_RAW_Data_MatChange'!Y15</f>
        <v>0</v>
      </c>
      <c r="AA15" s="487" t="e">
        <f>'1.2_RAW_Data_MatChange'!#REF!</f>
        <v>#REF!</v>
      </c>
      <c r="AB15" s="487" t="e">
        <f>'1.2_RAW_Data_MatChange'!#REF!</f>
        <v>#REF!</v>
      </c>
      <c r="AC15" s="487" t="e">
        <f>'1.2_RAW_Data_MatChange'!#REF!</f>
        <v>#REF!</v>
      </c>
      <c r="AD15" s="487" t="e">
        <f>'1.2_RAW_Data_MatChange'!#REF!</f>
        <v>#REF!</v>
      </c>
      <c r="AE15" s="487" t="e">
        <f>'1.2_RAW_Data_MatChange'!#REF!</f>
        <v>#REF!</v>
      </c>
      <c r="AF15" s="488" t="e">
        <f>'1.2_RAW_Data_MatChange'!#REF!</f>
        <v>#REF!</v>
      </c>
      <c r="AG15" s="482"/>
      <c r="AH15" s="487" t="e">
        <f>'1.2_RAW_Data_MatChange'!#REF!</f>
        <v>#REF!</v>
      </c>
      <c r="AI15" s="487" t="e">
        <f>'1.2_RAW_Data_MatChange'!#REF!</f>
        <v>#REF!</v>
      </c>
      <c r="AJ15" s="487" t="e">
        <f>'1.2_RAW_Data_MatChange'!#REF!</f>
        <v>#REF!</v>
      </c>
      <c r="AK15" s="487" t="e">
        <f>'1.2_RAW_Data_MatChange'!#REF!</f>
        <v>#REF!</v>
      </c>
      <c r="AL15" s="487" t="e">
        <f>'1.2_RAW_Data_MatChange'!#REF!</f>
        <v>#REF!</v>
      </c>
      <c r="AM15" s="488" t="e">
        <f>'1.2_RAW_Data_MatChange'!#REF!</f>
        <v>#REF!</v>
      </c>
      <c r="AN15" s="482"/>
      <c r="AO15" s="487" t="e">
        <f>'1.2_RAW_Data_MatChange'!#REF!</f>
        <v>#REF!</v>
      </c>
      <c r="AP15" s="487" t="e">
        <f>'1.2_RAW_Data_MatChange'!#REF!</f>
        <v>#REF!</v>
      </c>
      <c r="AQ15" s="487" t="e">
        <f>'1.2_RAW_Data_MatChange'!#REF!</f>
        <v>#REF!</v>
      </c>
      <c r="AR15" s="487" t="e">
        <f>'1.2_RAW_Data_MatChange'!#REF!</f>
        <v>#REF!</v>
      </c>
      <c r="AS15" s="487" t="e">
        <f>'1.2_RAW_Data_MatChange'!#REF!</f>
        <v>#REF!</v>
      </c>
      <c r="AT15" s="488" t="e">
        <f>'1.2_RAW_Data_MatChange'!#REF!</f>
        <v>#REF!</v>
      </c>
      <c r="AU15" s="482"/>
      <c r="AV15" s="487" t="e">
        <f>'1.2_RAW_Data_MatChange'!#REF!</f>
        <v>#REF!</v>
      </c>
      <c r="AW15" s="487" t="e">
        <f>'1.2_RAW_Data_MatChange'!#REF!</f>
        <v>#REF!</v>
      </c>
      <c r="AX15" s="487" t="e">
        <f>'1.2_RAW_Data_MatChange'!#REF!</f>
        <v>#REF!</v>
      </c>
      <c r="AY15" s="487" t="e">
        <f>'1.2_RAW_Data_MatChange'!#REF!</f>
        <v>#REF!</v>
      </c>
      <c r="AZ15" s="487" t="e">
        <f>'1.2_RAW_Data_MatChange'!#REF!</f>
        <v>#REF!</v>
      </c>
      <c r="BA15" s="488" t="e">
        <f>'1.2_RAW_Data_MatChange'!#REF!</f>
        <v>#REF!</v>
      </c>
    </row>
    <row r="16" spans="1:53" ht="13.15" x14ac:dyDescent="0.35">
      <c r="A16" s="483"/>
      <c r="B16" s="484"/>
      <c r="C16" s="485"/>
      <c r="D16" s="486"/>
      <c r="E16" s="479" t="s">
        <v>33</v>
      </c>
      <c r="F16" s="487">
        <f>'1.2_RAW_Data_MatChange'!F16</f>
        <v>0</v>
      </c>
      <c r="G16" s="487">
        <f>'1.2_RAW_Data_MatChange'!G16</f>
        <v>0</v>
      </c>
      <c r="H16" s="487">
        <f>'1.2_RAW_Data_MatChange'!H16</f>
        <v>0</v>
      </c>
      <c r="I16" s="487">
        <f>'1.2_RAW_Data_MatChange'!I16</f>
        <v>0</v>
      </c>
      <c r="J16" s="487">
        <f>'1.2_RAW_Data_MatChange'!J16</f>
        <v>0</v>
      </c>
      <c r="K16" s="488">
        <f>'1.2_RAW_Data_MatChange'!K16</f>
        <v>0</v>
      </c>
      <c r="M16" s="487">
        <f>'1.2_RAW_Data_MatChange'!M16</f>
        <v>2</v>
      </c>
      <c r="N16" s="487">
        <f>'1.2_RAW_Data_MatChange'!N16</f>
        <v>2</v>
      </c>
      <c r="O16" s="487">
        <f>'1.2_RAW_Data_MatChange'!O16</f>
        <v>0</v>
      </c>
      <c r="P16" s="487">
        <f>'1.2_RAW_Data_MatChange'!P16</f>
        <v>0</v>
      </c>
      <c r="Q16" s="487">
        <f>'1.2_RAW_Data_MatChange'!Q16</f>
        <v>0</v>
      </c>
      <c r="R16" s="488">
        <f>'1.2_RAW_Data_MatChange'!R16</f>
        <v>0</v>
      </c>
      <c r="T16" s="487">
        <f>'1.2_RAW_Data_MatChange'!T16</f>
        <v>2</v>
      </c>
      <c r="U16" s="487">
        <f>'1.2_RAW_Data_MatChange'!U16</f>
        <v>2</v>
      </c>
      <c r="V16" s="487">
        <f>'1.2_RAW_Data_MatChange'!V16</f>
        <v>0</v>
      </c>
      <c r="W16" s="487">
        <f>'1.2_RAW_Data_MatChange'!W16</f>
        <v>0</v>
      </c>
      <c r="X16" s="487">
        <f>'1.2_RAW_Data_MatChange'!X16</f>
        <v>0</v>
      </c>
      <c r="Y16" s="488">
        <f>'1.2_RAW_Data_MatChange'!Y16</f>
        <v>0</v>
      </c>
      <c r="AA16" s="487" t="e">
        <f>'1.2_RAW_Data_MatChange'!#REF!</f>
        <v>#REF!</v>
      </c>
      <c r="AB16" s="487" t="e">
        <f>'1.2_RAW_Data_MatChange'!#REF!</f>
        <v>#REF!</v>
      </c>
      <c r="AC16" s="487" t="e">
        <f>'1.2_RAW_Data_MatChange'!#REF!</f>
        <v>#REF!</v>
      </c>
      <c r="AD16" s="487" t="e">
        <f>'1.2_RAW_Data_MatChange'!#REF!</f>
        <v>#REF!</v>
      </c>
      <c r="AE16" s="487" t="e">
        <f>'1.2_RAW_Data_MatChange'!#REF!</f>
        <v>#REF!</v>
      </c>
      <c r="AF16" s="488" t="e">
        <f>'1.2_RAW_Data_MatChange'!#REF!</f>
        <v>#REF!</v>
      </c>
      <c r="AG16" s="482"/>
      <c r="AH16" s="487" t="e">
        <f>'1.2_RAW_Data_MatChange'!#REF!</f>
        <v>#REF!</v>
      </c>
      <c r="AI16" s="487" t="e">
        <f>'1.2_RAW_Data_MatChange'!#REF!</f>
        <v>#REF!</v>
      </c>
      <c r="AJ16" s="487" t="e">
        <f>'1.2_RAW_Data_MatChange'!#REF!</f>
        <v>#REF!</v>
      </c>
      <c r="AK16" s="487" t="e">
        <f>'1.2_RAW_Data_MatChange'!#REF!</f>
        <v>#REF!</v>
      </c>
      <c r="AL16" s="487" t="e">
        <f>'1.2_RAW_Data_MatChange'!#REF!</f>
        <v>#REF!</v>
      </c>
      <c r="AM16" s="488" t="e">
        <f>'1.2_RAW_Data_MatChange'!#REF!</f>
        <v>#REF!</v>
      </c>
      <c r="AN16" s="482"/>
      <c r="AO16" s="487" t="e">
        <f>'1.2_RAW_Data_MatChange'!#REF!</f>
        <v>#REF!</v>
      </c>
      <c r="AP16" s="487" t="e">
        <f>'1.2_RAW_Data_MatChange'!#REF!</f>
        <v>#REF!</v>
      </c>
      <c r="AQ16" s="487" t="e">
        <f>'1.2_RAW_Data_MatChange'!#REF!</f>
        <v>#REF!</v>
      </c>
      <c r="AR16" s="487" t="e">
        <f>'1.2_RAW_Data_MatChange'!#REF!</f>
        <v>#REF!</v>
      </c>
      <c r="AS16" s="487" t="e">
        <f>'1.2_RAW_Data_MatChange'!#REF!</f>
        <v>#REF!</v>
      </c>
      <c r="AT16" s="488" t="e">
        <f>'1.2_RAW_Data_MatChange'!#REF!</f>
        <v>#REF!</v>
      </c>
      <c r="AU16" s="482"/>
      <c r="AV16" s="487" t="e">
        <f>'1.2_RAW_Data_MatChange'!#REF!</f>
        <v>#REF!</v>
      </c>
      <c r="AW16" s="487" t="e">
        <f>'1.2_RAW_Data_MatChange'!#REF!</f>
        <v>#REF!</v>
      </c>
      <c r="AX16" s="487" t="e">
        <f>'1.2_RAW_Data_MatChange'!#REF!</f>
        <v>#REF!</v>
      </c>
      <c r="AY16" s="487" t="e">
        <f>'1.2_RAW_Data_MatChange'!#REF!</f>
        <v>#REF!</v>
      </c>
      <c r="AZ16" s="487" t="e">
        <f>'1.2_RAW_Data_MatChange'!#REF!</f>
        <v>#REF!</v>
      </c>
      <c r="BA16" s="488" t="e">
        <f>'1.2_RAW_Data_MatChange'!#REF!</f>
        <v>#REF!</v>
      </c>
    </row>
    <row r="17" spans="1:53" ht="13.5" thickBot="1" x14ac:dyDescent="0.4">
      <c r="A17" s="483"/>
      <c r="B17" s="489"/>
      <c r="C17" s="490"/>
      <c r="D17" s="491"/>
      <c r="E17" s="492" t="s">
        <v>34</v>
      </c>
      <c r="F17" s="493">
        <f>'1.2_RAW_Data_MatChange'!F17</f>
        <v>0</v>
      </c>
      <c r="G17" s="493">
        <f>'1.2_RAW_Data_MatChange'!G17</f>
        <v>0</v>
      </c>
      <c r="H17" s="493">
        <f>'1.2_RAW_Data_MatChange'!H17</f>
        <v>0</v>
      </c>
      <c r="I17" s="493">
        <f>'1.2_RAW_Data_MatChange'!I17</f>
        <v>0</v>
      </c>
      <c r="J17" s="493">
        <f>'1.2_RAW_Data_MatChange'!J17</f>
        <v>0</v>
      </c>
      <c r="K17" s="494">
        <f>'1.2_RAW_Data_MatChange'!K17</f>
        <v>0</v>
      </c>
      <c r="M17" s="493">
        <f>'1.2_RAW_Data_MatChange'!M17</f>
        <v>0</v>
      </c>
      <c r="N17" s="493">
        <f>'1.2_RAW_Data_MatChange'!N17</f>
        <v>0</v>
      </c>
      <c r="O17" s="493">
        <f>'1.2_RAW_Data_MatChange'!O17</f>
        <v>0</v>
      </c>
      <c r="P17" s="493">
        <f>'1.2_RAW_Data_MatChange'!P17</f>
        <v>0</v>
      </c>
      <c r="Q17" s="493">
        <f>'1.2_RAW_Data_MatChange'!Q17</f>
        <v>0</v>
      </c>
      <c r="R17" s="494">
        <f>'1.2_RAW_Data_MatChange'!R17</f>
        <v>0</v>
      </c>
      <c r="T17" s="493">
        <f>'1.2_RAW_Data_MatChange'!T17</f>
        <v>0</v>
      </c>
      <c r="U17" s="493">
        <f>'1.2_RAW_Data_MatChange'!U17</f>
        <v>0</v>
      </c>
      <c r="V17" s="493">
        <f>'1.2_RAW_Data_MatChange'!V17</f>
        <v>0</v>
      </c>
      <c r="W17" s="493">
        <f>'1.2_RAW_Data_MatChange'!W17</f>
        <v>0</v>
      </c>
      <c r="X17" s="493">
        <f>'1.2_RAW_Data_MatChange'!X17</f>
        <v>0</v>
      </c>
      <c r="Y17" s="494">
        <f>'1.2_RAW_Data_MatChange'!Y17</f>
        <v>0</v>
      </c>
      <c r="AA17" s="493" t="e">
        <f>'1.2_RAW_Data_MatChange'!#REF!</f>
        <v>#REF!</v>
      </c>
      <c r="AB17" s="493" t="e">
        <f>'1.2_RAW_Data_MatChange'!#REF!</f>
        <v>#REF!</v>
      </c>
      <c r="AC17" s="493" t="e">
        <f>'1.2_RAW_Data_MatChange'!#REF!</f>
        <v>#REF!</v>
      </c>
      <c r="AD17" s="493" t="e">
        <f>'1.2_RAW_Data_MatChange'!#REF!</f>
        <v>#REF!</v>
      </c>
      <c r="AE17" s="493" t="e">
        <f>'1.2_RAW_Data_MatChange'!#REF!</f>
        <v>#REF!</v>
      </c>
      <c r="AF17" s="494" t="e">
        <f>'1.2_RAW_Data_MatChange'!#REF!</f>
        <v>#REF!</v>
      </c>
      <c r="AG17" s="482"/>
      <c r="AH17" s="493" t="e">
        <f>'1.2_RAW_Data_MatChange'!#REF!</f>
        <v>#REF!</v>
      </c>
      <c r="AI17" s="493" t="e">
        <f>'1.2_RAW_Data_MatChange'!#REF!</f>
        <v>#REF!</v>
      </c>
      <c r="AJ17" s="493" t="e">
        <f>'1.2_RAW_Data_MatChange'!#REF!</f>
        <v>#REF!</v>
      </c>
      <c r="AK17" s="493" t="e">
        <f>'1.2_RAW_Data_MatChange'!#REF!</f>
        <v>#REF!</v>
      </c>
      <c r="AL17" s="493" t="e">
        <f>'1.2_RAW_Data_MatChange'!#REF!</f>
        <v>#REF!</v>
      </c>
      <c r="AM17" s="494" t="e">
        <f>'1.2_RAW_Data_MatChange'!#REF!</f>
        <v>#REF!</v>
      </c>
      <c r="AN17" s="482"/>
      <c r="AO17" s="493" t="e">
        <f>'1.2_RAW_Data_MatChange'!#REF!</f>
        <v>#REF!</v>
      </c>
      <c r="AP17" s="493" t="e">
        <f>'1.2_RAW_Data_MatChange'!#REF!</f>
        <v>#REF!</v>
      </c>
      <c r="AQ17" s="493" t="e">
        <f>'1.2_RAW_Data_MatChange'!#REF!</f>
        <v>#REF!</v>
      </c>
      <c r="AR17" s="493" t="e">
        <f>'1.2_RAW_Data_MatChange'!#REF!</f>
        <v>#REF!</v>
      </c>
      <c r="AS17" s="493" t="e">
        <f>'1.2_RAW_Data_MatChange'!#REF!</f>
        <v>#REF!</v>
      </c>
      <c r="AT17" s="494" t="e">
        <f>'1.2_RAW_Data_MatChange'!#REF!</f>
        <v>#REF!</v>
      </c>
      <c r="AU17" s="482"/>
      <c r="AV17" s="493" t="e">
        <f>'1.2_RAW_Data_MatChange'!#REF!</f>
        <v>#REF!</v>
      </c>
      <c r="AW17" s="493" t="e">
        <f>'1.2_RAW_Data_MatChange'!#REF!</f>
        <v>#REF!</v>
      </c>
      <c r="AX17" s="493" t="e">
        <f>'1.2_RAW_Data_MatChange'!#REF!</f>
        <v>#REF!</v>
      </c>
      <c r="AY17" s="493" t="e">
        <f>'1.2_RAW_Data_MatChange'!#REF!</f>
        <v>#REF!</v>
      </c>
      <c r="AZ17" s="493" t="e">
        <f>'1.2_RAW_Data_MatChange'!#REF!</f>
        <v>#REF!</v>
      </c>
      <c r="BA17" s="494" t="e">
        <f>'1.2_RAW_Data_MatChange'!#REF!</f>
        <v>#REF!</v>
      </c>
    </row>
    <row r="18" spans="1:53" ht="25.5" x14ac:dyDescent="0.35">
      <c r="A18" s="495" t="s">
        <v>20</v>
      </c>
      <c r="B18" s="476">
        <v>2</v>
      </c>
      <c r="C18" s="477" t="s">
        <v>63</v>
      </c>
      <c r="D18" s="478" t="s">
        <v>36</v>
      </c>
      <c r="E18" s="496" t="s">
        <v>31</v>
      </c>
      <c r="F18" s="480">
        <f>'1.2_RAW_Data_MatChange'!F18</f>
        <v>0</v>
      </c>
      <c r="G18" s="480">
        <f>'1.2_RAW_Data_MatChange'!G18</f>
        <v>0</v>
      </c>
      <c r="H18" s="480">
        <f>'1.2_RAW_Data_MatChange'!H18</f>
        <v>0</v>
      </c>
      <c r="I18" s="480">
        <f>'1.2_RAW_Data_MatChange'!I18</f>
        <v>0</v>
      </c>
      <c r="J18" s="480">
        <f>'1.2_RAW_Data_MatChange'!J18</f>
        <v>0</v>
      </c>
      <c r="K18" s="481">
        <f>'1.2_RAW_Data_MatChange'!K18</f>
        <v>0</v>
      </c>
      <c r="M18" s="480">
        <f>'1.2_RAW_Data_MatChange'!M18</f>
        <v>0</v>
      </c>
      <c r="N18" s="480">
        <f>'1.2_RAW_Data_MatChange'!N18</f>
        <v>0</v>
      </c>
      <c r="O18" s="480">
        <f>'1.2_RAW_Data_MatChange'!O18</f>
        <v>0</v>
      </c>
      <c r="P18" s="480">
        <f>'1.2_RAW_Data_MatChange'!P18</f>
        <v>0</v>
      </c>
      <c r="Q18" s="480">
        <f>'1.2_RAW_Data_MatChange'!Q18</f>
        <v>0</v>
      </c>
      <c r="R18" s="481">
        <f>'1.2_RAW_Data_MatChange'!R18</f>
        <v>0</v>
      </c>
      <c r="T18" s="480">
        <f>'1.2_RAW_Data_MatChange'!T18</f>
        <v>0</v>
      </c>
      <c r="U18" s="480">
        <f>'1.2_RAW_Data_MatChange'!U18</f>
        <v>0</v>
      </c>
      <c r="V18" s="480">
        <f>'1.2_RAW_Data_MatChange'!V18</f>
        <v>0</v>
      </c>
      <c r="W18" s="480">
        <f>'1.2_RAW_Data_MatChange'!W18</f>
        <v>0</v>
      </c>
      <c r="X18" s="480">
        <f>'1.2_RAW_Data_MatChange'!X18</f>
        <v>0</v>
      </c>
      <c r="Y18" s="481">
        <f>'1.2_RAW_Data_MatChange'!Y18</f>
        <v>0</v>
      </c>
      <c r="AA18" s="480" t="e">
        <f>'1.2_RAW_Data_MatChange'!#REF!</f>
        <v>#REF!</v>
      </c>
      <c r="AB18" s="480" t="e">
        <f>'1.2_RAW_Data_MatChange'!#REF!</f>
        <v>#REF!</v>
      </c>
      <c r="AC18" s="480" t="e">
        <f>'1.2_RAW_Data_MatChange'!#REF!</f>
        <v>#REF!</v>
      </c>
      <c r="AD18" s="480" t="e">
        <f>'1.2_RAW_Data_MatChange'!#REF!</f>
        <v>#REF!</v>
      </c>
      <c r="AE18" s="480" t="e">
        <f>'1.2_RAW_Data_MatChange'!#REF!</f>
        <v>#REF!</v>
      </c>
      <c r="AF18" s="481" t="e">
        <f>'1.2_RAW_Data_MatChange'!#REF!</f>
        <v>#REF!</v>
      </c>
      <c r="AG18" s="482"/>
      <c r="AH18" s="480" t="e">
        <f>'1.2_RAW_Data_MatChange'!#REF!</f>
        <v>#REF!</v>
      </c>
      <c r="AI18" s="480" t="e">
        <f>'1.2_RAW_Data_MatChange'!#REF!</f>
        <v>#REF!</v>
      </c>
      <c r="AJ18" s="480" t="e">
        <f>'1.2_RAW_Data_MatChange'!#REF!</f>
        <v>#REF!</v>
      </c>
      <c r="AK18" s="480" t="e">
        <f>'1.2_RAW_Data_MatChange'!#REF!</f>
        <v>#REF!</v>
      </c>
      <c r="AL18" s="480" t="e">
        <f>'1.2_RAW_Data_MatChange'!#REF!</f>
        <v>#REF!</v>
      </c>
      <c r="AM18" s="481" t="e">
        <f>'1.2_RAW_Data_MatChange'!#REF!</f>
        <v>#REF!</v>
      </c>
      <c r="AN18" s="482"/>
      <c r="AO18" s="480" t="e">
        <f>'1.2_RAW_Data_MatChange'!#REF!</f>
        <v>#REF!</v>
      </c>
      <c r="AP18" s="480" t="e">
        <f>'1.2_RAW_Data_MatChange'!#REF!</f>
        <v>#REF!</v>
      </c>
      <c r="AQ18" s="480" t="e">
        <f>'1.2_RAW_Data_MatChange'!#REF!</f>
        <v>#REF!</v>
      </c>
      <c r="AR18" s="480" t="e">
        <f>'1.2_RAW_Data_MatChange'!#REF!</f>
        <v>#REF!</v>
      </c>
      <c r="AS18" s="480" t="e">
        <f>'1.2_RAW_Data_MatChange'!#REF!</f>
        <v>#REF!</v>
      </c>
      <c r="AT18" s="481" t="e">
        <f>'1.2_RAW_Data_MatChange'!#REF!</f>
        <v>#REF!</v>
      </c>
      <c r="AU18" s="482"/>
      <c r="AV18" s="480" t="e">
        <f>'1.2_RAW_Data_MatChange'!#REF!</f>
        <v>#REF!</v>
      </c>
      <c r="AW18" s="480" t="e">
        <f>'1.2_RAW_Data_MatChange'!#REF!</f>
        <v>#REF!</v>
      </c>
      <c r="AX18" s="480" t="e">
        <f>'1.2_RAW_Data_MatChange'!#REF!</f>
        <v>#REF!</v>
      </c>
      <c r="AY18" s="480" t="e">
        <f>'1.2_RAW_Data_MatChange'!#REF!</f>
        <v>#REF!</v>
      </c>
      <c r="AZ18" s="480" t="e">
        <f>'1.2_RAW_Data_MatChange'!#REF!</f>
        <v>#REF!</v>
      </c>
      <c r="BA18" s="481" t="e">
        <f>'1.2_RAW_Data_MatChange'!#REF!</f>
        <v>#REF!</v>
      </c>
    </row>
    <row r="19" spans="1:53" ht="13.15" x14ac:dyDescent="0.35">
      <c r="A19" s="483"/>
      <c r="B19" s="484"/>
      <c r="C19" s="485"/>
      <c r="D19" s="486"/>
      <c r="E19" s="479" t="s">
        <v>32</v>
      </c>
      <c r="F19" s="487">
        <f>'1.2_RAW_Data_MatChange'!F19</f>
        <v>0</v>
      </c>
      <c r="G19" s="487">
        <f>'1.2_RAW_Data_MatChange'!G19</f>
        <v>0</v>
      </c>
      <c r="H19" s="487">
        <f>'1.2_RAW_Data_MatChange'!H19</f>
        <v>0</v>
      </c>
      <c r="I19" s="487">
        <f>'1.2_RAW_Data_MatChange'!I19</f>
        <v>0</v>
      </c>
      <c r="J19" s="487">
        <f>'1.2_RAW_Data_MatChange'!J19</f>
        <v>0</v>
      </c>
      <c r="K19" s="488">
        <f>'1.2_RAW_Data_MatChange'!K19</f>
        <v>0</v>
      </c>
      <c r="M19" s="487">
        <f>'1.2_RAW_Data_MatChange'!M19</f>
        <v>0</v>
      </c>
      <c r="N19" s="487">
        <f>'1.2_RAW_Data_MatChange'!N19</f>
        <v>0</v>
      </c>
      <c r="O19" s="487">
        <f>'1.2_RAW_Data_MatChange'!O19</f>
        <v>0</v>
      </c>
      <c r="P19" s="487">
        <f>'1.2_RAW_Data_MatChange'!P19</f>
        <v>0</v>
      </c>
      <c r="Q19" s="487">
        <f>'1.2_RAW_Data_MatChange'!Q19</f>
        <v>0</v>
      </c>
      <c r="R19" s="488">
        <f>'1.2_RAW_Data_MatChange'!R19</f>
        <v>0</v>
      </c>
      <c r="T19" s="487">
        <f>'1.2_RAW_Data_MatChange'!T19</f>
        <v>0</v>
      </c>
      <c r="U19" s="487">
        <f>'1.2_RAW_Data_MatChange'!U19</f>
        <v>0</v>
      </c>
      <c r="V19" s="487">
        <f>'1.2_RAW_Data_MatChange'!V19</f>
        <v>0</v>
      </c>
      <c r="W19" s="487">
        <f>'1.2_RAW_Data_MatChange'!W19</f>
        <v>0</v>
      </c>
      <c r="X19" s="487">
        <f>'1.2_RAW_Data_MatChange'!X19</f>
        <v>0</v>
      </c>
      <c r="Y19" s="488">
        <f>'1.2_RAW_Data_MatChange'!Y19</f>
        <v>0</v>
      </c>
      <c r="AA19" s="487" t="e">
        <f>'1.2_RAW_Data_MatChange'!#REF!</f>
        <v>#REF!</v>
      </c>
      <c r="AB19" s="487" t="e">
        <f>'1.2_RAW_Data_MatChange'!#REF!</f>
        <v>#REF!</v>
      </c>
      <c r="AC19" s="487" t="e">
        <f>'1.2_RAW_Data_MatChange'!#REF!</f>
        <v>#REF!</v>
      </c>
      <c r="AD19" s="487" t="e">
        <f>'1.2_RAW_Data_MatChange'!#REF!</f>
        <v>#REF!</v>
      </c>
      <c r="AE19" s="487" t="e">
        <f>'1.2_RAW_Data_MatChange'!#REF!</f>
        <v>#REF!</v>
      </c>
      <c r="AF19" s="488" t="e">
        <f>'1.2_RAW_Data_MatChange'!#REF!</f>
        <v>#REF!</v>
      </c>
      <c r="AG19" s="482"/>
      <c r="AH19" s="487" t="e">
        <f>'1.2_RAW_Data_MatChange'!#REF!</f>
        <v>#REF!</v>
      </c>
      <c r="AI19" s="487" t="e">
        <f>'1.2_RAW_Data_MatChange'!#REF!</f>
        <v>#REF!</v>
      </c>
      <c r="AJ19" s="487" t="e">
        <f>'1.2_RAW_Data_MatChange'!#REF!</f>
        <v>#REF!</v>
      </c>
      <c r="AK19" s="487" t="e">
        <f>'1.2_RAW_Data_MatChange'!#REF!</f>
        <v>#REF!</v>
      </c>
      <c r="AL19" s="487" t="e">
        <f>'1.2_RAW_Data_MatChange'!#REF!</f>
        <v>#REF!</v>
      </c>
      <c r="AM19" s="488" t="e">
        <f>'1.2_RAW_Data_MatChange'!#REF!</f>
        <v>#REF!</v>
      </c>
      <c r="AN19" s="482"/>
      <c r="AO19" s="487" t="e">
        <f>'1.2_RAW_Data_MatChange'!#REF!</f>
        <v>#REF!</v>
      </c>
      <c r="AP19" s="487" t="e">
        <f>'1.2_RAW_Data_MatChange'!#REF!</f>
        <v>#REF!</v>
      </c>
      <c r="AQ19" s="487" t="e">
        <f>'1.2_RAW_Data_MatChange'!#REF!</f>
        <v>#REF!</v>
      </c>
      <c r="AR19" s="487" t="e">
        <f>'1.2_RAW_Data_MatChange'!#REF!</f>
        <v>#REF!</v>
      </c>
      <c r="AS19" s="487" t="e">
        <f>'1.2_RAW_Data_MatChange'!#REF!</f>
        <v>#REF!</v>
      </c>
      <c r="AT19" s="488" t="e">
        <f>'1.2_RAW_Data_MatChange'!#REF!</f>
        <v>#REF!</v>
      </c>
      <c r="AU19" s="482"/>
      <c r="AV19" s="487" t="e">
        <f>'1.2_RAW_Data_MatChange'!#REF!</f>
        <v>#REF!</v>
      </c>
      <c r="AW19" s="487" t="e">
        <f>'1.2_RAW_Data_MatChange'!#REF!</f>
        <v>#REF!</v>
      </c>
      <c r="AX19" s="487" t="e">
        <f>'1.2_RAW_Data_MatChange'!#REF!</f>
        <v>#REF!</v>
      </c>
      <c r="AY19" s="487" t="e">
        <f>'1.2_RAW_Data_MatChange'!#REF!</f>
        <v>#REF!</v>
      </c>
      <c r="AZ19" s="487" t="e">
        <f>'1.2_RAW_Data_MatChange'!#REF!</f>
        <v>#REF!</v>
      </c>
      <c r="BA19" s="488" t="e">
        <f>'1.2_RAW_Data_MatChange'!#REF!</f>
        <v>#REF!</v>
      </c>
    </row>
    <row r="20" spans="1:53" ht="13.15" x14ac:dyDescent="0.35">
      <c r="A20" s="483"/>
      <c r="B20" s="484"/>
      <c r="C20" s="485"/>
      <c r="D20" s="486"/>
      <c r="E20" s="479" t="s">
        <v>33</v>
      </c>
      <c r="F20" s="487">
        <f>'1.2_RAW_Data_MatChange'!F20</f>
        <v>0</v>
      </c>
      <c r="G20" s="487">
        <f>'1.2_RAW_Data_MatChange'!G20</f>
        <v>0</v>
      </c>
      <c r="H20" s="487">
        <f>'1.2_RAW_Data_MatChange'!H20</f>
        <v>0</v>
      </c>
      <c r="I20" s="487">
        <f>'1.2_RAW_Data_MatChange'!I20</f>
        <v>0</v>
      </c>
      <c r="J20" s="487">
        <f>'1.2_RAW_Data_MatChange'!J20</f>
        <v>0</v>
      </c>
      <c r="K20" s="488">
        <f>'1.2_RAW_Data_MatChange'!K20</f>
        <v>0</v>
      </c>
      <c r="M20" s="487">
        <f>'1.2_RAW_Data_MatChange'!M20</f>
        <v>0</v>
      </c>
      <c r="N20" s="487">
        <f>'1.2_RAW_Data_MatChange'!N20</f>
        <v>0</v>
      </c>
      <c r="O20" s="487">
        <f>'1.2_RAW_Data_MatChange'!O20</f>
        <v>0</v>
      </c>
      <c r="P20" s="487">
        <f>'1.2_RAW_Data_MatChange'!P20</f>
        <v>0</v>
      </c>
      <c r="Q20" s="487">
        <f>'1.2_RAW_Data_MatChange'!Q20</f>
        <v>0</v>
      </c>
      <c r="R20" s="488">
        <f>'1.2_RAW_Data_MatChange'!R20</f>
        <v>0</v>
      </c>
      <c r="T20" s="487">
        <f>'1.2_RAW_Data_MatChange'!T20</f>
        <v>0</v>
      </c>
      <c r="U20" s="487">
        <f>'1.2_RAW_Data_MatChange'!U20</f>
        <v>0</v>
      </c>
      <c r="V20" s="487">
        <f>'1.2_RAW_Data_MatChange'!V20</f>
        <v>0</v>
      </c>
      <c r="W20" s="487">
        <f>'1.2_RAW_Data_MatChange'!W20</f>
        <v>0</v>
      </c>
      <c r="X20" s="487">
        <f>'1.2_RAW_Data_MatChange'!X20</f>
        <v>0</v>
      </c>
      <c r="Y20" s="488">
        <f>'1.2_RAW_Data_MatChange'!Y20</f>
        <v>0</v>
      </c>
      <c r="AA20" s="487" t="e">
        <f>'1.2_RAW_Data_MatChange'!#REF!</f>
        <v>#REF!</v>
      </c>
      <c r="AB20" s="487" t="e">
        <f>'1.2_RAW_Data_MatChange'!#REF!</f>
        <v>#REF!</v>
      </c>
      <c r="AC20" s="487" t="e">
        <f>'1.2_RAW_Data_MatChange'!#REF!</f>
        <v>#REF!</v>
      </c>
      <c r="AD20" s="487" t="e">
        <f>'1.2_RAW_Data_MatChange'!#REF!</f>
        <v>#REF!</v>
      </c>
      <c r="AE20" s="487" t="e">
        <f>'1.2_RAW_Data_MatChange'!#REF!</f>
        <v>#REF!</v>
      </c>
      <c r="AF20" s="488" t="e">
        <f>'1.2_RAW_Data_MatChange'!#REF!</f>
        <v>#REF!</v>
      </c>
      <c r="AG20" s="482"/>
      <c r="AH20" s="487" t="e">
        <f>'1.2_RAW_Data_MatChange'!#REF!</f>
        <v>#REF!</v>
      </c>
      <c r="AI20" s="487" t="e">
        <f>'1.2_RAW_Data_MatChange'!#REF!</f>
        <v>#REF!</v>
      </c>
      <c r="AJ20" s="487" t="e">
        <f>'1.2_RAW_Data_MatChange'!#REF!</f>
        <v>#REF!</v>
      </c>
      <c r="AK20" s="487" t="e">
        <f>'1.2_RAW_Data_MatChange'!#REF!</f>
        <v>#REF!</v>
      </c>
      <c r="AL20" s="487" t="e">
        <f>'1.2_RAW_Data_MatChange'!#REF!</f>
        <v>#REF!</v>
      </c>
      <c r="AM20" s="488" t="e">
        <f>'1.2_RAW_Data_MatChange'!#REF!</f>
        <v>#REF!</v>
      </c>
      <c r="AN20" s="482"/>
      <c r="AO20" s="487" t="e">
        <f>'1.2_RAW_Data_MatChange'!#REF!</f>
        <v>#REF!</v>
      </c>
      <c r="AP20" s="487" t="e">
        <f>'1.2_RAW_Data_MatChange'!#REF!</f>
        <v>#REF!</v>
      </c>
      <c r="AQ20" s="487" t="e">
        <f>'1.2_RAW_Data_MatChange'!#REF!</f>
        <v>#REF!</v>
      </c>
      <c r="AR20" s="487" t="e">
        <f>'1.2_RAW_Data_MatChange'!#REF!</f>
        <v>#REF!</v>
      </c>
      <c r="AS20" s="487" t="e">
        <f>'1.2_RAW_Data_MatChange'!#REF!</f>
        <v>#REF!</v>
      </c>
      <c r="AT20" s="488" t="e">
        <f>'1.2_RAW_Data_MatChange'!#REF!</f>
        <v>#REF!</v>
      </c>
      <c r="AU20" s="482"/>
      <c r="AV20" s="487" t="e">
        <f>'1.2_RAW_Data_MatChange'!#REF!</f>
        <v>#REF!</v>
      </c>
      <c r="AW20" s="487" t="e">
        <f>'1.2_RAW_Data_MatChange'!#REF!</f>
        <v>#REF!</v>
      </c>
      <c r="AX20" s="487" t="e">
        <f>'1.2_RAW_Data_MatChange'!#REF!</f>
        <v>#REF!</v>
      </c>
      <c r="AY20" s="487" t="e">
        <f>'1.2_RAW_Data_MatChange'!#REF!</f>
        <v>#REF!</v>
      </c>
      <c r="AZ20" s="487" t="e">
        <f>'1.2_RAW_Data_MatChange'!#REF!</f>
        <v>#REF!</v>
      </c>
      <c r="BA20" s="488" t="e">
        <f>'1.2_RAW_Data_MatChange'!#REF!</f>
        <v>#REF!</v>
      </c>
    </row>
    <row r="21" spans="1:53" ht="13.5" thickBot="1" x14ac:dyDescent="0.4">
      <c r="A21" s="483"/>
      <c r="B21" s="489"/>
      <c r="C21" s="490"/>
      <c r="D21" s="491"/>
      <c r="E21" s="492" t="s">
        <v>34</v>
      </c>
      <c r="F21" s="493">
        <f>'1.2_RAW_Data_MatChange'!F21</f>
        <v>0</v>
      </c>
      <c r="G21" s="493">
        <f>'1.2_RAW_Data_MatChange'!G21</f>
        <v>0</v>
      </c>
      <c r="H21" s="493">
        <f>'1.2_RAW_Data_MatChange'!H21</f>
        <v>0</v>
      </c>
      <c r="I21" s="493">
        <f>'1.2_RAW_Data_MatChange'!I21</f>
        <v>0</v>
      </c>
      <c r="J21" s="493">
        <f>'1.2_RAW_Data_MatChange'!J21</f>
        <v>0</v>
      </c>
      <c r="K21" s="494">
        <f>'1.2_RAW_Data_MatChange'!K21</f>
        <v>0</v>
      </c>
      <c r="M21" s="493">
        <f>'1.2_RAW_Data_MatChange'!M21</f>
        <v>0</v>
      </c>
      <c r="N21" s="493">
        <f>'1.2_RAW_Data_MatChange'!N21</f>
        <v>0</v>
      </c>
      <c r="O21" s="493">
        <f>'1.2_RAW_Data_MatChange'!O21</f>
        <v>0</v>
      </c>
      <c r="P21" s="493">
        <f>'1.2_RAW_Data_MatChange'!P21</f>
        <v>0</v>
      </c>
      <c r="Q21" s="493">
        <f>'1.2_RAW_Data_MatChange'!Q21</f>
        <v>0</v>
      </c>
      <c r="R21" s="494">
        <f>'1.2_RAW_Data_MatChange'!R21</f>
        <v>0</v>
      </c>
      <c r="T21" s="493">
        <f>'1.2_RAW_Data_MatChange'!T21</f>
        <v>0</v>
      </c>
      <c r="U21" s="493">
        <f>'1.2_RAW_Data_MatChange'!U21</f>
        <v>0</v>
      </c>
      <c r="V21" s="493">
        <f>'1.2_RAW_Data_MatChange'!V21</f>
        <v>0</v>
      </c>
      <c r="W21" s="493">
        <f>'1.2_RAW_Data_MatChange'!W21</f>
        <v>0</v>
      </c>
      <c r="X21" s="493">
        <f>'1.2_RAW_Data_MatChange'!X21</f>
        <v>0</v>
      </c>
      <c r="Y21" s="494">
        <f>'1.2_RAW_Data_MatChange'!Y21</f>
        <v>0</v>
      </c>
      <c r="AA21" s="493" t="e">
        <f>'1.2_RAW_Data_MatChange'!#REF!</f>
        <v>#REF!</v>
      </c>
      <c r="AB21" s="493" t="e">
        <f>'1.2_RAW_Data_MatChange'!#REF!</f>
        <v>#REF!</v>
      </c>
      <c r="AC21" s="493" t="e">
        <f>'1.2_RAW_Data_MatChange'!#REF!</f>
        <v>#REF!</v>
      </c>
      <c r="AD21" s="493" t="e">
        <f>'1.2_RAW_Data_MatChange'!#REF!</f>
        <v>#REF!</v>
      </c>
      <c r="AE21" s="493" t="e">
        <f>'1.2_RAW_Data_MatChange'!#REF!</f>
        <v>#REF!</v>
      </c>
      <c r="AF21" s="494" t="e">
        <f>'1.2_RAW_Data_MatChange'!#REF!</f>
        <v>#REF!</v>
      </c>
      <c r="AG21" s="482"/>
      <c r="AH21" s="493" t="e">
        <f>'1.2_RAW_Data_MatChange'!#REF!</f>
        <v>#REF!</v>
      </c>
      <c r="AI21" s="493" t="e">
        <f>'1.2_RAW_Data_MatChange'!#REF!</f>
        <v>#REF!</v>
      </c>
      <c r="AJ21" s="493" t="e">
        <f>'1.2_RAW_Data_MatChange'!#REF!</f>
        <v>#REF!</v>
      </c>
      <c r="AK21" s="493" t="e">
        <f>'1.2_RAW_Data_MatChange'!#REF!</f>
        <v>#REF!</v>
      </c>
      <c r="AL21" s="493" t="e">
        <f>'1.2_RAW_Data_MatChange'!#REF!</f>
        <v>#REF!</v>
      </c>
      <c r="AM21" s="494" t="e">
        <f>'1.2_RAW_Data_MatChange'!#REF!</f>
        <v>#REF!</v>
      </c>
      <c r="AN21" s="482"/>
      <c r="AO21" s="493" t="e">
        <f>'1.2_RAW_Data_MatChange'!#REF!</f>
        <v>#REF!</v>
      </c>
      <c r="AP21" s="493" t="e">
        <f>'1.2_RAW_Data_MatChange'!#REF!</f>
        <v>#REF!</v>
      </c>
      <c r="AQ21" s="493" t="e">
        <f>'1.2_RAW_Data_MatChange'!#REF!</f>
        <v>#REF!</v>
      </c>
      <c r="AR21" s="493" t="e">
        <f>'1.2_RAW_Data_MatChange'!#REF!</f>
        <v>#REF!</v>
      </c>
      <c r="AS21" s="493" t="e">
        <f>'1.2_RAW_Data_MatChange'!#REF!</f>
        <v>#REF!</v>
      </c>
      <c r="AT21" s="494" t="e">
        <f>'1.2_RAW_Data_MatChange'!#REF!</f>
        <v>#REF!</v>
      </c>
      <c r="AU21" s="482"/>
      <c r="AV21" s="493" t="e">
        <f>'1.2_RAW_Data_MatChange'!#REF!</f>
        <v>#REF!</v>
      </c>
      <c r="AW21" s="493" t="e">
        <f>'1.2_RAW_Data_MatChange'!#REF!</f>
        <v>#REF!</v>
      </c>
      <c r="AX21" s="493" t="e">
        <f>'1.2_RAW_Data_MatChange'!#REF!</f>
        <v>#REF!</v>
      </c>
      <c r="AY21" s="493" t="e">
        <f>'1.2_RAW_Data_MatChange'!#REF!</f>
        <v>#REF!</v>
      </c>
      <c r="AZ21" s="493" t="e">
        <f>'1.2_RAW_Data_MatChange'!#REF!</f>
        <v>#REF!</v>
      </c>
      <c r="BA21" s="494" t="e">
        <f>'1.2_RAW_Data_MatChange'!#REF!</f>
        <v>#REF!</v>
      </c>
    </row>
    <row r="22" spans="1:53" ht="25.5" x14ac:dyDescent="0.35">
      <c r="A22" s="495" t="s">
        <v>20</v>
      </c>
      <c r="B22" s="476">
        <v>7</v>
      </c>
      <c r="C22" s="477" t="s">
        <v>11</v>
      </c>
      <c r="D22" s="478" t="s">
        <v>36</v>
      </c>
      <c r="E22" s="496" t="s">
        <v>31</v>
      </c>
      <c r="F22" s="480">
        <f>'1.2_RAW_Data_MatChange'!F22</f>
        <v>0</v>
      </c>
      <c r="G22" s="480">
        <f>'1.2_RAW_Data_MatChange'!G22</f>
        <v>0</v>
      </c>
      <c r="H22" s="480">
        <f>'1.2_RAW_Data_MatChange'!H22</f>
        <v>0</v>
      </c>
      <c r="I22" s="480">
        <f>'1.2_RAW_Data_MatChange'!I22</f>
        <v>0</v>
      </c>
      <c r="J22" s="480">
        <f>'1.2_RAW_Data_MatChange'!J22</f>
        <v>0</v>
      </c>
      <c r="K22" s="481">
        <f>'1.2_RAW_Data_MatChange'!K22</f>
        <v>0</v>
      </c>
      <c r="M22" s="480">
        <f>'1.2_RAW_Data_MatChange'!M22</f>
        <v>0</v>
      </c>
      <c r="N22" s="480">
        <f>'1.2_RAW_Data_MatChange'!N22</f>
        <v>0</v>
      </c>
      <c r="O22" s="480">
        <f>'1.2_RAW_Data_MatChange'!O22</f>
        <v>0</v>
      </c>
      <c r="P22" s="480">
        <f>'1.2_RAW_Data_MatChange'!P22</f>
        <v>0</v>
      </c>
      <c r="Q22" s="480">
        <f>'1.2_RAW_Data_MatChange'!Q22</f>
        <v>0</v>
      </c>
      <c r="R22" s="481">
        <f>'1.2_RAW_Data_MatChange'!R22</f>
        <v>0</v>
      </c>
      <c r="T22" s="480">
        <f>'1.2_RAW_Data_MatChange'!T22</f>
        <v>0</v>
      </c>
      <c r="U22" s="480">
        <f>'1.2_RAW_Data_MatChange'!U22</f>
        <v>0</v>
      </c>
      <c r="V22" s="480">
        <f>'1.2_RAW_Data_MatChange'!V22</f>
        <v>0</v>
      </c>
      <c r="W22" s="480">
        <f>'1.2_RAW_Data_MatChange'!W22</f>
        <v>0</v>
      </c>
      <c r="X22" s="480">
        <f>'1.2_RAW_Data_MatChange'!X22</f>
        <v>0</v>
      </c>
      <c r="Y22" s="481">
        <f>'1.2_RAW_Data_MatChange'!Y22</f>
        <v>0</v>
      </c>
      <c r="AA22" s="480" t="e">
        <f>'1.2_RAW_Data_MatChange'!#REF!</f>
        <v>#REF!</v>
      </c>
      <c r="AB22" s="480" t="e">
        <f>'1.2_RAW_Data_MatChange'!#REF!</f>
        <v>#REF!</v>
      </c>
      <c r="AC22" s="480" t="e">
        <f>'1.2_RAW_Data_MatChange'!#REF!</f>
        <v>#REF!</v>
      </c>
      <c r="AD22" s="480" t="e">
        <f>'1.2_RAW_Data_MatChange'!#REF!</f>
        <v>#REF!</v>
      </c>
      <c r="AE22" s="480" t="e">
        <f>'1.2_RAW_Data_MatChange'!#REF!</f>
        <v>#REF!</v>
      </c>
      <c r="AF22" s="481" t="e">
        <f>'1.2_RAW_Data_MatChange'!#REF!</f>
        <v>#REF!</v>
      </c>
      <c r="AG22" s="482"/>
      <c r="AH22" s="480" t="e">
        <f>'1.2_RAW_Data_MatChange'!#REF!</f>
        <v>#REF!</v>
      </c>
      <c r="AI22" s="480" t="e">
        <f>'1.2_RAW_Data_MatChange'!#REF!</f>
        <v>#REF!</v>
      </c>
      <c r="AJ22" s="480" t="e">
        <f>'1.2_RAW_Data_MatChange'!#REF!</f>
        <v>#REF!</v>
      </c>
      <c r="AK22" s="480" t="e">
        <f>'1.2_RAW_Data_MatChange'!#REF!</f>
        <v>#REF!</v>
      </c>
      <c r="AL22" s="480" t="e">
        <f>'1.2_RAW_Data_MatChange'!#REF!</f>
        <v>#REF!</v>
      </c>
      <c r="AM22" s="481" t="e">
        <f>'1.2_RAW_Data_MatChange'!#REF!</f>
        <v>#REF!</v>
      </c>
      <c r="AN22" s="482"/>
      <c r="AO22" s="480" t="e">
        <f>'1.2_RAW_Data_MatChange'!#REF!</f>
        <v>#REF!</v>
      </c>
      <c r="AP22" s="480" t="e">
        <f>'1.2_RAW_Data_MatChange'!#REF!</f>
        <v>#REF!</v>
      </c>
      <c r="AQ22" s="480" t="e">
        <f>'1.2_RAW_Data_MatChange'!#REF!</f>
        <v>#REF!</v>
      </c>
      <c r="AR22" s="480" t="e">
        <f>'1.2_RAW_Data_MatChange'!#REF!</f>
        <v>#REF!</v>
      </c>
      <c r="AS22" s="480" t="e">
        <f>'1.2_RAW_Data_MatChange'!#REF!</f>
        <v>#REF!</v>
      </c>
      <c r="AT22" s="481" t="e">
        <f>'1.2_RAW_Data_MatChange'!#REF!</f>
        <v>#REF!</v>
      </c>
      <c r="AU22" s="482"/>
      <c r="AV22" s="480" t="e">
        <f>'1.2_RAW_Data_MatChange'!#REF!</f>
        <v>#REF!</v>
      </c>
      <c r="AW22" s="480" t="e">
        <f>'1.2_RAW_Data_MatChange'!#REF!</f>
        <v>#REF!</v>
      </c>
      <c r="AX22" s="480" t="e">
        <f>'1.2_RAW_Data_MatChange'!#REF!</f>
        <v>#REF!</v>
      </c>
      <c r="AY22" s="480" t="e">
        <f>'1.2_RAW_Data_MatChange'!#REF!</f>
        <v>#REF!</v>
      </c>
      <c r="AZ22" s="480" t="e">
        <f>'1.2_RAW_Data_MatChange'!#REF!</f>
        <v>#REF!</v>
      </c>
      <c r="BA22" s="481" t="e">
        <f>'1.2_RAW_Data_MatChange'!#REF!</f>
        <v>#REF!</v>
      </c>
    </row>
    <row r="23" spans="1:53" ht="13.15" x14ac:dyDescent="0.35">
      <c r="A23" s="483"/>
      <c r="B23" s="484"/>
      <c r="C23" s="485"/>
      <c r="D23" s="486"/>
      <c r="E23" s="479" t="s">
        <v>32</v>
      </c>
      <c r="F23" s="487">
        <f>'1.2_RAW_Data_MatChange'!F23</f>
        <v>0</v>
      </c>
      <c r="G23" s="487">
        <f>'1.2_RAW_Data_MatChange'!G23</f>
        <v>0</v>
      </c>
      <c r="H23" s="487">
        <f>'1.2_RAW_Data_MatChange'!H23</f>
        <v>0</v>
      </c>
      <c r="I23" s="487">
        <f>'1.2_RAW_Data_MatChange'!I23</f>
        <v>0</v>
      </c>
      <c r="J23" s="487">
        <f>'1.2_RAW_Data_MatChange'!J23</f>
        <v>0</v>
      </c>
      <c r="K23" s="488">
        <f>'1.2_RAW_Data_MatChange'!K23</f>
        <v>0</v>
      </c>
      <c r="M23" s="487">
        <f>'1.2_RAW_Data_MatChange'!M23</f>
        <v>0</v>
      </c>
      <c r="N23" s="487">
        <f>'1.2_RAW_Data_MatChange'!N23</f>
        <v>0</v>
      </c>
      <c r="O23" s="487">
        <f>'1.2_RAW_Data_MatChange'!O23</f>
        <v>0</v>
      </c>
      <c r="P23" s="487">
        <f>'1.2_RAW_Data_MatChange'!P23</f>
        <v>0</v>
      </c>
      <c r="Q23" s="487">
        <f>'1.2_RAW_Data_MatChange'!Q23</f>
        <v>0</v>
      </c>
      <c r="R23" s="488">
        <f>'1.2_RAW_Data_MatChange'!R23</f>
        <v>0</v>
      </c>
      <c r="T23" s="487">
        <f>'1.2_RAW_Data_MatChange'!T23</f>
        <v>0</v>
      </c>
      <c r="U23" s="487">
        <f>'1.2_RAW_Data_MatChange'!U23</f>
        <v>0</v>
      </c>
      <c r="V23" s="487">
        <f>'1.2_RAW_Data_MatChange'!V23</f>
        <v>0</v>
      </c>
      <c r="W23" s="487">
        <f>'1.2_RAW_Data_MatChange'!W23</f>
        <v>0</v>
      </c>
      <c r="X23" s="487">
        <f>'1.2_RAW_Data_MatChange'!X23</f>
        <v>0</v>
      </c>
      <c r="Y23" s="488">
        <f>'1.2_RAW_Data_MatChange'!Y23</f>
        <v>0</v>
      </c>
      <c r="AA23" s="487" t="e">
        <f>'1.2_RAW_Data_MatChange'!#REF!</f>
        <v>#REF!</v>
      </c>
      <c r="AB23" s="487" t="e">
        <f>'1.2_RAW_Data_MatChange'!#REF!</f>
        <v>#REF!</v>
      </c>
      <c r="AC23" s="487" t="e">
        <f>'1.2_RAW_Data_MatChange'!#REF!</f>
        <v>#REF!</v>
      </c>
      <c r="AD23" s="487" t="e">
        <f>'1.2_RAW_Data_MatChange'!#REF!</f>
        <v>#REF!</v>
      </c>
      <c r="AE23" s="487" t="e">
        <f>'1.2_RAW_Data_MatChange'!#REF!</f>
        <v>#REF!</v>
      </c>
      <c r="AF23" s="488" t="e">
        <f>'1.2_RAW_Data_MatChange'!#REF!</f>
        <v>#REF!</v>
      </c>
      <c r="AG23" s="482"/>
      <c r="AH23" s="487" t="e">
        <f>'1.2_RAW_Data_MatChange'!#REF!</f>
        <v>#REF!</v>
      </c>
      <c r="AI23" s="487" t="e">
        <f>'1.2_RAW_Data_MatChange'!#REF!</f>
        <v>#REF!</v>
      </c>
      <c r="AJ23" s="487" t="e">
        <f>'1.2_RAW_Data_MatChange'!#REF!</f>
        <v>#REF!</v>
      </c>
      <c r="AK23" s="487" t="e">
        <f>'1.2_RAW_Data_MatChange'!#REF!</f>
        <v>#REF!</v>
      </c>
      <c r="AL23" s="487" t="e">
        <f>'1.2_RAW_Data_MatChange'!#REF!</f>
        <v>#REF!</v>
      </c>
      <c r="AM23" s="488" t="e">
        <f>'1.2_RAW_Data_MatChange'!#REF!</f>
        <v>#REF!</v>
      </c>
      <c r="AN23" s="482"/>
      <c r="AO23" s="487" t="e">
        <f>'1.2_RAW_Data_MatChange'!#REF!</f>
        <v>#REF!</v>
      </c>
      <c r="AP23" s="487" t="e">
        <f>'1.2_RAW_Data_MatChange'!#REF!</f>
        <v>#REF!</v>
      </c>
      <c r="AQ23" s="487" t="e">
        <f>'1.2_RAW_Data_MatChange'!#REF!</f>
        <v>#REF!</v>
      </c>
      <c r="AR23" s="487" t="e">
        <f>'1.2_RAW_Data_MatChange'!#REF!</f>
        <v>#REF!</v>
      </c>
      <c r="AS23" s="487" t="e">
        <f>'1.2_RAW_Data_MatChange'!#REF!</f>
        <v>#REF!</v>
      </c>
      <c r="AT23" s="488" t="e">
        <f>'1.2_RAW_Data_MatChange'!#REF!</f>
        <v>#REF!</v>
      </c>
      <c r="AU23" s="482"/>
      <c r="AV23" s="487" t="e">
        <f>'1.2_RAW_Data_MatChange'!#REF!</f>
        <v>#REF!</v>
      </c>
      <c r="AW23" s="487" t="e">
        <f>'1.2_RAW_Data_MatChange'!#REF!</f>
        <v>#REF!</v>
      </c>
      <c r="AX23" s="487" t="e">
        <f>'1.2_RAW_Data_MatChange'!#REF!</f>
        <v>#REF!</v>
      </c>
      <c r="AY23" s="487" t="e">
        <f>'1.2_RAW_Data_MatChange'!#REF!</f>
        <v>#REF!</v>
      </c>
      <c r="AZ23" s="487" t="e">
        <f>'1.2_RAW_Data_MatChange'!#REF!</f>
        <v>#REF!</v>
      </c>
      <c r="BA23" s="488" t="e">
        <f>'1.2_RAW_Data_MatChange'!#REF!</f>
        <v>#REF!</v>
      </c>
    </row>
    <row r="24" spans="1:53" ht="13.15" x14ac:dyDescent="0.35">
      <c r="A24" s="483"/>
      <c r="B24" s="484"/>
      <c r="C24" s="485"/>
      <c r="D24" s="486"/>
      <c r="E24" s="479" t="s">
        <v>33</v>
      </c>
      <c r="F24" s="487">
        <f>'1.2_RAW_Data_MatChange'!F24</f>
        <v>23</v>
      </c>
      <c r="G24" s="487">
        <f>'1.2_RAW_Data_MatChange'!G24</f>
        <v>1</v>
      </c>
      <c r="H24" s="487">
        <f>'1.2_RAW_Data_MatChange'!H24</f>
        <v>17</v>
      </c>
      <c r="I24" s="487">
        <f>'1.2_RAW_Data_MatChange'!I24</f>
        <v>3</v>
      </c>
      <c r="J24" s="487">
        <f>'1.2_RAW_Data_MatChange'!J24</f>
        <v>2</v>
      </c>
      <c r="K24" s="488">
        <f>'1.2_RAW_Data_MatChange'!K24</f>
        <v>0</v>
      </c>
      <c r="M24" s="487">
        <f>'1.2_RAW_Data_MatChange'!M24</f>
        <v>25</v>
      </c>
      <c r="N24" s="487">
        <f>'1.2_RAW_Data_MatChange'!N24</f>
        <v>2</v>
      </c>
      <c r="O24" s="487">
        <f>'1.2_RAW_Data_MatChange'!O24</f>
        <v>13</v>
      </c>
      <c r="P24" s="487">
        <f>'1.2_RAW_Data_MatChange'!P24</f>
        <v>10</v>
      </c>
      <c r="Q24" s="487">
        <f>'1.2_RAW_Data_MatChange'!Q24</f>
        <v>0</v>
      </c>
      <c r="R24" s="488">
        <f>'1.2_RAW_Data_MatChange'!R24</f>
        <v>0</v>
      </c>
      <c r="T24" s="487">
        <f>'1.2_RAW_Data_MatChange'!T24</f>
        <v>25</v>
      </c>
      <c r="U24" s="487">
        <f>'1.2_RAW_Data_MatChange'!U24</f>
        <v>2</v>
      </c>
      <c r="V24" s="487">
        <f>'1.2_RAW_Data_MatChange'!V24</f>
        <v>9</v>
      </c>
      <c r="W24" s="487">
        <f>'1.2_RAW_Data_MatChange'!W24</f>
        <v>10</v>
      </c>
      <c r="X24" s="487">
        <f>'1.2_RAW_Data_MatChange'!X24</f>
        <v>1</v>
      </c>
      <c r="Y24" s="488">
        <f>'1.2_RAW_Data_MatChange'!Y24</f>
        <v>3</v>
      </c>
      <c r="AA24" s="487" t="e">
        <f>'1.2_RAW_Data_MatChange'!#REF!</f>
        <v>#REF!</v>
      </c>
      <c r="AB24" s="487" t="e">
        <f>'1.2_RAW_Data_MatChange'!#REF!</f>
        <v>#REF!</v>
      </c>
      <c r="AC24" s="487" t="e">
        <f>'1.2_RAW_Data_MatChange'!#REF!</f>
        <v>#REF!</v>
      </c>
      <c r="AD24" s="487" t="e">
        <f>'1.2_RAW_Data_MatChange'!#REF!</f>
        <v>#REF!</v>
      </c>
      <c r="AE24" s="487" t="e">
        <f>'1.2_RAW_Data_MatChange'!#REF!</f>
        <v>#REF!</v>
      </c>
      <c r="AF24" s="488" t="e">
        <f>'1.2_RAW_Data_MatChange'!#REF!</f>
        <v>#REF!</v>
      </c>
      <c r="AG24" s="482"/>
      <c r="AH24" s="487" t="e">
        <f>'1.2_RAW_Data_MatChange'!#REF!</f>
        <v>#REF!</v>
      </c>
      <c r="AI24" s="487" t="e">
        <f>'1.2_RAW_Data_MatChange'!#REF!</f>
        <v>#REF!</v>
      </c>
      <c r="AJ24" s="487" t="e">
        <f>'1.2_RAW_Data_MatChange'!#REF!</f>
        <v>#REF!</v>
      </c>
      <c r="AK24" s="487" t="e">
        <f>'1.2_RAW_Data_MatChange'!#REF!</f>
        <v>#REF!</v>
      </c>
      <c r="AL24" s="487" t="e">
        <f>'1.2_RAW_Data_MatChange'!#REF!</f>
        <v>#REF!</v>
      </c>
      <c r="AM24" s="488" t="e">
        <f>'1.2_RAW_Data_MatChange'!#REF!</f>
        <v>#REF!</v>
      </c>
      <c r="AN24" s="482"/>
      <c r="AO24" s="487" t="e">
        <f>'1.2_RAW_Data_MatChange'!#REF!</f>
        <v>#REF!</v>
      </c>
      <c r="AP24" s="487" t="e">
        <f>'1.2_RAW_Data_MatChange'!#REF!</f>
        <v>#REF!</v>
      </c>
      <c r="AQ24" s="487" t="e">
        <f>'1.2_RAW_Data_MatChange'!#REF!</f>
        <v>#REF!</v>
      </c>
      <c r="AR24" s="487" t="e">
        <f>'1.2_RAW_Data_MatChange'!#REF!</f>
        <v>#REF!</v>
      </c>
      <c r="AS24" s="487" t="e">
        <f>'1.2_RAW_Data_MatChange'!#REF!</f>
        <v>#REF!</v>
      </c>
      <c r="AT24" s="488" t="e">
        <f>'1.2_RAW_Data_MatChange'!#REF!</f>
        <v>#REF!</v>
      </c>
      <c r="AU24" s="482"/>
      <c r="AV24" s="487" t="e">
        <f>'1.2_RAW_Data_MatChange'!#REF!</f>
        <v>#REF!</v>
      </c>
      <c r="AW24" s="487" t="e">
        <f>'1.2_RAW_Data_MatChange'!#REF!</f>
        <v>#REF!</v>
      </c>
      <c r="AX24" s="487" t="e">
        <f>'1.2_RAW_Data_MatChange'!#REF!</f>
        <v>#REF!</v>
      </c>
      <c r="AY24" s="487" t="e">
        <f>'1.2_RAW_Data_MatChange'!#REF!</f>
        <v>#REF!</v>
      </c>
      <c r="AZ24" s="487" t="e">
        <f>'1.2_RAW_Data_MatChange'!#REF!</f>
        <v>#REF!</v>
      </c>
      <c r="BA24" s="488" t="e">
        <f>'1.2_RAW_Data_MatChange'!#REF!</f>
        <v>#REF!</v>
      </c>
    </row>
    <row r="25" spans="1:53" ht="13.5" thickBot="1" x14ac:dyDescent="0.4">
      <c r="A25" s="483"/>
      <c r="B25" s="489"/>
      <c r="C25" s="490"/>
      <c r="D25" s="491"/>
      <c r="E25" s="492" t="s">
        <v>34</v>
      </c>
      <c r="F25" s="493">
        <f>'1.2_RAW_Data_MatChange'!F25</f>
        <v>0</v>
      </c>
      <c r="G25" s="493">
        <f>'1.2_RAW_Data_MatChange'!G25</f>
        <v>0</v>
      </c>
      <c r="H25" s="493">
        <f>'1.2_RAW_Data_MatChange'!H25</f>
        <v>0</v>
      </c>
      <c r="I25" s="493">
        <f>'1.2_RAW_Data_MatChange'!I25</f>
        <v>0</v>
      </c>
      <c r="J25" s="493">
        <f>'1.2_RAW_Data_MatChange'!J25</f>
        <v>0</v>
      </c>
      <c r="K25" s="494">
        <f>'1.2_RAW_Data_MatChange'!K25</f>
        <v>0</v>
      </c>
      <c r="M25" s="493">
        <f>'1.2_RAW_Data_MatChange'!M25</f>
        <v>0</v>
      </c>
      <c r="N25" s="493">
        <f>'1.2_RAW_Data_MatChange'!N25</f>
        <v>0</v>
      </c>
      <c r="O25" s="493">
        <f>'1.2_RAW_Data_MatChange'!O25</f>
        <v>0</v>
      </c>
      <c r="P25" s="493">
        <f>'1.2_RAW_Data_MatChange'!P25</f>
        <v>0</v>
      </c>
      <c r="Q25" s="493">
        <f>'1.2_RAW_Data_MatChange'!Q25</f>
        <v>0</v>
      </c>
      <c r="R25" s="494">
        <f>'1.2_RAW_Data_MatChange'!R25</f>
        <v>0</v>
      </c>
      <c r="T25" s="493">
        <f>'1.2_RAW_Data_MatChange'!T25</f>
        <v>0</v>
      </c>
      <c r="U25" s="493">
        <f>'1.2_RAW_Data_MatChange'!U25</f>
        <v>0</v>
      </c>
      <c r="V25" s="493">
        <f>'1.2_RAW_Data_MatChange'!V25</f>
        <v>0</v>
      </c>
      <c r="W25" s="493">
        <f>'1.2_RAW_Data_MatChange'!W25</f>
        <v>0</v>
      </c>
      <c r="X25" s="493">
        <f>'1.2_RAW_Data_MatChange'!X25</f>
        <v>0</v>
      </c>
      <c r="Y25" s="494">
        <f>'1.2_RAW_Data_MatChange'!Y25</f>
        <v>0</v>
      </c>
      <c r="AA25" s="493" t="e">
        <f>'1.2_RAW_Data_MatChange'!#REF!</f>
        <v>#REF!</v>
      </c>
      <c r="AB25" s="493" t="e">
        <f>'1.2_RAW_Data_MatChange'!#REF!</f>
        <v>#REF!</v>
      </c>
      <c r="AC25" s="493" t="e">
        <f>'1.2_RAW_Data_MatChange'!#REF!</f>
        <v>#REF!</v>
      </c>
      <c r="AD25" s="493" t="e">
        <f>'1.2_RAW_Data_MatChange'!#REF!</f>
        <v>#REF!</v>
      </c>
      <c r="AE25" s="493" t="e">
        <f>'1.2_RAW_Data_MatChange'!#REF!</f>
        <v>#REF!</v>
      </c>
      <c r="AF25" s="494" t="e">
        <f>'1.2_RAW_Data_MatChange'!#REF!</f>
        <v>#REF!</v>
      </c>
      <c r="AG25" s="482"/>
      <c r="AH25" s="493" t="e">
        <f>'1.2_RAW_Data_MatChange'!#REF!</f>
        <v>#REF!</v>
      </c>
      <c r="AI25" s="493" t="e">
        <f>'1.2_RAW_Data_MatChange'!#REF!</f>
        <v>#REF!</v>
      </c>
      <c r="AJ25" s="493" t="e">
        <f>'1.2_RAW_Data_MatChange'!#REF!</f>
        <v>#REF!</v>
      </c>
      <c r="AK25" s="493" t="e">
        <f>'1.2_RAW_Data_MatChange'!#REF!</f>
        <v>#REF!</v>
      </c>
      <c r="AL25" s="493" t="e">
        <f>'1.2_RAW_Data_MatChange'!#REF!</f>
        <v>#REF!</v>
      </c>
      <c r="AM25" s="494" t="e">
        <f>'1.2_RAW_Data_MatChange'!#REF!</f>
        <v>#REF!</v>
      </c>
      <c r="AN25" s="482"/>
      <c r="AO25" s="493" t="e">
        <f>'1.2_RAW_Data_MatChange'!#REF!</f>
        <v>#REF!</v>
      </c>
      <c r="AP25" s="493" t="e">
        <f>'1.2_RAW_Data_MatChange'!#REF!</f>
        <v>#REF!</v>
      </c>
      <c r="AQ25" s="493" t="e">
        <f>'1.2_RAW_Data_MatChange'!#REF!</f>
        <v>#REF!</v>
      </c>
      <c r="AR25" s="493" t="e">
        <f>'1.2_RAW_Data_MatChange'!#REF!</f>
        <v>#REF!</v>
      </c>
      <c r="AS25" s="493" t="e">
        <f>'1.2_RAW_Data_MatChange'!#REF!</f>
        <v>#REF!</v>
      </c>
      <c r="AT25" s="494" t="e">
        <f>'1.2_RAW_Data_MatChange'!#REF!</f>
        <v>#REF!</v>
      </c>
      <c r="AU25" s="482"/>
      <c r="AV25" s="493" t="e">
        <f>'1.2_RAW_Data_MatChange'!#REF!</f>
        <v>#REF!</v>
      </c>
      <c r="AW25" s="493" t="e">
        <f>'1.2_RAW_Data_MatChange'!#REF!</f>
        <v>#REF!</v>
      </c>
      <c r="AX25" s="493" t="e">
        <f>'1.2_RAW_Data_MatChange'!#REF!</f>
        <v>#REF!</v>
      </c>
      <c r="AY25" s="493" t="e">
        <f>'1.2_RAW_Data_MatChange'!#REF!</f>
        <v>#REF!</v>
      </c>
      <c r="AZ25" s="493" t="e">
        <f>'1.2_RAW_Data_MatChange'!#REF!</f>
        <v>#REF!</v>
      </c>
      <c r="BA25" s="494" t="e">
        <f>'1.2_RAW_Data_MatChange'!#REF!</f>
        <v>#REF!</v>
      </c>
    </row>
    <row r="26" spans="1:53" ht="25.5" x14ac:dyDescent="0.35">
      <c r="A26" s="495" t="s">
        <v>20</v>
      </c>
      <c r="B26" s="476">
        <v>8</v>
      </c>
      <c r="C26" s="477" t="s">
        <v>12</v>
      </c>
      <c r="D26" s="478" t="s">
        <v>37</v>
      </c>
      <c r="E26" s="496" t="s">
        <v>31</v>
      </c>
      <c r="F26" s="480">
        <f>'1.2_RAW_Data_MatChange'!F26</f>
        <v>0</v>
      </c>
      <c r="G26" s="480">
        <f>'1.2_RAW_Data_MatChange'!G26</f>
        <v>0</v>
      </c>
      <c r="H26" s="480">
        <f>'1.2_RAW_Data_MatChange'!H26</f>
        <v>0</v>
      </c>
      <c r="I26" s="480">
        <f>'1.2_RAW_Data_MatChange'!I26</f>
        <v>0</v>
      </c>
      <c r="J26" s="480">
        <f>'1.2_RAW_Data_MatChange'!J26</f>
        <v>0</v>
      </c>
      <c r="K26" s="481">
        <f>'1.2_RAW_Data_MatChange'!K26</f>
        <v>0</v>
      </c>
      <c r="M26" s="480">
        <f>'1.2_RAW_Data_MatChange'!M26</f>
        <v>0</v>
      </c>
      <c r="N26" s="480">
        <f>'1.2_RAW_Data_MatChange'!N26</f>
        <v>0</v>
      </c>
      <c r="O26" s="480">
        <f>'1.2_RAW_Data_MatChange'!O26</f>
        <v>0</v>
      </c>
      <c r="P26" s="480">
        <f>'1.2_RAW_Data_MatChange'!P26</f>
        <v>0</v>
      </c>
      <c r="Q26" s="480">
        <f>'1.2_RAW_Data_MatChange'!Q26</f>
        <v>0</v>
      </c>
      <c r="R26" s="481">
        <f>'1.2_RAW_Data_MatChange'!R26</f>
        <v>0</v>
      </c>
      <c r="T26" s="480">
        <f>'1.2_RAW_Data_MatChange'!T26</f>
        <v>0</v>
      </c>
      <c r="U26" s="480">
        <f>'1.2_RAW_Data_MatChange'!U26</f>
        <v>0</v>
      </c>
      <c r="V26" s="480">
        <f>'1.2_RAW_Data_MatChange'!V26</f>
        <v>0</v>
      </c>
      <c r="W26" s="480">
        <f>'1.2_RAW_Data_MatChange'!W26</f>
        <v>0</v>
      </c>
      <c r="X26" s="480">
        <f>'1.2_RAW_Data_MatChange'!X26</f>
        <v>0</v>
      </c>
      <c r="Y26" s="481">
        <f>'1.2_RAW_Data_MatChange'!Y26</f>
        <v>0</v>
      </c>
      <c r="AA26" s="480" t="e">
        <f>'1.2_RAW_Data_MatChange'!#REF!</f>
        <v>#REF!</v>
      </c>
      <c r="AB26" s="480" t="e">
        <f>'1.2_RAW_Data_MatChange'!#REF!</f>
        <v>#REF!</v>
      </c>
      <c r="AC26" s="480" t="e">
        <f>'1.2_RAW_Data_MatChange'!#REF!</f>
        <v>#REF!</v>
      </c>
      <c r="AD26" s="480" t="e">
        <f>'1.2_RAW_Data_MatChange'!#REF!</f>
        <v>#REF!</v>
      </c>
      <c r="AE26" s="480" t="e">
        <f>'1.2_RAW_Data_MatChange'!#REF!</f>
        <v>#REF!</v>
      </c>
      <c r="AF26" s="481" t="e">
        <f>'1.2_RAW_Data_MatChange'!#REF!</f>
        <v>#REF!</v>
      </c>
      <c r="AG26" s="482"/>
      <c r="AH26" s="480" t="e">
        <f>'1.2_RAW_Data_MatChange'!#REF!</f>
        <v>#REF!</v>
      </c>
      <c r="AI26" s="480" t="e">
        <f>'1.2_RAW_Data_MatChange'!#REF!</f>
        <v>#REF!</v>
      </c>
      <c r="AJ26" s="480" t="e">
        <f>'1.2_RAW_Data_MatChange'!#REF!</f>
        <v>#REF!</v>
      </c>
      <c r="AK26" s="480" t="e">
        <f>'1.2_RAW_Data_MatChange'!#REF!</f>
        <v>#REF!</v>
      </c>
      <c r="AL26" s="480" t="e">
        <f>'1.2_RAW_Data_MatChange'!#REF!</f>
        <v>#REF!</v>
      </c>
      <c r="AM26" s="481" t="e">
        <f>'1.2_RAW_Data_MatChange'!#REF!</f>
        <v>#REF!</v>
      </c>
      <c r="AN26" s="482"/>
      <c r="AO26" s="480" t="e">
        <f>'1.2_RAW_Data_MatChange'!#REF!</f>
        <v>#REF!</v>
      </c>
      <c r="AP26" s="480" t="e">
        <f>'1.2_RAW_Data_MatChange'!#REF!</f>
        <v>#REF!</v>
      </c>
      <c r="AQ26" s="480" t="e">
        <f>'1.2_RAW_Data_MatChange'!#REF!</f>
        <v>#REF!</v>
      </c>
      <c r="AR26" s="480" t="e">
        <f>'1.2_RAW_Data_MatChange'!#REF!</f>
        <v>#REF!</v>
      </c>
      <c r="AS26" s="480" t="e">
        <f>'1.2_RAW_Data_MatChange'!#REF!</f>
        <v>#REF!</v>
      </c>
      <c r="AT26" s="481" t="e">
        <f>'1.2_RAW_Data_MatChange'!#REF!</f>
        <v>#REF!</v>
      </c>
      <c r="AU26" s="482"/>
      <c r="AV26" s="480" t="e">
        <f>'1.2_RAW_Data_MatChange'!#REF!</f>
        <v>#REF!</v>
      </c>
      <c r="AW26" s="480" t="e">
        <f>'1.2_RAW_Data_MatChange'!#REF!</f>
        <v>#REF!</v>
      </c>
      <c r="AX26" s="480" t="e">
        <f>'1.2_RAW_Data_MatChange'!#REF!</f>
        <v>#REF!</v>
      </c>
      <c r="AY26" s="480" t="e">
        <f>'1.2_RAW_Data_MatChange'!#REF!</f>
        <v>#REF!</v>
      </c>
      <c r="AZ26" s="480" t="e">
        <f>'1.2_RAW_Data_MatChange'!#REF!</f>
        <v>#REF!</v>
      </c>
      <c r="BA26" s="481" t="e">
        <f>'1.2_RAW_Data_MatChange'!#REF!</f>
        <v>#REF!</v>
      </c>
    </row>
    <row r="27" spans="1:53" ht="13.15" x14ac:dyDescent="0.35">
      <c r="A27" s="483"/>
      <c r="B27" s="484"/>
      <c r="C27" s="485"/>
      <c r="D27" s="486"/>
      <c r="E27" s="479" t="s">
        <v>32</v>
      </c>
      <c r="F27" s="487">
        <f>'1.2_RAW_Data_MatChange'!F27</f>
        <v>0</v>
      </c>
      <c r="G27" s="487">
        <f>'1.2_RAW_Data_MatChange'!G27</f>
        <v>0</v>
      </c>
      <c r="H27" s="487">
        <f>'1.2_RAW_Data_MatChange'!H27</f>
        <v>0</v>
      </c>
      <c r="I27" s="487">
        <f>'1.2_RAW_Data_MatChange'!I27</f>
        <v>0</v>
      </c>
      <c r="J27" s="487">
        <f>'1.2_RAW_Data_MatChange'!J27</f>
        <v>0</v>
      </c>
      <c r="K27" s="488">
        <f>'1.2_RAW_Data_MatChange'!K27</f>
        <v>0</v>
      </c>
      <c r="M27" s="487">
        <f>'1.2_RAW_Data_MatChange'!M27</f>
        <v>0</v>
      </c>
      <c r="N27" s="487">
        <f>'1.2_RAW_Data_MatChange'!N27</f>
        <v>0</v>
      </c>
      <c r="O27" s="487">
        <f>'1.2_RAW_Data_MatChange'!O27</f>
        <v>0</v>
      </c>
      <c r="P27" s="487">
        <f>'1.2_RAW_Data_MatChange'!P27</f>
        <v>0</v>
      </c>
      <c r="Q27" s="487">
        <f>'1.2_RAW_Data_MatChange'!Q27</f>
        <v>0</v>
      </c>
      <c r="R27" s="488">
        <f>'1.2_RAW_Data_MatChange'!R27</f>
        <v>0</v>
      </c>
      <c r="T27" s="487">
        <f>'1.2_RAW_Data_MatChange'!T27</f>
        <v>0</v>
      </c>
      <c r="U27" s="487">
        <f>'1.2_RAW_Data_MatChange'!U27</f>
        <v>0</v>
      </c>
      <c r="V27" s="487">
        <f>'1.2_RAW_Data_MatChange'!V27</f>
        <v>0</v>
      </c>
      <c r="W27" s="487">
        <f>'1.2_RAW_Data_MatChange'!W27</f>
        <v>0</v>
      </c>
      <c r="X27" s="487">
        <f>'1.2_RAW_Data_MatChange'!X27</f>
        <v>0</v>
      </c>
      <c r="Y27" s="488">
        <f>'1.2_RAW_Data_MatChange'!Y27</f>
        <v>0</v>
      </c>
      <c r="AA27" s="487" t="e">
        <f>'1.2_RAW_Data_MatChange'!#REF!</f>
        <v>#REF!</v>
      </c>
      <c r="AB27" s="487" t="e">
        <f>'1.2_RAW_Data_MatChange'!#REF!</f>
        <v>#REF!</v>
      </c>
      <c r="AC27" s="487" t="e">
        <f>'1.2_RAW_Data_MatChange'!#REF!</f>
        <v>#REF!</v>
      </c>
      <c r="AD27" s="487" t="e">
        <f>'1.2_RAW_Data_MatChange'!#REF!</f>
        <v>#REF!</v>
      </c>
      <c r="AE27" s="487" t="e">
        <f>'1.2_RAW_Data_MatChange'!#REF!</f>
        <v>#REF!</v>
      </c>
      <c r="AF27" s="488" t="e">
        <f>'1.2_RAW_Data_MatChange'!#REF!</f>
        <v>#REF!</v>
      </c>
      <c r="AG27" s="482"/>
      <c r="AH27" s="487" t="e">
        <f>'1.2_RAW_Data_MatChange'!#REF!</f>
        <v>#REF!</v>
      </c>
      <c r="AI27" s="487" t="e">
        <f>'1.2_RAW_Data_MatChange'!#REF!</f>
        <v>#REF!</v>
      </c>
      <c r="AJ27" s="487" t="e">
        <f>'1.2_RAW_Data_MatChange'!#REF!</f>
        <v>#REF!</v>
      </c>
      <c r="AK27" s="487" t="e">
        <f>'1.2_RAW_Data_MatChange'!#REF!</f>
        <v>#REF!</v>
      </c>
      <c r="AL27" s="487" t="e">
        <f>'1.2_RAW_Data_MatChange'!#REF!</f>
        <v>#REF!</v>
      </c>
      <c r="AM27" s="488" t="e">
        <f>'1.2_RAW_Data_MatChange'!#REF!</f>
        <v>#REF!</v>
      </c>
      <c r="AN27" s="482"/>
      <c r="AO27" s="487" t="e">
        <f>'1.2_RAW_Data_MatChange'!#REF!</f>
        <v>#REF!</v>
      </c>
      <c r="AP27" s="487" t="e">
        <f>'1.2_RAW_Data_MatChange'!#REF!</f>
        <v>#REF!</v>
      </c>
      <c r="AQ27" s="487" t="e">
        <f>'1.2_RAW_Data_MatChange'!#REF!</f>
        <v>#REF!</v>
      </c>
      <c r="AR27" s="487" t="e">
        <f>'1.2_RAW_Data_MatChange'!#REF!</f>
        <v>#REF!</v>
      </c>
      <c r="AS27" s="487" t="e">
        <f>'1.2_RAW_Data_MatChange'!#REF!</f>
        <v>#REF!</v>
      </c>
      <c r="AT27" s="488" t="e">
        <f>'1.2_RAW_Data_MatChange'!#REF!</f>
        <v>#REF!</v>
      </c>
      <c r="AU27" s="482"/>
      <c r="AV27" s="487" t="e">
        <f>'1.2_RAW_Data_MatChange'!#REF!</f>
        <v>#REF!</v>
      </c>
      <c r="AW27" s="487" t="e">
        <f>'1.2_RAW_Data_MatChange'!#REF!</f>
        <v>#REF!</v>
      </c>
      <c r="AX27" s="487" t="e">
        <f>'1.2_RAW_Data_MatChange'!#REF!</f>
        <v>#REF!</v>
      </c>
      <c r="AY27" s="487" t="e">
        <f>'1.2_RAW_Data_MatChange'!#REF!</f>
        <v>#REF!</v>
      </c>
      <c r="AZ27" s="487" t="e">
        <f>'1.2_RAW_Data_MatChange'!#REF!</f>
        <v>#REF!</v>
      </c>
      <c r="BA27" s="488" t="e">
        <f>'1.2_RAW_Data_MatChange'!#REF!</f>
        <v>#REF!</v>
      </c>
    </row>
    <row r="28" spans="1:53" ht="13.15" x14ac:dyDescent="0.35">
      <c r="A28" s="483"/>
      <c r="B28" s="484"/>
      <c r="C28" s="485"/>
      <c r="D28" s="486"/>
      <c r="E28" s="479" t="s">
        <v>33</v>
      </c>
      <c r="F28" s="487">
        <f>'1.2_RAW_Data_MatChange'!F28</f>
        <v>23</v>
      </c>
      <c r="G28" s="487">
        <f>'1.2_RAW_Data_MatChange'!G28</f>
        <v>3</v>
      </c>
      <c r="H28" s="487">
        <f>'1.2_RAW_Data_MatChange'!H28</f>
        <v>11</v>
      </c>
      <c r="I28" s="487">
        <f>'1.2_RAW_Data_MatChange'!I28</f>
        <v>2</v>
      </c>
      <c r="J28" s="487">
        <f>'1.2_RAW_Data_MatChange'!J28</f>
        <v>4</v>
      </c>
      <c r="K28" s="488">
        <f>'1.2_RAW_Data_MatChange'!K28</f>
        <v>3</v>
      </c>
      <c r="M28" s="487">
        <f>'1.2_RAW_Data_MatChange'!M28</f>
        <v>25</v>
      </c>
      <c r="N28" s="487">
        <f>'1.2_RAW_Data_MatChange'!N28</f>
        <v>5</v>
      </c>
      <c r="O28" s="487">
        <f>'1.2_RAW_Data_MatChange'!O28</f>
        <v>19</v>
      </c>
      <c r="P28" s="487">
        <f>'1.2_RAW_Data_MatChange'!P28</f>
        <v>1</v>
      </c>
      <c r="Q28" s="487">
        <f>'1.2_RAW_Data_MatChange'!Q28</f>
        <v>0</v>
      </c>
      <c r="R28" s="488">
        <f>'1.2_RAW_Data_MatChange'!R28</f>
        <v>0</v>
      </c>
      <c r="T28" s="487">
        <f>'1.2_RAW_Data_MatChange'!T28</f>
        <v>25</v>
      </c>
      <c r="U28" s="487">
        <f>'1.2_RAW_Data_MatChange'!U28</f>
        <v>5</v>
      </c>
      <c r="V28" s="487">
        <f>'1.2_RAW_Data_MatChange'!V28</f>
        <v>11</v>
      </c>
      <c r="W28" s="487">
        <f>'1.2_RAW_Data_MatChange'!W28</f>
        <v>1</v>
      </c>
      <c r="X28" s="487">
        <f>'1.2_RAW_Data_MatChange'!X28</f>
        <v>2</v>
      </c>
      <c r="Y28" s="488">
        <f>'1.2_RAW_Data_MatChange'!Y28</f>
        <v>6</v>
      </c>
      <c r="AA28" s="487" t="e">
        <f>'1.2_RAW_Data_MatChange'!#REF!</f>
        <v>#REF!</v>
      </c>
      <c r="AB28" s="487" t="e">
        <f>'1.2_RAW_Data_MatChange'!#REF!</f>
        <v>#REF!</v>
      </c>
      <c r="AC28" s="487" t="e">
        <f>'1.2_RAW_Data_MatChange'!#REF!</f>
        <v>#REF!</v>
      </c>
      <c r="AD28" s="487" t="e">
        <f>'1.2_RAW_Data_MatChange'!#REF!</f>
        <v>#REF!</v>
      </c>
      <c r="AE28" s="487" t="e">
        <f>'1.2_RAW_Data_MatChange'!#REF!</f>
        <v>#REF!</v>
      </c>
      <c r="AF28" s="488" t="e">
        <f>'1.2_RAW_Data_MatChange'!#REF!</f>
        <v>#REF!</v>
      </c>
      <c r="AG28" s="482"/>
      <c r="AH28" s="487" t="e">
        <f>'1.2_RAW_Data_MatChange'!#REF!</f>
        <v>#REF!</v>
      </c>
      <c r="AI28" s="487" t="e">
        <f>'1.2_RAW_Data_MatChange'!#REF!</f>
        <v>#REF!</v>
      </c>
      <c r="AJ28" s="487" t="e">
        <f>'1.2_RAW_Data_MatChange'!#REF!</f>
        <v>#REF!</v>
      </c>
      <c r="AK28" s="487" t="e">
        <f>'1.2_RAW_Data_MatChange'!#REF!</f>
        <v>#REF!</v>
      </c>
      <c r="AL28" s="487" t="e">
        <f>'1.2_RAW_Data_MatChange'!#REF!</f>
        <v>#REF!</v>
      </c>
      <c r="AM28" s="488" t="e">
        <f>'1.2_RAW_Data_MatChange'!#REF!</f>
        <v>#REF!</v>
      </c>
      <c r="AN28" s="482"/>
      <c r="AO28" s="487" t="e">
        <f>'1.2_RAW_Data_MatChange'!#REF!</f>
        <v>#REF!</v>
      </c>
      <c r="AP28" s="487" t="e">
        <f>'1.2_RAW_Data_MatChange'!#REF!</f>
        <v>#REF!</v>
      </c>
      <c r="AQ28" s="487" t="e">
        <f>'1.2_RAW_Data_MatChange'!#REF!</f>
        <v>#REF!</v>
      </c>
      <c r="AR28" s="487" t="e">
        <f>'1.2_RAW_Data_MatChange'!#REF!</f>
        <v>#REF!</v>
      </c>
      <c r="AS28" s="487" t="e">
        <f>'1.2_RAW_Data_MatChange'!#REF!</f>
        <v>#REF!</v>
      </c>
      <c r="AT28" s="488" t="e">
        <f>'1.2_RAW_Data_MatChange'!#REF!</f>
        <v>#REF!</v>
      </c>
      <c r="AU28" s="482"/>
      <c r="AV28" s="487" t="e">
        <f>'1.2_RAW_Data_MatChange'!#REF!</f>
        <v>#REF!</v>
      </c>
      <c r="AW28" s="487" t="e">
        <f>'1.2_RAW_Data_MatChange'!#REF!</f>
        <v>#REF!</v>
      </c>
      <c r="AX28" s="487" t="e">
        <f>'1.2_RAW_Data_MatChange'!#REF!</f>
        <v>#REF!</v>
      </c>
      <c r="AY28" s="487" t="e">
        <f>'1.2_RAW_Data_MatChange'!#REF!</f>
        <v>#REF!</v>
      </c>
      <c r="AZ28" s="487" t="e">
        <f>'1.2_RAW_Data_MatChange'!#REF!</f>
        <v>#REF!</v>
      </c>
      <c r="BA28" s="488" t="e">
        <f>'1.2_RAW_Data_MatChange'!#REF!</f>
        <v>#REF!</v>
      </c>
    </row>
    <row r="29" spans="1:53" ht="13.5" thickBot="1" x14ac:dyDescent="0.4">
      <c r="A29" s="483"/>
      <c r="B29" s="489"/>
      <c r="C29" s="490"/>
      <c r="D29" s="491"/>
      <c r="E29" s="492" t="s">
        <v>34</v>
      </c>
      <c r="F29" s="493">
        <f>'1.2_RAW_Data_MatChange'!F29</f>
        <v>0</v>
      </c>
      <c r="G29" s="493">
        <f>'1.2_RAW_Data_MatChange'!G29</f>
        <v>0</v>
      </c>
      <c r="H29" s="493">
        <f>'1.2_RAW_Data_MatChange'!H29</f>
        <v>0</v>
      </c>
      <c r="I29" s="493">
        <f>'1.2_RAW_Data_MatChange'!I29</f>
        <v>0</v>
      </c>
      <c r="J29" s="493">
        <f>'1.2_RAW_Data_MatChange'!J29</f>
        <v>0</v>
      </c>
      <c r="K29" s="494">
        <f>'1.2_RAW_Data_MatChange'!K29</f>
        <v>0</v>
      </c>
      <c r="M29" s="493">
        <f>'1.2_RAW_Data_MatChange'!M29</f>
        <v>0</v>
      </c>
      <c r="N29" s="493">
        <f>'1.2_RAW_Data_MatChange'!N29</f>
        <v>0</v>
      </c>
      <c r="O29" s="493">
        <f>'1.2_RAW_Data_MatChange'!O29</f>
        <v>0</v>
      </c>
      <c r="P29" s="493">
        <f>'1.2_RAW_Data_MatChange'!P29</f>
        <v>0</v>
      </c>
      <c r="Q29" s="493">
        <f>'1.2_RAW_Data_MatChange'!Q29</f>
        <v>0</v>
      </c>
      <c r="R29" s="494">
        <f>'1.2_RAW_Data_MatChange'!R29</f>
        <v>0</v>
      </c>
      <c r="T29" s="493">
        <f>'1.2_RAW_Data_MatChange'!T29</f>
        <v>0</v>
      </c>
      <c r="U29" s="493">
        <f>'1.2_RAW_Data_MatChange'!U29</f>
        <v>0</v>
      </c>
      <c r="V29" s="493">
        <f>'1.2_RAW_Data_MatChange'!V29</f>
        <v>0</v>
      </c>
      <c r="W29" s="493">
        <f>'1.2_RAW_Data_MatChange'!W29</f>
        <v>0</v>
      </c>
      <c r="X29" s="493">
        <f>'1.2_RAW_Data_MatChange'!X29</f>
        <v>0</v>
      </c>
      <c r="Y29" s="494">
        <f>'1.2_RAW_Data_MatChange'!Y29</f>
        <v>0</v>
      </c>
      <c r="AA29" s="493" t="e">
        <f>'1.2_RAW_Data_MatChange'!#REF!</f>
        <v>#REF!</v>
      </c>
      <c r="AB29" s="493" t="e">
        <f>'1.2_RAW_Data_MatChange'!#REF!</f>
        <v>#REF!</v>
      </c>
      <c r="AC29" s="493" t="e">
        <f>'1.2_RAW_Data_MatChange'!#REF!</f>
        <v>#REF!</v>
      </c>
      <c r="AD29" s="493" t="e">
        <f>'1.2_RAW_Data_MatChange'!#REF!</f>
        <v>#REF!</v>
      </c>
      <c r="AE29" s="493" t="e">
        <f>'1.2_RAW_Data_MatChange'!#REF!</f>
        <v>#REF!</v>
      </c>
      <c r="AF29" s="494" t="e">
        <f>'1.2_RAW_Data_MatChange'!#REF!</f>
        <v>#REF!</v>
      </c>
      <c r="AG29" s="482"/>
      <c r="AH29" s="493" t="e">
        <f>'1.2_RAW_Data_MatChange'!#REF!</f>
        <v>#REF!</v>
      </c>
      <c r="AI29" s="493" t="e">
        <f>'1.2_RAW_Data_MatChange'!#REF!</f>
        <v>#REF!</v>
      </c>
      <c r="AJ29" s="493" t="e">
        <f>'1.2_RAW_Data_MatChange'!#REF!</f>
        <v>#REF!</v>
      </c>
      <c r="AK29" s="493" t="e">
        <f>'1.2_RAW_Data_MatChange'!#REF!</f>
        <v>#REF!</v>
      </c>
      <c r="AL29" s="493" t="e">
        <f>'1.2_RAW_Data_MatChange'!#REF!</f>
        <v>#REF!</v>
      </c>
      <c r="AM29" s="494" t="e">
        <f>'1.2_RAW_Data_MatChange'!#REF!</f>
        <v>#REF!</v>
      </c>
      <c r="AN29" s="482"/>
      <c r="AO29" s="493" t="e">
        <f>'1.2_RAW_Data_MatChange'!#REF!</f>
        <v>#REF!</v>
      </c>
      <c r="AP29" s="493" t="e">
        <f>'1.2_RAW_Data_MatChange'!#REF!</f>
        <v>#REF!</v>
      </c>
      <c r="AQ29" s="493" t="e">
        <f>'1.2_RAW_Data_MatChange'!#REF!</f>
        <v>#REF!</v>
      </c>
      <c r="AR29" s="493" t="e">
        <f>'1.2_RAW_Data_MatChange'!#REF!</f>
        <v>#REF!</v>
      </c>
      <c r="AS29" s="493" t="e">
        <f>'1.2_RAW_Data_MatChange'!#REF!</f>
        <v>#REF!</v>
      </c>
      <c r="AT29" s="494" t="e">
        <f>'1.2_RAW_Data_MatChange'!#REF!</f>
        <v>#REF!</v>
      </c>
      <c r="AU29" s="482"/>
      <c r="AV29" s="493" t="e">
        <f>'1.2_RAW_Data_MatChange'!#REF!</f>
        <v>#REF!</v>
      </c>
      <c r="AW29" s="493" t="e">
        <f>'1.2_RAW_Data_MatChange'!#REF!</f>
        <v>#REF!</v>
      </c>
      <c r="AX29" s="493" t="e">
        <f>'1.2_RAW_Data_MatChange'!#REF!</f>
        <v>#REF!</v>
      </c>
      <c r="AY29" s="493" t="e">
        <f>'1.2_RAW_Data_MatChange'!#REF!</f>
        <v>#REF!</v>
      </c>
      <c r="AZ29" s="493" t="e">
        <f>'1.2_RAW_Data_MatChange'!#REF!</f>
        <v>#REF!</v>
      </c>
      <c r="BA29" s="494" t="e">
        <f>'1.2_RAW_Data_MatChange'!#REF!</f>
        <v>#REF!</v>
      </c>
    </row>
    <row r="30" spans="1:53" ht="26.25" x14ac:dyDescent="0.35">
      <c r="A30" s="495" t="s">
        <v>20</v>
      </c>
      <c r="B30" s="476">
        <v>16</v>
      </c>
      <c r="C30" s="477" t="s">
        <v>64</v>
      </c>
      <c r="D30" s="478" t="s">
        <v>36</v>
      </c>
      <c r="E30" s="496" t="s">
        <v>31</v>
      </c>
      <c r="F30" s="480">
        <f>'1.2_RAW_Data_MatChange'!F30</f>
        <v>0</v>
      </c>
      <c r="G30" s="480">
        <f>'1.2_RAW_Data_MatChange'!G30</f>
        <v>0</v>
      </c>
      <c r="H30" s="480">
        <f>'1.2_RAW_Data_MatChange'!H30</f>
        <v>0</v>
      </c>
      <c r="I30" s="480">
        <f>'1.2_RAW_Data_MatChange'!I30</f>
        <v>0</v>
      </c>
      <c r="J30" s="480">
        <f>'1.2_RAW_Data_MatChange'!J30</f>
        <v>0</v>
      </c>
      <c r="K30" s="481">
        <f>'1.2_RAW_Data_MatChange'!K30</f>
        <v>0</v>
      </c>
      <c r="M30" s="480">
        <f>'1.2_RAW_Data_MatChange'!M30</f>
        <v>0</v>
      </c>
      <c r="N30" s="480">
        <f>'1.2_RAW_Data_MatChange'!N30</f>
        <v>0</v>
      </c>
      <c r="O30" s="480">
        <f>'1.2_RAW_Data_MatChange'!O30</f>
        <v>0</v>
      </c>
      <c r="P30" s="480">
        <f>'1.2_RAW_Data_MatChange'!P30</f>
        <v>0</v>
      </c>
      <c r="Q30" s="480">
        <f>'1.2_RAW_Data_MatChange'!Q30</f>
        <v>0</v>
      </c>
      <c r="R30" s="481">
        <f>'1.2_RAW_Data_MatChange'!R30</f>
        <v>0</v>
      </c>
      <c r="T30" s="480">
        <f>'1.2_RAW_Data_MatChange'!T30</f>
        <v>0</v>
      </c>
      <c r="U30" s="480">
        <f>'1.2_RAW_Data_MatChange'!U30</f>
        <v>0</v>
      </c>
      <c r="V30" s="480">
        <f>'1.2_RAW_Data_MatChange'!V30</f>
        <v>0</v>
      </c>
      <c r="W30" s="480">
        <f>'1.2_RAW_Data_MatChange'!W30</f>
        <v>0</v>
      </c>
      <c r="X30" s="480">
        <f>'1.2_RAW_Data_MatChange'!X30</f>
        <v>0</v>
      </c>
      <c r="Y30" s="481">
        <f>'1.2_RAW_Data_MatChange'!Y30</f>
        <v>0</v>
      </c>
      <c r="AA30" s="480" t="e">
        <f>'1.2_RAW_Data_MatChange'!#REF!</f>
        <v>#REF!</v>
      </c>
      <c r="AB30" s="480" t="e">
        <f>'1.2_RAW_Data_MatChange'!#REF!</f>
        <v>#REF!</v>
      </c>
      <c r="AC30" s="480" t="e">
        <f>'1.2_RAW_Data_MatChange'!#REF!</f>
        <v>#REF!</v>
      </c>
      <c r="AD30" s="480" t="e">
        <f>'1.2_RAW_Data_MatChange'!#REF!</f>
        <v>#REF!</v>
      </c>
      <c r="AE30" s="480" t="e">
        <f>'1.2_RAW_Data_MatChange'!#REF!</f>
        <v>#REF!</v>
      </c>
      <c r="AF30" s="481" t="e">
        <f>'1.2_RAW_Data_MatChange'!#REF!</f>
        <v>#REF!</v>
      </c>
      <c r="AG30" s="482"/>
      <c r="AH30" s="480" t="e">
        <f>'1.2_RAW_Data_MatChange'!#REF!</f>
        <v>#REF!</v>
      </c>
      <c r="AI30" s="480" t="e">
        <f>'1.2_RAW_Data_MatChange'!#REF!</f>
        <v>#REF!</v>
      </c>
      <c r="AJ30" s="480" t="e">
        <f>'1.2_RAW_Data_MatChange'!#REF!</f>
        <v>#REF!</v>
      </c>
      <c r="AK30" s="480" t="e">
        <f>'1.2_RAW_Data_MatChange'!#REF!</f>
        <v>#REF!</v>
      </c>
      <c r="AL30" s="480" t="e">
        <f>'1.2_RAW_Data_MatChange'!#REF!</f>
        <v>#REF!</v>
      </c>
      <c r="AM30" s="481" t="e">
        <f>'1.2_RAW_Data_MatChange'!#REF!</f>
        <v>#REF!</v>
      </c>
      <c r="AN30" s="482"/>
      <c r="AO30" s="480" t="e">
        <f>'1.2_RAW_Data_MatChange'!#REF!</f>
        <v>#REF!</v>
      </c>
      <c r="AP30" s="480" t="e">
        <f>'1.2_RAW_Data_MatChange'!#REF!</f>
        <v>#REF!</v>
      </c>
      <c r="AQ30" s="480" t="e">
        <f>'1.2_RAW_Data_MatChange'!#REF!</f>
        <v>#REF!</v>
      </c>
      <c r="AR30" s="480" t="e">
        <f>'1.2_RAW_Data_MatChange'!#REF!</f>
        <v>#REF!</v>
      </c>
      <c r="AS30" s="480" t="e">
        <f>'1.2_RAW_Data_MatChange'!#REF!</f>
        <v>#REF!</v>
      </c>
      <c r="AT30" s="481" t="e">
        <f>'1.2_RAW_Data_MatChange'!#REF!</f>
        <v>#REF!</v>
      </c>
      <c r="AU30" s="482"/>
      <c r="AV30" s="480" t="e">
        <f>'1.2_RAW_Data_MatChange'!#REF!</f>
        <v>#REF!</v>
      </c>
      <c r="AW30" s="480" t="e">
        <f>'1.2_RAW_Data_MatChange'!#REF!</f>
        <v>#REF!</v>
      </c>
      <c r="AX30" s="480" t="e">
        <f>'1.2_RAW_Data_MatChange'!#REF!</f>
        <v>#REF!</v>
      </c>
      <c r="AY30" s="480" t="e">
        <f>'1.2_RAW_Data_MatChange'!#REF!</f>
        <v>#REF!</v>
      </c>
      <c r="AZ30" s="480" t="e">
        <f>'1.2_RAW_Data_MatChange'!#REF!</f>
        <v>#REF!</v>
      </c>
      <c r="BA30" s="481" t="e">
        <f>'1.2_RAW_Data_MatChange'!#REF!</f>
        <v>#REF!</v>
      </c>
    </row>
    <row r="31" spans="1:53" ht="13.15" x14ac:dyDescent="0.35">
      <c r="A31" s="483"/>
      <c r="B31" s="484"/>
      <c r="C31" s="485"/>
      <c r="D31" s="486"/>
      <c r="E31" s="479" t="s">
        <v>32</v>
      </c>
      <c r="F31" s="487">
        <f>'1.2_RAW_Data_MatChange'!F31</f>
        <v>0</v>
      </c>
      <c r="G31" s="487">
        <f>'1.2_RAW_Data_MatChange'!G31</f>
        <v>0</v>
      </c>
      <c r="H31" s="487">
        <f>'1.2_RAW_Data_MatChange'!H31</f>
        <v>0</v>
      </c>
      <c r="I31" s="487">
        <f>'1.2_RAW_Data_MatChange'!I31</f>
        <v>0</v>
      </c>
      <c r="J31" s="487">
        <f>'1.2_RAW_Data_MatChange'!J31</f>
        <v>0</v>
      </c>
      <c r="K31" s="488">
        <f>'1.2_RAW_Data_MatChange'!K31</f>
        <v>0</v>
      </c>
      <c r="M31" s="487">
        <f>'1.2_RAW_Data_MatChange'!M31</f>
        <v>3</v>
      </c>
      <c r="N31" s="487">
        <f>'1.2_RAW_Data_MatChange'!N31</f>
        <v>3</v>
      </c>
      <c r="O31" s="487">
        <f>'1.2_RAW_Data_MatChange'!O31</f>
        <v>0</v>
      </c>
      <c r="P31" s="487">
        <f>'1.2_RAW_Data_MatChange'!P31</f>
        <v>0</v>
      </c>
      <c r="Q31" s="487">
        <f>'1.2_RAW_Data_MatChange'!Q31</f>
        <v>0</v>
      </c>
      <c r="R31" s="488">
        <f>'1.2_RAW_Data_MatChange'!R31</f>
        <v>0</v>
      </c>
      <c r="T31" s="487">
        <f>'1.2_RAW_Data_MatChange'!T31</f>
        <v>3</v>
      </c>
      <c r="U31" s="487">
        <f>'1.2_RAW_Data_MatChange'!U31</f>
        <v>3</v>
      </c>
      <c r="V31" s="487">
        <f>'1.2_RAW_Data_MatChange'!V31</f>
        <v>0</v>
      </c>
      <c r="W31" s="487">
        <f>'1.2_RAW_Data_MatChange'!W31</f>
        <v>0</v>
      </c>
      <c r="X31" s="487">
        <f>'1.2_RAW_Data_MatChange'!X31</f>
        <v>0</v>
      </c>
      <c r="Y31" s="488">
        <f>'1.2_RAW_Data_MatChange'!Y31</f>
        <v>0</v>
      </c>
      <c r="AA31" s="487" t="e">
        <f>'1.2_RAW_Data_MatChange'!#REF!</f>
        <v>#REF!</v>
      </c>
      <c r="AB31" s="487" t="e">
        <f>'1.2_RAW_Data_MatChange'!#REF!</f>
        <v>#REF!</v>
      </c>
      <c r="AC31" s="487" t="e">
        <f>'1.2_RAW_Data_MatChange'!#REF!</f>
        <v>#REF!</v>
      </c>
      <c r="AD31" s="487" t="e">
        <f>'1.2_RAW_Data_MatChange'!#REF!</f>
        <v>#REF!</v>
      </c>
      <c r="AE31" s="487" t="e">
        <f>'1.2_RAW_Data_MatChange'!#REF!</f>
        <v>#REF!</v>
      </c>
      <c r="AF31" s="488" t="e">
        <f>'1.2_RAW_Data_MatChange'!#REF!</f>
        <v>#REF!</v>
      </c>
      <c r="AG31" s="482"/>
      <c r="AH31" s="487" t="e">
        <f>'1.2_RAW_Data_MatChange'!#REF!</f>
        <v>#REF!</v>
      </c>
      <c r="AI31" s="487" t="e">
        <f>'1.2_RAW_Data_MatChange'!#REF!</f>
        <v>#REF!</v>
      </c>
      <c r="AJ31" s="487" t="e">
        <f>'1.2_RAW_Data_MatChange'!#REF!</f>
        <v>#REF!</v>
      </c>
      <c r="AK31" s="487" t="e">
        <f>'1.2_RAW_Data_MatChange'!#REF!</f>
        <v>#REF!</v>
      </c>
      <c r="AL31" s="487" t="e">
        <f>'1.2_RAW_Data_MatChange'!#REF!</f>
        <v>#REF!</v>
      </c>
      <c r="AM31" s="488" t="e">
        <f>'1.2_RAW_Data_MatChange'!#REF!</f>
        <v>#REF!</v>
      </c>
      <c r="AN31" s="482"/>
      <c r="AO31" s="487" t="e">
        <f>'1.2_RAW_Data_MatChange'!#REF!</f>
        <v>#REF!</v>
      </c>
      <c r="AP31" s="487" t="e">
        <f>'1.2_RAW_Data_MatChange'!#REF!</f>
        <v>#REF!</v>
      </c>
      <c r="AQ31" s="487" t="e">
        <f>'1.2_RAW_Data_MatChange'!#REF!</f>
        <v>#REF!</v>
      </c>
      <c r="AR31" s="487" t="e">
        <f>'1.2_RAW_Data_MatChange'!#REF!</f>
        <v>#REF!</v>
      </c>
      <c r="AS31" s="487" t="e">
        <f>'1.2_RAW_Data_MatChange'!#REF!</f>
        <v>#REF!</v>
      </c>
      <c r="AT31" s="488" t="e">
        <f>'1.2_RAW_Data_MatChange'!#REF!</f>
        <v>#REF!</v>
      </c>
      <c r="AU31" s="482"/>
      <c r="AV31" s="487" t="e">
        <f>'1.2_RAW_Data_MatChange'!#REF!</f>
        <v>#REF!</v>
      </c>
      <c r="AW31" s="487" t="e">
        <f>'1.2_RAW_Data_MatChange'!#REF!</f>
        <v>#REF!</v>
      </c>
      <c r="AX31" s="487" t="e">
        <f>'1.2_RAW_Data_MatChange'!#REF!</f>
        <v>#REF!</v>
      </c>
      <c r="AY31" s="487" t="e">
        <f>'1.2_RAW_Data_MatChange'!#REF!</f>
        <v>#REF!</v>
      </c>
      <c r="AZ31" s="487" t="e">
        <f>'1.2_RAW_Data_MatChange'!#REF!</f>
        <v>#REF!</v>
      </c>
      <c r="BA31" s="488" t="e">
        <f>'1.2_RAW_Data_MatChange'!#REF!</f>
        <v>#REF!</v>
      </c>
    </row>
    <row r="32" spans="1:53" ht="13.15" x14ac:dyDescent="0.35">
      <c r="A32" s="483"/>
      <c r="B32" s="484"/>
      <c r="C32" s="485"/>
      <c r="D32" s="486"/>
      <c r="E32" s="479" t="s">
        <v>33</v>
      </c>
      <c r="F32" s="487">
        <f>'1.2_RAW_Data_MatChange'!F32</f>
        <v>0</v>
      </c>
      <c r="G32" s="487">
        <f>'1.2_RAW_Data_MatChange'!G32</f>
        <v>0</v>
      </c>
      <c r="H32" s="487">
        <f>'1.2_RAW_Data_MatChange'!H32</f>
        <v>0</v>
      </c>
      <c r="I32" s="487">
        <f>'1.2_RAW_Data_MatChange'!I32</f>
        <v>0</v>
      </c>
      <c r="J32" s="487">
        <f>'1.2_RAW_Data_MatChange'!J32</f>
        <v>0</v>
      </c>
      <c r="K32" s="488">
        <f>'1.2_RAW_Data_MatChange'!K32</f>
        <v>0</v>
      </c>
      <c r="M32" s="487">
        <f>'1.2_RAW_Data_MatChange'!M32</f>
        <v>5</v>
      </c>
      <c r="N32" s="487">
        <f>'1.2_RAW_Data_MatChange'!N32</f>
        <v>5</v>
      </c>
      <c r="O32" s="487">
        <f>'1.2_RAW_Data_MatChange'!O32</f>
        <v>0</v>
      </c>
      <c r="P32" s="487">
        <f>'1.2_RAW_Data_MatChange'!P32</f>
        <v>0</v>
      </c>
      <c r="Q32" s="487">
        <f>'1.2_RAW_Data_MatChange'!Q32</f>
        <v>0</v>
      </c>
      <c r="R32" s="488">
        <f>'1.2_RAW_Data_MatChange'!R32</f>
        <v>0</v>
      </c>
      <c r="T32" s="487">
        <f>'1.2_RAW_Data_MatChange'!T32</f>
        <v>5</v>
      </c>
      <c r="U32" s="487">
        <f>'1.2_RAW_Data_MatChange'!U32</f>
        <v>5</v>
      </c>
      <c r="V32" s="487">
        <f>'1.2_RAW_Data_MatChange'!V32</f>
        <v>0</v>
      </c>
      <c r="W32" s="487">
        <f>'1.2_RAW_Data_MatChange'!W32</f>
        <v>0</v>
      </c>
      <c r="X32" s="487">
        <f>'1.2_RAW_Data_MatChange'!X32</f>
        <v>0</v>
      </c>
      <c r="Y32" s="488">
        <f>'1.2_RAW_Data_MatChange'!Y32</f>
        <v>0</v>
      </c>
      <c r="AA32" s="487" t="e">
        <f>'1.2_RAW_Data_MatChange'!#REF!</f>
        <v>#REF!</v>
      </c>
      <c r="AB32" s="487" t="e">
        <f>'1.2_RAW_Data_MatChange'!#REF!</f>
        <v>#REF!</v>
      </c>
      <c r="AC32" s="487" t="e">
        <f>'1.2_RAW_Data_MatChange'!#REF!</f>
        <v>#REF!</v>
      </c>
      <c r="AD32" s="487" t="e">
        <f>'1.2_RAW_Data_MatChange'!#REF!</f>
        <v>#REF!</v>
      </c>
      <c r="AE32" s="487" t="e">
        <f>'1.2_RAW_Data_MatChange'!#REF!</f>
        <v>#REF!</v>
      </c>
      <c r="AF32" s="488" t="e">
        <f>'1.2_RAW_Data_MatChange'!#REF!</f>
        <v>#REF!</v>
      </c>
      <c r="AG32" s="482"/>
      <c r="AH32" s="487" t="e">
        <f>'1.2_RAW_Data_MatChange'!#REF!</f>
        <v>#REF!</v>
      </c>
      <c r="AI32" s="487" t="e">
        <f>'1.2_RAW_Data_MatChange'!#REF!</f>
        <v>#REF!</v>
      </c>
      <c r="AJ32" s="487" t="e">
        <f>'1.2_RAW_Data_MatChange'!#REF!</f>
        <v>#REF!</v>
      </c>
      <c r="AK32" s="487" t="e">
        <f>'1.2_RAW_Data_MatChange'!#REF!</f>
        <v>#REF!</v>
      </c>
      <c r="AL32" s="487" t="e">
        <f>'1.2_RAW_Data_MatChange'!#REF!</f>
        <v>#REF!</v>
      </c>
      <c r="AM32" s="488" t="e">
        <f>'1.2_RAW_Data_MatChange'!#REF!</f>
        <v>#REF!</v>
      </c>
      <c r="AN32" s="482"/>
      <c r="AO32" s="487" t="e">
        <f>'1.2_RAW_Data_MatChange'!#REF!</f>
        <v>#REF!</v>
      </c>
      <c r="AP32" s="487" t="e">
        <f>'1.2_RAW_Data_MatChange'!#REF!</f>
        <v>#REF!</v>
      </c>
      <c r="AQ32" s="487" t="e">
        <f>'1.2_RAW_Data_MatChange'!#REF!</f>
        <v>#REF!</v>
      </c>
      <c r="AR32" s="487" t="e">
        <f>'1.2_RAW_Data_MatChange'!#REF!</f>
        <v>#REF!</v>
      </c>
      <c r="AS32" s="487" t="e">
        <f>'1.2_RAW_Data_MatChange'!#REF!</f>
        <v>#REF!</v>
      </c>
      <c r="AT32" s="488" t="e">
        <f>'1.2_RAW_Data_MatChange'!#REF!</f>
        <v>#REF!</v>
      </c>
      <c r="AU32" s="482"/>
      <c r="AV32" s="487" t="e">
        <f>'1.2_RAW_Data_MatChange'!#REF!</f>
        <v>#REF!</v>
      </c>
      <c r="AW32" s="487" t="e">
        <f>'1.2_RAW_Data_MatChange'!#REF!</f>
        <v>#REF!</v>
      </c>
      <c r="AX32" s="487" t="e">
        <f>'1.2_RAW_Data_MatChange'!#REF!</f>
        <v>#REF!</v>
      </c>
      <c r="AY32" s="487" t="e">
        <f>'1.2_RAW_Data_MatChange'!#REF!</f>
        <v>#REF!</v>
      </c>
      <c r="AZ32" s="487" t="e">
        <f>'1.2_RAW_Data_MatChange'!#REF!</f>
        <v>#REF!</v>
      </c>
      <c r="BA32" s="488" t="e">
        <f>'1.2_RAW_Data_MatChange'!#REF!</f>
        <v>#REF!</v>
      </c>
    </row>
    <row r="33" spans="1:53" ht="13.5" thickBot="1" x14ac:dyDescent="0.4">
      <c r="A33" s="483"/>
      <c r="B33" s="489"/>
      <c r="C33" s="490"/>
      <c r="D33" s="491"/>
      <c r="E33" s="492" t="s">
        <v>34</v>
      </c>
      <c r="F33" s="493">
        <f>'1.2_RAW_Data_MatChange'!F33</f>
        <v>0</v>
      </c>
      <c r="G33" s="493">
        <f>'1.2_RAW_Data_MatChange'!G33</f>
        <v>0</v>
      </c>
      <c r="H33" s="493">
        <f>'1.2_RAW_Data_MatChange'!H33</f>
        <v>0</v>
      </c>
      <c r="I33" s="493">
        <f>'1.2_RAW_Data_MatChange'!I33</f>
        <v>0</v>
      </c>
      <c r="J33" s="493">
        <f>'1.2_RAW_Data_MatChange'!J33</f>
        <v>0</v>
      </c>
      <c r="K33" s="494">
        <f>'1.2_RAW_Data_MatChange'!K33</f>
        <v>0</v>
      </c>
      <c r="M33" s="493">
        <f>'1.2_RAW_Data_MatChange'!M33</f>
        <v>3</v>
      </c>
      <c r="N33" s="493">
        <f>'1.2_RAW_Data_MatChange'!N33</f>
        <v>3</v>
      </c>
      <c r="O33" s="493">
        <f>'1.2_RAW_Data_MatChange'!O33</f>
        <v>0</v>
      </c>
      <c r="P33" s="493">
        <f>'1.2_RAW_Data_MatChange'!P33</f>
        <v>0</v>
      </c>
      <c r="Q33" s="493">
        <f>'1.2_RAW_Data_MatChange'!Q33</f>
        <v>0</v>
      </c>
      <c r="R33" s="494">
        <f>'1.2_RAW_Data_MatChange'!R33</f>
        <v>0</v>
      </c>
      <c r="T33" s="493">
        <f>'1.2_RAW_Data_MatChange'!T33</f>
        <v>3</v>
      </c>
      <c r="U33" s="493">
        <f>'1.2_RAW_Data_MatChange'!U33</f>
        <v>3</v>
      </c>
      <c r="V33" s="493">
        <f>'1.2_RAW_Data_MatChange'!V33</f>
        <v>0</v>
      </c>
      <c r="W33" s="493">
        <f>'1.2_RAW_Data_MatChange'!W33</f>
        <v>0</v>
      </c>
      <c r="X33" s="493">
        <f>'1.2_RAW_Data_MatChange'!X33</f>
        <v>0</v>
      </c>
      <c r="Y33" s="494">
        <f>'1.2_RAW_Data_MatChange'!Y33</f>
        <v>0</v>
      </c>
      <c r="AA33" s="493" t="e">
        <f>'1.2_RAW_Data_MatChange'!#REF!</f>
        <v>#REF!</v>
      </c>
      <c r="AB33" s="493" t="e">
        <f>'1.2_RAW_Data_MatChange'!#REF!</f>
        <v>#REF!</v>
      </c>
      <c r="AC33" s="493" t="e">
        <f>'1.2_RAW_Data_MatChange'!#REF!</f>
        <v>#REF!</v>
      </c>
      <c r="AD33" s="493" t="e">
        <f>'1.2_RAW_Data_MatChange'!#REF!</f>
        <v>#REF!</v>
      </c>
      <c r="AE33" s="493" t="e">
        <f>'1.2_RAW_Data_MatChange'!#REF!</f>
        <v>#REF!</v>
      </c>
      <c r="AF33" s="494" t="e">
        <f>'1.2_RAW_Data_MatChange'!#REF!</f>
        <v>#REF!</v>
      </c>
      <c r="AG33" s="482"/>
      <c r="AH33" s="493" t="e">
        <f>'1.2_RAW_Data_MatChange'!#REF!</f>
        <v>#REF!</v>
      </c>
      <c r="AI33" s="493" t="e">
        <f>'1.2_RAW_Data_MatChange'!#REF!</f>
        <v>#REF!</v>
      </c>
      <c r="AJ33" s="493" t="e">
        <f>'1.2_RAW_Data_MatChange'!#REF!</f>
        <v>#REF!</v>
      </c>
      <c r="AK33" s="493" t="e">
        <f>'1.2_RAW_Data_MatChange'!#REF!</f>
        <v>#REF!</v>
      </c>
      <c r="AL33" s="493" t="e">
        <f>'1.2_RAW_Data_MatChange'!#REF!</f>
        <v>#REF!</v>
      </c>
      <c r="AM33" s="494" t="e">
        <f>'1.2_RAW_Data_MatChange'!#REF!</f>
        <v>#REF!</v>
      </c>
      <c r="AN33" s="482"/>
      <c r="AO33" s="493" t="e">
        <f>'1.2_RAW_Data_MatChange'!#REF!</f>
        <v>#REF!</v>
      </c>
      <c r="AP33" s="493" t="e">
        <f>'1.2_RAW_Data_MatChange'!#REF!</f>
        <v>#REF!</v>
      </c>
      <c r="AQ33" s="493" t="e">
        <f>'1.2_RAW_Data_MatChange'!#REF!</f>
        <v>#REF!</v>
      </c>
      <c r="AR33" s="493" t="e">
        <f>'1.2_RAW_Data_MatChange'!#REF!</f>
        <v>#REF!</v>
      </c>
      <c r="AS33" s="493" t="e">
        <f>'1.2_RAW_Data_MatChange'!#REF!</f>
        <v>#REF!</v>
      </c>
      <c r="AT33" s="494" t="e">
        <f>'1.2_RAW_Data_MatChange'!#REF!</f>
        <v>#REF!</v>
      </c>
      <c r="AU33" s="482"/>
      <c r="AV33" s="493" t="e">
        <f>'1.2_RAW_Data_MatChange'!#REF!</f>
        <v>#REF!</v>
      </c>
      <c r="AW33" s="493" t="e">
        <f>'1.2_RAW_Data_MatChange'!#REF!</f>
        <v>#REF!</v>
      </c>
      <c r="AX33" s="493" t="e">
        <f>'1.2_RAW_Data_MatChange'!#REF!</f>
        <v>#REF!</v>
      </c>
      <c r="AY33" s="493" t="e">
        <f>'1.2_RAW_Data_MatChange'!#REF!</f>
        <v>#REF!</v>
      </c>
      <c r="AZ33" s="493" t="e">
        <f>'1.2_RAW_Data_MatChange'!#REF!</f>
        <v>#REF!</v>
      </c>
      <c r="BA33" s="494" t="e">
        <f>'1.2_RAW_Data_MatChange'!#REF!</f>
        <v>#REF!</v>
      </c>
    </row>
    <row r="34" spans="1:53" ht="25.5" x14ac:dyDescent="0.35">
      <c r="A34" s="495" t="s">
        <v>20</v>
      </c>
      <c r="B34" s="476">
        <v>17</v>
      </c>
      <c r="C34" s="477" t="s">
        <v>14</v>
      </c>
      <c r="D34" s="478" t="s">
        <v>36</v>
      </c>
      <c r="E34" s="496" t="s">
        <v>31</v>
      </c>
      <c r="F34" s="480">
        <f>'1.2_RAW_Data_MatChange'!F34</f>
        <v>0</v>
      </c>
      <c r="G34" s="480">
        <f>'1.2_RAW_Data_MatChange'!G34</f>
        <v>0</v>
      </c>
      <c r="H34" s="480">
        <f>'1.2_RAW_Data_MatChange'!H34</f>
        <v>0</v>
      </c>
      <c r="I34" s="480">
        <f>'1.2_RAW_Data_MatChange'!I34</f>
        <v>0</v>
      </c>
      <c r="J34" s="480">
        <f>'1.2_RAW_Data_MatChange'!J34</f>
        <v>0</v>
      </c>
      <c r="K34" s="481">
        <f>'1.2_RAW_Data_MatChange'!K34</f>
        <v>0</v>
      </c>
      <c r="M34" s="480">
        <f>'1.2_RAW_Data_MatChange'!M34</f>
        <v>2</v>
      </c>
      <c r="N34" s="480">
        <f>'1.2_RAW_Data_MatChange'!N34</f>
        <v>2</v>
      </c>
      <c r="O34" s="480">
        <f>'1.2_RAW_Data_MatChange'!O34</f>
        <v>0</v>
      </c>
      <c r="P34" s="480">
        <f>'1.2_RAW_Data_MatChange'!P34</f>
        <v>0</v>
      </c>
      <c r="Q34" s="480">
        <f>'1.2_RAW_Data_MatChange'!Q34</f>
        <v>0</v>
      </c>
      <c r="R34" s="481">
        <f>'1.2_RAW_Data_MatChange'!R34</f>
        <v>0</v>
      </c>
      <c r="T34" s="480">
        <f>'1.2_RAW_Data_MatChange'!T34</f>
        <v>2</v>
      </c>
      <c r="U34" s="480">
        <f>'1.2_RAW_Data_MatChange'!U34</f>
        <v>2</v>
      </c>
      <c r="V34" s="480">
        <f>'1.2_RAW_Data_MatChange'!V34</f>
        <v>0</v>
      </c>
      <c r="W34" s="480">
        <f>'1.2_RAW_Data_MatChange'!W34</f>
        <v>0</v>
      </c>
      <c r="X34" s="480">
        <f>'1.2_RAW_Data_MatChange'!X34</f>
        <v>0</v>
      </c>
      <c r="Y34" s="481">
        <f>'1.2_RAW_Data_MatChange'!Y34</f>
        <v>0</v>
      </c>
      <c r="AA34" s="480" t="e">
        <f>'1.2_RAW_Data_MatChange'!#REF!</f>
        <v>#REF!</v>
      </c>
      <c r="AB34" s="480" t="e">
        <f>'1.2_RAW_Data_MatChange'!#REF!</f>
        <v>#REF!</v>
      </c>
      <c r="AC34" s="480" t="e">
        <f>'1.2_RAW_Data_MatChange'!#REF!</f>
        <v>#REF!</v>
      </c>
      <c r="AD34" s="480" t="e">
        <f>'1.2_RAW_Data_MatChange'!#REF!</f>
        <v>#REF!</v>
      </c>
      <c r="AE34" s="480" t="e">
        <f>'1.2_RAW_Data_MatChange'!#REF!</f>
        <v>#REF!</v>
      </c>
      <c r="AF34" s="481" t="e">
        <f>'1.2_RAW_Data_MatChange'!#REF!</f>
        <v>#REF!</v>
      </c>
      <c r="AG34" s="482"/>
      <c r="AH34" s="480" t="e">
        <f>'1.2_RAW_Data_MatChange'!#REF!</f>
        <v>#REF!</v>
      </c>
      <c r="AI34" s="480" t="e">
        <f>'1.2_RAW_Data_MatChange'!#REF!</f>
        <v>#REF!</v>
      </c>
      <c r="AJ34" s="480" t="e">
        <f>'1.2_RAW_Data_MatChange'!#REF!</f>
        <v>#REF!</v>
      </c>
      <c r="AK34" s="480" t="e">
        <f>'1.2_RAW_Data_MatChange'!#REF!</f>
        <v>#REF!</v>
      </c>
      <c r="AL34" s="480" t="e">
        <f>'1.2_RAW_Data_MatChange'!#REF!</f>
        <v>#REF!</v>
      </c>
      <c r="AM34" s="481" t="e">
        <f>'1.2_RAW_Data_MatChange'!#REF!</f>
        <v>#REF!</v>
      </c>
      <c r="AN34" s="482"/>
      <c r="AO34" s="480" t="e">
        <f>'1.2_RAW_Data_MatChange'!#REF!</f>
        <v>#REF!</v>
      </c>
      <c r="AP34" s="480" t="e">
        <f>'1.2_RAW_Data_MatChange'!#REF!</f>
        <v>#REF!</v>
      </c>
      <c r="AQ34" s="480" t="e">
        <f>'1.2_RAW_Data_MatChange'!#REF!</f>
        <v>#REF!</v>
      </c>
      <c r="AR34" s="480" t="e">
        <f>'1.2_RAW_Data_MatChange'!#REF!</f>
        <v>#REF!</v>
      </c>
      <c r="AS34" s="480" t="e">
        <f>'1.2_RAW_Data_MatChange'!#REF!</f>
        <v>#REF!</v>
      </c>
      <c r="AT34" s="481" t="e">
        <f>'1.2_RAW_Data_MatChange'!#REF!</f>
        <v>#REF!</v>
      </c>
      <c r="AU34" s="482"/>
      <c r="AV34" s="480" t="e">
        <f>'1.2_RAW_Data_MatChange'!#REF!</f>
        <v>#REF!</v>
      </c>
      <c r="AW34" s="480" t="e">
        <f>'1.2_RAW_Data_MatChange'!#REF!</f>
        <v>#REF!</v>
      </c>
      <c r="AX34" s="480" t="e">
        <f>'1.2_RAW_Data_MatChange'!#REF!</f>
        <v>#REF!</v>
      </c>
      <c r="AY34" s="480" t="e">
        <f>'1.2_RAW_Data_MatChange'!#REF!</f>
        <v>#REF!</v>
      </c>
      <c r="AZ34" s="480" t="e">
        <f>'1.2_RAW_Data_MatChange'!#REF!</f>
        <v>#REF!</v>
      </c>
      <c r="BA34" s="481" t="e">
        <f>'1.2_RAW_Data_MatChange'!#REF!</f>
        <v>#REF!</v>
      </c>
    </row>
    <row r="35" spans="1:53" ht="13.15" x14ac:dyDescent="0.35">
      <c r="A35" s="483"/>
      <c r="B35" s="484"/>
      <c r="C35" s="485"/>
      <c r="D35" s="486"/>
      <c r="E35" s="479" t="s">
        <v>32</v>
      </c>
      <c r="F35" s="487">
        <f>'1.2_RAW_Data_MatChange'!F35</f>
        <v>0</v>
      </c>
      <c r="G35" s="487">
        <f>'1.2_RAW_Data_MatChange'!G35</f>
        <v>0</v>
      </c>
      <c r="H35" s="487">
        <f>'1.2_RAW_Data_MatChange'!H35</f>
        <v>0</v>
      </c>
      <c r="I35" s="487">
        <f>'1.2_RAW_Data_MatChange'!I35</f>
        <v>0</v>
      </c>
      <c r="J35" s="487">
        <f>'1.2_RAW_Data_MatChange'!J35</f>
        <v>0</v>
      </c>
      <c r="K35" s="488">
        <f>'1.2_RAW_Data_MatChange'!K35</f>
        <v>0</v>
      </c>
      <c r="M35" s="487">
        <f>'1.2_RAW_Data_MatChange'!M35</f>
        <v>0</v>
      </c>
      <c r="N35" s="487">
        <f>'1.2_RAW_Data_MatChange'!N35</f>
        <v>0</v>
      </c>
      <c r="O35" s="487">
        <f>'1.2_RAW_Data_MatChange'!O35</f>
        <v>0</v>
      </c>
      <c r="P35" s="487">
        <f>'1.2_RAW_Data_MatChange'!P35</f>
        <v>0</v>
      </c>
      <c r="Q35" s="487">
        <f>'1.2_RAW_Data_MatChange'!Q35</f>
        <v>0</v>
      </c>
      <c r="R35" s="488">
        <f>'1.2_RAW_Data_MatChange'!R35</f>
        <v>0</v>
      </c>
      <c r="T35" s="487">
        <f>'1.2_RAW_Data_MatChange'!T35</f>
        <v>0</v>
      </c>
      <c r="U35" s="487">
        <f>'1.2_RAW_Data_MatChange'!U35</f>
        <v>0</v>
      </c>
      <c r="V35" s="487">
        <f>'1.2_RAW_Data_MatChange'!V35</f>
        <v>0</v>
      </c>
      <c r="W35" s="487">
        <f>'1.2_RAW_Data_MatChange'!W35</f>
        <v>0</v>
      </c>
      <c r="X35" s="487">
        <f>'1.2_RAW_Data_MatChange'!X35</f>
        <v>0</v>
      </c>
      <c r="Y35" s="488">
        <f>'1.2_RAW_Data_MatChange'!Y35</f>
        <v>0</v>
      </c>
      <c r="AA35" s="487" t="e">
        <f>'1.2_RAW_Data_MatChange'!#REF!</f>
        <v>#REF!</v>
      </c>
      <c r="AB35" s="487" t="e">
        <f>'1.2_RAW_Data_MatChange'!#REF!</f>
        <v>#REF!</v>
      </c>
      <c r="AC35" s="487" t="e">
        <f>'1.2_RAW_Data_MatChange'!#REF!</f>
        <v>#REF!</v>
      </c>
      <c r="AD35" s="487" t="e">
        <f>'1.2_RAW_Data_MatChange'!#REF!</f>
        <v>#REF!</v>
      </c>
      <c r="AE35" s="487" t="e">
        <f>'1.2_RAW_Data_MatChange'!#REF!</f>
        <v>#REF!</v>
      </c>
      <c r="AF35" s="488" t="e">
        <f>'1.2_RAW_Data_MatChange'!#REF!</f>
        <v>#REF!</v>
      </c>
      <c r="AG35" s="482"/>
      <c r="AH35" s="487" t="e">
        <f>'1.2_RAW_Data_MatChange'!#REF!</f>
        <v>#REF!</v>
      </c>
      <c r="AI35" s="487" t="e">
        <f>'1.2_RAW_Data_MatChange'!#REF!</f>
        <v>#REF!</v>
      </c>
      <c r="AJ35" s="487" t="e">
        <f>'1.2_RAW_Data_MatChange'!#REF!</f>
        <v>#REF!</v>
      </c>
      <c r="AK35" s="487" t="e">
        <f>'1.2_RAW_Data_MatChange'!#REF!</f>
        <v>#REF!</v>
      </c>
      <c r="AL35" s="487" t="e">
        <f>'1.2_RAW_Data_MatChange'!#REF!</f>
        <v>#REF!</v>
      </c>
      <c r="AM35" s="488" t="e">
        <f>'1.2_RAW_Data_MatChange'!#REF!</f>
        <v>#REF!</v>
      </c>
      <c r="AN35" s="482"/>
      <c r="AO35" s="487" t="e">
        <f>'1.2_RAW_Data_MatChange'!#REF!</f>
        <v>#REF!</v>
      </c>
      <c r="AP35" s="487" t="e">
        <f>'1.2_RAW_Data_MatChange'!#REF!</f>
        <v>#REF!</v>
      </c>
      <c r="AQ35" s="487" t="e">
        <f>'1.2_RAW_Data_MatChange'!#REF!</f>
        <v>#REF!</v>
      </c>
      <c r="AR35" s="487" t="e">
        <f>'1.2_RAW_Data_MatChange'!#REF!</f>
        <v>#REF!</v>
      </c>
      <c r="AS35" s="487" t="e">
        <f>'1.2_RAW_Data_MatChange'!#REF!</f>
        <v>#REF!</v>
      </c>
      <c r="AT35" s="488" t="e">
        <f>'1.2_RAW_Data_MatChange'!#REF!</f>
        <v>#REF!</v>
      </c>
      <c r="AU35" s="482"/>
      <c r="AV35" s="487" t="e">
        <f>'1.2_RAW_Data_MatChange'!#REF!</f>
        <v>#REF!</v>
      </c>
      <c r="AW35" s="487" t="e">
        <f>'1.2_RAW_Data_MatChange'!#REF!</f>
        <v>#REF!</v>
      </c>
      <c r="AX35" s="487" t="e">
        <f>'1.2_RAW_Data_MatChange'!#REF!</f>
        <v>#REF!</v>
      </c>
      <c r="AY35" s="487" t="e">
        <f>'1.2_RAW_Data_MatChange'!#REF!</f>
        <v>#REF!</v>
      </c>
      <c r="AZ35" s="487" t="e">
        <f>'1.2_RAW_Data_MatChange'!#REF!</f>
        <v>#REF!</v>
      </c>
      <c r="BA35" s="488" t="e">
        <f>'1.2_RAW_Data_MatChange'!#REF!</f>
        <v>#REF!</v>
      </c>
    </row>
    <row r="36" spans="1:53" ht="13.15" x14ac:dyDescent="0.35">
      <c r="A36" s="483"/>
      <c r="B36" s="484"/>
      <c r="C36" s="485"/>
      <c r="D36" s="486"/>
      <c r="E36" s="479" t="s">
        <v>33</v>
      </c>
      <c r="F36" s="487">
        <f>'1.2_RAW_Data_MatChange'!F36</f>
        <v>0</v>
      </c>
      <c r="G36" s="487">
        <f>'1.2_RAW_Data_MatChange'!G36</f>
        <v>0</v>
      </c>
      <c r="H36" s="487">
        <f>'1.2_RAW_Data_MatChange'!H36</f>
        <v>0</v>
      </c>
      <c r="I36" s="487">
        <f>'1.2_RAW_Data_MatChange'!I36</f>
        <v>0</v>
      </c>
      <c r="J36" s="487">
        <f>'1.2_RAW_Data_MatChange'!J36</f>
        <v>0</v>
      </c>
      <c r="K36" s="488">
        <f>'1.2_RAW_Data_MatChange'!K36</f>
        <v>0</v>
      </c>
      <c r="M36" s="487">
        <f>'1.2_RAW_Data_MatChange'!M36</f>
        <v>0</v>
      </c>
      <c r="N36" s="487">
        <f>'1.2_RAW_Data_MatChange'!N36</f>
        <v>0</v>
      </c>
      <c r="O36" s="487">
        <f>'1.2_RAW_Data_MatChange'!O36</f>
        <v>0</v>
      </c>
      <c r="P36" s="487">
        <f>'1.2_RAW_Data_MatChange'!P36</f>
        <v>0</v>
      </c>
      <c r="Q36" s="487">
        <f>'1.2_RAW_Data_MatChange'!Q36</f>
        <v>0</v>
      </c>
      <c r="R36" s="488">
        <f>'1.2_RAW_Data_MatChange'!R36</f>
        <v>0</v>
      </c>
      <c r="T36" s="487">
        <f>'1.2_RAW_Data_MatChange'!T36</f>
        <v>0</v>
      </c>
      <c r="U36" s="487">
        <f>'1.2_RAW_Data_MatChange'!U36</f>
        <v>0</v>
      </c>
      <c r="V36" s="487">
        <f>'1.2_RAW_Data_MatChange'!V36</f>
        <v>0</v>
      </c>
      <c r="W36" s="487">
        <f>'1.2_RAW_Data_MatChange'!W36</f>
        <v>0</v>
      </c>
      <c r="X36" s="487">
        <f>'1.2_RAW_Data_MatChange'!X36</f>
        <v>0</v>
      </c>
      <c r="Y36" s="488">
        <f>'1.2_RAW_Data_MatChange'!Y36</f>
        <v>0</v>
      </c>
      <c r="AA36" s="487" t="e">
        <f>'1.2_RAW_Data_MatChange'!#REF!</f>
        <v>#REF!</v>
      </c>
      <c r="AB36" s="487" t="e">
        <f>'1.2_RAW_Data_MatChange'!#REF!</f>
        <v>#REF!</v>
      </c>
      <c r="AC36" s="487" t="e">
        <f>'1.2_RAW_Data_MatChange'!#REF!</f>
        <v>#REF!</v>
      </c>
      <c r="AD36" s="487" t="e">
        <f>'1.2_RAW_Data_MatChange'!#REF!</f>
        <v>#REF!</v>
      </c>
      <c r="AE36" s="487" t="e">
        <f>'1.2_RAW_Data_MatChange'!#REF!</f>
        <v>#REF!</v>
      </c>
      <c r="AF36" s="488" t="e">
        <f>'1.2_RAW_Data_MatChange'!#REF!</f>
        <v>#REF!</v>
      </c>
      <c r="AG36" s="482"/>
      <c r="AH36" s="487" t="e">
        <f>'1.2_RAW_Data_MatChange'!#REF!</f>
        <v>#REF!</v>
      </c>
      <c r="AI36" s="487" t="e">
        <f>'1.2_RAW_Data_MatChange'!#REF!</f>
        <v>#REF!</v>
      </c>
      <c r="AJ36" s="487" t="e">
        <f>'1.2_RAW_Data_MatChange'!#REF!</f>
        <v>#REF!</v>
      </c>
      <c r="AK36" s="487" t="e">
        <f>'1.2_RAW_Data_MatChange'!#REF!</f>
        <v>#REF!</v>
      </c>
      <c r="AL36" s="487" t="e">
        <f>'1.2_RAW_Data_MatChange'!#REF!</f>
        <v>#REF!</v>
      </c>
      <c r="AM36" s="488" t="e">
        <f>'1.2_RAW_Data_MatChange'!#REF!</f>
        <v>#REF!</v>
      </c>
      <c r="AN36" s="482"/>
      <c r="AO36" s="487" t="e">
        <f>'1.2_RAW_Data_MatChange'!#REF!</f>
        <v>#REF!</v>
      </c>
      <c r="AP36" s="487" t="e">
        <f>'1.2_RAW_Data_MatChange'!#REF!</f>
        <v>#REF!</v>
      </c>
      <c r="AQ36" s="487" t="e">
        <f>'1.2_RAW_Data_MatChange'!#REF!</f>
        <v>#REF!</v>
      </c>
      <c r="AR36" s="487" t="e">
        <f>'1.2_RAW_Data_MatChange'!#REF!</f>
        <v>#REF!</v>
      </c>
      <c r="AS36" s="487" t="e">
        <f>'1.2_RAW_Data_MatChange'!#REF!</f>
        <v>#REF!</v>
      </c>
      <c r="AT36" s="488" t="e">
        <f>'1.2_RAW_Data_MatChange'!#REF!</f>
        <v>#REF!</v>
      </c>
      <c r="AU36" s="482"/>
      <c r="AV36" s="487" t="e">
        <f>'1.2_RAW_Data_MatChange'!#REF!</f>
        <v>#REF!</v>
      </c>
      <c r="AW36" s="487" t="e">
        <f>'1.2_RAW_Data_MatChange'!#REF!</f>
        <v>#REF!</v>
      </c>
      <c r="AX36" s="487" t="e">
        <f>'1.2_RAW_Data_MatChange'!#REF!</f>
        <v>#REF!</v>
      </c>
      <c r="AY36" s="487" t="e">
        <f>'1.2_RAW_Data_MatChange'!#REF!</f>
        <v>#REF!</v>
      </c>
      <c r="AZ36" s="487" t="e">
        <f>'1.2_RAW_Data_MatChange'!#REF!</f>
        <v>#REF!</v>
      </c>
      <c r="BA36" s="488" t="e">
        <f>'1.2_RAW_Data_MatChange'!#REF!</f>
        <v>#REF!</v>
      </c>
    </row>
    <row r="37" spans="1:53" ht="13.5" thickBot="1" x14ac:dyDescent="0.4">
      <c r="A37" s="483"/>
      <c r="B37" s="489"/>
      <c r="C37" s="490"/>
      <c r="D37" s="491"/>
      <c r="E37" s="492" t="s">
        <v>34</v>
      </c>
      <c r="F37" s="493">
        <f>'1.2_RAW_Data_MatChange'!F37</f>
        <v>0</v>
      </c>
      <c r="G37" s="493">
        <f>'1.2_RAW_Data_MatChange'!G37</f>
        <v>0</v>
      </c>
      <c r="H37" s="493">
        <f>'1.2_RAW_Data_MatChange'!H37</f>
        <v>0</v>
      </c>
      <c r="I37" s="493">
        <f>'1.2_RAW_Data_MatChange'!I37</f>
        <v>0</v>
      </c>
      <c r="J37" s="493">
        <f>'1.2_RAW_Data_MatChange'!J37</f>
        <v>0</v>
      </c>
      <c r="K37" s="494">
        <f>'1.2_RAW_Data_MatChange'!K37</f>
        <v>0</v>
      </c>
      <c r="M37" s="493">
        <f>'1.2_RAW_Data_MatChange'!M37</f>
        <v>0</v>
      </c>
      <c r="N37" s="493">
        <f>'1.2_RAW_Data_MatChange'!N37</f>
        <v>0</v>
      </c>
      <c r="O37" s="493">
        <f>'1.2_RAW_Data_MatChange'!O37</f>
        <v>0</v>
      </c>
      <c r="P37" s="493">
        <f>'1.2_RAW_Data_MatChange'!P37</f>
        <v>0</v>
      </c>
      <c r="Q37" s="493">
        <f>'1.2_RAW_Data_MatChange'!Q37</f>
        <v>0</v>
      </c>
      <c r="R37" s="494">
        <f>'1.2_RAW_Data_MatChange'!R37</f>
        <v>0</v>
      </c>
      <c r="T37" s="493">
        <f>'1.2_RAW_Data_MatChange'!T37</f>
        <v>0</v>
      </c>
      <c r="U37" s="493">
        <f>'1.2_RAW_Data_MatChange'!U37</f>
        <v>0</v>
      </c>
      <c r="V37" s="493">
        <f>'1.2_RAW_Data_MatChange'!V37</f>
        <v>0</v>
      </c>
      <c r="W37" s="493">
        <f>'1.2_RAW_Data_MatChange'!W37</f>
        <v>0</v>
      </c>
      <c r="X37" s="493">
        <f>'1.2_RAW_Data_MatChange'!X37</f>
        <v>0</v>
      </c>
      <c r="Y37" s="494">
        <f>'1.2_RAW_Data_MatChange'!Y37</f>
        <v>0</v>
      </c>
      <c r="AA37" s="493" t="e">
        <f>'1.2_RAW_Data_MatChange'!#REF!</f>
        <v>#REF!</v>
      </c>
      <c r="AB37" s="493" t="e">
        <f>'1.2_RAW_Data_MatChange'!#REF!</f>
        <v>#REF!</v>
      </c>
      <c r="AC37" s="493" t="e">
        <f>'1.2_RAW_Data_MatChange'!#REF!</f>
        <v>#REF!</v>
      </c>
      <c r="AD37" s="493" t="e">
        <f>'1.2_RAW_Data_MatChange'!#REF!</f>
        <v>#REF!</v>
      </c>
      <c r="AE37" s="493" t="e">
        <f>'1.2_RAW_Data_MatChange'!#REF!</f>
        <v>#REF!</v>
      </c>
      <c r="AF37" s="494" t="e">
        <f>'1.2_RAW_Data_MatChange'!#REF!</f>
        <v>#REF!</v>
      </c>
      <c r="AG37" s="482"/>
      <c r="AH37" s="493" t="e">
        <f>'1.2_RAW_Data_MatChange'!#REF!</f>
        <v>#REF!</v>
      </c>
      <c r="AI37" s="493" t="e">
        <f>'1.2_RAW_Data_MatChange'!#REF!</f>
        <v>#REF!</v>
      </c>
      <c r="AJ37" s="493" t="e">
        <f>'1.2_RAW_Data_MatChange'!#REF!</f>
        <v>#REF!</v>
      </c>
      <c r="AK37" s="493" t="e">
        <f>'1.2_RAW_Data_MatChange'!#REF!</f>
        <v>#REF!</v>
      </c>
      <c r="AL37" s="493" t="e">
        <f>'1.2_RAW_Data_MatChange'!#REF!</f>
        <v>#REF!</v>
      </c>
      <c r="AM37" s="494" t="e">
        <f>'1.2_RAW_Data_MatChange'!#REF!</f>
        <v>#REF!</v>
      </c>
      <c r="AN37" s="482"/>
      <c r="AO37" s="493" t="e">
        <f>'1.2_RAW_Data_MatChange'!#REF!</f>
        <v>#REF!</v>
      </c>
      <c r="AP37" s="493" t="e">
        <f>'1.2_RAW_Data_MatChange'!#REF!</f>
        <v>#REF!</v>
      </c>
      <c r="AQ37" s="493" t="e">
        <f>'1.2_RAW_Data_MatChange'!#REF!</f>
        <v>#REF!</v>
      </c>
      <c r="AR37" s="493" t="e">
        <f>'1.2_RAW_Data_MatChange'!#REF!</f>
        <v>#REF!</v>
      </c>
      <c r="AS37" s="493" t="e">
        <f>'1.2_RAW_Data_MatChange'!#REF!</f>
        <v>#REF!</v>
      </c>
      <c r="AT37" s="494" t="e">
        <f>'1.2_RAW_Data_MatChange'!#REF!</f>
        <v>#REF!</v>
      </c>
      <c r="AU37" s="482"/>
      <c r="AV37" s="493" t="e">
        <f>'1.2_RAW_Data_MatChange'!#REF!</f>
        <v>#REF!</v>
      </c>
      <c r="AW37" s="493" t="e">
        <f>'1.2_RAW_Data_MatChange'!#REF!</f>
        <v>#REF!</v>
      </c>
      <c r="AX37" s="493" t="e">
        <f>'1.2_RAW_Data_MatChange'!#REF!</f>
        <v>#REF!</v>
      </c>
      <c r="AY37" s="493" t="e">
        <f>'1.2_RAW_Data_MatChange'!#REF!</f>
        <v>#REF!</v>
      </c>
      <c r="AZ37" s="493" t="e">
        <f>'1.2_RAW_Data_MatChange'!#REF!</f>
        <v>#REF!</v>
      </c>
      <c r="BA37" s="494" t="e">
        <f>'1.2_RAW_Data_MatChange'!#REF!</f>
        <v>#REF!</v>
      </c>
    </row>
    <row r="38" spans="1:53" ht="25.5" x14ac:dyDescent="0.35">
      <c r="A38" s="495" t="s">
        <v>20</v>
      </c>
      <c r="B38" s="476">
        <v>19</v>
      </c>
      <c r="C38" s="477" t="s">
        <v>25</v>
      </c>
      <c r="D38" s="478" t="s">
        <v>36</v>
      </c>
      <c r="E38" s="496" t="s">
        <v>31</v>
      </c>
      <c r="F38" s="480">
        <f>'1.2_RAW_Data_MatChange'!F38</f>
        <v>0</v>
      </c>
      <c r="G38" s="480">
        <f>'1.2_RAW_Data_MatChange'!G38</f>
        <v>0</v>
      </c>
      <c r="H38" s="480">
        <f>'1.2_RAW_Data_MatChange'!H38</f>
        <v>0</v>
      </c>
      <c r="I38" s="480">
        <f>'1.2_RAW_Data_MatChange'!I38</f>
        <v>0</v>
      </c>
      <c r="J38" s="480">
        <f>'1.2_RAW_Data_MatChange'!J38</f>
        <v>0</v>
      </c>
      <c r="K38" s="481">
        <f>'1.2_RAW_Data_MatChange'!K38</f>
        <v>0</v>
      </c>
      <c r="M38" s="480">
        <f>'1.2_RAW_Data_MatChange'!M38</f>
        <v>30</v>
      </c>
      <c r="N38" s="480">
        <f>'1.2_RAW_Data_MatChange'!N38</f>
        <v>30</v>
      </c>
      <c r="O38" s="480">
        <f>'1.2_RAW_Data_MatChange'!O38</f>
        <v>0</v>
      </c>
      <c r="P38" s="480">
        <f>'1.2_RAW_Data_MatChange'!P38</f>
        <v>0</v>
      </c>
      <c r="Q38" s="480">
        <f>'1.2_RAW_Data_MatChange'!Q38</f>
        <v>0</v>
      </c>
      <c r="R38" s="481">
        <f>'1.2_RAW_Data_MatChange'!R38</f>
        <v>0</v>
      </c>
      <c r="T38" s="480">
        <f>'1.2_RAW_Data_MatChange'!T38</f>
        <v>30</v>
      </c>
      <c r="U38" s="480">
        <f>'1.2_RAW_Data_MatChange'!U38</f>
        <v>30</v>
      </c>
      <c r="V38" s="480">
        <f>'1.2_RAW_Data_MatChange'!V38</f>
        <v>0</v>
      </c>
      <c r="W38" s="480">
        <f>'1.2_RAW_Data_MatChange'!W38</f>
        <v>0</v>
      </c>
      <c r="X38" s="480">
        <f>'1.2_RAW_Data_MatChange'!X38</f>
        <v>0</v>
      </c>
      <c r="Y38" s="481">
        <f>'1.2_RAW_Data_MatChange'!Y38</f>
        <v>0</v>
      </c>
      <c r="AA38" s="480" t="e">
        <f>'1.2_RAW_Data_MatChange'!#REF!</f>
        <v>#REF!</v>
      </c>
      <c r="AB38" s="480" t="e">
        <f>'1.2_RAW_Data_MatChange'!#REF!</f>
        <v>#REF!</v>
      </c>
      <c r="AC38" s="480" t="e">
        <f>'1.2_RAW_Data_MatChange'!#REF!</f>
        <v>#REF!</v>
      </c>
      <c r="AD38" s="480" t="e">
        <f>'1.2_RAW_Data_MatChange'!#REF!</f>
        <v>#REF!</v>
      </c>
      <c r="AE38" s="480" t="e">
        <f>'1.2_RAW_Data_MatChange'!#REF!</f>
        <v>#REF!</v>
      </c>
      <c r="AF38" s="481" t="e">
        <f>'1.2_RAW_Data_MatChange'!#REF!</f>
        <v>#REF!</v>
      </c>
      <c r="AG38" s="482"/>
      <c r="AH38" s="480" t="e">
        <f>'1.2_RAW_Data_MatChange'!#REF!</f>
        <v>#REF!</v>
      </c>
      <c r="AI38" s="480" t="e">
        <f>'1.2_RAW_Data_MatChange'!#REF!</f>
        <v>#REF!</v>
      </c>
      <c r="AJ38" s="480" t="e">
        <f>'1.2_RAW_Data_MatChange'!#REF!</f>
        <v>#REF!</v>
      </c>
      <c r="AK38" s="480" t="e">
        <f>'1.2_RAW_Data_MatChange'!#REF!</f>
        <v>#REF!</v>
      </c>
      <c r="AL38" s="480" t="e">
        <f>'1.2_RAW_Data_MatChange'!#REF!</f>
        <v>#REF!</v>
      </c>
      <c r="AM38" s="481" t="e">
        <f>'1.2_RAW_Data_MatChange'!#REF!</f>
        <v>#REF!</v>
      </c>
      <c r="AN38" s="482"/>
      <c r="AO38" s="480" t="e">
        <f>'1.2_RAW_Data_MatChange'!#REF!</f>
        <v>#REF!</v>
      </c>
      <c r="AP38" s="480" t="e">
        <f>'1.2_RAW_Data_MatChange'!#REF!</f>
        <v>#REF!</v>
      </c>
      <c r="AQ38" s="480" t="e">
        <f>'1.2_RAW_Data_MatChange'!#REF!</f>
        <v>#REF!</v>
      </c>
      <c r="AR38" s="480" t="e">
        <f>'1.2_RAW_Data_MatChange'!#REF!</f>
        <v>#REF!</v>
      </c>
      <c r="AS38" s="480" t="e">
        <f>'1.2_RAW_Data_MatChange'!#REF!</f>
        <v>#REF!</v>
      </c>
      <c r="AT38" s="481" t="e">
        <f>'1.2_RAW_Data_MatChange'!#REF!</f>
        <v>#REF!</v>
      </c>
      <c r="AU38" s="482"/>
      <c r="AV38" s="480" t="e">
        <f>'1.2_RAW_Data_MatChange'!#REF!</f>
        <v>#REF!</v>
      </c>
      <c r="AW38" s="480" t="e">
        <f>'1.2_RAW_Data_MatChange'!#REF!</f>
        <v>#REF!</v>
      </c>
      <c r="AX38" s="480" t="e">
        <f>'1.2_RAW_Data_MatChange'!#REF!</f>
        <v>#REF!</v>
      </c>
      <c r="AY38" s="480" t="e">
        <f>'1.2_RAW_Data_MatChange'!#REF!</f>
        <v>#REF!</v>
      </c>
      <c r="AZ38" s="480" t="e">
        <f>'1.2_RAW_Data_MatChange'!#REF!</f>
        <v>#REF!</v>
      </c>
      <c r="BA38" s="481" t="e">
        <f>'1.2_RAW_Data_MatChange'!#REF!</f>
        <v>#REF!</v>
      </c>
    </row>
    <row r="39" spans="1:53" ht="13.15" x14ac:dyDescent="0.35">
      <c r="A39" s="483"/>
      <c r="B39" s="484"/>
      <c r="C39" s="485"/>
      <c r="D39" s="486"/>
      <c r="E39" s="479" t="s">
        <v>32</v>
      </c>
      <c r="F39" s="487">
        <f>'1.2_RAW_Data_MatChange'!F39</f>
        <v>0</v>
      </c>
      <c r="G39" s="487">
        <f>'1.2_RAW_Data_MatChange'!G39</f>
        <v>0</v>
      </c>
      <c r="H39" s="487">
        <f>'1.2_RAW_Data_MatChange'!H39</f>
        <v>0</v>
      </c>
      <c r="I39" s="487">
        <f>'1.2_RAW_Data_MatChange'!I39</f>
        <v>0</v>
      </c>
      <c r="J39" s="487">
        <f>'1.2_RAW_Data_MatChange'!J39</f>
        <v>0</v>
      </c>
      <c r="K39" s="488">
        <f>'1.2_RAW_Data_MatChange'!K39</f>
        <v>0</v>
      </c>
      <c r="M39" s="487">
        <f>'1.2_RAW_Data_MatChange'!M39</f>
        <v>0</v>
      </c>
      <c r="N39" s="487">
        <f>'1.2_RAW_Data_MatChange'!N39</f>
        <v>0</v>
      </c>
      <c r="O39" s="487">
        <f>'1.2_RAW_Data_MatChange'!O39</f>
        <v>0</v>
      </c>
      <c r="P39" s="487">
        <f>'1.2_RAW_Data_MatChange'!P39</f>
        <v>0</v>
      </c>
      <c r="Q39" s="487">
        <f>'1.2_RAW_Data_MatChange'!Q39</f>
        <v>0</v>
      </c>
      <c r="R39" s="488">
        <f>'1.2_RAW_Data_MatChange'!R39</f>
        <v>0</v>
      </c>
      <c r="T39" s="487">
        <f>'1.2_RAW_Data_MatChange'!T39</f>
        <v>0</v>
      </c>
      <c r="U39" s="487">
        <f>'1.2_RAW_Data_MatChange'!U39</f>
        <v>0</v>
      </c>
      <c r="V39" s="487">
        <f>'1.2_RAW_Data_MatChange'!V39</f>
        <v>0</v>
      </c>
      <c r="W39" s="487">
        <f>'1.2_RAW_Data_MatChange'!W39</f>
        <v>0</v>
      </c>
      <c r="X39" s="487">
        <f>'1.2_RAW_Data_MatChange'!X39</f>
        <v>0</v>
      </c>
      <c r="Y39" s="488">
        <f>'1.2_RAW_Data_MatChange'!Y39</f>
        <v>0</v>
      </c>
      <c r="AA39" s="487" t="e">
        <f>'1.2_RAW_Data_MatChange'!#REF!</f>
        <v>#REF!</v>
      </c>
      <c r="AB39" s="487" t="e">
        <f>'1.2_RAW_Data_MatChange'!#REF!</f>
        <v>#REF!</v>
      </c>
      <c r="AC39" s="487" t="e">
        <f>'1.2_RAW_Data_MatChange'!#REF!</f>
        <v>#REF!</v>
      </c>
      <c r="AD39" s="487" t="e">
        <f>'1.2_RAW_Data_MatChange'!#REF!</f>
        <v>#REF!</v>
      </c>
      <c r="AE39" s="487" t="e">
        <f>'1.2_RAW_Data_MatChange'!#REF!</f>
        <v>#REF!</v>
      </c>
      <c r="AF39" s="488" t="e">
        <f>'1.2_RAW_Data_MatChange'!#REF!</f>
        <v>#REF!</v>
      </c>
      <c r="AG39" s="482"/>
      <c r="AH39" s="487" t="e">
        <f>'1.2_RAW_Data_MatChange'!#REF!</f>
        <v>#REF!</v>
      </c>
      <c r="AI39" s="487" t="e">
        <f>'1.2_RAW_Data_MatChange'!#REF!</f>
        <v>#REF!</v>
      </c>
      <c r="AJ39" s="487" t="e">
        <f>'1.2_RAW_Data_MatChange'!#REF!</f>
        <v>#REF!</v>
      </c>
      <c r="AK39" s="487" t="e">
        <f>'1.2_RAW_Data_MatChange'!#REF!</f>
        <v>#REF!</v>
      </c>
      <c r="AL39" s="487" t="e">
        <f>'1.2_RAW_Data_MatChange'!#REF!</f>
        <v>#REF!</v>
      </c>
      <c r="AM39" s="488" t="e">
        <f>'1.2_RAW_Data_MatChange'!#REF!</f>
        <v>#REF!</v>
      </c>
      <c r="AN39" s="482"/>
      <c r="AO39" s="487" t="e">
        <f>'1.2_RAW_Data_MatChange'!#REF!</f>
        <v>#REF!</v>
      </c>
      <c r="AP39" s="487" t="e">
        <f>'1.2_RAW_Data_MatChange'!#REF!</f>
        <v>#REF!</v>
      </c>
      <c r="AQ39" s="487" t="e">
        <f>'1.2_RAW_Data_MatChange'!#REF!</f>
        <v>#REF!</v>
      </c>
      <c r="AR39" s="487" t="e">
        <f>'1.2_RAW_Data_MatChange'!#REF!</f>
        <v>#REF!</v>
      </c>
      <c r="AS39" s="487" t="e">
        <f>'1.2_RAW_Data_MatChange'!#REF!</f>
        <v>#REF!</v>
      </c>
      <c r="AT39" s="488" t="e">
        <f>'1.2_RAW_Data_MatChange'!#REF!</f>
        <v>#REF!</v>
      </c>
      <c r="AU39" s="482"/>
      <c r="AV39" s="487" t="e">
        <f>'1.2_RAW_Data_MatChange'!#REF!</f>
        <v>#REF!</v>
      </c>
      <c r="AW39" s="487" t="e">
        <f>'1.2_RAW_Data_MatChange'!#REF!</f>
        <v>#REF!</v>
      </c>
      <c r="AX39" s="487" t="e">
        <f>'1.2_RAW_Data_MatChange'!#REF!</f>
        <v>#REF!</v>
      </c>
      <c r="AY39" s="487" t="e">
        <f>'1.2_RAW_Data_MatChange'!#REF!</f>
        <v>#REF!</v>
      </c>
      <c r="AZ39" s="487" t="e">
        <f>'1.2_RAW_Data_MatChange'!#REF!</f>
        <v>#REF!</v>
      </c>
      <c r="BA39" s="488" t="e">
        <f>'1.2_RAW_Data_MatChange'!#REF!</f>
        <v>#REF!</v>
      </c>
    </row>
    <row r="40" spans="1:53" ht="13.15" x14ac:dyDescent="0.35">
      <c r="A40" s="483"/>
      <c r="B40" s="484"/>
      <c r="C40" s="485"/>
      <c r="D40" s="486"/>
      <c r="E40" s="479" t="s">
        <v>33</v>
      </c>
      <c r="F40" s="487">
        <f>'1.2_RAW_Data_MatChange'!F40</f>
        <v>0</v>
      </c>
      <c r="G40" s="487">
        <f>'1.2_RAW_Data_MatChange'!G40</f>
        <v>0</v>
      </c>
      <c r="H40" s="487">
        <f>'1.2_RAW_Data_MatChange'!H40</f>
        <v>0</v>
      </c>
      <c r="I40" s="487">
        <f>'1.2_RAW_Data_MatChange'!I40</f>
        <v>0</v>
      </c>
      <c r="J40" s="487">
        <f>'1.2_RAW_Data_MatChange'!J40</f>
        <v>0</v>
      </c>
      <c r="K40" s="488">
        <f>'1.2_RAW_Data_MatChange'!K40</f>
        <v>0</v>
      </c>
      <c r="M40" s="487">
        <f>'1.2_RAW_Data_MatChange'!M40</f>
        <v>0</v>
      </c>
      <c r="N40" s="487">
        <f>'1.2_RAW_Data_MatChange'!N40</f>
        <v>0</v>
      </c>
      <c r="O40" s="487">
        <f>'1.2_RAW_Data_MatChange'!O40</f>
        <v>0</v>
      </c>
      <c r="P40" s="487">
        <f>'1.2_RAW_Data_MatChange'!P40</f>
        <v>0</v>
      </c>
      <c r="Q40" s="487">
        <f>'1.2_RAW_Data_MatChange'!Q40</f>
        <v>0</v>
      </c>
      <c r="R40" s="488">
        <f>'1.2_RAW_Data_MatChange'!R40</f>
        <v>0</v>
      </c>
      <c r="T40" s="487">
        <f>'1.2_RAW_Data_MatChange'!T40</f>
        <v>0</v>
      </c>
      <c r="U40" s="487">
        <f>'1.2_RAW_Data_MatChange'!U40</f>
        <v>0</v>
      </c>
      <c r="V40" s="487">
        <f>'1.2_RAW_Data_MatChange'!V40</f>
        <v>0</v>
      </c>
      <c r="W40" s="487">
        <f>'1.2_RAW_Data_MatChange'!W40</f>
        <v>0</v>
      </c>
      <c r="X40" s="487">
        <f>'1.2_RAW_Data_MatChange'!X40</f>
        <v>0</v>
      </c>
      <c r="Y40" s="488">
        <f>'1.2_RAW_Data_MatChange'!Y40</f>
        <v>0</v>
      </c>
      <c r="AA40" s="487" t="e">
        <f>'1.2_RAW_Data_MatChange'!#REF!</f>
        <v>#REF!</v>
      </c>
      <c r="AB40" s="487" t="e">
        <f>'1.2_RAW_Data_MatChange'!#REF!</f>
        <v>#REF!</v>
      </c>
      <c r="AC40" s="487" t="e">
        <f>'1.2_RAW_Data_MatChange'!#REF!</f>
        <v>#REF!</v>
      </c>
      <c r="AD40" s="487" t="e">
        <f>'1.2_RAW_Data_MatChange'!#REF!</f>
        <v>#REF!</v>
      </c>
      <c r="AE40" s="487" t="e">
        <f>'1.2_RAW_Data_MatChange'!#REF!</f>
        <v>#REF!</v>
      </c>
      <c r="AF40" s="488" t="e">
        <f>'1.2_RAW_Data_MatChange'!#REF!</f>
        <v>#REF!</v>
      </c>
      <c r="AG40" s="482"/>
      <c r="AH40" s="487" t="e">
        <f>'1.2_RAW_Data_MatChange'!#REF!</f>
        <v>#REF!</v>
      </c>
      <c r="AI40" s="487" t="e">
        <f>'1.2_RAW_Data_MatChange'!#REF!</f>
        <v>#REF!</v>
      </c>
      <c r="AJ40" s="487" t="e">
        <f>'1.2_RAW_Data_MatChange'!#REF!</f>
        <v>#REF!</v>
      </c>
      <c r="AK40" s="487" t="e">
        <f>'1.2_RAW_Data_MatChange'!#REF!</f>
        <v>#REF!</v>
      </c>
      <c r="AL40" s="487" t="e">
        <f>'1.2_RAW_Data_MatChange'!#REF!</f>
        <v>#REF!</v>
      </c>
      <c r="AM40" s="488" t="e">
        <f>'1.2_RAW_Data_MatChange'!#REF!</f>
        <v>#REF!</v>
      </c>
      <c r="AN40" s="482"/>
      <c r="AO40" s="487" t="e">
        <f>'1.2_RAW_Data_MatChange'!#REF!</f>
        <v>#REF!</v>
      </c>
      <c r="AP40" s="487" t="e">
        <f>'1.2_RAW_Data_MatChange'!#REF!</f>
        <v>#REF!</v>
      </c>
      <c r="AQ40" s="487" t="e">
        <f>'1.2_RAW_Data_MatChange'!#REF!</f>
        <v>#REF!</v>
      </c>
      <c r="AR40" s="487" t="e">
        <f>'1.2_RAW_Data_MatChange'!#REF!</f>
        <v>#REF!</v>
      </c>
      <c r="AS40" s="487" t="e">
        <f>'1.2_RAW_Data_MatChange'!#REF!</f>
        <v>#REF!</v>
      </c>
      <c r="AT40" s="488" t="e">
        <f>'1.2_RAW_Data_MatChange'!#REF!</f>
        <v>#REF!</v>
      </c>
      <c r="AU40" s="482"/>
      <c r="AV40" s="487" t="e">
        <f>'1.2_RAW_Data_MatChange'!#REF!</f>
        <v>#REF!</v>
      </c>
      <c r="AW40" s="487" t="e">
        <f>'1.2_RAW_Data_MatChange'!#REF!</f>
        <v>#REF!</v>
      </c>
      <c r="AX40" s="487" t="e">
        <f>'1.2_RAW_Data_MatChange'!#REF!</f>
        <v>#REF!</v>
      </c>
      <c r="AY40" s="487" t="e">
        <f>'1.2_RAW_Data_MatChange'!#REF!</f>
        <v>#REF!</v>
      </c>
      <c r="AZ40" s="487" t="e">
        <f>'1.2_RAW_Data_MatChange'!#REF!</f>
        <v>#REF!</v>
      </c>
      <c r="BA40" s="488" t="e">
        <f>'1.2_RAW_Data_MatChange'!#REF!</f>
        <v>#REF!</v>
      </c>
    </row>
    <row r="41" spans="1:53" ht="13.5" thickBot="1" x14ac:dyDescent="0.4">
      <c r="A41" s="483"/>
      <c r="B41" s="489"/>
      <c r="C41" s="490"/>
      <c r="D41" s="491"/>
      <c r="E41" s="492" t="s">
        <v>34</v>
      </c>
      <c r="F41" s="493">
        <f>'1.2_RAW_Data_MatChange'!F41</f>
        <v>0</v>
      </c>
      <c r="G41" s="493">
        <f>'1.2_RAW_Data_MatChange'!G41</f>
        <v>0</v>
      </c>
      <c r="H41" s="493">
        <f>'1.2_RAW_Data_MatChange'!H41</f>
        <v>0</v>
      </c>
      <c r="I41" s="493">
        <f>'1.2_RAW_Data_MatChange'!I41</f>
        <v>0</v>
      </c>
      <c r="J41" s="493">
        <f>'1.2_RAW_Data_MatChange'!J41</f>
        <v>0</v>
      </c>
      <c r="K41" s="494">
        <f>'1.2_RAW_Data_MatChange'!K41</f>
        <v>0</v>
      </c>
      <c r="M41" s="493">
        <f>'1.2_RAW_Data_MatChange'!M41</f>
        <v>0</v>
      </c>
      <c r="N41" s="493">
        <f>'1.2_RAW_Data_MatChange'!N41</f>
        <v>0</v>
      </c>
      <c r="O41" s="493">
        <f>'1.2_RAW_Data_MatChange'!O41</f>
        <v>0</v>
      </c>
      <c r="P41" s="493">
        <f>'1.2_RAW_Data_MatChange'!P41</f>
        <v>0</v>
      </c>
      <c r="Q41" s="493">
        <f>'1.2_RAW_Data_MatChange'!Q41</f>
        <v>0</v>
      </c>
      <c r="R41" s="494">
        <f>'1.2_RAW_Data_MatChange'!R41</f>
        <v>0</v>
      </c>
      <c r="T41" s="493">
        <f>'1.2_RAW_Data_MatChange'!T41</f>
        <v>0</v>
      </c>
      <c r="U41" s="493">
        <f>'1.2_RAW_Data_MatChange'!U41</f>
        <v>0</v>
      </c>
      <c r="V41" s="493">
        <f>'1.2_RAW_Data_MatChange'!V41</f>
        <v>0</v>
      </c>
      <c r="W41" s="493">
        <f>'1.2_RAW_Data_MatChange'!W41</f>
        <v>0</v>
      </c>
      <c r="X41" s="493">
        <f>'1.2_RAW_Data_MatChange'!X41</f>
        <v>0</v>
      </c>
      <c r="Y41" s="494">
        <f>'1.2_RAW_Data_MatChange'!Y41</f>
        <v>0</v>
      </c>
      <c r="AA41" s="493" t="e">
        <f>'1.2_RAW_Data_MatChange'!#REF!</f>
        <v>#REF!</v>
      </c>
      <c r="AB41" s="493" t="e">
        <f>'1.2_RAW_Data_MatChange'!#REF!</f>
        <v>#REF!</v>
      </c>
      <c r="AC41" s="493" t="e">
        <f>'1.2_RAW_Data_MatChange'!#REF!</f>
        <v>#REF!</v>
      </c>
      <c r="AD41" s="493" t="e">
        <f>'1.2_RAW_Data_MatChange'!#REF!</f>
        <v>#REF!</v>
      </c>
      <c r="AE41" s="493" t="e">
        <f>'1.2_RAW_Data_MatChange'!#REF!</f>
        <v>#REF!</v>
      </c>
      <c r="AF41" s="494" t="e">
        <f>'1.2_RAW_Data_MatChange'!#REF!</f>
        <v>#REF!</v>
      </c>
      <c r="AG41" s="482"/>
      <c r="AH41" s="493" t="e">
        <f>'1.2_RAW_Data_MatChange'!#REF!</f>
        <v>#REF!</v>
      </c>
      <c r="AI41" s="493" t="e">
        <f>'1.2_RAW_Data_MatChange'!#REF!</f>
        <v>#REF!</v>
      </c>
      <c r="AJ41" s="493" t="e">
        <f>'1.2_RAW_Data_MatChange'!#REF!</f>
        <v>#REF!</v>
      </c>
      <c r="AK41" s="493" t="e">
        <f>'1.2_RAW_Data_MatChange'!#REF!</f>
        <v>#REF!</v>
      </c>
      <c r="AL41" s="493" t="e">
        <f>'1.2_RAW_Data_MatChange'!#REF!</f>
        <v>#REF!</v>
      </c>
      <c r="AM41" s="494" t="e">
        <f>'1.2_RAW_Data_MatChange'!#REF!</f>
        <v>#REF!</v>
      </c>
      <c r="AN41" s="482"/>
      <c r="AO41" s="493" t="e">
        <f>'1.2_RAW_Data_MatChange'!#REF!</f>
        <v>#REF!</v>
      </c>
      <c r="AP41" s="493" t="e">
        <f>'1.2_RAW_Data_MatChange'!#REF!</f>
        <v>#REF!</v>
      </c>
      <c r="AQ41" s="493" t="e">
        <f>'1.2_RAW_Data_MatChange'!#REF!</f>
        <v>#REF!</v>
      </c>
      <c r="AR41" s="493" t="e">
        <f>'1.2_RAW_Data_MatChange'!#REF!</f>
        <v>#REF!</v>
      </c>
      <c r="AS41" s="493" t="e">
        <f>'1.2_RAW_Data_MatChange'!#REF!</f>
        <v>#REF!</v>
      </c>
      <c r="AT41" s="494" t="e">
        <f>'1.2_RAW_Data_MatChange'!#REF!</f>
        <v>#REF!</v>
      </c>
      <c r="AU41" s="482"/>
      <c r="AV41" s="493" t="e">
        <f>'1.2_RAW_Data_MatChange'!#REF!</f>
        <v>#REF!</v>
      </c>
      <c r="AW41" s="493" t="e">
        <f>'1.2_RAW_Data_MatChange'!#REF!</f>
        <v>#REF!</v>
      </c>
      <c r="AX41" s="493" t="e">
        <f>'1.2_RAW_Data_MatChange'!#REF!</f>
        <v>#REF!</v>
      </c>
      <c r="AY41" s="493" t="e">
        <f>'1.2_RAW_Data_MatChange'!#REF!</f>
        <v>#REF!</v>
      </c>
      <c r="AZ41" s="493" t="e">
        <f>'1.2_RAW_Data_MatChange'!#REF!</f>
        <v>#REF!</v>
      </c>
      <c r="BA41" s="494" t="e">
        <f>'1.2_RAW_Data_MatChange'!#REF!</f>
        <v>#REF!</v>
      </c>
    </row>
    <row r="42" spans="1:53" ht="26.25" x14ac:dyDescent="0.35">
      <c r="A42" s="495" t="s">
        <v>20</v>
      </c>
      <c r="B42" s="476">
        <v>29</v>
      </c>
      <c r="C42" s="477" t="s">
        <v>65</v>
      </c>
      <c r="D42" s="478" t="s">
        <v>38</v>
      </c>
      <c r="E42" s="496" t="s">
        <v>31</v>
      </c>
      <c r="F42" s="480">
        <f>'1.2_RAW_Data_MatChange'!F42</f>
        <v>0</v>
      </c>
      <c r="G42" s="480">
        <f>'1.2_RAW_Data_MatChange'!G42</f>
        <v>0</v>
      </c>
      <c r="H42" s="480">
        <f>'1.2_RAW_Data_MatChange'!H42</f>
        <v>0</v>
      </c>
      <c r="I42" s="480">
        <f>'1.2_RAW_Data_MatChange'!I42</f>
        <v>0</v>
      </c>
      <c r="J42" s="480">
        <f>'1.2_RAW_Data_MatChange'!J42</f>
        <v>0</v>
      </c>
      <c r="K42" s="481">
        <f>'1.2_RAW_Data_MatChange'!K42</f>
        <v>0</v>
      </c>
      <c r="M42" s="480">
        <f>'1.2_RAW_Data_MatChange'!M42</f>
        <v>0</v>
      </c>
      <c r="N42" s="480">
        <f>'1.2_RAW_Data_MatChange'!N42</f>
        <v>0</v>
      </c>
      <c r="O42" s="480">
        <f>'1.2_RAW_Data_MatChange'!O42</f>
        <v>0</v>
      </c>
      <c r="P42" s="480">
        <f>'1.2_RAW_Data_MatChange'!P42</f>
        <v>0</v>
      </c>
      <c r="Q42" s="480">
        <f>'1.2_RAW_Data_MatChange'!Q42</f>
        <v>0</v>
      </c>
      <c r="R42" s="481">
        <f>'1.2_RAW_Data_MatChange'!R42</f>
        <v>0</v>
      </c>
      <c r="T42" s="480">
        <f>'1.2_RAW_Data_MatChange'!T42</f>
        <v>0</v>
      </c>
      <c r="U42" s="480">
        <f>'1.2_RAW_Data_MatChange'!U42</f>
        <v>0</v>
      </c>
      <c r="V42" s="480">
        <f>'1.2_RAW_Data_MatChange'!V42</f>
        <v>0</v>
      </c>
      <c r="W42" s="480">
        <f>'1.2_RAW_Data_MatChange'!W42</f>
        <v>0</v>
      </c>
      <c r="X42" s="480">
        <f>'1.2_RAW_Data_MatChange'!X42</f>
        <v>0</v>
      </c>
      <c r="Y42" s="481">
        <f>'1.2_RAW_Data_MatChange'!Y42</f>
        <v>0</v>
      </c>
      <c r="AA42" s="480" t="e">
        <f>'1.2_RAW_Data_MatChange'!#REF!</f>
        <v>#REF!</v>
      </c>
      <c r="AB42" s="480" t="e">
        <f>'1.2_RAW_Data_MatChange'!#REF!</f>
        <v>#REF!</v>
      </c>
      <c r="AC42" s="480" t="e">
        <f>'1.2_RAW_Data_MatChange'!#REF!</f>
        <v>#REF!</v>
      </c>
      <c r="AD42" s="480" t="e">
        <f>'1.2_RAW_Data_MatChange'!#REF!</f>
        <v>#REF!</v>
      </c>
      <c r="AE42" s="480" t="e">
        <f>'1.2_RAW_Data_MatChange'!#REF!</f>
        <v>#REF!</v>
      </c>
      <c r="AF42" s="481" t="e">
        <f>'1.2_RAW_Data_MatChange'!#REF!</f>
        <v>#REF!</v>
      </c>
      <c r="AG42" s="482"/>
      <c r="AH42" s="480" t="e">
        <f>'1.2_RAW_Data_MatChange'!#REF!</f>
        <v>#REF!</v>
      </c>
      <c r="AI42" s="480" t="e">
        <f>'1.2_RAW_Data_MatChange'!#REF!</f>
        <v>#REF!</v>
      </c>
      <c r="AJ42" s="480" t="e">
        <f>'1.2_RAW_Data_MatChange'!#REF!</f>
        <v>#REF!</v>
      </c>
      <c r="AK42" s="480" t="e">
        <f>'1.2_RAW_Data_MatChange'!#REF!</f>
        <v>#REF!</v>
      </c>
      <c r="AL42" s="480" t="e">
        <f>'1.2_RAW_Data_MatChange'!#REF!</f>
        <v>#REF!</v>
      </c>
      <c r="AM42" s="481" t="e">
        <f>'1.2_RAW_Data_MatChange'!#REF!</f>
        <v>#REF!</v>
      </c>
      <c r="AN42" s="482"/>
      <c r="AO42" s="480" t="e">
        <f>'1.2_RAW_Data_MatChange'!#REF!</f>
        <v>#REF!</v>
      </c>
      <c r="AP42" s="480" t="e">
        <f>'1.2_RAW_Data_MatChange'!#REF!</f>
        <v>#REF!</v>
      </c>
      <c r="AQ42" s="480" t="e">
        <f>'1.2_RAW_Data_MatChange'!#REF!</f>
        <v>#REF!</v>
      </c>
      <c r="AR42" s="480" t="e">
        <f>'1.2_RAW_Data_MatChange'!#REF!</f>
        <v>#REF!</v>
      </c>
      <c r="AS42" s="480" t="e">
        <f>'1.2_RAW_Data_MatChange'!#REF!</f>
        <v>#REF!</v>
      </c>
      <c r="AT42" s="481" t="e">
        <f>'1.2_RAW_Data_MatChange'!#REF!</f>
        <v>#REF!</v>
      </c>
      <c r="AU42" s="482"/>
      <c r="AV42" s="480" t="e">
        <f>'1.2_RAW_Data_MatChange'!#REF!</f>
        <v>#REF!</v>
      </c>
      <c r="AW42" s="480" t="e">
        <f>'1.2_RAW_Data_MatChange'!#REF!</f>
        <v>#REF!</v>
      </c>
      <c r="AX42" s="480" t="e">
        <f>'1.2_RAW_Data_MatChange'!#REF!</f>
        <v>#REF!</v>
      </c>
      <c r="AY42" s="480" t="e">
        <f>'1.2_RAW_Data_MatChange'!#REF!</f>
        <v>#REF!</v>
      </c>
      <c r="AZ42" s="480" t="e">
        <f>'1.2_RAW_Data_MatChange'!#REF!</f>
        <v>#REF!</v>
      </c>
      <c r="BA42" s="481" t="e">
        <f>'1.2_RAW_Data_MatChange'!#REF!</f>
        <v>#REF!</v>
      </c>
    </row>
    <row r="43" spans="1:53" ht="13.15" x14ac:dyDescent="0.35">
      <c r="A43" s="483"/>
      <c r="B43" s="484"/>
      <c r="C43" s="485"/>
      <c r="D43" s="486"/>
      <c r="E43" s="479" t="s">
        <v>32</v>
      </c>
      <c r="F43" s="487">
        <f>'1.2_RAW_Data_MatChange'!F43</f>
        <v>0</v>
      </c>
      <c r="G43" s="487">
        <f>'1.2_RAW_Data_MatChange'!G43</f>
        <v>0</v>
      </c>
      <c r="H43" s="487">
        <f>'1.2_RAW_Data_MatChange'!H43</f>
        <v>0</v>
      </c>
      <c r="I43" s="487">
        <f>'1.2_RAW_Data_MatChange'!I43</f>
        <v>0</v>
      </c>
      <c r="J43" s="487">
        <f>'1.2_RAW_Data_MatChange'!J43</f>
        <v>0</v>
      </c>
      <c r="K43" s="488">
        <f>'1.2_RAW_Data_MatChange'!K43</f>
        <v>0</v>
      </c>
      <c r="M43" s="487">
        <f>'1.2_RAW_Data_MatChange'!M43</f>
        <v>0</v>
      </c>
      <c r="N43" s="487">
        <f>'1.2_RAW_Data_MatChange'!N43</f>
        <v>0</v>
      </c>
      <c r="O43" s="487">
        <f>'1.2_RAW_Data_MatChange'!O43</f>
        <v>0</v>
      </c>
      <c r="P43" s="487">
        <f>'1.2_RAW_Data_MatChange'!P43</f>
        <v>0</v>
      </c>
      <c r="Q43" s="487">
        <f>'1.2_RAW_Data_MatChange'!Q43</f>
        <v>0</v>
      </c>
      <c r="R43" s="488">
        <f>'1.2_RAW_Data_MatChange'!R43</f>
        <v>0</v>
      </c>
      <c r="T43" s="487">
        <f>'1.2_RAW_Data_MatChange'!T43</f>
        <v>0</v>
      </c>
      <c r="U43" s="487">
        <f>'1.2_RAW_Data_MatChange'!U43</f>
        <v>0</v>
      </c>
      <c r="V43" s="487">
        <f>'1.2_RAW_Data_MatChange'!V43</f>
        <v>0</v>
      </c>
      <c r="W43" s="487">
        <f>'1.2_RAW_Data_MatChange'!W43</f>
        <v>0</v>
      </c>
      <c r="X43" s="487">
        <f>'1.2_RAW_Data_MatChange'!X43</f>
        <v>0</v>
      </c>
      <c r="Y43" s="488">
        <f>'1.2_RAW_Data_MatChange'!Y43</f>
        <v>0</v>
      </c>
      <c r="AA43" s="487" t="e">
        <f>'1.2_RAW_Data_MatChange'!#REF!</f>
        <v>#REF!</v>
      </c>
      <c r="AB43" s="487" t="e">
        <f>'1.2_RAW_Data_MatChange'!#REF!</f>
        <v>#REF!</v>
      </c>
      <c r="AC43" s="487" t="e">
        <f>'1.2_RAW_Data_MatChange'!#REF!</f>
        <v>#REF!</v>
      </c>
      <c r="AD43" s="487" t="e">
        <f>'1.2_RAW_Data_MatChange'!#REF!</f>
        <v>#REF!</v>
      </c>
      <c r="AE43" s="487" t="e">
        <f>'1.2_RAW_Data_MatChange'!#REF!</f>
        <v>#REF!</v>
      </c>
      <c r="AF43" s="488" t="e">
        <f>'1.2_RAW_Data_MatChange'!#REF!</f>
        <v>#REF!</v>
      </c>
      <c r="AG43" s="482"/>
      <c r="AH43" s="487" t="e">
        <f>'1.2_RAW_Data_MatChange'!#REF!</f>
        <v>#REF!</v>
      </c>
      <c r="AI43" s="487" t="e">
        <f>'1.2_RAW_Data_MatChange'!#REF!</f>
        <v>#REF!</v>
      </c>
      <c r="AJ43" s="487" t="e">
        <f>'1.2_RAW_Data_MatChange'!#REF!</f>
        <v>#REF!</v>
      </c>
      <c r="AK43" s="487" t="e">
        <f>'1.2_RAW_Data_MatChange'!#REF!</f>
        <v>#REF!</v>
      </c>
      <c r="AL43" s="487" t="e">
        <f>'1.2_RAW_Data_MatChange'!#REF!</f>
        <v>#REF!</v>
      </c>
      <c r="AM43" s="488" t="e">
        <f>'1.2_RAW_Data_MatChange'!#REF!</f>
        <v>#REF!</v>
      </c>
      <c r="AN43" s="482"/>
      <c r="AO43" s="487" t="e">
        <f>'1.2_RAW_Data_MatChange'!#REF!</f>
        <v>#REF!</v>
      </c>
      <c r="AP43" s="487" t="e">
        <f>'1.2_RAW_Data_MatChange'!#REF!</f>
        <v>#REF!</v>
      </c>
      <c r="AQ43" s="487" t="e">
        <f>'1.2_RAW_Data_MatChange'!#REF!</f>
        <v>#REF!</v>
      </c>
      <c r="AR43" s="487" t="e">
        <f>'1.2_RAW_Data_MatChange'!#REF!</f>
        <v>#REF!</v>
      </c>
      <c r="AS43" s="487" t="e">
        <f>'1.2_RAW_Data_MatChange'!#REF!</f>
        <v>#REF!</v>
      </c>
      <c r="AT43" s="488" t="e">
        <f>'1.2_RAW_Data_MatChange'!#REF!</f>
        <v>#REF!</v>
      </c>
      <c r="AU43" s="482"/>
      <c r="AV43" s="487" t="e">
        <f>'1.2_RAW_Data_MatChange'!#REF!</f>
        <v>#REF!</v>
      </c>
      <c r="AW43" s="487" t="e">
        <f>'1.2_RAW_Data_MatChange'!#REF!</f>
        <v>#REF!</v>
      </c>
      <c r="AX43" s="487" t="e">
        <f>'1.2_RAW_Data_MatChange'!#REF!</f>
        <v>#REF!</v>
      </c>
      <c r="AY43" s="487" t="e">
        <f>'1.2_RAW_Data_MatChange'!#REF!</f>
        <v>#REF!</v>
      </c>
      <c r="AZ43" s="487" t="e">
        <f>'1.2_RAW_Data_MatChange'!#REF!</f>
        <v>#REF!</v>
      </c>
      <c r="BA43" s="488" t="e">
        <f>'1.2_RAW_Data_MatChange'!#REF!</f>
        <v>#REF!</v>
      </c>
    </row>
    <row r="44" spans="1:53" ht="13.15" x14ac:dyDescent="0.35">
      <c r="A44" s="483"/>
      <c r="B44" s="484"/>
      <c r="C44" s="485"/>
      <c r="D44" s="486"/>
      <c r="E44" s="479" t="s">
        <v>33</v>
      </c>
      <c r="F44" s="487">
        <f>'1.2_RAW_Data_MatChange'!F44</f>
        <v>0</v>
      </c>
      <c r="G44" s="487">
        <f>'1.2_RAW_Data_MatChange'!G44</f>
        <v>0</v>
      </c>
      <c r="H44" s="487">
        <f>'1.2_RAW_Data_MatChange'!H44</f>
        <v>0</v>
      </c>
      <c r="I44" s="487">
        <f>'1.2_RAW_Data_MatChange'!I44</f>
        <v>0</v>
      </c>
      <c r="J44" s="487">
        <f>'1.2_RAW_Data_MatChange'!J44</f>
        <v>0</v>
      </c>
      <c r="K44" s="488">
        <f>'1.2_RAW_Data_MatChange'!K44</f>
        <v>0</v>
      </c>
      <c r="M44" s="487">
        <f>'1.2_RAW_Data_MatChange'!M44</f>
        <v>2</v>
      </c>
      <c r="N44" s="487">
        <f>'1.2_RAW_Data_MatChange'!N44</f>
        <v>2</v>
      </c>
      <c r="O44" s="487">
        <f>'1.2_RAW_Data_MatChange'!O44</f>
        <v>0</v>
      </c>
      <c r="P44" s="487">
        <f>'1.2_RAW_Data_MatChange'!P44</f>
        <v>0</v>
      </c>
      <c r="Q44" s="487">
        <f>'1.2_RAW_Data_MatChange'!Q44</f>
        <v>0</v>
      </c>
      <c r="R44" s="488">
        <f>'1.2_RAW_Data_MatChange'!R44</f>
        <v>0</v>
      </c>
      <c r="T44" s="487">
        <f>'1.2_RAW_Data_MatChange'!T44</f>
        <v>2</v>
      </c>
      <c r="U44" s="487">
        <f>'1.2_RAW_Data_MatChange'!U44</f>
        <v>2</v>
      </c>
      <c r="V44" s="487">
        <f>'1.2_RAW_Data_MatChange'!V44</f>
        <v>0</v>
      </c>
      <c r="W44" s="487">
        <f>'1.2_RAW_Data_MatChange'!W44</f>
        <v>0</v>
      </c>
      <c r="X44" s="487">
        <f>'1.2_RAW_Data_MatChange'!X44</f>
        <v>0</v>
      </c>
      <c r="Y44" s="488">
        <f>'1.2_RAW_Data_MatChange'!Y44</f>
        <v>0</v>
      </c>
      <c r="AA44" s="487" t="e">
        <f>'1.2_RAW_Data_MatChange'!#REF!</f>
        <v>#REF!</v>
      </c>
      <c r="AB44" s="487" t="e">
        <f>'1.2_RAW_Data_MatChange'!#REF!</f>
        <v>#REF!</v>
      </c>
      <c r="AC44" s="487" t="e">
        <f>'1.2_RAW_Data_MatChange'!#REF!</f>
        <v>#REF!</v>
      </c>
      <c r="AD44" s="487" t="e">
        <f>'1.2_RAW_Data_MatChange'!#REF!</f>
        <v>#REF!</v>
      </c>
      <c r="AE44" s="487" t="e">
        <f>'1.2_RAW_Data_MatChange'!#REF!</f>
        <v>#REF!</v>
      </c>
      <c r="AF44" s="488" t="e">
        <f>'1.2_RAW_Data_MatChange'!#REF!</f>
        <v>#REF!</v>
      </c>
      <c r="AG44" s="482"/>
      <c r="AH44" s="487" t="e">
        <f>'1.2_RAW_Data_MatChange'!#REF!</f>
        <v>#REF!</v>
      </c>
      <c r="AI44" s="487" t="e">
        <f>'1.2_RAW_Data_MatChange'!#REF!</f>
        <v>#REF!</v>
      </c>
      <c r="AJ44" s="487" t="e">
        <f>'1.2_RAW_Data_MatChange'!#REF!</f>
        <v>#REF!</v>
      </c>
      <c r="AK44" s="487" t="e">
        <f>'1.2_RAW_Data_MatChange'!#REF!</f>
        <v>#REF!</v>
      </c>
      <c r="AL44" s="487" t="e">
        <f>'1.2_RAW_Data_MatChange'!#REF!</f>
        <v>#REF!</v>
      </c>
      <c r="AM44" s="488" t="e">
        <f>'1.2_RAW_Data_MatChange'!#REF!</f>
        <v>#REF!</v>
      </c>
      <c r="AN44" s="482"/>
      <c r="AO44" s="487" t="e">
        <f>'1.2_RAW_Data_MatChange'!#REF!</f>
        <v>#REF!</v>
      </c>
      <c r="AP44" s="487" t="e">
        <f>'1.2_RAW_Data_MatChange'!#REF!</f>
        <v>#REF!</v>
      </c>
      <c r="AQ44" s="487" t="e">
        <f>'1.2_RAW_Data_MatChange'!#REF!</f>
        <v>#REF!</v>
      </c>
      <c r="AR44" s="487" t="e">
        <f>'1.2_RAW_Data_MatChange'!#REF!</f>
        <v>#REF!</v>
      </c>
      <c r="AS44" s="487" t="e">
        <f>'1.2_RAW_Data_MatChange'!#REF!</f>
        <v>#REF!</v>
      </c>
      <c r="AT44" s="488" t="e">
        <f>'1.2_RAW_Data_MatChange'!#REF!</f>
        <v>#REF!</v>
      </c>
      <c r="AU44" s="482"/>
      <c r="AV44" s="487" t="e">
        <f>'1.2_RAW_Data_MatChange'!#REF!</f>
        <v>#REF!</v>
      </c>
      <c r="AW44" s="487" t="e">
        <f>'1.2_RAW_Data_MatChange'!#REF!</f>
        <v>#REF!</v>
      </c>
      <c r="AX44" s="487" t="e">
        <f>'1.2_RAW_Data_MatChange'!#REF!</f>
        <v>#REF!</v>
      </c>
      <c r="AY44" s="487" t="e">
        <f>'1.2_RAW_Data_MatChange'!#REF!</f>
        <v>#REF!</v>
      </c>
      <c r="AZ44" s="487" t="e">
        <f>'1.2_RAW_Data_MatChange'!#REF!</f>
        <v>#REF!</v>
      </c>
      <c r="BA44" s="488" t="e">
        <f>'1.2_RAW_Data_MatChange'!#REF!</f>
        <v>#REF!</v>
      </c>
    </row>
    <row r="45" spans="1:53" ht="13.5" thickBot="1" x14ac:dyDescent="0.4">
      <c r="A45" s="483"/>
      <c r="B45" s="489"/>
      <c r="C45" s="490"/>
      <c r="D45" s="491"/>
      <c r="E45" s="492" t="s">
        <v>34</v>
      </c>
      <c r="F45" s="493">
        <f>'1.2_RAW_Data_MatChange'!F45</f>
        <v>0</v>
      </c>
      <c r="G45" s="493">
        <f>'1.2_RAW_Data_MatChange'!G45</f>
        <v>0</v>
      </c>
      <c r="H45" s="493">
        <f>'1.2_RAW_Data_MatChange'!H45</f>
        <v>0</v>
      </c>
      <c r="I45" s="493">
        <f>'1.2_RAW_Data_MatChange'!I45</f>
        <v>0</v>
      </c>
      <c r="J45" s="493">
        <f>'1.2_RAW_Data_MatChange'!J45</f>
        <v>0</v>
      </c>
      <c r="K45" s="494">
        <f>'1.2_RAW_Data_MatChange'!K45</f>
        <v>0</v>
      </c>
      <c r="M45" s="493">
        <f>'1.2_RAW_Data_MatChange'!M45</f>
        <v>0</v>
      </c>
      <c r="N45" s="493">
        <f>'1.2_RAW_Data_MatChange'!N45</f>
        <v>0</v>
      </c>
      <c r="O45" s="493">
        <f>'1.2_RAW_Data_MatChange'!O45</f>
        <v>0</v>
      </c>
      <c r="P45" s="493">
        <f>'1.2_RAW_Data_MatChange'!P45</f>
        <v>0</v>
      </c>
      <c r="Q45" s="493">
        <f>'1.2_RAW_Data_MatChange'!Q45</f>
        <v>0</v>
      </c>
      <c r="R45" s="494">
        <f>'1.2_RAW_Data_MatChange'!R45</f>
        <v>0</v>
      </c>
      <c r="T45" s="493">
        <f>'1.2_RAW_Data_MatChange'!T45</f>
        <v>0</v>
      </c>
      <c r="U45" s="493">
        <f>'1.2_RAW_Data_MatChange'!U45</f>
        <v>0</v>
      </c>
      <c r="V45" s="493">
        <f>'1.2_RAW_Data_MatChange'!V45</f>
        <v>0</v>
      </c>
      <c r="W45" s="493">
        <f>'1.2_RAW_Data_MatChange'!W45</f>
        <v>0</v>
      </c>
      <c r="X45" s="493">
        <f>'1.2_RAW_Data_MatChange'!X45</f>
        <v>0</v>
      </c>
      <c r="Y45" s="494">
        <f>'1.2_RAW_Data_MatChange'!Y45</f>
        <v>0</v>
      </c>
      <c r="AA45" s="493" t="e">
        <f>'1.2_RAW_Data_MatChange'!#REF!</f>
        <v>#REF!</v>
      </c>
      <c r="AB45" s="493" t="e">
        <f>'1.2_RAW_Data_MatChange'!#REF!</f>
        <v>#REF!</v>
      </c>
      <c r="AC45" s="493" t="e">
        <f>'1.2_RAW_Data_MatChange'!#REF!</f>
        <v>#REF!</v>
      </c>
      <c r="AD45" s="493" t="e">
        <f>'1.2_RAW_Data_MatChange'!#REF!</f>
        <v>#REF!</v>
      </c>
      <c r="AE45" s="493" t="e">
        <f>'1.2_RAW_Data_MatChange'!#REF!</f>
        <v>#REF!</v>
      </c>
      <c r="AF45" s="494" t="e">
        <f>'1.2_RAW_Data_MatChange'!#REF!</f>
        <v>#REF!</v>
      </c>
      <c r="AG45" s="482"/>
      <c r="AH45" s="493" t="e">
        <f>'1.2_RAW_Data_MatChange'!#REF!</f>
        <v>#REF!</v>
      </c>
      <c r="AI45" s="493" t="e">
        <f>'1.2_RAW_Data_MatChange'!#REF!</f>
        <v>#REF!</v>
      </c>
      <c r="AJ45" s="493" t="e">
        <f>'1.2_RAW_Data_MatChange'!#REF!</f>
        <v>#REF!</v>
      </c>
      <c r="AK45" s="493" t="e">
        <f>'1.2_RAW_Data_MatChange'!#REF!</f>
        <v>#REF!</v>
      </c>
      <c r="AL45" s="493" t="e">
        <f>'1.2_RAW_Data_MatChange'!#REF!</f>
        <v>#REF!</v>
      </c>
      <c r="AM45" s="494" t="e">
        <f>'1.2_RAW_Data_MatChange'!#REF!</f>
        <v>#REF!</v>
      </c>
      <c r="AN45" s="482"/>
      <c r="AO45" s="493" t="e">
        <f>'1.2_RAW_Data_MatChange'!#REF!</f>
        <v>#REF!</v>
      </c>
      <c r="AP45" s="493" t="e">
        <f>'1.2_RAW_Data_MatChange'!#REF!</f>
        <v>#REF!</v>
      </c>
      <c r="AQ45" s="493" t="e">
        <f>'1.2_RAW_Data_MatChange'!#REF!</f>
        <v>#REF!</v>
      </c>
      <c r="AR45" s="493" t="e">
        <f>'1.2_RAW_Data_MatChange'!#REF!</f>
        <v>#REF!</v>
      </c>
      <c r="AS45" s="493" t="e">
        <f>'1.2_RAW_Data_MatChange'!#REF!</f>
        <v>#REF!</v>
      </c>
      <c r="AT45" s="494" t="e">
        <f>'1.2_RAW_Data_MatChange'!#REF!</f>
        <v>#REF!</v>
      </c>
      <c r="AU45" s="482"/>
      <c r="AV45" s="493" t="e">
        <f>'1.2_RAW_Data_MatChange'!#REF!</f>
        <v>#REF!</v>
      </c>
      <c r="AW45" s="493" t="e">
        <f>'1.2_RAW_Data_MatChange'!#REF!</f>
        <v>#REF!</v>
      </c>
      <c r="AX45" s="493" t="e">
        <f>'1.2_RAW_Data_MatChange'!#REF!</f>
        <v>#REF!</v>
      </c>
      <c r="AY45" s="493" t="e">
        <f>'1.2_RAW_Data_MatChange'!#REF!</f>
        <v>#REF!</v>
      </c>
      <c r="AZ45" s="493" t="e">
        <f>'1.2_RAW_Data_MatChange'!#REF!</f>
        <v>#REF!</v>
      </c>
      <c r="BA45" s="494" t="e">
        <f>'1.2_RAW_Data_MatChange'!#REF!</f>
        <v>#REF!</v>
      </c>
    </row>
    <row r="46" spans="1:53" ht="25.5" x14ac:dyDescent="0.35">
      <c r="A46" s="495" t="s">
        <v>20</v>
      </c>
      <c r="B46" s="476">
        <v>36</v>
      </c>
      <c r="C46" s="477" t="s">
        <v>16</v>
      </c>
      <c r="D46" s="478" t="s">
        <v>38</v>
      </c>
      <c r="E46" s="496" t="s">
        <v>31</v>
      </c>
      <c r="F46" s="480">
        <f>'1.2_RAW_Data_MatChange'!F46</f>
        <v>0</v>
      </c>
      <c r="G46" s="480">
        <f>'1.2_RAW_Data_MatChange'!G46</f>
        <v>0</v>
      </c>
      <c r="H46" s="480">
        <f>'1.2_RAW_Data_MatChange'!H46</f>
        <v>0</v>
      </c>
      <c r="I46" s="480">
        <f>'1.2_RAW_Data_MatChange'!I46</f>
        <v>0</v>
      </c>
      <c r="J46" s="480">
        <f>'1.2_RAW_Data_MatChange'!J46</f>
        <v>0</v>
      </c>
      <c r="K46" s="481">
        <f>'1.2_RAW_Data_MatChange'!K46</f>
        <v>0</v>
      </c>
      <c r="M46" s="480">
        <f>'1.2_RAW_Data_MatChange'!M46</f>
        <v>0</v>
      </c>
      <c r="N46" s="480">
        <f>'1.2_RAW_Data_MatChange'!N46</f>
        <v>0</v>
      </c>
      <c r="O46" s="480">
        <f>'1.2_RAW_Data_MatChange'!O46</f>
        <v>0</v>
      </c>
      <c r="P46" s="480">
        <f>'1.2_RAW_Data_MatChange'!P46</f>
        <v>0</v>
      </c>
      <c r="Q46" s="480">
        <f>'1.2_RAW_Data_MatChange'!Q46</f>
        <v>0</v>
      </c>
      <c r="R46" s="481">
        <f>'1.2_RAW_Data_MatChange'!R46</f>
        <v>0</v>
      </c>
      <c r="T46" s="480">
        <f>'1.2_RAW_Data_MatChange'!T46</f>
        <v>0</v>
      </c>
      <c r="U46" s="480">
        <f>'1.2_RAW_Data_MatChange'!U46</f>
        <v>0</v>
      </c>
      <c r="V46" s="480">
        <f>'1.2_RAW_Data_MatChange'!V46</f>
        <v>0</v>
      </c>
      <c r="W46" s="480">
        <f>'1.2_RAW_Data_MatChange'!W46</f>
        <v>0</v>
      </c>
      <c r="X46" s="480">
        <f>'1.2_RAW_Data_MatChange'!X46</f>
        <v>0</v>
      </c>
      <c r="Y46" s="481">
        <f>'1.2_RAW_Data_MatChange'!Y46</f>
        <v>0</v>
      </c>
      <c r="AA46" s="480" t="e">
        <f>'1.2_RAW_Data_MatChange'!#REF!</f>
        <v>#REF!</v>
      </c>
      <c r="AB46" s="480" t="e">
        <f>'1.2_RAW_Data_MatChange'!#REF!</f>
        <v>#REF!</v>
      </c>
      <c r="AC46" s="480" t="e">
        <f>'1.2_RAW_Data_MatChange'!#REF!</f>
        <v>#REF!</v>
      </c>
      <c r="AD46" s="480" t="e">
        <f>'1.2_RAW_Data_MatChange'!#REF!</f>
        <v>#REF!</v>
      </c>
      <c r="AE46" s="480" t="e">
        <f>'1.2_RAW_Data_MatChange'!#REF!</f>
        <v>#REF!</v>
      </c>
      <c r="AF46" s="481" t="e">
        <f>'1.2_RAW_Data_MatChange'!#REF!</f>
        <v>#REF!</v>
      </c>
      <c r="AG46" s="482"/>
      <c r="AH46" s="480" t="e">
        <f>'1.2_RAW_Data_MatChange'!#REF!</f>
        <v>#REF!</v>
      </c>
      <c r="AI46" s="480" t="e">
        <f>'1.2_RAW_Data_MatChange'!#REF!</f>
        <v>#REF!</v>
      </c>
      <c r="AJ46" s="480" t="e">
        <f>'1.2_RAW_Data_MatChange'!#REF!</f>
        <v>#REF!</v>
      </c>
      <c r="AK46" s="480" t="e">
        <f>'1.2_RAW_Data_MatChange'!#REF!</f>
        <v>#REF!</v>
      </c>
      <c r="AL46" s="480" t="e">
        <f>'1.2_RAW_Data_MatChange'!#REF!</f>
        <v>#REF!</v>
      </c>
      <c r="AM46" s="481" t="e">
        <f>'1.2_RAW_Data_MatChange'!#REF!</f>
        <v>#REF!</v>
      </c>
      <c r="AN46" s="482"/>
      <c r="AO46" s="480" t="e">
        <f>'1.2_RAW_Data_MatChange'!#REF!</f>
        <v>#REF!</v>
      </c>
      <c r="AP46" s="480" t="e">
        <f>'1.2_RAW_Data_MatChange'!#REF!</f>
        <v>#REF!</v>
      </c>
      <c r="AQ46" s="480" t="e">
        <f>'1.2_RAW_Data_MatChange'!#REF!</f>
        <v>#REF!</v>
      </c>
      <c r="AR46" s="480" t="e">
        <f>'1.2_RAW_Data_MatChange'!#REF!</f>
        <v>#REF!</v>
      </c>
      <c r="AS46" s="480" t="e">
        <f>'1.2_RAW_Data_MatChange'!#REF!</f>
        <v>#REF!</v>
      </c>
      <c r="AT46" s="481" t="e">
        <f>'1.2_RAW_Data_MatChange'!#REF!</f>
        <v>#REF!</v>
      </c>
      <c r="AU46" s="482"/>
      <c r="AV46" s="480" t="e">
        <f>'1.2_RAW_Data_MatChange'!#REF!</f>
        <v>#REF!</v>
      </c>
      <c r="AW46" s="480" t="e">
        <f>'1.2_RAW_Data_MatChange'!#REF!</f>
        <v>#REF!</v>
      </c>
      <c r="AX46" s="480" t="e">
        <f>'1.2_RAW_Data_MatChange'!#REF!</f>
        <v>#REF!</v>
      </c>
      <c r="AY46" s="480" t="e">
        <f>'1.2_RAW_Data_MatChange'!#REF!</f>
        <v>#REF!</v>
      </c>
      <c r="AZ46" s="480" t="e">
        <f>'1.2_RAW_Data_MatChange'!#REF!</f>
        <v>#REF!</v>
      </c>
      <c r="BA46" s="481" t="e">
        <f>'1.2_RAW_Data_MatChange'!#REF!</f>
        <v>#REF!</v>
      </c>
    </row>
    <row r="47" spans="1:53" ht="13.15" x14ac:dyDescent="0.35">
      <c r="A47" s="483"/>
      <c r="B47" s="484"/>
      <c r="C47" s="485"/>
      <c r="D47" s="486"/>
      <c r="E47" s="479" t="s">
        <v>32</v>
      </c>
      <c r="F47" s="487">
        <f>'1.2_RAW_Data_MatChange'!F47</f>
        <v>0</v>
      </c>
      <c r="G47" s="487">
        <f>'1.2_RAW_Data_MatChange'!G47</f>
        <v>0</v>
      </c>
      <c r="H47" s="487">
        <f>'1.2_RAW_Data_MatChange'!H47</f>
        <v>0</v>
      </c>
      <c r="I47" s="487">
        <f>'1.2_RAW_Data_MatChange'!I47</f>
        <v>0</v>
      </c>
      <c r="J47" s="487">
        <f>'1.2_RAW_Data_MatChange'!J47</f>
        <v>0</v>
      </c>
      <c r="K47" s="488">
        <f>'1.2_RAW_Data_MatChange'!K47</f>
        <v>0</v>
      </c>
      <c r="M47" s="487">
        <f>'1.2_RAW_Data_MatChange'!M47</f>
        <v>0</v>
      </c>
      <c r="N47" s="487">
        <f>'1.2_RAW_Data_MatChange'!N47</f>
        <v>0</v>
      </c>
      <c r="O47" s="487">
        <f>'1.2_RAW_Data_MatChange'!O47</f>
        <v>0</v>
      </c>
      <c r="P47" s="487">
        <f>'1.2_RAW_Data_MatChange'!P47</f>
        <v>0</v>
      </c>
      <c r="Q47" s="487">
        <f>'1.2_RAW_Data_MatChange'!Q47</f>
        <v>0</v>
      </c>
      <c r="R47" s="488">
        <f>'1.2_RAW_Data_MatChange'!R47</f>
        <v>0</v>
      </c>
      <c r="T47" s="487">
        <f>'1.2_RAW_Data_MatChange'!T47</f>
        <v>0</v>
      </c>
      <c r="U47" s="487">
        <f>'1.2_RAW_Data_MatChange'!U47</f>
        <v>0</v>
      </c>
      <c r="V47" s="487">
        <f>'1.2_RAW_Data_MatChange'!V47</f>
        <v>0</v>
      </c>
      <c r="W47" s="487">
        <f>'1.2_RAW_Data_MatChange'!W47</f>
        <v>0</v>
      </c>
      <c r="X47" s="487">
        <f>'1.2_RAW_Data_MatChange'!X47</f>
        <v>0</v>
      </c>
      <c r="Y47" s="488">
        <f>'1.2_RAW_Data_MatChange'!Y47</f>
        <v>0</v>
      </c>
      <c r="AA47" s="487" t="e">
        <f>'1.2_RAW_Data_MatChange'!#REF!</f>
        <v>#REF!</v>
      </c>
      <c r="AB47" s="487" t="e">
        <f>'1.2_RAW_Data_MatChange'!#REF!</f>
        <v>#REF!</v>
      </c>
      <c r="AC47" s="487" t="e">
        <f>'1.2_RAW_Data_MatChange'!#REF!</f>
        <v>#REF!</v>
      </c>
      <c r="AD47" s="487" t="e">
        <f>'1.2_RAW_Data_MatChange'!#REF!</f>
        <v>#REF!</v>
      </c>
      <c r="AE47" s="487" t="e">
        <f>'1.2_RAW_Data_MatChange'!#REF!</f>
        <v>#REF!</v>
      </c>
      <c r="AF47" s="488" t="e">
        <f>'1.2_RAW_Data_MatChange'!#REF!</f>
        <v>#REF!</v>
      </c>
      <c r="AG47" s="482"/>
      <c r="AH47" s="487" t="e">
        <f>'1.2_RAW_Data_MatChange'!#REF!</f>
        <v>#REF!</v>
      </c>
      <c r="AI47" s="487" t="e">
        <f>'1.2_RAW_Data_MatChange'!#REF!</f>
        <v>#REF!</v>
      </c>
      <c r="AJ47" s="487" t="e">
        <f>'1.2_RAW_Data_MatChange'!#REF!</f>
        <v>#REF!</v>
      </c>
      <c r="AK47" s="487" t="e">
        <f>'1.2_RAW_Data_MatChange'!#REF!</f>
        <v>#REF!</v>
      </c>
      <c r="AL47" s="487" t="e">
        <f>'1.2_RAW_Data_MatChange'!#REF!</f>
        <v>#REF!</v>
      </c>
      <c r="AM47" s="488" t="e">
        <f>'1.2_RAW_Data_MatChange'!#REF!</f>
        <v>#REF!</v>
      </c>
      <c r="AN47" s="482"/>
      <c r="AO47" s="487" t="e">
        <f>'1.2_RAW_Data_MatChange'!#REF!</f>
        <v>#REF!</v>
      </c>
      <c r="AP47" s="487" t="e">
        <f>'1.2_RAW_Data_MatChange'!#REF!</f>
        <v>#REF!</v>
      </c>
      <c r="AQ47" s="487" t="e">
        <f>'1.2_RAW_Data_MatChange'!#REF!</f>
        <v>#REF!</v>
      </c>
      <c r="AR47" s="487" t="e">
        <f>'1.2_RAW_Data_MatChange'!#REF!</f>
        <v>#REF!</v>
      </c>
      <c r="AS47" s="487" t="e">
        <f>'1.2_RAW_Data_MatChange'!#REF!</f>
        <v>#REF!</v>
      </c>
      <c r="AT47" s="488" t="e">
        <f>'1.2_RAW_Data_MatChange'!#REF!</f>
        <v>#REF!</v>
      </c>
      <c r="AU47" s="482"/>
      <c r="AV47" s="487" t="e">
        <f>'1.2_RAW_Data_MatChange'!#REF!</f>
        <v>#REF!</v>
      </c>
      <c r="AW47" s="487" t="e">
        <f>'1.2_RAW_Data_MatChange'!#REF!</f>
        <v>#REF!</v>
      </c>
      <c r="AX47" s="487" t="e">
        <f>'1.2_RAW_Data_MatChange'!#REF!</f>
        <v>#REF!</v>
      </c>
      <c r="AY47" s="487" t="e">
        <f>'1.2_RAW_Data_MatChange'!#REF!</f>
        <v>#REF!</v>
      </c>
      <c r="AZ47" s="487" t="e">
        <f>'1.2_RAW_Data_MatChange'!#REF!</f>
        <v>#REF!</v>
      </c>
      <c r="BA47" s="488" t="e">
        <f>'1.2_RAW_Data_MatChange'!#REF!</f>
        <v>#REF!</v>
      </c>
    </row>
    <row r="48" spans="1:53" ht="13.15" x14ac:dyDescent="0.35">
      <c r="A48" s="483"/>
      <c r="B48" s="484"/>
      <c r="C48" s="485"/>
      <c r="D48" s="486"/>
      <c r="E48" s="479" t="s">
        <v>33</v>
      </c>
      <c r="F48" s="487">
        <f>'1.2_RAW_Data_MatChange'!F48</f>
        <v>0</v>
      </c>
      <c r="G48" s="487">
        <f>'1.2_RAW_Data_MatChange'!G48</f>
        <v>0</v>
      </c>
      <c r="H48" s="487">
        <f>'1.2_RAW_Data_MatChange'!H48</f>
        <v>0</v>
      </c>
      <c r="I48" s="487">
        <f>'1.2_RAW_Data_MatChange'!I48</f>
        <v>0</v>
      </c>
      <c r="J48" s="487">
        <f>'1.2_RAW_Data_MatChange'!J48</f>
        <v>0</v>
      </c>
      <c r="K48" s="488">
        <f>'1.2_RAW_Data_MatChange'!K48</f>
        <v>0</v>
      </c>
      <c r="M48" s="487">
        <f>'1.2_RAW_Data_MatChange'!M48</f>
        <v>2</v>
      </c>
      <c r="N48" s="487">
        <f>'1.2_RAW_Data_MatChange'!N48</f>
        <v>2</v>
      </c>
      <c r="O48" s="487">
        <f>'1.2_RAW_Data_MatChange'!O48</f>
        <v>0</v>
      </c>
      <c r="P48" s="487">
        <f>'1.2_RAW_Data_MatChange'!P48</f>
        <v>0</v>
      </c>
      <c r="Q48" s="487">
        <f>'1.2_RAW_Data_MatChange'!Q48</f>
        <v>0</v>
      </c>
      <c r="R48" s="488">
        <f>'1.2_RAW_Data_MatChange'!R48</f>
        <v>0</v>
      </c>
      <c r="T48" s="487">
        <f>'1.2_RAW_Data_MatChange'!T48</f>
        <v>2</v>
      </c>
      <c r="U48" s="487">
        <f>'1.2_RAW_Data_MatChange'!U48</f>
        <v>2</v>
      </c>
      <c r="V48" s="487">
        <f>'1.2_RAW_Data_MatChange'!V48</f>
        <v>0</v>
      </c>
      <c r="W48" s="487">
        <f>'1.2_RAW_Data_MatChange'!W48</f>
        <v>0</v>
      </c>
      <c r="X48" s="487">
        <f>'1.2_RAW_Data_MatChange'!X48</f>
        <v>0</v>
      </c>
      <c r="Y48" s="488">
        <f>'1.2_RAW_Data_MatChange'!Y48</f>
        <v>0</v>
      </c>
      <c r="AA48" s="487" t="e">
        <f>'1.2_RAW_Data_MatChange'!#REF!</f>
        <v>#REF!</v>
      </c>
      <c r="AB48" s="487" t="e">
        <f>'1.2_RAW_Data_MatChange'!#REF!</f>
        <v>#REF!</v>
      </c>
      <c r="AC48" s="487" t="e">
        <f>'1.2_RAW_Data_MatChange'!#REF!</f>
        <v>#REF!</v>
      </c>
      <c r="AD48" s="487" t="e">
        <f>'1.2_RAW_Data_MatChange'!#REF!</f>
        <v>#REF!</v>
      </c>
      <c r="AE48" s="487" t="e">
        <f>'1.2_RAW_Data_MatChange'!#REF!</f>
        <v>#REF!</v>
      </c>
      <c r="AF48" s="488" t="e">
        <f>'1.2_RAW_Data_MatChange'!#REF!</f>
        <v>#REF!</v>
      </c>
      <c r="AG48" s="482"/>
      <c r="AH48" s="487" t="e">
        <f>'1.2_RAW_Data_MatChange'!#REF!</f>
        <v>#REF!</v>
      </c>
      <c r="AI48" s="487" t="e">
        <f>'1.2_RAW_Data_MatChange'!#REF!</f>
        <v>#REF!</v>
      </c>
      <c r="AJ48" s="487" t="e">
        <f>'1.2_RAW_Data_MatChange'!#REF!</f>
        <v>#REF!</v>
      </c>
      <c r="AK48" s="487" t="e">
        <f>'1.2_RAW_Data_MatChange'!#REF!</f>
        <v>#REF!</v>
      </c>
      <c r="AL48" s="487" t="e">
        <f>'1.2_RAW_Data_MatChange'!#REF!</f>
        <v>#REF!</v>
      </c>
      <c r="AM48" s="488" t="e">
        <f>'1.2_RAW_Data_MatChange'!#REF!</f>
        <v>#REF!</v>
      </c>
      <c r="AN48" s="482"/>
      <c r="AO48" s="487" t="e">
        <f>'1.2_RAW_Data_MatChange'!#REF!</f>
        <v>#REF!</v>
      </c>
      <c r="AP48" s="487" t="e">
        <f>'1.2_RAW_Data_MatChange'!#REF!</f>
        <v>#REF!</v>
      </c>
      <c r="AQ48" s="487" t="e">
        <f>'1.2_RAW_Data_MatChange'!#REF!</f>
        <v>#REF!</v>
      </c>
      <c r="AR48" s="487" t="e">
        <f>'1.2_RAW_Data_MatChange'!#REF!</f>
        <v>#REF!</v>
      </c>
      <c r="AS48" s="487" t="e">
        <f>'1.2_RAW_Data_MatChange'!#REF!</f>
        <v>#REF!</v>
      </c>
      <c r="AT48" s="488" t="e">
        <f>'1.2_RAW_Data_MatChange'!#REF!</f>
        <v>#REF!</v>
      </c>
      <c r="AU48" s="482"/>
      <c r="AV48" s="487" t="e">
        <f>'1.2_RAW_Data_MatChange'!#REF!</f>
        <v>#REF!</v>
      </c>
      <c r="AW48" s="487" t="e">
        <f>'1.2_RAW_Data_MatChange'!#REF!</f>
        <v>#REF!</v>
      </c>
      <c r="AX48" s="487" t="e">
        <f>'1.2_RAW_Data_MatChange'!#REF!</f>
        <v>#REF!</v>
      </c>
      <c r="AY48" s="487" t="e">
        <f>'1.2_RAW_Data_MatChange'!#REF!</f>
        <v>#REF!</v>
      </c>
      <c r="AZ48" s="487" t="e">
        <f>'1.2_RAW_Data_MatChange'!#REF!</f>
        <v>#REF!</v>
      </c>
      <c r="BA48" s="488" t="e">
        <f>'1.2_RAW_Data_MatChange'!#REF!</f>
        <v>#REF!</v>
      </c>
    </row>
    <row r="49" spans="1:53" ht="13.5" thickBot="1" x14ac:dyDescent="0.4">
      <c r="A49" s="483"/>
      <c r="B49" s="489"/>
      <c r="C49" s="490"/>
      <c r="D49" s="491"/>
      <c r="E49" s="492" t="s">
        <v>34</v>
      </c>
      <c r="F49" s="493">
        <f>'1.2_RAW_Data_MatChange'!F49</f>
        <v>0</v>
      </c>
      <c r="G49" s="493">
        <f>'1.2_RAW_Data_MatChange'!G49</f>
        <v>0</v>
      </c>
      <c r="H49" s="493">
        <f>'1.2_RAW_Data_MatChange'!H49</f>
        <v>0</v>
      </c>
      <c r="I49" s="493">
        <f>'1.2_RAW_Data_MatChange'!I49</f>
        <v>0</v>
      </c>
      <c r="J49" s="493">
        <f>'1.2_RAW_Data_MatChange'!J49</f>
        <v>0</v>
      </c>
      <c r="K49" s="494">
        <f>'1.2_RAW_Data_MatChange'!K49</f>
        <v>0</v>
      </c>
      <c r="M49" s="493">
        <f>'1.2_RAW_Data_MatChange'!M49</f>
        <v>0</v>
      </c>
      <c r="N49" s="493">
        <f>'1.2_RAW_Data_MatChange'!N49</f>
        <v>0</v>
      </c>
      <c r="O49" s="493">
        <f>'1.2_RAW_Data_MatChange'!O49</f>
        <v>0</v>
      </c>
      <c r="P49" s="493">
        <f>'1.2_RAW_Data_MatChange'!P49</f>
        <v>0</v>
      </c>
      <c r="Q49" s="493">
        <f>'1.2_RAW_Data_MatChange'!Q49</f>
        <v>0</v>
      </c>
      <c r="R49" s="494">
        <f>'1.2_RAW_Data_MatChange'!R49</f>
        <v>0</v>
      </c>
      <c r="T49" s="493">
        <f>'1.2_RAW_Data_MatChange'!T49</f>
        <v>0</v>
      </c>
      <c r="U49" s="493">
        <f>'1.2_RAW_Data_MatChange'!U49</f>
        <v>0</v>
      </c>
      <c r="V49" s="493">
        <f>'1.2_RAW_Data_MatChange'!V49</f>
        <v>0</v>
      </c>
      <c r="W49" s="493">
        <f>'1.2_RAW_Data_MatChange'!W49</f>
        <v>0</v>
      </c>
      <c r="X49" s="493">
        <f>'1.2_RAW_Data_MatChange'!X49</f>
        <v>0</v>
      </c>
      <c r="Y49" s="494">
        <f>'1.2_RAW_Data_MatChange'!Y49</f>
        <v>0</v>
      </c>
      <c r="AA49" s="493" t="e">
        <f>'1.2_RAW_Data_MatChange'!#REF!</f>
        <v>#REF!</v>
      </c>
      <c r="AB49" s="493" t="e">
        <f>'1.2_RAW_Data_MatChange'!#REF!</f>
        <v>#REF!</v>
      </c>
      <c r="AC49" s="493" t="e">
        <f>'1.2_RAW_Data_MatChange'!#REF!</f>
        <v>#REF!</v>
      </c>
      <c r="AD49" s="493" t="e">
        <f>'1.2_RAW_Data_MatChange'!#REF!</f>
        <v>#REF!</v>
      </c>
      <c r="AE49" s="493" t="e">
        <f>'1.2_RAW_Data_MatChange'!#REF!</f>
        <v>#REF!</v>
      </c>
      <c r="AF49" s="494" t="e">
        <f>'1.2_RAW_Data_MatChange'!#REF!</f>
        <v>#REF!</v>
      </c>
      <c r="AG49" s="482"/>
      <c r="AH49" s="493" t="e">
        <f>'1.2_RAW_Data_MatChange'!#REF!</f>
        <v>#REF!</v>
      </c>
      <c r="AI49" s="493" t="e">
        <f>'1.2_RAW_Data_MatChange'!#REF!</f>
        <v>#REF!</v>
      </c>
      <c r="AJ49" s="493" t="e">
        <f>'1.2_RAW_Data_MatChange'!#REF!</f>
        <v>#REF!</v>
      </c>
      <c r="AK49" s="493" t="e">
        <f>'1.2_RAW_Data_MatChange'!#REF!</f>
        <v>#REF!</v>
      </c>
      <c r="AL49" s="493" t="e">
        <f>'1.2_RAW_Data_MatChange'!#REF!</f>
        <v>#REF!</v>
      </c>
      <c r="AM49" s="494" t="e">
        <f>'1.2_RAW_Data_MatChange'!#REF!</f>
        <v>#REF!</v>
      </c>
      <c r="AN49" s="482"/>
      <c r="AO49" s="493" t="e">
        <f>'1.2_RAW_Data_MatChange'!#REF!</f>
        <v>#REF!</v>
      </c>
      <c r="AP49" s="493" t="e">
        <f>'1.2_RAW_Data_MatChange'!#REF!</f>
        <v>#REF!</v>
      </c>
      <c r="AQ49" s="493" t="e">
        <f>'1.2_RAW_Data_MatChange'!#REF!</f>
        <v>#REF!</v>
      </c>
      <c r="AR49" s="493" t="e">
        <f>'1.2_RAW_Data_MatChange'!#REF!</f>
        <v>#REF!</v>
      </c>
      <c r="AS49" s="493" t="e">
        <f>'1.2_RAW_Data_MatChange'!#REF!</f>
        <v>#REF!</v>
      </c>
      <c r="AT49" s="494" t="e">
        <f>'1.2_RAW_Data_MatChange'!#REF!</f>
        <v>#REF!</v>
      </c>
      <c r="AU49" s="482"/>
      <c r="AV49" s="493" t="e">
        <f>'1.2_RAW_Data_MatChange'!#REF!</f>
        <v>#REF!</v>
      </c>
      <c r="AW49" s="493" t="e">
        <f>'1.2_RAW_Data_MatChange'!#REF!</f>
        <v>#REF!</v>
      </c>
      <c r="AX49" s="493" t="e">
        <f>'1.2_RAW_Data_MatChange'!#REF!</f>
        <v>#REF!</v>
      </c>
      <c r="AY49" s="493" t="e">
        <f>'1.2_RAW_Data_MatChange'!#REF!</f>
        <v>#REF!</v>
      </c>
      <c r="AZ49" s="493" t="e">
        <f>'1.2_RAW_Data_MatChange'!#REF!</f>
        <v>#REF!</v>
      </c>
      <c r="BA49" s="494" t="e">
        <f>'1.2_RAW_Data_MatChange'!#REF!</f>
        <v>#REF!</v>
      </c>
    </row>
    <row r="50" spans="1:53" ht="25.5" x14ac:dyDescent="0.35">
      <c r="A50" s="495" t="s">
        <v>20</v>
      </c>
      <c r="B50" s="476">
        <v>30</v>
      </c>
      <c r="C50" s="477" t="s">
        <v>54</v>
      </c>
      <c r="D50" s="478" t="s">
        <v>38</v>
      </c>
      <c r="E50" s="496" t="s">
        <v>31</v>
      </c>
      <c r="F50" s="480">
        <f>'1.2_RAW_Data_MatChange'!F50</f>
        <v>0</v>
      </c>
      <c r="G50" s="480">
        <f>'1.2_RAW_Data_MatChange'!G50</f>
        <v>0</v>
      </c>
      <c r="H50" s="480">
        <f>'1.2_RAW_Data_MatChange'!H50</f>
        <v>0</v>
      </c>
      <c r="I50" s="480">
        <f>'1.2_RAW_Data_MatChange'!I50</f>
        <v>0</v>
      </c>
      <c r="J50" s="480">
        <f>'1.2_RAW_Data_MatChange'!J50</f>
        <v>0</v>
      </c>
      <c r="K50" s="481">
        <f>'1.2_RAW_Data_MatChange'!K50</f>
        <v>0</v>
      </c>
      <c r="M50" s="480">
        <f>'1.2_RAW_Data_MatChange'!M50</f>
        <v>0</v>
      </c>
      <c r="N50" s="480">
        <f>'1.2_RAW_Data_MatChange'!N50</f>
        <v>0</v>
      </c>
      <c r="O50" s="480">
        <f>'1.2_RAW_Data_MatChange'!O50</f>
        <v>0</v>
      </c>
      <c r="P50" s="480">
        <f>'1.2_RAW_Data_MatChange'!P50</f>
        <v>0</v>
      </c>
      <c r="Q50" s="480">
        <f>'1.2_RAW_Data_MatChange'!Q50</f>
        <v>0</v>
      </c>
      <c r="R50" s="481">
        <f>'1.2_RAW_Data_MatChange'!R50</f>
        <v>0</v>
      </c>
      <c r="T50" s="480">
        <f>'1.2_RAW_Data_MatChange'!T50</f>
        <v>0</v>
      </c>
      <c r="U50" s="480">
        <f>'1.2_RAW_Data_MatChange'!U50</f>
        <v>0</v>
      </c>
      <c r="V50" s="480">
        <f>'1.2_RAW_Data_MatChange'!V50</f>
        <v>0</v>
      </c>
      <c r="W50" s="480">
        <f>'1.2_RAW_Data_MatChange'!W50</f>
        <v>0</v>
      </c>
      <c r="X50" s="480">
        <f>'1.2_RAW_Data_MatChange'!X50</f>
        <v>0</v>
      </c>
      <c r="Y50" s="481">
        <f>'1.2_RAW_Data_MatChange'!Y50</f>
        <v>0</v>
      </c>
      <c r="AA50" s="480" t="e">
        <f>'1.2_RAW_Data_MatChange'!#REF!</f>
        <v>#REF!</v>
      </c>
      <c r="AB50" s="480" t="e">
        <f>'1.2_RAW_Data_MatChange'!#REF!</f>
        <v>#REF!</v>
      </c>
      <c r="AC50" s="480" t="e">
        <f>'1.2_RAW_Data_MatChange'!#REF!</f>
        <v>#REF!</v>
      </c>
      <c r="AD50" s="480" t="e">
        <f>'1.2_RAW_Data_MatChange'!#REF!</f>
        <v>#REF!</v>
      </c>
      <c r="AE50" s="480" t="e">
        <f>'1.2_RAW_Data_MatChange'!#REF!</f>
        <v>#REF!</v>
      </c>
      <c r="AF50" s="481" t="e">
        <f>'1.2_RAW_Data_MatChange'!#REF!</f>
        <v>#REF!</v>
      </c>
      <c r="AG50" s="482"/>
      <c r="AH50" s="480" t="e">
        <f>'1.2_RAW_Data_MatChange'!#REF!</f>
        <v>#REF!</v>
      </c>
      <c r="AI50" s="480" t="e">
        <f>'1.2_RAW_Data_MatChange'!#REF!</f>
        <v>#REF!</v>
      </c>
      <c r="AJ50" s="480" t="e">
        <f>'1.2_RAW_Data_MatChange'!#REF!</f>
        <v>#REF!</v>
      </c>
      <c r="AK50" s="480" t="e">
        <f>'1.2_RAW_Data_MatChange'!#REF!</f>
        <v>#REF!</v>
      </c>
      <c r="AL50" s="480" t="e">
        <f>'1.2_RAW_Data_MatChange'!#REF!</f>
        <v>#REF!</v>
      </c>
      <c r="AM50" s="481" t="e">
        <f>'1.2_RAW_Data_MatChange'!#REF!</f>
        <v>#REF!</v>
      </c>
      <c r="AN50" s="482"/>
      <c r="AO50" s="480" t="e">
        <f>'1.2_RAW_Data_MatChange'!#REF!</f>
        <v>#REF!</v>
      </c>
      <c r="AP50" s="480" t="e">
        <f>'1.2_RAW_Data_MatChange'!#REF!</f>
        <v>#REF!</v>
      </c>
      <c r="AQ50" s="480" t="e">
        <f>'1.2_RAW_Data_MatChange'!#REF!</f>
        <v>#REF!</v>
      </c>
      <c r="AR50" s="480" t="e">
        <f>'1.2_RAW_Data_MatChange'!#REF!</f>
        <v>#REF!</v>
      </c>
      <c r="AS50" s="480" t="e">
        <f>'1.2_RAW_Data_MatChange'!#REF!</f>
        <v>#REF!</v>
      </c>
      <c r="AT50" s="481" t="e">
        <f>'1.2_RAW_Data_MatChange'!#REF!</f>
        <v>#REF!</v>
      </c>
      <c r="AU50" s="482"/>
      <c r="AV50" s="480" t="e">
        <f>'1.2_RAW_Data_MatChange'!#REF!</f>
        <v>#REF!</v>
      </c>
      <c r="AW50" s="480" t="e">
        <f>'1.2_RAW_Data_MatChange'!#REF!</f>
        <v>#REF!</v>
      </c>
      <c r="AX50" s="480" t="e">
        <f>'1.2_RAW_Data_MatChange'!#REF!</f>
        <v>#REF!</v>
      </c>
      <c r="AY50" s="480" t="e">
        <f>'1.2_RAW_Data_MatChange'!#REF!</f>
        <v>#REF!</v>
      </c>
      <c r="AZ50" s="480" t="e">
        <f>'1.2_RAW_Data_MatChange'!#REF!</f>
        <v>#REF!</v>
      </c>
      <c r="BA50" s="481" t="e">
        <f>'1.2_RAW_Data_MatChange'!#REF!</f>
        <v>#REF!</v>
      </c>
    </row>
    <row r="51" spans="1:53" ht="13.15" x14ac:dyDescent="0.35">
      <c r="A51" s="483"/>
      <c r="B51" s="484"/>
      <c r="C51" s="485"/>
      <c r="D51" s="486"/>
      <c r="E51" s="479" t="s">
        <v>32</v>
      </c>
      <c r="F51" s="487">
        <f>'1.2_RAW_Data_MatChange'!F51</f>
        <v>0</v>
      </c>
      <c r="G51" s="487">
        <f>'1.2_RAW_Data_MatChange'!G51</f>
        <v>0</v>
      </c>
      <c r="H51" s="487">
        <f>'1.2_RAW_Data_MatChange'!H51</f>
        <v>0</v>
      </c>
      <c r="I51" s="487">
        <f>'1.2_RAW_Data_MatChange'!I51</f>
        <v>0</v>
      </c>
      <c r="J51" s="487">
        <f>'1.2_RAW_Data_MatChange'!J51</f>
        <v>0</v>
      </c>
      <c r="K51" s="488">
        <f>'1.2_RAW_Data_MatChange'!K51</f>
        <v>0</v>
      </c>
      <c r="M51" s="487">
        <f>'1.2_RAW_Data_MatChange'!M51</f>
        <v>0</v>
      </c>
      <c r="N51" s="487">
        <f>'1.2_RAW_Data_MatChange'!N51</f>
        <v>0</v>
      </c>
      <c r="O51" s="487">
        <f>'1.2_RAW_Data_MatChange'!O51</f>
        <v>0</v>
      </c>
      <c r="P51" s="487">
        <f>'1.2_RAW_Data_MatChange'!P51</f>
        <v>0</v>
      </c>
      <c r="Q51" s="487">
        <f>'1.2_RAW_Data_MatChange'!Q51</f>
        <v>0</v>
      </c>
      <c r="R51" s="488">
        <f>'1.2_RAW_Data_MatChange'!R51</f>
        <v>0</v>
      </c>
      <c r="T51" s="487">
        <f>'1.2_RAW_Data_MatChange'!T51</f>
        <v>0</v>
      </c>
      <c r="U51" s="487">
        <f>'1.2_RAW_Data_MatChange'!U51</f>
        <v>0</v>
      </c>
      <c r="V51" s="487">
        <f>'1.2_RAW_Data_MatChange'!V51</f>
        <v>0</v>
      </c>
      <c r="W51" s="487">
        <f>'1.2_RAW_Data_MatChange'!W51</f>
        <v>0</v>
      </c>
      <c r="X51" s="487">
        <f>'1.2_RAW_Data_MatChange'!X51</f>
        <v>0</v>
      </c>
      <c r="Y51" s="488">
        <f>'1.2_RAW_Data_MatChange'!Y51</f>
        <v>0</v>
      </c>
      <c r="AA51" s="487" t="e">
        <f>'1.2_RAW_Data_MatChange'!#REF!</f>
        <v>#REF!</v>
      </c>
      <c r="AB51" s="487" t="e">
        <f>'1.2_RAW_Data_MatChange'!#REF!</f>
        <v>#REF!</v>
      </c>
      <c r="AC51" s="487" t="e">
        <f>'1.2_RAW_Data_MatChange'!#REF!</f>
        <v>#REF!</v>
      </c>
      <c r="AD51" s="487" t="e">
        <f>'1.2_RAW_Data_MatChange'!#REF!</f>
        <v>#REF!</v>
      </c>
      <c r="AE51" s="487" t="e">
        <f>'1.2_RAW_Data_MatChange'!#REF!</f>
        <v>#REF!</v>
      </c>
      <c r="AF51" s="488" t="e">
        <f>'1.2_RAW_Data_MatChange'!#REF!</f>
        <v>#REF!</v>
      </c>
      <c r="AG51" s="482"/>
      <c r="AH51" s="487" t="e">
        <f>'1.2_RAW_Data_MatChange'!#REF!</f>
        <v>#REF!</v>
      </c>
      <c r="AI51" s="487" t="e">
        <f>'1.2_RAW_Data_MatChange'!#REF!</f>
        <v>#REF!</v>
      </c>
      <c r="AJ51" s="487" t="e">
        <f>'1.2_RAW_Data_MatChange'!#REF!</f>
        <v>#REF!</v>
      </c>
      <c r="AK51" s="487" t="e">
        <f>'1.2_RAW_Data_MatChange'!#REF!</f>
        <v>#REF!</v>
      </c>
      <c r="AL51" s="487" t="e">
        <f>'1.2_RAW_Data_MatChange'!#REF!</f>
        <v>#REF!</v>
      </c>
      <c r="AM51" s="488" t="e">
        <f>'1.2_RAW_Data_MatChange'!#REF!</f>
        <v>#REF!</v>
      </c>
      <c r="AN51" s="482"/>
      <c r="AO51" s="487" t="e">
        <f>'1.2_RAW_Data_MatChange'!#REF!</f>
        <v>#REF!</v>
      </c>
      <c r="AP51" s="487" t="e">
        <f>'1.2_RAW_Data_MatChange'!#REF!</f>
        <v>#REF!</v>
      </c>
      <c r="AQ51" s="487" t="e">
        <f>'1.2_RAW_Data_MatChange'!#REF!</f>
        <v>#REF!</v>
      </c>
      <c r="AR51" s="487" t="e">
        <f>'1.2_RAW_Data_MatChange'!#REF!</f>
        <v>#REF!</v>
      </c>
      <c r="AS51" s="487" t="e">
        <f>'1.2_RAW_Data_MatChange'!#REF!</f>
        <v>#REF!</v>
      </c>
      <c r="AT51" s="488" t="e">
        <f>'1.2_RAW_Data_MatChange'!#REF!</f>
        <v>#REF!</v>
      </c>
      <c r="AU51" s="482"/>
      <c r="AV51" s="487" t="e">
        <f>'1.2_RAW_Data_MatChange'!#REF!</f>
        <v>#REF!</v>
      </c>
      <c r="AW51" s="487" t="e">
        <f>'1.2_RAW_Data_MatChange'!#REF!</f>
        <v>#REF!</v>
      </c>
      <c r="AX51" s="487" t="e">
        <f>'1.2_RAW_Data_MatChange'!#REF!</f>
        <v>#REF!</v>
      </c>
      <c r="AY51" s="487" t="e">
        <f>'1.2_RAW_Data_MatChange'!#REF!</f>
        <v>#REF!</v>
      </c>
      <c r="AZ51" s="487" t="e">
        <f>'1.2_RAW_Data_MatChange'!#REF!</f>
        <v>#REF!</v>
      </c>
      <c r="BA51" s="488" t="e">
        <f>'1.2_RAW_Data_MatChange'!#REF!</f>
        <v>#REF!</v>
      </c>
    </row>
    <row r="52" spans="1:53" ht="13.15" x14ac:dyDescent="0.35">
      <c r="A52" s="483"/>
      <c r="B52" s="484"/>
      <c r="C52" s="485"/>
      <c r="D52" s="486"/>
      <c r="E52" s="479" t="s">
        <v>33</v>
      </c>
      <c r="F52" s="487">
        <f>'1.2_RAW_Data_MatChange'!F52</f>
        <v>0</v>
      </c>
      <c r="G52" s="487">
        <f>'1.2_RAW_Data_MatChange'!G52</f>
        <v>0</v>
      </c>
      <c r="H52" s="487">
        <f>'1.2_RAW_Data_MatChange'!H52</f>
        <v>0</v>
      </c>
      <c r="I52" s="487">
        <f>'1.2_RAW_Data_MatChange'!I52</f>
        <v>0</v>
      </c>
      <c r="J52" s="487">
        <f>'1.2_RAW_Data_MatChange'!J52</f>
        <v>0</v>
      </c>
      <c r="K52" s="488">
        <f>'1.2_RAW_Data_MatChange'!K52</f>
        <v>0</v>
      </c>
      <c r="M52" s="487">
        <f>'1.2_RAW_Data_MatChange'!M52</f>
        <v>0</v>
      </c>
      <c r="N52" s="487">
        <f>'1.2_RAW_Data_MatChange'!N52</f>
        <v>0</v>
      </c>
      <c r="O52" s="487">
        <f>'1.2_RAW_Data_MatChange'!O52</f>
        <v>0</v>
      </c>
      <c r="P52" s="487">
        <f>'1.2_RAW_Data_MatChange'!P52</f>
        <v>0</v>
      </c>
      <c r="Q52" s="487">
        <f>'1.2_RAW_Data_MatChange'!Q52</f>
        <v>0</v>
      </c>
      <c r="R52" s="488">
        <f>'1.2_RAW_Data_MatChange'!R52</f>
        <v>0</v>
      </c>
      <c r="T52" s="487">
        <f>'1.2_RAW_Data_MatChange'!T52</f>
        <v>0</v>
      </c>
      <c r="U52" s="487">
        <f>'1.2_RAW_Data_MatChange'!U52</f>
        <v>0</v>
      </c>
      <c r="V52" s="487">
        <f>'1.2_RAW_Data_MatChange'!V52</f>
        <v>0</v>
      </c>
      <c r="W52" s="487">
        <f>'1.2_RAW_Data_MatChange'!W52</f>
        <v>0</v>
      </c>
      <c r="X52" s="487">
        <f>'1.2_RAW_Data_MatChange'!X52</f>
        <v>0</v>
      </c>
      <c r="Y52" s="488">
        <f>'1.2_RAW_Data_MatChange'!Y52</f>
        <v>0</v>
      </c>
      <c r="AA52" s="487" t="e">
        <f>'1.2_RAW_Data_MatChange'!#REF!</f>
        <v>#REF!</v>
      </c>
      <c r="AB52" s="487" t="e">
        <f>'1.2_RAW_Data_MatChange'!#REF!</f>
        <v>#REF!</v>
      </c>
      <c r="AC52" s="487" t="e">
        <f>'1.2_RAW_Data_MatChange'!#REF!</f>
        <v>#REF!</v>
      </c>
      <c r="AD52" s="487" t="e">
        <f>'1.2_RAW_Data_MatChange'!#REF!</f>
        <v>#REF!</v>
      </c>
      <c r="AE52" s="487" t="e">
        <f>'1.2_RAW_Data_MatChange'!#REF!</f>
        <v>#REF!</v>
      </c>
      <c r="AF52" s="488" t="e">
        <f>'1.2_RAW_Data_MatChange'!#REF!</f>
        <v>#REF!</v>
      </c>
      <c r="AG52" s="482"/>
      <c r="AH52" s="487" t="e">
        <f>'1.2_RAW_Data_MatChange'!#REF!</f>
        <v>#REF!</v>
      </c>
      <c r="AI52" s="487" t="e">
        <f>'1.2_RAW_Data_MatChange'!#REF!</f>
        <v>#REF!</v>
      </c>
      <c r="AJ52" s="487" t="e">
        <f>'1.2_RAW_Data_MatChange'!#REF!</f>
        <v>#REF!</v>
      </c>
      <c r="AK52" s="487" t="e">
        <f>'1.2_RAW_Data_MatChange'!#REF!</f>
        <v>#REF!</v>
      </c>
      <c r="AL52" s="487" t="e">
        <f>'1.2_RAW_Data_MatChange'!#REF!</f>
        <v>#REF!</v>
      </c>
      <c r="AM52" s="488" t="e">
        <f>'1.2_RAW_Data_MatChange'!#REF!</f>
        <v>#REF!</v>
      </c>
      <c r="AN52" s="482"/>
      <c r="AO52" s="487" t="e">
        <f>'1.2_RAW_Data_MatChange'!#REF!</f>
        <v>#REF!</v>
      </c>
      <c r="AP52" s="487" t="e">
        <f>'1.2_RAW_Data_MatChange'!#REF!</f>
        <v>#REF!</v>
      </c>
      <c r="AQ52" s="487" t="e">
        <f>'1.2_RAW_Data_MatChange'!#REF!</f>
        <v>#REF!</v>
      </c>
      <c r="AR52" s="487" t="e">
        <f>'1.2_RAW_Data_MatChange'!#REF!</f>
        <v>#REF!</v>
      </c>
      <c r="AS52" s="487" t="e">
        <f>'1.2_RAW_Data_MatChange'!#REF!</f>
        <v>#REF!</v>
      </c>
      <c r="AT52" s="488" t="e">
        <f>'1.2_RAW_Data_MatChange'!#REF!</f>
        <v>#REF!</v>
      </c>
      <c r="AU52" s="482"/>
      <c r="AV52" s="487" t="e">
        <f>'1.2_RAW_Data_MatChange'!#REF!</f>
        <v>#REF!</v>
      </c>
      <c r="AW52" s="487" t="e">
        <f>'1.2_RAW_Data_MatChange'!#REF!</f>
        <v>#REF!</v>
      </c>
      <c r="AX52" s="487" t="e">
        <f>'1.2_RAW_Data_MatChange'!#REF!</f>
        <v>#REF!</v>
      </c>
      <c r="AY52" s="487" t="e">
        <f>'1.2_RAW_Data_MatChange'!#REF!</f>
        <v>#REF!</v>
      </c>
      <c r="AZ52" s="487" t="e">
        <f>'1.2_RAW_Data_MatChange'!#REF!</f>
        <v>#REF!</v>
      </c>
      <c r="BA52" s="488" t="e">
        <f>'1.2_RAW_Data_MatChange'!#REF!</f>
        <v>#REF!</v>
      </c>
    </row>
    <row r="53" spans="1:53" ht="13.5" thickBot="1" x14ac:dyDescent="0.4">
      <c r="A53" s="483"/>
      <c r="B53" s="489"/>
      <c r="C53" s="490"/>
      <c r="D53" s="491"/>
      <c r="E53" s="492" t="s">
        <v>34</v>
      </c>
      <c r="F53" s="493">
        <f>'1.2_RAW_Data_MatChange'!F53</f>
        <v>0</v>
      </c>
      <c r="G53" s="493">
        <f>'1.2_RAW_Data_MatChange'!G53</f>
        <v>0</v>
      </c>
      <c r="H53" s="493">
        <f>'1.2_RAW_Data_MatChange'!H53</f>
        <v>0</v>
      </c>
      <c r="I53" s="493">
        <f>'1.2_RAW_Data_MatChange'!I53</f>
        <v>0</v>
      </c>
      <c r="J53" s="493">
        <f>'1.2_RAW_Data_MatChange'!J53</f>
        <v>0</v>
      </c>
      <c r="K53" s="494">
        <f>'1.2_RAW_Data_MatChange'!K53</f>
        <v>0</v>
      </c>
      <c r="M53" s="493">
        <f>'1.2_RAW_Data_MatChange'!M53</f>
        <v>0</v>
      </c>
      <c r="N53" s="493">
        <f>'1.2_RAW_Data_MatChange'!N53</f>
        <v>0</v>
      </c>
      <c r="O53" s="493">
        <f>'1.2_RAW_Data_MatChange'!O53</f>
        <v>0</v>
      </c>
      <c r="P53" s="493">
        <f>'1.2_RAW_Data_MatChange'!P53</f>
        <v>0</v>
      </c>
      <c r="Q53" s="493">
        <f>'1.2_RAW_Data_MatChange'!Q53</f>
        <v>0</v>
      </c>
      <c r="R53" s="494">
        <f>'1.2_RAW_Data_MatChange'!R53</f>
        <v>0</v>
      </c>
      <c r="T53" s="493">
        <f>'1.2_RAW_Data_MatChange'!T53</f>
        <v>0</v>
      </c>
      <c r="U53" s="493">
        <f>'1.2_RAW_Data_MatChange'!U53</f>
        <v>0</v>
      </c>
      <c r="V53" s="493">
        <f>'1.2_RAW_Data_MatChange'!V53</f>
        <v>0</v>
      </c>
      <c r="W53" s="493">
        <f>'1.2_RAW_Data_MatChange'!W53</f>
        <v>0</v>
      </c>
      <c r="X53" s="493">
        <f>'1.2_RAW_Data_MatChange'!X53</f>
        <v>0</v>
      </c>
      <c r="Y53" s="494">
        <f>'1.2_RAW_Data_MatChange'!Y53</f>
        <v>0</v>
      </c>
      <c r="AA53" s="493" t="e">
        <f>'1.2_RAW_Data_MatChange'!#REF!</f>
        <v>#REF!</v>
      </c>
      <c r="AB53" s="493" t="e">
        <f>'1.2_RAW_Data_MatChange'!#REF!</f>
        <v>#REF!</v>
      </c>
      <c r="AC53" s="493" t="e">
        <f>'1.2_RAW_Data_MatChange'!#REF!</f>
        <v>#REF!</v>
      </c>
      <c r="AD53" s="493" t="e">
        <f>'1.2_RAW_Data_MatChange'!#REF!</f>
        <v>#REF!</v>
      </c>
      <c r="AE53" s="493" t="e">
        <f>'1.2_RAW_Data_MatChange'!#REF!</f>
        <v>#REF!</v>
      </c>
      <c r="AF53" s="494" t="e">
        <f>'1.2_RAW_Data_MatChange'!#REF!</f>
        <v>#REF!</v>
      </c>
      <c r="AG53" s="482"/>
      <c r="AH53" s="493" t="e">
        <f>'1.2_RAW_Data_MatChange'!#REF!</f>
        <v>#REF!</v>
      </c>
      <c r="AI53" s="493" t="e">
        <f>'1.2_RAW_Data_MatChange'!#REF!</f>
        <v>#REF!</v>
      </c>
      <c r="AJ53" s="493" t="e">
        <f>'1.2_RAW_Data_MatChange'!#REF!</f>
        <v>#REF!</v>
      </c>
      <c r="AK53" s="493" t="e">
        <f>'1.2_RAW_Data_MatChange'!#REF!</f>
        <v>#REF!</v>
      </c>
      <c r="AL53" s="493" t="e">
        <f>'1.2_RAW_Data_MatChange'!#REF!</f>
        <v>#REF!</v>
      </c>
      <c r="AM53" s="494" t="e">
        <f>'1.2_RAW_Data_MatChange'!#REF!</f>
        <v>#REF!</v>
      </c>
      <c r="AN53" s="482"/>
      <c r="AO53" s="493" t="e">
        <f>'1.2_RAW_Data_MatChange'!#REF!</f>
        <v>#REF!</v>
      </c>
      <c r="AP53" s="493" t="e">
        <f>'1.2_RAW_Data_MatChange'!#REF!</f>
        <v>#REF!</v>
      </c>
      <c r="AQ53" s="493" t="e">
        <f>'1.2_RAW_Data_MatChange'!#REF!</f>
        <v>#REF!</v>
      </c>
      <c r="AR53" s="493" t="e">
        <f>'1.2_RAW_Data_MatChange'!#REF!</f>
        <v>#REF!</v>
      </c>
      <c r="AS53" s="493" t="e">
        <f>'1.2_RAW_Data_MatChange'!#REF!</f>
        <v>#REF!</v>
      </c>
      <c r="AT53" s="494" t="e">
        <f>'1.2_RAW_Data_MatChange'!#REF!</f>
        <v>#REF!</v>
      </c>
      <c r="AU53" s="482"/>
      <c r="AV53" s="493" t="e">
        <f>'1.2_RAW_Data_MatChange'!#REF!</f>
        <v>#REF!</v>
      </c>
      <c r="AW53" s="493" t="e">
        <f>'1.2_RAW_Data_MatChange'!#REF!</f>
        <v>#REF!</v>
      </c>
      <c r="AX53" s="493" t="e">
        <f>'1.2_RAW_Data_MatChange'!#REF!</f>
        <v>#REF!</v>
      </c>
      <c r="AY53" s="493" t="e">
        <f>'1.2_RAW_Data_MatChange'!#REF!</f>
        <v>#REF!</v>
      </c>
      <c r="AZ53" s="493" t="e">
        <f>'1.2_RAW_Data_MatChange'!#REF!</f>
        <v>#REF!</v>
      </c>
      <c r="BA53" s="494" t="e">
        <f>'1.2_RAW_Data_MatChange'!#REF!</f>
        <v>#REF!</v>
      </c>
    </row>
    <row r="54" spans="1:53" ht="25.5" x14ac:dyDescent="0.35">
      <c r="A54" s="495" t="s">
        <v>20</v>
      </c>
      <c r="B54" s="476">
        <v>3</v>
      </c>
      <c r="C54" s="477" t="s">
        <v>66</v>
      </c>
      <c r="D54" s="478" t="s">
        <v>38</v>
      </c>
      <c r="E54" s="496" t="s">
        <v>31</v>
      </c>
      <c r="F54" s="480">
        <f>'1.2_RAW_Data_MatChange'!F54</f>
        <v>0</v>
      </c>
      <c r="G54" s="480">
        <f>'1.2_RAW_Data_MatChange'!G54</f>
        <v>0</v>
      </c>
      <c r="H54" s="480">
        <f>'1.2_RAW_Data_MatChange'!H54</f>
        <v>0</v>
      </c>
      <c r="I54" s="480">
        <f>'1.2_RAW_Data_MatChange'!I54</f>
        <v>0</v>
      </c>
      <c r="J54" s="480">
        <f>'1.2_RAW_Data_MatChange'!J54</f>
        <v>0</v>
      </c>
      <c r="K54" s="481">
        <f>'1.2_RAW_Data_MatChange'!K54</f>
        <v>0</v>
      </c>
      <c r="M54" s="480">
        <f>'1.2_RAW_Data_MatChange'!M54</f>
        <v>0</v>
      </c>
      <c r="N54" s="480">
        <f>'1.2_RAW_Data_MatChange'!N54</f>
        <v>0</v>
      </c>
      <c r="O54" s="480">
        <f>'1.2_RAW_Data_MatChange'!O54</f>
        <v>0</v>
      </c>
      <c r="P54" s="480">
        <f>'1.2_RAW_Data_MatChange'!P54</f>
        <v>0</v>
      </c>
      <c r="Q54" s="480">
        <f>'1.2_RAW_Data_MatChange'!Q54</f>
        <v>0</v>
      </c>
      <c r="R54" s="481">
        <f>'1.2_RAW_Data_MatChange'!R54</f>
        <v>0</v>
      </c>
      <c r="T54" s="480">
        <f>'1.2_RAW_Data_MatChange'!T54</f>
        <v>0</v>
      </c>
      <c r="U54" s="480">
        <f>'1.2_RAW_Data_MatChange'!U54</f>
        <v>0</v>
      </c>
      <c r="V54" s="480">
        <f>'1.2_RAW_Data_MatChange'!V54</f>
        <v>0</v>
      </c>
      <c r="W54" s="480">
        <f>'1.2_RAW_Data_MatChange'!W54</f>
        <v>0</v>
      </c>
      <c r="X54" s="480">
        <f>'1.2_RAW_Data_MatChange'!X54</f>
        <v>0</v>
      </c>
      <c r="Y54" s="481">
        <f>'1.2_RAW_Data_MatChange'!Y54</f>
        <v>0</v>
      </c>
      <c r="AA54" s="480" t="e">
        <f>'1.2_RAW_Data_MatChange'!#REF!</f>
        <v>#REF!</v>
      </c>
      <c r="AB54" s="480" t="e">
        <f>'1.2_RAW_Data_MatChange'!#REF!</f>
        <v>#REF!</v>
      </c>
      <c r="AC54" s="480" t="e">
        <f>'1.2_RAW_Data_MatChange'!#REF!</f>
        <v>#REF!</v>
      </c>
      <c r="AD54" s="480" t="e">
        <f>'1.2_RAW_Data_MatChange'!#REF!</f>
        <v>#REF!</v>
      </c>
      <c r="AE54" s="480" t="e">
        <f>'1.2_RAW_Data_MatChange'!#REF!</f>
        <v>#REF!</v>
      </c>
      <c r="AF54" s="481" t="e">
        <f>'1.2_RAW_Data_MatChange'!#REF!</f>
        <v>#REF!</v>
      </c>
      <c r="AG54" s="482"/>
      <c r="AH54" s="480" t="e">
        <f>'1.2_RAW_Data_MatChange'!#REF!</f>
        <v>#REF!</v>
      </c>
      <c r="AI54" s="480" t="e">
        <f>'1.2_RAW_Data_MatChange'!#REF!</f>
        <v>#REF!</v>
      </c>
      <c r="AJ54" s="480" t="e">
        <f>'1.2_RAW_Data_MatChange'!#REF!</f>
        <v>#REF!</v>
      </c>
      <c r="AK54" s="480" t="e">
        <f>'1.2_RAW_Data_MatChange'!#REF!</f>
        <v>#REF!</v>
      </c>
      <c r="AL54" s="480" t="e">
        <f>'1.2_RAW_Data_MatChange'!#REF!</f>
        <v>#REF!</v>
      </c>
      <c r="AM54" s="481" t="e">
        <f>'1.2_RAW_Data_MatChange'!#REF!</f>
        <v>#REF!</v>
      </c>
      <c r="AN54" s="482"/>
      <c r="AO54" s="480" t="e">
        <f>'1.2_RAW_Data_MatChange'!#REF!</f>
        <v>#REF!</v>
      </c>
      <c r="AP54" s="480" t="e">
        <f>'1.2_RAW_Data_MatChange'!#REF!</f>
        <v>#REF!</v>
      </c>
      <c r="AQ54" s="480" t="e">
        <f>'1.2_RAW_Data_MatChange'!#REF!</f>
        <v>#REF!</v>
      </c>
      <c r="AR54" s="480" t="e">
        <f>'1.2_RAW_Data_MatChange'!#REF!</f>
        <v>#REF!</v>
      </c>
      <c r="AS54" s="480" t="e">
        <f>'1.2_RAW_Data_MatChange'!#REF!</f>
        <v>#REF!</v>
      </c>
      <c r="AT54" s="481" t="e">
        <f>'1.2_RAW_Data_MatChange'!#REF!</f>
        <v>#REF!</v>
      </c>
      <c r="AU54" s="482"/>
      <c r="AV54" s="480" t="e">
        <f>'1.2_RAW_Data_MatChange'!#REF!</f>
        <v>#REF!</v>
      </c>
      <c r="AW54" s="480" t="e">
        <f>'1.2_RAW_Data_MatChange'!#REF!</f>
        <v>#REF!</v>
      </c>
      <c r="AX54" s="480" t="e">
        <f>'1.2_RAW_Data_MatChange'!#REF!</f>
        <v>#REF!</v>
      </c>
      <c r="AY54" s="480" t="e">
        <f>'1.2_RAW_Data_MatChange'!#REF!</f>
        <v>#REF!</v>
      </c>
      <c r="AZ54" s="480" t="e">
        <f>'1.2_RAW_Data_MatChange'!#REF!</f>
        <v>#REF!</v>
      </c>
      <c r="BA54" s="481" t="e">
        <f>'1.2_RAW_Data_MatChange'!#REF!</f>
        <v>#REF!</v>
      </c>
    </row>
    <row r="55" spans="1:53" ht="13.15" x14ac:dyDescent="0.35">
      <c r="A55" s="483"/>
      <c r="B55" s="484"/>
      <c r="C55" s="485"/>
      <c r="D55" s="486"/>
      <c r="E55" s="479" t="s">
        <v>32</v>
      </c>
      <c r="F55" s="487">
        <f>'1.2_RAW_Data_MatChange'!F55</f>
        <v>0</v>
      </c>
      <c r="G55" s="487">
        <f>'1.2_RAW_Data_MatChange'!G55</f>
        <v>0</v>
      </c>
      <c r="H55" s="487">
        <f>'1.2_RAW_Data_MatChange'!H55</f>
        <v>0</v>
      </c>
      <c r="I55" s="487">
        <f>'1.2_RAW_Data_MatChange'!I55</f>
        <v>0</v>
      </c>
      <c r="J55" s="487">
        <f>'1.2_RAW_Data_MatChange'!J55</f>
        <v>0</v>
      </c>
      <c r="K55" s="488">
        <f>'1.2_RAW_Data_MatChange'!K55</f>
        <v>0</v>
      </c>
      <c r="M55" s="487">
        <f>'1.2_RAW_Data_MatChange'!M55</f>
        <v>8</v>
      </c>
      <c r="N55" s="487">
        <f>'1.2_RAW_Data_MatChange'!N55</f>
        <v>10</v>
      </c>
      <c r="O55" s="487">
        <f>'1.2_RAW_Data_MatChange'!O55</f>
        <v>0</v>
      </c>
      <c r="P55" s="487">
        <f>'1.2_RAW_Data_MatChange'!P55</f>
        <v>-2</v>
      </c>
      <c r="Q55" s="487">
        <f>'1.2_RAW_Data_MatChange'!Q55</f>
        <v>0</v>
      </c>
      <c r="R55" s="488">
        <f>'1.2_RAW_Data_MatChange'!R55</f>
        <v>0</v>
      </c>
      <c r="T55" s="487">
        <f>'1.2_RAW_Data_MatChange'!T55</f>
        <v>8</v>
      </c>
      <c r="U55" s="487">
        <f>'1.2_RAW_Data_MatChange'!U55</f>
        <v>10</v>
      </c>
      <c r="V55" s="487">
        <f>'1.2_RAW_Data_MatChange'!V55</f>
        <v>0</v>
      </c>
      <c r="W55" s="487">
        <f>'1.2_RAW_Data_MatChange'!W55</f>
        <v>-2</v>
      </c>
      <c r="X55" s="487">
        <f>'1.2_RAW_Data_MatChange'!X55</f>
        <v>0</v>
      </c>
      <c r="Y55" s="488">
        <f>'1.2_RAW_Data_MatChange'!Y55</f>
        <v>0</v>
      </c>
      <c r="AA55" s="487" t="e">
        <f>'1.2_RAW_Data_MatChange'!#REF!</f>
        <v>#REF!</v>
      </c>
      <c r="AB55" s="487" t="e">
        <f>'1.2_RAW_Data_MatChange'!#REF!</f>
        <v>#REF!</v>
      </c>
      <c r="AC55" s="487" t="e">
        <f>'1.2_RAW_Data_MatChange'!#REF!</f>
        <v>#REF!</v>
      </c>
      <c r="AD55" s="487" t="e">
        <f>'1.2_RAW_Data_MatChange'!#REF!</f>
        <v>#REF!</v>
      </c>
      <c r="AE55" s="487" t="e">
        <f>'1.2_RAW_Data_MatChange'!#REF!</f>
        <v>#REF!</v>
      </c>
      <c r="AF55" s="488" t="e">
        <f>'1.2_RAW_Data_MatChange'!#REF!</f>
        <v>#REF!</v>
      </c>
      <c r="AG55" s="482"/>
      <c r="AH55" s="487" t="e">
        <f>'1.2_RAW_Data_MatChange'!#REF!</f>
        <v>#REF!</v>
      </c>
      <c r="AI55" s="487" t="e">
        <f>'1.2_RAW_Data_MatChange'!#REF!</f>
        <v>#REF!</v>
      </c>
      <c r="AJ55" s="487" t="e">
        <f>'1.2_RAW_Data_MatChange'!#REF!</f>
        <v>#REF!</v>
      </c>
      <c r="AK55" s="487" t="e">
        <f>'1.2_RAW_Data_MatChange'!#REF!</f>
        <v>#REF!</v>
      </c>
      <c r="AL55" s="487" t="e">
        <f>'1.2_RAW_Data_MatChange'!#REF!</f>
        <v>#REF!</v>
      </c>
      <c r="AM55" s="488" t="e">
        <f>'1.2_RAW_Data_MatChange'!#REF!</f>
        <v>#REF!</v>
      </c>
      <c r="AN55" s="482"/>
      <c r="AO55" s="487" t="e">
        <f>'1.2_RAW_Data_MatChange'!#REF!</f>
        <v>#REF!</v>
      </c>
      <c r="AP55" s="487" t="e">
        <f>'1.2_RAW_Data_MatChange'!#REF!</f>
        <v>#REF!</v>
      </c>
      <c r="AQ55" s="487" t="e">
        <f>'1.2_RAW_Data_MatChange'!#REF!</f>
        <v>#REF!</v>
      </c>
      <c r="AR55" s="487" t="e">
        <f>'1.2_RAW_Data_MatChange'!#REF!</f>
        <v>#REF!</v>
      </c>
      <c r="AS55" s="487" t="e">
        <f>'1.2_RAW_Data_MatChange'!#REF!</f>
        <v>#REF!</v>
      </c>
      <c r="AT55" s="488" t="e">
        <f>'1.2_RAW_Data_MatChange'!#REF!</f>
        <v>#REF!</v>
      </c>
      <c r="AU55" s="482"/>
      <c r="AV55" s="487" t="e">
        <f>'1.2_RAW_Data_MatChange'!#REF!</f>
        <v>#REF!</v>
      </c>
      <c r="AW55" s="487" t="e">
        <f>'1.2_RAW_Data_MatChange'!#REF!</f>
        <v>#REF!</v>
      </c>
      <c r="AX55" s="487" t="e">
        <f>'1.2_RAW_Data_MatChange'!#REF!</f>
        <v>#REF!</v>
      </c>
      <c r="AY55" s="487" t="e">
        <f>'1.2_RAW_Data_MatChange'!#REF!</f>
        <v>#REF!</v>
      </c>
      <c r="AZ55" s="487" t="e">
        <f>'1.2_RAW_Data_MatChange'!#REF!</f>
        <v>#REF!</v>
      </c>
      <c r="BA55" s="488" t="e">
        <f>'1.2_RAW_Data_MatChange'!#REF!</f>
        <v>#REF!</v>
      </c>
    </row>
    <row r="56" spans="1:53" ht="13.15" x14ac:dyDescent="0.35">
      <c r="A56" s="483"/>
      <c r="B56" s="484"/>
      <c r="C56" s="485"/>
      <c r="D56" s="486"/>
      <c r="E56" s="479" t="s">
        <v>33</v>
      </c>
      <c r="F56" s="487">
        <f>'1.2_RAW_Data_MatChange'!F56</f>
        <v>0</v>
      </c>
      <c r="G56" s="487">
        <f>'1.2_RAW_Data_MatChange'!G56</f>
        <v>0</v>
      </c>
      <c r="H56" s="487">
        <f>'1.2_RAW_Data_MatChange'!H56</f>
        <v>0</v>
      </c>
      <c r="I56" s="487">
        <f>'1.2_RAW_Data_MatChange'!I56</f>
        <v>0</v>
      </c>
      <c r="J56" s="487">
        <f>'1.2_RAW_Data_MatChange'!J56</f>
        <v>0</v>
      </c>
      <c r="K56" s="488">
        <f>'1.2_RAW_Data_MatChange'!K56</f>
        <v>0</v>
      </c>
      <c r="M56" s="487">
        <f>'1.2_RAW_Data_MatChange'!M56</f>
        <v>8</v>
      </c>
      <c r="N56" s="487">
        <f>'1.2_RAW_Data_MatChange'!N56</f>
        <v>8</v>
      </c>
      <c r="O56" s="487">
        <f>'1.2_RAW_Data_MatChange'!O56</f>
        <v>0</v>
      </c>
      <c r="P56" s="487">
        <f>'1.2_RAW_Data_MatChange'!P56</f>
        <v>0</v>
      </c>
      <c r="Q56" s="487">
        <f>'1.2_RAW_Data_MatChange'!Q56</f>
        <v>0</v>
      </c>
      <c r="R56" s="488">
        <f>'1.2_RAW_Data_MatChange'!R56</f>
        <v>0</v>
      </c>
      <c r="T56" s="487">
        <f>'1.2_RAW_Data_MatChange'!T56</f>
        <v>8</v>
      </c>
      <c r="U56" s="487">
        <f>'1.2_RAW_Data_MatChange'!U56</f>
        <v>8</v>
      </c>
      <c r="V56" s="487">
        <f>'1.2_RAW_Data_MatChange'!V56</f>
        <v>0</v>
      </c>
      <c r="W56" s="487">
        <f>'1.2_RAW_Data_MatChange'!W56</f>
        <v>0</v>
      </c>
      <c r="X56" s="487">
        <f>'1.2_RAW_Data_MatChange'!X56</f>
        <v>0</v>
      </c>
      <c r="Y56" s="488">
        <f>'1.2_RAW_Data_MatChange'!Y56</f>
        <v>0</v>
      </c>
      <c r="AA56" s="487" t="e">
        <f>'1.2_RAW_Data_MatChange'!#REF!</f>
        <v>#REF!</v>
      </c>
      <c r="AB56" s="487" t="e">
        <f>'1.2_RAW_Data_MatChange'!#REF!</f>
        <v>#REF!</v>
      </c>
      <c r="AC56" s="487" t="e">
        <f>'1.2_RAW_Data_MatChange'!#REF!</f>
        <v>#REF!</v>
      </c>
      <c r="AD56" s="487" t="e">
        <f>'1.2_RAW_Data_MatChange'!#REF!</f>
        <v>#REF!</v>
      </c>
      <c r="AE56" s="487" t="e">
        <f>'1.2_RAW_Data_MatChange'!#REF!</f>
        <v>#REF!</v>
      </c>
      <c r="AF56" s="488" t="e">
        <f>'1.2_RAW_Data_MatChange'!#REF!</f>
        <v>#REF!</v>
      </c>
      <c r="AG56" s="482"/>
      <c r="AH56" s="487" t="e">
        <f>'1.2_RAW_Data_MatChange'!#REF!</f>
        <v>#REF!</v>
      </c>
      <c r="AI56" s="487" t="e">
        <f>'1.2_RAW_Data_MatChange'!#REF!</f>
        <v>#REF!</v>
      </c>
      <c r="AJ56" s="487" t="e">
        <f>'1.2_RAW_Data_MatChange'!#REF!</f>
        <v>#REF!</v>
      </c>
      <c r="AK56" s="487" t="e">
        <f>'1.2_RAW_Data_MatChange'!#REF!</f>
        <v>#REF!</v>
      </c>
      <c r="AL56" s="487" t="e">
        <f>'1.2_RAW_Data_MatChange'!#REF!</f>
        <v>#REF!</v>
      </c>
      <c r="AM56" s="488" t="e">
        <f>'1.2_RAW_Data_MatChange'!#REF!</f>
        <v>#REF!</v>
      </c>
      <c r="AN56" s="482"/>
      <c r="AO56" s="487" t="e">
        <f>'1.2_RAW_Data_MatChange'!#REF!</f>
        <v>#REF!</v>
      </c>
      <c r="AP56" s="487" t="e">
        <f>'1.2_RAW_Data_MatChange'!#REF!</f>
        <v>#REF!</v>
      </c>
      <c r="AQ56" s="487" t="e">
        <f>'1.2_RAW_Data_MatChange'!#REF!</f>
        <v>#REF!</v>
      </c>
      <c r="AR56" s="487" t="e">
        <f>'1.2_RAW_Data_MatChange'!#REF!</f>
        <v>#REF!</v>
      </c>
      <c r="AS56" s="487" t="e">
        <f>'1.2_RAW_Data_MatChange'!#REF!</f>
        <v>#REF!</v>
      </c>
      <c r="AT56" s="488" t="e">
        <f>'1.2_RAW_Data_MatChange'!#REF!</f>
        <v>#REF!</v>
      </c>
      <c r="AU56" s="482"/>
      <c r="AV56" s="487" t="e">
        <f>'1.2_RAW_Data_MatChange'!#REF!</f>
        <v>#REF!</v>
      </c>
      <c r="AW56" s="487" t="e">
        <f>'1.2_RAW_Data_MatChange'!#REF!</f>
        <v>#REF!</v>
      </c>
      <c r="AX56" s="487" t="e">
        <f>'1.2_RAW_Data_MatChange'!#REF!</f>
        <v>#REF!</v>
      </c>
      <c r="AY56" s="487" t="e">
        <f>'1.2_RAW_Data_MatChange'!#REF!</f>
        <v>#REF!</v>
      </c>
      <c r="AZ56" s="487" t="e">
        <f>'1.2_RAW_Data_MatChange'!#REF!</f>
        <v>#REF!</v>
      </c>
      <c r="BA56" s="488" t="e">
        <f>'1.2_RAW_Data_MatChange'!#REF!</f>
        <v>#REF!</v>
      </c>
    </row>
    <row r="57" spans="1:53" ht="13.5" thickBot="1" x14ac:dyDescent="0.4">
      <c r="A57" s="483"/>
      <c r="B57" s="489"/>
      <c r="C57" s="490"/>
      <c r="D57" s="491"/>
      <c r="E57" s="492" t="s">
        <v>34</v>
      </c>
      <c r="F57" s="493">
        <f>'1.2_RAW_Data_MatChange'!F57</f>
        <v>0</v>
      </c>
      <c r="G57" s="493">
        <f>'1.2_RAW_Data_MatChange'!G57</f>
        <v>0</v>
      </c>
      <c r="H57" s="493">
        <f>'1.2_RAW_Data_MatChange'!H57</f>
        <v>0</v>
      </c>
      <c r="I57" s="493">
        <f>'1.2_RAW_Data_MatChange'!I57</f>
        <v>0</v>
      </c>
      <c r="J57" s="493">
        <f>'1.2_RAW_Data_MatChange'!J57</f>
        <v>0</v>
      </c>
      <c r="K57" s="494">
        <f>'1.2_RAW_Data_MatChange'!K57</f>
        <v>0</v>
      </c>
      <c r="M57" s="493">
        <f>'1.2_RAW_Data_MatChange'!M57</f>
        <v>4</v>
      </c>
      <c r="N57" s="493">
        <f>'1.2_RAW_Data_MatChange'!N57</f>
        <v>4</v>
      </c>
      <c r="O57" s="493">
        <f>'1.2_RAW_Data_MatChange'!O57</f>
        <v>0</v>
      </c>
      <c r="P57" s="493">
        <f>'1.2_RAW_Data_MatChange'!P57</f>
        <v>0</v>
      </c>
      <c r="Q57" s="493">
        <f>'1.2_RAW_Data_MatChange'!Q57</f>
        <v>0</v>
      </c>
      <c r="R57" s="494">
        <f>'1.2_RAW_Data_MatChange'!R57</f>
        <v>0</v>
      </c>
      <c r="T57" s="493">
        <f>'1.2_RAW_Data_MatChange'!T57</f>
        <v>4</v>
      </c>
      <c r="U57" s="493">
        <f>'1.2_RAW_Data_MatChange'!U57</f>
        <v>4</v>
      </c>
      <c r="V57" s="493">
        <f>'1.2_RAW_Data_MatChange'!V57</f>
        <v>0</v>
      </c>
      <c r="W57" s="493">
        <f>'1.2_RAW_Data_MatChange'!W57</f>
        <v>0</v>
      </c>
      <c r="X57" s="493">
        <f>'1.2_RAW_Data_MatChange'!X57</f>
        <v>0</v>
      </c>
      <c r="Y57" s="494">
        <f>'1.2_RAW_Data_MatChange'!Y57</f>
        <v>0</v>
      </c>
      <c r="AA57" s="493" t="e">
        <f>'1.2_RAW_Data_MatChange'!#REF!</f>
        <v>#REF!</v>
      </c>
      <c r="AB57" s="493" t="e">
        <f>'1.2_RAW_Data_MatChange'!#REF!</f>
        <v>#REF!</v>
      </c>
      <c r="AC57" s="493" t="e">
        <f>'1.2_RAW_Data_MatChange'!#REF!</f>
        <v>#REF!</v>
      </c>
      <c r="AD57" s="493" t="e">
        <f>'1.2_RAW_Data_MatChange'!#REF!</f>
        <v>#REF!</v>
      </c>
      <c r="AE57" s="493" t="e">
        <f>'1.2_RAW_Data_MatChange'!#REF!</f>
        <v>#REF!</v>
      </c>
      <c r="AF57" s="494" t="e">
        <f>'1.2_RAW_Data_MatChange'!#REF!</f>
        <v>#REF!</v>
      </c>
      <c r="AG57" s="482"/>
      <c r="AH57" s="493" t="e">
        <f>'1.2_RAW_Data_MatChange'!#REF!</f>
        <v>#REF!</v>
      </c>
      <c r="AI57" s="493" t="e">
        <f>'1.2_RAW_Data_MatChange'!#REF!</f>
        <v>#REF!</v>
      </c>
      <c r="AJ57" s="493" t="e">
        <f>'1.2_RAW_Data_MatChange'!#REF!</f>
        <v>#REF!</v>
      </c>
      <c r="AK57" s="493" t="e">
        <f>'1.2_RAW_Data_MatChange'!#REF!</f>
        <v>#REF!</v>
      </c>
      <c r="AL57" s="493" t="e">
        <f>'1.2_RAW_Data_MatChange'!#REF!</f>
        <v>#REF!</v>
      </c>
      <c r="AM57" s="494" t="e">
        <f>'1.2_RAW_Data_MatChange'!#REF!</f>
        <v>#REF!</v>
      </c>
      <c r="AN57" s="482"/>
      <c r="AO57" s="493" t="e">
        <f>'1.2_RAW_Data_MatChange'!#REF!</f>
        <v>#REF!</v>
      </c>
      <c r="AP57" s="493" t="e">
        <f>'1.2_RAW_Data_MatChange'!#REF!</f>
        <v>#REF!</v>
      </c>
      <c r="AQ57" s="493" t="e">
        <f>'1.2_RAW_Data_MatChange'!#REF!</f>
        <v>#REF!</v>
      </c>
      <c r="AR57" s="493" t="e">
        <f>'1.2_RAW_Data_MatChange'!#REF!</f>
        <v>#REF!</v>
      </c>
      <c r="AS57" s="493" t="e">
        <f>'1.2_RAW_Data_MatChange'!#REF!</f>
        <v>#REF!</v>
      </c>
      <c r="AT57" s="494" t="e">
        <f>'1.2_RAW_Data_MatChange'!#REF!</f>
        <v>#REF!</v>
      </c>
      <c r="AU57" s="482"/>
      <c r="AV57" s="493" t="e">
        <f>'1.2_RAW_Data_MatChange'!#REF!</f>
        <v>#REF!</v>
      </c>
      <c r="AW57" s="493" t="e">
        <f>'1.2_RAW_Data_MatChange'!#REF!</f>
        <v>#REF!</v>
      </c>
      <c r="AX57" s="493" t="e">
        <f>'1.2_RAW_Data_MatChange'!#REF!</f>
        <v>#REF!</v>
      </c>
      <c r="AY57" s="493" t="e">
        <f>'1.2_RAW_Data_MatChange'!#REF!</f>
        <v>#REF!</v>
      </c>
      <c r="AZ57" s="493" t="e">
        <f>'1.2_RAW_Data_MatChange'!#REF!</f>
        <v>#REF!</v>
      </c>
      <c r="BA57" s="494" t="e">
        <f>'1.2_RAW_Data_MatChange'!#REF!</f>
        <v>#REF!</v>
      </c>
    </row>
    <row r="58" spans="1:53" ht="25.5" x14ac:dyDescent="0.35">
      <c r="A58" s="495" t="s">
        <v>20</v>
      </c>
      <c r="B58" s="476">
        <v>4</v>
      </c>
      <c r="C58" s="477" t="s">
        <v>21</v>
      </c>
      <c r="D58" s="478" t="s">
        <v>35</v>
      </c>
      <c r="E58" s="496" t="s">
        <v>31</v>
      </c>
      <c r="F58" s="480">
        <f>'1.2_RAW_Data_MatChange'!F58</f>
        <v>0</v>
      </c>
      <c r="G58" s="480">
        <f>'1.2_RAW_Data_MatChange'!G58</f>
        <v>0</v>
      </c>
      <c r="H58" s="480">
        <f>'1.2_RAW_Data_MatChange'!H58</f>
        <v>0</v>
      </c>
      <c r="I58" s="480">
        <f>'1.2_RAW_Data_MatChange'!I58</f>
        <v>0</v>
      </c>
      <c r="J58" s="480">
        <f>'1.2_RAW_Data_MatChange'!J58</f>
        <v>0</v>
      </c>
      <c r="K58" s="481">
        <f>'1.2_RAW_Data_MatChange'!K58</f>
        <v>0</v>
      </c>
      <c r="M58" s="480">
        <f>'1.2_RAW_Data_MatChange'!M58</f>
        <v>0</v>
      </c>
      <c r="N58" s="480">
        <f>'1.2_RAW_Data_MatChange'!N58</f>
        <v>0</v>
      </c>
      <c r="O58" s="480">
        <f>'1.2_RAW_Data_MatChange'!O58</f>
        <v>0</v>
      </c>
      <c r="P58" s="480">
        <f>'1.2_RAW_Data_MatChange'!P58</f>
        <v>0</v>
      </c>
      <c r="Q58" s="480">
        <f>'1.2_RAW_Data_MatChange'!Q58</f>
        <v>0</v>
      </c>
      <c r="R58" s="481">
        <f>'1.2_RAW_Data_MatChange'!R58</f>
        <v>0</v>
      </c>
      <c r="T58" s="480">
        <f>'1.2_RAW_Data_MatChange'!T58</f>
        <v>0</v>
      </c>
      <c r="U58" s="480">
        <f>'1.2_RAW_Data_MatChange'!U58</f>
        <v>0</v>
      </c>
      <c r="V58" s="480">
        <f>'1.2_RAW_Data_MatChange'!V58</f>
        <v>0</v>
      </c>
      <c r="W58" s="480">
        <f>'1.2_RAW_Data_MatChange'!W58</f>
        <v>0</v>
      </c>
      <c r="X58" s="480">
        <f>'1.2_RAW_Data_MatChange'!X58</f>
        <v>0</v>
      </c>
      <c r="Y58" s="481">
        <f>'1.2_RAW_Data_MatChange'!Y58</f>
        <v>0</v>
      </c>
      <c r="AA58" s="480" t="e">
        <f>'1.2_RAW_Data_MatChange'!#REF!</f>
        <v>#REF!</v>
      </c>
      <c r="AB58" s="480" t="e">
        <f>'1.2_RAW_Data_MatChange'!#REF!</f>
        <v>#REF!</v>
      </c>
      <c r="AC58" s="480" t="e">
        <f>'1.2_RAW_Data_MatChange'!#REF!</f>
        <v>#REF!</v>
      </c>
      <c r="AD58" s="480" t="e">
        <f>'1.2_RAW_Data_MatChange'!#REF!</f>
        <v>#REF!</v>
      </c>
      <c r="AE58" s="480" t="e">
        <f>'1.2_RAW_Data_MatChange'!#REF!</f>
        <v>#REF!</v>
      </c>
      <c r="AF58" s="481" t="e">
        <f>'1.2_RAW_Data_MatChange'!#REF!</f>
        <v>#REF!</v>
      </c>
      <c r="AG58" s="482"/>
      <c r="AH58" s="480" t="e">
        <f>'1.2_RAW_Data_MatChange'!#REF!</f>
        <v>#REF!</v>
      </c>
      <c r="AI58" s="480" t="e">
        <f>'1.2_RAW_Data_MatChange'!#REF!</f>
        <v>#REF!</v>
      </c>
      <c r="AJ58" s="480" t="e">
        <f>'1.2_RAW_Data_MatChange'!#REF!</f>
        <v>#REF!</v>
      </c>
      <c r="AK58" s="480" t="e">
        <f>'1.2_RAW_Data_MatChange'!#REF!</f>
        <v>#REF!</v>
      </c>
      <c r="AL58" s="480" t="e">
        <f>'1.2_RAW_Data_MatChange'!#REF!</f>
        <v>#REF!</v>
      </c>
      <c r="AM58" s="481" t="e">
        <f>'1.2_RAW_Data_MatChange'!#REF!</f>
        <v>#REF!</v>
      </c>
      <c r="AN58" s="482"/>
      <c r="AO58" s="480" t="e">
        <f>'1.2_RAW_Data_MatChange'!#REF!</f>
        <v>#REF!</v>
      </c>
      <c r="AP58" s="480" t="e">
        <f>'1.2_RAW_Data_MatChange'!#REF!</f>
        <v>#REF!</v>
      </c>
      <c r="AQ58" s="480" t="e">
        <f>'1.2_RAW_Data_MatChange'!#REF!</f>
        <v>#REF!</v>
      </c>
      <c r="AR58" s="480" t="e">
        <f>'1.2_RAW_Data_MatChange'!#REF!</f>
        <v>#REF!</v>
      </c>
      <c r="AS58" s="480" t="e">
        <f>'1.2_RAW_Data_MatChange'!#REF!</f>
        <v>#REF!</v>
      </c>
      <c r="AT58" s="481" t="e">
        <f>'1.2_RAW_Data_MatChange'!#REF!</f>
        <v>#REF!</v>
      </c>
      <c r="AU58" s="482"/>
      <c r="AV58" s="480" t="e">
        <f>'1.2_RAW_Data_MatChange'!#REF!</f>
        <v>#REF!</v>
      </c>
      <c r="AW58" s="480" t="e">
        <f>'1.2_RAW_Data_MatChange'!#REF!</f>
        <v>#REF!</v>
      </c>
      <c r="AX58" s="480" t="e">
        <f>'1.2_RAW_Data_MatChange'!#REF!</f>
        <v>#REF!</v>
      </c>
      <c r="AY58" s="480" t="e">
        <f>'1.2_RAW_Data_MatChange'!#REF!</f>
        <v>#REF!</v>
      </c>
      <c r="AZ58" s="480" t="e">
        <f>'1.2_RAW_Data_MatChange'!#REF!</f>
        <v>#REF!</v>
      </c>
      <c r="BA58" s="481" t="e">
        <f>'1.2_RAW_Data_MatChange'!#REF!</f>
        <v>#REF!</v>
      </c>
    </row>
    <row r="59" spans="1:53" ht="13.15" x14ac:dyDescent="0.35">
      <c r="A59" s="483"/>
      <c r="B59" s="484"/>
      <c r="C59" s="485"/>
      <c r="D59" s="486"/>
      <c r="E59" s="479" t="s">
        <v>32</v>
      </c>
      <c r="F59" s="487">
        <f>'1.2_RAW_Data_MatChange'!F59</f>
        <v>0</v>
      </c>
      <c r="G59" s="487">
        <f>'1.2_RAW_Data_MatChange'!G59</f>
        <v>0</v>
      </c>
      <c r="H59" s="487">
        <f>'1.2_RAW_Data_MatChange'!H59</f>
        <v>0</v>
      </c>
      <c r="I59" s="487">
        <f>'1.2_RAW_Data_MatChange'!I59</f>
        <v>0</v>
      </c>
      <c r="J59" s="487">
        <f>'1.2_RAW_Data_MatChange'!J59</f>
        <v>0</v>
      </c>
      <c r="K59" s="488">
        <f>'1.2_RAW_Data_MatChange'!K59</f>
        <v>0</v>
      </c>
      <c r="M59" s="487">
        <f>'1.2_RAW_Data_MatChange'!M59</f>
        <v>8</v>
      </c>
      <c r="N59" s="487">
        <f>'1.2_RAW_Data_MatChange'!N59</f>
        <v>10</v>
      </c>
      <c r="O59" s="487">
        <f>'1.2_RAW_Data_MatChange'!O59</f>
        <v>0</v>
      </c>
      <c r="P59" s="487">
        <f>'1.2_RAW_Data_MatChange'!P59</f>
        <v>-2</v>
      </c>
      <c r="Q59" s="487">
        <f>'1.2_RAW_Data_MatChange'!Q59</f>
        <v>0</v>
      </c>
      <c r="R59" s="488">
        <f>'1.2_RAW_Data_MatChange'!R59</f>
        <v>0</v>
      </c>
      <c r="T59" s="487">
        <f>'1.2_RAW_Data_MatChange'!T59</f>
        <v>8</v>
      </c>
      <c r="U59" s="487">
        <f>'1.2_RAW_Data_MatChange'!U59</f>
        <v>10</v>
      </c>
      <c r="V59" s="487">
        <f>'1.2_RAW_Data_MatChange'!V59</f>
        <v>0</v>
      </c>
      <c r="W59" s="487">
        <f>'1.2_RAW_Data_MatChange'!W59</f>
        <v>-2</v>
      </c>
      <c r="X59" s="487">
        <f>'1.2_RAW_Data_MatChange'!X59</f>
        <v>0</v>
      </c>
      <c r="Y59" s="488">
        <f>'1.2_RAW_Data_MatChange'!Y59</f>
        <v>0</v>
      </c>
      <c r="AA59" s="487" t="e">
        <f>'1.2_RAW_Data_MatChange'!#REF!</f>
        <v>#REF!</v>
      </c>
      <c r="AB59" s="487" t="e">
        <f>'1.2_RAW_Data_MatChange'!#REF!</f>
        <v>#REF!</v>
      </c>
      <c r="AC59" s="487" t="e">
        <f>'1.2_RAW_Data_MatChange'!#REF!</f>
        <v>#REF!</v>
      </c>
      <c r="AD59" s="487" t="e">
        <f>'1.2_RAW_Data_MatChange'!#REF!</f>
        <v>#REF!</v>
      </c>
      <c r="AE59" s="487" t="e">
        <f>'1.2_RAW_Data_MatChange'!#REF!</f>
        <v>#REF!</v>
      </c>
      <c r="AF59" s="488" t="e">
        <f>'1.2_RAW_Data_MatChange'!#REF!</f>
        <v>#REF!</v>
      </c>
      <c r="AG59" s="482"/>
      <c r="AH59" s="487" t="e">
        <f>'1.2_RAW_Data_MatChange'!#REF!</f>
        <v>#REF!</v>
      </c>
      <c r="AI59" s="487" t="e">
        <f>'1.2_RAW_Data_MatChange'!#REF!</f>
        <v>#REF!</v>
      </c>
      <c r="AJ59" s="487" t="e">
        <f>'1.2_RAW_Data_MatChange'!#REF!</f>
        <v>#REF!</v>
      </c>
      <c r="AK59" s="487" t="e">
        <f>'1.2_RAW_Data_MatChange'!#REF!</f>
        <v>#REF!</v>
      </c>
      <c r="AL59" s="487" t="e">
        <f>'1.2_RAW_Data_MatChange'!#REF!</f>
        <v>#REF!</v>
      </c>
      <c r="AM59" s="488" t="e">
        <f>'1.2_RAW_Data_MatChange'!#REF!</f>
        <v>#REF!</v>
      </c>
      <c r="AN59" s="482"/>
      <c r="AO59" s="487" t="e">
        <f>'1.2_RAW_Data_MatChange'!#REF!</f>
        <v>#REF!</v>
      </c>
      <c r="AP59" s="487" t="e">
        <f>'1.2_RAW_Data_MatChange'!#REF!</f>
        <v>#REF!</v>
      </c>
      <c r="AQ59" s="487" t="e">
        <f>'1.2_RAW_Data_MatChange'!#REF!</f>
        <v>#REF!</v>
      </c>
      <c r="AR59" s="487" t="e">
        <f>'1.2_RAW_Data_MatChange'!#REF!</f>
        <v>#REF!</v>
      </c>
      <c r="AS59" s="487" t="e">
        <f>'1.2_RAW_Data_MatChange'!#REF!</f>
        <v>#REF!</v>
      </c>
      <c r="AT59" s="488" t="e">
        <f>'1.2_RAW_Data_MatChange'!#REF!</f>
        <v>#REF!</v>
      </c>
      <c r="AU59" s="482"/>
      <c r="AV59" s="487" t="e">
        <f>'1.2_RAW_Data_MatChange'!#REF!</f>
        <v>#REF!</v>
      </c>
      <c r="AW59" s="487" t="e">
        <f>'1.2_RAW_Data_MatChange'!#REF!</f>
        <v>#REF!</v>
      </c>
      <c r="AX59" s="487" t="e">
        <f>'1.2_RAW_Data_MatChange'!#REF!</f>
        <v>#REF!</v>
      </c>
      <c r="AY59" s="487" t="e">
        <f>'1.2_RAW_Data_MatChange'!#REF!</f>
        <v>#REF!</v>
      </c>
      <c r="AZ59" s="487" t="e">
        <f>'1.2_RAW_Data_MatChange'!#REF!</f>
        <v>#REF!</v>
      </c>
      <c r="BA59" s="488" t="e">
        <f>'1.2_RAW_Data_MatChange'!#REF!</f>
        <v>#REF!</v>
      </c>
    </row>
    <row r="60" spans="1:53" ht="13.15" x14ac:dyDescent="0.35">
      <c r="A60" s="483"/>
      <c r="B60" s="484"/>
      <c r="C60" s="485"/>
      <c r="D60" s="486"/>
      <c r="E60" s="479" t="s">
        <v>33</v>
      </c>
      <c r="F60" s="487">
        <f>'1.2_RAW_Data_MatChange'!F60</f>
        <v>0</v>
      </c>
      <c r="G60" s="487">
        <f>'1.2_RAW_Data_MatChange'!G60</f>
        <v>0</v>
      </c>
      <c r="H60" s="487">
        <f>'1.2_RAW_Data_MatChange'!H60</f>
        <v>0</v>
      </c>
      <c r="I60" s="487">
        <f>'1.2_RAW_Data_MatChange'!I60</f>
        <v>0</v>
      </c>
      <c r="J60" s="487">
        <f>'1.2_RAW_Data_MatChange'!J60</f>
        <v>0</v>
      </c>
      <c r="K60" s="488">
        <f>'1.2_RAW_Data_MatChange'!K60</f>
        <v>0</v>
      </c>
      <c r="M60" s="487">
        <f>'1.2_RAW_Data_MatChange'!M60</f>
        <v>8</v>
      </c>
      <c r="N60" s="487">
        <f>'1.2_RAW_Data_MatChange'!N60</f>
        <v>8</v>
      </c>
      <c r="O60" s="487">
        <f>'1.2_RAW_Data_MatChange'!O60</f>
        <v>0</v>
      </c>
      <c r="P60" s="487">
        <f>'1.2_RAW_Data_MatChange'!P60</f>
        <v>0</v>
      </c>
      <c r="Q60" s="487">
        <f>'1.2_RAW_Data_MatChange'!Q60</f>
        <v>0</v>
      </c>
      <c r="R60" s="488">
        <f>'1.2_RAW_Data_MatChange'!R60</f>
        <v>0</v>
      </c>
      <c r="T60" s="487">
        <f>'1.2_RAW_Data_MatChange'!T60</f>
        <v>8</v>
      </c>
      <c r="U60" s="487">
        <f>'1.2_RAW_Data_MatChange'!U60</f>
        <v>8</v>
      </c>
      <c r="V60" s="487">
        <f>'1.2_RAW_Data_MatChange'!V60</f>
        <v>0</v>
      </c>
      <c r="W60" s="487">
        <f>'1.2_RAW_Data_MatChange'!W60</f>
        <v>0</v>
      </c>
      <c r="X60" s="487">
        <f>'1.2_RAW_Data_MatChange'!X60</f>
        <v>0</v>
      </c>
      <c r="Y60" s="488">
        <f>'1.2_RAW_Data_MatChange'!Y60</f>
        <v>0</v>
      </c>
      <c r="AA60" s="487" t="e">
        <f>'1.2_RAW_Data_MatChange'!#REF!</f>
        <v>#REF!</v>
      </c>
      <c r="AB60" s="487" t="e">
        <f>'1.2_RAW_Data_MatChange'!#REF!</f>
        <v>#REF!</v>
      </c>
      <c r="AC60" s="487" t="e">
        <f>'1.2_RAW_Data_MatChange'!#REF!</f>
        <v>#REF!</v>
      </c>
      <c r="AD60" s="487" t="e">
        <f>'1.2_RAW_Data_MatChange'!#REF!</f>
        <v>#REF!</v>
      </c>
      <c r="AE60" s="487" t="e">
        <f>'1.2_RAW_Data_MatChange'!#REF!</f>
        <v>#REF!</v>
      </c>
      <c r="AF60" s="488" t="e">
        <f>'1.2_RAW_Data_MatChange'!#REF!</f>
        <v>#REF!</v>
      </c>
      <c r="AG60" s="482"/>
      <c r="AH60" s="487" t="e">
        <f>'1.2_RAW_Data_MatChange'!#REF!</f>
        <v>#REF!</v>
      </c>
      <c r="AI60" s="487" t="e">
        <f>'1.2_RAW_Data_MatChange'!#REF!</f>
        <v>#REF!</v>
      </c>
      <c r="AJ60" s="487" t="e">
        <f>'1.2_RAW_Data_MatChange'!#REF!</f>
        <v>#REF!</v>
      </c>
      <c r="AK60" s="487" t="e">
        <f>'1.2_RAW_Data_MatChange'!#REF!</f>
        <v>#REF!</v>
      </c>
      <c r="AL60" s="487" t="e">
        <f>'1.2_RAW_Data_MatChange'!#REF!</f>
        <v>#REF!</v>
      </c>
      <c r="AM60" s="488" t="e">
        <f>'1.2_RAW_Data_MatChange'!#REF!</f>
        <v>#REF!</v>
      </c>
      <c r="AN60" s="482"/>
      <c r="AO60" s="487" t="e">
        <f>'1.2_RAW_Data_MatChange'!#REF!</f>
        <v>#REF!</v>
      </c>
      <c r="AP60" s="487" t="e">
        <f>'1.2_RAW_Data_MatChange'!#REF!</f>
        <v>#REF!</v>
      </c>
      <c r="AQ60" s="487" t="e">
        <f>'1.2_RAW_Data_MatChange'!#REF!</f>
        <v>#REF!</v>
      </c>
      <c r="AR60" s="487" t="e">
        <f>'1.2_RAW_Data_MatChange'!#REF!</f>
        <v>#REF!</v>
      </c>
      <c r="AS60" s="487" t="e">
        <f>'1.2_RAW_Data_MatChange'!#REF!</f>
        <v>#REF!</v>
      </c>
      <c r="AT60" s="488" t="e">
        <f>'1.2_RAW_Data_MatChange'!#REF!</f>
        <v>#REF!</v>
      </c>
      <c r="AU60" s="482"/>
      <c r="AV60" s="487" t="e">
        <f>'1.2_RAW_Data_MatChange'!#REF!</f>
        <v>#REF!</v>
      </c>
      <c r="AW60" s="487" t="e">
        <f>'1.2_RAW_Data_MatChange'!#REF!</f>
        <v>#REF!</v>
      </c>
      <c r="AX60" s="487" t="e">
        <f>'1.2_RAW_Data_MatChange'!#REF!</f>
        <v>#REF!</v>
      </c>
      <c r="AY60" s="487" t="e">
        <f>'1.2_RAW_Data_MatChange'!#REF!</f>
        <v>#REF!</v>
      </c>
      <c r="AZ60" s="487" t="e">
        <f>'1.2_RAW_Data_MatChange'!#REF!</f>
        <v>#REF!</v>
      </c>
      <c r="BA60" s="488" t="e">
        <f>'1.2_RAW_Data_MatChange'!#REF!</f>
        <v>#REF!</v>
      </c>
    </row>
    <row r="61" spans="1:53" ht="13.5" thickBot="1" x14ac:dyDescent="0.4">
      <c r="A61" s="483"/>
      <c r="B61" s="489"/>
      <c r="C61" s="490"/>
      <c r="D61" s="491"/>
      <c r="E61" s="492" t="s">
        <v>34</v>
      </c>
      <c r="F61" s="493">
        <f>'1.2_RAW_Data_MatChange'!F61</f>
        <v>0</v>
      </c>
      <c r="G61" s="493">
        <f>'1.2_RAW_Data_MatChange'!G61</f>
        <v>0</v>
      </c>
      <c r="H61" s="493">
        <f>'1.2_RAW_Data_MatChange'!H61</f>
        <v>0</v>
      </c>
      <c r="I61" s="493">
        <f>'1.2_RAW_Data_MatChange'!I61</f>
        <v>0</v>
      </c>
      <c r="J61" s="493">
        <f>'1.2_RAW_Data_MatChange'!J61</f>
        <v>0</v>
      </c>
      <c r="K61" s="494">
        <f>'1.2_RAW_Data_MatChange'!K61</f>
        <v>0</v>
      </c>
      <c r="M61" s="493">
        <f>'1.2_RAW_Data_MatChange'!M61</f>
        <v>4</v>
      </c>
      <c r="N61" s="493">
        <f>'1.2_RAW_Data_MatChange'!N61</f>
        <v>4</v>
      </c>
      <c r="O61" s="493">
        <f>'1.2_RAW_Data_MatChange'!O61</f>
        <v>0</v>
      </c>
      <c r="P61" s="493">
        <f>'1.2_RAW_Data_MatChange'!P61</f>
        <v>0</v>
      </c>
      <c r="Q61" s="493">
        <f>'1.2_RAW_Data_MatChange'!Q61</f>
        <v>0</v>
      </c>
      <c r="R61" s="494">
        <f>'1.2_RAW_Data_MatChange'!R61</f>
        <v>0</v>
      </c>
      <c r="T61" s="493">
        <f>'1.2_RAW_Data_MatChange'!T61</f>
        <v>4</v>
      </c>
      <c r="U61" s="493">
        <f>'1.2_RAW_Data_MatChange'!U61</f>
        <v>4</v>
      </c>
      <c r="V61" s="493">
        <f>'1.2_RAW_Data_MatChange'!V61</f>
        <v>0</v>
      </c>
      <c r="W61" s="493">
        <f>'1.2_RAW_Data_MatChange'!W61</f>
        <v>0</v>
      </c>
      <c r="X61" s="493">
        <f>'1.2_RAW_Data_MatChange'!X61</f>
        <v>0</v>
      </c>
      <c r="Y61" s="494">
        <f>'1.2_RAW_Data_MatChange'!Y61</f>
        <v>0</v>
      </c>
      <c r="AA61" s="493" t="e">
        <f>'1.2_RAW_Data_MatChange'!#REF!</f>
        <v>#REF!</v>
      </c>
      <c r="AB61" s="493" t="e">
        <f>'1.2_RAW_Data_MatChange'!#REF!</f>
        <v>#REF!</v>
      </c>
      <c r="AC61" s="493" t="e">
        <f>'1.2_RAW_Data_MatChange'!#REF!</f>
        <v>#REF!</v>
      </c>
      <c r="AD61" s="493" t="e">
        <f>'1.2_RAW_Data_MatChange'!#REF!</f>
        <v>#REF!</v>
      </c>
      <c r="AE61" s="493" t="e">
        <f>'1.2_RAW_Data_MatChange'!#REF!</f>
        <v>#REF!</v>
      </c>
      <c r="AF61" s="494" t="e">
        <f>'1.2_RAW_Data_MatChange'!#REF!</f>
        <v>#REF!</v>
      </c>
      <c r="AG61" s="482"/>
      <c r="AH61" s="493" t="e">
        <f>'1.2_RAW_Data_MatChange'!#REF!</f>
        <v>#REF!</v>
      </c>
      <c r="AI61" s="493" t="e">
        <f>'1.2_RAW_Data_MatChange'!#REF!</f>
        <v>#REF!</v>
      </c>
      <c r="AJ61" s="493" t="e">
        <f>'1.2_RAW_Data_MatChange'!#REF!</f>
        <v>#REF!</v>
      </c>
      <c r="AK61" s="493" t="e">
        <f>'1.2_RAW_Data_MatChange'!#REF!</f>
        <v>#REF!</v>
      </c>
      <c r="AL61" s="493" t="e">
        <f>'1.2_RAW_Data_MatChange'!#REF!</f>
        <v>#REF!</v>
      </c>
      <c r="AM61" s="494" t="e">
        <f>'1.2_RAW_Data_MatChange'!#REF!</f>
        <v>#REF!</v>
      </c>
      <c r="AN61" s="482"/>
      <c r="AO61" s="493" t="e">
        <f>'1.2_RAW_Data_MatChange'!#REF!</f>
        <v>#REF!</v>
      </c>
      <c r="AP61" s="493" t="e">
        <f>'1.2_RAW_Data_MatChange'!#REF!</f>
        <v>#REF!</v>
      </c>
      <c r="AQ61" s="493" t="e">
        <f>'1.2_RAW_Data_MatChange'!#REF!</f>
        <v>#REF!</v>
      </c>
      <c r="AR61" s="493" t="e">
        <f>'1.2_RAW_Data_MatChange'!#REF!</f>
        <v>#REF!</v>
      </c>
      <c r="AS61" s="493" t="e">
        <f>'1.2_RAW_Data_MatChange'!#REF!</f>
        <v>#REF!</v>
      </c>
      <c r="AT61" s="494" t="e">
        <f>'1.2_RAW_Data_MatChange'!#REF!</f>
        <v>#REF!</v>
      </c>
      <c r="AU61" s="482"/>
      <c r="AV61" s="493" t="e">
        <f>'1.2_RAW_Data_MatChange'!#REF!</f>
        <v>#REF!</v>
      </c>
      <c r="AW61" s="493" t="e">
        <f>'1.2_RAW_Data_MatChange'!#REF!</f>
        <v>#REF!</v>
      </c>
      <c r="AX61" s="493" t="e">
        <f>'1.2_RAW_Data_MatChange'!#REF!</f>
        <v>#REF!</v>
      </c>
      <c r="AY61" s="493" t="e">
        <f>'1.2_RAW_Data_MatChange'!#REF!</f>
        <v>#REF!</v>
      </c>
      <c r="AZ61" s="493" t="e">
        <f>'1.2_RAW_Data_MatChange'!#REF!</f>
        <v>#REF!</v>
      </c>
      <c r="BA61" s="494" t="e">
        <f>'1.2_RAW_Data_MatChange'!#REF!</f>
        <v>#REF!</v>
      </c>
    </row>
    <row r="62" spans="1:53" ht="25.5" x14ac:dyDescent="0.35">
      <c r="A62" s="495" t="s">
        <v>20</v>
      </c>
      <c r="B62" s="476">
        <v>6</v>
      </c>
      <c r="C62" s="477" t="s">
        <v>67</v>
      </c>
      <c r="D62" s="478" t="s">
        <v>35</v>
      </c>
      <c r="E62" s="496" t="s">
        <v>31</v>
      </c>
      <c r="F62" s="480">
        <f>'1.2_RAW_Data_MatChange'!F62</f>
        <v>0</v>
      </c>
      <c r="G62" s="480">
        <f>'1.2_RAW_Data_MatChange'!G62</f>
        <v>0</v>
      </c>
      <c r="H62" s="480">
        <f>'1.2_RAW_Data_MatChange'!H62</f>
        <v>0</v>
      </c>
      <c r="I62" s="480">
        <f>'1.2_RAW_Data_MatChange'!I62</f>
        <v>0</v>
      </c>
      <c r="J62" s="480">
        <f>'1.2_RAW_Data_MatChange'!J62</f>
        <v>0</v>
      </c>
      <c r="K62" s="481">
        <f>'1.2_RAW_Data_MatChange'!K62</f>
        <v>0</v>
      </c>
      <c r="M62" s="480">
        <f>'1.2_RAW_Data_MatChange'!M62</f>
        <v>0</v>
      </c>
      <c r="N62" s="480">
        <f>'1.2_RAW_Data_MatChange'!N62</f>
        <v>0</v>
      </c>
      <c r="O62" s="480">
        <f>'1.2_RAW_Data_MatChange'!O62</f>
        <v>0</v>
      </c>
      <c r="P62" s="480">
        <f>'1.2_RAW_Data_MatChange'!P62</f>
        <v>0</v>
      </c>
      <c r="Q62" s="480">
        <f>'1.2_RAW_Data_MatChange'!Q62</f>
        <v>0</v>
      </c>
      <c r="R62" s="481">
        <f>'1.2_RAW_Data_MatChange'!R62</f>
        <v>0</v>
      </c>
      <c r="T62" s="480">
        <f>'1.2_RAW_Data_MatChange'!T62</f>
        <v>0</v>
      </c>
      <c r="U62" s="480">
        <f>'1.2_RAW_Data_MatChange'!U62</f>
        <v>0</v>
      </c>
      <c r="V62" s="480">
        <f>'1.2_RAW_Data_MatChange'!V62</f>
        <v>0</v>
      </c>
      <c r="W62" s="480">
        <f>'1.2_RAW_Data_MatChange'!W62</f>
        <v>0</v>
      </c>
      <c r="X62" s="480">
        <f>'1.2_RAW_Data_MatChange'!X62</f>
        <v>0</v>
      </c>
      <c r="Y62" s="481">
        <f>'1.2_RAW_Data_MatChange'!Y62</f>
        <v>0</v>
      </c>
      <c r="AA62" s="480" t="e">
        <f>'1.2_RAW_Data_MatChange'!#REF!</f>
        <v>#REF!</v>
      </c>
      <c r="AB62" s="480" t="e">
        <f>'1.2_RAW_Data_MatChange'!#REF!</f>
        <v>#REF!</v>
      </c>
      <c r="AC62" s="480" t="e">
        <f>'1.2_RAW_Data_MatChange'!#REF!</f>
        <v>#REF!</v>
      </c>
      <c r="AD62" s="480" t="e">
        <f>'1.2_RAW_Data_MatChange'!#REF!</f>
        <v>#REF!</v>
      </c>
      <c r="AE62" s="480" t="e">
        <f>'1.2_RAW_Data_MatChange'!#REF!</f>
        <v>#REF!</v>
      </c>
      <c r="AF62" s="481" t="e">
        <f>'1.2_RAW_Data_MatChange'!#REF!</f>
        <v>#REF!</v>
      </c>
      <c r="AG62" s="482"/>
      <c r="AH62" s="480" t="e">
        <f>'1.2_RAW_Data_MatChange'!#REF!</f>
        <v>#REF!</v>
      </c>
      <c r="AI62" s="480" t="e">
        <f>'1.2_RAW_Data_MatChange'!#REF!</f>
        <v>#REF!</v>
      </c>
      <c r="AJ62" s="480" t="e">
        <f>'1.2_RAW_Data_MatChange'!#REF!</f>
        <v>#REF!</v>
      </c>
      <c r="AK62" s="480" t="e">
        <f>'1.2_RAW_Data_MatChange'!#REF!</f>
        <v>#REF!</v>
      </c>
      <c r="AL62" s="480" t="e">
        <f>'1.2_RAW_Data_MatChange'!#REF!</f>
        <v>#REF!</v>
      </c>
      <c r="AM62" s="481" t="e">
        <f>'1.2_RAW_Data_MatChange'!#REF!</f>
        <v>#REF!</v>
      </c>
      <c r="AN62" s="482"/>
      <c r="AO62" s="480" t="e">
        <f>'1.2_RAW_Data_MatChange'!#REF!</f>
        <v>#REF!</v>
      </c>
      <c r="AP62" s="480" t="e">
        <f>'1.2_RAW_Data_MatChange'!#REF!</f>
        <v>#REF!</v>
      </c>
      <c r="AQ62" s="480" t="e">
        <f>'1.2_RAW_Data_MatChange'!#REF!</f>
        <v>#REF!</v>
      </c>
      <c r="AR62" s="480" t="e">
        <f>'1.2_RAW_Data_MatChange'!#REF!</f>
        <v>#REF!</v>
      </c>
      <c r="AS62" s="480" t="e">
        <f>'1.2_RAW_Data_MatChange'!#REF!</f>
        <v>#REF!</v>
      </c>
      <c r="AT62" s="481" t="e">
        <f>'1.2_RAW_Data_MatChange'!#REF!</f>
        <v>#REF!</v>
      </c>
      <c r="AU62" s="482"/>
      <c r="AV62" s="480" t="e">
        <f>'1.2_RAW_Data_MatChange'!#REF!</f>
        <v>#REF!</v>
      </c>
      <c r="AW62" s="480" t="e">
        <f>'1.2_RAW_Data_MatChange'!#REF!</f>
        <v>#REF!</v>
      </c>
      <c r="AX62" s="480" t="e">
        <f>'1.2_RAW_Data_MatChange'!#REF!</f>
        <v>#REF!</v>
      </c>
      <c r="AY62" s="480" t="e">
        <f>'1.2_RAW_Data_MatChange'!#REF!</f>
        <v>#REF!</v>
      </c>
      <c r="AZ62" s="480" t="e">
        <f>'1.2_RAW_Data_MatChange'!#REF!</f>
        <v>#REF!</v>
      </c>
      <c r="BA62" s="481" t="e">
        <f>'1.2_RAW_Data_MatChange'!#REF!</f>
        <v>#REF!</v>
      </c>
    </row>
    <row r="63" spans="1:53" ht="13.15" x14ac:dyDescent="0.35">
      <c r="A63" s="483"/>
      <c r="B63" s="484"/>
      <c r="C63" s="485"/>
      <c r="D63" s="486"/>
      <c r="E63" s="479" t="s">
        <v>32</v>
      </c>
      <c r="F63" s="487">
        <f>'1.2_RAW_Data_MatChange'!F63</f>
        <v>0</v>
      </c>
      <c r="G63" s="487">
        <f>'1.2_RAW_Data_MatChange'!G63</f>
        <v>0</v>
      </c>
      <c r="H63" s="487">
        <f>'1.2_RAW_Data_MatChange'!H63</f>
        <v>0</v>
      </c>
      <c r="I63" s="487">
        <f>'1.2_RAW_Data_MatChange'!I63</f>
        <v>0</v>
      </c>
      <c r="J63" s="487">
        <f>'1.2_RAW_Data_MatChange'!J63</f>
        <v>0</v>
      </c>
      <c r="K63" s="488">
        <f>'1.2_RAW_Data_MatChange'!K63</f>
        <v>0</v>
      </c>
      <c r="M63" s="487">
        <f>'1.2_RAW_Data_MatChange'!M63</f>
        <v>8</v>
      </c>
      <c r="N63" s="487">
        <f>'1.2_RAW_Data_MatChange'!N63</f>
        <v>10</v>
      </c>
      <c r="O63" s="487">
        <f>'1.2_RAW_Data_MatChange'!O63</f>
        <v>0</v>
      </c>
      <c r="P63" s="487">
        <f>'1.2_RAW_Data_MatChange'!P63</f>
        <v>0</v>
      </c>
      <c r="Q63" s="487">
        <f>'1.2_RAW_Data_MatChange'!Q63</f>
        <v>0</v>
      </c>
      <c r="R63" s="488">
        <f>'1.2_RAW_Data_MatChange'!R63</f>
        <v>-2</v>
      </c>
      <c r="T63" s="487">
        <f>'1.2_RAW_Data_MatChange'!T63</f>
        <v>8</v>
      </c>
      <c r="U63" s="487">
        <f>'1.2_RAW_Data_MatChange'!U63</f>
        <v>10</v>
      </c>
      <c r="V63" s="487">
        <f>'1.2_RAW_Data_MatChange'!V63</f>
        <v>0</v>
      </c>
      <c r="W63" s="487">
        <f>'1.2_RAW_Data_MatChange'!W63</f>
        <v>0</v>
      </c>
      <c r="X63" s="487">
        <f>'1.2_RAW_Data_MatChange'!X63</f>
        <v>0</v>
      </c>
      <c r="Y63" s="488">
        <f>'1.2_RAW_Data_MatChange'!Y63</f>
        <v>-2</v>
      </c>
      <c r="AA63" s="487" t="e">
        <f>'1.2_RAW_Data_MatChange'!#REF!</f>
        <v>#REF!</v>
      </c>
      <c r="AB63" s="487" t="e">
        <f>'1.2_RAW_Data_MatChange'!#REF!</f>
        <v>#REF!</v>
      </c>
      <c r="AC63" s="487" t="e">
        <f>'1.2_RAW_Data_MatChange'!#REF!</f>
        <v>#REF!</v>
      </c>
      <c r="AD63" s="487" t="e">
        <f>'1.2_RAW_Data_MatChange'!#REF!</f>
        <v>#REF!</v>
      </c>
      <c r="AE63" s="487" t="e">
        <f>'1.2_RAW_Data_MatChange'!#REF!</f>
        <v>#REF!</v>
      </c>
      <c r="AF63" s="488" t="e">
        <f>'1.2_RAW_Data_MatChange'!#REF!</f>
        <v>#REF!</v>
      </c>
      <c r="AG63" s="482"/>
      <c r="AH63" s="487" t="e">
        <f>'1.2_RAW_Data_MatChange'!#REF!</f>
        <v>#REF!</v>
      </c>
      <c r="AI63" s="487" t="e">
        <f>'1.2_RAW_Data_MatChange'!#REF!</f>
        <v>#REF!</v>
      </c>
      <c r="AJ63" s="487" t="e">
        <f>'1.2_RAW_Data_MatChange'!#REF!</f>
        <v>#REF!</v>
      </c>
      <c r="AK63" s="487" t="e">
        <f>'1.2_RAW_Data_MatChange'!#REF!</f>
        <v>#REF!</v>
      </c>
      <c r="AL63" s="487" t="e">
        <f>'1.2_RAW_Data_MatChange'!#REF!</f>
        <v>#REF!</v>
      </c>
      <c r="AM63" s="488" t="e">
        <f>'1.2_RAW_Data_MatChange'!#REF!</f>
        <v>#REF!</v>
      </c>
      <c r="AN63" s="482"/>
      <c r="AO63" s="487" t="e">
        <f>'1.2_RAW_Data_MatChange'!#REF!</f>
        <v>#REF!</v>
      </c>
      <c r="AP63" s="487" t="e">
        <f>'1.2_RAW_Data_MatChange'!#REF!</f>
        <v>#REF!</v>
      </c>
      <c r="AQ63" s="487" t="e">
        <f>'1.2_RAW_Data_MatChange'!#REF!</f>
        <v>#REF!</v>
      </c>
      <c r="AR63" s="487" t="e">
        <f>'1.2_RAW_Data_MatChange'!#REF!</f>
        <v>#REF!</v>
      </c>
      <c r="AS63" s="487" t="e">
        <f>'1.2_RAW_Data_MatChange'!#REF!</f>
        <v>#REF!</v>
      </c>
      <c r="AT63" s="488" t="e">
        <f>'1.2_RAW_Data_MatChange'!#REF!</f>
        <v>#REF!</v>
      </c>
      <c r="AU63" s="482"/>
      <c r="AV63" s="487" t="e">
        <f>'1.2_RAW_Data_MatChange'!#REF!</f>
        <v>#REF!</v>
      </c>
      <c r="AW63" s="487" t="e">
        <f>'1.2_RAW_Data_MatChange'!#REF!</f>
        <v>#REF!</v>
      </c>
      <c r="AX63" s="487" t="e">
        <f>'1.2_RAW_Data_MatChange'!#REF!</f>
        <v>#REF!</v>
      </c>
      <c r="AY63" s="487" t="e">
        <f>'1.2_RAW_Data_MatChange'!#REF!</f>
        <v>#REF!</v>
      </c>
      <c r="AZ63" s="487" t="e">
        <f>'1.2_RAW_Data_MatChange'!#REF!</f>
        <v>#REF!</v>
      </c>
      <c r="BA63" s="488" t="e">
        <f>'1.2_RAW_Data_MatChange'!#REF!</f>
        <v>#REF!</v>
      </c>
    </row>
    <row r="64" spans="1:53" ht="13.15" x14ac:dyDescent="0.35">
      <c r="A64" s="483"/>
      <c r="B64" s="484"/>
      <c r="C64" s="485"/>
      <c r="D64" s="486"/>
      <c r="E64" s="479" t="s">
        <v>33</v>
      </c>
      <c r="F64" s="487">
        <f>'1.2_RAW_Data_MatChange'!F64</f>
        <v>0</v>
      </c>
      <c r="G64" s="487">
        <f>'1.2_RAW_Data_MatChange'!G64</f>
        <v>0</v>
      </c>
      <c r="H64" s="487">
        <f>'1.2_RAW_Data_MatChange'!H64</f>
        <v>0</v>
      </c>
      <c r="I64" s="487">
        <f>'1.2_RAW_Data_MatChange'!I64</f>
        <v>0</v>
      </c>
      <c r="J64" s="487">
        <f>'1.2_RAW_Data_MatChange'!J64</f>
        <v>0</v>
      </c>
      <c r="K64" s="488">
        <f>'1.2_RAW_Data_MatChange'!K64</f>
        <v>0</v>
      </c>
      <c r="M64" s="487">
        <f>'1.2_RAW_Data_MatChange'!M64</f>
        <v>8</v>
      </c>
      <c r="N64" s="487">
        <f>'1.2_RAW_Data_MatChange'!N64</f>
        <v>8</v>
      </c>
      <c r="O64" s="487">
        <f>'1.2_RAW_Data_MatChange'!O64</f>
        <v>0</v>
      </c>
      <c r="P64" s="487">
        <f>'1.2_RAW_Data_MatChange'!P64</f>
        <v>0</v>
      </c>
      <c r="Q64" s="487">
        <f>'1.2_RAW_Data_MatChange'!Q64</f>
        <v>0</v>
      </c>
      <c r="R64" s="488">
        <f>'1.2_RAW_Data_MatChange'!R64</f>
        <v>0</v>
      </c>
      <c r="T64" s="487">
        <f>'1.2_RAW_Data_MatChange'!T64</f>
        <v>8</v>
      </c>
      <c r="U64" s="487">
        <f>'1.2_RAW_Data_MatChange'!U64</f>
        <v>8</v>
      </c>
      <c r="V64" s="487">
        <f>'1.2_RAW_Data_MatChange'!V64</f>
        <v>0</v>
      </c>
      <c r="W64" s="487">
        <f>'1.2_RAW_Data_MatChange'!W64</f>
        <v>0</v>
      </c>
      <c r="X64" s="487">
        <f>'1.2_RAW_Data_MatChange'!X64</f>
        <v>0</v>
      </c>
      <c r="Y64" s="488">
        <f>'1.2_RAW_Data_MatChange'!Y64</f>
        <v>0</v>
      </c>
      <c r="AA64" s="487" t="e">
        <f>'1.2_RAW_Data_MatChange'!#REF!</f>
        <v>#REF!</v>
      </c>
      <c r="AB64" s="487" t="e">
        <f>'1.2_RAW_Data_MatChange'!#REF!</f>
        <v>#REF!</v>
      </c>
      <c r="AC64" s="487" t="e">
        <f>'1.2_RAW_Data_MatChange'!#REF!</f>
        <v>#REF!</v>
      </c>
      <c r="AD64" s="487" t="e">
        <f>'1.2_RAW_Data_MatChange'!#REF!</f>
        <v>#REF!</v>
      </c>
      <c r="AE64" s="487" t="e">
        <f>'1.2_RAW_Data_MatChange'!#REF!</f>
        <v>#REF!</v>
      </c>
      <c r="AF64" s="488" t="e">
        <f>'1.2_RAW_Data_MatChange'!#REF!</f>
        <v>#REF!</v>
      </c>
      <c r="AG64" s="482"/>
      <c r="AH64" s="487" t="e">
        <f>'1.2_RAW_Data_MatChange'!#REF!</f>
        <v>#REF!</v>
      </c>
      <c r="AI64" s="487" t="e">
        <f>'1.2_RAW_Data_MatChange'!#REF!</f>
        <v>#REF!</v>
      </c>
      <c r="AJ64" s="487" t="e">
        <f>'1.2_RAW_Data_MatChange'!#REF!</f>
        <v>#REF!</v>
      </c>
      <c r="AK64" s="487" t="e">
        <f>'1.2_RAW_Data_MatChange'!#REF!</f>
        <v>#REF!</v>
      </c>
      <c r="AL64" s="487" t="e">
        <f>'1.2_RAW_Data_MatChange'!#REF!</f>
        <v>#REF!</v>
      </c>
      <c r="AM64" s="488" t="e">
        <f>'1.2_RAW_Data_MatChange'!#REF!</f>
        <v>#REF!</v>
      </c>
      <c r="AN64" s="482"/>
      <c r="AO64" s="487" t="e">
        <f>'1.2_RAW_Data_MatChange'!#REF!</f>
        <v>#REF!</v>
      </c>
      <c r="AP64" s="487" t="e">
        <f>'1.2_RAW_Data_MatChange'!#REF!</f>
        <v>#REF!</v>
      </c>
      <c r="AQ64" s="487" t="e">
        <f>'1.2_RAW_Data_MatChange'!#REF!</f>
        <v>#REF!</v>
      </c>
      <c r="AR64" s="487" t="e">
        <f>'1.2_RAW_Data_MatChange'!#REF!</f>
        <v>#REF!</v>
      </c>
      <c r="AS64" s="487" t="e">
        <f>'1.2_RAW_Data_MatChange'!#REF!</f>
        <v>#REF!</v>
      </c>
      <c r="AT64" s="488" t="e">
        <f>'1.2_RAW_Data_MatChange'!#REF!</f>
        <v>#REF!</v>
      </c>
      <c r="AU64" s="482"/>
      <c r="AV64" s="487" t="e">
        <f>'1.2_RAW_Data_MatChange'!#REF!</f>
        <v>#REF!</v>
      </c>
      <c r="AW64" s="487" t="e">
        <f>'1.2_RAW_Data_MatChange'!#REF!</f>
        <v>#REF!</v>
      </c>
      <c r="AX64" s="487" t="e">
        <f>'1.2_RAW_Data_MatChange'!#REF!</f>
        <v>#REF!</v>
      </c>
      <c r="AY64" s="487" t="e">
        <f>'1.2_RAW_Data_MatChange'!#REF!</f>
        <v>#REF!</v>
      </c>
      <c r="AZ64" s="487" t="e">
        <f>'1.2_RAW_Data_MatChange'!#REF!</f>
        <v>#REF!</v>
      </c>
      <c r="BA64" s="488" t="e">
        <f>'1.2_RAW_Data_MatChange'!#REF!</f>
        <v>#REF!</v>
      </c>
    </row>
    <row r="65" spans="1:53" ht="13.5" thickBot="1" x14ac:dyDescent="0.4">
      <c r="A65" s="483"/>
      <c r="B65" s="489"/>
      <c r="C65" s="490"/>
      <c r="D65" s="491"/>
      <c r="E65" s="492" t="s">
        <v>34</v>
      </c>
      <c r="F65" s="493">
        <f>'1.2_RAW_Data_MatChange'!F65</f>
        <v>0</v>
      </c>
      <c r="G65" s="493">
        <f>'1.2_RAW_Data_MatChange'!G65</f>
        <v>0</v>
      </c>
      <c r="H65" s="493">
        <f>'1.2_RAW_Data_MatChange'!H65</f>
        <v>0</v>
      </c>
      <c r="I65" s="493">
        <f>'1.2_RAW_Data_MatChange'!I65</f>
        <v>0</v>
      </c>
      <c r="J65" s="493">
        <f>'1.2_RAW_Data_MatChange'!J65</f>
        <v>0</v>
      </c>
      <c r="K65" s="494">
        <f>'1.2_RAW_Data_MatChange'!K65</f>
        <v>0</v>
      </c>
      <c r="M65" s="493">
        <f>'1.2_RAW_Data_MatChange'!M65</f>
        <v>4</v>
      </c>
      <c r="N65" s="493">
        <f>'1.2_RAW_Data_MatChange'!N65</f>
        <v>4</v>
      </c>
      <c r="O65" s="493">
        <f>'1.2_RAW_Data_MatChange'!O65</f>
        <v>0</v>
      </c>
      <c r="P65" s="493">
        <f>'1.2_RAW_Data_MatChange'!P65</f>
        <v>0</v>
      </c>
      <c r="Q65" s="493">
        <f>'1.2_RAW_Data_MatChange'!Q65</f>
        <v>0</v>
      </c>
      <c r="R65" s="494">
        <f>'1.2_RAW_Data_MatChange'!R65</f>
        <v>0</v>
      </c>
      <c r="T65" s="493">
        <f>'1.2_RAW_Data_MatChange'!T65</f>
        <v>4</v>
      </c>
      <c r="U65" s="493">
        <f>'1.2_RAW_Data_MatChange'!U65</f>
        <v>4</v>
      </c>
      <c r="V65" s="493">
        <f>'1.2_RAW_Data_MatChange'!V65</f>
        <v>0</v>
      </c>
      <c r="W65" s="493">
        <f>'1.2_RAW_Data_MatChange'!W65</f>
        <v>0</v>
      </c>
      <c r="X65" s="493">
        <f>'1.2_RAW_Data_MatChange'!X65</f>
        <v>0</v>
      </c>
      <c r="Y65" s="494">
        <f>'1.2_RAW_Data_MatChange'!Y65</f>
        <v>0</v>
      </c>
      <c r="AA65" s="493" t="e">
        <f>'1.2_RAW_Data_MatChange'!#REF!</f>
        <v>#REF!</v>
      </c>
      <c r="AB65" s="493" t="e">
        <f>'1.2_RAW_Data_MatChange'!#REF!</f>
        <v>#REF!</v>
      </c>
      <c r="AC65" s="493" t="e">
        <f>'1.2_RAW_Data_MatChange'!#REF!</f>
        <v>#REF!</v>
      </c>
      <c r="AD65" s="493" t="e">
        <f>'1.2_RAW_Data_MatChange'!#REF!</f>
        <v>#REF!</v>
      </c>
      <c r="AE65" s="493" t="e">
        <f>'1.2_RAW_Data_MatChange'!#REF!</f>
        <v>#REF!</v>
      </c>
      <c r="AF65" s="494" t="e">
        <f>'1.2_RAW_Data_MatChange'!#REF!</f>
        <v>#REF!</v>
      </c>
      <c r="AG65" s="482"/>
      <c r="AH65" s="493" t="e">
        <f>'1.2_RAW_Data_MatChange'!#REF!</f>
        <v>#REF!</v>
      </c>
      <c r="AI65" s="493" t="e">
        <f>'1.2_RAW_Data_MatChange'!#REF!</f>
        <v>#REF!</v>
      </c>
      <c r="AJ65" s="493" t="e">
        <f>'1.2_RAW_Data_MatChange'!#REF!</f>
        <v>#REF!</v>
      </c>
      <c r="AK65" s="493" t="e">
        <f>'1.2_RAW_Data_MatChange'!#REF!</f>
        <v>#REF!</v>
      </c>
      <c r="AL65" s="493" t="e">
        <f>'1.2_RAW_Data_MatChange'!#REF!</f>
        <v>#REF!</v>
      </c>
      <c r="AM65" s="494" t="e">
        <f>'1.2_RAW_Data_MatChange'!#REF!</f>
        <v>#REF!</v>
      </c>
      <c r="AN65" s="482"/>
      <c r="AO65" s="493" t="e">
        <f>'1.2_RAW_Data_MatChange'!#REF!</f>
        <v>#REF!</v>
      </c>
      <c r="AP65" s="493" t="e">
        <f>'1.2_RAW_Data_MatChange'!#REF!</f>
        <v>#REF!</v>
      </c>
      <c r="AQ65" s="493" t="e">
        <f>'1.2_RAW_Data_MatChange'!#REF!</f>
        <v>#REF!</v>
      </c>
      <c r="AR65" s="493" t="e">
        <f>'1.2_RAW_Data_MatChange'!#REF!</f>
        <v>#REF!</v>
      </c>
      <c r="AS65" s="493" t="e">
        <f>'1.2_RAW_Data_MatChange'!#REF!</f>
        <v>#REF!</v>
      </c>
      <c r="AT65" s="494" t="e">
        <f>'1.2_RAW_Data_MatChange'!#REF!</f>
        <v>#REF!</v>
      </c>
      <c r="AU65" s="482"/>
      <c r="AV65" s="493" t="e">
        <f>'1.2_RAW_Data_MatChange'!#REF!</f>
        <v>#REF!</v>
      </c>
      <c r="AW65" s="493" t="e">
        <f>'1.2_RAW_Data_MatChange'!#REF!</f>
        <v>#REF!</v>
      </c>
      <c r="AX65" s="493" t="e">
        <f>'1.2_RAW_Data_MatChange'!#REF!</f>
        <v>#REF!</v>
      </c>
      <c r="AY65" s="493" t="e">
        <f>'1.2_RAW_Data_MatChange'!#REF!</f>
        <v>#REF!</v>
      </c>
      <c r="AZ65" s="493" t="e">
        <f>'1.2_RAW_Data_MatChange'!#REF!</f>
        <v>#REF!</v>
      </c>
      <c r="BA65" s="494" t="e">
        <f>'1.2_RAW_Data_MatChange'!#REF!</f>
        <v>#REF!</v>
      </c>
    </row>
    <row r="66" spans="1:53" ht="25.5" x14ac:dyDescent="0.35">
      <c r="A66" s="495" t="s">
        <v>20</v>
      </c>
      <c r="B66" s="476">
        <v>13</v>
      </c>
      <c r="C66" s="477" t="s">
        <v>13</v>
      </c>
      <c r="D66" s="478" t="s">
        <v>35</v>
      </c>
      <c r="E66" s="496" t="s">
        <v>31</v>
      </c>
      <c r="F66" s="480">
        <f>'1.2_RAW_Data_MatChange'!F66</f>
        <v>0</v>
      </c>
      <c r="G66" s="480">
        <f>'1.2_RAW_Data_MatChange'!G66</f>
        <v>0</v>
      </c>
      <c r="H66" s="480">
        <f>'1.2_RAW_Data_MatChange'!H66</f>
        <v>0</v>
      </c>
      <c r="I66" s="480">
        <f>'1.2_RAW_Data_MatChange'!I66</f>
        <v>0</v>
      </c>
      <c r="J66" s="480">
        <f>'1.2_RAW_Data_MatChange'!J66</f>
        <v>0</v>
      </c>
      <c r="K66" s="481">
        <f>'1.2_RAW_Data_MatChange'!K66</f>
        <v>0</v>
      </c>
      <c r="M66" s="480">
        <f>'1.2_RAW_Data_MatChange'!M66</f>
        <v>0</v>
      </c>
      <c r="N66" s="480">
        <f>'1.2_RAW_Data_MatChange'!N66</f>
        <v>0</v>
      </c>
      <c r="O66" s="480">
        <f>'1.2_RAW_Data_MatChange'!O66</f>
        <v>0</v>
      </c>
      <c r="P66" s="480">
        <f>'1.2_RAW_Data_MatChange'!P66</f>
        <v>0</v>
      </c>
      <c r="Q66" s="480">
        <f>'1.2_RAW_Data_MatChange'!Q66</f>
        <v>0</v>
      </c>
      <c r="R66" s="481">
        <f>'1.2_RAW_Data_MatChange'!R66</f>
        <v>0</v>
      </c>
      <c r="T66" s="480">
        <f>'1.2_RAW_Data_MatChange'!T66</f>
        <v>0</v>
      </c>
      <c r="U66" s="480">
        <f>'1.2_RAW_Data_MatChange'!U66</f>
        <v>0</v>
      </c>
      <c r="V66" s="480">
        <f>'1.2_RAW_Data_MatChange'!V66</f>
        <v>0</v>
      </c>
      <c r="W66" s="480">
        <f>'1.2_RAW_Data_MatChange'!W66</f>
        <v>0</v>
      </c>
      <c r="X66" s="480">
        <f>'1.2_RAW_Data_MatChange'!X66</f>
        <v>0</v>
      </c>
      <c r="Y66" s="481">
        <f>'1.2_RAW_Data_MatChange'!Y66</f>
        <v>0</v>
      </c>
      <c r="AA66" s="480" t="e">
        <f>'1.2_RAW_Data_MatChange'!#REF!</f>
        <v>#REF!</v>
      </c>
      <c r="AB66" s="480" t="e">
        <f>'1.2_RAW_Data_MatChange'!#REF!</f>
        <v>#REF!</v>
      </c>
      <c r="AC66" s="480" t="e">
        <f>'1.2_RAW_Data_MatChange'!#REF!</f>
        <v>#REF!</v>
      </c>
      <c r="AD66" s="480" t="e">
        <f>'1.2_RAW_Data_MatChange'!#REF!</f>
        <v>#REF!</v>
      </c>
      <c r="AE66" s="480" t="e">
        <f>'1.2_RAW_Data_MatChange'!#REF!</f>
        <v>#REF!</v>
      </c>
      <c r="AF66" s="481" t="e">
        <f>'1.2_RAW_Data_MatChange'!#REF!</f>
        <v>#REF!</v>
      </c>
      <c r="AG66" s="482"/>
      <c r="AH66" s="480" t="e">
        <f>'1.2_RAW_Data_MatChange'!#REF!</f>
        <v>#REF!</v>
      </c>
      <c r="AI66" s="480" t="e">
        <f>'1.2_RAW_Data_MatChange'!#REF!</f>
        <v>#REF!</v>
      </c>
      <c r="AJ66" s="480" t="e">
        <f>'1.2_RAW_Data_MatChange'!#REF!</f>
        <v>#REF!</v>
      </c>
      <c r="AK66" s="480" t="e">
        <f>'1.2_RAW_Data_MatChange'!#REF!</f>
        <v>#REF!</v>
      </c>
      <c r="AL66" s="480" t="e">
        <f>'1.2_RAW_Data_MatChange'!#REF!</f>
        <v>#REF!</v>
      </c>
      <c r="AM66" s="481" t="e">
        <f>'1.2_RAW_Data_MatChange'!#REF!</f>
        <v>#REF!</v>
      </c>
      <c r="AN66" s="482"/>
      <c r="AO66" s="480" t="e">
        <f>'1.2_RAW_Data_MatChange'!#REF!</f>
        <v>#REF!</v>
      </c>
      <c r="AP66" s="480" t="e">
        <f>'1.2_RAW_Data_MatChange'!#REF!</f>
        <v>#REF!</v>
      </c>
      <c r="AQ66" s="480" t="e">
        <f>'1.2_RAW_Data_MatChange'!#REF!</f>
        <v>#REF!</v>
      </c>
      <c r="AR66" s="480" t="e">
        <f>'1.2_RAW_Data_MatChange'!#REF!</f>
        <v>#REF!</v>
      </c>
      <c r="AS66" s="480" t="e">
        <f>'1.2_RAW_Data_MatChange'!#REF!</f>
        <v>#REF!</v>
      </c>
      <c r="AT66" s="481" t="e">
        <f>'1.2_RAW_Data_MatChange'!#REF!</f>
        <v>#REF!</v>
      </c>
      <c r="AU66" s="482"/>
      <c r="AV66" s="480" t="e">
        <f>'1.2_RAW_Data_MatChange'!#REF!</f>
        <v>#REF!</v>
      </c>
      <c r="AW66" s="480" t="e">
        <f>'1.2_RAW_Data_MatChange'!#REF!</f>
        <v>#REF!</v>
      </c>
      <c r="AX66" s="480" t="e">
        <f>'1.2_RAW_Data_MatChange'!#REF!</f>
        <v>#REF!</v>
      </c>
      <c r="AY66" s="480" t="e">
        <f>'1.2_RAW_Data_MatChange'!#REF!</f>
        <v>#REF!</v>
      </c>
      <c r="AZ66" s="480" t="e">
        <f>'1.2_RAW_Data_MatChange'!#REF!</f>
        <v>#REF!</v>
      </c>
      <c r="BA66" s="481" t="e">
        <f>'1.2_RAW_Data_MatChange'!#REF!</f>
        <v>#REF!</v>
      </c>
    </row>
    <row r="67" spans="1:53" ht="13.15" x14ac:dyDescent="0.35">
      <c r="A67" s="483"/>
      <c r="B67" s="484"/>
      <c r="C67" s="485"/>
      <c r="D67" s="486"/>
      <c r="E67" s="479" t="s">
        <v>32</v>
      </c>
      <c r="F67" s="487">
        <f>'1.2_RAW_Data_MatChange'!F67</f>
        <v>0</v>
      </c>
      <c r="G67" s="487">
        <f>'1.2_RAW_Data_MatChange'!G67</f>
        <v>0</v>
      </c>
      <c r="H67" s="487">
        <f>'1.2_RAW_Data_MatChange'!H67</f>
        <v>0</v>
      </c>
      <c r="I67" s="487">
        <f>'1.2_RAW_Data_MatChange'!I67</f>
        <v>0</v>
      </c>
      <c r="J67" s="487">
        <f>'1.2_RAW_Data_MatChange'!J67</f>
        <v>0</v>
      </c>
      <c r="K67" s="488">
        <f>'1.2_RAW_Data_MatChange'!K67</f>
        <v>0</v>
      </c>
      <c r="M67" s="487">
        <f>'1.2_RAW_Data_MatChange'!M67</f>
        <v>0</v>
      </c>
      <c r="N67" s="487">
        <f>'1.2_RAW_Data_MatChange'!N67</f>
        <v>0</v>
      </c>
      <c r="O67" s="487">
        <f>'1.2_RAW_Data_MatChange'!O67</f>
        <v>0</v>
      </c>
      <c r="P67" s="487">
        <f>'1.2_RAW_Data_MatChange'!P67</f>
        <v>0</v>
      </c>
      <c r="Q67" s="487">
        <f>'1.2_RAW_Data_MatChange'!Q67</f>
        <v>0</v>
      </c>
      <c r="R67" s="488">
        <f>'1.2_RAW_Data_MatChange'!R67</f>
        <v>0</v>
      </c>
      <c r="T67" s="487">
        <f>'1.2_RAW_Data_MatChange'!T67</f>
        <v>0</v>
      </c>
      <c r="U67" s="487">
        <f>'1.2_RAW_Data_MatChange'!U67</f>
        <v>0</v>
      </c>
      <c r="V67" s="487">
        <f>'1.2_RAW_Data_MatChange'!V67</f>
        <v>0</v>
      </c>
      <c r="W67" s="487">
        <f>'1.2_RAW_Data_MatChange'!W67</f>
        <v>0</v>
      </c>
      <c r="X67" s="487">
        <f>'1.2_RAW_Data_MatChange'!X67</f>
        <v>0</v>
      </c>
      <c r="Y67" s="488">
        <f>'1.2_RAW_Data_MatChange'!Y67</f>
        <v>0</v>
      </c>
      <c r="AA67" s="487" t="e">
        <f>'1.2_RAW_Data_MatChange'!#REF!</f>
        <v>#REF!</v>
      </c>
      <c r="AB67" s="487" t="e">
        <f>'1.2_RAW_Data_MatChange'!#REF!</f>
        <v>#REF!</v>
      </c>
      <c r="AC67" s="487" t="e">
        <f>'1.2_RAW_Data_MatChange'!#REF!</f>
        <v>#REF!</v>
      </c>
      <c r="AD67" s="487" t="e">
        <f>'1.2_RAW_Data_MatChange'!#REF!</f>
        <v>#REF!</v>
      </c>
      <c r="AE67" s="487" t="e">
        <f>'1.2_RAW_Data_MatChange'!#REF!</f>
        <v>#REF!</v>
      </c>
      <c r="AF67" s="488" t="e">
        <f>'1.2_RAW_Data_MatChange'!#REF!</f>
        <v>#REF!</v>
      </c>
      <c r="AG67" s="482"/>
      <c r="AH67" s="487" t="e">
        <f>'1.2_RAW_Data_MatChange'!#REF!</f>
        <v>#REF!</v>
      </c>
      <c r="AI67" s="487" t="e">
        <f>'1.2_RAW_Data_MatChange'!#REF!</f>
        <v>#REF!</v>
      </c>
      <c r="AJ67" s="487" t="e">
        <f>'1.2_RAW_Data_MatChange'!#REF!</f>
        <v>#REF!</v>
      </c>
      <c r="AK67" s="487" t="e">
        <f>'1.2_RAW_Data_MatChange'!#REF!</f>
        <v>#REF!</v>
      </c>
      <c r="AL67" s="487" t="e">
        <f>'1.2_RAW_Data_MatChange'!#REF!</f>
        <v>#REF!</v>
      </c>
      <c r="AM67" s="488" t="e">
        <f>'1.2_RAW_Data_MatChange'!#REF!</f>
        <v>#REF!</v>
      </c>
      <c r="AN67" s="482"/>
      <c r="AO67" s="487" t="e">
        <f>'1.2_RAW_Data_MatChange'!#REF!</f>
        <v>#REF!</v>
      </c>
      <c r="AP67" s="487" t="e">
        <f>'1.2_RAW_Data_MatChange'!#REF!</f>
        <v>#REF!</v>
      </c>
      <c r="AQ67" s="487" t="e">
        <f>'1.2_RAW_Data_MatChange'!#REF!</f>
        <v>#REF!</v>
      </c>
      <c r="AR67" s="487" t="e">
        <f>'1.2_RAW_Data_MatChange'!#REF!</f>
        <v>#REF!</v>
      </c>
      <c r="AS67" s="487" t="e">
        <f>'1.2_RAW_Data_MatChange'!#REF!</f>
        <v>#REF!</v>
      </c>
      <c r="AT67" s="488" t="e">
        <f>'1.2_RAW_Data_MatChange'!#REF!</f>
        <v>#REF!</v>
      </c>
      <c r="AU67" s="482"/>
      <c r="AV67" s="487" t="e">
        <f>'1.2_RAW_Data_MatChange'!#REF!</f>
        <v>#REF!</v>
      </c>
      <c r="AW67" s="487" t="e">
        <f>'1.2_RAW_Data_MatChange'!#REF!</f>
        <v>#REF!</v>
      </c>
      <c r="AX67" s="487" t="e">
        <f>'1.2_RAW_Data_MatChange'!#REF!</f>
        <v>#REF!</v>
      </c>
      <c r="AY67" s="487" t="e">
        <f>'1.2_RAW_Data_MatChange'!#REF!</f>
        <v>#REF!</v>
      </c>
      <c r="AZ67" s="487" t="e">
        <f>'1.2_RAW_Data_MatChange'!#REF!</f>
        <v>#REF!</v>
      </c>
      <c r="BA67" s="488" t="e">
        <f>'1.2_RAW_Data_MatChange'!#REF!</f>
        <v>#REF!</v>
      </c>
    </row>
    <row r="68" spans="1:53" ht="13.15" x14ac:dyDescent="0.35">
      <c r="A68" s="483"/>
      <c r="B68" s="484"/>
      <c r="C68" s="485"/>
      <c r="D68" s="486"/>
      <c r="E68" s="479" t="s">
        <v>33</v>
      </c>
      <c r="F68" s="487">
        <f>'1.2_RAW_Data_MatChange'!F68</f>
        <v>0</v>
      </c>
      <c r="G68" s="487">
        <f>'1.2_RAW_Data_MatChange'!G68</f>
        <v>0</v>
      </c>
      <c r="H68" s="487">
        <f>'1.2_RAW_Data_MatChange'!H68</f>
        <v>0</v>
      </c>
      <c r="I68" s="487">
        <f>'1.2_RAW_Data_MatChange'!I68</f>
        <v>0</v>
      </c>
      <c r="J68" s="487">
        <f>'1.2_RAW_Data_MatChange'!J68</f>
        <v>0</v>
      </c>
      <c r="K68" s="488">
        <f>'1.2_RAW_Data_MatChange'!K68</f>
        <v>0</v>
      </c>
      <c r="M68" s="487">
        <f>'1.2_RAW_Data_MatChange'!M68</f>
        <v>2</v>
      </c>
      <c r="N68" s="487">
        <f>'1.2_RAW_Data_MatChange'!N68</f>
        <v>2</v>
      </c>
      <c r="O68" s="487">
        <f>'1.2_RAW_Data_MatChange'!O68</f>
        <v>0</v>
      </c>
      <c r="P68" s="487">
        <f>'1.2_RAW_Data_MatChange'!P68</f>
        <v>0</v>
      </c>
      <c r="Q68" s="487">
        <f>'1.2_RAW_Data_MatChange'!Q68</f>
        <v>0</v>
      </c>
      <c r="R68" s="488">
        <f>'1.2_RAW_Data_MatChange'!R68</f>
        <v>0</v>
      </c>
      <c r="T68" s="487">
        <f>'1.2_RAW_Data_MatChange'!T68</f>
        <v>2</v>
      </c>
      <c r="U68" s="487">
        <f>'1.2_RAW_Data_MatChange'!U68</f>
        <v>2</v>
      </c>
      <c r="V68" s="487">
        <f>'1.2_RAW_Data_MatChange'!V68</f>
        <v>0</v>
      </c>
      <c r="W68" s="487">
        <f>'1.2_RAW_Data_MatChange'!W68</f>
        <v>0</v>
      </c>
      <c r="X68" s="487">
        <f>'1.2_RAW_Data_MatChange'!X68</f>
        <v>0</v>
      </c>
      <c r="Y68" s="488">
        <f>'1.2_RAW_Data_MatChange'!Y68</f>
        <v>0</v>
      </c>
      <c r="AA68" s="487" t="e">
        <f>'1.2_RAW_Data_MatChange'!#REF!</f>
        <v>#REF!</v>
      </c>
      <c r="AB68" s="487" t="e">
        <f>'1.2_RAW_Data_MatChange'!#REF!</f>
        <v>#REF!</v>
      </c>
      <c r="AC68" s="487" t="e">
        <f>'1.2_RAW_Data_MatChange'!#REF!</f>
        <v>#REF!</v>
      </c>
      <c r="AD68" s="487" t="e">
        <f>'1.2_RAW_Data_MatChange'!#REF!</f>
        <v>#REF!</v>
      </c>
      <c r="AE68" s="487" t="e">
        <f>'1.2_RAW_Data_MatChange'!#REF!</f>
        <v>#REF!</v>
      </c>
      <c r="AF68" s="488" t="e">
        <f>'1.2_RAW_Data_MatChange'!#REF!</f>
        <v>#REF!</v>
      </c>
      <c r="AG68" s="482"/>
      <c r="AH68" s="487" t="e">
        <f>'1.2_RAW_Data_MatChange'!#REF!</f>
        <v>#REF!</v>
      </c>
      <c r="AI68" s="487" t="e">
        <f>'1.2_RAW_Data_MatChange'!#REF!</f>
        <v>#REF!</v>
      </c>
      <c r="AJ68" s="487" t="e">
        <f>'1.2_RAW_Data_MatChange'!#REF!</f>
        <v>#REF!</v>
      </c>
      <c r="AK68" s="487" t="e">
        <f>'1.2_RAW_Data_MatChange'!#REF!</f>
        <v>#REF!</v>
      </c>
      <c r="AL68" s="487" t="e">
        <f>'1.2_RAW_Data_MatChange'!#REF!</f>
        <v>#REF!</v>
      </c>
      <c r="AM68" s="488" t="e">
        <f>'1.2_RAW_Data_MatChange'!#REF!</f>
        <v>#REF!</v>
      </c>
      <c r="AN68" s="482"/>
      <c r="AO68" s="487" t="e">
        <f>'1.2_RAW_Data_MatChange'!#REF!</f>
        <v>#REF!</v>
      </c>
      <c r="AP68" s="487" t="e">
        <f>'1.2_RAW_Data_MatChange'!#REF!</f>
        <v>#REF!</v>
      </c>
      <c r="AQ68" s="487" t="e">
        <f>'1.2_RAW_Data_MatChange'!#REF!</f>
        <v>#REF!</v>
      </c>
      <c r="AR68" s="487" t="e">
        <f>'1.2_RAW_Data_MatChange'!#REF!</f>
        <v>#REF!</v>
      </c>
      <c r="AS68" s="487" t="e">
        <f>'1.2_RAW_Data_MatChange'!#REF!</f>
        <v>#REF!</v>
      </c>
      <c r="AT68" s="488" t="e">
        <f>'1.2_RAW_Data_MatChange'!#REF!</f>
        <v>#REF!</v>
      </c>
      <c r="AU68" s="482"/>
      <c r="AV68" s="487" t="e">
        <f>'1.2_RAW_Data_MatChange'!#REF!</f>
        <v>#REF!</v>
      </c>
      <c r="AW68" s="487" t="e">
        <f>'1.2_RAW_Data_MatChange'!#REF!</f>
        <v>#REF!</v>
      </c>
      <c r="AX68" s="487" t="e">
        <f>'1.2_RAW_Data_MatChange'!#REF!</f>
        <v>#REF!</v>
      </c>
      <c r="AY68" s="487" t="e">
        <f>'1.2_RAW_Data_MatChange'!#REF!</f>
        <v>#REF!</v>
      </c>
      <c r="AZ68" s="487" t="e">
        <f>'1.2_RAW_Data_MatChange'!#REF!</f>
        <v>#REF!</v>
      </c>
      <c r="BA68" s="488" t="e">
        <f>'1.2_RAW_Data_MatChange'!#REF!</f>
        <v>#REF!</v>
      </c>
    </row>
    <row r="69" spans="1:53" ht="13.5" thickBot="1" x14ac:dyDescent="0.4">
      <c r="A69" s="483"/>
      <c r="B69" s="489"/>
      <c r="C69" s="490"/>
      <c r="D69" s="491"/>
      <c r="E69" s="492" t="s">
        <v>34</v>
      </c>
      <c r="F69" s="493">
        <f>'1.2_RAW_Data_MatChange'!F69</f>
        <v>0</v>
      </c>
      <c r="G69" s="493">
        <f>'1.2_RAW_Data_MatChange'!G69</f>
        <v>0</v>
      </c>
      <c r="H69" s="493">
        <f>'1.2_RAW_Data_MatChange'!H69</f>
        <v>0</v>
      </c>
      <c r="I69" s="493">
        <f>'1.2_RAW_Data_MatChange'!I69</f>
        <v>0</v>
      </c>
      <c r="J69" s="493">
        <f>'1.2_RAW_Data_MatChange'!J69</f>
        <v>0</v>
      </c>
      <c r="K69" s="494">
        <f>'1.2_RAW_Data_MatChange'!K69</f>
        <v>0</v>
      </c>
      <c r="M69" s="493">
        <f>'1.2_RAW_Data_MatChange'!M69</f>
        <v>0</v>
      </c>
      <c r="N69" s="493">
        <f>'1.2_RAW_Data_MatChange'!N69</f>
        <v>0</v>
      </c>
      <c r="O69" s="493">
        <f>'1.2_RAW_Data_MatChange'!O69</f>
        <v>0</v>
      </c>
      <c r="P69" s="493">
        <f>'1.2_RAW_Data_MatChange'!P69</f>
        <v>0</v>
      </c>
      <c r="Q69" s="493">
        <f>'1.2_RAW_Data_MatChange'!Q69</f>
        <v>0</v>
      </c>
      <c r="R69" s="494">
        <f>'1.2_RAW_Data_MatChange'!R69</f>
        <v>0</v>
      </c>
      <c r="T69" s="493">
        <f>'1.2_RAW_Data_MatChange'!T69</f>
        <v>0</v>
      </c>
      <c r="U69" s="493">
        <f>'1.2_RAW_Data_MatChange'!U69</f>
        <v>0</v>
      </c>
      <c r="V69" s="493">
        <f>'1.2_RAW_Data_MatChange'!V69</f>
        <v>0</v>
      </c>
      <c r="W69" s="493">
        <f>'1.2_RAW_Data_MatChange'!W69</f>
        <v>0</v>
      </c>
      <c r="X69" s="493">
        <f>'1.2_RAW_Data_MatChange'!X69</f>
        <v>0</v>
      </c>
      <c r="Y69" s="494">
        <f>'1.2_RAW_Data_MatChange'!Y69</f>
        <v>0</v>
      </c>
      <c r="AA69" s="493" t="e">
        <f>'1.2_RAW_Data_MatChange'!#REF!</f>
        <v>#REF!</v>
      </c>
      <c r="AB69" s="493" t="e">
        <f>'1.2_RAW_Data_MatChange'!#REF!</f>
        <v>#REF!</v>
      </c>
      <c r="AC69" s="493" t="e">
        <f>'1.2_RAW_Data_MatChange'!#REF!</f>
        <v>#REF!</v>
      </c>
      <c r="AD69" s="493" t="e">
        <f>'1.2_RAW_Data_MatChange'!#REF!</f>
        <v>#REF!</v>
      </c>
      <c r="AE69" s="493" t="e">
        <f>'1.2_RAW_Data_MatChange'!#REF!</f>
        <v>#REF!</v>
      </c>
      <c r="AF69" s="494" t="e">
        <f>'1.2_RAW_Data_MatChange'!#REF!</f>
        <v>#REF!</v>
      </c>
      <c r="AG69" s="482"/>
      <c r="AH69" s="493" t="e">
        <f>'1.2_RAW_Data_MatChange'!#REF!</f>
        <v>#REF!</v>
      </c>
      <c r="AI69" s="493" t="e">
        <f>'1.2_RAW_Data_MatChange'!#REF!</f>
        <v>#REF!</v>
      </c>
      <c r="AJ69" s="493" t="e">
        <f>'1.2_RAW_Data_MatChange'!#REF!</f>
        <v>#REF!</v>
      </c>
      <c r="AK69" s="493" t="e">
        <f>'1.2_RAW_Data_MatChange'!#REF!</f>
        <v>#REF!</v>
      </c>
      <c r="AL69" s="493" t="e">
        <f>'1.2_RAW_Data_MatChange'!#REF!</f>
        <v>#REF!</v>
      </c>
      <c r="AM69" s="494" t="e">
        <f>'1.2_RAW_Data_MatChange'!#REF!</f>
        <v>#REF!</v>
      </c>
      <c r="AN69" s="482"/>
      <c r="AO69" s="493" t="e">
        <f>'1.2_RAW_Data_MatChange'!#REF!</f>
        <v>#REF!</v>
      </c>
      <c r="AP69" s="493" t="e">
        <f>'1.2_RAW_Data_MatChange'!#REF!</f>
        <v>#REF!</v>
      </c>
      <c r="AQ69" s="493" t="e">
        <f>'1.2_RAW_Data_MatChange'!#REF!</f>
        <v>#REF!</v>
      </c>
      <c r="AR69" s="493" t="e">
        <f>'1.2_RAW_Data_MatChange'!#REF!</f>
        <v>#REF!</v>
      </c>
      <c r="AS69" s="493" t="e">
        <f>'1.2_RAW_Data_MatChange'!#REF!</f>
        <v>#REF!</v>
      </c>
      <c r="AT69" s="494" t="e">
        <f>'1.2_RAW_Data_MatChange'!#REF!</f>
        <v>#REF!</v>
      </c>
      <c r="AU69" s="482"/>
      <c r="AV69" s="493" t="e">
        <f>'1.2_RAW_Data_MatChange'!#REF!</f>
        <v>#REF!</v>
      </c>
      <c r="AW69" s="493" t="e">
        <f>'1.2_RAW_Data_MatChange'!#REF!</f>
        <v>#REF!</v>
      </c>
      <c r="AX69" s="493" t="e">
        <f>'1.2_RAW_Data_MatChange'!#REF!</f>
        <v>#REF!</v>
      </c>
      <c r="AY69" s="493" t="e">
        <f>'1.2_RAW_Data_MatChange'!#REF!</f>
        <v>#REF!</v>
      </c>
      <c r="AZ69" s="493" t="e">
        <f>'1.2_RAW_Data_MatChange'!#REF!</f>
        <v>#REF!</v>
      </c>
      <c r="BA69" s="494" t="e">
        <f>'1.2_RAW_Data_MatChange'!#REF!</f>
        <v>#REF!</v>
      </c>
    </row>
    <row r="70" spans="1:53" ht="25.5" x14ac:dyDescent="0.35">
      <c r="A70" s="495" t="s">
        <v>20</v>
      </c>
      <c r="B70" s="476">
        <v>14</v>
      </c>
      <c r="C70" s="477" t="s">
        <v>20</v>
      </c>
      <c r="D70" s="478" t="s">
        <v>37</v>
      </c>
      <c r="E70" s="496" t="s">
        <v>31</v>
      </c>
      <c r="F70" s="480">
        <f>'1.2_RAW_Data_MatChange'!F70</f>
        <v>0</v>
      </c>
      <c r="G70" s="480">
        <f>'1.2_RAW_Data_MatChange'!G70</f>
        <v>0</v>
      </c>
      <c r="H70" s="480">
        <f>'1.2_RAW_Data_MatChange'!H70</f>
        <v>0</v>
      </c>
      <c r="I70" s="480">
        <f>'1.2_RAW_Data_MatChange'!I70</f>
        <v>0</v>
      </c>
      <c r="J70" s="480">
        <f>'1.2_RAW_Data_MatChange'!J70</f>
        <v>0</v>
      </c>
      <c r="K70" s="481">
        <f>'1.2_RAW_Data_MatChange'!K70</f>
        <v>0</v>
      </c>
      <c r="M70" s="480">
        <f>'1.2_RAW_Data_MatChange'!M70</f>
        <v>0</v>
      </c>
      <c r="N70" s="480">
        <f>'1.2_RAW_Data_MatChange'!N70</f>
        <v>0</v>
      </c>
      <c r="O70" s="480">
        <f>'1.2_RAW_Data_MatChange'!O70</f>
        <v>0</v>
      </c>
      <c r="P70" s="480">
        <f>'1.2_RAW_Data_MatChange'!P70</f>
        <v>0</v>
      </c>
      <c r="Q70" s="480">
        <f>'1.2_RAW_Data_MatChange'!Q70</f>
        <v>0</v>
      </c>
      <c r="R70" s="481">
        <f>'1.2_RAW_Data_MatChange'!R70</f>
        <v>0</v>
      </c>
      <c r="T70" s="480">
        <f>'1.2_RAW_Data_MatChange'!T70</f>
        <v>0</v>
      </c>
      <c r="U70" s="480">
        <f>'1.2_RAW_Data_MatChange'!U70</f>
        <v>0</v>
      </c>
      <c r="V70" s="480">
        <f>'1.2_RAW_Data_MatChange'!V70</f>
        <v>0</v>
      </c>
      <c r="W70" s="480">
        <f>'1.2_RAW_Data_MatChange'!W70</f>
        <v>0</v>
      </c>
      <c r="X70" s="480">
        <f>'1.2_RAW_Data_MatChange'!X70</f>
        <v>0</v>
      </c>
      <c r="Y70" s="481">
        <f>'1.2_RAW_Data_MatChange'!Y70</f>
        <v>0</v>
      </c>
      <c r="AA70" s="480" t="e">
        <f>'1.2_RAW_Data_MatChange'!#REF!</f>
        <v>#REF!</v>
      </c>
      <c r="AB70" s="480" t="e">
        <f>'1.2_RAW_Data_MatChange'!#REF!</f>
        <v>#REF!</v>
      </c>
      <c r="AC70" s="480" t="e">
        <f>'1.2_RAW_Data_MatChange'!#REF!</f>
        <v>#REF!</v>
      </c>
      <c r="AD70" s="480" t="e">
        <f>'1.2_RAW_Data_MatChange'!#REF!</f>
        <v>#REF!</v>
      </c>
      <c r="AE70" s="480" t="e">
        <f>'1.2_RAW_Data_MatChange'!#REF!</f>
        <v>#REF!</v>
      </c>
      <c r="AF70" s="481" t="e">
        <f>'1.2_RAW_Data_MatChange'!#REF!</f>
        <v>#REF!</v>
      </c>
      <c r="AG70" s="482"/>
      <c r="AH70" s="480" t="e">
        <f>'1.2_RAW_Data_MatChange'!#REF!</f>
        <v>#REF!</v>
      </c>
      <c r="AI70" s="480" t="e">
        <f>'1.2_RAW_Data_MatChange'!#REF!</f>
        <v>#REF!</v>
      </c>
      <c r="AJ70" s="480" t="e">
        <f>'1.2_RAW_Data_MatChange'!#REF!</f>
        <v>#REF!</v>
      </c>
      <c r="AK70" s="480" t="e">
        <f>'1.2_RAW_Data_MatChange'!#REF!</f>
        <v>#REF!</v>
      </c>
      <c r="AL70" s="480" t="e">
        <f>'1.2_RAW_Data_MatChange'!#REF!</f>
        <v>#REF!</v>
      </c>
      <c r="AM70" s="481" t="e">
        <f>'1.2_RAW_Data_MatChange'!#REF!</f>
        <v>#REF!</v>
      </c>
      <c r="AN70" s="482"/>
      <c r="AO70" s="480" t="e">
        <f>'1.2_RAW_Data_MatChange'!#REF!</f>
        <v>#REF!</v>
      </c>
      <c r="AP70" s="480" t="e">
        <f>'1.2_RAW_Data_MatChange'!#REF!</f>
        <v>#REF!</v>
      </c>
      <c r="AQ70" s="480" t="e">
        <f>'1.2_RAW_Data_MatChange'!#REF!</f>
        <v>#REF!</v>
      </c>
      <c r="AR70" s="480" t="e">
        <f>'1.2_RAW_Data_MatChange'!#REF!</f>
        <v>#REF!</v>
      </c>
      <c r="AS70" s="480" t="e">
        <f>'1.2_RAW_Data_MatChange'!#REF!</f>
        <v>#REF!</v>
      </c>
      <c r="AT70" s="481" t="e">
        <f>'1.2_RAW_Data_MatChange'!#REF!</f>
        <v>#REF!</v>
      </c>
      <c r="AU70" s="482"/>
      <c r="AV70" s="480" t="e">
        <f>'1.2_RAW_Data_MatChange'!#REF!</f>
        <v>#REF!</v>
      </c>
      <c r="AW70" s="480" t="e">
        <f>'1.2_RAW_Data_MatChange'!#REF!</f>
        <v>#REF!</v>
      </c>
      <c r="AX70" s="480" t="e">
        <f>'1.2_RAW_Data_MatChange'!#REF!</f>
        <v>#REF!</v>
      </c>
      <c r="AY70" s="480" t="e">
        <f>'1.2_RAW_Data_MatChange'!#REF!</f>
        <v>#REF!</v>
      </c>
      <c r="AZ70" s="480" t="e">
        <f>'1.2_RAW_Data_MatChange'!#REF!</f>
        <v>#REF!</v>
      </c>
      <c r="BA70" s="481" t="e">
        <f>'1.2_RAW_Data_MatChange'!#REF!</f>
        <v>#REF!</v>
      </c>
    </row>
    <row r="71" spans="1:53" ht="13.15" x14ac:dyDescent="0.35">
      <c r="A71" s="483"/>
      <c r="B71" s="484"/>
      <c r="C71" s="485"/>
      <c r="D71" s="486"/>
      <c r="E71" s="479" t="s">
        <v>32</v>
      </c>
      <c r="F71" s="487">
        <f>'1.2_RAW_Data_MatChange'!F71</f>
        <v>0</v>
      </c>
      <c r="G71" s="487">
        <f>'1.2_RAW_Data_MatChange'!G71</f>
        <v>0</v>
      </c>
      <c r="H71" s="487">
        <f>'1.2_RAW_Data_MatChange'!H71</f>
        <v>0</v>
      </c>
      <c r="I71" s="487">
        <f>'1.2_RAW_Data_MatChange'!I71</f>
        <v>0</v>
      </c>
      <c r="J71" s="487">
        <f>'1.2_RAW_Data_MatChange'!J71</f>
        <v>0</v>
      </c>
      <c r="K71" s="488">
        <f>'1.2_RAW_Data_MatChange'!K71</f>
        <v>0</v>
      </c>
      <c r="M71" s="487">
        <f>'1.2_RAW_Data_MatChange'!M71</f>
        <v>11</v>
      </c>
      <c r="N71" s="487">
        <f>'1.2_RAW_Data_MatChange'!N71</f>
        <v>13</v>
      </c>
      <c r="O71" s="487">
        <f>'1.2_RAW_Data_MatChange'!O71</f>
        <v>0</v>
      </c>
      <c r="P71" s="487">
        <f>'1.2_RAW_Data_MatChange'!P71</f>
        <v>-2</v>
      </c>
      <c r="Q71" s="487">
        <f>'1.2_RAW_Data_MatChange'!Q71</f>
        <v>0</v>
      </c>
      <c r="R71" s="488">
        <f>'1.2_RAW_Data_MatChange'!R71</f>
        <v>0</v>
      </c>
      <c r="T71" s="487">
        <f>'1.2_RAW_Data_MatChange'!T71</f>
        <v>11</v>
      </c>
      <c r="U71" s="487">
        <f>'1.2_RAW_Data_MatChange'!U71</f>
        <v>13</v>
      </c>
      <c r="V71" s="487">
        <f>'1.2_RAW_Data_MatChange'!V71</f>
        <v>0</v>
      </c>
      <c r="W71" s="487">
        <f>'1.2_RAW_Data_MatChange'!W71</f>
        <v>-2</v>
      </c>
      <c r="X71" s="487">
        <f>'1.2_RAW_Data_MatChange'!X71</f>
        <v>0</v>
      </c>
      <c r="Y71" s="488">
        <f>'1.2_RAW_Data_MatChange'!Y71</f>
        <v>0</v>
      </c>
      <c r="AA71" s="487" t="e">
        <f>'1.2_RAW_Data_MatChange'!#REF!</f>
        <v>#REF!</v>
      </c>
      <c r="AB71" s="487" t="e">
        <f>'1.2_RAW_Data_MatChange'!#REF!</f>
        <v>#REF!</v>
      </c>
      <c r="AC71" s="487" t="e">
        <f>'1.2_RAW_Data_MatChange'!#REF!</f>
        <v>#REF!</v>
      </c>
      <c r="AD71" s="487" t="e">
        <f>'1.2_RAW_Data_MatChange'!#REF!</f>
        <v>#REF!</v>
      </c>
      <c r="AE71" s="487" t="e">
        <f>'1.2_RAW_Data_MatChange'!#REF!</f>
        <v>#REF!</v>
      </c>
      <c r="AF71" s="488" t="e">
        <f>'1.2_RAW_Data_MatChange'!#REF!</f>
        <v>#REF!</v>
      </c>
      <c r="AG71" s="482"/>
      <c r="AH71" s="487" t="e">
        <f>'1.2_RAW_Data_MatChange'!#REF!</f>
        <v>#REF!</v>
      </c>
      <c r="AI71" s="487" t="e">
        <f>'1.2_RAW_Data_MatChange'!#REF!</f>
        <v>#REF!</v>
      </c>
      <c r="AJ71" s="487" t="e">
        <f>'1.2_RAW_Data_MatChange'!#REF!</f>
        <v>#REF!</v>
      </c>
      <c r="AK71" s="487" t="e">
        <f>'1.2_RAW_Data_MatChange'!#REF!</f>
        <v>#REF!</v>
      </c>
      <c r="AL71" s="487" t="e">
        <f>'1.2_RAW_Data_MatChange'!#REF!</f>
        <v>#REF!</v>
      </c>
      <c r="AM71" s="488" t="e">
        <f>'1.2_RAW_Data_MatChange'!#REF!</f>
        <v>#REF!</v>
      </c>
      <c r="AN71" s="482"/>
      <c r="AO71" s="487" t="e">
        <f>'1.2_RAW_Data_MatChange'!#REF!</f>
        <v>#REF!</v>
      </c>
      <c r="AP71" s="487" t="e">
        <f>'1.2_RAW_Data_MatChange'!#REF!</f>
        <v>#REF!</v>
      </c>
      <c r="AQ71" s="487" t="e">
        <f>'1.2_RAW_Data_MatChange'!#REF!</f>
        <v>#REF!</v>
      </c>
      <c r="AR71" s="487" t="e">
        <f>'1.2_RAW_Data_MatChange'!#REF!</f>
        <v>#REF!</v>
      </c>
      <c r="AS71" s="487" t="e">
        <f>'1.2_RAW_Data_MatChange'!#REF!</f>
        <v>#REF!</v>
      </c>
      <c r="AT71" s="488" t="e">
        <f>'1.2_RAW_Data_MatChange'!#REF!</f>
        <v>#REF!</v>
      </c>
      <c r="AU71" s="482"/>
      <c r="AV71" s="487" t="e">
        <f>'1.2_RAW_Data_MatChange'!#REF!</f>
        <v>#REF!</v>
      </c>
      <c r="AW71" s="487" t="e">
        <f>'1.2_RAW_Data_MatChange'!#REF!</f>
        <v>#REF!</v>
      </c>
      <c r="AX71" s="487" t="e">
        <f>'1.2_RAW_Data_MatChange'!#REF!</f>
        <v>#REF!</v>
      </c>
      <c r="AY71" s="487" t="e">
        <f>'1.2_RAW_Data_MatChange'!#REF!</f>
        <v>#REF!</v>
      </c>
      <c r="AZ71" s="487" t="e">
        <f>'1.2_RAW_Data_MatChange'!#REF!</f>
        <v>#REF!</v>
      </c>
      <c r="BA71" s="488" t="e">
        <f>'1.2_RAW_Data_MatChange'!#REF!</f>
        <v>#REF!</v>
      </c>
    </row>
    <row r="72" spans="1:53" ht="13.15" x14ac:dyDescent="0.35">
      <c r="A72" s="483"/>
      <c r="B72" s="484"/>
      <c r="C72" s="485"/>
      <c r="D72" s="486"/>
      <c r="E72" s="479" t="s">
        <v>33</v>
      </c>
      <c r="F72" s="487">
        <f>'1.2_RAW_Data_MatChange'!F72</f>
        <v>0</v>
      </c>
      <c r="G72" s="487">
        <f>'1.2_RAW_Data_MatChange'!G72</f>
        <v>0</v>
      </c>
      <c r="H72" s="487">
        <f>'1.2_RAW_Data_MatChange'!H72</f>
        <v>0</v>
      </c>
      <c r="I72" s="487">
        <f>'1.2_RAW_Data_MatChange'!I72</f>
        <v>0</v>
      </c>
      <c r="J72" s="487">
        <f>'1.2_RAW_Data_MatChange'!J72</f>
        <v>0</v>
      </c>
      <c r="K72" s="488">
        <f>'1.2_RAW_Data_MatChange'!K72</f>
        <v>0</v>
      </c>
      <c r="M72" s="487">
        <f>'1.2_RAW_Data_MatChange'!M72</f>
        <v>11</v>
      </c>
      <c r="N72" s="487">
        <f>'1.2_RAW_Data_MatChange'!N72</f>
        <v>11</v>
      </c>
      <c r="O72" s="487">
        <f>'1.2_RAW_Data_MatChange'!O72</f>
        <v>0</v>
      </c>
      <c r="P72" s="487">
        <f>'1.2_RAW_Data_MatChange'!P72</f>
        <v>0</v>
      </c>
      <c r="Q72" s="487">
        <f>'1.2_RAW_Data_MatChange'!Q72</f>
        <v>0</v>
      </c>
      <c r="R72" s="488">
        <f>'1.2_RAW_Data_MatChange'!R72</f>
        <v>0</v>
      </c>
      <c r="T72" s="487">
        <f>'1.2_RAW_Data_MatChange'!T72</f>
        <v>11</v>
      </c>
      <c r="U72" s="487">
        <f>'1.2_RAW_Data_MatChange'!U72</f>
        <v>11</v>
      </c>
      <c r="V72" s="487">
        <f>'1.2_RAW_Data_MatChange'!V72</f>
        <v>0</v>
      </c>
      <c r="W72" s="487">
        <f>'1.2_RAW_Data_MatChange'!W72</f>
        <v>0</v>
      </c>
      <c r="X72" s="487">
        <f>'1.2_RAW_Data_MatChange'!X72</f>
        <v>0</v>
      </c>
      <c r="Y72" s="488">
        <f>'1.2_RAW_Data_MatChange'!Y72</f>
        <v>0</v>
      </c>
      <c r="AA72" s="487" t="e">
        <f>'1.2_RAW_Data_MatChange'!#REF!</f>
        <v>#REF!</v>
      </c>
      <c r="AB72" s="487" t="e">
        <f>'1.2_RAW_Data_MatChange'!#REF!</f>
        <v>#REF!</v>
      </c>
      <c r="AC72" s="487" t="e">
        <f>'1.2_RAW_Data_MatChange'!#REF!</f>
        <v>#REF!</v>
      </c>
      <c r="AD72" s="487" t="e">
        <f>'1.2_RAW_Data_MatChange'!#REF!</f>
        <v>#REF!</v>
      </c>
      <c r="AE72" s="487" t="e">
        <f>'1.2_RAW_Data_MatChange'!#REF!</f>
        <v>#REF!</v>
      </c>
      <c r="AF72" s="488" t="e">
        <f>'1.2_RAW_Data_MatChange'!#REF!</f>
        <v>#REF!</v>
      </c>
      <c r="AG72" s="482"/>
      <c r="AH72" s="487" t="e">
        <f>'1.2_RAW_Data_MatChange'!#REF!</f>
        <v>#REF!</v>
      </c>
      <c r="AI72" s="487" t="e">
        <f>'1.2_RAW_Data_MatChange'!#REF!</f>
        <v>#REF!</v>
      </c>
      <c r="AJ72" s="487" t="e">
        <f>'1.2_RAW_Data_MatChange'!#REF!</f>
        <v>#REF!</v>
      </c>
      <c r="AK72" s="487" t="e">
        <f>'1.2_RAW_Data_MatChange'!#REF!</f>
        <v>#REF!</v>
      </c>
      <c r="AL72" s="487" t="e">
        <f>'1.2_RAW_Data_MatChange'!#REF!</f>
        <v>#REF!</v>
      </c>
      <c r="AM72" s="488" t="e">
        <f>'1.2_RAW_Data_MatChange'!#REF!</f>
        <v>#REF!</v>
      </c>
      <c r="AN72" s="482"/>
      <c r="AO72" s="487" t="e">
        <f>'1.2_RAW_Data_MatChange'!#REF!</f>
        <v>#REF!</v>
      </c>
      <c r="AP72" s="487" t="e">
        <f>'1.2_RAW_Data_MatChange'!#REF!</f>
        <v>#REF!</v>
      </c>
      <c r="AQ72" s="487" t="e">
        <f>'1.2_RAW_Data_MatChange'!#REF!</f>
        <v>#REF!</v>
      </c>
      <c r="AR72" s="487" t="e">
        <f>'1.2_RAW_Data_MatChange'!#REF!</f>
        <v>#REF!</v>
      </c>
      <c r="AS72" s="487" t="e">
        <f>'1.2_RAW_Data_MatChange'!#REF!</f>
        <v>#REF!</v>
      </c>
      <c r="AT72" s="488" t="e">
        <f>'1.2_RAW_Data_MatChange'!#REF!</f>
        <v>#REF!</v>
      </c>
      <c r="AU72" s="482"/>
      <c r="AV72" s="487" t="e">
        <f>'1.2_RAW_Data_MatChange'!#REF!</f>
        <v>#REF!</v>
      </c>
      <c r="AW72" s="487" t="e">
        <f>'1.2_RAW_Data_MatChange'!#REF!</f>
        <v>#REF!</v>
      </c>
      <c r="AX72" s="487" t="e">
        <f>'1.2_RAW_Data_MatChange'!#REF!</f>
        <v>#REF!</v>
      </c>
      <c r="AY72" s="487" t="e">
        <f>'1.2_RAW_Data_MatChange'!#REF!</f>
        <v>#REF!</v>
      </c>
      <c r="AZ72" s="487" t="e">
        <f>'1.2_RAW_Data_MatChange'!#REF!</f>
        <v>#REF!</v>
      </c>
      <c r="BA72" s="488" t="e">
        <f>'1.2_RAW_Data_MatChange'!#REF!</f>
        <v>#REF!</v>
      </c>
    </row>
    <row r="73" spans="1:53" ht="13.5" thickBot="1" x14ac:dyDescent="0.4">
      <c r="A73" s="483"/>
      <c r="B73" s="489"/>
      <c r="C73" s="490"/>
      <c r="D73" s="491"/>
      <c r="E73" s="492" t="s">
        <v>34</v>
      </c>
      <c r="F73" s="493">
        <f>'1.2_RAW_Data_MatChange'!F73</f>
        <v>0</v>
      </c>
      <c r="G73" s="493">
        <f>'1.2_RAW_Data_MatChange'!G73</f>
        <v>0</v>
      </c>
      <c r="H73" s="493">
        <f>'1.2_RAW_Data_MatChange'!H73</f>
        <v>0</v>
      </c>
      <c r="I73" s="493">
        <f>'1.2_RAW_Data_MatChange'!I73</f>
        <v>0</v>
      </c>
      <c r="J73" s="493">
        <f>'1.2_RAW_Data_MatChange'!J73</f>
        <v>0</v>
      </c>
      <c r="K73" s="494">
        <f>'1.2_RAW_Data_MatChange'!K73</f>
        <v>0</v>
      </c>
      <c r="M73" s="493">
        <f>'1.2_RAW_Data_MatChange'!M73</f>
        <v>7</v>
      </c>
      <c r="N73" s="493">
        <f>'1.2_RAW_Data_MatChange'!N73</f>
        <v>7</v>
      </c>
      <c r="O73" s="493">
        <f>'1.2_RAW_Data_MatChange'!O73</f>
        <v>0</v>
      </c>
      <c r="P73" s="493">
        <f>'1.2_RAW_Data_MatChange'!P73</f>
        <v>0</v>
      </c>
      <c r="Q73" s="493">
        <f>'1.2_RAW_Data_MatChange'!Q73</f>
        <v>0</v>
      </c>
      <c r="R73" s="494">
        <f>'1.2_RAW_Data_MatChange'!R73</f>
        <v>0</v>
      </c>
      <c r="T73" s="493">
        <f>'1.2_RAW_Data_MatChange'!T73</f>
        <v>7</v>
      </c>
      <c r="U73" s="493">
        <f>'1.2_RAW_Data_MatChange'!U73</f>
        <v>7</v>
      </c>
      <c r="V73" s="493">
        <f>'1.2_RAW_Data_MatChange'!V73</f>
        <v>0</v>
      </c>
      <c r="W73" s="493">
        <f>'1.2_RAW_Data_MatChange'!W73</f>
        <v>0</v>
      </c>
      <c r="X73" s="493">
        <f>'1.2_RAW_Data_MatChange'!X73</f>
        <v>0</v>
      </c>
      <c r="Y73" s="494">
        <f>'1.2_RAW_Data_MatChange'!Y73</f>
        <v>0</v>
      </c>
      <c r="AA73" s="493" t="e">
        <f>'1.2_RAW_Data_MatChange'!#REF!</f>
        <v>#REF!</v>
      </c>
      <c r="AB73" s="493" t="e">
        <f>'1.2_RAW_Data_MatChange'!#REF!</f>
        <v>#REF!</v>
      </c>
      <c r="AC73" s="493" t="e">
        <f>'1.2_RAW_Data_MatChange'!#REF!</f>
        <v>#REF!</v>
      </c>
      <c r="AD73" s="493" t="e">
        <f>'1.2_RAW_Data_MatChange'!#REF!</f>
        <v>#REF!</v>
      </c>
      <c r="AE73" s="493" t="e">
        <f>'1.2_RAW_Data_MatChange'!#REF!</f>
        <v>#REF!</v>
      </c>
      <c r="AF73" s="494" t="e">
        <f>'1.2_RAW_Data_MatChange'!#REF!</f>
        <v>#REF!</v>
      </c>
      <c r="AG73" s="482"/>
      <c r="AH73" s="493" t="e">
        <f>'1.2_RAW_Data_MatChange'!#REF!</f>
        <v>#REF!</v>
      </c>
      <c r="AI73" s="493" t="e">
        <f>'1.2_RAW_Data_MatChange'!#REF!</f>
        <v>#REF!</v>
      </c>
      <c r="AJ73" s="493" t="e">
        <f>'1.2_RAW_Data_MatChange'!#REF!</f>
        <v>#REF!</v>
      </c>
      <c r="AK73" s="493" t="e">
        <f>'1.2_RAW_Data_MatChange'!#REF!</f>
        <v>#REF!</v>
      </c>
      <c r="AL73" s="493" t="e">
        <f>'1.2_RAW_Data_MatChange'!#REF!</f>
        <v>#REF!</v>
      </c>
      <c r="AM73" s="494" t="e">
        <f>'1.2_RAW_Data_MatChange'!#REF!</f>
        <v>#REF!</v>
      </c>
      <c r="AN73" s="482"/>
      <c r="AO73" s="493" t="e">
        <f>'1.2_RAW_Data_MatChange'!#REF!</f>
        <v>#REF!</v>
      </c>
      <c r="AP73" s="493" t="e">
        <f>'1.2_RAW_Data_MatChange'!#REF!</f>
        <v>#REF!</v>
      </c>
      <c r="AQ73" s="493" t="e">
        <f>'1.2_RAW_Data_MatChange'!#REF!</f>
        <v>#REF!</v>
      </c>
      <c r="AR73" s="493" t="e">
        <f>'1.2_RAW_Data_MatChange'!#REF!</f>
        <v>#REF!</v>
      </c>
      <c r="AS73" s="493" t="e">
        <f>'1.2_RAW_Data_MatChange'!#REF!</f>
        <v>#REF!</v>
      </c>
      <c r="AT73" s="494" t="e">
        <f>'1.2_RAW_Data_MatChange'!#REF!</f>
        <v>#REF!</v>
      </c>
      <c r="AU73" s="482"/>
      <c r="AV73" s="493" t="e">
        <f>'1.2_RAW_Data_MatChange'!#REF!</f>
        <v>#REF!</v>
      </c>
      <c r="AW73" s="493" t="e">
        <f>'1.2_RAW_Data_MatChange'!#REF!</f>
        <v>#REF!</v>
      </c>
      <c r="AX73" s="493" t="e">
        <f>'1.2_RAW_Data_MatChange'!#REF!</f>
        <v>#REF!</v>
      </c>
      <c r="AY73" s="493" t="e">
        <f>'1.2_RAW_Data_MatChange'!#REF!</f>
        <v>#REF!</v>
      </c>
      <c r="AZ73" s="493" t="e">
        <f>'1.2_RAW_Data_MatChange'!#REF!</f>
        <v>#REF!</v>
      </c>
      <c r="BA73" s="494" t="e">
        <f>'1.2_RAW_Data_MatChange'!#REF!</f>
        <v>#REF!</v>
      </c>
    </row>
    <row r="74" spans="1:53" ht="26.25" x14ac:dyDescent="0.35">
      <c r="A74" s="495" t="s">
        <v>20</v>
      </c>
      <c r="B74" s="476">
        <v>18</v>
      </c>
      <c r="C74" s="477" t="s">
        <v>24</v>
      </c>
      <c r="D74" s="478" t="s">
        <v>38</v>
      </c>
      <c r="E74" s="496" t="s">
        <v>31</v>
      </c>
      <c r="F74" s="480">
        <f>'1.2_RAW_Data_MatChange'!F74</f>
        <v>0</v>
      </c>
      <c r="G74" s="480">
        <f>'1.2_RAW_Data_MatChange'!G74</f>
        <v>0</v>
      </c>
      <c r="H74" s="480">
        <f>'1.2_RAW_Data_MatChange'!H74</f>
        <v>0</v>
      </c>
      <c r="I74" s="480">
        <f>'1.2_RAW_Data_MatChange'!I74</f>
        <v>0</v>
      </c>
      <c r="J74" s="480">
        <f>'1.2_RAW_Data_MatChange'!J74</f>
        <v>0</v>
      </c>
      <c r="K74" s="481">
        <f>'1.2_RAW_Data_MatChange'!K74</f>
        <v>0</v>
      </c>
      <c r="M74" s="480">
        <f>'1.2_RAW_Data_MatChange'!M74</f>
        <v>0</v>
      </c>
      <c r="N74" s="480">
        <f>'1.2_RAW_Data_MatChange'!N74</f>
        <v>0</v>
      </c>
      <c r="O74" s="480">
        <f>'1.2_RAW_Data_MatChange'!O74</f>
        <v>0</v>
      </c>
      <c r="P74" s="480">
        <f>'1.2_RAW_Data_MatChange'!P74</f>
        <v>0</v>
      </c>
      <c r="Q74" s="480">
        <f>'1.2_RAW_Data_MatChange'!Q74</f>
        <v>0</v>
      </c>
      <c r="R74" s="481">
        <f>'1.2_RAW_Data_MatChange'!R74</f>
        <v>0</v>
      </c>
      <c r="T74" s="480">
        <f>'1.2_RAW_Data_MatChange'!T74</f>
        <v>0</v>
      </c>
      <c r="U74" s="480">
        <f>'1.2_RAW_Data_MatChange'!U74</f>
        <v>0</v>
      </c>
      <c r="V74" s="480">
        <f>'1.2_RAW_Data_MatChange'!V74</f>
        <v>0</v>
      </c>
      <c r="W74" s="480">
        <f>'1.2_RAW_Data_MatChange'!W74</f>
        <v>0</v>
      </c>
      <c r="X74" s="480">
        <f>'1.2_RAW_Data_MatChange'!X74</f>
        <v>0</v>
      </c>
      <c r="Y74" s="481">
        <f>'1.2_RAW_Data_MatChange'!Y74</f>
        <v>0</v>
      </c>
      <c r="AA74" s="480" t="e">
        <f>'1.2_RAW_Data_MatChange'!#REF!</f>
        <v>#REF!</v>
      </c>
      <c r="AB74" s="480" t="e">
        <f>'1.2_RAW_Data_MatChange'!#REF!</f>
        <v>#REF!</v>
      </c>
      <c r="AC74" s="480" t="e">
        <f>'1.2_RAW_Data_MatChange'!#REF!</f>
        <v>#REF!</v>
      </c>
      <c r="AD74" s="480" t="e">
        <f>'1.2_RAW_Data_MatChange'!#REF!</f>
        <v>#REF!</v>
      </c>
      <c r="AE74" s="480" t="e">
        <f>'1.2_RAW_Data_MatChange'!#REF!</f>
        <v>#REF!</v>
      </c>
      <c r="AF74" s="481" t="e">
        <f>'1.2_RAW_Data_MatChange'!#REF!</f>
        <v>#REF!</v>
      </c>
      <c r="AG74" s="482"/>
      <c r="AH74" s="480" t="e">
        <f>'1.2_RAW_Data_MatChange'!#REF!</f>
        <v>#REF!</v>
      </c>
      <c r="AI74" s="480" t="e">
        <f>'1.2_RAW_Data_MatChange'!#REF!</f>
        <v>#REF!</v>
      </c>
      <c r="AJ74" s="480" t="e">
        <f>'1.2_RAW_Data_MatChange'!#REF!</f>
        <v>#REF!</v>
      </c>
      <c r="AK74" s="480" t="e">
        <f>'1.2_RAW_Data_MatChange'!#REF!</f>
        <v>#REF!</v>
      </c>
      <c r="AL74" s="480" t="e">
        <f>'1.2_RAW_Data_MatChange'!#REF!</f>
        <v>#REF!</v>
      </c>
      <c r="AM74" s="481" t="e">
        <f>'1.2_RAW_Data_MatChange'!#REF!</f>
        <v>#REF!</v>
      </c>
      <c r="AN74" s="482"/>
      <c r="AO74" s="480" t="e">
        <f>'1.2_RAW_Data_MatChange'!#REF!</f>
        <v>#REF!</v>
      </c>
      <c r="AP74" s="480" t="e">
        <f>'1.2_RAW_Data_MatChange'!#REF!</f>
        <v>#REF!</v>
      </c>
      <c r="AQ74" s="480" t="e">
        <f>'1.2_RAW_Data_MatChange'!#REF!</f>
        <v>#REF!</v>
      </c>
      <c r="AR74" s="480" t="e">
        <f>'1.2_RAW_Data_MatChange'!#REF!</f>
        <v>#REF!</v>
      </c>
      <c r="AS74" s="480" t="e">
        <f>'1.2_RAW_Data_MatChange'!#REF!</f>
        <v>#REF!</v>
      </c>
      <c r="AT74" s="481" t="e">
        <f>'1.2_RAW_Data_MatChange'!#REF!</f>
        <v>#REF!</v>
      </c>
      <c r="AU74" s="482"/>
      <c r="AV74" s="480" t="e">
        <f>'1.2_RAW_Data_MatChange'!#REF!</f>
        <v>#REF!</v>
      </c>
      <c r="AW74" s="480" t="e">
        <f>'1.2_RAW_Data_MatChange'!#REF!</f>
        <v>#REF!</v>
      </c>
      <c r="AX74" s="480" t="e">
        <f>'1.2_RAW_Data_MatChange'!#REF!</f>
        <v>#REF!</v>
      </c>
      <c r="AY74" s="480" t="e">
        <f>'1.2_RAW_Data_MatChange'!#REF!</f>
        <v>#REF!</v>
      </c>
      <c r="AZ74" s="480" t="e">
        <f>'1.2_RAW_Data_MatChange'!#REF!</f>
        <v>#REF!</v>
      </c>
      <c r="BA74" s="481" t="e">
        <f>'1.2_RAW_Data_MatChange'!#REF!</f>
        <v>#REF!</v>
      </c>
    </row>
    <row r="75" spans="1:53" ht="13.15" x14ac:dyDescent="0.35">
      <c r="A75" s="483"/>
      <c r="B75" s="484"/>
      <c r="C75" s="485"/>
      <c r="D75" s="486"/>
      <c r="E75" s="479" t="s">
        <v>32</v>
      </c>
      <c r="F75" s="487">
        <f>'1.2_RAW_Data_MatChange'!F75</f>
        <v>0</v>
      </c>
      <c r="G75" s="487">
        <f>'1.2_RAW_Data_MatChange'!G75</f>
        <v>0</v>
      </c>
      <c r="H75" s="487">
        <f>'1.2_RAW_Data_MatChange'!H75</f>
        <v>0</v>
      </c>
      <c r="I75" s="487">
        <f>'1.2_RAW_Data_MatChange'!I75</f>
        <v>0</v>
      </c>
      <c r="J75" s="487">
        <f>'1.2_RAW_Data_MatChange'!J75</f>
        <v>0</v>
      </c>
      <c r="K75" s="488">
        <f>'1.2_RAW_Data_MatChange'!K75</f>
        <v>0</v>
      </c>
      <c r="M75" s="487">
        <f>'1.2_RAW_Data_MatChange'!M75</f>
        <v>16</v>
      </c>
      <c r="N75" s="487">
        <f>'1.2_RAW_Data_MatChange'!N75</f>
        <v>20</v>
      </c>
      <c r="O75" s="487">
        <f>'1.2_RAW_Data_MatChange'!O75</f>
        <v>0</v>
      </c>
      <c r="P75" s="487">
        <f>'1.2_RAW_Data_MatChange'!P75</f>
        <v>-2</v>
      </c>
      <c r="Q75" s="487">
        <f>'1.2_RAW_Data_MatChange'!Q75</f>
        <v>-2</v>
      </c>
      <c r="R75" s="488">
        <f>'1.2_RAW_Data_MatChange'!R75</f>
        <v>0</v>
      </c>
      <c r="T75" s="487">
        <f>'1.2_RAW_Data_MatChange'!T75</f>
        <v>16</v>
      </c>
      <c r="U75" s="487">
        <f>'1.2_RAW_Data_MatChange'!U75</f>
        <v>20</v>
      </c>
      <c r="V75" s="487">
        <f>'1.2_RAW_Data_MatChange'!V75</f>
        <v>0</v>
      </c>
      <c r="W75" s="487">
        <f>'1.2_RAW_Data_MatChange'!W75</f>
        <v>-2</v>
      </c>
      <c r="X75" s="487">
        <f>'1.2_RAW_Data_MatChange'!X75</f>
        <v>-2</v>
      </c>
      <c r="Y75" s="488">
        <f>'1.2_RAW_Data_MatChange'!Y75</f>
        <v>0</v>
      </c>
      <c r="AA75" s="487" t="e">
        <f>'1.2_RAW_Data_MatChange'!#REF!</f>
        <v>#REF!</v>
      </c>
      <c r="AB75" s="487" t="e">
        <f>'1.2_RAW_Data_MatChange'!#REF!</f>
        <v>#REF!</v>
      </c>
      <c r="AC75" s="487" t="e">
        <f>'1.2_RAW_Data_MatChange'!#REF!</f>
        <v>#REF!</v>
      </c>
      <c r="AD75" s="487" t="e">
        <f>'1.2_RAW_Data_MatChange'!#REF!</f>
        <v>#REF!</v>
      </c>
      <c r="AE75" s="487" t="e">
        <f>'1.2_RAW_Data_MatChange'!#REF!</f>
        <v>#REF!</v>
      </c>
      <c r="AF75" s="488" t="e">
        <f>'1.2_RAW_Data_MatChange'!#REF!</f>
        <v>#REF!</v>
      </c>
      <c r="AG75" s="482"/>
      <c r="AH75" s="487" t="e">
        <f>'1.2_RAW_Data_MatChange'!#REF!</f>
        <v>#REF!</v>
      </c>
      <c r="AI75" s="487" t="e">
        <f>'1.2_RAW_Data_MatChange'!#REF!</f>
        <v>#REF!</v>
      </c>
      <c r="AJ75" s="487" t="e">
        <f>'1.2_RAW_Data_MatChange'!#REF!</f>
        <v>#REF!</v>
      </c>
      <c r="AK75" s="487" t="e">
        <f>'1.2_RAW_Data_MatChange'!#REF!</f>
        <v>#REF!</v>
      </c>
      <c r="AL75" s="487" t="e">
        <f>'1.2_RAW_Data_MatChange'!#REF!</f>
        <v>#REF!</v>
      </c>
      <c r="AM75" s="488" t="e">
        <f>'1.2_RAW_Data_MatChange'!#REF!</f>
        <v>#REF!</v>
      </c>
      <c r="AN75" s="482"/>
      <c r="AO75" s="487" t="e">
        <f>'1.2_RAW_Data_MatChange'!#REF!</f>
        <v>#REF!</v>
      </c>
      <c r="AP75" s="487" t="e">
        <f>'1.2_RAW_Data_MatChange'!#REF!</f>
        <v>#REF!</v>
      </c>
      <c r="AQ75" s="487" t="e">
        <f>'1.2_RAW_Data_MatChange'!#REF!</f>
        <v>#REF!</v>
      </c>
      <c r="AR75" s="487" t="e">
        <f>'1.2_RAW_Data_MatChange'!#REF!</f>
        <v>#REF!</v>
      </c>
      <c r="AS75" s="487" t="e">
        <f>'1.2_RAW_Data_MatChange'!#REF!</f>
        <v>#REF!</v>
      </c>
      <c r="AT75" s="488" t="e">
        <f>'1.2_RAW_Data_MatChange'!#REF!</f>
        <v>#REF!</v>
      </c>
      <c r="AU75" s="482"/>
      <c r="AV75" s="487" t="e">
        <f>'1.2_RAW_Data_MatChange'!#REF!</f>
        <v>#REF!</v>
      </c>
      <c r="AW75" s="487" t="e">
        <f>'1.2_RAW_Data_MatChange'!#REF!</f>
        <v>#REF!</v>
      </c>
      <c r="AX75" s="487" t="e">
        <f>'1.2_RAW_Data_MatChange'!#REF!</f>
        <v>#REF!</v>
      </c>
      <c r="AY75" s="487" t="e">
        <f>'1.2_RAW_Data_MatChange'!#REF!</f>
        <v>#REF!</v>
      </c>
      <c r="AZ75" s="487" t="e">
        <f>'1.2_RAW_Data_MatChange'!#REF!</f>
        <v>#REF!</v>
      </c>
      <c r="BA75" s="488" t="e">
        <f>'1.2_RAW_Data_MatChange'!#REF!</f>
        <v>#REF!</v>
      </c>
    </row>
    <row r="76" spans="1:53" ht="13.15" x14ac:dyDescent="0.35">
      <c r="A76" s="483"/>
      <c r="B76" s="484"/>
      <c r="C76" s="485"/>
      <c r="D76" s="486"/>
      <c r="E76" s="479" t="s">
        <v>33</v>
      </c>
      <c r="F76" s="487">
        <f>'1.2_RAW_Data_MatChange'!F76</f>
        <v>0</v>
      </c>
      <c r="G76" s="487">
        <f>'1.2_RAW_Data_MatChange'!G76</f>
        <v>0</v>
      </c>
      <c r="H76" s="487">
        <f>'1.2_RAW_Data_MatChange'!H76</f>
        <v>0</v>
      </c>
      <c r="I76" s="487">
        <f>'1.2_RAW_Data_MatChange'!I76</f>
        <v>0</v>
      </c>
      <c r="J76" s="487">
        <f>'1.2_RAW_Data_MatChange'!J76</f>
        <v>0</v>
      </c>
      <c r="K76" s="488">
        <f>'1.2_RAW_Data_MatChange'!K76</f>
        <v>0</v>
      </c>
      <c r="M76" s="487">
        <f>'1.2_RAW_Data_MatChange'!M76</f>
        <v>34</v>
      </c>
      <c r="N76" s="487">
        <f>'1.2_RAW_Data_MatChange'!N76</f>
        <v>34</v>
      </c>
      <c r="O76" s="487">
        <f>'1.2_RAW_Data_MatChange'!O76</f>
        <v>0</v>
      </c>
      <c r="P76" s="487">
        <f>'1.2_RAW_Data_MatChange'!P76</f>
        <v>0</v>
      </c>
      <c r="Q76" s="487">
        <f>'1.2_RAW_Data_MatChange'!Q76</f>
        <v>0</v>
      </c>
      <c r="R76" s="488">
        <f>'1.2_RAW_Data_MatChange'!R76</f>
        <v>0</v>
      </c>
      <c r="T76" s="487">
        <f>'1.2_RAW_Data_MatChange'!T76</f>
        <v>34</v>
      </c>
      <c r="U76" s="487">
        <f>'1.2_RAW_Data_MatChange'!U76</f>
        <v>34</v>
      </c>
      <c r="V76" s="487">
        <f>'1.2_RAW_Data_MatChange'!V76</f>
        <v>0</v>
      </c>
      <c r="W76" s="487">
        <f>'1.2_RAW_Data_MatChange'!W76</f>
        <v>0</v>
      </c>
      <c r="X76" s="487">
        <f>'1.2_RAW_Data_MatChange'!X76</f>
        <v>0</v>
      </c>
      <c r="Y76" s="488">
        <f>'1.2_RAW_Data_MatChange'!Y76</f>
        <v>0</v>
      </c>
      <c r="AA76" s="487" t="e">
        <f>'1.2_RAW_Data_MatChange'!#REF!</f>
        <v>#REF!</v>
      </c>
      <c r="AB76" s="487" t="e">
        <f>'1.2_RAW_Data_MatChange'!#REF!</f>
        <v>#REF!</v>
      </c>
      <c r="AC76" s="487" t="e">
        <f>'1.2_RAW_Data_MatChange'!#REF!</f>
        <v>#REF!</v>
      </c>
      <c r="AD76" s="487" t="e">
        <f>'1.2_RAW_Data_MatChange'!#REF!</f>
        <v>#REF!</v>
      </c>
      <c r="AE76" s="487" t="e">
        <f>'1.2_RAW_Data_MatChange'!#REF!</f>
        <v>#REF!</v>
      </c>
      <c r="AF76" s="488" t="e">
        <f>'1.2_RAW_Data_MatChange'!#REF!</f>
        <v>#REF!</v>
      </c>
      <c r="AG76" s="482"/>
      <c r="AH76" s="487" t="e">
        <f>'1.2_RAW_Data_MatChange'!#REF!</f>
        <v>#REF!</v>
      </c>
      <c r="AI76" s="487" t="e">
        <f>'1.2_RAW_Data_MatChange'!#REF!</f>
        <v>#REF!</v>
      </c>
      <c r="AJ76" s="487" t="e">
        <f>'1.2_RAW_Data_MatChange'!#REF!</f>
        <v>#REF!</v>
      </c>
      <c r="AK76" s="487" t="e">
        <f>'1.2_RAW_Data_MatChange'!#REF!</f>
        <v>#REF!</v>
      </c>
      <c r="AL76" s="487" t="e">
        <f>'1.2_RAW_Data_MatChange'!#REF!</f>
        <v>#REF!</v>
      </c>
      <c r="AM76" s="488" t="e">
        <f>'1.2_RAW_Data_MatChange'!#REF!</f>
        <v>#REF!</v>
      </c>
      <c r="AN76" s="482"/>
      <c r="AO76" s="487" t="e">
        <f>'1.2_RAW_Data_MatChange'!#REF!</f>
        <v>#REF!</v>
      </c>
      <c r="AP76" s="487" t="e">
        <f>'1.2_RAW_Data_MatChange'!#REF!</f>
        <v>#REF!</v>
      </c>
      <c r="AQ76" s="487" t="e">
        <f>'1.2_RAW_Data_MatChange'!#REF!</f>
        <v>#REF!</v>
      </c>
      <c r="AR76" s="487" t="e">
        <f>'1.2_RAW_Data_MatChange'!#REF!</f>
        <v>#REF!</v>
      </c>
      <c r="AS76" s="487" t="e">
        <f>'1.2_RAW_Data_MatChange'!#REF!</f>
        <v>#REF!</v>
      </c>
      <c r="AT76" s="488" t="e">
        <f>'1.2_RAW_Data_MatChange'!#REF!</f>
        <v>#REF!</v>
      </c>
      <c r="AU76" s="482"/>
      <c r="AV76" s="487" t="e">
        <f>'1.2_RAW_Data_MatChange'!#REF!</f>
        <v>#REF!</v>
      </c>
      <c r="AW76" s="487" t="e">
        <f>'1.2_RAW_Data_MatChange'!#REF!</f>
        <v>#REF!</v>
      </c>
      <c r="AX76" s="487" t="e">
        <f>'1.2_RAW_Data_MatChange'!#REF!</f>
        <v>#REF!</v>
      </c>
      <c r="AY76" s="487" t="e">
        <f>'1.2_RAW_Data_MatChange'!#REF!</f>
        <v>#REF!</v>
      </c>
      <c r="AZ76" s="487" t="e">
        <f>'1.2_RAW_Data_MatChange'!#REF!</f>
        <v>#REF!</v>
      </c>
      <c r="BA76" s="488" t="e">
        <f>'1.2_RAW_Data_MatChange'!#REF!</f>
        <v>#REF!</v>
      </c>
    </row>
    <row r="77" spans="1:53" ht="13.5" thickBot="1" x14ac:dyDescent="0.4">
      <c r="A77" s="483"/>
      <c r="B77" s="489"/>
      <c r="C77" s="490"/>
      <c r="D77" s="491"/>
      <c r="E77" s="492" t="s">
        <v>34</v>
      </c>
      <c r="F77" s="493">
        <f>'1.2_RAW_Data_MatChange'!F77</f>
        <v>0</v>
      </c>
      <c r="G77" s="493">
        <f>'1.2_RAW_Data_MatChange'!G77</f>
        <v>0</v>
      </c>
      <c r="H77" s="493">
        <f>'1.2_RAW_Data_MatChange'!H77</f>
        <v>0</v>
      </c>
      <c r="I77" s="493">
        <f>'1.2_RAW_Data_MatChange'!I77</f>
        <v>0</v>
      </c>
      <c r="J77" s="493">
        <f>'1.2_RAW_Data_MatChange'!J77</f>
        <v>0</v>
      </c>
      <c r="K77" s="494">
        <f>'1.2_RAW_Data_MatChange'!K77</f>
        <v>0</v>
      </c>
      <c r="M77" s="493">
        <f>'1.2_RAW_Data_MatChange'!M77</f>
        <v>8</v>
      </c>
      <c r="N77" s="493">
        <f>'1.2_RAW_Data_MatChange'!N77</f>
        <v>8</v>
      </c>
      <c r="O77" s="493">
        <f>'1.2_RAW_Data_MatChange'!O77</f>
        <v>0</v>
      </c>
      <c r="P77" s="493">
        <f>'1.2_RAW_Data_MatChange'!P77</f>
        <v>0</v>
      </c>
      <c r="Q77" s="493">
        <f>'1.2_RAW_Data_MatChange'!Q77</f>
        <v>0</v>
      </c>
      <c r="R77" s="494">
        <f>'1.2_RAW_Data_MatChange'!R77</f>
        <v>0</v>
      </c>
      <c r="T77" s="493">
        <f>'1.2_RAW_Data_MatChange'!T77</f>
        <v>8</v>
      </c>
      <c r="U77" s="493">
        <f>'1.2_RAW_Data_MatChange'!U77</f>
        <v>8</v>
      </c>
      <c r="V77" s="493">
        <f>'1.2_RAW_Data_MatChange'!V77</f>
        <v>0</v>
      </c>
      <c r="W77" s="493">
        <f>'1.2_RAW_Data_MatChange'!W77</f>
        <v>0</v>
      </c>
      <c r="X77" s="493">
        <f>'1.2_RAW_Data_MatChange'!X77</f>
        <v>0</v>
      </c>
      <c r="Y77" s="494">
        <f>'1.2_RAW_Data_MatChange'!Y77</f>
        <v>0</v>
      </c>
      <c r="AA77" s="493" t="e">
        <f>'1.2_RAW_Data_MatChange'!#REF!</f>
        <v>#REF!</v>
      </c>
      <c r="AB77" s="493" t="e">
        <f>'1.2_RAW_Data_MatChange'!#REF!</f>
        <v>#REF!</v>
      </c>
      <c r="AC77" s="493" t="e">
        <f>'1.2_RAW_Data_MatChange'!#REF!</f>
        <v>#REF!</v>
      </c>
      <c r="AD77" s="493" t="e">
        <f>'1.2_RAW_Data_MatChange'!#REF!</f>
        <v>#REF!</v>
      </c>
      <c r="AE77" s="493" t="e">
        <f>'1.2_RAW_Data_MatChange'!#REF!</f>
        <v>#REF!</v>
      </c>
      <c r="AF77" s="494" t="e">
        <f>'1.2_RAW_Data_MatChange'!#REF!</f>
        <v>#REF!</v>
      </c>
      <c r="AG77" s="482"/>
      <c r="AH77" s="493" t="e">
        <f>'1.2_RAW_Data_MatChange'!#REF!</f>
        <v>#REF!</v>
      </c>
      <c r="AI77" s="493" t="e">
        <f>'1.2_RAW_Data_MatChange'!#REF!</f>
        <v>#REF!</v>
      </c>
      <c r="AJ77" s="493" t="e">
        <f>'1.2_RAW_Data_MatChange'!#REF!</f>
        <v>#REF!</v>
      </c>
      <c r="AK77" s="493" t="e">
        <f>'1.2_RAW_Data_MatChange'!#REF!</f>
        <v>#REF!</v>
      </c>
      <c r="AL77" s="493" t="e">
        <f>'1.2_RAW_Data_MatChange'!#REF!</f>
        <v>#REF!</v>
      </c>
      <c r="AM77" s="494" t="e">
        <f>'1.2_RAW_Data_MatChange'!#REF!</f>
        <v>#REF!</v>
      </c>
      <c r="AN77" s="482"/>
      <c r="AO77" s="493" t="e">
        <f>'1.2_RAW_Data_MatChange'!#REF!</f>
        <v>#REF!</v>
      </c>
      <c r="AP77" s="493" t="e">
        <f>'1.2_RAW_Data_MatChange'!#REF!</f>
        <v>#REF!</v>
      </c>
      <c r="AQ77" s="493" t="e">
        <f>'1.2_RAW_Data_MatChange'!#REF!</f>
        <v>#REF!</v>
      </c>
      <c r="AR77" s="493" t="e">
        <f>'1.2_RAW_Data_MatChange'!#REF!</f>
        <v>#REF!</v>
      </c>
      <c r="AS77" s="493" t="e">
        <f>'1.2_RAW_Data_MatChange'!#REF!</f>
        <v>#REF!</v>
      </c>
      <c r="AT77" s="494" t="e">
        <f>'1.2_RAW_Data_MatChange'!#REF!</f>
        <v>#REF!</v>
      </c>
      <c r="AU77" s="482"/>
      <c r="AV77" s="493" t="e">
        <f>'1.2_RAW_Data_MatChange'!#REF!</f>
        <v>#REF!</v>
      </c>
      <c r="AW77" s="493" t="e">
        <f>'1.2_RAW_Data_MatChange'!#REF!</f>
        <v>#REF!</v>
      </c>
      <c r="AX77" s="493" t="e">
        <f>'1.2_RAW_Data_MatChange'!#REF!</f>
        <v>#REF!</v>
      </c>
      <c r="AY77" s="493" t="e">
        <f>'1.2_RAW_Data_MatChange'!#REF!</f>
        <v>#REF!</v>
      </c>
      <c r="AZ77" s="493" t="e">
        <f>'1.2_RAW_Data_MatChange'!#REF!</f>
        <v>#REF!</v>
      </c>
      <c r="BA77" s="494" t="e">
        <f>'1.2_RAW_Data_MatChange'!#REF!</f>
        <v>#REF!</v>
      </c>
    </row>
    <row r="78" spans="1:53" ht="25.5" x14ac:dyDescent="0.35">
      <c r="A78" s="495" t="s">
        <v>20</v>
      </c>
      <c r="B78" s="476">
        <v>21</v>
      </c>
      <c r="C78" s="477" t="s">
        <v>55</v>
      </c>
      <c r="D78" s="478" t="s">
        <v>37</v>
      </c>
      <c r="E78" s="496" t="s">
        <v>31</v>
      </c>
      <c r="F78" s="480">
        <f>'1.2_RAW_Data_MatChange'!F78</f>
        <v>0</v>
      </c>
      <c r="G78" s="480">
        <f>'1.2_RAW_Data_MatChange'!G78</f>
        <v>0</v>
      </c>
      <c r="H78" s="480">
        <f>'1.2_RAW_Data_MatChange'!H78</f>
        <v>0</v>
      </c>
      <c r="I78" s="480">
        <f>'1.2_RAW_Data_MatChange'!I78</f>
        <v>0</v>
      </c>
      <c r="J78" s="480">
        <f>'1.2_RAW_Data_MatChange'!J78</f>
        <v>0</v>
      </c>
      <c r="K78" s="481">
        <f>'1.2_RAW_Data_MatChange'!K78</f>
        <v>0</v>
      </c>
      <c r="M78" s="480">
        <f>'1.2_RAW_Data_MatChange'!M78</f>
        <v>0</v>
      </c>
      <c r="N78" s="480">
        <f>'1.2_RAW_Data_MatChange'!N78</f>
        <v>0</v>
      </c>
      <c r="O78" s="480">
        <f>'1.2_RAW_Data_MatChange'!O78</f>
        <v>0</v>
      </c>
      <c r="P78" s="480">
        <f>'1.2_RAW_Data_MatChange'!P78</f>
        <v>0</v>
      </c>
      <c r="Q78" s="480">
        <f>'1.2_RAW_Data_MatChange'!Q78</f>
        <v>0</v>
      </c>
      <c r="R78" s="481">
        <f>'1.2_RAW_Data_MatChange'!R78</f>
        <v>0</v>
      </c>
      <c r="T78" s="480">
        <f>'1.2_RAW_Data_MatChange'!T78</f>
        <v>0</v>
      </c>
      <c r="U78" s="480">
        <f>'1.2_RAW_Data_MatChange'!U78</f>
        <v>0</v>
      </c>
      <c r="V78" s="480">
        <f>'1.2_RAW_Data_MatChange'!V78</f>
        <v>0</v>
      </c>
      <c r="W78" s="480">
        <f>'1.2_RAW_Data_MatChange'!W78</f>
        <v>0</v>
      </c>
      <c r="X78" s="480">
        <f>'1.2_RAW_Data_MatChange'!X78</f>
        <v>0</v>
      </c>
      <c r="Y78" s="481">
        <f>'1.2_RAW_Data_MatChange'!Y78</f>
        <v>0</v>
      </c>
      <c r="AA78" s="480" t="e">
        <f>'1.2_RAW_Data_MatChange'!#REF!</f>
        <v>#REF!</v>
      </c>
      <c r="AB78" s="480" t="e">
        <f>'1.2_RAW_Data_MatChange'!#REF!</f>
        <v>#REF!</v>
      </c>
      <c r="AC78" s="480" t="e">
        <f>'1.2_RAW_Data_MatChange'!#REF!</f>
        <v>#REF!</v>
      </c>
      <c r="AD78" s="480" t="e">
        <f>'1.2_RAW_Data_MatChange'!#REF!</f>
        <v>#REF!</v>
      </c>
      <c r="AE78" s="480" t="e">
        <f>'1.2_RAW_Data_MatChange'!#REF!</f>
        <v>#REF!</v>
      </c>
      <c r="AF78" s="481" t="e">
        <f>'1.2_RAW_Data_MatChange'!#REF!</f>
        <v>#REF!</v>
      </c>
      <c r="AG78" s="482"/>
      <c r="AH78" s="480" t="e">
        <f>'1.2_RAW_Data_MatChange'!#REF!</f>
        <v>#REF!</v>
      </c>
      <c r="AI78" s="480" t="e">
        <f>'1.2_RAW_Data_MatChange'!#REF!</f>
        <v>#REF!</v>
      </c>
      <c r="AJ78" s="480" t="e">
        <f>'1.2_RAW_Data_MatChange'!#REF!</f>
        <v>#REF!</v>
      </c>
      <c r="AK78" s="480" t="e">
        <f>'1.2_RAW_Data_MatChange'!#REF!</f>
        <v>#REF!</v>
      </c>
      <c r="AL78" s="480" t="e">
        <f>'1.2_RAW_Data_MatChange'!#REF!</f>
        <v>#REF!</v>
      </c>
      <c r="AM78" s="481" t="e">
        <f>'1.2_RAW_Data_MatChange'!#REF!</f>
        <v>#REF!</v>
      </c>
      <c r="AN78" s="482"/>
      <c r="AO78" s="480" t="e">
        <f>'1.2_RAW_Data_MatChange'!#REF!</f>
        <v>#REF!</v>
      </c>
      <c r="AP78" s="480" t="e">
        <f>'1.2_RAW_Data_MatChange'!#REF!</f>
        <v>#REF!</v>
      </c>
      <c r="AQ78" s="480" t="e">
        <f>'1.2_RAW_Data_MatChange'!#REF!</f>
        <v>#REF!</v>
      </c>
      <c r="AR78" s="480" t="e">
        <f>'1.2_RAW_Data_MatChange'!#REF!</f>
        <v>#REF!</v>
      </c>
      <c r="AS78" s="480" t="e">
        <f>'1.2_RAW_Data_MatChange'!#REF!</f>
        <v>#REF!</v>
      </c>
      <c r="AT78" s="481" t="e">
        <f>'1.2_RAW_Data_MatChange'!#REF!</f>
        <v>#REF!</v>
      </c>
      <c r="AU78" s="482"/>
      <c r="AV78" s="480" t="e">
        <f>'1.2_RAW_Data_MatChange'!#REF!</f>
        <v>#REF!</v>
      </c>
      <c r="AW78" s="480" t="e">
        <f>'1.2_RAW_Data_MatChange'!#REF!</f>
        <v>#REF!</v>
      </c>
      <c r="AX78" s="480" t="e">
        <f>'1.2_RAW_Data_MatChange'!#REF!</f>
        <v>#REF!</v>
      </c>
      <c r="AY78" s="480" t="e">
        <f>'1.2_RAW_Data_MatChange'!#REF!</f>
        <v>#REF!</v>
      </c>
      <c r="AZ78" s="480" t="e">
        <f>'1.2_RAW_Data_MatChange'!#REF!</f>
        <v>#REF!</v>
      </c>
      <c r="BA78" s="481" t="e">
        <f>'1.2_RAW_Data_MatChange'!#REF!</f>
        <v>#REF!</v>
      </c>
    </row>
    <row r="79" spans="1:53" ht="13.15" x14ac:dyDescent="0.35">
      <c r="A79" s="483"/>
      <c r="B79" s="484"/>
      <c r="C79" s="485"/>
      <c r="D79" s="486"/>
      <c r="E79" s="479" t="s">
        <v>32</v>
      </c>
      <c r="F79" s="487">
        <f>'1.2_RAW_Data_MatChange'!F79</f>
        <v>0</v>
      </c>
      <c r="G79" s="487">
        <f>'1.2_RAW_Data_MatChange'!G79</f>
        <v>0</v>
      </c>
      <c r="H79" s="487">
        <f>'1.2_RAW_Data_MatChange'!H79</f>
        <v>0</v>
      </c>
      <c r="I79" s="487">
        <f>'1.2_RAW_Data_MatChange'!I79</f>
        <v>0</v>
      </c>
      <c r="J79" s="487">
        <f>'1.2_RAW_Data_MatChange'!J79</f>
        <v>0</v>
      </c>
      <c r="K79" s="488">
        <f>'1.2_RAW_Data_MatChange'!K79</f>
        <v>0</v>
      </c>
      <c r="M79" s="487">
        <f>'1.2_RAW_Data_MatChange'!M79</f>
        <v>3</v>
      </c>
      <c r="N79" s="487">
        <f>'1.2_RAW_Data_MatChange'!N79</f>
        <v>0</v>
      </c>
      <c r="O79" s="487">
        <f>'1.2_RAW_Data_MatChange'!O79</f>
        <v>3</v>
      </c>
      <c r="P79" s="487">
        <f>'1.2_RAW_Data_MatChange'!P79</f>
        <v>0</v>
      </c>
      <c r="Q79" s="487">
        <f>'1.2_RAW_Data_MatChange'!Q79</f>
        <v>0</v>
      </c>
      <c r="R79" s="488">
        <f>'1.2_RAW_Data_MatChange'!R79</f>
        <v>0</v>
      </c>
      <c r="T79" s="487">
        <f>'1.2_RAW_Data_MatChange'!T79</f>
        <v>3</v>
      </c>
      <c r="U79" s="487">
        <f>'1.2_RAW_Data_MatChange'!U79</f>
        <v>0</v>
      </c>
      <c r="V79" s="487">
        <f>'1.2_RAW_Data_MatChange'!V79</f>
        <v>3</v>
      </c>
      <c r="W79" s="487">
        <f>'1.2_RAW_Data_MatChange'!W79</f>
        <v>0</v>
      </c>
      <c r="X79" s="487">
        <f>'1.2_RAW_Data_MatChange'!X79</f>
        <v>0</v>
      </c>
      <c r="Y79" s="488">
        <f>'1.2_RAW_Data_MatChange'!Y79</f>
        <v>0</v>
      </c>
      <c r="AA79" s="487" t="e">
        <f>'1.2_RAW_Data_MatChange'!#REF!</f>
        <v>#REF!</v>
      </c>
      <c r="AB79" s="487" t="e">
        <f>'1.2_RAW_Data_MatChange'!#REF!</f>
        <v>#REF!</v>
      </c>
      <c r="AC79" s="487" t="e">
        <f>'1.2_RAW_Data_MatChange'!#REF!</f>
        <v>#REF!</v>
      </c>
      <c r="AD79" s="487" t="e">
        <f>'1.2_RAW_Data_MatChange'!#REF!</f>
        <v>#REF!</v>
      </c>
      <c r="AE79" s="487" t="e">
        <f>'1.2_RAW_Data_MatChange'!#REF!</f>
        <v>#REF!</v>
      </c>
      <c r="AF79" s="488" t="e">
        <f>'1.2_RAW_Data_MatChange'!#REF!</f>
        <v>#REF!</v>
      </c>
      <c r="AG79" s="482"/>
      <c r="AH79" s="487" t="e">
        <f>'1.2_RAW_Data_MatChange'!#REF!</f>
        <v>#REF!</v>
      </c>
      <c r="AI79" s="487" t="e">
        <f>'1.2_RAW_Data_MatChange'!#REF!</f>
        <v>#REF!</v>
      </c>
      <c r="AJ79" s="487" t="e">
        <f>'1.2_RAW_Data_MatChange'!#REF!</f>
        <v>#REF!</v>
      </c>
      <c r="AK79" s="487" t="e">
        <f>'1.2_RAW_Data_MatChange'!#REF!</f>
        <v>#REF!</v>
      </c>
      <c r="AL79" s="487" t="e">
        <f>'1.2_RAW_Data_MatChange'!#REF!</f>
        <v>#REF!</v>
      </c>
      <c r="AM79" s="488" t="e">
        <f>'1.2_RAW_Data_MatChange'!#REF!</f>
        <v>#REF!</v>
      </c>
      <c r="AN79" s="482"/>
      <c r="AO79" s="487" t="e">
        <f>'1.2_RAW_Data_MatChange'!#REF!</f>
        <v>#REF!</v>
      </c>
      <c r="AP79" s="487" t="e">
        <f>'1.2_RAW_Data_MatChange'!#REF!</f>
        <v>#REF!</v>
      </c>
      <c r="AQ79" s="487" t="e">
        <f>'1.2_RAW_Data_MatChange'!#REF!</f>
        <v>#REF!</v>
      </c>
      <c r="AR79" s="487" t="e">
        <f>'1.2_RAW_Data_MatChange'!#REF!</f>
        <v>#REF!</v>
      </c>
      <c r="AS79" s="487" t="e">
        <f>'1.2_RAW_Data_MatChange'!#REF!</f>
        <v>#REF!</v>
      </c>
      <c r="AT79" s="488" t="e">
        <f>'1.2_RAW_Data_MatChange'!#REF!</f>
        <v>#REF!</v>
      </c>
      <c r="AU79" s="482"/>
      <c r="AV79" s="487" t="e">
        <f>'1.2_RAW_Data_MatChange'!#REF!</f>
        <v>#REF!</v>
      </c>
      <c r="AW79" s="487" t="e">
        <f>'1.2_RAW_Data_MatChange'!#REF!</f>
        <v>#REF!</v>
      </c>
      <c r="AX79" s="487" t="e">
        <f>'1.2_RAW_Data_MatChange'!#REF!</f>
        <v>#REF!</v>
      </c>
      <c r="AY79" s="487" t="e">
        <f>'1.2_RAW_Data_MatChange'!#REF!</f>
        <v>#REF!</v>
      </c>
      <c r="AZ79" s="487" t="e">
        <f>'1.2_RAW_Data_MatChange'!#REF!</f>
        <v>#REF!</v>
      </c>
      <c r="BA79" s="488" t="e">
        <f>'1.2_RAW_Data_MatChange'!#REF!</f>
        <v>#REF!</v>
      </c>
    </row>
    <row r="80" spans="1:53" ht="13.15" x14ac:dyDescent="0.35">
      <c r="A80" s="483"/>
      <c r="B80" s="484"/>
      <c r="C80" s="485"/>
      <c r="D80" s="486"/>
      <c r="E80" s="479" t="s">
        <v>33</v>
      </c>
      <c r="F80" s="487">
        <f>'1.2_RAW_Data_MatChange'!F80</f>
        <v>0</v>
      </c>
      <c r="G80" s="487">
        <f>'1.2_RAW_Data_MatChange'!G80</f>
        <v>0</v>
      </c>
      <c r="H80" s="487">
        <f>'1.2_RAW_Data_MatChange'!H80</f>
        <v>0</v>
      </c>
      <c r="I80" s="487">
        <f>'1.2_RAW_Data_MatChange'!I80</f>
        <v>0</v>
      </c>
      <c r="J80" s="487">
        <f>'1.2_RAW_Data_MatChange'!J80</f>
        <v>0</v>
      </c>
      <c r="K80" s="488">
        <f>'1.2_RAW_Data_MatChange'!K80</f>
        <v>0</v>
      </c>
      <c r="M80" s="487">
        <f>'1.2_RAW_Data_MatChange'!M80</f>
        <v>22</v>
      </c>
      <c r="N80" s="487">
        <f>'1.2_RAW_Data_MatChange'!N80</f>
        <v>19</v>
      </c>
      <c r="O80" s="487">
        <f>'1.2_RAW_Data_MatChange'!O80</f>
        <v>3</v>
      </c>
      <c r="P80" s="487">
        <f>'1.2_RAW_Data_MatChange'!P80</f>
        <v>0</v>
      </c>
      <c r="Q80" s="487">
        <f>'1.2_RAW_Data_MatChange'!Q80</f>
        <v>0</v>
      </c>
      <c r="R80" s="488">
        <f>'1.2_RAW_Data_MatChange'!R80</f>
        <v>0</v>
      </c>
      <c r="T80" s="487">
        <f>'1.2_RAW_Data_MatChange'!T80</f>
        <v>22</v>
      </c>
      <c r="U80" s="487">
        <f>'1.2_RAW_Data_MatChange'!U80</f>
        <v>19</v>
      </c>
      <c r="V80" s="487">
        <f>'1.2_RAW_Data_MatChange'!V80</f>
        <v>3</v>
      </c>
      <c r="W80" s="487">
        <f>'1.2_RAW_Data_MatChange'!W80</f>
        <v>0</v>
      </c>
      <c r="X80" s="487">
        <f>'1.2_RAW_Data_MatChange'!X80</f>
        <v>0</v>
      </c>
      <c r="Y80" s="488">
        <f>'1.2_RAW_Data_MatChange'!Y80</f>
        <v>0</v>
      </c>
      <c r="AA80" s="487" t="e">
        <f>'1.2_RAW_Data_MatChange'!#REF!</f>
        <v>#REF!</v>
      </c>
      <c r="AB80" s="487" t="e">
        <f>'1.2_RAW_Data_MatChange'!#REF!</f>
        <v>#REF!</v>
      </c>
      <c r="AC80" s="487" t="e">
        <f>'1.2_RAW_Data_MatChange'!#REF!</f>
        <v>#REF!</v>
      </c>
      <c r="AD80" s="487" t="e">
        <f>'1.2_RAW_Data_MatChange'!#REF!</f>
        <v>#REF!</v>
      </c>
      <c r="AE80" s="487" t="e">
        <f>'1.2_RAW_Data_MatChange'!#REF!</f>
        <v>#REF!</v>
      </c>
      <c r="AF80" s="488" t="e">
        <f>'1.2_RAW_Data_MatChange'!#REF!</f>
        <v>#REF!</v>
      </c>
      <c r="AG80" s="482"/>
      <c r="AH80" s="487" t="e">
        <f>'1.2_RAW_Data_MatChange'!#REF!</f>
        <v>#REF!</v>
      </c>
      <c r="AI80" s="487" t="e">
        <f>'1.2_RAW_Data_MatChange'!#REF!</f>
        <v>#REF!</v>
      </c>
      <c r="AJ80" s="487" t="e">
        <f>'1.2_RAW_Data_MatChange'!#REF!</f>
        <v>#REF!</v>
      </c>
      <c r="AK80" s="487" t="e">
        <f>'1.2_RAW_Data_MatChange'!#REF!</f>
        <v>#REF!</v>
      </c>
      <c r="AL80" s="487" t="e">
        <f>'1.2_RAW_Data_MatChange'!#REF!</f>
        <v>#REF!</v>
      </c>
      <c r="AM80" s="488" t="e">
        <f>'1.2_RAW_Data_MatChange'!#REF!</f>
        <v>#REF!</v>
      </c>
      <c r="AN80" s="482"/>
      <c r="AO80" s="487" t="e">
        <f>'1.2_RAW_Data_MatChange'!#REF!</f>
        <v>#REF!</v>
      </c>
      <c r="AP80" s="487" t="e">
        <f>'1.2_RAW_Data_MatChange'!#REF!</f>
        <v>#REF!</v>
      </c>
      <c r="AQ80" s="487" t="e">
        <f>'1.2_RAW_Data_MatChange'!#REF!</f>
        <v>#REF!</v>
      </c>
      <c r="AR80" s="487" t="e">
        <f>'1.2_RAW_Data_MatChange'!#REF!</f>
        <v>#REF!</v>
      </c>
      <c r="AS80" s="487" t="e">
        <f>'1.2_RAW_Data_MatChange'!#REF!</f>
        <v>#REF!</v>
      </c>
      <c r="AT80" s="488" t="e">
        <f>'1.2_RAW_Data_MatChange'!#REF!</f>
        <v>#REF!</v>
      </c>
      <c r="AU80" s="482"/>
      <c r="AV80" s="487" t="e">
        <f>'1.2_RAW_Data_MatChange'!#REF!</f>
        <v>#REF!</v>
      </c>
      <c r="AW80" s="487" t="e">
        <f>'1.2_RAW_Data_MatChange'!#REF!</f>
        <v>#REF!</v>
      </c>
      <c r="AX80" s="487" t="e">
        <f>'1.2_RAW_Data_MatChange'!#REF!</f>
        <v>#REF!</v>
      </c>
      <c r="AY80" s="487" t="e">
        <f>'1.2_RAW_Data_MatChange'!#REF!</f>
        <v>#REF!</v>
      </c>
      <c r="AZ80" s="487" t="e">
        <f>'1.2_RAW_Data_MatChange'!#REF!</f>
        <v>#REF!</v>
      </c>
      <c r="BA80" s="488" t="e">
        <f>'1.2_RAW_Data_MatChange'!#REF!</f>
        <v>#REF!</v>
      </c>
    </row>
    <row r="81" spans="1:53" ht="13.5" thickBot="1" x14ac:dyDescent="0.4">
      <c r="A81" s="483"/>
      <c r="B81" s="489"/>
      <c r="C81" s="490"/>
      <c r="D81" s="491"/>
      <c r="E81" s="492" t="s">
        <v>34</v>
      </c>
      <c r="F81" s="493">
        <f>'1.2_RAW_Data_MatChange'!F81</f>
        <v>0</v>
      </c>
      <c r="G81" s="493">
        <f>'1.2_RAW_Data_MatChange'!G81</f>
        <v>0</v>
      </c>
      <c r="H81" s="493">
        <f>'1.2_RAW_Data_MatChange'!H81</f>
        <v>0</v>
      </c>
      <c r="I81" s="493">
        <f>'1.2_RAW_Data_MatChange'!I81</f>
        <v>0</v>
      </c>
      <c r="J81" s="493">
        <f>'1.2_RAW_Data_MatChange'!J81</f>
        <v>0</v>
      </c>
      <c r="K81" s="494">
        <f>'1.2_RAW_Data_MatChange'!K81</f>
        <v>0</v>
      </c>
      <c r="M81" s="493">
        <f>'1.2_RAW_Data_MatChange'!M81</f>
        <v>0</v>
      </c>
      <c r="N81" s="493">
        <f>'1.2_RAW_Data_MatChange'!N81</f>
        <v>0</v>
      </c>
      <c r="O81" s="493">
        <f>'1.2_RAW_Data_MatChange'!O81</f>
        <v>0</v>
      </c>
      <c r="P81" s="493">
        <f>'1.2_RAW_Data_MatChange'!P81</f>
        <v>0</v>
      </c>
      <c r="Q81" s="493">
        <f>'1.2_RAW_Data_MatChange'!Q81</f>
        <v>0</v>
      </c>
      <c r="R81" s="494">
        <f>'1.2_RAW_Data_MatChange'!R81</f>
        <v>0</v>
      </c>
      <c r="T81" s="493">
        <f>'1.2_RAW_Data_MatChange'!T81</f>
        <v>0</v>
      </c>
      <c r="U81" s="493">
        <f>'1.2_RAW_Data_MatChange'!U81</f>
        <v>0</v>
      </c>
      <c r="V81" s="493">
        <f>'1.2_RAW_Data_MatChange'!V81</f>
        <v>0</v>
      </c>
      <c r="W81" s="493">
        <f>'1.2_RAW_Data_MatChange'!W81</f>
        <v>0</v>
      </c>
      <c r="X81" s="493">
        <f>'1.2_RAW_Data_MatChange'!X81</f>
        <v>0</v>
      </c>
      <c r="Y81" s="494">
        <f>'1.2_RAW_Data_MatChange'!Y81</f>
        <v>0</v>
      </c>
      <c r="AA81" s="493" t="e">
        <f>'1.2_RAW_Data_MatChange'!#REF!</f>
        <v>#REF!</v>
      </c>
      <c r="AB81" s="493" t="e">
        <f>'1.2_RAW_Data_MatChange'!#REF!</f>
        <v>#REF!</v>
      </c>
      <c r="AC81" s="493" t="e">
        <f>'1.2_RAW_Data_MatChange'!#REF!</f>
        <v>#REF!</v>
      </c>
      <c r="AD81" s="493" t="e">
        <f>'1.2_RAW_Data_MatChange'!#REF!</f>
        <v>#REF!</v>
      </c>
      <c r="AE81" s="493" t="e">
        <f>'1.2_RAW_Data_MatChange'!#REF!</f>
        <v>#REF!</v>
      </c>
      <c r="AF81" s="494" t="e">
        <f>'1.2_RAW_Data_MatChange'!#REF!</f>
        <v>#REF!</v>
      </c>
      <c r="AG81" s="482"/>
      <c r="AH81" s="493" t="e">
        <f>'1.2_RAW_Data_MatChange'!#REF!</f>
        <v>#REF!</v>
      </c>
      <c r="AI81" s="493" t="e">
        <f>'1.2_RAW_Data_MatChange'!#REF!</f>
        <v>#REF!</v>
      </c>
      <c r="AJ81" s="493" t="e">
        <f>'1.2_RAW_Data_MatChange'!#REF!</f>
        <v>#REF!</v>
      </c>
      <c r="AK81" s="493" t="e">
        <f>'1.2_RAW_Data_MatChange'!#REF!</f>
        <v>#REF!</v>
      </c>
      <c r="AL81" s="493" t="e">
        <f>'1.2_RAW_Data_MatChange'!#REF!</f>
        <v>#REF!</v>
      </c>
      <c r="AM81" s="494" t="e">
        <f>'1.2_RAW_Data_MatChange'!#REF!</f>
        <v>#REF!</v>
      </c>
      <c r="AN81" s="482"/>
      <c r="AO81" s="493" t="e">
        <f>'1.2_RAW_Data_MatChange'!#REF!</f>
        <v>#REF!</v>
      </c>
      <c r="AP81" s="493" t="e">
        <f>'1.2_RAW_Data_MatChange'!#REF!</f>
        <v>#REF!</v>
      </c>
      <c r="AQ81" s="493" t="e">
        <f>'1.2_RAW_Data_MatChange'!#REF!</f>
        <v>#REF!</v>
      </c>
      <c r="AR81" s="493" t="e">
        <f>'1.2_RAW_Data_MatChange'!#REF!</f>
        <v>#REF!</v>
      </c>
      <c r="AS81" s="493" t="e">
        <f>'1.2_RAW_Data_MatChange'!#REF!</f>
        <v>#REF!</v>
      </c>
      <c r="AT81" s="494" t="e">
        <f>'1.2_RAW_Data_MatChange'!#REF!</f>
        <v>#REF!</v>
      </c>
      <c r="AU81" s="482"/>
      <c r="AV81" s="493" t="e">
        <f>'1.2_RAW_Data_MatChange'!#REF!</f>
        <v>#REF!</v>
      </c>
      <c r="AW81" s="493" t="e">
        <f>'1.2_RAW_Data_MatChange'!#REF!</f>
        <v>#REF!</v>
      </c>
      <c r="AX81" s="493" t="e">
        <f>'1.2_RAW_Data_MatChange'!#REF!</f>
        <v>#REF!</v>
      </c>
      <c r="AY81" s="493" t="e">
        <f>'1.2_RAW_Data_MatChange'!#REF!</f>
        <v>#REF!</v>
      </c>
      <c r="AZ81" s="493" t="e">
        <f>'1.2_RAW_Data_MatChange'!#REF!</f>
        <v>#REF!</v>
      </c>
      <c r="BA81" s="494" t="e">
        <f>'1.2_RAW_Data_MatChange'!#REF!</f>
        <v>#REF!</v>
      </c>
    </row>
    <row r="82" spans="1:53" ht="25.5" x14ac:dyDescent="0.35">
      <c r="A82" s="495" t="s">
        <v>20</v>
      </c>
      <c r="B82" s="476">
        <v>22</v>
      </c>
      <c r="C82" s="477" t="s">
        <v>15</v>
      </c>
      <c r="D82" s="478" t="s">
        <v>37</v>
      </c>
      <c r="E82" s="496" t="s">
        <v>31</v>
      </c>
      <c r="F82" s="480">
        <f>'1.2_RAW_Data_MatChange'!F82</f>
        <v>0</v>
      </c>
      <c r="G82" s="480">
        <f>'1.2_RAW_Data_MatChange'!G82</f>
        <v>0</v>
      </c>
      <c r="H82" s="480">
        <f>'1.2_RAW_Data_MatChange'!H82</f>
        <v>0</v>
      </c>
      <c r="I82" s="480">
        <f>'1.2_RAW_Data_MatChange'!I82</f>
        <v>0</v>
      </c>
      <c r="J82" s="480">
        <f>'1.2_RAW_Data_MatChange'!J82</f>
        <v>0</v>
      </c>
      <c r="K82" s="481">
        <f>'1.2_RAW_Data_MatChange'!K82</f>
        <v>0</v>
      </c>
      <c r="M82" s="480">
        <f>'1.2_RAW_Data_MatChange'!M82</f>
        <v>0</v>
      </c>
      <c r="N82" s="480">
        <f>'1.2_RAW_Data_MatChange'!N82</f>
        <v>0</v>
      </c>
      <c r="O82" s="480">
        <f>'1.2_RAW_Data_MatChange'!O82</f>
        <v>0</v>
      </c>
      <c r="P82" s="480">
        <f>'1.2_RAW_Data_MatChange'!P82</f>
        <v>0</v>
      </c>
      <c r="Q82" s="480">
        <f>'1.2_RAW_Data_MatChange'!Q82</f>
        <v>0</v>
      </c>
      <c r="R82" s="481">
        <f>'1.2_RAW_Data_MatChange'!R82</f>
        <v>0</v>
      </c>
      <c r="T82" s="480">
        <f>'1.2_RAW_Data_MatChange'!T82</f>
        <v>0</v>
      </c>
      <c r="U82" s="480">
        <f>'1.2_RAW_Data_MatChange'!U82</f>
        <v>0</v>
      </c>
      <c r="V82" s="480">
        <f>'1.2_RAW_Data_MatChange'!V82</f>
        <v>0</v>
      </c>
      <c r="W82" s="480">
        <f>'1.2_RAW_Data_MatChange'!W82</f>
        <v>0</v>
      </c>
      <c r="X82" s="480">
        <f>'1.2_RAW_Data_MatChange'!X82</f>
        <v>0</v>
      </c>
      <c r="Y82" s="481">
        <f>'1.2_RAW_Data_MatChange'!Y82</f>
        <v>0</v>
      </c>
      <c r="AA82" s="480" t="e">
        <f>'1.2_RAW_Data_MatChange'!#REF!</f>
        <v>#REF!</v>
      </c>
      <c r="AB82" s="480" t="e">
        <f>'1.2_RAW_Data_MatChange'!#REF!</f>
        <v>#REF!</v>
      </c>
      <c r="AC82" s="480" t="e">
        <f>'1.2_RAW_Data_MatChange'!#REF!</f>
        <v>#REF!</v>
      </c>
      <c r="AD82" s="480" t="e">
        <f>'1.2_RAW_Data_MatChange'!#REF!</f>
        <v>#REF!</v>
      </c>
      <c r="AE82" s="480" t="e">
        <f>'1.2_RAW_Data_MatChange'!#REF!</f>
        <v>#REF!</v>
      </c>
      <c r="AF82" s="481" t="e">
        <f>'1.2_RAW_Data_MatChange'!#REF!</f>
        <v>#REF!</v>
      </c>
      <c r="AG82" s="482"/>
      <c r="AH82" s="480" t="e">
        <f>'1.2_RAW_Data_MatChange'!#REF!</f>
        <v>#REF!</v>
      </c>
      <c r="AI82" s="480" t="e">
        <f>'1.2_RAW_Data_MatChange'!#REF!</f>
        <v>#REF!</v>
      </c>
      <c r="AJ82" s="480" t="e">
        <f>'1.2_RAW_Data_MatChange'!#REF!</f>
        <v>#REF!</v>
      </c>
      <c r="AK82" s="480" t="e">
        <f>'1.2_RAW_Data_MatChange'!#REF!</f>
        <v>#REF!</v>
      </c>
      <c r="AL82" s="480" t="e">
        <f>'1.2_RAW_Data_MatChange'!#REF!</f>
        <v>#REF!</v>
      </c>
      <c r="AM82" s="481" t="e">
        <f>'1.2_RAW_Data_MatChange'!#REF!</f>
        <v>#REF!</v>
      </c>
      <c r="AN82" s="482"/>
      <c r="AO82" s="480" t="e">
        <f>'1.2_RAW_Data_MatChange'!#REF!</f>
        <v>#REF!</v>
      </c>
      <c r="AP82" s="480" t="e">
        <f>'1.2_RAW_Data_MatChange'!#REF!</f>
        <v>#REF!</v>
      </c>
      <c r="AQ82" s="480" t="e">
        <f>'1.2_RAW_Data_MatChange'!#REF!</f>
        <v>#REF!</v>
      </c>
      <c r="AR82" s="480" t="e">
        <f>'1.2_RAW_Data_MatChange'!#REF!</f>
        <v>#REF!</v>
      </c>
      <c r="AS82" s="480" t="e">
        <f>'1.2_RAW_Data_MatChange'!#REF!</f>
        <v>#REF!</v>
      </c>
      <c r="AT82" s="481" t="e">
        <f>'1.2_RAW_Data_MatChange'!#REF!</f>
        <v>#REF!</v>
      </c>
      <c r="AU82" s="482"/>
      <c r="AV82" s="480" t="e">
        <f>'1.2_RAW_Data_MatChange'!#REF!</f>
        <v>#REF!</v>
      </c>
      <c r="AW82" s="480" t="e">
        <f>'1.2_RAW_Data_MatChange'!#REF!</f>
        <v>#REF!</v>
      </c>
      <c r="AX82" s="480" t="e">
        <f>'1.2_RAW_Data_MatChange'!#REF!</f>
        <v>#REF!</v>
      </c>
      <c r="AY82" s="480" t="e">
        <f>'1.2_RAW_Data_MatChange'!#REF!</f>
        <v>#REF!</v>
      </c>
      <c r="AZ82" s="480" t="e">
        <f>'1.2_RAW_Data_MatChange'!#REF!</f>
        <v>#REF!</v>
      </c>
      <c r="BA82" s="481" t="e">
        <f>'1.2_RAW_Data_MatChange'!#REF!</f>
        <v>#REF!</v>
      </c>
    </row>
    <row r="83" spans="1:53" ht="13.15" x14ac:dyDescent="0.35">
      <c r="A83" s="483"/>
      <c r="B83" s="484"/>
      <c r="C83" s="485"/>
      <c r="D83" s="486"/>
      <c r="E83" s="479" t="s">
        <v>32</v>
      </c>
      <c r="F83" s="487">
        <f>'1.2_RAW_Data_MatChange'!F83</f>
        <v>0</v>
      </c>
      <c r="G83" s="487">
        <f>'1.2_RAW_Data_MatChange'!G83</f>
        <v>0</v>
      </c>
      <c r="H83" s="487">
        <f>'1.2_RAW_Data_MatChange'!H83</f>
        <v>0</v>
      </c>
      <c r="I83" s="487">
        <f>'1.2_RAW_Data_MatChange'!I83</f>
        <v>0</v>
      </c>
      <c r="J83" s="487">
        <f>'1.2_RAW_Data_MatChange'!J83</f>
        <v>0</v>
      </c>
      <c r="K83" s="488">
        <f>'1.2_RAW_Data_MatChange'!K83</f>
        <v>0</v>
      </c>
      <c r="M83" s="487">
        <f>'1.2_RAW_Data_MatChange'!M83</f>
        <v>0</v>
      </c>
      <c r="N83" s="487">
        <f>'1.2_RAW_Data_MatChange'!N83</f>
        <v>0</v>
      </c>
      <c r="O83" s="487">
        <f>'1.2_RAW_Data_MatChange'!O83</f>
        <v>0</v>
      </c>
      <c r="P83" s="487">
        <f>'1.2_RAW_Data_MatChange'!P83</f>
        <v>0</v>
      </c>
      <c r="Q83" s="487">
        <f>'1.2_RAW_Data_MatChange'!Q83</f>
        <v>0</v>
      </c>
      <c r="R83" s="488">
        <f>'1.2_RAW_Data_MatChange'!R83</f>
        <v>0</v>
      </c>
      <c r="T83" s="487">
        <f>'1.2_RAW_Data_MatChange'!T83</f>
        <v>0</v>
      </c>
      <c r="U83" s="487">
        <f>'1.2_RAW_Data_MatChange'!U83</f>
        <v>0</v>
      </c>
      <c r="V83" s="487">
        <f>'1.2_RAW_Data_MatChange'!V83</f>
        <v>0</v>
      </c>
      <c r="W83" s="487">
        <f>'1.2_RAW_Data_MatChange'!W83</f>
        <v>0</v>
      </c>
      <c r="X83" s="487">
        <f>'1.2_RAW_Data_MatChange'!X83</f>
        <v>0</v>
      </c>
      <c r="Y83" s="488">
        <f>'1.2_RAW_Data_MatChange'!Y83</f>
        <v>0</v>
      </c>
      <c r="AA83" s="487" t="e">
        <f>'1.2_RAW_Data_MatChange'!#REF!</f>
        <v>#REF!</v>
      </c>
      <c r="AB83" s="487" t="e">
        <f>'1.2_RAW_Data_MatChange'!#REF!</f>
        <v>#REF!</v>
      </c>
      <c r="AC83" s="487" t="e">
        <f>'1.2_RAW_Data_MatChange'!#REF!</f>
        <v>#REF!</v>
      </c>
      <c r="AD83" s="487" t="e">
        <f>'1.2_RAW_Data_MatChange'!#REF!</f>
        <v>#REF!</v>
      </c>
      <c r="AE83" s="487" t="e">
        <f>'1.2_RAW_Data_MatChange'!#REF!</f>
        <v>#REF!</v>
      </c>
      <c r="AF83" s="488" t="e">
        <f>'1.2_RAW_Data_MatChange'!#REF!</f>
        <v>#REF!</v>
      </c>
      <c r="AG83" s="482"/>
      <c r="AH83" s="487" t="e">
        <f>'1.2_RAW_Data_MatChange'!#REF!</f>
        <v>#REF!</v>
      </c>
      <c r="AI83" s="487" t="e">
        <f>'1.2_RAW_Data_MatChange'!#REF!</f>
        <v>#REF!</v>
      </c>
      <c r="AJ83" s="487" t="e">
        <f>'1.2_RAW_Data_MatChange'!#REF!</f>
        <v>#REF!</v>
      </c>
      <c r="AK83" s="487" t="e">
        <f>'1.2_RAW_Data_MatChange'!#REF!</f>
        <v>#REF!</v>
      </c>
      <c r="AL83" s="487" t="e">
        <f>'1.2_RAW_Data_MatChange'!#REF!</f>
        <v>#REF!</v>
      </c>
      <c r="AM83" s="488" t="e">
        <f>'1.2_RAW_Data_MatChange'!#REF!</f>
        <v>#REF!</v>
      </c>
      <c r="AN83" s="482"/>
      <c r="AO83" s="487" t="e">
        <f>'1.2_RAW_Data_MatChange'!#REF!</f>
        <v>#REF!</v>
      </c>
      <c r="AP83" s="487" t="e">
        <f>'1.2_RAW_Data_MatChange'!#REF!</f>
        <v>#REF!</v>
      </c>
      <c r="AQ83" s="487" t="e">
        <f>'1.2_RAW_Data_MatChange'!#REF!</f>
        <v>#REF!</v>
      </c>
      <c r="AR83" s="487" t="e">
        <f>'1.2_RAW_Data_MatChange'!#REF!</f>
        <v>#REF!</v>
      </c>
      <c r="AS83" s="487" t="e">
        <f>'1.2_RAW_Data_MatChange'!#REF!</f>
        <v>#REF!</v>
      </c>
      <c r="AT83" s="488" t="e">
        <f>'1.2_RAW_Data_MatChange'!#REF!</f>
        <v>#REF!</v>
      </c>
      <c r="AU83" s="482"/>
      <c r="AV83" s="487" t="e">
        <f>'1.2_RAW_Data_MatChange'!#REF!</f>
        <v>#REF!</v>
      </c>
      <c r="AW83" s="487" t="e">
        <f>'1.2_RAW_Data_MatChange'!#REF!</f>
        <v>#REF!</v>
      </c>
      <c r="AX83" s="487" t="e">
        <f>'1.2_RAW_Data_MatChange'!#REF!</f>
        <v>#REF!</v>
      </c>
      <c r="AY83" s="487" t="e">
        <f>'1.2_RAW_Data_MatChange'!#REF!</f>
        <v>#REF!</v>
      </c>
      <c r="AZ83" s="487" t="e">
        <f>'1.2_RAW_Data_MatChange'!#REF!</f>
        <v>#REF!</v>
      </c>
      <c r="BA83" s="488" t="e">
        <f>'1.2_RAW_Data_MatChange'!#REF!</f>
        <v>#REF!</v>
      </c>
    </row>
    <row r="84" spans="1:53" ht="13.15" x14ac:dyDescent="0.35">
      <c r="A84" s="483"/>
      <c r="B84" s="484"/>
      <c r="C84" s="485"/>
      <c r="D84" s="486"/>
      <c r="E84" s="479" t="s">
        <v>33</v>
      </c>
      <c r="F84" s="487">
        <f>'1.2_RAW_Data_MatChange'!F84</f>
        <v>0</v>
      </c>
      <c r="G84" s="487">
        <f>'1.2_RAW_Data_MatChange'!G84</f>
        <v>0</v>
      </c>
      <c r="H84" s="487">
        <f>'1.2_RAW_Data_MatChange'!H84</f>
        <v>0</v>
      </c>
      <c r="I84" s="487">
        <f>'1.2_RAW_Data_MatChange'!I84</f>
        <v>0</v>
      </c>
      <c r="J84" s="487">
        <f>'1.2_RAW_Data_MatChange'!J84</f>
        <v>0</v>
      </c>
      <c r="K84" s="488">
        <f>'1.2_RAW_Data_MatChange'!K84</f>
        <v>0</v>
      </c>
      <c r="M84" s="487">
        <f>'1.2_RAW_Data_MatChange'!M84</f>
        <v>0</v>
      </c>
      <c r="N84" s="487">
        <f>'1.2_RAW_Data_MatChange'!N84</f>
        <v>0</v>
      </c>
      <c r="O84" s="487">
        <f>'1.2_RAW_Data_MatChange'!O84</f>
        <v>0</v>
      </c>
      <c r="P84" s="487">
        <f>'1.2_RAW_Data_MatChange'!P84</f>
        <v>0</v>
      </c>
      <c r="Q84" s="487">
        <f>'1.2_RAW_Data_MatChange'!Q84</f>
        <v>0</v>
      </c>
      <c r="R84" s="488">
        <f>'1.2_RAW_Data_MatChange'!R84</f>
        <v>0</v>
      </c>
      <c r="T84" s="487">
        <f>'1.2_RAW_Data_MatChange'!T84</f>
        <v>0</v>
      </c>
      <c r="U84" s="487">
        <f>'1.2_RAW_Data_MatChange'!U84</f>
        <v>0</v>
      </c>
      <c r="V84" s="487">
        <f>'1.2_RAW_Data_MatChange'!V84</f>
        <v>0</v>
      </c>
      <c r="W84" s="487">
        <f>'1.2_RAW_Data_MatChange'!W84</f>
        <v>0</v>
      </c>
      <c r="X84" s="487">
        <f>'1.2_RAW_Data_MatChange'!X84</f>
        <v>0</v>
      </c>
      <c r="Y84" s="488">
        <f>'1.2_RAW_Data_MatChange'!Y84</f>
        <v>0</v>
      </c>
      <c r="AA84" s="487" t="e">
        <f>'1.2_RAW_Data_MatChange'!#REF!</f>
        <v>#REF!</v>
      </c>
      <c r="AB84" s="487" t="e">
        <f>'1.2_RAW_Data_MatChange'!#REF!</f>
        <v>#REF!</v>
      </c>
      <c r="AC84" s="487" t="e">
        <f>'1.2_RAW_Data_MatChange'!#REF!</f>
        <v>#REF!</v>
      </c>
      <c r="AD84" s="487" t="e">
        <f>'1.2_RAW_Data_MatChange'!#REF!</f>
        <v>#REF!</v>
      </c>
      <c r="AE84" s="487" t="e">
        <f>'1.2_RAW_Data_MatChange'!#REF!</f>
        <v>#REF!</v>
      </c>
      <c r="AF84" s="488" t="e">
        <f>'1.2_RAW_Data_MatChange'!#REF!</f>
        <v>#REF!</v>
      </c>
      <c r="AG84" s="482"/>
      <c r="AH84" s="487" t="e">
        <f>'1.2_RAW_Data_MatChange'!#REF!</f>
        <v>#REF!</v>
      </c>
      <c r="AI84" s="487" t="e">
        <f>'1.2_RAW_Data_MatChange'!#REF!</f>
        <v>#REF!</v>
      </c>
      <c r="AJ84" s="487" t="e">
        <f>'1.2_RAW_Data_MatChange'!#REF!</f>
        <v>#REF!</v>
      </c>
      <c r="AK84" s="487" t="e">
        <f>'1.2_RAW_Data_MatChange'!#REF!</f>
        <v>#REF!</v>
      </c>
      <c r="AL84" s="487" t="e">
        <f>'1.2_RAW_Data_MatChange'!#REF!</f>
        <v>#REF!</v>
      </c>
      <c r="AM84" s="488" t="e">
        <f>'1.2_RAW_Data_MatChange'!#REF!</f>
        <v>#REF!</v>
      </c>
      <c r="AN84" s="482"/>
      <c r="AO84" s="487" t="e">
        <f>'1.2_RAW_Data_MatChange'!#REF!</f>
        <v>#REF!</v>
      </c>
      <c r="AP84" s="487" t="e">
        <f>'1.2_RAW_Data_MatChange'!#REF!</f>
        <v>#REF!</v>
      </c>
      <c r="AQ84" s="487" t="e">
        <f>'1.2_RAW_Data_MatChange'!#REF!</f>
        <v>#REF!</v>
      </c>
      <c r="AR84" s="487" t="e">
        <f>'1.2_RAW_Data_MatChange'!#REF!</f>
        <v>#REF!</v>
      </c>
      <c r="AS84" s="487" t="e">
        <f>'1.2_RAW_Data_MatChange'!#REF!</f>
        <v>#REF!</v>
      </c>
      <c r="AT84" s="488" t="e">
        <f>'1.2_RAW_Data_MatChange'!#REF!</f>
        <v>#REF!</v>
      </c>
      <c r="AU84" s="482"/>
      <c r="AV84" s="487" t="e">
        <f>'1.2_RAW_Data_MatChange'!#REF!</f>
        <v>#REF!</v>
      </c>
      <c r="AW84" s="487" t="e">
        <f>'1.2_RAW_Data_MatChange'!#REF!</f>
        <v>#REF!</v>
      </c>
      <c r="AX84" s="487" t="e">
        <f>'1.2_RAW_Data_MatChange'!#REF!</f>
        <v>#REF!</v>
      </c>
      <c r="AY84" s="487" t="e">
        <f>'1.2_RAW_Data_MatChange'!#REF!</f>
        <v>#REF!</v>
      </c>
      <c r="AZ84" s="487" t="e">
        <f>'1.2_RAW_Data_MatChange'!#REF!</f>
        <v>#REF!</v>
      </c>
      <c r="BA84" s="488" t="e">
        <f>'1.2_RAW_Data_MatChange'!#REF!</f>
        <v>#REF!</v>
      </c>
    </row>
    <row r="85" spans="1:53" ht="13.5" thickBot="1" x14ac:dyDescent="0.4">
      <c r="A85" s="483"/>
      <c r="B85" s="489"/>
      <c r="C85" s="490"/>
      <c r="D85" s="491"/>
      <c r="E85" s="492" t="s">
        <v>34</v>
      </c>
      <c r="F85" s="493">
        <f>'1.2_RAW_Data_MatChange'!F85</f>
        <v>0</v>
      </c>
      <c r="G85" s="493">
        <f>'1.2_RAW_Data_MatChange'!G85</f>
        <v>0</v>
      </c>
      <c r="H85" s="493">
        <f>'1.2_RAW_Data_MatChange'!H85</f>
        <v>0</v>
      </c>
      <c r="I85" s="493">
        <f>'1.2_RAW_Data_MatChange'!I85</f>
        <v>0</v>
      </c>
      <c r="J85" s="493">
        <f>'1.2_RAW_Data_MatChange'!J85</f>
        <v>0</v>
      </c>
      <c r="K85" s="494">
        <f>'1.2_RAW_Data_MatChange'!K85</f>
        <v>0</v>
      </c>
      <c r="M85" s="493">
        <f>'1.2_RAW_Data_MatChange'!M85</f>
        <v>0</v>
      </c>
      <c r="N85" s="493">
        <f>'1.2_RAW_Data_MatChange'!N85</f>
        <v>0</v>
      </c>
      <c r="O85" s="493">
        <f>'1.2_RAW_Data_MatChange'!O85</f>
        <v>0</v>
      </c>
      <c r="P85" s="493">
        <f>'1.2_RAW_Data_MatChange'!P85</f>
        <v>0</v>
      </c>
      <c r="Q85" s="493">
        <f>'1.2_RAW_Data_MatChange'!Q85</f>
        <v>0</v>
      </c>
      <c r="R85" s="494">
        <f>'1.2_RAW_Data_MatChange'!R85</f>
        <v>0</v>
      </c>
      <c r="T85" s="493">
        <f>'1.2_RAW_Data_MatChange'!T85</f>
        <v>0</v>
      </c>
      <c r="U85" s="493">
        <f>'1.2_RAW_Data_MatChange'!U85</f>
        <v>0</v>
      </c>
      <c r="V85" s="493">
        <f>'1.2_RAW_Data_MatChange'!V85</f>
        <v>0</v>
      </c>
      <c r="W85" s="493">
        <f>'1.2_RAW_Data_MatChange'!W85</f>
        <v>0</v>
      </c>
      <c r="X85" s="493">
        <f>'1.2_RAW_Data_MatChange'!X85</f>
        <v>0</v>
      </c>
      <c r="Y85" s="494">
        <f>'1.2_RAW_Data_MatChange'!Y85</f>
        <v>0</v>
      </c>
      <c r="AA85" s="493" t="e">
        <f>'1.2_RAW_Data_MatChange'!#REF!</f>
        <v>#REF!</v>
      </c>
      <c r="AB85" s="493" t="e">
        <f>'1.2_RAW_Data_MatChange'!#REF!</f>
        <v>#REF!</v>
      </c>
      <c r="AC85" s="493" t="e">
        <f>'1.2_RAW_Data_MatChange'!#REF!</f>
        <v>#REF!</v>
      </c>
      <c r="AD85" s="493" t="e">
        <f>'1.2_RAW_Data_MatChange'!#REF!</f>
        <v>#REF!</v>
      </c>
      <c r="AE85" s="493" t="e">
        <f>'1.2_RAW_Data_MatChange'!#REF!</f>
        <v>#REF!</v>
      </c>
      <c r="AF85" s="494" t="e">
        <f>'1.2_RAW_Data_MatChange'!#REF!</f>
        <v>#REF!</v>
      </c>
      <c r="AG85" s="482"/>
      <c r="AH85" s="493" t="e">
        <f>'1.2_RAW_Data_MatChange'!#REF!</f>
        <v>#REF!</v>
      </c>
      <c r="AI85" s="493" t="e">
        <f>'1.2_RAW_Data_MatChange'!#REF!</f>
        <v>#REF!</v>
      </c>
      <c r="AJ85" s="493" t="e">
        <f>'1.2_RAW_Data_MatChange'!#REF!</f>
        <v>#REF!</v>
      </c>
      <c r="AK85" s="493" t="e">
        <f>'1.2_RAW_Data_MatChange'!#REF!</f>
        <v>#REF!</v>
      </c>
      <c r="AL85" s="493" t="e">
        <f>'1.2_RAW_Data_MatChange'!#REF!</f>
        <v>#REF!</v>
      </c>
      <c r="AM85" s="494" t="e">
        <f>'1.2_RAW_Data_MatChange'!#REF!</f>
        <v>#REF!</v>
      </c>
      <c r="AN85" s="482"/>
      <c r="AO85" s="493" t="e">
        <f>'1.2_RAW_Data_MatChange'!#REF!</f>
        <v>#REF!</v>
      </c>
      <c r="AP85" s="493" t="e">
        <f>'1.2_RAW_Data_MatChange'!#REF!</f>
        <v>#REF!</v>
      </c>
      <c r="AQ85" s="493" t="e">
        <f>'1.2_RAW_Data_MatChange'!#REF!</f>
        <v>#REF!</v>
      </c>
      <c r="AR85" s="493" t="e">
        <f>'1.2_RAW_Data_MatChange'!#REF!</f>
        <v>#REF!</v>
      </c>
      <c r="AS85" s="493" t="e">
        <f>'1.2_RAW_Data_MatChange'!#REF!</f>
        <v>#REF!</v>
      </c>
      <c r="AT85" s="494" t="e">
        <f>'1.2_RAW_Data_MatChange'!#REF!</f>
        <v>#REF!</v>
      </c>
      <c r="AU85" s="482"/>
      <c r="AV85" s="493" t="e">
        <f>'1.2_RAW_Data_MatChange'!#REF!</f>
        <v>#REF!</v>
      </c>
      <c r="AW85" s="493" t="e">
        <f>'1.2_RAW_Data_MatChange'!#REF!</f>
        <v>#REF!</v>
      </c>
      <c r="AX85" s="493" t="e">
        <f>'1.2_RAW_Data_MatChange'!#REF!</f>
        <v>#REF!</v>
      </c>
      <c r="AY85" s="493" t="e">
        <f>'1.2_RAW_Data_MatChange'!#REF!</f>
        <v>#REF!</v>
      </c>
      <c r="AZ85" s="493" t="e">
        <f>'1.2_RAW_Data_MatChange'!#REF!</f>
        <v>#REF!</v>
      </c>
      <c r="BA85" s="494" t="e">
        <f>'1.2_RAW_Data_MatChange'!#REF!</f>
        <v>#REF!</v>
      </c>
    </row>
    <row r="86" spans="1:53" ht="25.5" x14ac:dyDescent="0.35">
      <c r="A86" s="495" t="s">
        <v>20</v>
      </c>
      <c r="B86" s="476">
        <v>23</v>
      </c>
      <c r="C86" s="477" t="s">
        <v>22</v>
      </c>
      <c r="D86" s="478" t="s">
        <v>38</v>
      </c>
      <c r="E86" s="496" t="s">
        <v>31</v>
      </c>
      <c r="F86" s="480">
        <f>'1.2_RAW_Data_MatChange'!F86</f>
        <v>0</v>
      </c>
      <c r="G86" s="480">
        <f>'1.2_RAW_Data_MatChange'!G86</f>
        <v>0</v>
      </c>
      <c r="H86" s="480">
        <f>'1.2_RAW_Data_MatChange'!H86</f>
        <v>0</v>
      </c>
      <c r="I86" s="480">
        <f>'1.2_RAW_Data_MatChange'!I86</f>
        <v>0</v>
      </c>
      <c r="J86" s="480">
        <f>'1.2_RAW_Data_MatChange'!J86</f>
        <v>0</v>
      </c>
      <c r="K86" s="481">
        <f>'1.2_RAW_Data_MatChange'!K86</f>
        <v>0</v>
      </c>
      <c r="M86" s="480">
        <f>'1.2_RAW_Data_MatChange'!M86</f>
        <v>0</v>
      </c>
      <c r="N86" s="480">
        <f>'1.2_RAW_Data_MatChange'!N86</f>
        <v>0</v>
      </c>
      <c r="O86" s="480">
        <f>'1.2_RAW_Data_MatChange'!O86</f>
        <v>0</v>
      </c>
      <c r="P86" s="480">
        <f>'1.2_RAW_Data_MatChange'!P86</f>
        <v>0</v>
      </c>
      <c r="Q86" s="480">
        <f>'1.2_RAW_Data_MatChange'!Q86</f>
        <v>0</v>
      </c>
      <c r="R86" s="481">
        <f>'1.2_RAW_Data_MatChange'!R86</f>
        <v>0</v>
      </c>
      <c r="T86" s="480">
        <f>'1.2_RAW_Data_MatChange'!T86</f>
        <v>0</v>
      </c>
      <c r="U86" s="480">
        <f>'1.2_RAW_Data_MatChange'!U86</f>
        <v>0</v>
      </c>
      <c r="V86" s="480">
        <f>'1.2_RAW_Data_MatChange'!V86</f>
        <v>0</v>
      </c>
      <c r="W86" s="480">
        <f>'1.2_RAW_Data_MatChange'!W86</f>
        <v>0</v>
      </c>
      <c r="X86" s="480">
        <f>'1.2_RAW_Data_MatChange'!X86</f>
        <v>0</v>
      </c>
      <c r="Y86" s="481">
        <f>'1.2_RAW_Data_MatChange'!Y86</f>
        <v>0</v>
      </c>
      <c r="AA86" s="480" t="e">
        <f>'1.2_RAW_Data_MatChange'!#REF!</f>
        <v>#REF!</v>
      </c>
      <c r="AB86" s="480" t="e">
        <f>'1.2_RAW_Data_MatChange'!#REF!</f>
        <v>#REF!</v>
      </c>
      <c r="AC86" s="480" t="e">
        <f>'1.2_RAW_Data_MatChange'!#REF!</f>
        <v>#REF!</v>
      </c>
      <c r="AD86" s="480" t="e">
        <f>'1.2_RAW_Data_MatChange'!#REF!</f>
        <v>#REF!</v>
      </c>
      <c r="AE86" s="480" t="e">
        <f>'1.2_RAW_Data_MatChange'!#REF!</f>
        <v>#REF!</v>
      </c>
      <c r="AF86" s="481" t="e">
        <f>'1.2_RAW_Data_MatChange'!#REF!</f>
        <v>#REF!</v>
      </c>
      <c r="AG86" s="482"/>
      <c r="AH86" s="480" t="e">
        <f>'1.2_RAW_Data_MatChange'!#REF!</f>
        <v>#REF!</v>
      </c>
      <c r="AI86" s="480" t="e">
        <f>'1.2_RAW_Data_MatChange'!#REF!</f>
        <v>#REF!</v>
      </c>
      <c r="AJ86" s="480" t="e">
        <f>'1.2_RAW_Data_MatChange'!#REF!</f>
        <v>#REF!</v>
      </c>
      <c r="AK86" s="480" t="e">
        <f>'1.2_RAW_Data_MatChange'!#REF!</f>
        <v>#REF!</v>
      </c>
      <c r="AL86" s="480" t="e">
        <f>'1.2_RAW_Data_MatChange'!#REF!</f>
        <v>#REF!</v>
      </c>
      <c r="AM86" s="481" t="e">
        <f>'1.2_RAW_Data_MatChange'!#REF!</f>
        <v>#REF!</v>
      </c>
      <c r="AN86" s="482"/>
      <c r="AO86" s="480" t="e">
        <f>'1.2_RAW_Data_MatChange'!#REF!</f>
        <v>#REF!</v>
      </c>
      <c r="AP86" s="480" t="e">
        <f>'1.2_RAW_Data_MatChange'!#REF!</f>
        <v>#REF!</v>
      </c>
      <c r="AQ86" s="480" t="e">
        <f>'1.2_RAW_Data_MatChange'!#REF!</f>
        <v>#REF!</v>
      </c>
      <c r="AR86" s="480" t="e">
        <f>'1.2_RAW_Data_MatChange'!#REF!</f>
        <v>#REF!</v>
      </c>
      <c r="AS86" s="480" t="e">
        <f>'1.2_RAW_Data_MatChange'!#REF!</f>
        <v>#REF!</v>
      </c>
      <c r="AT86" s="481" t="e">
        <f>'1.2_RAW_Data_MatChange'!#REF!</f>
        <v>#REF!</v>
      </c>
      <c r="AU86" s="482"/>
      <c r="AV86" s="480" t="e">
        <f>'1.2_RAW_Data_MatChange'!#REF!</f>
        <v>#REF!</v>
      </c>
      <c r="AW86" s="480" t="e">
        <f>'1.2_RAW_Data_MatChange'!#REF!</f>
        <v>#REF!</v>
      </c>
      <c r="AX86" s="480" t="e">
        <f>'1.2_RAW_Data_MatChange'!#REF!</f>
        <v>#REF!</v>
      </c>
      <c r="AY86" s="480" t="e">
        <f>'1.2_RAW_Data_MatChange'!#REF!</f>
        <v>#REF!</v>
      </c>
      <c r="AZ86" s="480" t="e">
        <f>'1.2_RAW_Data_MatChange'!#REF!</f>
        <v>#REF!</v>
      </c>
      <c r="BA86" s="481" t="e">
        <f>'1.2_RAW_Data_MatChange'!#REF!</f>
        <v>#REF!</v>
      </c>
    </row>
    <row r="87" spans="1:53" ht="13.15" x14ac:dyDescent="0.35">
      <c r="A87" s="483"/>
      <c r="B87" s="484"/>
      <c r="C87" s="485"/>
      <c r="D87" s="486"/>
      <c r="E87" s="479" t="s">
        <v>32</v>
      </c>
      <c r="F87" s="487">
        <f>'1.2_RAW_Data_MatChange'!F87</f>
        <v>0</v>
      </c>
      <c r="G87" s="487">
        <f>'1.2_RAW_Data_MatChange'!G87</f>
        <v>0</v>
      </c>
      <c r="H87" s="487">
        <f>'1.2_RAW_Data_MatChange'!H87</f>
        <v>0</v>
      </c>
      <c r="I87" s="487">
        <f>'1.2_RAW_Data_MatChange'!I87</f>
        <v>0</v>
      </c>
      <c r="J87" s="487">
        <f>'1.2_RAW_Data_MatChange'!J87</f>
        <v>0</v>
      </c>
      <c r="K87" s="488">
        <f>'1.2_RAW_Data_MatChange'!K87</f>
        <v>0</v>
      </c>
      <c r="M87" s="487">
        <f>'1.2_RAW_Data_MatChange'!M87</f>
        <v>8</v>
      </c>
      <c r="N87" s="487">
        <f>'1.2_RAW_Data_MatChange'!N87</f>
        <v>10</v>
      </c>
      <c r="O87" s="487">
        <f>'1.2_RAW_Data_MatChange'!O87</f>
        <v>0</v>
      </c>
      <c r="P87" s="487">
        <f>'1.2_RAW_Data_MatChange'!P87</f>
        <v>-2</v>
      </c>
      <c r="Q87" s="487">
        <f>'1.2_RAW_Data_MatChange'!Q87</f>
        <v>0</v>
      </c>
      <c r="R87" s="488">
        <f>'1.2_RAW_Data_MatChange'!R87</f>
        <v>0</v>
      </c>
      <c r="T87" s="487">
        <f>'1.2_RAW_Data_MatChange'!T87</f>
        <v>8</v>
      </c>
      <c r="U87" s="487">
        <f>'1.2_RAW_Data_MatChange'!U87</f>
        <v>10</v>
      </c>
      <c r="V87" s="487">
        <f>'1.2_RAW_Data_MatChange'!V87</f>
        <v>0</v>
      </c>
      <c r="W87" s="487">
        <f>'1.2_RAW_Data_MatChange'!W87</f>
        <v>-2</v>
      </c>
      <c r="X87" s="487">
        <f>'1.2_RAW_Data_MatChange'!X87</f>
        <v>0</v>
      </c>
      <c r="Y87" s="488">
        <f>'1.2_RAW_Data_MatChange'!Y87</f>
        <v>0</v>
      </c>
      <c r="AA87" s="487" t="e">
        <f>'1.2_RAW_Data_MatChange'!#REF!</f>
        <v>#REF!</v>
      </c>
      <c r="AB87" s="487" t="e">
        <f>'1.2_RAW_Data_MatChange'!#REF!</f>
        <v>#REF!</v>
      </c>
      <c r="AC87" s="487" t="e">
        <f>'1.2_RAW_Data_MatChange'!#REF!</f>
        <v>#REF!</v>
      </c>
      <c r="AD87" s="487" t="e">
        <f>'1.2_RAW_Data_MatChange'!#REF!</f>
        <v>#REF!</v>
      </c>
      <c r="AE87" s="487" t="e">
        <f>'1.2_RAW_Data_MatChange'!#REF!</f>
        <v>#REF!</v>
      </c>
      <c r="AF87" s="488" t="e">
        <f>'1.2_RAW_Data_MatChange'!#REF!</f>
        <v>#REF!</v>
      </c>
      <c r="AG87" s="482"/>
      <c r="AH87" s="487" t="e">
        <f>'1.2_RAW_Data_MatChange'!#REF!</f>
        <v>#REF!</v>
      </c>
      <c r="AI87" s="487" t="e">
        <f>'1.2_RAW_Data_MatChange'!#REF!</f>
        <v>#REF!</v>
      </c>
      <c r="AJ87" s="487" t="e">
        <f>'1.2_RAW_Data_MatChange'!#REF!</f>
        <v>#REF!</v>
      </c>
      <c r="AK87" s="487" t="e">
        <f>'1.2_RAW_Data_MatChange'!#REF!</f>
        <v>#REF!</v>
      </c>
      <c r="AL87" s="487" t="e">
        <f>'1.2_RAW_Data_MatChange'!#REF!</f>
        <v>#REF!</v>
      </c>
      <c r="AM87" s="488" t="e">
        <f>'1.2_RAW_Data_MatChange'!#REF!</f>
        <v>#REF!</v>
      </c>
      <c r="AN87" s="482"/>
      <c r="AO87" s="487" t="e">
        <f>'1.2_RAW_Data_MatChange'!#REF!</f>
        <v>#REF!</v>
      </c>
      <c r="AP87" s="487" t="e">
        <f>'1.2_RAW_Data_MatChange'!#REF!</f>
        <v>#REF!</v>
      </c>
      <c r="AQ87" s="487" t="e">
        <f>'1.2_RAW_Data_MatChange'!#REF!</f>
        <v>#REF!</v>
      </c>
      <c r="AR87" s="487" t="e">
        <f>'1.2_RAW_Data_MatChange'!#REF!</f>
        <v>#REF!</v>
      </c>
      <c r="AS87" s="487" t="e">
        <f>'1.2_RAW_Data_MatChange'!#REF!</f>
        <v>#REF!</v>
      </c>
      <c r="AT87" s="488" t="e">
        <f>'1.2_RAW_Data_MatChange'!#REF!</f>
        <v>#REF!</v>
      </c>
      <c r="AU87" s="482"/>
      <c r="AV87" s="487" t="e">
        <f>'1.2_RAW_Data_MatChange'!#REF!</f>
        <v>#REF!</v>
      </c>
      <c r="AW87" s="487" t="e">
        <f>'1.2_RAW_Data_MatChange'!#REF!</f>
        <v>#REF!</v>
      </c>
      <c r="AX87" s="487" t="e">
        <f>'1.2_RAW_Data_MatChange'!#REF!</f>
        <v>#REF!</v>
      </c>
      <c r="AY87" s="487" t="e">
        <f>'1.2_RAW_Data_MatChange'!#REF!</f>
        <v>#REF!</v>
      </c>
      <c r="AZ87" s="487" t="e">
        <f>'1.2_RAW_Data_MatChange'!#REF!</f>
        <v>#REF!</v>
      </c>
      <c r="BA87" s="488" t="e">
        <f>'1.2_RAW_Data_MatChange'!#REF!</f>
        <v>#REF!</v>
      </c>
    </row>
    <row r="88" spans="1:53" ht="13.15" x14ac:dyDescent="0.35">
      <c r="A88" s="483"/>
      <c r="B88" s="484"/>
      <c r="C88" s="485"/>
      <c r="D88" s="486"/>
      <c r="E88" s="479" t="s">
        <v>33</v>
      </c>
      <c r="F88" s="487">
        <f>'1.2_RAW_Data_MatChange'!F88</f>
        <v>0</v>
      </c>
      <c r="G88" s="487">
        <f>'1.2_RAW_Data_MatChange'!G88</f>
        <v>0</v>
      </c>
      <c r="H88" s="487">
        <f>'1.2_RAW_Data_MatChange'!H88</f>
        <v>0</v>
      </c>
      <c r="I88" s="487">
        <f>'1.2_RAW_Data_MatChange'!I88</f>
        <v>0</v>
      </c>
      <c r="J88" s="487">
        <f>'1.2_RAW_Data_MatChange'!J88</f>
        <v>0</v>
      </c>
      <c r="K88" s="488">
        <f>'1.2_RAW_Data_MatChange'!K88</f>
        <v>0</v>
      </c>
      <c r="M88" s="487">
        <f>'1.2_RAW_Data_MatChange'!M88</f>
        <v>8</v>
      </c>
      <c r="N88" s="487">
        <f>'1.2_RAW_Data_MatChange'!N88</f>
        <v>8</v>
      </c>
      <c r="O88" s="487">
        <f>'1.2_RAW_Data_MatChange'!O88</f>
        <v>0</v>
      </c>
      <c r="P88" s="487">
        <f>'1.2_RAW_Data_MatChange'!P88</f>
        <v>0</v>
      </c>
      <c r="Q88" s="487">
        <f>'1.2_RAW_Data_MatChange'!Q88</f>
        <v>0</v>
      </c>
      <c r="R88" s="488">
        <f>'1.2_RAW_Data_MatChange'!R88</f>
        <v>0</v>
      </c>
      <c r="T88" s="487">
        <f>'1.2_RAW_Data_MatChange'!T88</f>
        <v>8</v>
      </c>
      <c r="U88" s="487">
        <f>'1.2_RAW_Data_MatChange'!U88</f>
        <v>8</v>
      </c>
      <c r="V88" s="487">
        <f>'1.2_RAW_Data_MatChange'!V88</f>
        <v>0</v>
      </c>
      <c r="W88" s="487">
        <f>'1.2_RAW_Data_MatChange'!W88</f>
        <v>0</v>
      </c>
      <c r="X88" s="487">
        <f>'1.2_RAW_Data_MatChange'!X88</f>
        <v>0</v>
      </c>
      <c r="Y88" s="488">
        <f>'1.2_RAW_Data_MatChange'!Y88</f>
        <v>0</v>
      </c>
      <c r="AA88" s="487" t="e">
        <f>'1.2_RAW_Data_MatChange'!#REF!</f>
        <v>#REF!</v>
      </c>
      <c r="AB88" s="487" t="e">
        <f>'1.2_RAW_Data_MatChange'!#REF!</f>
        <v>#REF!</v>
      </c>
      <c r="AC88" s="487" t="e">
        <f>'1.2_RAW_Data_MatChange'!#REF!</f>
        <v>#REF!</v>
      </c>
      <c r="AD88" s="487" t="e">
        <f>'1.2_RAW_Data_MatChange'!#REF!</f>
        <v>#REF!</v>
      </c>
      <c r="AE88" s="487" t="e">
        <f>'1.2_RAW_Data_MatChange'!#REF!</f>
        <v>#REF!</v>
      </c>
      <c r="AF88" s="488" t="e">
        <f>'1.2_RAW_Data_MatChange'!#REF!</f>
        <v>#REF!</v>
      </c>
      <c r="AG88" s="482"/>
      <c r="AH88" s="487" t="e">
        <f>'1.2_RAW_Data_MatChange'!#REF!</f>
        <v>#REF!</v>
      </c>
      <c r="AI88" s="487" t="e">
        <f>'1.2_RAW_Data_MatChange'!#REF!</f>
        <v>#REF!</v>
      </c>
      <c r="AJ88" s="487" t="e">
        <f>'1.2_RAW_Data_MatChange'!#REF!</f>
        <v>#REF!</v>
      </c>
      <c r="AK88" s="487" t="e">
        <f>'1.2_RAW_Data_MatChange'!#REF!</f>
        <v>#REF!</v>
      </c>
      <c r="AL88" s="487" t="e">
        <f>'1.2_RAW_Data_MatChange'!#REF!</f>
        <v>#REF!</v>
      </c>
      <c r="AM88" s="488" t="e">
        <f>'1.2_RAW_Data_MatChange'!#REF!</f>
        <v>#REF!</v>
      </c>
      <c r="AN88" s="482"/>
      <c r="AO88" s="487" t="e">
        <f>'1.2_RAW_Data_MatChange'!#REF!</f>
        <v>#REF!</v>
      </c>
      <c r="AP88" s="487" t="e">
        <f>'1.2_RAW_Data_MatChange'!#REF!</f>
        <v>#REF!</v>
      </c>
      <c r="AQ88" s="487" t="e">
        <f>'1.2_RAW_Data_MatChange'!#REF!</f>
        <v>#REF!</v>
      </c>
      <c r="AR88" s="487" t="e">
        <f>'1.2_RAW_Data_MatChange'!#REF!</f>
        <v>#REF!</v>
      </c>
      <c r="AS88" s="487" t="e">
        <f>'1.2_RAW_Data_MatChange'!#REF!</f>
        <v>#REF!</v>
      </c>
      <c r="AT88" s="488" t="e">
        <f>'1.2_RAW_Data_MatChange'!#REF!</f>
        <v>#REF!</v>
      </c>
      <c r="AU88" s="482"/>
      <c r="AV88" s="487" t="e">
        <f>'1.2_RAW_Data_MatChange'!#REF!</f>
        <v>#REF!</v>
      </c>
      <c r="AW88" s="487" t="e">
        <f>'1.2_RAW_Data_MatChange'!#REF!</f>
        <v>#REF!</v>
      </c>
      <c r="AX88" s="487" t="e">
        <f>'1.2_RAW_Data_MatChange'!#REF!</f>
        <v>#REF!</v>
      </c>
      <c r="AY88" s="487" t="e">
        <f>'1.2_RAW_Data_MatChange'!#REF!</f>
        <v>#REF!</v>
      </c>
      <c r="AZ88" s="487" t="e">
        <f>'1.2_RAW_Data_MatChange'!#REF!</f>
        <v>#REF!</v>
      </c>
      <c r="BA88" s="488" t="e">
        <f>'1.2_RAW_Data_MatChange'!#REF!</f>
        <v>#REF!</v>
      </c>
    </row>
    <row r="89" spans="1:53" ht="13.5" thickBot="1" x14ac:dyDescent="0.4">
      <c r="A89" s="483"/>
      <c r="B89" s="489"/>
      <c r="C89" s="490"/>
      <c r="D89" s="491"/>
      <c r="E89" s="492" t="s">
        <v>34</v>
      </c>
      <c r="F89" s="493">
        <f>'1.2_RAW_Data_MatChange'!F89</f>
        <v>0</v>
      </c>
      <c r="G89" s="493">
        <f>'1.2_RAW_Data_MatChange'!G89</f>
        <v>0</v>
      </c>
      <c r="H89" s="493">
        <f>'1.2_RAW_Data_MatChange'!H89</f>
        <v>0</v>
      </c>
      <c r="I89" s="493">
        <f>'1.2_RAW_Data_MatChange'!I89</f>
        <v>0</v>
      </c>
      <c r="J89" s="493">
        <f>'1.2_RAW_Data_MatChange'!J89</f>
        <v>0</v>
      </c>
      <c r="K89" s="494">
        <f>'1.2_RAW_Data_MatChange'!K89</f>
        <v>0</v>
      </c>
      <c r="M89" s="493">
        <f>'1.2_RAW_Data_MatChange'!M89</f>
        <v>4</v>
      </c>
      <c r="N89" s="493">
        <f>'1.2_RAW_Data_MatChange'!N89</f>
        <v>4</v>
      </c>
      <c r="O89" s="493">
        <f>'1.2_RAW_Data_MatChange'!O89</f>
        <v>0</v>
      </c>
      <c r="P89" s="493">
        <f>'1.2_RAW_Data_MatChange'!P89</f>
        <v>0</v>
      </c>
      <c r="Q89" s="493">
        <f>'1.2_RAW_Data_MatChange'!Q89</f>
        <v>0</v>
      </c>
      <c r="R89" s="494">
        <f>'1.2_RAW_Data_MatChange'!R89</f>
        <v>0</v>
      </c>
      <c r="T89" s="493">
        <f>'1.2_RAW_Data_MatChange'!T89</f>
        <v>4</v>
      </c>
      <c r="U89" s="493">
        <f>'1.2_RAW_Data_MatChange'!U89</f>
        <v>4</v>
      </c>
      <c r="V89" s="493">
        <f>'1.2_RAW_Data_MatChange'!V89</f>
        <v>0</v>
      </c>
      <c r="W89" s="493">
        <f>'1.2_RAW_Data_MatChange'!W89</f>
        <v>0</v>
      </c>
      <c r="X89" s="493">
        <f>'1.2_RAW_Data_MatChange'!X89</f>
        <v>0</v>
      </c>
      <c r="Y89" s="494">
        <f>'1.2_RAW_Data_MatChange'!Y89</f>
        <v>0</v>
      </c>
      <c r="AA89" s="493" t="e">
        <f>'1.2_RAW_Data_MatChange'!#REF!</f>
        <v>#REF!</v>
      </c>
      <c r="AB89" s="493" t="e">
        <f>'1.2_RAW_Data_MatChange'!#REF!</f>
        <v>#REF!</v>
      </c>
      <c r="AC89" s="493" t="e">
        <f>'1.2_RAW_Data_MatChange'!#REF!</f>
        <v>#REF!</v>
      </c>
      <c r="AD89" s="493" t="e">
        <f>'1.2_RAW_Data_MatChange'!#REF!</f>
        <v>#REF!</v>
      </c>
      <c r="AE89" s="493" t="e">
        <f>'1.2_RAW_Data_MatChange'!#REF!</f>
        <v>#REF!</v>
      </c>
      <c r="AF89" s="494" t="e">
        <f>'1.2_RAW_Data_MatChange'!#REF!</f>
        <v>#REF!</v>
      </c>
      <c r="AG89" s="482"/>
      <c r="AH89" s="493" t="e">
        <f>'1.2_RAW_Data_MatChange'!#REF!</f>
        <v>#REF!</v>
      </c>
      <c r="AI89" s="493" t="e">
        <f>'1.2_RAW_Data_MatChange'!#REF!</f>
        <v>#REF!</v>
      </c>
      <c r="AJ89" s="493" t="e">
        <f>'1.2_RAW_Data_MatChange'!#REF!</f>
        <v>#REF!</v>
      </c>
      <c r="AK89" s="493" t="e">
        <f>'1.2_RAW_Data_MatChange'!#REF!</f>
        <v>#REF!</v>
      </c>
      <c r="AL89" s="493" t="e">
        <f>'1.2_RAW_Data_MatChange'!#REF!</f>
        <v>#REF!</v>
      </c>
      <c r="AM89" s="494" t="e">
        <f>'1.2_RAW_Data_MatChange'!#REF!</f>
        <v>#REF!</v>
      </c>
      <c r="AN89" s="482"/>
      <c r="AO89" s="493" t="e">
        <f>'1.2_RAW_Data_MatChange'!#REF!</f>
        <v>#REF!</v>
      </c>
      <c r="AP89" s="493" t="e">
        <f>'1.2_RAW_Data_MatChange'!#REF!</f>
        <v>#REF!</v>
      </c>
      <c r="AQ89" s="493" t="e">
        <f>'1.2_RAW_Data_MatChange'!#REF!</f>
        <v>#REF!</v>
      </c>
      <c r="AR89" s="493" t="e">
        <f>'1.2_RAW_Data_MatChange'!#REF!</f>
        <v>#REF!</v>
      </c>
      <c r="AS89" s="493" t="e">
        <f>'1.2_RAW_Data_MatChange'!#REF!</f>
        <v>#REF!</v>
      </c>
      <c r="AT89" s="494" t="e">
        <f>'1.2_RAW_Data_MatChange'!#REF!</f>
        <v>#REF!</v>
      </c>
      <c r="AU89" s="482"/>
      <c r="AV89" s="493" t="e">
        <f>'1.2_RAW_Data_MatChange'!#REF!</f>
        <v>#REF!</v>
      </c>
      <c r="AW89" s="493" t="e">
        <f>'1.2_RAW_Data_MatChange'!#REF!</f>
        <v>#REF!</v>
      </c>
      <c r="AX89" s="493" t="e">
        <f>'1.2_RAW_Data_MatChange'!#REF!</f>
        <v>#REF!</v>
      </c>
      <c r="AY89" s="493" t="e">
        <f>'1.2_RAW_Data_MatChange'!#REF!</f>
        <v>#REF!</v>
      </c>
      <c r="AZ89" s="493" t="e">
        <f>'1.2_RAW_Data_MatChange'!#REF!</f>
        <v>#REF!</v>
      </c>
      <c r="BA89" s="494" t="e">
        <f>'1.2_RAW_Data_MatChange'!#REF!</f>
        <v>#REF!</v>
      </c>
    </row>
    <row r="90" spans="1:53" ht="25.5" x14ac:dyDescent="0.35">
      <c r="A90" s="495" t="s">
        <v>20</v>
      </c>
      <c r="B90" s="476">
        <v>28</v>
      </c>
      <c r="C90" s="477" t="s">
        <v>68</v>
      </c>
      <c r="D90" s="478" t="s">
        <v>37</v>
      </c>
      <c r="E90" s="496" t="s">
        <v>31</v>
      </c>
      <c r="F90" s="480">
        <f>'1.2_RAW_Data_MatChange'!F90</f>
        <v>0</v>
      </c>
      <c r="G90" s="480">
        <f>'1.2_RAW_Data_MatChange'!G90</f>
        <v>0</v>
      </c>
      <c r="H90" s="480">
        <f>'1.2_RAW_Data_MatChange'!H90</f>
        <v>0</v>
      </c>
      <c r="I90" s="480">
        <f>'1.2_RAW_Data_MatChange'!I90</f>
        <v>0</v>
      </c>
      <c r="J90" s="480">
        <f>'1.2_RAW_Data_MatChange'!J90</f>
        <v>0</v>
      </c>
      <c r="K90" s="481">
        <f>'1.2_RAW_Data_MatChange'!K90</f>
        <v>0</v>
      </c>
      <c r="M90" s="480">
        <f>'1.2_RAW_Data_MatChange'!M90</f>
        <v>0</v>
      </c>
      <c r="N90" s="480">
        <f>'1.2_RAW_Data_MatChange'!N90</f>
        <v>0</v>
      </c>
      <c r="O90" s="480">
        <f>'1.2_RAW_Data_MatChange'!O90</f>
        <v>0</v>
      </c>
      <c r="P90" s="480">
        <f>'1.2_RAW_Data_MatChange'!P90</f>
        <v>0</v>
      </c>
      <c r="Q90" s="480">
        <f>'1.2_RAW_Data_MatChange'!Q90</f>
        <v>0</v>
      </c>
      <c r="R90" s="481">
        <f>'1.2_RAW_Data_MatChange'!R90</f>
        <v>0</v>
      </c>
      <c r="T90" s="480">
        <f>'1.2_RAW_Data_MatChange'!T90</f>
        <v>0</v>
      </c>
      <c r="U90" s="480">
        <f>'1.2_RAW_Data_MatChange'!U90</f>
        <v>0</v>
      </c>
      <c r="V90" s="480">
        <f>'1.2_RAW_Data_MatChange'!V90</f>
        <v>0</v>
      </c>
      <c r="W90" s="480">
        <f>'1.2_RAW_Data_MatChange'!W90</f>
        <v>0</v>
      </c>
      <c r="X90" s="480">
        <f>'1.2_RAW_Data_MatChange'!X90</f>
        <v>0</v>
      </c>
      <c r="Y90" s="481">
        <f>'1.2_RAW_Data_MatChange'!Y90</f>
        <v>0</v>
      </c>
      <c r="AA90" s="480" t="e">
        <f>'1.2_RAW_Data_MatChange'!#REF!</f>
        <v>#REF!</v>
      </c>
      <c r="AB90" s="480" t="e">
        <f>'1.2_RAW_Data_MatChange'!#REF!</f>
        <v>#REF!</v>
      </c>
      <c r="AC90" s="480" t="e">
        <f>'1.2_RAW_Data_MatChange'!#REF!</f>
        <v>#REF!</v>
      </c>
      <c r="AD90" s="480" t="e">
        <f>'1.2_RAW_Data_MatChange'!#REF!</f>
        <v>#REF!</v>
      </c>
      <c r="AE90" s="480" t="e">
        <f>'1.2_RAW_Data_MatChange'!#REF!</f>
        <v>#REF!</v>
      </c>
      <c r="AF90" s="481" t="e">
        <f>'1.2_RAW_Data_MatChange'!#REF!</f>
        <v>#REF!</v>
      </c>
      <c r="AG90" s="482"/>
      <c r="AH90" s="480" t="e">
        <f>'1.2_RAW_Data_MatChange'!#REF!</f>
        <v>#REF!</v>
      </c>
      <c r="AI90" s="480" t="e">
        <f>'1.2_RAW_Data_MatChange'!#REF!</f>
        <v>#REF!</v>
      </c>
      <c r="AJ90" s="480" t="e">
        <f>'1.2_RAW_Data_MatChange'!#REF!</f>
        <v>#REF!</v>
      </c>
      <c r="AK90" s="480" t="e">
        <f>'1.2_RAW_Data_MatChange'!#REF!</f>
        <v>#REF!</v>
      </c>
      <c r="AL90" s="480" t="e">
        <f>'1.2_RAW_Data_MatChange'!#REF!</f>
        <v>#REF!</v>
      </c>
      <c r="AM90" s="481" t="e">
        <f>'1.2_RAW_Data_MatChange'!#REF!</f>
        <v>#REF!</v>
      </c>
      <c r="AN90" s="482"/>
      <c r="AO90" s="480" t="e">
        <f>'1.2_RAW_Data_MatChange'!#REF!</f>
        <v>#REF!</v>
      </c>
      <c r="AP90" s="480" t="e">
        <f>'1.2_RAW_Data_MatChange'!#REF!</f>
        <v>#REF!</v>
      </c>
      <c r="AQ90" s="480" t="e">
        <f>'1.2_RAW_Data_MatChange'!#REF!</f>
        <v>#REF!</v>
      </c>
      <c r="AR90" s="480" t="e">
        <f>'1.2_RAW_Data_MatChange'!#REF!</f>
        <v>#REF!</v>
      </c>
      <c r="AS90" s="480" t="e">
        <f>'1.2_RAW_Data_MatChange'!#REF!</f>
        <v>#REF!</v>
      </c>
      <c r="AT90" s="481" t="e">
        <f>'1.2_RAW_Data_MatChange'!#REF!</f>
        <v>#REF!</v>
      </c>
      <c r="AU90" s="482"/>
      <c r="AV90" s="480" t="e">
        <f>'1.2_RAW_Data_MatChange'!#REF!</f>
        <v>#REF!</v>
      </c>
      <c r="AW90" s="480" t="e">
        <f>'1.2_RAW_Data_MatChange'!#REF!</f>
        <v>#REF!</v>
      </c>
      <c r="AX90" s="480" t="e">
        <f>'1.2_RAW_Data_MatChange'!#REF!</f>
        <v>#REF!</v>
      </c>
      <c r="AY90" s="480" t="e">
        <f>'1.2_RAW_Data_MatChange'!#REF!</f>
        <v>#REF!</v>
      </c>
      <c r="AZ90" s="480" t="e">
        <f>'1.2_RAW_Data_MatChange'!#REF!</f>
        <v>#REF!</v>
      </c>
      <c r="BA90" s="481" t="e">
        <f>'1.2_RAW_Data_MatChange'!#REF!</f>
        <v>#REF!</v>
      </c>
    </row>
    <row r="91" spans="1:53" ht="13.15" x14ac:dyDescent="0.35">
      <c r="A91" s="483"/>
      <c r="B91" s="484"/>
      <c r="C91" s="485"/>
      <c r="D91" s="486"/>
      <c r="E91" s="479" t="s">
        <v>32</v>
      </c>
      <c r="F91" s="487">
        <f>'1.2_RAW_Data_MatChange'!F91</f>
        <v>0</v>
      </c>
      <c r="G91" s="487">
        <f>'1.2_RAW_Data_MatChange'!G91</f>
        <v>0</v>
      </c>
      <c r="H91" s="487">
        <f>'1.2_RAW_Data_MatChange'!H91</f>
        <v>0</v>
      </c>
      <c r="I91" s="487">
        <f>'1.2_RAW_Data_MatChange'!I91</f>
        <v>0</v>
      </c>
      <c r="J91" s="487">
        <f>'1.2_RAW_Data_MatChange'!J91</f>
        <v>0</v>
      </c>
      <c r="K91" s="488">
        <f>'1.2_RAW_Data_MatChange'!K91</f>
        <v>0</v>
      </c>
      <c r="M91" s="487">
        <f>'1.2_RAW_Data_MatChange'!M91</f>
        <v>0</v>
      </c>
      <c r="N91" s="487">
        <f>'1.2_RAW_Data_MatChange'!N91</f>
        <v>0</v>
      </c>
      <c r="O91" s="487">
        <f>'1.2_RAW_Data_MatChange'!O91</f>
        <v>0</v>
      </c>
      <c r="P91" s="487">
        <f>'1.2_RAW_Data_MatChange'!P91</f>
        <v>0</v>
      </c>
      <c r="Q91" s="487">
        <f>'1.2_RAW_Data_MatChange'!Q91</f>
        <v>0</v>
      </c>
      <c r="R91" s="488">
        <f>'1.2_RAW_Data_MatChange'!R91</f>
        <v>0</v>
      </c>
      <c r="T91" s="487">
        <f>'1.2_RAW_Data_MatChange'!T91</f>
        <v>0</v>
      </c>
      <c r="U91" s="487">
        <f>'1.2_RAW_Data_MatChange'!U91</f>
        <v>0</v>
      </c>
      <c r="V91" s="487">
        <f>'1.2_RAW_Data_MatChange'!V91</f>
        <v>0</v>
      </c>
      <c r="W91" s="487">
        <f>'1.2_RAW_Data_MatChange'!W91</f>
        <v>0</v>
      </c>
      <c r="X91" s="487">
        <f>'1.2_RAW_Data_MatChange'!X91</f>
        <v>0</v>
      </c>
      <c r="Y91" s="488">
        <f>'1.2_RAW_Data_MatChange'!Y91</f>
        <v>0</v>
      </c>
      <c r="AA91" s="487" t="e">
        <f>'1.2_RAW_Data_MatChange'!#REF!</f>
        <v>#REF!</v>
      </c>
      <c r="AB91" s="487" t="e">
        <f>'1.2_RAW_Data_MatChange'!#REF!</f>
        <v>#REF!</v>
      </c>
      <c r="AC91" s="487" t="e">
        <f>'1.2_RAW_Data_MatChange'!#REF!</f>
        <v>#REF!</v>
      </c>
      <c r="AD91" s="487" t="e">
        <f>'1.2_RAW_Data_MatChange'!#REF!</f>
        <v>#REF!</v>
      </c>
      <c r="AE91" s="487" t="e">
        <f>'1.2_RAW_Data_MatChange'!#REF!</f>
        <v>#REF!</v>
      </c>
      <c r="AF91" s="488" t="e">
        <f>'1.2_RAW_Data_MatChange'!#REF!</f>
        <v>#REF!</v>
      </c>
      <c r="AG91" s="482"/>
      <c r="AH91" s="487" t="e">
        <f>'1.2_RAW_Data_MatChange'!#REF!</f>
        <v>#REF!</v>
      </c>
      <c r="AI91" s="487" t="e">
        <f>'1.2_RAW_Data_MatChange'!#REF!</f>
        <v>#REF!</v>
      </c>
      <c r="AJ91" s="487" t="e">
        <f>'1.2_RAW_Data_MatChange'!#REF!</f>
        <v>#REF!</v>
      </c>
      <c r="AK91" s="487" t="e">
        <f>'1.2_RAW_Data_MatChange'!#REF!</f>
        <v>#REF!</v>
      </c>
      <c r="AL91" s="487" t="e">
        <f>'1.2_RAW_Data_MatChange'!#REF!</f>
        <v>#REF!</v>
      </c>
      <c r="AM91" s="488" t="e">
        <f>'1.2_RAW_Data_MatChange'!#REF!</f>
        <v>#REF!</v>
      </c>
      <c r="AN91" s="482"/>
      <c r="AO91" s="487" t="e">
        <f>'1.2_RAW_Data_MatChange'!#REF!</f>
        <v>#REF!</v>
      </c>
      <c r="AP91" s="487" t="e">
        <f>'1.2_RAW_Data_MatChange'!#REF!</f>
        <v>#REF!</v>
      </c>
      <c r="AQ91" s="487" t="e">
        <f>'1.2_RAW_Data_MatChange'!#REF!</f>
        <v>#REF!</v>
      </c>
      <c r="AR91" s="487" t="e">
        <f>'1.2_RAW_Data_MatChange'!#REF!</f>
        <v>#REF!</v>
      </c>
      <c r="AS91" s="487" t="e">
        <f>'1.2_RAW_Data_MatChange'!#REF!</f>
        <v>#REF!</v>
      </c>
      <c r="AT91" s="488" t="e">
        <f>'1.2_RAW_Data_MatChange'!#REF!</f>
        <v>#REF!</v>
      </c>
      <c r="AU91" s="482"/>
      <c r="AV91" s="487" t="e">
        <f>'1.2_RAW_Data_MatChange'!#REF!</f>
        <v>#REF!</v>
      </c>
      <c r="AW91" s="487" t="e">
        <f>'1.2_RAW_Data_MatChange'!#REF!</f>
        <v>#REF!</v>
      </c>
      <c r="AX91" s="487" t="e">
        <f>'1.2_RAW_Data_MatChange'!#REF!</f>
        <v>#REF!</v>
      </c>
      <c r="AY91" s="487" t="e">
        <f>'1.2_RAW_Data_MatChange'!#REF!</f>
        <v>#REF!</v>
      </c>
      <c r="AZ91" s="487" t="e">
        <f>'1.2_RAW_Data_MatChange'!#REF!</f>
        <v>#REF!</v>
      </c>
      <c r="BA91" s="488" t="e">
        <f>'1.2_RAW_Data_MatChange'!#REF!</f>
        <v>#REF!</v>
      </c>
    </row>
    <row r="92" spans="1:53" ht="13.15" x14ac:dyDescent="0.35">
      <c r="A92" s="483"/>
      <c r="B92" s="484"/>
      <c r="C92" s="485"/>
      <c r="D92" s="486"/>
      <c r="E92" s="479" t="s">
        <v>33</v>
      </c>
      <c r="F92" s="487">
        <f>'1.2_RAW_Data_MatChange'!F92</f>
        <v>0</v>
      </c>
      <c r="G92" s="487">
        <f>'1.2_RAW_Data_MatChange'!G92</f>
        <v>0</v>
      </c>
      <c r="H92" s="487">
        <f>'1.2_RAW_Data_MatChange'!H92</f>
        <v>0</v>
      </c>
      <c r="I92" s="487">
        <f>'1.2_RAW_Data_MatChange'!I92</f>
        <v>0</v>
      </c>
      <c r="J92" s="487">
        <f>'1.2_RAW_Data_MatChange'!J92</f>
        <v>0</v>
      </c>
      <c r="K92" s="488">
        <f>'1.2_RAW_Data_MatChange'!K92</f>
        <v>0</v>
      </c>
      <c r="M92" s="487">
        <f>'1.2_RAW_Data_MatChange'!M92</f>
        <v>20</v>
      </c>
      <c r="N92" s="487">
        <f>'1.2_RAW_Data_MatChange'!N92</f>
        <v>22</v>
      </c>
      <c r="O92" s="487">
        <f>'1.2_RAW_Data_MatChange'!O92</f>
        <v>0</v>
      </c>
      <c r="P92" s="487">
        <f>'1.2_RAW_Data_MatChange'!P92</f>
        <v>0</v>
      </c>
      <c r="Q92" s="487">
        <f>'1.2_RAW_Data_MatChange'!Q92</f>
        <v>-2</v>
      </c>
      <c r="R92" s="488">
        <f>'1.2_RAW_Data_MatChange'!R92</f>
        <v>0</v>
      </c>
      <c r="T92" s="487">
        <f>'1.2_RAW_Data_MatChange'!T92</f>
        <v>20</v>
      </c>
      <c r="U92" s="487">
        <f>'1.2_RAW_Data_MatChange'!U92</f>
        <v>22</v>
      </c>
      <c r="V92" s="487">
        <f>'1.2_RAW_Data_MatChange'!V92</f>
        <v>0</v>
      </c>
      <c r="W92" s="487">
        <f>'1.2_RAW_Data_MatChange'!W92</f>
        <v>0</v>
      </c>
      <c r="X92" s="487">
        <f>'1.2_RAW_Data_MatChange'!X92</f>
        <v>-2</v>
      </c>
      <c r="Y92" s="488">
        <f>'1.2_RAW_Data_MatChange'!Y92</f>
        <v>0</v>
      </c>
      <c r="AA92" s="487" t="e">
        <f>'1.2_RAW_Data_MatChange'!#REF!</f>
        <v>#REF!</v>
      </c>
      <c r="AB92" s="487" t="e">
        <f>'1.2_RAW_Data_MatChange'!#REF!</f>
        <v>#REF!</v>
      </c>
      <c r="AC92" s="487" t="e">
        <f>'1.2_RAW_Data_MatChange'!#REF!</f>
        <v>#REF!</v>
      </c>
      <c r="AD92" s="487" t="e">
        <f>'1.2_RAW_Data_MatChange'!#REF!</f>
        <v>#REF!</v>
      </c>
      <c r="AE92" s="487" t="e">
        <f>'1.2_RAW_Data_MatChange'!#REF!</f>
        <v>#REF!</v>
      </c>
      <c r="AF92" s="488" t="e">
        <f>'1.2_RAW_Data_MatChange'!#REF!</f>
        <v>#REF!</v>
      </c>
      <c r="AG92" s="482"/>
      <c r="AH92" s="487" t="e">
        <f>'1.2_RAW_Data_MatChange'!#REF!</f>
        <v>#REF!</v>
      </c>
      <c r="AI92" s="487" t="e">
        <f>'1.2_RAW_Data_MatChange'!#REF!</f>
        <v>#REF!</v>
      </c>
      <c r="AJ92" s="487" t="e">
        <f>'1.2_RAW_Data_MatChange'!#REF!</f>
        <v>#REF!</v>
      </c>
      <c r="AK92" s="487" t="e">
        <f>'1.2_RAW_Data_MatChange'!#REF!</f>
        <v>#REF!</v>
      </c>
      <c r="AL92" s="487" t="e">
        <f>'1.2_RAW_Data_MatChange'!#REF!</f>
        <v>#REF!</v>
      </c>
      <c r="AM92" s="488" t="e">
        <f>'1.2_RAW_Data_MatChange'!#REF!</f>
        <v>#REF!</v>
      </c>
      <c r="AN92" s="482"/>
      <c r="AO92" s="487" t="e">
        <f>'1.2_RAW_Data_MatChange'!#REF!</f>
        <v>#REF!</v>
      </c>
      <c r="AP92" s="487" t="e">
        <f>'1.2_RAW_Data_MatChange'!#REF!</f>
        <v>#REF!</v>
      </c>
      <c r="AQ92" s="487" t="e">
        <f>'1.2_RAW_Data_MatChange'!#REF!</f>
        <v>#REF!</v>
      </c>
      <c r="AR92" s="487" t="e">
        <f>'1.2_RAW_Data_MatChange'!#REF!</f>
        <v>#REF!</v>
      </c>
      <c r="AS92" s="487" t="e">
        <f>'1.2_RAW_Data_MatChange'!#REF!</f>
        <v>#REF!</v>
      </c>
      <c r="AT92" s="488" t="e">
        <f>'1.2_RAW_Data_MatChange'!#REF!</f>
        <v>#REF!</v>
      </c>
      <c r="AU92" s="482"/>
      <c r="AV92" s="487" t="e">
        <f>'1.2_RAW_Data_MatChange'!#REF!</f>
        <v>#REF!</v>
      </c>
      <c r="AW92" s="487" t="e">
        <f>'1.2_RAW_Data_MatChange'!#REF!</f>
        <v>#REF!</v>
      </c>
      <c r="AX92" s="487" t="e">
        <f>'1.2_RAW_Data_MatChange'!#REF!</f>
        <v>#REF!</v>
      </c>
      <c r="AY92" s="487" t="e">
        <f>'1.2_RAW_Data_MatChange'!#REF!</f>
        <v>#REF!</v>
      </c>
      <c r="AZ92" s="487" t="e">
        <f>'1.2_RAW_Data_MatChange'!#REF!</f>
        <v>#REF!</v>
      </c>
      <c r="BA92" s="488" t="e">
        <f>'1.2_RAW_Data_MatChange'!#REF!</f>
        <v>#REF!</v>
      </c>
    </row>
    <row r="93" spans="1:53" ht="13.5" thickBot="1" x14ac:dyDescent="0.4">
      <c r="A93" s="483"/>
      <c r="B93" s="489"/>
      <c r="C93" s="490"/>
      <c r="D93" s="491"/>
      <c r="E93" s="492" t="s">
        <v>34</v>
      </c>
      <c r="F93" s="493">
        <f>'1.2_RAW_Data_MatChange'!F93</f>
        <v>0</v>
      </c>
      <c r="G93" s="493">
        <f>'1.2_RAW_Data_MatChange'!G93</f>
        <v>0</v>
      </c>
      <c r="H93" s="493">
        <f>'1.2_RAW_Data_MatChange'!H93</f>
        <v>0</v>
      </c>
      <c r="I93" s="493">
        <f>'1.2_RAW_Data_MatChange'!I93</f>
        <v>0</v>
      </c>
      <c r="J93" s="493">
        <f>'1.2_RAW_Data_MatChange'!J93</f>
        <v>0</v>
      </c>
      <c r="K93" s="494">
        <f>'1.2_RAW_Data_MatChange'!K93</f>
        <v>0</v>
      </c>
      <c r="M93" s="493">
        <f>'1.2_RAW_Data_MatChange'!M93</f>
        <v>0</v>
      </c>
      <c r="N93" s="493">
        <f>'1.2_RAW_Data_MatChange'!N93</f>
        <v>0</v>
      </c>
      <c r="O93" s="493">
        <f>'1.2_RAW_Data_MatChange'!O93</f>
        <v>0</v>
      </c>
      <c r="P93" s="493">
        <f>'1.2_RAW_Data_MatChange'!P93</f>
        <v>0</v>
      </c>
      <c r="Q93" s="493">
        <f>'1.2_RAW_Data_MatChange'!Q93</f>
        <v>0</v>
      </c>
      <c r="R93" s="494">
        <f>'1.2_RAW_Data_MatChange'!R93</f>
        <v>0</v>
      </c>
      <c r="T93" s="493">
        <f>'1.2_RAW_Data_MatChange'!T93</f>
        <v>0</v>
      </c>
      <c r="U93" s="493">
        <f>'1.2_RAW_Data_MatChange'!U93</f>
        <v>0</v>
      </c>
      <c r="V93" s="493">
        <f>'1.2_RAW_Data_MatChange'!V93</f>
        <v>0</v>
      </c>
      <c r="W93" s="493">
        <f>'1.2_RAW_Data_MatChange'!W93</f>
        <v>0</v>
      </c>
      <c r="X93" s="493">
        <f>'1.2_RAW_Data_MatChange'!X93</f>
        <v>0</v>
      </c>
      <c r="Y93" s="494">
        <f>'1.2_RAW_Data_MatChange'!Y93</f>
        <v>0</v>
      </c>
      <c r="AA93" s="493" t="e">
        <f>'1.2_RAW_Data_MatChange'!#REF!</f>
        <v>#REF!</v>
      </c>
      <c r="AB93" s="493" t="e">
        <f>'1.2_RAW_Data_MatChange'!#REF!</f>
        <v>#REF!</v>
      </c>
      <c r="AC93" s="493" t="e">
        <f>'1.2_RAW_Data_MatChange'!#REF!</f>
        <v>#REF!</v>
      </c>
      <c r="AD93" s="493" t="e">
        <f>'1.2_RAW_Data_MatChange'!#REF!</f>
        <v>#REF!</v>
      </c>
      <c r="AE93" s="493" t="e">
        <f>'1.2_RAW_Data_MatChange'!#REF!</f>
        <v>#REF!</v>
      </c>
      <c r="AF93" s="494" t="e">
        <f>'1.2_RAW_Data_MatChange'!#REF!</f>
        <v>#REF!</v>
      </c>
      <c r="AG93" s="482"/>
      <c r="AH93" s="493" t="e">
        <f>'1.2_RAW_Data_MatChange'!#REF!</f>
        <v>#REF!</v>
      </c>
      <c r="AI93" s="493" t="e">
        <f>'1.2_RAW_Data_MatChange'!#REF!</f>
        <v>#REF!</v>
      </c>
      <c r="AJ93" s="493" t="e">
        <f>'1.2_RAW_Data_MatChange'!#REF!</f>
        <v>#REF!</v>
      </c>
      <c r="AK93" s="493" t="e">
        <f>'1.2_RAW_Data_MatChange'!#REF!</f>
        <v>#REF!</v>
      </c>
      <c r="AL93" s="493" t="e">
        <f>'1.2_RAW_Data_MatChange'!#REF!</f>
        <v>#REF!</v>
      </c>
      <c r="AM93" s="494" t="e">
        <f>'1.2_RAW_Data_MatChange'!#REF!</f>
        <v>#REF!</v>
      </c>
      <c r="AN93" s="482"/>
      <c r="AO93" s="493" t="e">
        <f>'1.2_RAW_Data_MatChange'!#REF!</f>
        <v>#REF!</v>
      </c>
      <c r="AP93" s="493" t="e">
        <f>'1.2_RAW_Data_MatChange'!#REF!</f>
        <v>#REF!</v>
      </c>
      <c r="AQ93" s="493" t="e">
        <f>'1.2_RAW_Data_MatChange'!#REF!</f>
        <v>#REF!</v>
      </c>
      <c r="AR93" s="493" t="e">
        <f>'1.2_RAW_Data_MatChange'!#REF!</f>
        <v>#REF!</v>
      </c>
      <c r="AS93" s="493" t="e">
        <f>'1.2_RAW_Data_MatChange'!#REF!</f>
        <v>#REF!</v>
      </c>
      <c r="AT93" s="494" t="e">
        <f>'1.2_RAW_Data_MatChange'!#REF!</f>
        <v>#REF!</v>
      </c>
      <c r="AU93" s="482"/>
      <c r="AV93" s="493" t="e">
        <f>'1.2_RAW_Data_MatChange'!#REF!</f>
        <v>#REF!</v>
      </c>
      <c r="AW93" s="493" t="e">
        <f>'1.2_RAW_Data_MatChange'!#REF!</f>
        <v>#REF!</v>
      </c>
      <c r="AX93" s="493" t="e">
        <f>'1.2_RAW_Data_MatChange'!#REF!</f>
        <v>#REF!</v>
      </c>
      <c r="AY93" s="493" t="e">
        <f>'1.2_RAW_Data_MatChange'!#REF!</f>
        <v>#REF!</v>
      </c>
      <c r="AZ93" s="493" t="e">
        <f>'1.2_RAW_Data_MatChange'!#REF!</f>
        <v>#REF!</v>
      </c>
      <c r="BA93" s="494" t="e">
        <f>'1.2_RAW_Data_MatChange'!#REF!</f>
        <v>#REF!</v>
      </c>
    </row>
    <row r="94" spans="1:53" ht="25.5" x14ac:dyDescent="0.35">
      <c r="A94" s="495" t="s">
        <v>20</v>
      </c>
      <c r="B94" s="476">
        <v>34</v>
      </c>
      <c r="C94" s="477" t="s">
        <v>69</v>
      </c>
      <c r="D94" s="478" t="s">
        <v>37</v>
      </c>
      <c r="E94" s="496" t="s">
        <v>31</v>
      </c>
      <c r="F94" s="480">
        <f>'1.2_RAW_Data_MatChange'!F94</f>
        <v>0</v>
      </c>
      <c r="G94" s="480">
        <f>'1.2_RAW_Data_MatChange'!G94</f>
        <v>0</v>
      </c>
      <c r="H94" s="480">
        <f>'1.2_RAW_Data_MatChange'!H94</f>
        <v>0</v>
      </c>
      <c r="I94" s="480">
        <f>'1.2_RAW_Data_MatChange'!I94</f>
        <v>0</v>
      </c>
      <c r="J94" s="480">
        <f>'1.2_RAW_Data_MatChange'!J94</f>
        <v>0</v>
      </c>
      <c r="K94" s="481">
        <f>'1.2_RAW_Data_MatChange'!K94</f>
        <v>0</v>
      </c>
      <c r="M94" s="480">
        <f>'1.2_RAW_Data_MatChange'!M94</f>
        <v>0</v>
      </c>
      <c r="N94" s="480">
        <f>'1.2_RAW_Data_MatChange'!N94</f>
        <v>0</v>
      </c>
      <c r="O94" s="480">
        <f>'1.2_RAW_Data_MatChange'!O94</f>
        <v>0</v>
      </c>
      <c r="P94" s="480">
        <f>'1.2_RAW_Data_MatChange'!P94</f>
        <v>0</v>
      </c>
      <c r="Q94" s="480">
        <f>'1.2_RAW_Data_MatChange'!Q94</f>
        <v>0</v>
      </c>
      <c r="R94" s="481">
        <f>'1.2_RAW_Data_MatChange'!R94</f>
        <v>0</v>
      </c>
      <c r="T94" s="480">
        <f>'1.2_RAW_Data_MatChange'!T94</f>
        <v>0</v>
      </c>
      <c r="U94" s="480">
        <f>'1.2_RAW_Data_MatChange'!U94</f>
        <v>0</v>
      </c>
      <c r="V94" s="480">
        <f>'1.2_RAW_Data_MatChange'!V94</f>
        <v>0</v>
      </c>
      <c r="W94" s="480">
        <f>'1.2_RAW_Data_MatChange'!W94</f>
        <v>0</v>
      </c>
      <c r="X94" s="480">
        <f>'1.2_RAW_Data_MatChange'!X94</f>
        <v>0</v>
      </c>
      <c r="Y94" s="481">
        <f>'1.2_RAW_Data_MatChange'!Y94</f>
        <v>0</v>
      </c>
      <c r="AA94" s="480" t="e">
        <f>'1.2_RAW_Data_MatChange'!#REF!</f>
        <v>#REF!</v>
      </c>
      <c r="AB94" s="480" t="e">
        <f>'1.2_RAW_Data_MatChange'!#REF!</f>
        <v>#REF!</v>
      </c>
      <c r="AC94" s="480" t="e">
        <f>'1.2_RAW_Data_MatChange'!#REF!</f>
        <v>#REF!</v>
      </c>
      <c r="AD94" s="480" t="e">
        <f>'1.2_RAW_Data_MatChange'!#REF!</f>
        <v>#REF!</v>
      </c>
      <c r="AE94" s="480" t="e">
        <f>'1.2_RAW_Data_MatChange'!#REF!</f>
        <v>#REF!</v>
      </c>
      <c r="AF94" s="481" t="e">
        <f>'1.2_RAW_Data_MatChange'!#REF!</f>
        <v>#REF!</v>
      </c>
      <c r="AG94" s="482"/>
      <c r="AH94" s="480" t="e">
        <f>'1.2_RAW_Data_MatChange'!#REF!</f>
        <v>#REF!</v>
      </c>
      <c r="AI94" s="480" t="e">
        <f>'1.2_RAW_Data_MatChange'!#REF!</f>
        <v>#REF!</v>
      </c>
      <c r="AJ94" s="480" t="e">
        <f>'1.2_RAW_Data_MatChange'!#REF!</f>
        <v>#REF!</v>
      </c>
      <c r="AK94" s="480" t="e">
        <f>'1.2_RAW_Data_MatChange'!#REF!</f>
        <v>#REF!</v>
      </c>
      <c r="AL94" s="480" t="e">
        <f>'1.2_RAW_Data_MatChange'!#REF!</f>
        <v>#REF!</v>
      </c>
      <c r="AM94" s="481" t="e">
        <f>'1.2_RAW_Data_MatChange'!#REF!</f>
        <v>#REF!</v>
      </c>
      <c r="AN94" s="482"/>
      <c r="AO94" s="480" t="e">
        <f>'1.2_RAW_Data_MatChange'!#REF!</f>
        <v>#REF!</v>
      </c>
      <c r="AP94" s="480" t="e">
        <f>'1.2_RAW_Data_MatChange'!#REF!</f>
        <v>#REF!</v>
      </c>
      <c r="AQ94" s="480" t="e">
        <f>'1.2_RAW_Data_MatChange'!#REF!</f>
        <v>#REF!</v>
      </c>
      <c r="AR94" s="480" t="e">
        <f>'1.2_RAW_Data_MatChange'!#REF!</f>
        <v>#REF!</v>
      </c>
      <c r="AS94" s="480" t="e">
        <f>'1.2_RAW_Data_MatChange'!#REF!</f>
        <v>#REF!</v>
      </c>
      <c r="AT94" s="481" t="e">
        <f>'1.2_RAW_Data_MatChange'!#REF!</f>
        <v>#REF!</v>
      </c>
      <c r="AU94" s="482"/>
      <c r="AV94" s="480" t="e">
        <f>'1.2_RAW_Data_MatChange'!#REF!</f>
        <v>#REF!</v>
      </c>
      <c r="AW94" s="480" t="e">
        <f>'1.2_RAW_Data_MatChange'!#REF!</f>
        <v>#REF!</v>
      </c>
      <c r="AX94" s="480" t="e">
        <f>'1.2_RAW_Data_MatChange'!#REF!</f>
        <v>#REF!</v>
      </c>
      <c r="AY94" s="480" t="e">
        <f>'1.2_RAW_Data_MatChange'!#REF!</f>
        <v>#REF!</v>
      </c>
      <c r="AZ94" s="480" t="e">
        <f>'1.2_RAW_Data_MatChange'!#REF!</f>
        <v>#REF!</v>
      </c>
      <c r="BA94" s="481" t="e">
        <f>'1.2_RAW_Data_MatChange'!#REF!</f>
        <v>#REF!</v>
      </c>
    </row>
    <row r="95" spans="1:53" ht="13.15" x14ac:dyDescent="0.35">
      <c r="A95" s="483"/>
      <c r="B95" s="484"/>
      <c r="C95" s="485"/>
      <c r="D95" s="486"/>
      <c r="E95" s="479" t="s">
        <v>32</v>
      </c>
      <c r="F95" s="487">
        <f>'1.2_RAW_Data_MatChange'!F95</f>
        <v>0</v>
      </c>
      <c r="G95" s="487">
        <f>'1.2_RAW_Data_MatChange'!G95</f>
        <v>0</v>
      </c>
      <c r="H95" s="487">
        <f>'1.2_RAW_Data_MatChange'!H95</f>
        <v>0</v>
      </c>
      <c r="I95" s="487">
        <f>'1.2_RAW_Data_MatChange'!I95</f>
        <v>0</v>
      </c>
      <c r="J95" s="487">
        <f>'1.2_RAW_Data_MatChange'!J95</f>
        <v>0</v>
      </c>
      <c r="K95" s="488">
        <f>'1.2_RAW_Data_MatChange'!K95</f>
        <v>0</v>
      </c>
      <c r="M95" s="487">
        <f>'1.2_RAW_Data_MatChange'!M95</f>
        <v>8</v>
      </c>
      <c r="N95" s="487">
        <f>'1.2_RAW_Data_MatChange'!N95</f>
        <v>10</v>
      </c>
      <c r="O95" s="487">
        <f>'1.2_RAW_Data_MatChange'!O95</f>
        <v>0</v>
      </c>
      <c r="P95" s="487">
        <f>'1.2_RAW_Data_MatChange'!P95</f>
        <v>0</v>
      </c>
      <c r="Q95" s="487">
        <f>'1.2_RAW_Data_MatChange'!Q95</f>
        <v>-2</v>
      </c>
      <c r="R95" s="488">
        <f>'1.2_RAW_Data_MatChange'!R95</f>
        <v>0</v>
      </c>
      <c r="T95" s="487">
        <f>'1.2_RAW_Data_MatChange'!T95</f>
        <v>8</v>
      </c>
      <c r="U95" s="487">
        <f>'1.2_RAW_Data_MatChange'!U95</f>
        <v>10</v>
      </c>
      <c r="V95" s="487">
        <f>'1.2_RAW_Data_MatChange'!V95</f>
        <v>0</v>
      </c>
      <c r="W95" s="487">
        <f>'1.2_RAW_Data_MatChange'!W95</f>
        <v>0</v>
      </c>
      <c r="X95" s="487">
        <f>'1.2_RAW_Data_MatChange'!X95</f>
        <v>-2</v>
      </c>
      <c r="Y95" s="488">
        <f>'1.2_RAW_Data_MatChange'!Y95</f>
        <v>0</v>
      </c>
      <c r="AA95" s="487" t="e">
        <f>'1.2_RAW_Data_MatChange'!#REF!</f>
        <v>#REF!</v>
      </c>
      <c r="AB95" s="487" t="e">
        <f>'1.2_RAW_Data_MatChange'!#REF!</f>
        <v>#REF!</v>
      </c>
      <c r="AC95" s="487" t="e">
        <f>'1.2_RAW_Data_MatChange'!#REF!</f>
        <v>#REF!</v>
      </c>
      <c r="AD95" s="487" t="e">
        <f>'1.2_RAW_Data_MatChange'!#REF!</f>
        <v>#REF!</v>
      </c>
      <c r="AE95" s="487" t="e">
        <f>'1.2_RAW_Data_MatChange'!#REF!</f>
        <v>#REF!</v>
      </c>
      <c r="AF95" s="488" t="e">
        <f>'1.2_RAW_Data_MatChange'!#REF!</f>
        <v>#REF!</v>
      </c>
      <c r="AG95" s="482"/>
      <c r="AH95" s="487" t="e">
        <f>'1.2_RAW_Data_MatChange'!#REF!</f>
        <v>#REF!</v>
      </c>
      <c r="AI95" s="487" t="e">
        <f>'1.2_RAW_Data_MatChange'!#REF!</f>
        <v>#REF!</v>
      </c>
      <c r="AJ95" s="487" t="e">
        <f>'1.2_RAW_Data_MatChange'!#REF!</f>
        <v>#REF!</v>
      </c>
      <c r="AK95" s="487" t="e">
        <f>'1.2_RAW_Data_MatChange'!#REF!</f>
        <v>#REF!</v>
      </c>
      <c r="AL95" s="487" t="e">
        <f>'1.2_RAW_Data_MatChange'!#REF!</f>
        <v>#REF!</v>
      </c>
      <c r="AM95" s="488" t="e">
        <f>'1.2_RAW_Data_MatChange'!#REF!</f>
        <v>#REF!</v>
      </c>
      <c r="AN95" s="482"/>
      <c r="AO95" s="487" t="e">
        <f>'1.2_RAW_Data_MatChange'!#REF!</f>
        <v>#REF!</v>
      </c>
      <c r="AP95" s="487" t="e">
        <f>'1.2_RAW_Data_MatChange'!#REF!</f>
        <v>#REF!</v>
      </c>
      <c r="AQ95" s="487" t="e">
        <f>'1.2_RAW_Data_MatChange'!#REF!</f>
        <v>#REF!</v>
      </c>
      <c r="AR95" s="487" t="e">
        <f>'1.2_RAW_Data_MatChange'!#REF!</f>
        <v>#REF!</v>
      </c>
      <c r="AS95" s="487" t="e">
        <f>'1.2_RAW_Data_MatChange'!#REF!</f>
        <v>#REF!</v>
      </c>
      <c r="AT95" s="488" t="e">
        <f>'1.2_RAW_Data_MatChange'!#REF!</f>
        <v>#REF!</v>
      </c>
      <c r="AU95" s="482"/>
      <c r="AV95" s="487" t="e">
        <f>'1.2_RAW_Data_MatChange'!#REF!</f>
        <v>#REF!</v>
      </c>
      <c r="AW95" s="487" t="e">
        <f>'1.2_RAW_Data_MatChange'!#REF!</f>
        <v>#REF!</v>
      </c>
      <c r="AX95" s="487" t="e">
        <f>'1.2_RAW_Data_MatChange'!#REF!</f>
        <v>#REF!</v>
      </c>
      <c r="AY95" s="487" t="e">
        <f>'1.2_RAW_Data_MatChange'!#REF!</f>
        <v>#REF!</v>
      </c>
      <c r="AZ95" s="487" t="e">
        <f>'1.2_RAW_Data_MatChange'!#REF!</f>
        <v>#REF!</v>
      </c>
      <c r="BA95" s="488" t="e">
        <f>'1.2_RAW_Data_MatChange'!#REF!</f>
        <v>#REF!</v>
      </c>
    </row>
    <row r="96" spans="1:53" ht="13.15" x14ac:dyDescent="0.35">
      <c r="A96" s="483"/>
      <c r="B96" s="484"/>
      <c r="C96" s="485"/>
      <c r="D96" s="486"/>
      <c r="E96" s="479" t="s">
        <v>33</v>
      </c>
      <c r="F96" s="487">
        <f>'1.2_RAW_Data_MatChange'!F96</f>
        <v>0</v>
      </c>
      <c r="G96" s="487">
        <f>'1.2_RAW_Data_MatChange'!G96</f>
        <v>0</v>
      </c>
      <c r="H96" s="487">
        <f>'1.2_RAW_Data_MatChange'!H96</f>
        <v>0</v>
      </c>
      <c r="I96" s="487">
        <f>'1.2_RAW_Data_MatChange'!I96</f>
        <v>0</v>
      </c>
      <c r="J96" s="487">
        <f>'1.2_RAW_Data_MatChange'!J96</f>
        <v>0</v>
      </c>
      <c r="K96" s="488">
        <f>'1.2_RAW_Data_MatChange'!K96</f>
        <v>0</v>
      </c>
      <c r="M96" s="487">
        <f>'1.2_RAW_Data_MatChange'!M96</f>
        <v>8</v>
      </c>
      <c r="N96" s="487">
        <f>'1.2_RAW_Data_MatChange'!N96</f>
        <v>8</v>
      </c>
      <c r="O96" s="487">
        <f>'1.2_RAW_Data_MatChange'!O96</f>
        <v>0</v>
      </c>
      <c r="P96" s="487">
        <f>'1.2_RAW_Data_MatChange'!P96</f>
        <v>0</v>
      </c>
      <c r="Q96" s="487">
        <f>'1.2_RAW_Data_MatChange'!Q96</f>
        <v>0</v>
      </c>
      <c r="R96" s="488">
        <f>'1.2_RAW_Data_MatChange'!R96</f>
        <v>0</v>
      </c>
      <c r="T96" s="487">
        <f>'1.2_RAW_Data_MatChange'!T96</f>
        <v>8</v>
      </c>
      <c r="U96" s="487">
        <f>'1.2_RAW_Data_MatChange'!U96</f>
        <v>8</v>
      </c>
      <c r="V96" s="487">
        <f>'1.2_RAW_Data_MatChange'!V96</f>
        <v>0</v>
      </c>
      <c r="W96" s="487">
        <f>'1.2_RAW_Data_MatChange'!W96</f>
        <v>0</v>
      </c>
      <c r="X96" s="487">
        <f>'1.2_RAW_Data_MatChange'!X96</f>
        <v>0</v>
      </c>
      <c r="Y96" s="488">
        <f>'1.2_RAW_Data_MatChange'!Y96</f>
        <v>0</v>
      </c>
      <c r="AA96" s="487" t="e">
        <f>'1.2_RAW_Data_MatChange'!#REF!</f>
        <v>#REF!</v>
      </c>
      <c r="AB96" s="487" t="e">
        <f>'1.2_RAW_Data_MatChange'!#REF!</f>
        <v>#REF!</v>
      </c>
      <c r="AC96" s="487" t="e">
        <f>'1.2_RAW_Data_MatChange'!#REF!</f>
        <v>#REF!</v>
      </c>
      <c r="AD96" s="487" t="e">
        <f>'1.2_RAW_Data_MatChange'!#REF!</f>
        <v>#REF!</v>
      </c>
      <c r="AE96" s="487" t="e">
        <f>'1.2_RAW_Data_MatChange'!#REF!</f>
        <v>#REF!</v>
      </c>
      <c r="AF96" s="488" t="e">
        <f>'1.2_RAW_Data_MatChange'!#REF!</f>
        <v>#REF!</v>
      </c>
      <c r="AG96" s="482"/>
      <c r="AH96" s="487" t="e">
        <f>'1.2_RAW_Data_MatChange'!#REF!</f>
        <v>#REF!</v>
      </c>
      <c r="AI96" s="487" t="e">
        <f>'1.2_RAW_Data_MatChange'!#REF!</f>
        <v>#REF!</v>
      </c>
      <c r="AJ96" s="487" t="e">
        <f>'1.2_RAW_Data_MatChange'!#REF!</f>
        <v>#REF!</v>
      </c>
      <c r="AK96" s="487" t="e">
        <f>'1.2_RAW_Data_MatChange'!#REF!</f>
        <v>#REF!</v>
      </c>
      <c r="AL96" s="487" t="e">
        <f>'1.2_RAW_Data_MatChange'!#REF!</f>
        <v>#REF!</v>
      </c>
      <c r="AM96" s="488" t="e">
        <f>'1.2_RAW_Data_MatChange'!#REF!</f>
        <v>#REF!</v>
      </c>
      <c r="AN96" s="482"/>
      <c r="AO96" s="487" t="e">
        <f>'1.2_RAW_Data_MatChange'!#REF!</f>
        <v>#REF!</v>
      </c>
      <c r="AP96" s="487" t="e">
        <f>'1.2_RAW_Data_MatChange'!#REF!</f>
        <v>#REF!</v>
      </c>
      <c r="AQ96" s="487" t="e">
        <f>'1.2_RAW_Data_MatChange'!#REF!</f>
        <v>#REF!</v>
      </c>
      <c r="AR96" s="487" t="e">
        <f>'1.2_RAW_Data_MatChange'!#REF!</f>
        <v>#REF!</v>
      </c>
      <c r="AS96" s="487" t="e">
        <f>'1.2_RAW_Data_MatChange'!#REF!</f>
        <v>#REF!</v>
      </c>
      <c r="AT96" s="488" t="e">
        <f>'1.2_RAW_Data_MatChange'!#REF!</f>
        <v>#REF!</v>
      </c>
      <c r="AU96" s="482"/>
      <c r="AV96" s="487" t="e">
        <f>'1.2_RAW_Data_MatChange'!#REF!</f>
        <v>#REF!</v>
      </c>
      <c r="AW96" s="487" t="e">
        <f>'1.2_RAW_Data_MatChange'!#REF!</f>
        <v>#REF!</v>
      </c>
      <c r="AX96" s="487" t="e">
        <f>'1.2_RAW_Data_MatChange'!#REF!</f>
        <v>#REF!</v>
      </c>
      <c r="AY96" s="487" t="e">
        <f>'1.2_RAW_Data_MatChange'!#REF!</f>
        <v>#REF!</v>
      </c>
      <c r="AZ96" s="487" t="e">
        <f>'1.2_RAW_Data_MatChange'!#REF!</f>
        <v>#REF!</v>
      </c>
      <c r="BA96" s="488" t="e">
        <f>'1.2_RAW_Data_MatChange'!#REF!</f>
        <v>#REF!</v>
      </c>
    </row>
    <row r="97" spans="1:53" ht="13.5" thickBot="1" x14ac:dyDescent="0.4">
      <c r="A97" s="483"/>
      <c r="B97" s="489"/>
      <c r="C97" s="490"/>
      <c r="D97" s="491"/>
      <c r="E97" s="492" t="s">
        <v>34</v>
      </c>
      <c r="F97" s="493">
        <f>'1.2_RAW_Data_MatChange'!F97</f>
        <v>0</v>
      </c>
      <c r="G97" s="493">
        <f>'1.2_RAW_Data_MatChange'!G97</f>
        <v>0</v>
      </c>
      <c r="H97" s="493">
        <f>'1.2_RAW_Data_MatChange'!H97</f>
        <v>0</v>
      </c>
      <c r="I97" s="493">
        <f>'1.2_RAW_Data_MatChange'!I97</f>
        <v>0</v>
      </c>
      <c r="J97" s="493">
        <f>'1.2_RAW_Data_MatChange'!J97</f>
        <v>0</v>
      </c>
      <c r="K97" s="494">
        <f>'1.2_RAW_Data_MatChange'!K97</f>
        <v>0</v>
      </c>
      <c r="M97" s="493">
        <f>'1.2_RAW_Data_MatChange'!M97</f>
        <v>4</v>
      </c>
      <c r="N97" s="493">
        <f>'1.2_RAW_Data_MatChange'!N97</f>
        <v>4</v>
      </c>
      <c r="O97" s="493">
        <f>'1.2_RAW_Data_MatChange'!O97</f>
        <v>0</v>
      </c>
      <c r="P97" s="493">
        <f>'1.2_RAW_Data_MatChange'!P97</f>
        <v>0</v>
      </c>
      <c r="Q97" s="493">
        <f>'1.2_RAW_Data_MatChange'!Q97</f>
        <v>0</v>
      </c>
      <c r="R97" s="494">
        <f>'1.2_RAW_Data_MatChange'!R97</f>
        <v>0</v>
      </c>
      <c r="T97" s="493">
        <f>'1.2_RAW_Data_MatChange'!T97</f>
        <v>4</v>
      </c>
      <c r="U97" s="493">
        <f>'1.2_RAW_Data_MatChange'!U97</f>
        <v>4</v>
      </c>
      <c r="V97" s="493">
        <f>'1.2_RAW_Data_MatChange'!V97</f>
        <v>0</v>
      </c>
      <c r="W97" s="493">
        <f>'1.2_RAW_Data_MatChange'!W97</f>
        <v>0</v>
      </c>
      <c r="X97" s="493">
        <f>'1.2_RAW_Data_MatChange'!X97</f>
        <v>0</v>
      </c>
      <c r="Y97" s="494">
        <f>'1.2_RAW_Data_MatChange'!Y97</f>
        <v>0</v>
      </c>
      <c r="AA97" s="493" t="e">
        <f>'1.2_RAW_Data_MatChange'!#REF!</f>
        <v>#REF!</v>
      </c>
      <c r="AB97" s="493" t="e">
        <f>'1.2_RAW_Data_MatChange'!#REF!</f>
        <v>#REF!</v>
      </c>
      <c r="AC97" s="493" t="e">
        <f>'1.2_RAW_Data_MatChange'!#REF!</f>
        <v>#REF!</v>
      </c>
      <c r="AD97" s="493" t="e">
        <f>'1.2_RAW_Data_MatChange'!#REF!</f>
        <v>#REF!</v>
      </c>
      <c r="AE97" s="493" t="e">
        <f>'1.2_RAW_Data_MatChange'!#REF!</f>
        <v>#REF!</v>
      </c>
      <c r="AF97" s="494" t="e">
        <f>'1.2_RAW_Data_MatChange'!#REF!</f>
        <v>#REF!</v>
      </c>
      <c r="AG97" s="482"/>
      <c r="AH97" s="493" t="e">
        <f>'1.2_RAW_Data_MatChange'!#REF!</f>
        <v>#REF!</v>
      </c>
      <c r="AI97" s="493" t="e">
        <f>'1.2_RAW_Data_MatChange'!#REF!</f>
        <v>#REF!</v>
      </c>
      <c r="AJ97" s="493" t="e">
        <f>'1.2_RAW_Data_MatChange'!#REF!</f>
        <v>#REF!</v>
      </c>
      <c r="AK97" s="493" t="e">
        <f>'1.2_RAW_Data_MatChange'!#REF!</f>
        <v>#REF!</v>
      </c>
      <c r="AL97" s="493" t="e">
        <f>'1.2_RAW_Data_MatChange'!#REF!</f>
        <v>#REF!</v>
      </c>
      <c r="AM97" s="494" t="e">
        <f>'1.2_RAW_Data_MatChange'!#REF!</f>
        <v>#REF!</v>
      </c>
      <c r="AN97" s="482"/>
      <c r="AO97" s="493" t="e">
        <f>'1.2_RAW_Data_MatChange'!#REF!</f>
        <v>#REF!</v>
      </c>
      <c r="AP97" s="493" t="e">
        <f>'1.2_RAW_Data_MatChange'!#REF!</f>
        <v>#REF!</v>
      </c>
      <c r="AQ97" s="493" t="e">
        <f>'1.2_RAW_Data_MatChange'!#REF!</f>
        <v>#REF!</v>
      </c>
      <c r="AR97" s="493" t="e">
        <f>'1.2_RAW_Data_MatChange'!#REF!</f>
        <v>#REF!</v>
      </c>
      <c r="AS97" s="493" t="e">
        <f>'1.2_RAW_Data_MatChange'!#REF!</f>
        <v>#REF!</v>
      </c>
      <c r="AT97" s="494" t="e">
        <f>'1.2_RAW_Data_MatChange'!#REF!</f>
        <v>#REF!</v>
      </c>
      <c r="AU97" s="482"/>
      <c r="AV97" s="493" t="e">
        <f>'1.2_RAW_Data_MatChange'!#REF!</f>
        <v>#REF!</v>
      </c>
      <c r="AW97" s="493" t="e">
        <f>'1.2_RAW_Data_MatChange'!#REF!</f>
        <v>#REF!</v>
      </c>
      <c r="AX97" s="493" t="e">
        <f>'1.2_RAW_Data_MatChange'!#REF!</f>
        <v>#REF!</v>
      </c>
      <c r="AY97" s="493" t="e">
        <f>'1.2_RAW_Data_MatChange'!#REF!</f>
        <v>#REF!</v>
      </c>
      <c r="AZ97" s="493" t="e">
        <f>'1.2_RAW_Data_MatChange'!#REF!</f>
        <v>#REF!</v>
      </c>
      <c r="BA97" s="494" t="e">
        <f>'1.2_RAW_Data_MatChange'!#REF!</f>
        <v>#REF!</v>
      </c>
    </row>
    <row r="98" spans="1:53" ht="25.5" x14ac:dyDescent="0.35">
      <c r="A98" s="495" t="s">
        <v>20</v>
      </c>
      <c r="B98" s="476">
        <v>37</v>
      </c>
      <c r="C98" s="477" t="s">
        <v>70</v>
      </c>
      <c r="D98" s="478" t="s">
        <v>37</v>
      </c>
      <c r="E98" s="496" t="s">
        <v>31</v>
      </c>
      <c r="F98" s="480">
        <f>'1.2_RAW_Data_MatChange'!F98</f>
        <v>0</v>
      </c>
      <c r="G98" s="480">
        <f>'1.2_RAW_Data_MatChange'!G98</f>
        <v>0</v>
      </c>
      <c r="H98" s="480">
        <f>'1.2_RAW_Data_MatChange'!H98</f>
        <v>0</v>
      </c>
      <c r="I98" s="480">
        <f>'1.2_RAW_Data_MatChange'!I98</f>
        <v>0</v>
      </c>
      <c r="J98" s="480">
        <f>'1.2_RAW_Data_MatChange'!J98</f>
        <v>0</v>
      </c>
      <c r="K98" s="481">
        <f>'1.2_RAW_Data_MatChange'!K98</f>
        <v>0</v>
      </c>
      <c r="M98" s="480">
        <f>'1.2_RAW_Data_MatChange'!M98</f>
        <v>0</v>
      </c>
      <c r="N98" s="480">
        <f>'1.2_RAW_Data_MatChange'!N98</f>
        <v>0</v>
      </c>
      <c r="O98" s="480">
        <f>'1.2_RAW_Data_MatChange'!O98</f>
        <v>0</v>
      </c>
      <c r="P98" s="480">
        <f>'1.2_RAW_Data_MatChange'!P98</f>
        <v>0</v>
      </c>
      <c r="Q98" s="480">
        <f>'1.2_RAW_Data_MatChange'!Q98</f>
        <v>0</v>
      </c>
      <c r="R98" s="481">
        <f>'1.2_RAW_Data_MatChange'!R98</f>
        <v>0</v>
      </c>
      <c r="T98" s="480">
        <f>'1.2_RAW_Data_MatChange'!T98</f>
        <v>0</v>
      </c>
      <c r="U98" s="480">
        <f>'1.2_RAW_Data_MatChange'!U98</f>
        <v>0</v>
      </c>
      <c r="V98" s="480">
        <f>'1.2_RAW_Data_MatChange'!V98</f>
        <v>0</v>
      </c>
      <c r="W98" s="480">
        <f>'1.2_RAW_Data_MatChange'!W98</f>
        <v>0</v>
      </c>
      <c r="X98" s="480">
        <f>'1.2_RAW_Data_MatChange'!X98</f>
        <v>0</v>
      </c>
      <c r="Y98" s="481">
        <f>'1.2_RAW_Data_MatChange'!Y98</f>
        <v>0</v>
      </c>
      <c r="AA98" s="480" t="e">
        <f>'1.2_RAW_Data_MatChange'!#REF!</f>
        <v>#REF!</v>
      </c>
      <c r="AB98" s="480" t="e">
        <f>'1.2_RAW_Data_MatChange'!#REF!</f>
        <v>#REF!</v>
      </c>
      <c r="AC98" s="480" t="e">
        <f>'1.2_RAW_Data_MatChange'!#REF!</f>
        <v>#REF!</v>
      </c>
      <c r="AD98" s="480" t="e">
        <f>'1.2_RAW_Data_MatChange'!#REF!</f>
        <v>#REF!</v>
      </c>
      <c r="AE98" s="480" t="e">
        <f>'1.2_RAW_Data_MatChange'!#REF!</f>
        <v>#REF!</v>
      </c>
      <c r="AF98" s="481" t="e">
        <f>'1.2_RAW_Data_MatChange'!#REF!</f>
        <v>#REF!</v>
      </c>
      <c r="AG98" s="482"/>
      <c r="AH98" s="480" t="e">
        <f>'1.2_RAW_Data_MatChange'!#REF!</f>
        <v>#REF!</v>
      </c>
      <c r="AI98" s="480" t="e">
        <f>'1.2_RAW_Data_MatChange'!#REF!</f>
        <v>#REF!</v>
      </c>
      <c r="AJ98" s="480" t="e">
        <f>'1.2_RAW_Data_MatChange'!#REF!</f>
        <v>#REF!</v>
      </c>
      <c r="AK98" s="480" t="e">
        <f>'1.2_RAW_Data_MatChange'!#REF!</f>
        <v>#REF!</v>
      </c>
      <c r="AL98" s="480" t="e">
        <f>'1.2_RAW_Data_MatChange'!#REF!</f>
        <v>#REF!</v>
      </c>
      <c r="AM98" s="481" t="e">
        <f>'1.2_RAW_Data_MatChange'!#REF!</f>
        <v>#REF!</v>
      </c>
      <c r="AN98" s="482"/>
      <c r="AO98" s="480" t="e">
        <f>'1.2_RAW_Data_MatChange'!#REF!</f>
        <v>#REF!</v>
      </c>
      <c r="AP98" s="480" t="e">
        <f>'1.2_RAW_Data_MatChange'!#REF!</f>
        <v>#REF!</v>
      </c>
      <c r="AQ98" s="480" t="e">
        <f>'1.2_RAW_Data_MatChange'!#REF!</f>
        <v>#REF!</v>
      </c>
      <c r="AR98" s="480" t="e">
        <f>'1.2_RAW_Data_MatChange'!#REF!</f>
        <v>#REF!</v>
      </c>
      <c r="AS98" s="480" t="e">
        <f>'1.2_RAW_Data_MatChange'!#REF!</f>
        <v>#REF!</v>
      </c>
      <c r="AT98" s="481" t="e">
        <f>'1.2_RAW_Data_MatChange'!#REF!</f>
        <v>#REF!</v>
      </c>
      <c r="AU98" s="482"/>
      <c r="AV98" s="480" t="e">
        <f>'1.2_RAW_Data_MatChange'!#REF!</f>
        <v>#REF!</v>
      </c>
      <c r="AW98" s="480" t="e">
        <f>'1.2_RAW_Data_MatChange'!#REF!</f>
        <v>#REF!</v>
      </c>
      <c r="AX98" s="480" t="e">
        <f>'1.2_RAW_Data_MatChange'!#REF!</f>
        <v>#REF!</v>
      </c>
      <c r="AY98" s="480" t="e">
        <f>'1.2_RAW_Data_MatChange'!#REF!</f>
        <v>#REF!</v>
      </c>
      <c r="AZ98" s="480" t="e">
        <f>'1.2_RAW_Data_MatChange'!#REF!</f>
        <v>#REF!</v>
      </c>
      <c r="BA98" s="481" t="e">
        <f>'1.2_RAW_Data_MatChange'!#REF!</f>
        <v>#REF!</v>
      </c>
    </row>
    <row r="99" spans="1:53" ht="13.15" x14ac:dyDescent="0.35">
      <c r="A99" s="483"/>
      <c r="B99" s="484"/>
      <c r="C99" s="485"/>
      <c r="D99" s="486"/>
      <c r="E99" s="479" t="s">
        <v>32</v>
      </c>
      <c r="F99" s="487">
        <f>'1.2_RAW_Data_MatChange'!F99</f>
        <v>0</v>
      </c>
      <c r="G99" s="487">
        <f>'1.2_RAW_Data_MatChange'!G99</f>
        <v>0</v>
      </c>
      <c r="H99" s="487">
        <f>'1.2_RAW_Data_MatChange'!H99</f>
        <v>0</v>
      </c>
      <c r="I99" s="487">
        <f>'1.2_RAW_Data_MatChange'!I99</f>
        <v>0</v>
      </c>
      <c r="J99" s="487">
        <f>'1.2_RAW_Data_MatChange'!J99</f>
        <v>0</v>
      </c>
      <c r="K99" s="488">
        <f>'1.2_RAW_Data_MatChange'!K99</f>
        <v>0</v>
      </c>
      <c r="M99" s="487">
        <f>'1.2_RAW_Data_MatChange'!M99</f>
        <v>11</v>
      </c>
      <c r="N99" s="487">
        <f>'1.2_RAW_Data_MatChange'!N99</f>
        <v>12</v>
      </c>
      <c r="O99" s="487">
        <f>'1.2_RAW_Data_MatChange'!O99</f>
        <v>1</v>
      </c>
      <c r="P99" s="487">
        <f>'1.2_RAW_Data_MatChange'!P99</f>
        <v>-2</v>
      </c>
      <c r="Q99" s="487">
        <f>'1.2_RAW_Data_MatChange'!Q99</f>
        <v>0</v>
      </c>
      <c r="R99" s="488">
        <f>'1.2_RAW_Data_MatChange'!R99</f>
        <v>0</v>
      </c>
      <c r="T99" s="487">
        <f>'1.2_RAW_Data_MatChange'!T99</f>
        <v>11</v>
      </c>
      <c r="U99" s="487">
        <f>'1.2_RAW_Data_MatChange'!U99</f>
        <v>12</v>
      </c>
      <c r="V99" s="487">
        <f>'1.2_RAW_Data_MatChange'!V99</f>
        <v>1</v>
      </c>
      <c r="W99" s="487">
        <f>'1.2_RAW_Data_MatChange'!W99</f>
        <v>-2</v>
      </c>
      <c r="X99" s="487">
        <f>'1.2_RAW_Data_MatChange'!X99</f>
        <v>0</v>
      </c>
      <c r="Y99" s="488">
        <f>'1.2_RAW_Data_MatChange'!Y99</f>
        <v>0</v>
      </c>
      <c r="AA99" s="487" t="e">
        <f>'1.2_RAW_Data_MatChange'!#REF!</f>
        <v>#REF!</v>
      </c>
      <c r="AB99" s="487" t="e">
        <f>'1.2_RAW_Data_MatChange'!#REF!</f>
        <v>#REF!</v>
      </c>
      <c r="AC99" s="487" t="e">
        <f>'1.2_RAW_Data_MatChange'!#REF!</f>
        <v>#REF!</v>
      </c>
      <c r="AD99" s="487" t="e">
        <f>'1.2_RAW_Data_MatChange'!#REF!</f>
        <v>#REF!</v>
      </c>
      <c r="AE99" s="487" t="e">
        <f>'1.2_RAW_Data_MatChange'!#REF!</f>
        <v>#REF!</v>
      </c>
      <c r="AF99" s="488" t="e">
        <f>'1.2_RAW_Data_MatChange'!#REF!</f>
        <v>#REF!</v>
      </c>
      <c r="AG99" s="482"/>
      <c r="AH99" s="487" t="e">
        <f>'1.2_RAW_Data_MatChange'!#REF!</f>
        <v>#REF!</v>
      </c>
      <c r="AI99" s="487" t="e">
        <f>'1.2_RAW_Data_MatChange'!#REF!</f>
        <v>#REF!</v>
      </c>
      <c r="AJ99" s="487" t="e">
        <f>'1.2_RAW_Data_MatChange'!#REF!</f>
        <v>#REF!</v>
      </c>
      <c r="AK99" s="487" t="e">
        <f>'1.2_RAW_Data_MatChange'!#REF!</f>
        <v>#REF!</v>
      </c>
      <c r="AL99" s="487" t="e">
        <f>'1.2_RAW_Data_MatChange'!#REF!</f>
        <v>#REF!</v>
      </c>
      <c r="AM99" s="488" t="e">
        <f>'1.2_RAW_Data_MatChange'!#REF!</f>
        <v>#REF!</v>
      </c>
      <c r="AN99" s="482"/>
      <c r="AO99" s="487" t="e">
        <f>'1.2_RAW_Data_MatChange'!#REF!</f>
        <v>#REF!</v>
      </c>
      <c r="AP99" s="487" t="e">
        <f>'1.2_RAW_Data_MatChange'!#REF!</f>
        <v>#REF!</v>
      </c>
      <c r="AQ99" s="487" t="e">
        <f>'1.2_RAW_Data_MatChange'!#REF!</f>
        <v>#REF!</v>
      </c>
      <c r="AR99" s="487" t="e">
        <f>'1.2_RAW_Data_MatChange'!#REF!</f>
        <v>#REF!</v>
      </c>
      <c r="AS99" s="487" t="e">
        <f>'1.2_RAW_Data_MatChange'!#REF!</f>
        <v>#REF!</v>
      </c>
      <c r="AT99" s="488" t="e">
        <f>'1.2_RAW_Data_MatChange'!#REF!</f>
        <v>#REF!</v>
      </c>
      <c r="AU99" s="482"/>
      <c r="AV99" s="487" t="e">
        <f>'1.2_RAW_Data_MatChange'!#REF!</f>
        <v>#REF!</v>
      </c>
      <c r="AW99" s="487" t="e">
        <f>'1.2_RAW_Data_MatChange'!#REF!</f>
        <v>#REF!</v>
      </c>
      <c r="AX99" s="487" t="e">
        <f>'1.2_RAW_Data_MatChange'!#REF!</f>
        <v>#REF!</v>
      </c>
      <c r="AY99" s="487" t="e">
        <f>'1.2_RAW_Data_MatChange'!#REF!</f>
        <v>#REF!</v>
      </c>
      <c r="AZ99" s="487" t="e">
        <f>'1.2_RAW_Data_MatChange'!#REF!</f>
        <v>#REF!</v>
      </c>
      <c r="BA99" s="488" t="e">
        <f>'1.2_RAW_Data_MatChange'!#REF!</f>
        <v>#REF!</v>
      </c>
    </row>
    <row r="100" spans="1:53" ht="13.15" x14ac:dyDescent="0.35">
      <c r="A100" s="483"/>
      <c r="B100" s="484"/>
      <c r="C100" s="485"/>
      <c r="D100" s="486"/>
      <c r="E100" s="479" t="s">
        <v>33</v>
      </c>
      <c r="F100" s="487">
        <f>'1.2_RAW_Data_MatChange'!F100</f>
        <v>0</v>
      </c>
      <c r="G100" s="487">
        <f>'1.2_RAW_Data_MatChange'!G100</f>
        <v>0</v>
      </c>
      <c r="H100" s="487">
        <f>'1.2_RAW_Data_MatChange'!H100</f>
        <v>0</v>
      </c>
      <c r="I100" s="487">
        <f>'1.2_RAW_Data_MatChange'!I100</f>
        <v>0</v>
      </c>
      <c r="J100" s="487">
        <f>'1.2_RAW_Data_MatChange'!J100</f>
        <v>0</v>
      </c>
      <c r="K100" s="488">
        <f>'1.2_RAW_Data_MatChange'!K100</f>
        <v>0</v>
      </c>
      <c r="M100" s="487">
        <f>'1.2_RAW_Data_MatChange'!M100</f>
        <v>11</v>
      </c>
      <c r="N100" s="487">
        <f>'1.2_RAW_Data_MatChange'!N100</f>
        <v>10</v>
      </c>
      <c r="O100" s="487">
        <f>'1.2_RAW_Data_MatChange'!O100</f>
        <v>1</v>
      </c>
      <c r="P100" s="487">
        <f>'1.2_RAW_Data_MatChange'!P100</f>
        <v>0</v>
      </c>
      <c r="Q100" s="487">
        <f>'1.2_RAW_Data_MatChange'!Q100</f>
        <v>0</v>
      </c>
      <c r="R100" s="488">
        <f>'1.2_RAW_Data_MatChange'!R100</f>
        <v>0</v>
      </c>
      <c r="T100" s="487">
        <f>'1.2_RAW_Data_MatChange'!T100</f>
        <v>11</v>
      </c>
      <c r="U100" s="487">
        <f>'1.2_RAW_Data_MatChange'!U100</f>
        <v>10</v>
      </c>
      <c r="V100" s="487">
        <f>'1.2_RAW_Data_MatChange'!V100</f>
        <v>1</v>
      </c>
      <c r="W100" s="487">
        <f>'1.2_RAW_Data_MatChange'!W100</f>
        <v>0</v>
      </c>
      <c r="X100" s="487">
        <f>'1.2_RAW_Data_MatChange'!X100</f>
        <v>0</v>
      </c>
      <c r="Y100" s="488">
        <f>'1.2_RAW_Data_MatChange'!Y100</f>
        <v>0</v>
      </c>
      <c r="AA100" s="487" t="e">
        <f>'1.2_RAW_Data_MatChange'!#REF!</f>
        <v>#REF!</v>
      </c>
      <c r="AB100" s="487" t="e">
        <f>'1.2_RAW_Data_MatChange'!#REF!</f>
        <v>#REF!</v>
      </c>
      <c r="AC100" s="487" t="e">
        <f>'1.2_RAW_Data_MatChange'!#REF!</f>
        <v>#REF!</v>
      </c>
      <c r="AD100" s="487" t="e">
        <f>'1.2_RAW_Data_MatChange'!#REF!</f>
        <v>#REF!</v>
      </c>
      <c r="AE100" s="487" t="e">
        <f>'1.2_RAW_Data_MatChange'!#REF!</f>
        <v>#REF!</v>
      </c>
      <c r="AF100" s="488" t="e">
        <f>'1.2_RAW_Data_MatChange'!#REF!</f>
        <v>#REF!</v>
      </c>
      <c r="AG100" s="482"/>
      <c r="AH100" s="487" t="e">
        <f>'1.2_RAW_Data_MatChange'!#REF!</f>
        <v>#REF!</v>
      </c>
      <c r="AI100" s="487" t="e">
        <f>'1.2_RAW_Data_MatChange'!#REF!</f>
        <v>#REF!</v>
      </c>
      <c r="AJ100" s="487" t="e">
        <f>'1.2_RAW_Data_MatChange'!#REF!</f>
        <v>#REF!</v>
      </c>
      <c r="AK100" s="487" t="e">
        <f>'1.2_RAW_Data_MatChange'!#REF!</f>
        <v>#REF!</v>
      </c>
      <c r="AL100" s="487" t="e">
        <f>'1.2_RAW_Data_MatChange'!#REF!</f>
        <v>#REF!</v>
      </c>
      <c r="AM100" s="488" t="e">
        <f>'1.2_RAW_Data_MatChange'!#REF!</f>
        <v>#REF!</v>
      </c>
      <c r="AN100" s="482"/>
      <c r="AO100" s="487" t="e">
        <f>'1.2_RAW_Data_MatChange'!#REF!</f>
        <v>#REF!</v>
      </c>
      <c r="AP100" s="487" t="e">
        <f>'1.2_RAW_Data_MatChange'!#REF!</f>
        <v>#REF!</v>
      </c>
      <c r="AQ100" s="487" t="e">
        <f>'1.2_RAW_Data_MatChange'!#REF!</f>
        <v>#REF!</v>
      </c>
      <c r="AR100" s="487" t="e">
        <f>'1.2_RAW_Data_MatChange'!#REF!</f>
        <v>#REF!</v>
      </c>
      <c r="AS100" s="487" t="e">
        <f>'1.2_RAW_Data_MatChange'!#REF!</f>
        <v>#REF!</v>
      </c>
      <c r="AT100" s="488" t="e">
        <f>'1.2_RAW_Data_MatChange'!#REF!</f>
        <v>#REF!</v>
      </c>
      <c r="AU100" s="482"/>
      <c r="AV100" s="487" t="e">
        <f>'1.2_RAW_Data_MatChange'!#REF!</f>
        <v>#REF!</v>
      </c>
      <c r="AW100" s="487" t="e">
        <f>'1.2_RAW_Data_MatChange'!#REF!</f>
        <v>#REF!</v>
      </c>
      <c r="AX100" s="487" t="e">
        <f>'1.2_RAW_Data_MatChange'!#REF!</f>
        <v>#REF!</v>
      </c>
      <c r="AY100" s="487" t="e">
        <f>'1.2_RAW_Data_MatChange'!#REF!</f>
        <v>#REF!</v>
      </c>
      <c r="AZ100" s="487" t="e">
        <f>'1.2_RAW_Data_MatChange'!#REF!</f>
        <v>#REF!</v>
      </c>
      <c r="BA100" s="488" t="e">
        <f>'1.2_RAW_Data_MatChange'!#REF!</f>
        <v>#REF!</v>
      </c>
    </row>
    <row r="101" spans="1:53" ht="13.5" thickBot="1" x14ac:dyDescent="0.4">
      <c r="A101" s="483"/>
      <c r="B101" s="489"/>
      <c r="C101" s="490"/>
      <c r="D101" s="491"/>
      <c r="E101" s="492" t="s">
        <v>34</v>
      </c>
      <c r="F101" s="493">
        <f>'1.2_RAW_Data_MatChange'!F101</f>
        <v>0</v>
      </c>
      <c r="G101" s="493">
        <f>'1.2_RAW_Data_MatChange'!G101</f>
        <v>0</v>
      </c>
      <c r="H101" s="493">
        <f>'1.2_RAW_Data_MatChange'!H101</f>
        <v>0</v>
      </c>
      <c r="I101" s="493">
        <f>'1.2_RAW_Data_MatChange'!I101</f>
        <v>0</v>
      </c>
      <c r="J101" s="493">
        <f>'1.2_RAW_Data_MatChange'!J101</f>
        <v>0</v>
      </c>
      <c r="K101" s="494">
        <f>'1.2_RAW_Data_MatChange'!K101</f>
        <v>0</v>
      </c>
      <c r="M101" s="493">
        <f>'1.2_RAW_Data_MatChange'!M101</f>
        <v>7</v>
      </c>
      <c r="N101" s="493">
        <f>'1.2_RAW_Data_MatChange'!N101</f>
        <v>7</v>
      </c>
      <c r="O101" s="493">
        <f>'1.2_RAW_Data_MatChange'!O101</f>
        <v>0</v>
      </c>
      <c r="P101" s="493">
        <f>'1.2_RAW_Data_MatChange'!P101</f>
        <v>0</v>
      </c>
      <c r="Q101" s="493">
        <f>'1.2_RAW_Data_MatChange'!Q101</f>
        <v>0</v>
      </c>
      <c r="R101" s="494">
        <f>'1.2_RAW_Data_MatChange'!R101</f>
        <v>0</v>
      </c>
      <c r="T101" s="493">
        <f>'1.2_RAW_Data_MatChange'!T101</f>
        <v>7</v>
      </c>
      <c r="U101" s="493">
        <f>'1.2_RAW_Data_MatChange'!U101</f>
        <v>7</v>
      </c>
      <c r="V101" s="493">
        <f>'1.2_RAW_Data_MatChange'!V101</f>
        <v>0</v>
      </c>
      <c r="W101" s="493">
        <f>'1.2_RAW_Data_MatChange'!W101</f>
        <v>0</v>
      </c>
      <c r="X101" s="493">
        <f>'1.2_RAW_Data_MatChange'!X101</f>
        <v>0</v>
      </c>
      <c r="Y101" s="494">
        <f>'1.2_RAW_Data_MatChange'!Y101</f>
        <v>0</v>
      </c>
      <c r="AA101" s="493" t="e">
        <f>'1.2_RAW_Data_MatChange'!#REF!</f>
        <v>#REF!</v>
      </c>
      <c r="AB101" s="493" t="e">
        <f>'1.2_RAW_Data_MatChange'!#REF!</f>
        <v>#REF!</v>
      </c>
      <c r="AC101" s="493" t="e">
        <f>'1.2_RAW_Data_MatChange'!#REF!</f>
        <v>#REF!</v>
      </c>
      <c r="AD101" s="493" t="e">
        <f>'1.2_RAW_Data_MatChange'!#REF!</f>
        <v>#REF!</v>
      </c>
      <c r="AE101" s="493" t="e">
        <f>'1.2_RAW_Data_MatChange'!#REF!</f>
        <v>#REF!</v>
      </c>
      <c r="AF101" s="494" t="e">
        <f>'1.2_RAW_Data_MatChange'!#REF!</f>
        <v>#REF!</v>
      </c>
      <c r="AG101" s="482"/>
      <c r="AH101" s="493" t="e">
        <f>'1.2_RAW_Data_MatChange'!#REF!</f>
        <v>#REF!</v>
      </c>
      <c r="AI101" s="493" t="e">
        <f>'1.2_RAW_Data_MatChange'!#REF!</f>
        <v>#REF!</v>
      </c>
      <c r="AJ101" s="493" t="e">
        <f>'1.2_RAW_Data_MatChange'!#REF!</f>
        <v>#REF!</v>
      </c>
      <c r="AK101" s="493" t="e">
        <f>'1.2_RAW_Data_MatChange'!#REF!</f>
        <v>#REF!</v>
      </c>
      <c r="AL101" s="493" t="e">
        <f>'1.2_RAW_Data_MatChange'!#REF!</f>
        <v>#REF!</v>
      </c>
      <c r="AM101" s="494" t="e">
        <f>'1.2_RAW_Data_MatChange'!#REF!</f>
        <v>#REF!</v>
      </c>
      <c r="AN101" s="482"/>
      <c r="AO101" s="493" t="e">
        <f>'1.2_RAW_Data_MatChange'!#REF!</f>
        <v>#REF!</v>
      </c>
      <c r="AP101" s="493" t="e">
        <f>'1.2_RAW_Data_MatChange'!#REF!</f>
        <v>#REF!</v>
      </c>
      <c r="AQ101" s="493" t="e">
        <f>'1.2_RAW_Data_MatChange'!#REF!</f>
        <v>#REF!</v>
      </c>
      <c r="AR101" s="493" t="e">
        <f>'1.2_RAW_Data_MatChange'!#REF!</f>
        <v>#REF!</v>
      </c>
      <c r="AS101" s="493" t="e">
        <f>'1.2_RAW_Data_MatChange'!#REF!</f>
        <v>#REF!</v>
      </c>
      <c r="AT101" s="494" t="e">
        <f>'1.2_RAW_Data_MatChange'!#REF!</f>
        <v>#REF!</v>
      </c>
      <c r="AU101" s="482"/>
      <c r="AV101" s="493" t="e">
        <f>'1.2_RAW_Data_MatChange'!#REF!</f>
        <v>#REF!</v>
      </c>
      <c r="AW101" s="493" t="e">
        <f>'1.2_RAW_Data_MatChange'!#REF!</f>
        <v>#REF!</v>
      </c>
      <c r="AX101" s="493" t="e">
        <f>'1.2_RAW_Data_MatChange'!#REF!</f>
        <v>#REF!</v>
      </c>
      <c r="AY101" s="493" t="e">
        <f>'1.2_RAW_Data_MatChange'!#REF!</f>
        <v>#REF!</v>
      </c>
      <c r="AZ101" s="493" t="e">
        <f>'1.2_RAW_Data_MatChange'!#REF!</f>
        <v>#REF!</v>
      </c>
      <c r="BA101" s="494" t="e">
        <f>'1.2_RAW_Data_MatChange'!#REF!</f>
        <v>#REF!</v>
      </c>
    </row>
    <row r="102" spans="1:53" ht="25.5" x14ac:dyDescent="0.35">
      <c r="A102" s="495" t="s">
        <v>20</v>
      </c>
      <c r="B102" s="476">
        <v>38</v>
      </c>
      <c r="C102" s="477" t="s">
        <v>71</v>
      </c>
      <c r="D102" s="478" t="s">
        <v>37</v>
      </c>
      <c r="E102" s="496" t="s">
        <v>31</v>
      </c>
      <c r="F102" s="480">
        <f>'1.2_RAW_Data_MatChange'!F102</f>
        <v>0</v>
      </c>
      <c r="G102" s="480">
        <f>'1.2_RAW_Data_MatChange'!G102</f>
        <v>0</v>
      </c>
      <c r="H102" s="480">
        <f>'1.2_RAW_Data_MatChange'!H102</f>
        <v>0</v>
      </c>
      <c r="I102" s="480">
        <f>'1.2_RAW_Data_MatChange'!I102</f>
        <v>0</v>
      </c>
      <c r="J102" s="480">
        <f>'1.2_RAW_Data_MatChange'!J102</f>
        <v>0</v>
      </c>
      <c r="K102" s="481">
        <f>'1.2_RAW_Data_MatChange'!K102</f>
        <v>0</v>
      </c>
      <c r="M102" s="480">
        <f>'1.2_RAW_Data_MatChange'!M102</f>
        <v>0</v>
      </c>
      <c r="N102" s="480">
        <f>'1.2_RAW_Data_MatChange'!N102</f>
        <v>0</v>
      </c>
      <c r="O102" s="480">
        <f>'1.2_RAW_Data_MatChange'!O102</f>
        <v>0</v>
      </c>
      <c r="P102" s="480">
        <f>'1.2_RAW_Data_MatChange'!P102</f>
        <v>0</v>
      </c>
      <c r="Q102" s="480">
        <f>'1.2_RAW_Data_MatChange'!Q102</f>
        <v>0</v>
      </c>
      <c r="R102" s="481">
        <f>'1.2_RAW_Data_MatChange'!R102</f>
        <v>0</v>
      </c>
      <c r="T102" s="480">
        <f>'1.2_RAW_Data_MatChange'!T102</f>
        <v>0</v>
      </c>
      <c r="U102" s="480">
        <f>'1.2_RAW_Data_MatChange'!U102</f>
        <v>0</v>
      </c>
      <c r="V102" s="480">
        <f>'1.2_RAW_Data_MatChange'!V102</f>
        <v>0</v>
      </c>
      <c r="W102" s="480">
        <f>'1.2_RAW_Data_MatChange'!W102</f>
        <v>0</v>
      </c>
      <c r="X102" s="480">
        <f>'1.2_RAW_Data_MatChange'!X102</f>
        <v>0</v>
      </c>
      <c r="Y102" s="481">
        <f>'1.2_RAW_Data_MatChange'!Y102</f>
        <v>0</v>
      </c>
      <c r="AA102" s="480" t="e">
        <f>'1.2_RAW_Data_MatChange'!#REF!</f>
        <v>#REF!</v>
      </c>
      <c r="AB102" s="480" t="e">
        <f>'1.2_RAW_Data_MatChange'!#REF!</f>
        <v>#REF!</v>
      </c>
      <c r="AC102" s="480" t="e">
        <f>'1.2_RAW_Data_MatChange'!#REF!</f>
        <v>#REF!</v>
      </c>
      <c r="AD102" s="480" t="e">
        <f>'1.2_RAW_Data_MatChange'!#REF!</f>
        <v>#REF!</v>
      </c>
      <c r="AE102" s="480" t="e">
        <f>'1.2_RAW_Data_MatChange'!#REF!</f>
        <v>#REF!</v>
      </c>
      <c r="AF102" s="481" t="e">
        <f>'1.2_RAW_Data_MatChange'!#REF!</f>
        <v>#REF!</v>
      </c>
      <c r="AG102" s="482"/>
      <c r="AH102" s="480" t="e">
        <f>'1.2_RAW_Data_MatChange'!#REF!</f>
        <v>#REF!</v>
      </c>
      <c r="AI102" s="480" t="e">
        <f>'1.2_RAW_Data_MatChange'!#REF!</f>
        <v>#REF!</v>
      </c>
      <c r="AJ102" s="480" t="e">
        <f>'1.2_RAW_Data_MatChange'!#REF!</f>
        <v>#REF!</v>
      </c>
      <c r="AK102" s="480" t="e">
        <f>'1.2_RAW_Data_MatChange'!#REF!</f>
        <v>#REF!</v>
      </c>
      <c r="AL102" s="480" t="e">
        <f>'1.2_RAW_Data_MatChange'!#REF!</f>
        <v>#REF!</v>
      </c>
      <c r="AM102" s="481" t="e">
        <f>'1.2_RAW_Data_MatChange'!#REF!</f>
        <v>#REF!</v>
      </c>
      <c r="AN102" s="482"/>
      <c r="AO102" s="480" t="e">
        <f>'1.2_RAW_Data_MatChange'!#REF!</f>
        <v>#REF!</v>
      </c>
      <c r="AP102" s="480" t="e">
        <f>'1.2_RAW_Data_MatChange'!#REF!</f>
        <v>#REF!</v>
      </c>
      <c r="AQ102" s="480" t="e">
        <f>'1.2_RAW_Data_MatChange'!#REF!</f>
        <v>#REF!</v>
      </c>
      <c r="AR102" s="480" t="e">
        <f>'1.2_RAW_Data_MatChange'!#REF!</f>
        <v>#REF!</v>
      </c>
      <c r="AS102" s="480" t="e">
        <f>'1.2_RAW_Data_MatChange'!#REF!</f>
        <v>#REF!</v>
      </c>
      <c r="AT102" s="481" t="e">
        <f>'1.2_RAW_Data_MatChange'!#REF!</f>
        <v>#REF!</v>
      </c>
      <c r="AU102" s="482"/>
      <c r="AV102" s="480" t="e">
        <f>'1.2_RAW_Data_MatChange'!#REF!</f>
        <v>#REF!</v>
      </c>
      <c r="AW102" s="480" t="e">
        <f>'1.2_RAW_Data_MatChange'!#REF!</f>
        <v>#REF!</v>
      </c>
      <c r="AX102" s="480" t="e">
        <f>'1.2_RAW_Data_MatChange'!#REF!</f>
        <v>#REF!</v>
      </c>
      <c r="AY102" s="480" t="e">
        <f>'1.2_RAW_Data_MatChange'!#REF!</f>
        <v>#REF!</v>
      </c>
      <c r="AZ102" s="480" t="e">
        <f>'1.2_RAW_Data_MatChange'!#REF!</f>
        <v>#REF!</v>
      </c>
      <c r="BA102" s="481" t="e">
        <f>'1.2_RAW_Data_MatChange'!#REF!</f>
        <v>#REF!</v>
      </c>
    </row>
    <row r="103" spans="1:53" ht="13.15" x14ac:dyDescent="0.35">
      <c r="A103" s="483"/>
      <c r="B103" s="484"/>
      <c r="C103" s="485"/>
      <c r="D103" s="486"/>
      <c r="E103" s="479" t="s">
        <v>32</v>
      </c>
      <c r="F103" s="487">
        <f>'1.2_RAW_Data_MatChange'!F103</f>
        <v>0</v>
      </c>
      <c r="G103" s="487">
        <f>'1.2_RAW_Data_MatChange'!G103</f>
        <v>0</v>
      </c>
      <c r="H103" s="487">
        <f>'1.2_RAW_Data_MatChange'!H103</f>
        <v>0</v>
      </c>
      <c r="I103" s="487">
        <f>'1.2_RAW_Data_MatChange'!I103</f>
        <v>0</v>
      </c>
      <c r="J103" s="487">
        <f>'1.2_RAW_Data_MatChange'!J103</f>
        <v>0</v>
      </c>
      <c r="K103" s="488">
        <f>'1.2_RAW_Data_MatChange'!K103</f>
        <v>0</v>
      </c>
      <c r="M103" s="487">
        <f>'1.2_RAW_Data_MatChange'!M103</f>
        <v>11</v>
      </c>
      <c r="N103" s="487">
        <f>'1.2_RAW_Data_MatChange'!N103</f>
        <v>12</v>
      </c>
      <c r="O103" s="487">
        <f>'1.2_RAW_Data_MatChange'!O103</f>
        <v>1</v>
      </c>
      <c r="P103" s="487">
        <f>'1.2_RAW_Data_MatChange'!P103</f>
        <v>-2</v>
      </c>
      <c r="Q103" s="487">
        <f>'1.2_RAW_Data_MatChange'!Q103</f>
        <v>0</v>
      </c>
      <c r="R103" s="488">
        <f>'1.2_RAW_Data_MatChange'!R103</f>
        <v>0</v>
      </c>
      <c r="T103" s="487">
        <f>'1.2_RAW_Data_MatChange'!T103</f>
        <v>11</v>
      </c>
      <c r="U103" s="487">
        <f>'1.2_RAW_Data_MatChange'!U103</f>
        <v>12</v>
      </c>
      <c r="V103" s="487">
        <f>'1.2_RAW_Data_MatChange'!V103</f>
        <v>1</v>
      </c>
      <c r="W103" s="487">
        <f>'1.2_RAW_Data_MatChange'!W103</f>
        <v>-2</v>
      </c>
      <c r="X103" s="487">
        <f>'1.2_RAW_Data_MatChange'!X103</f>
        <v>0</v>
      </c>
      <c r="Y103" s="488">
        <f>'1.2_RAW_Data_MatChange'!Y103</f>
        <v>0</v>
      </c>
      <c r="AA103" s="487" t="e">
        <f>'1.2_RAW_Data_MatChange'!#REF!</f>
        <v>#REF!</v>
      </c>
      <c r="AB103" s="487" t="e">
        <f>'1.2_RAW_Data_MatChange'!#REF!</f>
        <v>#REF!</v>
      </c>
      <c r="AC103" s="487" t="e">
        <f>'1.2_RAW_Data_MatChange'!#REF!</f>
        <v>#REF!</v>
      </c>
      <c r="AD103" s="487" t="e">
        <f>'1.2_RAW_Data_MatChange'!#REF!</f>
        <v>#REF!</v>
      </c>
      <c r="AE103" s="487" t="e">
        <f>'1.2_RAW_Data_MatChange'!#REF!</f>
        <v>#REF!</v>
      </c>
      <c r="AF103" s="488" t="e">
        <f>'1.2_RAW_Data_MatChange'!#REF!</f>
        <v>#REF!</v>
      </c>
      <c r="AG103" s="482"/>
      <c r="AH103" s="487" t="e">
        <f>'1.2_RAW_Data_MatChange'!#REF!</f>
        <v>#REF!</v>
      </c>
      <c r="AI103" s="487" t="e">
        <f>'1.2_RAW_Data_MatChange'!#REF!</f>
        <v>#REF!</v>
      </c>
      <c r="AJ103" s="487" t="e">
        <f>'1.2_RAW_Data_MatChange'!#REF!</f>
        <v>#REF!</v>
      </c>
      <c r="AK103" s="487" t="e">
        <f>'1.2_RAW_Data_MatChange'!#REF!</f>
        <v>#REF!</v>
      </c>
      <c r="AL103" s="487" t="e">
        <f>'1.2_RAW_Data_MatChange'!#REF!</f>
        <v>#REF!</v>
      </c>
      <c r="AM103" s="488" t="e">
        <f>'1.2_RAW_Data_MatChange'!#REF!</f>
        <v>#REF!</v>
      </c>
      <c r="AN103" s="482"/>
      <c r="AO103" s="487" t="e">
        <f>'1.2_RAW_Data_MatChange'!#REF!</f>
        <v>#REF!</v>
      </c>
      <c r="AP103" s="487" t="e">
        <f>'1.2_RAW_Data_MatChange'!#REF!</f>
        <v>#REF!</v>
      </c>
      <c r="AQ103" s="487" t="e">
        <f>'1.2_RAW_Data_MatChange'!#REF!</f>
        <v>#REF!</v>
      </c>
      <c r="AR103" s="487" t="e">
        <f>'1.2_RAW_Data_MatChange'!#REF!</f>
        <v>#REF!</v>
      </c>
      <c r="AS103" s="487" t="e">
        <f>'1.2_RAW_Data_MatChange'!#REF!</f>
        <v>#REF!</v>
      </c>
      <c r="AT103" s="488" t="e">
        <f>'1.2_RAW_Data_MatChange'!#REF!</f>
        <v>#REF!</v>
      </c>
      <c r="AU103" s="482"/>
      <c r="AV103" s="487" t="e">
        <f>'1.2_RAW_Data_MatChange'!#REF!</f>
        <v>#REF!</v>
      </c>
      <c r="AW103" s="487" t="e">
        <f>'1.2_RAW_Data_MatChange'!#REF!</f>
        <v>#REF!</v>
      </c>
      <c r="AX103" s="487" t="e">
        <f>'1.2_RAW_Data_MatChange'!#REF!</f>
        <v>#REF!</v>
      </c>
      <c r="AY103" s="487" t="e">
        <f>'1.2_RAW_Data_MatChange'!#REF!</f>
        <v>#REF!</v>
      </c>
      <c r="AZ103" s="487" t="e">
        <f>'1.2_RAW_Data_MatChange'!#REF!</f>
        <v>#REF!</v>
      </c>
      <c r="BA103" s="488" t="e">
        <f>'1.2_RAW_Data_MatChange'!#REF!</f>
        <v>#REF!</v>
      </c>
    </row>
    <row r="104" spans="1:53" ht="13.15" x14ac:dyDescent="0.35">
      <c r="A104" s="483"/>
      <c r="B104" s="484"/>
      <c r="C104" s="485"/>
      <c r="D104" s="486"/>
      <c r="E104" s="479" t="s">
        <v>33</v>
      </c>
      <c r="F104" s="487">
        <f>'1.2_RAW_Data_MatChange'!F104</f>
        <v>0</v>
      </c>
      <c r="G104" s="487">
        <f>'1.2_RAW_Data_MatChange'!G104</f>
        <v>0</v>
      </c>
      <c r="H104" s="487">
        <f>'1.2_RAW_Data_MatChange'!H104</f>
        <v>0</v>
      </c>
      <c r="I104" s="487">
        <f>'1.2_RAW_Data_MatChange'!I104</f>
        <v>0</v>
      </c>
      <c r="J104" s="487">
        <f>'1.2_RAW_Data_MatChange'!J104</f>
        <v>0</v>
      </c>
      <c r="K104" s="488">
        <f>'1.2_RAW_Data_MatChange'!K104</f>
        <v>0</v>
      </c>
      <c r="M104" s="487">
        <f>'1.2_RAW_Data_MatChange'!M104</f>
        <v>11</v>
      </c>
      <c r="N104" s="487">
        <f>'1.2_RAW_Data_MatChange'!N104</f>
        <v>10</v>
      </c>
      <c r="O104" s="487">
        <f>'1.2_RAW_Data_MatChange'!O104</f>
        <v>1</v>
      </c>
      <c r="P104" s="487">
        <f>'1.2_RAW_Data_MatChange'!P104</f>
        <v>0</v>
      </c>
      <c r="Q104" s="487">
        <f>'1.2_RAW_Data_MatChange'!Q104</f>
        <v>0</v>
      </c>
      <c r="R104" s="488">
        <f>'1.2_RAW_Data_MatChange'!R104</f>
        <v>0</v>
      </c>
      <c r="T104" s="487">
        <f>'1.2_RAW_Data_MatChange'!T104</f>
        <v>11</v>
      </c>
      <c r="U104" s="487">
        <f>'1.2_RAW_Data_MatChange'!U104</f>
        <v>10</v>
      </c>
      <c r="V104" s="487">
        <f>'1.2_RAW_Data_MatChange'!V104</f>
        <v>1</v>
      </c>
      <c r="W104" s="487">
        <f>'1.2_RAW_Data_MatChange'!W104</f>
        <v>0</v>
      </c>
      <c r="X104" s="487">
        <f>'1.2_RAW_Data_MatChange'!X104</f>
        <v>0</v>
      </c>
      <c r="Y104" s="488">
        <f>'1.2_RAW_Data_MatChange'!Y104</f>
        <v>0</v>
      </c>
      <c r="AA104" s="487" t="e">
        <f>'1.2_RAW_Data_MatChange'!#REF!</f>
        <v>#REF!</v>
      </c>
      <c r="AB104" s="487" t="e">
        <f>'1.2_RAW_Data_MatChange'!#REF!</f>
        <v>#REF!</v>
      </c>
      <c r="AC104" s="487" t="e">
        <f>'1.2_RAW_Data_MatChange'!#REF!</f>
        <v>#REF!</v>
      </c>
      <c r="AD104" s="487" t="e">
        <f>'1.2_RAW_Data_MatChange'!#REF!</f>
        <v>#REF!</v>
      </c>
      <c r="AE104" s="487" t="e">
        <f>'1.2_RAW_Data_MatChange'!#REF!</f>
        <v>#REF!</v>
      </c>
      <c r="AF104" s="488" t="e">
        <f>'1.2_RAW_Data_MatChange'!#REF!</f>
        <v>#REF!</v>
      </c>
      <c r="AG104" s="482"/>
      <c r="AH104" s="487" t="e">
        <f>'1.2_RAW_Data_MatChange'!#REF!</f>
        <v>#REF!</v>
      </c>
      <c r="AI104" s="487" t="e">
        <f>'1.2_RAW_Data_MatChange'!#REF!</f>
        <v>#REF!</v>
      </c>
      <c r="AJ104" s="487" t="e">
        <f>'1.2_RAW_Data_MatChange'!#REF!</f>
        <v>#REF!</v>
      </c>
      <c r="AK104" s="487" t="e">
        <f>'1.2_RAW_Data_MatChange'!#REF!</f>
        <v>#REF!</v>
      </c>
      <c r="AL104" s="487" t="e">
        <f>'1.2_RAW_Data_MatChange'!#REF!</f>
        <v>#REF!</v>
      </c>
      <c r="AM104" s="488" t="e">
        <f>'1.2_RAW_Data_MatChange'!#REF!</f>
        <v>#REF!</v>
      </c>
      <c r="AN104" s="482"/>
      <c r="AO104" s="487" t="e">
        <f>'1.2_RAW_Data_MatChange'!#REF!</f>
        <v>#REF!</v>
      </c>
      <c r="AP104" s="487" t="e">
        <f>'1.2_RAW_Data_MatChange'!#REF!</f>
        <v>#REF!</v>
      </c>
      <c r="AQ104" s="487" t="e">
        <f>'1.2_RAW_Data_MatChange'!#REF!</f>
        <v>#REF!</v>
      </c>
      <c r="AR104" s="487" t="e">
        <f>'1.2_RAW_Data_MatChange'!#REF!</f>
        <v>#REF!</v>
      </c>
      <c r="AS104" s="487" t="e">
        <f>'1.2_RAW_Data_MatChange'!#REF!</f>
        <v>#REF!</v>
      </c>
      <c r="AT104" s="488" t="e">
        <f>'1.2_RAW_Data_MatChange'!#REF!</f>
        <v>#REF!</v>
      </c>
      <c r="AU104" s="482"/>
      <c r="AV104" s="487" t="e">
        <f>'1.2_RAW_Data_MatChange'!#REF!</f>
        <v>#REF!</v>
      </c>
      <c r="AW104" s="487" t="e">
        <f>'1.2_RAW_Data_MatChange'!#REF!</f>
        <v>#REF!</v>
      </c>
      <c r="AX104" s="487" t="e">
        <f>'1.2_RAW_Data_MatChange'!#REF!</f>
        <v>#REF!</v>
      </c>
      <c r="AY104" s="487" t="e">
        <f>'1.2_RAW_Data_MatChange'!#REF!</f>
        <v>#REF!</v>
      </c>
      <c r="AZ104" s="487" t="e">
        <f>'1.2_RAW_Data_MatChange'!#REF!</f>
        <v>#REF!</v>
      </c>
      <c r="BA104" s="488" t="e">
        <f>'1.2_RAW_Data_MatChange'!#REF!</f>
        <v>#REF!</v>
      </c>
    </row>
    <row r="105" spans="1:53" ht="13.5" thickBot="1" x14ac:dyDescent="0.4">
      <c r="A105" s="483"/>
      <c r="B105" s="489"/>
      <c r="C105" s="490"/>
      <c r="D105" s="491"/>
      <c r="E105" s="492" t="s">
        <v>34</v>
      </c>
      <c r="F105" s="493">
        <f>'1.2_RAW_Data_MatChange'!F105</f>
        <v>0</v>
      </c>
      <c r="G105" s="493">
        <f>'1.2_RAW_Data_MatChange'!G105</f>
        <v>0</v>
      </c>
      <c r="H105" s="493">
        <f>'1.2_RAW_Data_MatChange'!H105</f>
        <v>0</v>
      </c>
      <c r="I105" s="493">
        <f>'1.2_RAW_Data_MatChange'!I105</f>
        <v>0</v>
      </c>
      <c r="J105" s="493">
        <f>'1.2_RAW_Data_MatChange'!J105</f>
        <v>0</v>
      </c>
      <c r="K105" s="494">
        <f>'1.2_RAW_Data_MatChange'!K105</f>
        <v>0</v>
      </c>
      <c r="M105" s="493">
        <f>'1.2_RAW_Data_MatChange'!M105</f>
        <v>7</v>
      </c>
      <c r="N105" s="493">
        <f>'1.2_RAW_Data_MatChange'!N105</f>
        <v>7</v>
      </c>
      <c r="O105" s="493">
        <f>'1.2_RAW_Data_MatChange'!O105</f>
        <v>0</v>
      </c>
      <c r="P105" s="493">
        <f>'1.2_RAW_Data_MatChange'!P105</f>
        <v>0</v>
      </c>
      <c r="Q105" s="493">
        <f>'1.2_RAW_Data_MatChange'!Q105</f>
        <v>0</v>
      </c>
      <c r="R105" s="494">
        <f>'1.2_RAW_Data_MatChange'!R105</f>
        <v>0</v>
      </c>
      <c r="T105" s="493">
        <f>'1.2_RAW_Data_MatChange'!T105</f>
        <v>7</v>
      </c>
      <c r="U105" s="493">
        <f>'1.2_RAW_Data_MatChange'!U105</f>
        <v>7</v>
      </c>
      <c r="V105" s="493">
        <f>'1.2_RAW_Data_MatChange'!V105</f>
        <v>0</v>
      </c>
      <c r="W105" s="493">
        <f>'1.2_RAW_Data_MatChange'!W105</f>
        <v>0</v>
      </c>
      <c r="X105" s="493">
        <f>'1.2_RAW_Data_MatChange'!X105</f>
        <v>0</v>
      </c>
      <c r="Y105" s="494">
        <f>'1.2_RAW_Data_MatChange'!Y105</f>
        <v>0</v>
      </c>
      <c r="AA105" s="493" t="e">
        <f>'1.2_RAW_Data_MatChange'!#REF!</f>
        <v>#REF!</v>
      </c>
      <c r="AB105" s="493" t="e">
        <f>'1.2_RAW_Data_MatChange'!#REF!</f>
        <v>#REF!</v>
      </c>
      <c r="AC105" s="493" t="e">
        <f>'1.2_RAW_Data_MatChange'!#REF!</f>
        <v>#REF!</v>
      </c>
      <c r="AD105" s="493" t="e">
        <f>'1.2_RAW_Data_MatChange'!#REF!</f>
        <v>#REF!</v>
      </c>
      <c r="AE105" s="493" t="e">
        <f>'1.2_RAW_Data_MatChange'!#REF!</f>
        <v>#REF!</v>
      </c>
      <c r="AF105" s="494" t="e">
        <f>'1.2_RAW_Data_MatChange'!#REF!</f>
        <v>#REF!</v>
      </c>
      <c r="AG105" s="482"/>
      <c r="AH105" s="493" t="e">
        <f>'1.2_RAW_Data_MatChange'!#REF!</f>
        <v>#REF!</v>
      </c>
      <c r="AI105" s="493" t="e">
        <f>'1.2_RAW_Data_MatChange'!#REF!</f>
        <v>#REF!</v>
      </c>
      <c r="AJ105" s="493" t="e">
        <f>'1.2_RAW_Data_MatChange'!#REF!</f>
        <v>#REF!</v>
      </c>
      <c r="AK105" s="493" t="e">
        <f>'1.2_RAW_Data_MatChange'!#REF!</f>
        <v>#REF!</v>
      </c>
      <c r="AL105" s="493" t="e">
        <f>'1.2_RAW_Data_MatChange'!#REF!</f>
        <v>#REF!</v>
      </c>
      <c r="AM105" s="494" t="e">
        <f>'1.2_RAW_Data_MatChange'!#REF!</f>
        <v>#REF!</v>
      </c>
      <c r="AN105" s="482"/>
      <c r="AO105" s="493" t="e">
        <f>'1.2_RAW_Data_MatChange'!#REF!</f>
        <v>#REF!</v>
      </c>
      <c r="AP105" s="493" t="e">
        <f>'1.2_RAW_Data_MatChange'!#REF!</f>
        <v>#REF!</v>
      </c>
      <c r="AQ105" s="493" t="e">
        <f>'1.2_RAW_Data_MatChange'!#REF!</f>
        <v>#REF!</v>
      </c>
      <c r="AR105" s="493" t="e">
        <f>'1.2_RAW_Data_MatChange'!#REF!</f>
        <v>#REF!</v>
      </c>
      <c r="AS105" s="493" t="e">
        <f>'1.2_RAW_Data_MatChange'!#REF!</f>
        <v>#REF!</v>
      </c>
      <c r="AT105" s="494" t="e">
        <f>'1.2_RAW_Data_MatChange'!#REF!</f>
        <v>#REF!</v>
      </c>
      <c r="AU105" s="482"/>
      <c r="AV105" s="493" t="e">
        <f>'1.2_RAW_Data_MatChange'!#REF!</f>
        <v>#REF!</v>
      </c>
      <c r="AW105" s="493" t="e">
        <f>'1.2_RAW_Data_MatChange'!#REF!</f>
        <v>#REF!</v>
      </c>
      <c r="AX105" s="493" t="e">
        <f>'1.2_RAW_Data_MatChange'!#REF!</f>
        <v>#REF!</v>
      </c>
      <c r="AY105" s="493" t="e">
        <f>'1.2_RAW_Data_MatChange'!#REF!</f>
        <v>#REF!</v>
      </c>
      <c r="AZ105" s="493" t="e">
        <f>'1.2_RAW_Data_MatChange'!#REF!</f>
        <v>#REF!</v>
      </c>
      <c r="BA105" s="494" t="e">
        <f>'1.2_RAW_Data_MatChange'!#REF!</f>
        <v>#REF!</v>
      </c>
    </row>
    <row r="106" spans="1:53" ht="25.5" x14ac:dyDescent="0.35">
      <c r="A106" s="495" t="s">
        <v>20</v>
      </c>
      <c r="B106" s="476">
        <v>40</v>
      </c>
      <c r="C106" s="477" t="s">
        <v>72</v>
      </c>
      <c r="D106" s="478" t="s">
        <v>37</v>
      </c>
      <c r="E106" s="496" t="s">
        <v>31</v>
      </c>
      <c r="F106" s="480">
        <f>'1.2_RAW_Data_MatChange'!F106</f>
        <v>0</v>
      </c>
      <c r="G106" s="480">
        <f>'1.2_RAW_Data_MatChange'!G106</f>
        <v>0</v>
      </c>
      <c r="H106" s="480">
        <f>'1.2_RAW_Data_MatChange'!H106</f>
        <v>0</v>
      </c>
      <c r="I106" s="480">
        <f>'1.2_RAW_Data_MatChange'!I106</f>
        <v>0</v>
      </c>
      <c r="J106" s="480">
        <f>'1.2_RAW_Data_MatChange'!J106</f>
        <v>0</v>
      </c>
      <c r="K106" s="481">
        <f>'1.2_RAW_Data_MatChange'!K106</f>
        <v>0</v>
      </c>
      <c r="M106" s="480">
        <f>'1.2_RAW_Data_MatChange'!M106</f>
        <v>0</v>
      </c>
      <c r="N106" s="480">
        <f>'1.2_RAW_Data_MatChange'!N106</f>
        <v>0</v>
      </c>
      <c r="O106" s="480">
        <f>'1.2_RAW_Data_MatChange'!O106</f>
        <v>0</v>
      </c>
      <c r="P106" s="480">
        <f>'1.2_RAW_Data_MatChange'!P106</f>
        <v>0</v>
      </c>
      <c r="Q106" s="480">
        <f>'1.2_RAW_Data_MatChange'!Q106</f>
        <v>0</v>
      </c>
      <c r="R106" s="481">
        <f>'1.2_RAW_Data_MatChange'!R106</f>
        <v>0</v>
      </c>
      <c r="T106" s="480">
        <f>'1.2_RAW_Data_MatChange'!T106</f>
        <v>0</v>
      </c>
      <c r="U106" s="480">
        <f>'1.2_RAW_Data_MatChange'!U106</f>
        <v>0</v>
      </c>
      <c r="V106" s="480">
        <f>'1.2_RAW_Data_MatChange'!V106</f>
        <v>0</v>
      </c>
      <c r="W106" s="480">
        <f>'1.2_RAW_Data_MatChange'!W106</f>
        <v>0</v>
      </c>
      <c r="X106" s="480">
        <f>'1.2_RAW_Data_MatChange'!X106</f>
        <v>0</v>
      </c>
      <c r="Y106" s="481">
        <f>'1.2_RAW_Data_MatChange'!Y106</f>
        <v>0</v>
      </c>
      <c r="AA106" s="480" t="e">
        <f>'1.2_RAW_Data_MatChange'!#REF!</f>
        <v>#REF!</v>
      </c>
      <c r="AB106" s="480" t="e">
        <f>'1.2_RAW_Data_MatChange'!#REF!</f>
        <v>#REF!</v>
      </c>
      <c r="AC106" s="480" t="e">
        <f>'1.2_RAW_Data_MatChange'!#REF!</f>
        <v>#REF!</v>
      </c>
      <c r="AD106" s="480" t="e">
        <f>'1.2_RAW_Data_MatChange'!#REF!</f>
        <v>#REF!</v>
      </c>
      <c r="AE106" s="480" t="e">
        <f>'1.2_RAW_Data_MatChange'!#REF!</f>
        <v>#REF!</v>
      </c>
      <c r="AF106" s="481" t="e">
        <f>'1.2_RAW_Data_MatChange'!#REF!</f>
        <v>#REF!</v>
      </c>
      <c r="AG106" s="482"/>
      <c r="AH106" s="480" t="e">
        <f>'1.2_RAW_Data_MatChange'!#REF!</f>
        <v>#REF!</v>
      </c>
      <c r="AI106" s="480" t="e">
        <f>'1.2_RAW_Data_MatChange'!#REF!</f>
        <v>#REF!</v>
      </c>
      <c r="AJ106" s="480" t="e">
        <f>'1.2_RAW_Data_MatChange'!#REF!</f>
        <v>#REF!</v>
      </c>
      <c r="AK106" s="480" t="e">
        <f>'1.2_RAW_Data_MatChange'!#REF!</f>
        <v>#REF!</v>
      </c>
      <c r="AL106" s="480" t="e">
        <f>'1.2_RAW_Data_MatChange'!#REF!</f>
        <v>#REF!</v>
      </c>
      <c r="AM106" s="481" t="e">
        <f>'1.2_RAW_Data_MatChange'!#REF!</f>
        <v>#REF!</v>
      </c>
      <c r="AN106" s="482"/>
      <c r="AO106" s="480" t="e">
        <f>'1.2_RAW_Data_MatChange'!#REF!</f>
        <v>#REF!</v>
      </c>
      <c r="AP106" s="480" t="e">
        <f>'1.2_RAW_Data_MatChange'!#REF!</f>
        <v>#REF!</v>
      </c>
      <c r="AQ106" s="480" t="e">
        <f>'1.2_RAW_Data_MatChange'!#REF!</f>
        <v>#REF!</v>
      </c>
      <c r="AR106" s="480" t="e">
        <f>'1.2_RAW_Data_MatChange'!#REF!</f>
        <v>#REF!</v>
      </c>
      <c r="AS106" s="480" t="e">
        <f>'1.2_RAW_Data_MatChange'!#REF!</f>
        <v>#REF!</v>
      </c>
      <c r="AT106" s="481" t="e">
        <f>'1.2_RAW_Data_MatChange'!#REF!</f>
        <v>#REF!</v>
      </c>
      <c r="AU106" s="482"/>
      <c r="AV106" s="480" t="e">
        <f>'1.2_RAW_Data_MatChange'!#REF!</f>
        <v>#REF!</v>
      </c>
      <c r="AW106" s="480" t="e">
        <f>'1.2_RAW_Data_MatChange'!#REF!</f>
        <v>#REF!</v>
      </c>
      <c r="AX106" s="480" t="e">
        <f>'1.2_RAW_Data_MatChange'!#REF!</f>
        <v>#REF!</v>
      </c>
      <c r="AY106" s="480" t="e">
        <f>'1.2_RAW_Data_MatChange'!#REF!</f>
        <v>#REF!</v>
      </c>
      <c r="AZ106" s="480" t="e">
        <f>'1.2_RAW_Data_MatChange'!#REF!</f>
        <v>#REF!</v>
      </c>
      <c r="BA106" s="481" t="e">
        <f>'1.2_RAW_Data_MatChange'!#REF!</f>
        <v>#REF!</v>
      </c>
    </row>
    <row r="107" spans="1:53" ht="13.15" x14ac:dyDescent="0.35">
      <c r="A107" s="483"/>
      <c r="B107" s="484"/>
      <c r="C107" s="485"/>
      <c r="D107" s="486"/>
      <c r="E107" s="479" t="s">
        <v>32</v>
      </c>
      <c r="F107" s="487">
        <f>'1.2_RAW_Data_MatChange'!F107</f>
        <v>0</v>
      </c>
      <c r="G107" s="487">
        <f>'1.2_RAW_Data_MatChange'!G107</f>
        <v>0</v>
      </c>
      <c r="H107" s="487">
        <f>'1.2_RAW_Data_MatChange'!H107</f>
        <v>0</v>
      </c>
      <c r="I107" s="487">
        <f>'1.2_RAW_Data_MatChange'!I107</f>
        <v>0</v>
      </c>
      <c r="J107" s="487">
        <f>'1.2_RAW_Data_MatChange'!J107</f>
        <v>0</v>
      </c>
      <c r="K107" s="488">
        <f>'1.2_RAW_Data_MatChange'!K107</f>
        <v>0</v>
      </c>
      <c r="M107" s="487">
        <f>'1.2_RAW_Data_MatChange'!M107</f>
        <v>8</v>
      </c>
      <c r="N107" s="487">
        <f>'1.2_RAW_Data_MatChange'!N107</f>
        <v>10</v>
      </c>
      <c r="O107" s="487">
        <f>'1.2_RAW_Data_MatChange'!O107</f>
        <v>0</v>
      </c>
      <c r="P107" s="487">
        <f>'1.2_RAW_Data_MatChange'!P107</f>
        <v>0</v>
      </c>
      <c r="Q107" s="487">
        <f>'1.2_RAW_Data_MatChange'!Q107</f>
        <v>-2</v>
      </c>
      <c r="R107" s="488">
        <f>'1.2_RAW_Data_MatChange'!R107</f>
        <v>0</v>
      </c>
      <c r="T107" s="487">
        <f>'1.2_RAW_Data_MatChange'!T107</f>
        <v>8</v>
      </c>
      <c r="U107" s="487">
        <f>'1.2_RAW_Data_MatChange'!U107</f>
        <v>10</v>
      </c>
      <c r="V107" s="487">
        <f>'1.2_RAW_Data_MatChange'!V107</f>
        <v>0</v>
      </c>
      <c r="W107" s="487">
        <f>'1.2_RAW_Data_MatChange'!W107</f>
        <v>0</v>
      </c>
      <c r="X107" s="487">
        <f>'1.2_RAW_Data_MatChange'!X107</f>
        <v>-2</v>
      </c>
      <c r="Y107" s="488">
        <f>'1.2_RAW_Data_MatChange'!Y107</f>
        <v>0</v>
      </c>
      <c r="AA107" s="487" t="e">
        <f>'1.2_RAW_Data_MatChange'!#REF!</f>
        <v>#REF!</v>
      </c>
      <c r="AB107" s="487" t="e">
        <f>'1.2_RAW_Data_MatChange'!#REF!</f>
        <v>#REF!</v>
      </c>
      <c r="AC107" s="487" t="e">
        <f>'1.2_RAW_Data_MatChange'!#REF!</f>
        <v>#REF!</v>
      </c>
      <c r="AD107" s="487" t="e">
        <f>'1.2_RAW_Data_MatChange'!#REF!</f>
        <v>#REF!</v>
      </c>
      <c r="AE107" s="487" t="e">
        <f>'1.2_RAW_Data_MatChange'!#REF!</f>
        <v>#REF!</v>
      </c>
      <c r="AF107" s="488" t="e">
        <f>'1.2_RAW_Data_MatChange'!#REF!</f>
        <v>#REF!</v>
      </c>
      <c r="AG107" s="482"/>
      <c r="AH107" s="487" t="e">
        <f>'1.2_RAW_Data_MatChange'!#REF!</f>
        <v>#REF!</v>
      </c>
      <c r="AI107" s="487" t="e">
        <f>'1.2_RAW_Data_MatChange'!#REF!</f>
        <v>#REF!</v>
      </c>
      <c r="AJ107" s="487" t="e">
        <f>'1.2_RAW_Data_MatChange'!#REF!</f>
        <v>#REF!</v>
      </c>
      <c r="AK107" s="487" t="e">
        <f>'1.2_RAW_Data_MatChange'!#REF!</f>
        <v>#REF!</v>
      </c>
      <c r="AL107" s="487" t="e">
        <f>'1.2_RAW_Data_MatChange'!#REF!</f>
        <v>#REF!</v>
      </c>
      <c r="AM107" s="488" t="e">
        <f>'1.2_RAW_Data_MatChange'!#REF!</f>
        <v>#REF!</v>
      </c>
      <c r="AN107" s="482"/>
      <c r="AO107" s="487" t="e">
        <f>'1.2_RAW_Data_MatChange'!#REF!</f>
        <v>#REF!</v>
      </c>
      <c r="AP107" s="487" t="e">
        <f>'1.2_RAW_Data_MatChange'!#REF!</f>
        <v>#REF!</v>
      </c>
      <c r="AQ107" s="487" t="e">
        <f>'1.2_RAW_Data_MatChange'!#REF!</f>
        <v>#REF!</v>
      </c>
      <c r="AR107" s="487" t="e">
        <f>'1.2_RAW_Data_MatChange'!#REF!</f>
        <v>#REF!</v>
      </c>
      <c r="AS107" s="487" t="e">
        <f>'1.2_RAW_Data_MatChange'!#REF!</f>
        <v>#REF!</v>
      </c>
      <c r="AT107" s="488" t="e">
        <f>'1.2_RAW_Data_MatChange'!#REF!</f>
        <v>#REF!</v>
      </c>
      <c r="AU107" s="482"/>
      <c r="AV107" s="487" t="e">
        <f>'1.2_RAW_Data_MatChange'!#REF!</f>
        <v>#REF!</v>
      </c>
      <c r="AW107" s="487" t="e">
        <f>'1.2_RAW_Data_MatChange'!#REF!</f>
        <v>#REF!</v>
      </c>
      <c r="AX107" s="487" t="e">
        <f>'1.2_RAW_Data_MatChange'!#REF!</f>
        <v>#REF!</v>
      </c>
      <c r="AY107" s="487" t="e">
        <f>'1.2_RAW_Data_MatChange'!#REF!</f>
        <v>#REF!</v>
      </c>
      <c r="AZ107" s="487" t="e">
        <f>'1.2_RAW_Data_MatChange'!#REF!</f>
        <v>#REF!</v>
      </c>
      <c r="BA107" s="488" t="e">
        <f>'1.2_RAW_Data_MatChange'!#REF!</f>
        <v>#REF!</v>
      </c>
    </row>
    <row r="108" spans="1:53" ht="13.15" x14ac:dyDescent="0.35">
      <c r="A108" s="483"/>
      <c r="B108" s="484"/>
      <c r="C108" s="485"/>
      <c r="D108" s="486"/>
      <c r="E108" s="479" t="s">
        <v>33</v>
      </c>
      <c r="F108" s="487">
        <f>'1.2_RAW_Data_MatChange'!F108</f>
        <v>0</v>
      </c>
      <c r="G108" s="487">
        <f>'1.2_RAW_Data_MatChange'!G108</f>
        <v>0</v>
      </c>
      <c r="H108" s="487">
        <f>'1.2_RAW_Data_MatChange'!H108</f>
        <v>0</v>
      </c>
      <c r="I108" s="487">
        <f>'1.2_RAW_Data_MatChange'!I108</f>
        <v>0</v>
      </c>
      <c r="J108" s="487">
        <f>'1.2_RAW_Data_MatChange'!J108</f>
        <v>0</v>
      </c>
      <c r="K108" s="488">
        <f>'1.2_RAW_Data_MatChange'!K108</f>
        <v>0</v>
      </c>
      <c r="M108" s="487">
        <f>'1.2_RAW_Data_MatChange'!M108</f>
        <v>8</v>
      </c>
      <c r="N108" s="487">
        <f>'1.2_RAW_Data_MatChange'!N108</f>
        <v>8</v>
      </c>
      <c r="O108" s="487">
        <f>'1.2_RAW_Data_MatChange'!O108</f>
        <v>0</v>
      </c>
      <c r="P108" s="487">
        <f>'1.2_RAW_Data_MatChange'!P108</f>
        <v>0</v>
      </c>
      <c r="Q108" s="487">
        <f>'1.2_RAW_Data_MatChange'!Q108</f>
        <v>0</v>
      </c>
      <c r="R108" s="488">
        <f>'1.2_RAW_Data_MatChange'!R108</f>
        <v>0</v>
      </c>
      <c r="T108" s="487">
        <f>'1.2_RAW_Data_MatChange'!T108</f>
        <v>8</v>
      </c>
      <c r="U108" s="487">
        <f>'1.2_RAW_Data_MatChange'!U108</f>
        <v>8</v>
      </c>
      <c r="V108" s="487">
        <f>'1.2_RAW_Data_MatChange'!V108</f>
        <v>0</v>
      </c>
      <c r="W108" s="487">
        <f>'1.2_RAW_Data_MatChange'!W108</f>
        <v>0</v>
      </c>
      <c r="X108" s="487">
        <f>'1.2_RAW_Data_MatChange'!X108</f>
        <v>0</v>
      </c>
      <c r="Y108" s="488">
        <f>'1.2_RAW_Data_MatChange'!Y108</f>
        <v>0</v>
      </c>
      <c r="AA108" s="487" t="e">
        <f>'1.2_RAW_Data_MatChange'!#REF!</f>
        <v>#REF!</v>
      </c>
      <c r="AB108" s="487" t="e">
        <f>'1.2_RAW_Data_MatChange'!#REF!</f>
        <v>#REF!</v>
      </c>
      <c r="AC108" s="487" t="e">
        <f>'1.2_RAW_Data_MatChange'!#REF!</f>
        <v>#REF!</v>
      </c>
      <c r="AD108" s="487" t="e">
        <f>'1.2_RAW_Data_MatChange'!#REF!</f>
        <v>#REF!</v>
      </c>
      <c r="AE108" s="487" t="e">
        <f>'1.2_RAW_Data_MatChange'!#REF!</f>
        <v>#REF!</v>
      </c>
      <c r="AF108" s="488" t="e">
        <f>'1.2_RAW_Data_MatChange'!#REF!</f>
        <v>#REF!</v>
      </c>
      <c r="AG108" s="482"/>
      <c r="AH108" s="487" t="e">
        <f>'1.2_RAW_Data_MatChange'!#REF!</f>
        <v>#REF!</v>
      </c>
      <c r="AI108" s="487" t="e">
        <f>'1.2_RAW_Data_MatChange'!#REF!</f>
        <v>#REF!</v>
      </c>
      <c r="AJ108" s="487" t="e">
        <f>'1.2_RAW_Data_MatChange'!#REF!</f>
        <v>#REF!</v>
      </c>
      <c r="AK108" s="487" t="e">
        <f>'1.2_RAW_Data_MatChange'!#REF!</f>
        <v>#REF!</v>
      </c>
      <c r="AL108" s="487" t="e">
        <f>'1.2_RAW_Data_MatChange'!#REF!</f>
        <v>#REF!</v>
      </c>
      <c r="AM108" s="488" t="e">
        <f>'1.2_RAW_Data_MatChange'!#REF!</f>
        <v>#REF!</v>
      </c>
      <c r="AN108" s="482"/>
      <c r="AO108" s="487" t="e">
        <f>'1.2_RAW_Data_MatChange'!#REF!</f>
        <v>#REF!</v>
      </c>
      <c r="AP108" s="487" t="e">
        <f>'1.2_RAW_Data_MatChange'!#REF!</f>
        <v>#REF!</v>
      </c>
      <c r="AQ108" s="487" t="e">
        <f>'1.2_RAW_Data_MatChange'!#REF!</f>
        <v>#REF!</v>
      </c>
      <c r="AR108" s="487" t="e">
        <f>'1.2_RAW_Data_MatChange'!#REF!</f>
        <v>#REF!</v>
      </c>
      <c r="AS108" s="487" t="e">
        <f>'1.2_RAW_Data_MatChange'!#REF!</f>
        <v>#REF!</v>
      </c>
      <c r="AT108" s="488" t="e">
        <f>'1.2_RAW_Data_MatChange'!#REF!</f>
        <v>#REF!</v>
      </c>
      <c r="AU108" s="482"/>
      <c r="AV108" s="487" t="e">
        <f>'1.2_RAW_Data_MatChange'!#REF!</f>
        <v>#REF!</v>
      </c>
      <c r="AW108" s="487" t="e">
        <f>'1.2_RAW_Data_MatChange'!#REF!</f>
        <v>#REF!</v>
      </c>
      <c r="AX108" s="487" t="e">
        <f>'1.2_RAW_Data_MatChange'!#REF!</f>
        <v>#REF!</v>
      </c>
      <c r="AY108" s="487" t="e">
        <f>'1.2_RAW_Data_MatChange'!#REF!</f>
        <v>#REF!</v>
      </c>
      <c r="AZ108" s="487" t="e">
        <f>'1.2_RAW_Data_MatChange'!#REF!</f>
        <v>#REF!</v>
      </c>
      <c r="BA108" s="488" t="e">
        <f>'1.2_RAW_Data_MatChange'!#REF!</f>
        <v>#REF!</v>
      </c>
    </row>
    <row r="109" spans="1:53" ht="13.5" thickBot="1" x14ac:dyDescent="0.4">
      <c r="A109" s="483"/>
      <c r="B109" s="489"/>
      <c r="C109" s="490"/>
      <c r="D109" s="491"/>
      <c r="E109" s="492" t="s">
        <v>34</v>
      </c>
      <c r="F109" s="493">
        <f>'1.2_RAW_Data_MatChange'!F109</f>
        <v>0</v>
      </c>
      <c r="G109" s="493">
        <f>'1.2_RAW_Data_MatChange'!G109</f>
        <v>0</v>
      </c>
      <c r="H109" s="493">
        <f>'1.2_RAW_Data_MatChange'!H109</f>
        <v>0</v>
      </c>
      <c r="I109" s="493">
        <f>'1.2_RAW_Data_MatChange'!I109</f>
        <v>0</v>
      </c>
      <c r="J109" s="493">
        <f>'1.2_RAW_Data_MatChange'!J109</f>
        <v>0</v>
      </c>
      <c r="K109" s="494">
        <f>'1.2_RAW_Data_MatChange'!K109</f>
        <v>0</v>
      </c>
      <c r="M109" s="493">
        <f>'1.2_RAW_Data_MatChange'!M109</f>
        <v>4</v>
      </c>
      <c r="N109" s="493">
        <f>'1.2_RAW_Data_MatChange'!N109</f>
        <v>4</v>
      </c>
      <c r="O109" s="493">
        <f>'1.2_RAW_Data_MatChange'!O109</f>
        <v>0</v>
      </c>
      <c r="P109" s="493">
        <f>'1.2_RAW_Data_MatChange'!P109</f>
        <v>0</v>
      </c>
      <c r="Q109" s="493">
        <f>'1.2_RAW_Data_MatChange'!Q109</f>
        <v>0</v>
      </c>
      <c r="R109" s="494">
        <f>'1.2_RAW_Data_MatChange'!R109</f>
        <v>0</v>
      </c>
      <c r="T109" s="493">
        <f>'1.2_RAW_Data_MatChange'!T109</f>
        <v>4</v>
      </c>
      <c r="U109" s="493">
        <f>'1.2_RAW_Data_MatChange'!U109</f>
        <v>4</v>
      </c>
      <c r="V109" s="493">
        <f>'1.2_RAW_Data_MatChange'!V109</f>
        <v>0</v>
      </c>
      <c r="W109" s="493">
        <f>'1.2_RAW_Data_MatChange'!W109</f>
        <v>0</v>
      </c>
      <c r="X109" s="493">
        <f>'1.2_RAW_Data_MatChange'!X109</f>
        <v>0</v>
      </c>
      <c r="Y109" s="494">
        <f>'1.2_RAW_Data_MatChange'!Y109</f>
        <v>0</v>
      </c>
      <c r="AA109" s="493" t="e">
        <f>'1.2_RAW_Data_MatChange'!#REF!</f>
        <v>#REF!</v>
      </c>
      <c r="AB109" s="493" t="e">
        <f>'1.2_RAW_Data_MatChange'!#REF!</f>
        <v>#REF!</v>
      </c>
      <c r="AC109" s="493" t="e">
        <f>'1.2_RAW_Data_MatChange'!#REF!</f>
        <v>#REF!</v>
      </c>
      <c r="AD109" s="493" t="e">
        <f>'1.2_RAW_Data_MatChange'!#REF!</f>
        <v>#REF!</v>
      </c>
      <c r="AE109" s="493" t="e">
        <f>'1.2_RAW_Data_MatChange'!#REF!</f>
        <v>#REF!</v>
      </c>
      <c r="AF109" s="494" t="e">
        <f>'1.2_RAW_Data_MatChange'!#REF!</f>
        <v>#REF!</v>
      </c>
      <c r="AG109" s="482"/>
      <c r="AH109" s="493" t="e">
        <f>'1.2_RAW_Data_MatChange'!#REF!</f>
        <v>#REF!</v>
      </c>
      <c r="AI109" s="493" t="e">
        <f>'1.2_RAW_Data_MatChange'!#REF!</f>
        <v>#REF!</v>
      </c>
      <c r="AJ109" s="493" t="e">
        <f>'1.2_RAW_Data_MatChange'!#REF!</f>
        <v>#REF!</v>
      </c>
      <c r="AK109" s="493" t="e">
        <f>'1.2_RAW_Data_MatChange'!#REF!</f>
        <v>#REF!</v>
      </c>
      <c r="AL109" s="493" t="e">
        <f>'1.2_RAW_Data_MatChange'!#REF!</f>
        <v>#REF!</v>
      </c>
      <c r="AM109" s="494" t="e">
        <f>'1.2_RAW_Data_MatChange'!#REF!</f>
        <v>#REF!</v>
      </c>
      <c r="AN109" s="482"/>
      <c r="AO109" s="493" t="e">
        <f>'1.2_RAW_Data_MatChange'!#REF!</f>
        <v>#REF!</v>
      </c>
      <c r="AP109" s="493" t="e">
        <f>'1.2_RAW_Data_MatChange'!#REF!</f>
        <v>#REF!</v>
      </c>
      <c r="AQ109" s="493" t="e">
        <f>'1.2_RAW_Data_MatChange'!#REF!</f>
        <v>#REF!</v>
      </c>
      <c r="AR109" s="493" t="e">
        <f>'1.2_RAW_Data_MatChange'!#REF!</f>
        <v>#REF!</v>
      </c>
      <c r="AS109" s="493" t="e">
        <f>'1.2_RAW_Data_MatChange'!#REF!</f>
        <v>#REF!</v>
      </c>
      <c r="AT109" s="494" t="e">
        <f>'1.2_RAW_Data_MatChange'!#REF!</f>
        <v>#REF!</v>
      </c>
      <c r="AU109" s="482"/>
      <c r="AV109" s="493" t="e">
        <f>'1.2_RAW_Data_MatChange'!#REF!</f>
        <v>#REF!</v>
      </c>
      <c r="AW109" s="493" t="e">
        <f>'1.2_RAW_Data_MatChange'!#REF!</f>
        <v>#REF!</v>
      </c>
      <c r="AX109" s="493" t="e">
        <f>'1.2_RAW_Data_MatChange'!#REF!</f>
        <v>#REF!</v>
      </c>
      <c r="AY109" s="493" t="e">
        <f>'1.2_RAW_Data_MatChange'!#REF!</f>
        <v>#REF!</v>
      </c>
      <c r="AZ109" s="493" t="e">
        <f>'1.2_RAW_Data_MatChange'!#REF!</f>
        <v>#REF!</v>
      </c>
      <c r="BA109" s="494" t="e">
        <f>'1.2_RAW_Data_MatChange'!#REF!</f>
        <v>#REF!</v>
      </c>
    </row>
    <row r="110" spans="1:53" ht="25.5" x14ac:dyDescent="0.35">
      <c r="A110" s="495" t="s">
        <v>20</v>
      </c>
      <c r="B110" s="476">
        <v>42</v>
      </c>
      <c r="C110" s="477" t="s">
        <v>73</v>
      </c>
      <c r="D110" s="478" t="s">
        <v>36</v>
      </c>
      <c r="E110" s="496" t="s">
        <v>31</v>
      </c>
      <c r="F110" s="480">
        <f>'1.2_RAW_Data_MatChange'!F110</f>
        <v>0</v>
      </c>
      <c r="G110" s="480">
        <f>'1.2_RAW_Data_MatChange'!G110</f>
        <v>0</v>
      </c>
      <c r="H110" s="480">
        <f>'1.2_RAW_Data_MatChange'!H110</f>
        <v>0</v>
      </c>
      <c r="I110" s="480">
        <f>'1.2_RAW_Data_MatChange'!I110</f>
        <v>0</v>
      </c>
      <c r="J110" s="480">
        <f>'1.2_RAW_Data_MatChange'!J110</f>
        <v>0</v>
      </c>
      <c r="K110" s="481">
        <f>'1.2_RAW_Data_MatChange'!K110</f>
        <v>0</v>
      </c>
      <c r="M110" s="480">
        <f>'1.2_RAW_Data_MatChange'!M110</f>
        <v>0</v>
      </c>
      <c r="N110" s="480">
        <f>'1.2_RAW_Data_MatChange'!N110</f>
        <v>0</v>
      </c>
      <c r="O110" s="480">
        <f>'1.2_RAW_Data_MatChange'!O110</f>
        <v>0</v>
      </c>
      <c r="P110" s="480">
        <f>'1.2_RAW_Data_MatChange'!P110</f>
        <v>0</v>
      </c>
      <c r="Q110" s="480">
        <f>'1.2_RAW_Data_MatChange'!Q110</f>
        <v>0</v>
      </c>
      <c r="R110" s="481">
        <f>'1.2_RAW_Data_MatChange'!R110</f>
        <v>0</v>
      </c>
      <c r="T110" s="480">
        <f>'1.2_RAW_Data_MatChange'!T110</f>
        <v>0</v>
      </c>
      <c r="U110" s="480">
        <f>'1.2_RAW_Data_MatChange'!U110</f>
        <v>0</v>
      </c>
      <c r="V110" s="480">
        <f>'1.2_RAW_Data_MatChange'!V110</f>
        <v>0</v>
      </c>
      <c r="W110" s="480">
        <f>'1.2_RAW_Data_MatChange'!W110</f>
        <v>0</v>
      </c>
      <c r="X110" s="480">
        <f>'1.2_RAW_Data_MatChange'!X110</f>
        <v>0</v>
      </c>
      <c r="Y110" s="481">
        <f>'1.2_RAW_Data_MatChange'!Y110</f>
        <v>0</v>
      </c>
      <c r="AA110" s="480" t="e">
        <f>'1.2_RAW_Data_MatChange'!#REF!</f>
        <v>#REF!</v>
      </c>
      <c r="AB110" s="480" t="e">
        <f>'1.2_RAW_Data_MatChange'!#REF!</f>
        <v>#REF!</v>
      </c>
      <c r="AC110" s="480" t="e">
        <f>'1.2_RAW_Data_MatChange'!#REF!</f>
        <v>#REF!</v>
      </c>
      <c r="AD110" s="480" t="e">
        <f>'1.2_RAW_Data_MatChange'!#REF!</f>
        <v>#REF!</v>
      </c>
      <c r="AE110" s="480" t="e">
        <f>'1.2_RAW_Data_MatChange'!#REF!</f>
        <v>#REF!</v>
      </c>
      <c r="AF110" s="481" t="e">
        <f>'1.2_RAW_Data_MatChange'!#REF!</f>
        <v>#REF!</v>
      </c>
      <c r="AG110" s="482"/>
      <c r="AH110" s="480" t="e">
        <f>'1.2_RAW_Data_MatChange'!#REF!</f>
        <v>#REF!</v>
      </c>
      <c r="AI110" s="480" t="e">
        <f>'1.2_RAW_Data_MatChange'!#REF!</f>
        <v>#REF!</v>
      </c>
      <c r="AJ110" s="480" t="e">
        <f>'1.2_RAW_Data_MatChange'!#REF!</f>
        <v>#REF!</v>
      </c>
      <c r="AK110" s="480" t="e">
        <f>'1.2_RAW_Data_MatChange'!#REF!</f>
        <v>#REF!</v>
      </c>
      <c r="AL110" s="480" t="e">
        <f>'1.2_RAW_Data_MatChange'!#REF!</f>
        <v>#REF!</v>
      </c>
      <c r="AM110" s="481" t="e">
        <f>'1.2_RAW_Data_MatChange'!#REF!</f>
        <v>#REF!</v>
      </c>
      <c r="AN110" s="482"/>
      <c r="AO110" s="480" t="e">
        <f>'1.2_RAW_Data_MatChange'!#REF!</f>
        <v>#REF!</v>
      </c>
      <c r="AP110" s="480" t="e">
        <f>'1.2_RAW_Data_MatChange'!#REF!</f>
        <v>#REF!</v>
      </c>
      <c r="AQ110" s="480" t="e">
        <f>'1.2_RAW_Data_MatChange'!#REF!</f>
        <v>#REF!</v>
      </c>
      <c r="AR110" s="480" t="e">
        <f>'1.2_RAW_Data_MatChange'!#REF!</f>
        <v>#REF!</v>
      </c>
      <c r="AS110" s="480" t="e">
        <f>'1.2_RAW_Data_MatChange'!#REF!</f>
        <v>#REF!</v>
      </c>
      <c r="AT110" s="481" t="e">
        <f>'1.2_RAW_Data_MatChange'!#REF!</f>
        <v>#REF!</v>
      </c>
      <c r="AU110" s="482"/>
      <c r="AV110" s="480" t="e">
        <f>'1.2_RAW_Data_MatChange'!#REF!</f>
        <v>#REF!</v>
      </c>
      <c r="AW110" s="480" t="e">
        <f>'1.2_RAW_Data_MatChange'!#REF!</f>
        <v>#REF!</v>
      </c>
      <c r="AX110" s="480" t="e">
        <f>'1.2_RAW_Data_MatChange'!#REF!</f>
        <v>#REF!</v>
      </c>
      <c r="AY110" s="480" t="e">
        <f>'1.2_RAW_Data_MatChange'!#REF!</f>
        <v>#REF!</v>
      </c>
      <c r="AZ110" s="480" t="e">
        <f>'1.2_RAW_Data_MatChange'!#REF!</f>
        <v>#REF!</v>
      </c>
      <c r="BA110" s="481" t="e">
        <f>'1.2_RAW_Data_MatChange'!#REF!</f>
        <v>#REF!</v>
      </c>
    </row>
    <row r="111" spans="1:53" ht="13.15" x14ac:dyDescent="0.35">
      <c r="A111" s="483"/>
      <c r="B111" s="484"/>
      <c r="C111" s="485"/>
      <c r="D111" s="486"/>
      <c r="E111" s="479" t="s">
        <v>32</v>
      </c>
      <c r="F111" s="487">
        <f>'1.2_RAW_Data_MatChange'!F111</f>
        <v>0</v>
      </c>
      <c r="G111" s="487">
        <f>'1.2_RAW_Data_MatChange'!G111</f>
        <v>0</v>
      </c>
      <c r="H111" s="487">
        <f>'1.2_RAW_Data_MatChange'!H111</f>
        <v>0</v>
      </c>
      <c r="I111" s="487">
        <f>'1.2_RAW_Data_MatChange'!I111</f>
        <v>0</v>
      </c>
      <c r="J111" s="487">
        <f>'1.2_RAW_Data_MatChange'!J111</f>
        <v>0</v>
      </c>
      <c r="K111" s="488">
        <f>'1.2_RAW_Data_MatChange'!K111</f>
        <v>0</v>
      </c>
      <c r="M111" s="487">
        <f>'1.2_RAW_Data_MatChange'!M111</f>
        <v>3</v>
      </c>
      <c r="N111" s="487">
        <f>'1.2_RAW_Data_MatChange'!N111</f>
        <v>3</v>
      </c>
      <c r="O111" s="487">
        <f>'1.2_RAW_Data_MatChange'!O111</f>
        <v>0</v>
      </c>
      <c r="P111" s="487">
        <f>'1.2_RAW_Data_MatChange'!P111</f>
        <v>0</v>
      </c>
      <c r="Q111" s="487">
        <f>'1.2_RAW_Data_MatChange'!Q111</f>
        <v>0</v>
      </c>
      <c r="R111" s="488">
        <f>'1.2_RAW_Data_MatChange'!R111</f>
        <v>0</v>
      </c>
      <c r="T111" s="487">
        <f>'1.2_RAW_Data_MatChange'!T111</f>
        <v>3</v>
      </c>
      <c r="U111" s="487">
        <f>'1.2_RAW_Data_MatChange'!U111</f>
        <v>3</v>
      </c>
      <c r="V111" s="487">
        <f>'1.2_RAW_Data_MatChange'!V111</f>
        <v>0</v>
      </c>
      <c r="W111" s="487">
        <f>'1.2_RAW_Data_MatChange'!W111</f>
        <v>0</v>
      </c>
      <c r="X111" s="487">
        <f>'1.2_RAW_Data_MatChange'!X111</f>
        <v>0</v>
      </c>
      <c r="Y111" s="488">
        <f>'1.2_RAW_Data_MatChange'!Y111</f>
        <v>0</v>
      </c>
      <c r="AA111" s="487" t="e">
        <f>'1.2_RAW_Data_MatChange'!#REF!</f>
        <v>#REF!</v>
      </c>
      <c r="AB111" s="487" t="e">
        <f>'1.2_RAW_Data_MatChange'!#REF!</f>
        <v>#REF!</v>
      </c>
      <c r="AC111" s="487" t="e">
        <f>'1.2_RAW_Data_MatChange'!#REF!</f>
        <v>#REF!</v>
      </c>
      <c r="AD111" s="487" t="e">
        <f>'1.2_RAW_Data_MatChange'!#REF!</f>
        <v>#REF!</v>
      </c>
      <c r="AE111" s="487" t="e">
        <f>'1.2_RAW_Data_MatChange'!#REF!</f>
        <v>#REF!</v>
      </c>
      <c r="AF111" s="488" t="e">
        <f>'1.2_RAW_Data_MatChange'!#REF!</f>
        <v>#REF!</v>
      </c>
      <c r="AG111" s="482"/>
      <c r="AH111" s="487" t="e">
        <f>'1.2_RAW_Data_MatChange'!#REF!</f>
        <v>#REF!</v>
      </c>
      <c r="AI111" s="487" t="e">
        <f>'1.2_RAW_Data_MatChange'!#REF!</f>
        <v>#REF!</v>
      </c>
      <c r="AJ111" s="487" t="e">
        <f>'1.2_RAW_Data_MatChange'!#REF!</f>
        <v>#REF!</v>
      </c>
      <c r="AK111" s="487" t="e">
        <f>'1.2_RAW_Data_MatChange'!#REF!</f>
        <v>#REF!</v>
      </c>
      <c r="AL111" s="487" t="e">
        <f>'1.2_RAW_Data_MatChange'!#REF!</f>
        <v>#REF!</v>
      </c>
      <c r="AM111" s="488" t="e">
        <f>'1.2_RAW_Data_MatChange'!#REF!</f>
        <v>#REF!</v>
      </c>
      <c r="AN111" s="482"/>
      <c r="AO111" s="487" t="e">
        <f>'1.2_RAW_Data_MatChange'!#REF!</f>
        <v>#REF!</v>
      </c>
      <c r="AP111" s="487" t="e">
        <f>'1.2_RAW_Data_MatChange'!#REF!</f>
        <v>#REF!</v>
      </c>
      <c r="AQ111" s="487" t="e">
        <f>'1.2_RAW_Data_MatChange'!#REF!</f>
        <v>#REF!</v>
      </c>
      <c r="AR111" s="487" t="e">
        <f>'1.2_RAW_Data_MatChange'!#REF!</f>
        <v>#REF!</v>
      </c>
      <c r="AS111" s="487" t="e">
        <f>'1.2_RAW_Data_MatChange'!#REF!</f>
        <v>#REF!</v>
      </c>
      <c r="AT111" s="488" t="e">
        <f>'1.2_RAW_Data_MatChange'!#REF!</f>
        <v>#REF!</v>
      </c>
      <c r="AU111" s="482"/>
      <c r="AV111" s="487" t="e">
        <f>'1.2_RAW_Data_MatChange'!#REF!</f>
        <v>#REF!</v>
      </c>
      <c r="AW111" s="487" t="e">
        <f>'1.2_RAW_Data_MatChange'!#REF!</f>
        <v>#REF!</v>
      </c>
      <c r="AX111" s="487" t="e">
        <f>'1.2_RAW_Data_MatChange'!#REF!</f>
        <v>#REF!</v>
      </c>
      <c r="AY111" s="487" t="e">
        <f>'1.2_RAW_Data_MatChange'!#REF!</f>
        <v>#REF!</v>
      </c>
      <c r="AZ111" s="487" t="e">
        <f>'1.2_RAW_Data_MatChange'!#REF!</f>
        <v>#REF!</v>
      </c>
      <c r="BA111" s="488" t="e">
        <f>'1.2_RAW_Data_MatChange'!#REF!</f>
        <v>#REF!</v>
      </c>
    </row>
    <row r="112" spans="1:53" ht="13.15" x14ac:dyDescent="0.35">
      <c r="A112" s="483"/>
      <c r="B112" s="484"/>
      <c r="C112" s="485"/>
      <c r="D112" s="486"/>
      <c r="E112" s="479" t="s">
        <v>33</v>
      </c>
      <c r="F112" s="487">
        <f>'1.2_RAW_Data_MatChange'!F112</f>
        <v>0</v>
      </c>
      <c r="G112" s="487">
        <f>'1.2_RAW_Data_MatChange'!G112</f>
        <v>0</v>
      </c>
      <c r="H112" s="487">
        <f>'1.2_RAW_Data_MatChange'!H112</f>
        <v>0</v>
      </c>
      <c r="I112" s="487">
        <f>'1.2_RAW_Data_MatChange'!I112</f>
        <v>0</v>
      </c>
      <c r="J112" s="487">
        <f>'1.2_RAW_Data_MatChange'!J112</f>
        <v>0</v>
      </c>
      <c r="K112" s="488">
        <f>'1.2_RAW_Data_MatChange'!K112</f>
        <v>0</v>
      </c>
      <c r="M112" s="487">
        <f>'1.2_RAW_Data_MatChange'!M112</f>
        <v>3</v>
      </c>
      <c r="N112" s="487">
        <f>'1.2_RAW_Data_MatChange'!N112</f>
        <v>3</v>
      </c>
      <c r="O112" s="487">
        <f>'1.2_RAW_Data_MatChange'!O112</f>
        <v>0</v>
      </c>
      <c r="P112" s="487">
        <f>'1.2_RAW_Data_MatChange'!P112</f>
        <v>0</v>
      </c>
      <c r="Q112" s="487">
        <f>'1.2_RAW_Data_MatChange'!Q112</f>
        <v>0</v>
      </c>
      <c r="R112" s="488">
        <f>'1.2_RAW_Data_MatChange'!R112</f>
        <v>0</v>
      </c>
      <c r="T112" s="487">
        <f>'1.2_RAW_Data_MatChange'!T112</f>
        <v>3</v>
      </c>
      <c r="U112" s="487">
        <f>'1.2_RAW_Data_MatChange'!U112</f>
        <v>3</v>
      </c>
      <c r="V112" s="487">
        <f>'1.2_RAW_Data_MatChange'!V112</f>
        <v>0</v>
      </c>
      <c r="W112" s="487">
        <f>'1.2_RAW_Data_MatChange'!W112</f>
        <v>0</v>
      </c>
      <c r="X112" s="487">
        <f>'1.2_RAW_Data_MatChange'!X112</f>
        <v>0</v>
      </c>
      <c r="Y112" s="488">
        <f>'1.2_RAW_Data_MatChange'!Y112</f>
        <v>0</v>
      </c>
      <c r="AA112" s="487" t="e">
        <f>'1.2_RAW_Data_MatChange'!#REF!</f>
        <v>#REF!</v>
      </c>
      <c r="AB112" s="487" t="e">
        <f>'1.2_RAW_Data_MatChange'!#REF!</f>
        <v>#REF!</v>
      </c>
      <c r="AC112" s="487" t="e">
        <f>'1.2_RAW_Data_MatChange'!#REF!</f>
        <v>#REF!</v>
      </c>
      <c r="AD112" s="487" t="e">
        <f>'1.2_RAW_Data_MatChange'!#REF!</f>
        <v>#REF!</v>
      </c>
      <c r="AE112" s="487" t="e">
        <f>'1.2_RAW_Data_MatChange'!#REF!</f>
        <v>#REF!</v>
      </c>
      <c r="AF112" s="488" t="e">
        <f>'1.2_RAW_Data_MatChange'!#REF!</f>
        <v>#REF!</v>
      </c>
      <c r="AG112" s="482"/>
      <c r="AH112" s="487" t="e">
        <f>'1.2_RAW_Data_MatChange'!#REF!</f>
        <v>#REF!</v>
      </c>
      <c r="AI112" s="487" t="e">
        <f>'1.2_RAW_Data_MatChange'!#REF!</f>
        <v>#REF!</v>
      </c>
      <c r="AJ112" s="487" t="e">
        <f>'1.2_RAW_Data_MatChange'!#REF!</f>
        <v>#REF!</v>
      </c>
      <c r="AK112" s="487" t="e">
        <f>'1.2_RAW_Data_MatChange'!#REF!</f>
        <v>#REF!</v>
      </c>
      <c r="AL112" s="487" t="e">
        <f>'1.2_RAW_Data_MatChange'!#REF!</f>
        <v>#REF!</v>
      </c>
      <c r="AM112" s="488" t="e">
        <f>'1.2_RAW_Data_MatChange'!#REF!</f>
        <v>#REF!</v>
      </c>
      <c r="AN112" s="482"/>
      <c r="AO112" s="487" t="e">
        <f>'1.2_RAW_Data_MatChange'!#REF!</f>
        <v>#REF!</v>
      </c>
      <c r="AP112" s="487" t="e">
        <f>'1.2_RAW_Data_MatChange'!#REF!</f>
        <v>#REF!</v>
      </c>
      <c r="AQ112" s="487" t="e">
        <f>'1.2_RAW_Data_MatChange'!#REF!</f>
        <v>#REF!</v>
      </c>
      <c r="AR112" s="487" t="e">
        <f>'1.2_RAW_Data_MatChange'!#REF!</f>
        <v>#REF!</v>
      </c>
      <c r="AS112" s="487" t="e">
        <f>'1.2_RAW_Data_MatChange'!#REF!</f>
        <v>#REF!</v>
      </c>
      <c r="AT112" s="488" t="e">
        <f>'1.2_RAW_Data_MatChange'!#REF!</f>
        <v>#REF!</v>
      </c>
      <c r="AU112" s="482"/>
      <c r="AV112" s="487" t="e">
        <f>'1.2_RAW_Data_MatChange'!#REF!</f>
        <v>#REF!</v>
      </c>
      <c r="AW112" s="487" t="e">
        <f>'1.2_RAW_Data_MatChange'!#REF!</f>
        <v>#REF!</v>
      </c>
      <c r="AX112" s="487" t="e">
        <f>'1.2_RAW_Data_MatChange'!#REF!</f>
        <v>#REF!</v>
      </c>
      <c r="AY112" s="487" t="e">
        <f>'1.2_RAW_Data_MatChange'!#REF!</f>
        <v>#REF!</v>
      </c>
      <c r="AZ112" s="487" t="e">
        <f>'1.2_RAW_Data_MatChange'!#REF!</f>
        <v>#REF!</v>
      </c>
      <c r="BA112" s="488" t="e">
        <f>'1.2_RAW_Data_MatChange'!#REF!</f>
        <v>#REF!</v>
      </c>
    </row>
    <row r="113" spans="1:53" ht="13.5" thickBot="1" x14ac:dyDescent="0.4">
      <c r="A113" s="483"/>
      <c r="B113" s="489"/>
      <c r="C113" s="490"/>
      <c r="D113" s="491"/>
      <c r="E113" s="492" t="s">
        <v>34</v>
      </c>
      <c r="F113" s="493">
        <f>'1.2_RAW_Data_MatChange'!F113</f>
        <v>0</v>
      </c>
      <c r="G113" s="493">
        <f>'1.2_RAW_Data_MatChange'!G113</f>
        <v>0</v>
      </c>
      <c r="H113" s="493">
        <f>'1.2_RAW_Data_MatChange'!H113</f>
        <v>0</v>
      </c>
      <c r="I113" s="493">
        <f>'1.2_RAW_Data_MatChange'!I113</f>
        <v>0</v>
      </c>
      <c r="J113" s="493">
        <f>'1.2_RAW_Data_MatChange'!J113</f>
        <v>0</v>
      </c>
      <c r="K113" s="494">
        <f>'1.2_RAW_Data_MatChange'!K113</f>
        <v>0</v>
      </c>
      <c r="M113" s="493">
        <f>'1.2_RAW_Data_MatChange'!M113</f>
        <v>3</v>
      </c>
      <c r="N113" s="493">
        <f>'1.2_RAW_Data_MatChange'!N113</f>
        <v>3</v>
      </c>
      <c r="O113" s="493">
        <f>'1.2_RAW_Data_MatChange'!O113</f>
        <v>0</v>
      </c>
      <c r="P113" s="493">
        <f>'1.2_RAW_Data_MatChange'!P113</f>
        <v>0</v>
      </c>
      <c r="Q113" s="493">
        <f>'1.2_RAW_Data_MatChange'!Q113</f>
        <v>0</v>
      </c>
      <c r="R113" s="494">
        <f>'1.2_RAW_Data_MatChange'!R113</f>
        <v>0</v>
      </c>
      <c r="T113" s="493">
        <f>'1.2_RAW_Data_MatChange'!T113</f>
        <v>3</v>
      </c>
      <c r="U113" s="493">
        <f>'1.2_RAW_Data_MatChange'!U113</f>
        <v>3</v>
      </c>
      <c r="V113" s="493">
        <f>'1.2_RAW_Data_MatChange'!V113</f>
        <v>0</v>
      </c>
      <c r="W113" s="493">
        <f>'1.2_RAW_Data_MatChange'!W113</f>
        <v>0</v>
      </c>
      <c r="X113" s="493">
        <f>'1.2_RAW_Data_MatChange'!X113</f>
        <v>0</v>
      </c>
      <c r="Y113" s="494">
        <f>'1.2_RAW_Data_MatChange'!Y113</f>
        <v>0</v>
      </c>
      <c r="AA113" s="493" t="e">
        <f>'1.2_RAW_Data_MatChange'!#REF!</f>
        <v>#REF!</v>
      </c>
      <c r="AB113" s="493" t="e">
        <f>'1.2_RAW_Data_MatChange'!#REF!</f>
        <v>#REF!</v>
      </c>
      <c r="AC113" s="493" t="e">
        <f>'1.2_RAW_Data_MatChange'!#REF!</f>
        <v>#REF!</v>
      </c>
      <c r="AD113" s="493" t="e">
        <f>'1.2_RAW_Data_MatChange'!#REF!</f>
        <v>#REF!</v>
      </c>
      <c r="AE113" s="493" t="e">
        <f>'1.2_RAW_Data_MatChange'!#REF!</f>
        <v>#REF!</v>
      </c>
      <c r="AF113" s="494" t="e">
        <f>'1.2_RAW_Data_MatChange'!#REF!</f>
        <v>#REF!</v>
      </c>
      <c r="AG113" s="482"/>
      <c r="AH113" s="493" t="e">
        <f>'1.2_RAW_Data_MatChange'!#REF!</f>
        <v>#REF!</v>
      </c>
      <c r="AI113" s="493" t="e">
        <f>'1.2_RAW_Data_MatChange'!#REF!</f>
        <v>#REF!</v>
      </c>
      <c r="AJ113" s="493" t="e">
        <f>'1.2_RAW_Data_MatChange'!#REF!</f>
        <v>#REF!</v>
      </c>
      <c r="AK113" s="493" t="e">
        <f>'1.2_RAW_Data_MatChange'!#REF!</f>
        <v>#REF!</v>
      </c>
      <c r="AL113" s="493" t="e">
        <f>'1.2_RAW_Data_MatChange'!#REF!</f>
        <v>#REF!</v>
      </c>
      <c r="AM113" s="494" t="e">
        <f>'1.2_RAW_Data_MatChange'!#REF!</f>
        <v>#REF!</v>
      </c>
      <c r="AN113" s="482"/>
      <c r="AO113" s="493" t="e">
        <f>'1.2_RAW_Data_MatChange'!#REF!</f>
        <v>#REF!</v>
      </c>
      <c r="AP113" s="493" t="e">
        <f>'1.2_RAW_Data_MatChange'!#REF!</f>
        <v>#REF!</v>
      </c>
      <c r="AQ113" s="493" t="e">
        <f>'1.2_RAW_Data_MatChange'!#REF!</f>
        <v>#REF!</v>
      </c>
      <c r="AR113" s="493" t="e">
        <f>'1.2_RAW_Data_MatChange'!#REF!</f>
        <v>#REF!</v>
      </c>
      <c r="AS113" s="493" t="e">
        <f>'1.2_RAW_Data_MatChange'!#REF!</f>
        <v>#REF!</v>
      </c>
      <c r="AT113" s="494" t="e">
        <f>'1.2_RAW_Data_MatChange'!#REF!</f>
        <v>#REF!</v>
      </c>
      <c r="AU113" s="482"/>
      <c r="AV113" s="493" t="e">
        <f>'1.2_RAW_Data_MatChange'!#REF!</f>
        <v>#REF!</v>
      </c>
      <c r="AW113" s="493" t="e">
        <f>'1.2_RAW_Data_MatChange'!#REF!</f>
        <v>#REF!</v>
      </c>
      <c r="AX113" s="493" t="e">
        <f>'1.2_RAW_Data_MatChange'!#REF!</f>
        <v>#REF!</v>
      </c>
      <c r="AY113" s="493" t="e">
        <f>'1.2_RAW_Data_MatChange'!#REF!</f>
        <v>#REF!</v>
      </c>
      <c r="AZ113" s="493" t="e">
        <f>'1.2_RAW_Data_MatChange'!#REF!</f>
        <v>#REF!</v>
      </c>
      <c r="BA113" s="494" t="e">
        <f>'1.2_RAW_Data_MatChange'!#REF!</f>
        <v>#REF!</v>
      </c>
    </row>
    <row r="114" spans="1:53" ht="25.5" x14ac:dyDescent="0.35">
      <c r="A114" s="495" t="s">
        <v>20</v>
      </c>
      <c r="B114" s="476">
        <v>44</v>
      </c>
      <c r="C114" s="477" t="s">
        <v>56</v>
      </c>
      <c r="D114" s="478" t="s">
        <v>36</v>
      </c>
      <c r="E114" s="496" t="s">
        <v>31</v>
      </c>
      <c r="F114" s="480">
        <f>'1.2_RAW_Data_MatChange'!F114</f>
        <v>0</v>
      </c>
      <c r="G114" s="480">
        <f>'1.2_RAW_Data_MatChange'!G114</f>
        <v>0</v>
      </c>
      <c r="H114" s="480">
        <f>'1.2_RAW_Data_MatChange'!H114</f>
        <v>0</v>
      </c>
      <c r="I114" s="480">
        <f>'1.2_RAW_Data_MatChange'!I114</f>
        <v>0</v>
      </c>
      <c r="J114" s="480">
        <f>'1.2_RAW_Data_MatChange'!J114</f>
        <v>0</v>
      </c>
      <c r="K114" s="481">
        <f>'1.2_RAW_Data_MatChange'!K114</f>
        <v>0</v>
      </c>
      <c r="M114" s="480">
        <f>'1.2_RAW_Data_MatChange'!M114</f>
        <v>0</v>
      </c>
      <c r="N114" s="480">
        <f>'1.2_RAW_Data_MatChange'!N114</f>
        <v>0</v>
      </c>
      <c r="O114" s="480">
        <f>'1.2_RAW_Data_MatChange'!O114</f>
        <v>0</v>
      </c>
      <c r="P114" s="480">
        <f>'1.2_RAW_Data_MatChange'!P114</f>
        <v>0</v>
      </c>
      <c r="Q114" s="480">
        <f>'1.2_RAW_Data_MatChange'!Q114</f>
        <v>0</v>
      </c>
      <c r="R114" s="481">
        <f>'1.2_RAW_Data_MatChange'!R114</f>
        <v>0</v>
      </c>
      <c r="T114" s="480">
        <f>'1.2_RAW_Data_MatChange'!T114</f>
        <v>0</v>
      </c>
      <c r="U114" s="480">
        <f>'1.2_RAW_Data_MatChange'!U114</f>
        <v>0</v>
      </c>
      <c r="V114" s="480">
        <f>'1.2_RAW_Data_MatChange'!V114</f>
        <v>0</v>
      </c>
      <c r="W114" s="480">
        <f>'1.2_RAW_Data_MatChange'!W114</f>
        <v>0</v>
      </c>
      <c r="X114" s="480">
        <f>'1.2_RAW_Data_MatChange'!X114</f>
        <v>0</v>
      </c>
      <c r="Y114" s="481">
        <f>'1.2_RAW_Data_MatChange'!Y114</f>
        <v>0</v>
      </c>
      <c r="AA114" s="480" t="e">
        <f>'1.2_RAW_Data_MatChange'!#REF!</f>
        <v>#REF!</v>
      </c>
      <c r="AB114" s="480" t="e">
        <f>'1.2_RAW_Data_MatChange'!#REF!</f>
        <v>#REF!</v>
      </c>
      <c r="AC114" s="480" t="e">
        <f>'1.2_RAW_Data_MatChange'!#REF!</f>
        <v>#REF!</v>
      </c>
      <c r="AD114" s="480" t="e">
        <f>'1.2_RAW_Data_MatChange'!#REF!</f>
        <v>#REF!</v>
      </c>
      <c r="AE114" s="480" t="e">
        <f>'1.2_RAW_Data_MatChange'!#REF!</f>
        <v>#REF!</v>
      </c>
      <c r="AF114" s="481" t="e">
        <f>'1.2_RAW_Data_MatChange'!#REF!</f>
        <v>#REF!</v>
      </c>
      <c r="AG114" s="482"/>
      <c r="AH114" s="480" t="e">
        <f>'1.2_RAW_Data_MatChange'!#REF!</f>
        <v>#REF!</v>
      </c>
      <c r="AI114" s="480" t="e">
        <f>'1.2_RAW_Data_MatChange'!#REF!</f>
        <v>#REF!</v>
      </c>
      <c r="AJ114" s="480" t="e">
        <f>'1.2_RAW_Data_MatChange'!#REF!</f>
        <v>#REF!</v>
      </c>
      <c r="AK114" s="480" t="e">
        <f>'1.2_RAW_Data_MatChange'!#REF!</f>
        <v>#REF!</v>
      </c>
      <c r="AL114" s="480" t="e">
        <f>'1.2_RAW_Data_MatChange'!#REF!</f>
        <v>#REF!</v>
      </c>
      <c r="AM114" s="481" t="e">
        <f>'1.2_RAW_Data_MatChange'!#REF!</f>
        <v>#REF!</v>
      </c>
      <c r="AN114" s="482"/>
      <c r="AO114" s="480" t="e">
        <f>'1.2_RAW_Data_MatChange'!#REF!</f>
        <v>#REF!</v>
      </c>
      <c r="AP114" s="480" t="e">
        <f>'1.2_RAW_Data_MatChange'!#REF!</f>
        <v>#REF!</v>
      </c>
      <c r="AQ114" s="480" t="e">
        <f>'1.2_RAW_Data_MatChange'!#REF!</f>
        <v>#REF!</v>
      </c>
      <c r="AR114" s="480" t="e">
        <f>'1.2_RAW_Data_MatChange'!#REF!</f>
        <v>#REF!</v>
      </c>
      <c r="AS114" s="480" t="e">
        <f>'1.2_RAW_Data_MatChange'!#REF!</f>
        <v>#REF!</v>
      </c>
      <c r="AT114" s="481" t="e">
        <f>'1.2_RAW_Data_MatChange'!#REF!</f>
        <v>#REF!</v>
      </c>
      <c r="AU114" s="482"/>
      <c r="AV114" s="480" t="e">
        <f>'1.2_RAW_Data_MatChange'!#REF!</f>
        <v>#REF!</v>
      </c>
      <c r="AW114" s="480" t="e">
        <f>'1.2_RAW_Data_MatChange'!#REF!</f>
        <v>#REF!</v>
      </c>
      <c r="AX114" s="480" t="e">
        <f>'1.2_RAW_Data_MatChange'!#REF!</f>
        <v>#REF!</v>
      </c>
      <c r="AY114" s="480" t="e">
        <f>'1.2_RAW_Data_MatChange'!#REF!</f>
        <v>#REF!</v>
      </c>
      <c r="AZ114" s="480" t="e">
        <f>'1.2_RAW_Data_MatChange'!#REF!</f>
        <v>#REF!</v>
      </c>
      <c r="BA114" s="481" t="e">
        <f>'1.2_RAW_Data_MatChange'!#REF!</f>
        <v>#REF!</v>
      </c>
    </row>
    <row r="115" spans="1:53" ht="13.15" x14ac:dyDescent="0.35">
      <c r="A115" s="483"/>
      <c r="B115" s="484"/>
      <c r="C115" s="485"/>
      <c r="D115" s="486"/>
      <c r="E115" s="479" t="s">
        <v>32</v>
      </c>
      <c r="F115" s="487">
        <f>'1.2_RAW_Data_MatChange'!F115</f>
        <v>0</v>
      </c>
      <c r="G115" s="487">
        <f>'1.2_RAW_Data_MatChange'!G115</f>
        <v>0</v>
      </c>
      <c r="H115" s="487">
        <f>'1.2_RAW_Data_MatChange'!H115</f>
        <v>0</v>
      </c>
      <c r="I115" s="487">
        <f>'1.2_RAW_Data_MatChange'!I115</f>
        <v>0</v>
      </c>
      <c r="J115" s="487">
        <f>'1.2_RAW_Data_MatChange'!J115</f>
        <v>0</v>
      </c>
      <c r="K115" s="488">
        <f>'1.2_RAW_Data_MatChange'!K115</f>
        <v>0</v>
      </c>
      <c r="M115" s="487">
        <f>'1.2_RAW_Data_MatChange'!M115</f>
        <v>31</v>
      </c>
      <c r="N115" s="487">
        <f>'1.2_RAW_Data_MatChange'!N115</f>
        <v>33</v>
      </c>
      <c r="O115" s="487">
        <f>'1.2_RAW_Data_MatChange'!O115</f>
        <v>0</v>
      </c>
      <c r="P115" s="487">
        <f>'1.2_RAW_Data_MatChange'!P115</f>
        <v>0</v>
      </c>
      <c r="Q115" s="487">
        <f>'1.2_RAW_Data_MatChange'!Q115</f>
        <v>0</v>
      </c>
      <c r="R115" s="488">
        <f>'1.2_RAW_Data_MatChange'!R115</f>
        <v>-2</v>
      </c>
      <c r="T115" s="487">
        <f>'1.2_RAW_Data_MatChange'!T115</f>
        <v>31</v>
      </c>
      <c r="U115" s="487">
        <f>'1.2_RAW_Data_MatChange'!U115</f>
        <v>33</v>
      </c>
      <c r="V115" s="487">
        <f>'1.2_RAW_Data_MatChange'!V115</f>
        <v>0</v>
      </c>
      <c r="W115" s="487">
        <f>'1.2_RAW_Data_MatChange'!W115</f>
        <v>0</v>
      </c>
      <c r="X115" s="487">
        <f>'1.2_RAW_Data_MatChange'!X115</f>
        <v>0</v>
      </c>
      <c r="Y115" s="488">
        <f>'1.2_RAW_Data_MatChange'!Y115</f>
        <v>-2</v>
      </c>
      <c r="AA115" s="487" t="e">
        <f>'1.2_RAW_Data_MatChange'!#REF!</f>
        <v>#REF!</v>
      </c>
      <c r="AB115" s="487" t="e">
        <f>'1.2_RAW_Data_MatChange'!#REF!</f>
        <v>#REF!</v>
      </c>
      <c r="AC115" s="487" t="e">
        <f>'1.2_RAW_Data_MatChange'!#REF!</f>
        <v>#REF!</v>
      </c>
      <c r="AD115" s="487" t="e">
        <f>'1.2_RAW_Data_MatChange'!#REF!</f>
        <v>#REF!</v>
      </c>
      <c r="AE115" s="487" t="e">
        <f>'1.2_RAW_Data_MatChange'!#REF!</f>
        <v>#REF!</v>
      </c>
      <c r="AF115" s="488" t="e">
        <f>'1.2_RAW_Data_MatChange'!#REF!</f>
        <v>#REF!</v>
      </c>
      <c r="AG115" s="482"/>
      <c r="AH115" s="487" t="e">
        <f>'1.2_RAW_Data_MatChange'!#REF!</f>
        <v>#REF!</v>
      </c>
      <c r="AI115" s="487" t="e">
        <f>'1.2_RAW_Data_MatChange'!#REF!</f>
        <v>#REF!</v>
      </c>
      <c r="AJ115" s="487" t="e">
        <f>'1.2_RAW_Data_MatChange'!#REF!</f>
        <v>#REF!</v>
      </c>
      <c r="AK115" s="487" t="e">
        <f>'1.2_RAW_Data_MatChange'!#REF!</f>
        <v>#REF!</v>
      </c>
      <c r="AL115" s="487" t="e">
        <f>'1.2_RAW_Data_MatChange'!#REF!</f>
        <v>#REF!</v>
      </c>
      <c r="AM115" s="488" t="e">
        <f>'1.2_RAW_Data_MatChange'!#REF!</f>
        <v>#REF!</v>
      </c>
      <c r="AN115" s="482"/>
      <c r="AO115" s="487" t="e">
        <f>'1.2_RAW_Data_MatChange'!#REF!</f>
        <v>#REF!</v>
      </c>
      <c r="AP115" s="487" t="e">
        <f>'1.2_RAW_Data_MatChange'!#REF!</f>
        <v>#REF!</v>
      </c>
      <c r="AQ115" s="487" t="e">
        <f>'1.2_RAW_Data_MatChange'!#REF!</f>
        <v>#REF!</v>
      </c>
      <c r="AR115" s="487" t="e">
        <f>'1.2_RAW_Data_MatChange'!#REF!</f>
        <v>#REF!</v>
      </c>
      <c r="AS115" s="487" t="e">
        <f>'1.2_RAW_Data_MatChange'!#REF!</f>
        <v>#REF!</v>
      </c>
      <c r="AT115" s="488" t="e">
        <f>'1.2_RAW_Data_MatChange'!#REF!</f>
        <v>#REF!</v>
      </c>
      <c r="AU115" s="482"/>
      <c r="AV115" s="487" t="e">
        <f>'1.2_RAW_Data_MatChange'!#REF!</f>
        <v>#REF!</v>
      </c>
      <c r="AW115" s="487" t="e">
        <f>'1.2_RAW_Data_MatChange'!#REF!</f>
        <v>#REF!</v>
      </c>
      <c r="AX115" s="487" t="e">
        <f>'1.2_RAW_Data_MatChange'!#REF!</f>
        <v>#REF!</v>
      </c>
      <c r="AY115" s="487" t="e">
        <f>'1.2_RAW_Data_MatChange'!#REF!</f>
        <v>#REF!</v>
      </c>
      <c r="AZ115" s="487" t="e">
        <f>'1.2_RAW_Data_MatChange'!#REF!</f>
        <v>#REF!</v>
      </c>
      <c r="BA115" s="488" t="e">
        <f>'1.2_RAW_Data_MatChange'!#REF!</f>
        <v>#REF!</v>
      </c>
    </row>
    <row r="116" spans="1:53" ht="13.15" x14ac:dyDescent="0.35">
      <c r="A116" s="483"/>
      <c r="B116" s="484"/>
      <c r="C116" s="485"/>
      <c r="D116" s="486"/>
      <c r="E116" s="479" t="s">
        <v>33</v>
      </c>
      <c r="F116" s="487">
        <f>'1.2_RAW_Data_MatChange'!F116</f>
        <v>0</v>
      </c>
      <c r="G116" s="487">
        <f>'1.2_RAW_Data_MatChange'!G116</f>
        <v>0</v>
      </c>
      <c r="H116" s="487">
        <f>'1.2_RAW_Data_MatChange'!H116</f>
        <v>0</v>
      </c>
      <c r="I116" s="487">
        <f>'1.2_RAW_Data_MatChange'!I116</f>
        <v>0</v>
      </c>
      <c r="J116" s="487">
        <f>'1.2_RAW_Data_MatChange'!J116</f>
        <v>0</v>
      </c>
      <c r="K116" s="488">
        <f>'1.2_RAW_Data_MatChange'!K116</f>
        <v>0</v>
      </c>
      <c r="M116" s="487">
        <f>'1.2_RAW_Data_MatChange'!M116</f>
        <v>0</v>
      </c>
      <c r="N116" s="487">
        <f>'1.2_RAW_Data_MatChange'!N116</f>
        <v>0</v>
      </c>
      <c r="O116" s="487">
        <f>'1.2_RAW_Data_MatChange'!O116</f>
        <v>0</v>
      </c>
      <c r="P116" s="487">
        <f>'1.2_RAW_Data_MatChange'!P116</f>
        <v>0</v>
      </c>
      <c r="Q116" s="487">
        <f>'1.2_RAW_Data_MatChange'!Q116</f>
        <v>0</v>
      </c>
      <c r="R116" s="488">
        <f>'1.2_RAW_Data_MatChange'!R116</f>
        <v>0</v>
      </c>
      <c r="T116" s="487">
        <f>'1.2_RAW_Data_MatChange'!T116</f>
        <v>0</v>
      </c>
      <c r="U116" s="487">
        <f>'1.2_RAW_Data_MatChange'!U116</f>
        <v>0</v>
      </c>
      <c r="V116" s="487">
        <f>'1.2_RAW_Data_MatChange'!V116</f>
        <v>0</v>
      </c>
      <c r="W116" s="487">
        <f>'1.2_RAW_Data_MatChange'!W116</f>
        <v>0</v>
      </c>
      <c r="X116" s="487">
        <f>'1.2_RAW_Data_MatChange'!X116</f>
        <v>0</v>
      </c>
      <c r="Y116" s="488">
        <f>'1.2_RAW_Data_MatChange'!Y116</f>
        <v>0</v>
      </c>
      <c r="AA116" s="487" t="e">
        <f>'1.2_RAW_Data_MatChange'!#REF!</f>
        <v>#REF!</v>
      </c>
      <c r="AB116" s="487" t="e">
        <f>'1.2_RAW_Data_MatChange'!#REF!</f>
        <v>#REF!</v>
      </c>
      <c r="AC116" s="487" t="e">
        <f>'1.2_RAW_Data_MatChange'!#REF!</f>
        <v>#REF!</v>
      </c>
      <c r="AD116" s="487" t="e">
        <f>'1.2_RAW_Data_MatChange'!#REF!</f>
        <v>#REF!</v>
      </c>
      <c r="AE116" s="487" t="e">
        <f>'1.2_RAW_Data_MatChange'!#REF!</f>
        <v>#REF!</v>
      </c>
      <c r="AF116" s="488" t="e">
        <f>'1.2_RAW_Data_MatChange'!#REF!</f>
        <v>#REF!</v>
      </c>
      <c r="AG116" s="482"/>
      <c r="AH116" s="487" t="e">
        <f>'1.2_RAW_Data_MatChange'!#REF!</f>
        <v>#REF!</v>
      </c>
      <c r="AI116" s="487" t="e">
        <f>'1.2_RAW_Data_MatChange'!#REF!</f>
        <v>#REF!</v>
      </c>
      <c r="AJ116" s="487" t="e">
        <f>'1.2_RAW_Data_MatChange'!#REF!</f>
        <v>#REF!</v>
      </c>
      <c r="AK116" s="487" t="e">
        <f>'1.2_RAW_Data_MatChange'!#REF!</f>
        <v>#REF!</v>
      </c>
      <c r="AL116" s="487" t="e">
        <f>'1.2_RAW_Data_MatChange'!#REF!</f>
        <v>#REF!</v>
      </c>
      <c r="AM116" s="488" t="e">
        <f>'1.2_RAW_Data_MatChange'!#REF!</f>
        <v>#REF!</v>
      </c>
      <c r="AN116" s="482"/>
      <c r="AO116" s="487" t="e">
        <f>'1.2_RAW_Data_MatChange'!#REF!</f>
        <v>#REF!</v>
      </c>
      <c r="AP116" s="487" t="e">
        <f>'1.2_RAW_Data_MatChange'!#REF!</f>
        <v>#REF!</v>
      </c>
      <c r="AQ116" s="487" t="e">
        <f>'1.2_RAW_Data_MatChange'!#REF!</f>
        <v>#REF!</v>
      </c>
      <c r="AR116" s="487" t="e">
        <f>'1.2_RAW_Data_MatChange'!#REF!</f>
        <v>#REF!</v>
      </c>
      <c r="AS116" s="487" t="e">
        <f>'1.2_RAW_Data_MatChange'!#REF!</f>
        <v>#REF!</v>
      </c>
      <c r="AT116" s="488" t="e">
        <f>'1.2_RAW_Data_MatChange'!#REF!</f>
        <v>#REF!</v>
      </c>
      <c r="AU116" s="482"/>
      <c r="AV116" s="487" t="e">
        <f>'1.2_RAW_Data_MatChange'!#REF!</f>
        <v>#REF!</v>
      </c>
      <c r="AW116" s="487" t="e">
        <f>'1.2_RAW_Data_MatChange'!#REF!</f>
        <v>#REF!</v>
      </c>
      <c r="AX116" s="487" t="e">
        <f>'1.2_RAW_Data_MatChange'!#REF!</f>
        <v>#REF!</v>
      </c>
      <c r="AY116" s="487" t="e">
        <f>'1.2_RAW_Data_MatChange'!#REF!</f>
        <v>#REF!</v>
      </c>
      <c r="AZ116" s="487" t="e">
        <f>'1.2_RAW_Data_MatChange'!#REF!</f>
        <v>#REF!</v>
      </c>
      <c r="BA116" s="488" t="e">
        <f>'1.2_RAW_Data_MatChange'!#REF!</f>
        <v>#REF!</v>
      </c>
    </row>
    <row r="117" spans="1:53" ht="13.5" thickBot="1" x14ac:dyDescent="0.4">
      <c r="A117" s="483"/>
      <c r="B117" s="489"/>
      <c r="C117" s="490"/>
      <c r="D117" s="491"/>
      <c r="E117" s="492" t="s">
        <v>34</v>
      </c>
      <c r="F117" s="493">
        <f>'1.2_RAW_Data_MatChange'!F117</f>
        <v>0</v>
      </c>
      <c r="G117" s="493">
        <f>'1.2_RAW_Data_MatChange'!G117</f>
        <v>0</v>
      </c>
      <c r="H117" s="493">
        <f>'1.2_RAW_Data_MatChange'!H117</f>
        <v>0</v>
      </c>
      <c r="I117" s="493">
        <f>'1.2_RAW_Data_MatChange'!I117</f>
        <v>0</v>
      </c>
      <c r="J117" s="493">
        <f>'1.2_RAW_Data_MatChange'!J117</f>
        <v>0</v>
      </c>
      <c r="K117" s="494">
        <f>'1.2_RAW_Data_MatChange'!K117</f>
        <v>0</v>
      </c>
      <c r="M117" s="493">
        <f>'1.2_RAW_Data_MatChange'!M117</f>
        <v>0</v>
      </c>
      <c r="N117" s="493">
        <f>'1.2_RAW_Data_MatChange'!N117</f>
        <v>0</v>
      </c>
      <c r="O117" s="493">
        <f>'1.2_RAW_Data_MatChange'!O117</f>
        <v>0</v>
      </c>
      <c r="P117" s="493">
        <f>'1.2_RAW_Data_MatChange'!P117</f>
        <v>0</v>
      </c>
      <c r="Q117" s="493">
        <f>'1.2_RAW_Data_MatChange'!Q117</f>
        <v>0</v>
      </c>
      <c r="R117" s="494">
        <f>'1.2_RAW_Data_MatChange'!R117</f>
        <v>0</v>
      </c>
      <c r="T117" s="493">
        <f>'1.2_RAW_Data_MatChange'!T117</f>
        <v>0</v>
      </c>
      <c r="U117" s="493">
        <f>'1.2_RAW_Data_MatChange'!U117</f>
        <v>0</v>
      </c>
      <c r="V117" s="493">
        <f>'1.2_RAW_Data_MatChange'!V117</f>
        <v>0</v>
      </c>
      <c r="W117" s="493">
        <f>'1.2_RAW_Data_MatChange'!W117</f>
        <v>0</v>
      </c>
      <c r="X117" s="493">
        <f>'1.2_RAW_Data_MatChange'!X117</f>
        <v>0</v>
      </c>
      <c r="Y117" s="494">
        <f>'1.2_RAW_Data_MatChange'!Y117</f>
        <v>0</v>
      </c>
      <c r="AA117" s="493" t="e">
        <f>'1.2_RAW_Data_MatChange'!#REF!</f>
        <v>#REF!</v>
      </c>
      <c r="AB117" s="493" t="e">
        <f>'1.2_RAW_Data_MatChange'!#REF!</f>
        <v>#REF!</v>
      </c>
      <c r="AC117" s="493" t="e">
        <f>'1.2_RAW_Data_MatChange'!#REF!</f>
        <v>#REF!</v>
      </c>
      <c r="AD117" s="493" t="e">
        <f>'1.2_RAW_Data_MatChange'!#REF!</f>
        <v>#REF!</v>
      </c>
      <c r="AE117" s="493" t="e">
        <f>'1.2_RAW_Data_MatChange'!#REF!</f>
        <v>#REF!</v>
      </c>
      <c r="AF117" s="494" t="e">
        <f>'1.2_RAW_Data_MatChange'!#REF!</f>
        <v>#REF!</v>
      </c>
      <c r="AG117" s="482"/>
      <c r="AH117" s="493" t="e">
        <f>'1.2_RAW_Data_MatChange'!#REF!</f>
        <v>#REF!</v>
      </c>
      <c r="AI117" s="493" t="e">
        <f>'1.2_RAW_Data_MatChange'!#REF!</f>
        <v>#REF!</v>
      </c>
      <c r="AJ117" s="493" t="e">
        <f>'1.2_RAW_Data_MatChange'!#REF!</f>
        <v>#REF!</v>
      </c>
      <c r="AK117" s="493" t="e">
        <f>'1.2_RAW_Data_MatChange'!#REF!</f>
        <v>#REF!</v>
      </c>
      <c r="AL117" s="493" t="e">
        <f>'1.2_RAW_Data_MatChange'!#REF!</f>
        <v>#REF!</v>
      </c>
      <c r="AM117" s="494" t="e">
        <f>'1.2_RAW_Data_MatChange'!#REF!</f>
        <v>#REF!</v>
      </c>
      <c r="AN117" s="482"/>
      <c r="AO117" s="493" t="e">
        <f>'1.2_RAW_Data_MatChange'!#REF!</f>
        <v>#REF!</v>
      </c>
      <c r="AP117" s="493" t="e">
        <f>'1.2_RAW_Data_MatChange'!#REF!</f>
        <v>#REF!</v>
      </c>
      <c r="AQ117" s="493" t="e">
        <f>'1.2_RAW_Data_MatChange'!#REF!</f>
        <v>#REF!</v>
      </c>
      <c r="AR117" s="493" t="e">
        <f>'1.2_RAW_Data_MatChange'!#REF!</f>
        <v>#REF!</v>
      </c>
      <c r="AS117" s="493" t="e">
        <f>'1.2_RAW_Data_MatChange'!#REF!</f>
        <v>#REF!</v>
      </c>
      <c r="AT117" s="494" t="e">
        <f>'1.2_RAW_Data_MatChange'!#REF!</f>
        <v>#REF!</v>
      </c>
      <c r="AU117" s="482"/>
      <c r="AV117" s="493" t="e">
        <f>'1.2_RAW_Data_MatChange'!#REF!</f>
        <v>#REF!</v>
      </c>
      <c r="AW117" s="493" t="e">
        <f>'1.2_RAW_Data_MatChange'!#REF!</f>
        <v>#REF!</v>
      </c>
      <c r="AX117" s="493" t="e">
        <f>'1.2_RAW_Data_MatChange'!#REF!</f>
        <v>#REF!</v>
      </c>
      <c r="AY117" s="493" t="e">
        <f>'1.2_RAW_Data_MatChange'!#REF!</f>
        <v>#REF!</v>
      </c>
      <c r="AZ117" s="493" t="e">
        <f>'1.2_RAW_Data_MatChange'!#REF!</f>
        <v>#REF!</v>
      </c>
      <c r="BA117" s="494" t="e">
        <f>'1.2_RAW_Data_MatChange'!#REF!</f>
        <v>#REF!</v>
      </c>
    </row>
    <row r="118" spans="1:53" ht="25.5" x14ac:dyDescent="0.35">
      <c r="A118" s="495" t="s">
        <v>20</v>
      </c>
      <c r="B118" s="476">
        <v>46</v>
      </c>
      <c r="C118" s="477" t="s">
        <v>18</v>
      </c>
      <c r="D118" s="478" t="s">
        <v>36</v>
      </c>
      <c r="E118" s="496" t="s">
        <v>31</v>
      </c>
      <c r="F118" s="480">
        <f>'1.2_RAW_Data_MatChange'!F118</f>
        <v>0</v>
      </c>
      <c r="G118" s="480">
        <f>'1.2_RAW_Data_MatChange'!G118</f>
        <v>0</v>
      </c>
      <c r="H118" s="480">
        <f>'1.2_RAW_Data_MatChange'!H118</f>
        <v>0</v>
      </c>
      <c r="I118" s="480">
        <f>'1.2_RAW_Data_MatChange'!I118</f>
        <v>0</v>
      </c>
      <c r="J118" s="480">
        <f>'1.2_RAW_Data_MatChange'!J118</f>
        <v>0</v>
      </c>
      <c r="K118" s="481">
        <f>'1.2_RAW_Data_MatChange'!K118</f>
        <v>0</v>
      </c>
      <c r="M118" s="480">
        <f>'1.2_RAW_Data_MatChange'!M118</f>
        <v>0</v>
      </c>
      <c r="N118" s="480">
        <f>'1.2_RAW_Data_MatChange'!N118</f>
        <v>0</v>
      </c>
      <c r="O118" s="480">
        <f>'1.2_RAW_Data_MatChange'!O118</f>
        <v>0</v>
      </c>
      <c r="P118" s="480">
        <f>'1.2_RAW_Data_MatChange'!P118</f>
        <v>0</v>
      </c>
      <c r="Q118" s="480">
        <f>'1.2_RAW_Data_MatChange'!Q118</f>
        <v>0</v>
      </c>
      <c r="R118" s="481">
        <f>'1.2_RAW_Data_MatChange'!R118</f>
        <v>0</v>
      </c>
      <c r="T118" s="480">
        <f>'1.2_RAW_Data_MatChange'!T118</f>
        <v>0</v>
      </c>
      <c r="U118" s="480">
        <f>'1.2_RAW_Data_MatChange'!U118</f>
        <v>0</v>
      </c>
      <c r="V118" s="480">
        <f>'1.2_RAW_Data_MatChange'!V118</f>
        <v>0</v>
      </c>
      <c r="W118" s="480">
        <f>'1.2_RAW_Data_MatChange'!W118</f>
        <v>0</v>
      </c>
      <c r="X118" s="480">
        <f>'1.2_RAW_Data_MatChange'!X118</f>
        <v>0</v>
      </c>
      <c r="Y118" s="481">
        <f>'1.2_RAW_Data_MatChange'!Y118</f>
        <v>0</v>
      </c>
      <c r="AA118" s="480" t="e">
        <f>'1.2_RAW_Data_MatChange'!#REF!</f>
        <v>#REF!</v>
      </c>
      <c r="AB118" s="480" t="e">
        <f>'1.2_RAW_Data_MatChange'!#REF!</f>
        <v>#REF!</v>
      </c>
      <c r="AC118" s="480" t="e">
        <f>'1.2_RAW_Data_MatChange'!#REF!</f>
        <v>#REF!</v>
      </c>
      <c r="AD118" s="480" t="e">
        <f>'1.2_RAW_Data_MatChange'!#REF!</f>
        <v>#REF!</v>
      </c>
      <c r="AE118" s="480" t="e">
        <f>'1.2_RAW_Data_MatChange'!#REF!</f>
        <v>#REF!</v>
      </c>
      <c r="AF118" s="481" t="e">
        <f>'1.2_RAW_Data_MatChange'!#REF!</f>
        <v>#REF!</v>
      </c>
      <c r="AG118" s="482"/>
      <c r="AH118" s="480" t="e">
        <f>'1.2_RAW_Data_MatChange'!#REF!</f>
        <v>#REF!</v>
      </c>
      <c r="AI118" s="480" t="e">
        <f>'1.2_RAW_Data_MatChange'!#REF!</f>
        <v>#REF!</v>
      </c>
      <c r="AJ118" s="480" t="e">
        <f>'1.2_RAW_Data_MatChange'!#REF!</f>
        <v>#REF!</v>
      </c>
      <c r="AK118" s="480" t="e">
        <f>'1.2_RAW_Data_MatChange'!#REF!</f>
        <v>#REF!</v>
      </c>
      <c r="AL118" s="480" t="e">
        <f>'1.2_RAW_Data_MatChange'!#REF!</f>
        <v>#REF!</v>
      </c>
      <c r="AM118" s="481" t="e">
        <f>'1.2_RAW_Data_MatChange'!#REF!</f>
        <v>#REF!</v>
      </c>
      <c r="AN118" s="482"/>
      <c r="AO118" s="480" t="e">
        <f>'1.2_RAW_Data_MatChange'!#REF!</f>
        <v>#REF!</v>
      </c>
      <c r="AP118" s="480" t="e">
        <f>'1.2_RAW_Data_MatChange'!#REF!</f>
        <v>#REF!</v>
      </c>
      <c r="AQ118" s="480" t="e">
        <f>'1.2_RAW_Data_MatChange'!#REF!</f>
        <v>#REF!</v>
      </c>
      <c r="AR118" s="480" t="e">
        <f>'1.2_RAW_Data_MatChange'!#REF!</f>
        <v>#REF!</v>
      </c>
      <c r="AS118" s="480" t="e">
        <f>'1.2_RAW_Data_MatChange'!#REF!</f>
        <v>#REF!</v>
      </c>
      <c r="AT118" s="481" t="e">
        <f>'1.2_RAW_Data_MatChange'!#REF!</f>
        <v>#REF!</v>
      </c>
      <c r="AU118" s="482"/>
      <c r="AV118" s="480" t="e">
        <f>'1.2_RAW_Data_MatChange'!#REF!</f>
        <v>#REF!</v>
      </c>
      <c r="AW118" s="480" t="e">
        <f>'1.2_RAW_Data_MatChange'!#REF!</f>
        <v>#REF!</v>
      </c>
      <c r="AX118" s="480" t="e">
        <f>'1.2_RAW_Data_MatChange'!#REF!</f>
        <v>#REF!</v>
      </c>
      <c r="AY118" s="480" t="e">
        <f>'1.2_RAW_Data_MatChange'!#REF!</f>
        <v>#REF!</v>
      </c>
      <c r="AZ118" s="480" t="e">
        <f>'1.2_RAW_Data_MatChange'!#REF!</f>
        <v>#REF!</v>
      </c>
      <c r="BA118" s="481" t="e">
        <f>'1.2_RAW_Data_MatChange'!#REF!</f>
        <v>#REF!</v>
      </c>
    </row>
    <row r="119" spans="1:53" ht="13.15" x14ac:dyDescent="0.35">
      <c r="A119" s="483"/>
      <c r="B119" s="484"/>
      <c r="C119" s="485"/>
      <c r="D119" s="486"/>
      <c r="E119" s="479" t="s">
        <v>32</v>
      </c>
      <c r="F119" s="487">
        <f>'1.2_RAW_Data_MatChange'!F119</f>
        <v>0</v>
      </c>
      <c r="G119" s="487">
        <f>'1.2_RAW_Data_MatChange'!G119</f>
        <v>0</v>
      </c>
      <c r="H119" s="487">
        <f>'1.2_RAW_Data_MatChange'!H119</f>
        <v>0</v>
      </c>
      <c r="I119" s="487">
        <f>'1.2_RAW_Data_MatChange'!I119</f>
        <v>0</v>
      </c>
      <c r="J119" s="487">
        <f>'1.2_RAW_Data_MatChange'!J119</f>
        <v>0</v>
      </c>
      <c r="K119" s="488">
        <f>'1.2_RAW_Data_MatChange'!K119</f>
        <v>0</v>
      </c>
      <c r="M119" s="487">
        <f>'1.2_RAW_Data_MatChange'!M119</f>
        <v>64</v>
      </c>
      <c r="N119" s="487">
        <f>'1.2_RAW_Data_MatChange'!N119</f>
        <v>72</v>
      </c>
      <c r="O119" s="487">
        <f>'1.2_RAW_Data_MatChange'!O119</f>
        <v>0</v>
      </c>
      <c r="P119" s="487">
        <f>'1.2_RAW_Data_MatChange'!P119</f>
        <v>-8</v>
      </c>
      <c r="Q119" s="487">
        <f>'1.2_RAW_Data_MatChange'!Q119</f>
        <v>0</v>
      </c>
      <c r="R119" s="488">
        <f>'1.2_RAW_Data_MatChange'!R119</f>
        <v>0</v>
      </c>
      <c r="T119" s="487">
        <f>'1.2_RAW_Data_MatChange'!T119</f>
        <v>64</v>
      </c>
      <c r="U119" s="487">
        <f>'1.2_RAW_Data_MatChange'!U119</f>
        <v>72</v>
      </c>
      <c r="V119" s="487">
        <f>'1.2_RAW_Data_MatChange'!V119</f>
        <v>0</v>
      </c>
      <c r="W119" s="487">
        <f>'1.2_RAW_Data_MatChange'!W119</f>
        <v>-8</v>
      </c>
      <c r="X119" s="487">
        <f>'1.2_RAW_Data_MatChange'!X119</f>
        <v>0</v>
      </c>
      <c r="Y119" s="488">
        <f>'1.2_RAW_Data_MatChange'!Y119</f>
        <v>0</v>
      </c>
      <c r="AA119" s="487" t="e">
        <f>'1.2_RAW_Data_MatChange'!#REF!</f>
        <v>#REF!</v>
      </c>
      <c r="AB119" s="487" t="e">
        <f>'1.2_RAW_Data_MatChange'!#REF!</f>
        <v>#REF!</v>
      </c>
      <c r="AC119" s="487" t="e">
        <f>'1.2_RAW_Data_MatChange'!#REF!</f>
        <v>#REF!</v>
      </c>
      <c r="AD119" s="487" t="e">
        <f>'1.2_RAW_Data_MatChange'!#REF!</f>
        <v>#REF!</v>
      </c>
      <c r="AE119" s="487" t="e">
        <f>'1.2_RAW_Data_MatChange'!#REF!</f>
        <v>#REF!</v>
      </c>
      <c r="AF119" s="488" t="e">
        <f>'1.2_RAW_Data_MatChange'!#REF!</f>
        <v>#REF!</v>
      </c>
      <c r="AG119" s="482"/>
      <c r="AH119" s="487" t="e">
        <f>'1.2_RAW_Data_MatChange'!#REF!</f>
        <v>#REF!</v>
      </c>
      <c r="AI119" s="487" t="e">
        <f>'1.2_RAW_Data_MatChange'!#REF!</f>
        <v>#REF!</v>
      </c>
      <c r="AJ119" s="487" t="e">
        <f>'1.2_RAW_Data_MatChange'!#REF!</f>
        <v>#REF!</v>
      </c>
      <c r="AK119" s="487" t="e">
        <f>'1.2_RAW_Data_MatChange'!#REF!</f>
        <v>#REF!</v>
      </c>
      <c r="AL119" s="487" t="e">
        <f>'1.2_RAW_Data_MatChange'!#REF!</f>
        <v>#REF!</v>
      </c>
      <c r="AM119" s="488" t="e">
        <f>'1.2_RAW_Data_MatChange'!#REF!</f>
        <v>#REF!</v>
      </c>
      <c r="AN119" s="482"/>
      <c r="AO119" s="487" t="e">
        <f>'1.2_RAW_Data_MatChange'!#REF!</f>
        <v>#REF!</v>
      </c>
      <c r="AP119" s="487" t="e">
        <f>'1.2_RAW_Data_MatChange'!#REF!</f>
        <v>#REF!</v>
      </c>
      <c r="AQ119" s="487" t="e">
        <f>'1.2_RAW_Data_MatChange'!#REF!</f>
        <v>#REF!</v>
      </c>
      <c r="AR119" s="487" t="e">
        <f>'1.2_RAW_Data_MatChange'!#REF!</f>
        <v>#REF!</v>
      </c>
      <c r="AS119" s="487" t="e">
        <f>'1.2_RAW_Data_MatChange'!#REF!</f>
        <v>#REF!</v>
      </c>
      <c r="AT119" s="488" t="e">
        <f>'1.2_RAW_Data_MatChange'!#REF!</f>
        <v>#REF!</v>
      </c>
      <c r="AU119" s="482"/>
      <c r="AV119" s="487" t="e">
        <f>'1.2_RAW_Data_MatChange'!#REF!</f>
        <v>#REF!</v>
      </c>
      <c r="AW119" s="487" t="e">
        <f>'1.2_RAW_Data_MatChange'!#REF!</f>
        <v>#REF!</v>
      </c>
      <c r="AX119" s="487" t="e">
        <f>'1.2_RAW_Data_MatChange'!#REF!</f>
        <v>#REF!</v>
      </c>
      <c r="AY119" s="487" t="e">
        <f>'1.2_RAW_Data_MatChange'!#REF!</f>
        <v>#REF!</v>
      </c>
      <c r="AZ119" s="487" t="e">
        <f>'1.2_RAW_Data_MatChange'!#REF!</f>
        <v>#REF!</v>
      </c>
      <c r="BA119" s="488" t="e">
        <f>'1.2_RAW_Data_MatChange'!#REF!</f>
        <v>#REF!</v>
      </c>
    </row>
    <row r="120" spans="1:53" ht="13.15" x14ac:dyDescent="0.35">
      <c r="A120" s="483"/>
      <c r="B120" s="484"/>
      <c r="C120" s="485"/>
      <c r="D120" s="486"/>
      <c r="E120" s="479" t="s">
        <v>33</v>
      </c>
      <c r="F120" s="487">
        <f>'1.2_RAW_Data_MatChange'!F120</f>
        <v>0</v>
      </c>
      <c r="G120" s="487">
        <f>'1.2_RAW_Data_MatChange'!G120</f>
        <v>0</v>
      </c>
      <c r="H120" s="487">
        <f>'1.2_RAW_Data_MatChange'!H120</f>
        <v>0</v>
      </c>
      <c r="I120" s="487">
        <f>'1.2_RAW_Data_MatChange'!I120</f>
        <v>0</v>
      </c>
      <c r="J120" s="487">
        <f>'1.2_RAW_Data_MatChange'!J120</f>
        <v>0</v>
      </c>
      <c r="K120" s="488">
        <f>'1.2_RAW_Data_MatChange'!K120</f>
        <v>0</v>
      </c>
      <c r="M120" s="487">
        <f>'1.2_RAW_Data_MatChange'!M120</f>
        <v>79</v>
      </c>
      <c r="N120" s="487">
        <f>'1.2_RAW_Data_MatChange'!N120</f>
        <v>79</v>
      </c>
      <c r="O120" s="487">
        <f>'1.2_RAW_Data_MatChange'!O120</f>
        <v>0</v>
      </c>
      <c r="P120" s="487">
        <f>'1.2_RAW_Data_MatChange'!P120</f>
        <v>0</v>
      </c>
      <c r="Q120" s="487">
        <f>'1.2_RAW_Data_MatChange'!Q120</f>
        <v>0</v>
      </c>
      <c r="R120" s="488">
        <f>'1.2_RAW_Data_MatChange'!R120</f>
        <v>0</v>
      </c>
      <c r="T120" s="487">
        <f>'1.2_RAW_Data_MatChange'!T120</f>
        <v>79</v>
      </c>
      <c r="U120" s="487">
        <f>'1.2_RAW_Data_MatChange'!U120</f>
        <v>79</v>
      </c>
      <c r="V120" s="487">
        <f>'1.2_RAW_Data_MatChange'!V120</f>
        <v>0</v>
      </c>
      <c r="W120" s="487">
        <f>'1.2_RAW_Data_MatChange'!W120</f>
        <v>0</v>
      </c>
      <c r="X120" s="487">
        <f>'1.2_RAW_Data_MatChange'!X120</f>
        <v>0</v>
      </c>
      <c r="Y120" s="488">
        <f>'1.2_RAW_Data_MatChange'!Y120</f>
        <v>0</v>
      </c>
      <c r="AA120" s="487" t="e">
        <f>'1.2_RAW_Data_MatChange'!#REF!</f>
        <v>#REF!</v>
      </c>
      <c r="AB120" s="487" t="e">
        <f>'1.2_RAW_Data_MatChange'!#REF!</f>
        <v>#REF!</v>
      </c>
      <c r="AC120" s="487" t="e">
        <f>'1.2_RAW_Data_MatChange'!#REF!</f>
        <v>#REF!</v>
      </c>
      <c r="AD120" s="487" t="e">
        <f>'1.2_RAW_Data_MatChange'!#REF!</f>
        <v>#REF!</v>
      </c>
      <c r="AE120" s="487" t="e">
        <f>'1.2_RAW_Data_MatChange'!#REF!</f>
        <v>#REF!</v>
      </c>
      <c r="AF120" s="488" t="e">
        <f>'1.2_RAW_Data_MatChange'!#REF!</f>
        <v>#REF!</v>
      </c>
      <c r="AG120" s="482"/>
      <c r="AH120" s="487" t="e">
        <f>'1.2_RAW_Data_MatChange'!#REF!</f>
        <v>#REF!</v>
      </c>
      <c r="AI120" s="487" t="e">
        <f>'1.2_RAW_Data_MatChange'!#REF!</f>
        <v>#REF!</v>
      </c>
      <c r="AJ120" s="487" t="e">
        <f>'1.2_RAW_Data_MatChange'!#REF!</f>
        <v>#REF!</v>
      </c>
      <c r="AK120" s="487" t="e">
        <f>'1.2_RAW_Data_MatChange'!#REF!</f>
        <v>#REF!</v>
      </c>
      <c r="AL120" s="487" t="e">
        <f>'1.2_RAW_Data_MatChange'!#REF!</f>
        <v>#REF!</v>
      </c>
      <c r="AM120" s="488" t="e">
        <f>'1.2_RAW_Data_MatChange'!#REF!</f>
        <v>#REF!</v>
      </c>
      <c r="AN120" s="482"/>
      <c r="AO120" s="487" t="e">
        <f>'1.2_RAW_Data_MatChange'!#REF!</f>
        <v>#REF!</v>
      </c>
      <c r="AP120" s="487" t="e">
        <f>'1.2_RAW_Data_MatChange'!#REF!</f>
        <v>#REF!</v>
      </c>
      <c r="AQ120" s="487" t="e">
        <f>'1.2_RAW_Data_MatChange'!#REF!</f>
        <v>#REF!</v>
      </c>
      <c r="AR120" s="487" t="e">
        <f>'1.2_RAW_Data_MatChange'!#REF!</f>
        <v>#REF!</v>
      </c>
      <c r="AS120" s="487" t="e">
        <f>'1.2_RAW_Data_MatChange'!#REF!</f>
        <v>#REF!</v>
      </c>
      <c r="AT120" s="488" t="e">
        <f>'1.2_RAW_Data_MatChange'!#REF!</f>
        <v>#REF!</v>
      </c>
      <c r="AU120" s="482"/>
      <c r="AV120" s="487" t="e">
        <f>'1.2_RAW_Data_MatChange'!#REF!</f>
        <v>#REF!</v>
      </c>
      <c r="AW120" s="487" t="e">
        <f>'1.2_RAW_Data_MatChange'!#REF!</f>
        <v>#REF!</v>
      </c>
      <c r="AX120" s="487" t="e">
        <f>'1.2_RAW_Data_MatChange'!#REF!</f>
        <v>#REF!</v>
      </c>
      <c r="AY120" s="487" t="e">
        <f>'1.2_RAW_Data_MatChange'!#REF!</f>
        <v>#REF!</v>
      </c>
      <c r="AZ120" s="487" t="e">
        <f>'1.2_RAW_Data_MatChange'!#REF!</f>
        <v>#REF!</v>
      </c>
      <c r="BA120" s="488" t="e">
        <f>'1.2_RAW_Data_MatChange'!#REF!</f>
        <v>#REF!</v>
      </c>
    </row>
    <row r="121" spans="1:53" ht="13.5" thickBot="1" x14ac:dyDescent="0.4">
      <c r="A121" s="483"/>
      <c r="B121" s="489"/>
      <c r="C121" s="490"/>
      <c r="D121" s="491"/>
      <c r="E121" s="492" t="s">
        <v>34</v>
      </c>
      <c r="F121" s="493">
        <f>'1.2_RAW_Data_MatChange'!F121</f>
        <v>0</v>
      </c>
      <c r="G121" s="493">
        <f>'1.2_RAW_Data_MatChange'!G121</f>
        <v>0</v>
      </c>
      <c r="H121" s="493">
        <f>'1.2_RAW_Data_MatChange'!H121</f>
        <v>0</v>
      </c>
      <c r="I121" s="493">
        <f>'1.2_RAW_Data_MatChange'!I121</f>
        <v>0</v>
      </c>
      <c r="J121" s="493">
        <f>'1.2_RAW_Data_MatChange'!J121</f>
        <v>0</v>
      </c>
      <c r="K121" s="494">
        <f>'1.2_RAW_Data_MatChange'!K121</f>
        <v>0</v>
      </c>
      <c r="M121" s="493">
        <f>'1.2_RAW_Data_MatChange'!M121</f>
        <v>36</v>
      </c>
      <c r="N121" s="493">
        <f>'1.2_RAW_Data_MatChange'!N121</f>
        <v>36</v>
      </c>
      <c r="O121" s="493">
        <f>'1.2_RAW_Data_MatChange'!O121</f>
        <v>0</v>
      </c>
      <c r="P121" s="493">
        <f>'1.2_RAW_Data_MatChange'!P121</f>
        <v>0</v>
      </c>
      <c r="Q121" s="493">
        <f>'1.2_RAW_Data_MatChange'!Q121</f>
        <v>0</v>
      </c>
      <c r="R121" s="494">
        <f>'1.2_RAW_Data_MatChange'!R121</f>
        <v>0</v>
      </c>
      <c r="T121" s="493">
        <f>'1.2_RAW_Data_MatChange'!T121</f>
        <v>36</v>
      </c>
      <c r="U121" s="493">
        <f>'1.2_RAW_Data_MatChange'!U121</f>
        <v>36</v>
      </c>
      <c r="V121" s="493">
        <f>'1.2_RAW_Data_MatChange'!V121</f>
        <v>0</v>
      </c>
      <c r="W121" s="493">
        <f>'1.2_RAW_Data_MatChange'!W121</f>
        <v>0</v>
      </c>
      <c r="X121" s="493">
        <f>'1.2_RAW_Data_MatChange'!X121</f>
        <v>0</v>
      </c>
      <c r="Y121" s="494">
        <f>'1.2_RAW_Data_MatChange'!Y121</f>
        <v>0</v>
      </c>
      <c r="AA121" s="493" t="e">
        <f>'1.2_RAW_Data_MatChange'!#REF!</f>
        <v>#REF!</v>
      </c>
      <c r="AB121" s="493" t="e">
        <f>'1.2_RAW_Data_MatChange'!#REF!</f>
        <v>#REF!</v>
      </c>
      <c r="AC121" s="493" t="e">
        <f>'1.2_RAW_Data_MatChange'!#REF!</f>
        <v>#REF!</v>
      </c>
      <c r="AD121" s="493" t="e">
        <f>'1.2_RAW_Data_MatChange'!#REF!</f>
        <v>#REF!</v>
      </c>
      <c r="AE121" s="493" t="e">
        <f>'1.2_RAW_Data_MatChange'!#REF!</f>
        <v>#REF!</v>
      </c>
      <c r="AF121" s="494" t="e">
        <f>'1.2_RAW_Data_MatChange'!#REF!</f>
        <v>#REF!</v>
      </c>
      <c r="AG121" s="482"/>
      <c r="AH121" s="493" t="e">
        <f>'1.2_RAW_Data_MatChange'!#REF!</f>
        <v>#REF!</v>
      </c>
      <c r="AI121" s="493" t="e">
        <f>'1.2_RAW_Data_MatChange'!#REF!</f>
        <v>#REF!</v>
      </c>
      <c r="AJ121" s="493" t="e">
        <f>'1.2_RAW_Data_MatChange'!#REF!</f>
        <v>#REF!</v>
      </c>
      <c r="AK121" s="493" t="e">
        <f>'1.2_RAW_Data_MatChange'!#REF!</f>
        <v>#REF!</v>
      </c>
      <c r="AL121" s="493" t="e">
        <f>'1.2_RAW_Data_MatChange'!#REF!</f>
        <v>#REF!</v>
      </c>
      <c r="AM121" s="494" t="e">
        <f>'1.2_RAW_Data_MatChange'!#REF!</f>
        <v>#REF!</v>
      </c>
      <c r="AN121" s="482"/>
      <c r="AO121" s="493" t="e">
        <f>'1.2_RAW_Data_MatChange'!#REF!</f>
        <v>#REF!</v>
      </c>
      <c r="AP121" s="493" t="e">
        <f>'1.2_RAW_Data_MatChange'!#REF!</f>
        <v>#REF!</v>
      </c>
      <c r="AQ121" s="493" t="e">
        <f>'1.2_RAW_Data_MatChange'!#REF!</f>
        <v>#REF!</v>
      </c>
      <c r="AR121" s="493" t="e">
        <f>'1.2_RAW_Data_MatChange'!#REF!</f>
        <v>#REF!</v>
      </c>
      <c r="AS121" s="493" t="e">
        <f>'1.2_RAW_Data_MatChange'!#REF!</f>
        <v>#REF!</v>
      </c>
      <c r="AT121" s="494" t="e">
        <f>'1.2_RAW_Data_MatChange'!#REF!</f>
        <v>#REF!</v>
      </c>
      <c r="AU121" s="482"/>
      <c r="AV121" s="493" t="e">
        <f>'1.2_RAW_Data_MatChange'!#REF!</f>
        <v>#REF!</v>
      </c>
      <c r="AW121" s="493" t="e">
        <f>'1.2_RAW_Data_MatChange'!#REF!</f>
        <v>#REF!</v>
      </c>
      <c r="AX121" s="493" t="e">
        <f>'1.2_RAW_Data_MatChange'!#REF!</f>
        <v>#REF!</v>
      </c>
      <c r="AY121" s="493" t="e">
        <f>'1.2_RAW_Data_MatChange'!#REF!</f>
        <v>#REF!</v>
      </c>
      <c r="AZ121" s="493" t="e">
        <f>'1.2_RAW_Data_MatChange'!#REF!</f>
        <v>#REF!</v>
      </c>
      <c r="BA121" s="494" t="e">
        <f>'1.2_RAW_Data_MatChange'!#REF!</f>
        <v>#REF!</v>
      </c>
    </row>
    <row r="122" spans="1:53" ht="25.5" x14ac:dyDescent="0.35">
      <c r="A122" s="495" t="s">
        <v>20</v>
      </c>
      <c r="B122" s="476">
        <v>47</v>
      </c>
      <c r="C122" s="477" t="s">
        <v>19</v>
      </c>
      <c r="D122" s="478" t="s">
        <v>36</v>
      </c>
      <c r="E122" s="496" t="s">
        <v>31</v>
      </c>
      <c r="F122" s="480">
        <f>'1.2_RAW_Data_MatChange'!F122</f>
        <v>106</v>
      </c>
      <c r="G122" s="480">
        <f>'1.2_RAW_Data_MatChange'!G122</f>
        <v>2</v>
      </c>
      <c r="H122" s="480">
        <f>'1.2_RAW_Data_MatChange'!H122</f>
        <v>59</v>
      </c>
      <c r="I122" s="480">
        <f>'1.2_RAW_Data_MatChange'!I122</f>
        <v>16</v>
      </c>
      <c r="J122" s="480">
        <f>'1.2_RAW_Data_MatChange'!J122</f>
        <v>17</v>
      </c>
      <c r="K122" s="481">
        <f>'1.2_RAW_Data_MatChange'!K122</f>
        <v>12</v>
      </c>
      <c r="M122" s="480">
        <f>'1.2_RAW_Data_MatChange'!M122</f>
        <v>115</v>
      </c>
      <c r="N122" s="480">
        <f>'1.2_RAW_Data_MatChange'!N122</f>
        <v>21</v>
      </c>
      <c r="O122" s="480">
        <f>'1.2_RAW_Data_MatChange'!O122</f>
        <v>68</v>
      </c>
      <c r="P122" s="480">
        <f>'1.2_RAW_Data_MatChange'!P122</f>
        <v>0</v>
      </c>
      <c r="Q122" s="480">
        <f>'1.2_RAW_Data_MatChange'!Q122</f>
        <v>0</v>
      </c>
      <c r="R122" s="481">
        <f>'1.2_RAW_Data_MatChange'!R122</f>
        <v>26</v>
      </c>
      <c r="T122" s="480">
        <f>'1.2_RAW_Data_MatChange'!T122</f>
        <v>115</v>
      </c>
      <c r="U122" s="480">
        <f>'1.2_RAW_Data_MatChange'!U122</f>
        <v>11</v>
      </c>
      <c r="V122" s="480">
        <f>'1.2_RAW_Data_MatChange'!V122</f>
        <v>59</v>
      </c>
      <c r="W122" s="480">
        <f>'1.2_RAW_Data_MatChange'!W122</f>
        <v>0</v>
      </c>
      <c r="X122" s="480">
        <f>'1.2_RAW_Data_MatChange'!X122</f>
        <v>0</v>
      </c>
      <c r="Y122" s="481">
        <f>'1.2_RAW_Data_MatChange'!Y122</f>
        <v>45</v>
      </c>
      <c r="AA122" s="480" t="e">
        <f>'1.2_RAW_Data_MatChange'!#REF!</f>
        <v>#REF!</v>
      </c>
      <c r="AB122" s="480" t="e">
        <f>'1.2_RAW_Data_MatChange'!#REF!</f>
        <v>#REF!</v>
      </c>
      <c r="AC122" s="480" t="e">
        <f>'1.2_RAW_Data_MatChange'!#REF!</f>
        <v>#REF!</v>
      </c>
      <c r="AD122" s="480" t="e">
        <f>'1.2_RAW_Data_MatChange'!#REF!</f>
        <v>#REF!</v>
      </c>
      <c r="AE122" s="480" t="e">
        <f>'1.2_RAW_Data_MatChange'!#REF!</f>
        <v>#REF!</v>
      </c>
      <c r="AF122" s="481" t="e">
        <f>'1.2_RAW_Data_MatChange'!#REF!</f>
        <v>#REF!</v>
      </c>
      <c r="AG122" s="482"/>
      <c r="AH122" s="480" t="e">
        <f>'1.2_RAW_Data_MatChange'!#REF!</f>
        <v>#REF!</v>
      </c>
      <c r="AI122" s="480" t="e">
        <f>'1.2_RAW_Data_MatChange'!#REF!</f>
        <v>#REF!</v>
      </c>
      <c r="AJ122" s="480" t="e">
        <f>'1.2_RAW_Data_MatChange'!#REF!</f>
        <v>#REF!</v>
      </c>
      <c r="AK122" s="480" t="e">
        <f>'1.2_RAW_Data_MatChange'!#REF!</f>
        <v>#REF!</v>
      </c>
      <c r="AL122" s="480" t="e">
        <f>'1.2_RAW_Data_MatChange'!#REF!</f>
        <v>#REF!</v>
      </c>
      <c r="AM122" s="481" t="e">
        <f>'1.2_RAW_Data_MatChange'!#REF!</f>
        <v>#REF!</v>
      </c>
      <c r="AN122" s="482"/>
      <c r="AO122" s="480" t="e">
        <f>'1.2_RAW_Data_MatChange'!#REF!</f>
        <v>#REF!</v>
      </c>
      <c r="AP122" s="480" t="e">
        <f>'1.2_RAW_Data_MatChange'!#REF!</f>
        <v>#REF!</v>
      </c>
      <c r="AQ122" s="480" t="e">
        <f>'1.2_RAW_Data_MatChange'!#REF!</f>
        <v>#REF!</v>
      </c>
      <c r="AR122" s="480" t="e">
        <f>'1.2_RAW_Data_MatChange'!#REF!</f>
        <v>#REF!</v>
      </c>
      <c r="AS122" s="480" t="e">
        <f>'1.2_RAW_Data_MatChange'!#REF!</f>
        <v>#REF!</v>
      </c>
      <c r="AT122" s="481" t="e">
        <f>'1.2_RAW_Data_MatChange'!#REF!</f>
        <v>#REF!</v>
      </c>
      <c r="AU122" s="482"/>
      <c r="AV122" s="480" t="e">
        <f>'1.2_RAW_Data_MatChange'!#REF!</f>
        <v>#REF!</v>
      </c>
      <c r="AW122" s="480" t="e">
        <f>'1.2_RAW_Data_MatChange'!#REF!</f>
        <v>#REF!</v>
      </c>
      <c r="AX122" s="480" t="e">
        <f>'1.2_RAW_Data_MatChange'!#REF!</f>
        <v>#REF!</v>
      </c>
      <c r="AY122" s="480" t="e">
        <f>'1.2_RAW_Data_MatChange'!#REF!</f>
        <v>#REF!</v>
      </c>
      <c r="AZ122" s="480" t="e">
        <f>'1.2_RAW_Data_MatChange'!#REF!</f>
        <v>#REF!</v>
      </c>
      <c r="BA122" s="481" t="e">
        <f>'1.2_RAW_Data_MatChange'!#REF!</f>
        <v>#REF!</v>
      </c>
    </row>
    <row r="123" spans="1:53" ht="13.15" x14ac:dyDescent="0.35">
      <c r="A123" s="483"/>
      <c r="B123" s="484"/>
      <c r="C123" s="485"/>
      <c r="D123" s="486"/>
      <c r="E123" s="479" t="s">
        <v>32</v>
      </c>
      <c r="F123" s="487">
        <f>'1.2_RAW_Data_MatChange'!F123</f>
        <v>0</v>
      </c>
      <c r="G123" s="487">
        <f>'1.2_RAW_Data_MatChange'!G123</f>
        <v>0</v>
      </c>
      <c r="H123" s="487">
        <f>'1.2_RAW_Data_MatChange'!H123</f>
        <v>0</v>
      </c>
      <c r="I123" s="487">
        <f>'1.2_RAW_Data_MatChange'!I123</f>
        <v>0</v>
      </c>
      <c r="J123" s="487">
        <f>'1.2_RAW_Data_MatChange'!J123</f>
        <v>0</v>
      </c>
      <c r="K123" s="488">
        <f>'1.2_RAW_Data_MatChange'!K123</f>
        <v>0</v>
      </c>
      <c r="M123" s="487">
        <f>'1.2_RAW_Data_MatChange'!M123</f>
        <v>0</v>
      </c>
      <c r="N123" s="487">
        <f>'1.2_RAW_Data_MatChange'!N123</f>
        <v>0</v>
      </c>
      <c r="O123" s="487">
        <f>'1.2_RAW_Data_MatChange'!O123</f>
        <v>0</v>
      </c>
      <c r="P123" s="487">
        <f>'1.2_RAW_Data_MatChange'!P123</f>
        <v>0</v>
      </c>
      <c r="Q123" s="487">
        <f>'1.2_RAW_Data_MatChange'!Q123</f>
        <v>0</v>
      </c>
      <c r="R123" s="488">
        <f>'1.2_RAW_Data_MatChange'!R123</f>
        <v>0</v>
      </c>
      <c r="T123" s="487">
        <f>'1.2_RAW_Data_MatChange'!T123</f>
        <v>0</v>
      </c>
      <c r="U123" s="487">
        <f>'1.2_RAW_Data_MatChange'!U123</f>
        <v>0</v>
      </c>
      <c r="V123" s="487">
        <f>'1.2_RAW_Data_MatChange'!V123</f>
        <v>0</v>
      </c>
      <c r="W123" s="487">
        <f>'1.2_RAW_Data_MatChange'!W123</f>
        <v>0</v>
      </c>
      <c r="X123" s="487">
        <f>'1.2_RAW_Data_MatChange'!X123</f>
        <v>0</v>
      </c>
      <c r="Y123" s="488">
        <f>'1.2_RAW_Data_MatChange'!Y123</f>
        <v>0</v>
      </c>
      <c r="AA123" s="487" t="e">
        <f>'1.2_RAW_Data_MatChange'!#REF!</f>
        <v>#REF!</v>
      </c>
      <c r="AB123" s="487" t="e">
        <f>'1.2_RAW_Data_MatChange'!#REF!</f>
        <v>#REF!</v>
      </c>
      <c r="AC123" s="487" t="e">
        <f>'1.2_RAW_Data_MatChange'!#REF!</f>
        <v>#REF!</v>
      </c>
      <c r="AD123" s="487" t="e">
        <f>'1.2_RAW_Data_MatChange'!#REF!</f>
        <v>#REF!</v>
      </c>
      <c r="AE123" s="487" t="e">
        <f>'1.2_RAW_Data_MatChange'!#REF!</f>
        <v>#REF!</v>
      </c>
      <c r="AF123" s="488" t="e">
        <f>'1.2_RAW_Data_MatChange'!#REF!</f>
        <v>#REF!</v>
      </c>
      <c r="AG123" s="482"/>
      <c r="AH123" s="487" t="e">
        <f>'1.2_RAW_Data_MatChange'!#REF!</f>
        <v>#REF!</v>
      </c>
      <c r="AI123" s="487" t="e">
        <f>'1.2_RAW_Data_MatChange'!#REF!</f>
        <v>#REF!</v>
      </c>
      <c r="AJ123" s="487" t="e">
        <f>'1.2_RAW_Data_MatChange'!#REF!</f>
        <v>#REF!</v>
      </c>
      <c r="AK123" s="487" t="e">
        <f>'1.2_RAW_Data_MatChange'!#REF!</f>
        <v>#REF!</v>
      </c>
      <c r="AL123" s="487" t="e">
        <f>'1.2_RAW_Data_MatChange'!#REF!</f>
        <v>#REF!</v>
      </c>
      <c r="AM123" s="488" t="e">
        <f>'1.2_RAW_Data_MatChange'!#REF!</f>
        <v>#REF!</v>
      </c>
      <c r="AN123" s="482"/>
      <c r="AO123" s="487" t="e">
        <f>'1.2_RAW_Data_MatChange'!#REF!</f>
        <v>#REF!</v>
      </c>
      <c r="AP123" s="487" t="e">
        <f>'1.2_RAW_Data_MatChange'!#REF!</f>
        <v>#REF!</v>
      </c>
      <c r="AQ123" s="487" t="e">
        <f>'1.2_RAW_Data_MatChange'!#REF!</f>
        <v>#REF!</v>
      </c>
      <c r="AR123" s="487" t="e">
        <f>'1.2_RAW_Data_MatChange'!#REF!</f>
        <v>#REF!</v>
      </c>
      <c r="AS123" s="487" t="e">
        <f>'1.2_RAW_Data_MatChange'!#REF!</f>
        <v>#REF!</v>
      </c>
      <c r="AT123" s="488" t="e">
        <f>'1.2_RAW_Data_MatChange'!#REF!</f>
        <v>#REF!</v>
      </c>
      <c r="AU123" s="482"/>
      <c r="AV123" s="487" t="e">
        <f>'1.2_RAW_Data_MatChange'!#REF!</f>
        <v>#REF!</v>
      </c>
      <c r="AW123" s="487" t="e">
        <f>'1.2_RAW_Data_MatChange'!#REF!</f>
        <v>#REF!</v>
      </c>
      <c r="AX123" s="487" t="e">
        <f>'1.2_RAW_Data_MatChange'!#REF!</f>
        <v>#REF!</v>
      </c>
      <c r="AY123" s="487" t="e">
        <f>'1.2_RAW_Data_MatChange'!#REF!</f>
        <v>#REF!</v>
      </c>
      <c r="AZ123" s="487" t="e">
        <f>'1.2_RAW_Data_MatChange'!#REF!</f>
        <v>#REF!</v>
      </c>
      <c r="BA123" s="488" t="e">
        <f>'1.2_RAW_Data_MatChange'!#REF!</f>
        <v>#REF!</v>
      </c>
    </row>
    <row r="124" spans="1:53" ht="13.15" x14ac:dyDescent="0.35">
      <c r="A124" s="483"/>
      <c r="B124" s="484"/>
      <c r="C124" s="485"/>
      <c r="D124" s="486"/>
      <c r="E124" s="479" t="s">
        <v>33</v>
      </c>
      <c r="F124" s="487">
        <f>'1.2_RAW_Data_MatChange'!F124</f>
        <v>0</v>
      </c>
      <c r="G124" s="487">
        <f>'1.2_RAW_Data_MatChange'!G124</f>
        <v>0</v>
      </c>
      <c r="H124" s="487">
        <f>'1.2_RAW_Data_MatChange'!H124</f>
        <v>0</v>
      </c>
      <c r="I124" s="487">
        <f>'1.2_RAW_Data_MatChange'!I124</f>
        <v>0</v>
      </c>
      <c r="J124" s="487">
        <f>'1.2_RAW_Data_MatChange'!J124</f>
        <v>0</v>
      </c>
      <c r="K124" s="488">
        <f>'1.2_RAW_Data_MatChange'!K124</f>
        <v>0</v>
      </c>
      <c r="M124" s="487">
        <f>'1.2_RAW_Data_MatChange'!M124</f>
        <v>0</v>
      </c>
      <c r="N124" s="487">
        <f>'1.2_RAW_Data_MatChange'!N124</f>
        <v>0</v>
      </c>
      <c r="O124" s="487">
        <f>'1.2_RAW_Data_MatChange'!O124</f>
        <v>0</v>
      </c>
      <c r="P124" s="487">
        <f>'1.2_RAW_Data_MatChange'!P124</f>
        <v>0</v>
      </c>
      <c r="Q124" s="487">
        <f>'1.2_RAW_Data_MatChange'!Q124</f>
        <v>0</v>
      </c>
      <c r="R124" s="488">
        <f>'1.2_RAW_Data_MatChange'!R124</f>
        <v>0</v>
      </c>
      <c r="T124" s="487">
        <f>'1.2_RAW_Data_MatChange'!T124</f>
        <v>0</v>
      </c>
      <c r="U124" s="487">
        <f>'1.2_RAW_Data_MatChange'!U124</f>
        <v>0</v>
      </c>
      <c r="V124" s="487">
        <f>'1.2_RAW_Data_MatChange'!V124</f>
        <v>0</v>
      </c>
      <c r="W124" s="487">
        <f>'1.2_RAW_Data_MatChange'!W124</f>
        <v>0</v>
      </c>
      <c r="X124" s="487">
        <f>'1.2_RAW_Data_MatChange'!X124</f>
        <v>0</v>
      </c>
      <c r="Y124" s="488">
        <f>'1.2_RAW_Data_MatChange'!Y124</f>
        <v>0</v>
      </c>
      <c r="AA124" s="487" t="e">
        <f>'1.2_RAW_Data_MatChange'!#REF!</f>
        <v>#REF!</v>
      </c>
      <c r="AB124" s="487" t="e">
        <f>'1.2_RAW_Data_MatChange'!#REF!</f>
        <v>#REF!</v>
      </c>
      <c r="AC124" s="487" t="e">
        <f>'1.2_RAW_Data_MatChange'!#REF!</f>
        <v>#REF!</v>
      </c>
      <c r="AD124" s="487" t="e">
        <f>'1.2_RAW_Data_MatChange'!#REF!</f>
        <v>#REF!</v>
      </c>
      <c r="AE124" s="487" t="e">
        <f>'1.2_RAW_Data_MatChange'!#REF!</f>
        <v>#REF!</v>
      </c>
      <c r="AF124" s="488" t="e">
        <f>'1.2_RAW_Data_MatChange'!#REF!</f>
        <v>#REF!</v>
      </c>
      <c r="AG124" s="482"/>
      <c r="AH124" s="487" t="e">
        <f>'1.2_RAW_Data_MatChange'!#REF!</f>
        <v>#REF!</v>
      </c>
      <c r="AI124" s="487" t="e">
        <f>'1.2_RAW_Data_MatChange'!#REF!</f>
        <v>#REF!</v>
      </c>
      <c r="AJ124" s="487" t="e">
        <f>'1.2_RAW_Data_MatChange'!#REF!</f>
        <v>#REF!</v>
      </c>
      <c r="AK124" s="487" t="e">
        <f>'1.2_RAW_Data_MatChange'!#REF!</f>
        <v>#REF!</v>
      </c>
      <c r="AL124" s="487" t="e">
        <f>'1.2_RAW_Data_MatChange'!#REF!</f>
        <v>#REF!</v>
      </c>
      <c r="AM124" s="488" t="e">
        <f>'1.2_RAW_Data_MatChange'!#REF!</f>
        <v>#REF!</v>
      </c>
      <c r="AN124" s="482"/>
      <c r="AO124" s="487" t="e">
        <f>'1.2_RAW_Data_MatChange'!#REF!</f>
        <v>#REF!</v>
      </c>
      <c r="AP124" s="487" t="e">
        <f>'1.2_RAW_Data_MatChange'!#REF!</f>
        <v>#REF!</v>
      </c>
      <c r="AQ124" s="487" t="e">
        <f>'1.2_RAW_Data_MatChange'!#REF!</f>
        <v>#REF!</v>
      </c>
      <c r="AR124" s="487" t="e">
        <f>'1.2_RAW_Data_MatChange'!#REF!</f>
        <v>#REF!</v>
      </c>
      <c r="AS124" s="487" t="e">
        <f>'1.2_RAW_Data_MatChange'!#REF!</f>
        <v>#REF!</v>
      </c>
      <c r="AT124" s="488" t="e">
        <f>'1.2_RAW_Data_MatChange'!#REF!</f>
        <v>#REF!</v>
      </c>
      <c r="AU124" s="482"/>
      <c r="AV124" s="487" t="e">
        <f>'1.2_RAW_Data_MatChange'!#REF!</f>
        <v>#REF!</v>
      </c>
      <c r="AW124" s="487" t="e">
        <f>'1.2_RAW_Data_MatChange'!#REF!</f>
        <v>#REF!</v>
      </c>
      <c r="AX124" s="487" t="e">
        <f>'1.2_RAW_Data_MatChange'!#REF!</f>
        <v>#REF!</v>
      </c>
      <c r="AY124" s="487" t="e">
        <f>'1.2_RAW_Data_MatChange'!#REF!</f>
        <v>#REF!</v>
      </c>
      <c r="AZ124" s="487" t="e">
        <f>'1.2_RAW_Data_MatChange'!#REF!</f>
        <v>#REF!</v>
      </c>
      <c r="BA124" s="488" t="e">
        <f>'1.2_RAW_Data_MatChange'!#REF!</f>
        <v>#REF!</v>
      </c>
    </row>
    <row r="125" spans="1:53" ht="13.5" thickBot="1" x14ac:dyDescent="0.4">
      <c r="A125" s="483"/>
      <c r="B125" s="489"/>
      <c r="C125" s="490"/>
      <c r="D125" s="491"/>
      <c r="E125" s="492" t="s">
        <v>34</v>
      </c>
      <c r="F125" s="493">
        <f>'1.2_RAW_Data_MatChange'!F125</f>
        <v>0</v>
      </c>
      <c r="G125" s="493">
        <f>'1.2_RAW_Data_MatChange'!G125</f>
        <v>0</v>
      </c>
      <c r="H125" s="493">
        <f>'1.2_RAW_Data_MatChange'!H125</f>
        <v>0</v>
      </c>
      <c r="I125" s="493">
        <f>'1.2_RAW_Data_MatChange'!I125</f>
        <v>0</v>
      </c>
      <c r="J125" s="493">
        <f>'1.2_RAW_Data_MatChange'!J125</f>
        <v>0</v>
      </c>
      <c r="K125" s="494">
        <f>'1.2_RAW_Data_MatChange'!K125</f>
        <v>0</v>
      </c>
      <c r="M125" s="493">
        <f>'1.2_RAW_Data_MatChange'!M125</f>
        <v>0</v>
      </c>
      <c r="N125" s="493">
        <f>'1.2_RAW_Data_MatChange'!N125</f>
        <v>0</v>
      </c>
      <c r="O125" s="493">
        <f>'1.2_RAW_Data_MatChange'!O125</f>
        <v>0</v>
      </c>
      <c r="P125" s="493">
        <f>'1.2_RAW_Data_MatChange'!P125</f>
        <v>0</v>
      </c>
      <c r="Q125" s="493">
        <f>'1.2_RAW_Data_MatChange'!Q125</f>
        <v>0</v>
      </c>
      <c r="R125" s="494">
        <f>'1.2_RAW_Data_MatChange'!R125</f>
        <v>0</v>
      </c>
      <c r="T125" s="493">
        <f>'1.2_RAW_Data_MatChange'!T125</f>
        <v>0</v>
      </c>
      <c r="U125" s="493">
        <f>'1.2_RAW_Data_MatChange'!U125</f>
        <v>0</v>
      </c>
      <c r="V125" s="493">
        <f>'1.2_RAW_Data_MatChange'!V125</f>
        <v>0</v>
      </c>
      <c r="W125" s="493">
        <f>'1.2_RAW_Data_MatChange'!W125</f>
        <v>0</v>
      </c>
      <c r="X125" s="493">
        <f>'1.2_RAW_Data_MatChange'!X125</f>
        <v>0</v>
      </c>
      <c r="Y125" s="494">
        <f>'1.2_RAW_Data_MatChange'!Y125</f>
        <v>0</v>
      </c>
      <c r="AA125" s="493" t="e">
        <f>'1.2_RAW_Data_MatChange'!#REF!</f>
        <v>#REF!</v>
      </c>
      <c r="AB125" s="493" t="e">
        <f>'1.2_RAW_Data_MatChange'!#REF!</f>
        <v>#REF!</v>
      </c>
      <c r="AC125" s="493" t="e">
        <f>'1.2_RAW_Data_MatChange'!#REF!</f>
        <v>#REF!</v>
      </c>
      <c r="AD125" s="493" t="e">
        <f>'1.2_RAW_Data_MatChange'!#REF!</f>
        <v>#REF!</v>
      </c>
      <c r="AE125" s="493" t="e">
        <f>'1.2_RAW_Data_MatChange'!#REF!</f>
        <v>#REF!</v>
      </c>
      <c r="AF125" s="494" t="e">
        <f>'1.2_RAW_Data_MatChange'!#REF!</f>
        <v>#REF!</v>
      </c>
      <c r="AG125" s="482"/>
      <c r="AH125" s="493" t="e">
        <f>'1.2_RAW_Data_MatChange'!#REF!</f>
        <v>#REF!</v>
      </c>
      <c r="AI125" s="493" t="e">
        <f>'1.2_RAW_Data_MatChange'!#REF!</f>
        <v>#REF!</v>
      </c>
      <c r="AJ125" s="493" t="e">
        <f>'1.2_RAW_Data_MatChange'!#REF!</f>
        <v>#REF!</v>
      </c>
      <c r="AK125" s="493" t="e">
        <f>'1.2_RAW_Data_MatChange'!#REF!</f>
        <v>#REF!</v>
      </c>
      <c r="AL125" s="493" t="e">
        <f>'1.2_RAW_Data_MatChange'!#REF!</f>
        <v>#REF!</v>
      </c>
      <c r="AM125" s="494" t="e">
        <f>'1.2_RAW_Data_MatChange'!#REF!</f>
        <v>#REF!</v>
      </c>
      <c r="AN125" s="482"/>
      <c r="AO125" s="493" t="e">
        <f>'1.2_RAW_Data_MatChange'!#REF!</f>
        <v>#REF!</v>
      </c>
      <c r="AP125" s="493" t="e">
        <f>'1.2_RAW_Data_MatChange'!#REF!</f>
        <v>#REF!</v>
      </c>
      <c r="AQ125" s="493" t="e">
        <f>'1.2_RAW_Data_MatChange'!#REF!</f>
        <v>#REF!</v>
      </c>
      <c r="AR125" s="493" t="e">
        <f>'1.2_RAW_Data_MatChange'!#REF!</f>
        <v>#REF!</v>
      </c>
      <c r="AS125" s="493" t="e">
        <f>'1.2_RAW_Data_MatChange'!#REF!</f>
        <v>#REF!</v>
      </c>
      <c r="AT125" s="494" t="e">
        <f>'1.2_RAW_Data_MatChange'!#REF!</f>
        <v>#REF!</v>
      </c>
      <c r="AU125" s="482"/>
      <c r="AV125" s="493" t="e">
        <f>'1.2_RAW_Data_MatChange'!#REF!</f>
        <v>#REF!</v>
      </c>
      <c r="AW125" s="493" t="e">
        <f>'1.2_RAW_Data_MatChange'!#REF!</f>
        <v>#REF!</v>
      </c>
      <c r="AX125" s="493" t="e">
        <f>'1.2_RAW_Data_MatChange'!#REF!</f>
        <v>#REF!</v>
      </c>
      <c r="AY125" s="493" t="e">
        <f>'1.2_RAW_Data_MatChange'!#REF!</f>
        <v>#REF!</v>
      </c>
      <c r="AZ125" s="493" t="e">
        <f>'1.2_RAW_Data_MatChange'!#REF!</f>
        <v>#REF!</v>
      </c>
      <c r="BA125" s="494" t="e">
        <f>'1.2_RAW_Data_MatChange'!#REF!</f>
        <v>#REF!</v>
      </c>
    </row>
    <row r="126" spans="1:53" ht="25.5" x14ac:dyDescent="0.35">
      <c r="A126" s="495" t="s">
        <v>20</v>
      </c>
      <c r="B126" s="476">
        <v>27</v>
      </c>
      <c r="C126" s="477" t="s">
        <v>17</v>
      </c>
      <c r="D126" s="478" t="s">
        <v>38</v>
      </c>
      <c r="E126" s="496" t="s">
        <v>31</v>
      </c>
      <c r="F126" s="480">
        <f>'1.2_RAW_Data_MatChange'!F126</f>
        <v>0</v>
      </c>
      <c r="G126" s="480">
        <f>'1.2_RAW_Data_MatChange'!G126</f>
        <v>0</v>
      </c>
      <c r="H126" s="480">
        <f>'1.2_RAW_Data_MatChange'!H126</f>
        <v>0</v>
      </c>
      <c r="I126" s="480">
        <f>'1.2_RAW_Data_MatChange'!I126</f>
        <v>0</v>
      </c>
      <c r="J126" s="480">
        <f>'1.2_RAW_Data_MatChange'!J126</f>
        <v>0</v>
      </c>
      <c r="K126" s="481">
        <f>'1.2_RAW_Data_MatChange'!K126</f>
        <v>0</v>
      </c>
      <c r="M126" s="480">
        <f>'1.2_RAW_Data_MatChange'!M126</f>
        <v>0</v>
      </c>
      <c r="N126" s="480">
        <f>'1.2_RAW_Data_MatChange'!N126</f>
        <v>0</v>
      </c>
      <c r="O126" s="480">
        <f>'1.2_RAW_Data_MatChange'!O126</f>
        <v>0</v>
      </c>
      <c r="P126" s="480">
        <f>'1.2_RAW_Data_MatChange'!P126</f>
        <v>0</v>
      </c>
      <c r="Q126" s="480">
        <f>'1.2_RAW_Data_MatChange'!Q126</f>
        <v>0</v>
      </c>
      <c r="R126" s="481">
        <f>'1.2_RAW_Data_MatChange'!R126</f>
        <v>0</v>
      </c>
      <c r="T126" s="480">
        <f>'1.2_RAW_Data_MatChange'!T126</f>
        <v>0</v>
      </c>
      <c r="U126" s="480">
        <f>'1.2_RAW_Data_MatChange'!U126</f>
        <v>0</v>
      </c>
      <c r="V126" s="480">
        <f>'1.2_RAW_Data_MatChange'!V126</f>
        <v>0</v>
      </c>
      <c r="W126" s="480">
        <f>'1.2_RAW_Data_MatChange'!W126</f>
        <v>0</v>
      </c>
      <c r="X126" s="480">
        <f>'1.2_RAW_Data_MatChange'!X126</f>
        <v>0</v>
      </c>
      <c r="Y126" s="481">
        <f>'1.2_RAW_Data_MatChange'!Y126</f>
        <v>0</v>
      </c>
      <c r="AA126" s="480" t="e">
        <f>'1.2_RAW_Data_MatChange'!#REF!</f>
        <v>#REF!</v>
      </c>
      <c r="AB126" s="480" t="e">
        <f>'1.2_RAW_Data_MatChange'!#REF!</f>
        <v>#REF!</v>
      </c>
      <c r="AC126" s="480" t="e">
        <f>'1.2_RAW_Data_MatChange'!#REF!</f>
        <v>#REF!</v>
      </c>
      <c r="AD126" s="480" t="e">
        <f>'1.2_RAW_Data_MatChange'!#REF!</f>
        <v>#REF!</v>
      </c>
      <c r="AE126" s="480" t="e">
        <f>'1.2_RAW_Data_MatChange'!#REF!</f>
        <v>#REF!</v>
      </c>
      <c r="AF126" s="481" t="e">
        <f>'1.2_RAW_Data_MatChange'!#REF!</f>
        <v>#REF!</v>
      </c>
      <c r="AG126" s="482"/>
      <c r="AH126" s="480" t="e">
        <f>'1.2_RAW_Data_MatChange'!#REF!</f>
        <v>#REF!</v>
      </c>
      <c r="AI126" s="480" t="e">
        <f>'1.2_RAW_Data_MatChange'!#REF!</f>
        <v>#REF!</v>
      </c>
      <c r="AJ126" s="480" t="e">
        <f>'1.2_RAW_Data_MatChange'!#REF!</f>
        <v>#REF!</v>
      </c>
      <c r="AK126" s="480" t="e">
        <f>'1.2_RAW_Data_MatChange'!#REF!</f>
        <v>#REF!</v>
      </c>
      <c r="AL126" s="480" t="e">
        <f>'1.2_RAW_Data_MatChange'!#REF!</f>
        <v>#REF!</v>
      </c>
      <c r="AM126" s="481" t="e">
        <f>'1.2_RAW_Data_MatChange'!#REF!</f>
        <v>#REF!</v>
      </c>
      <c r="AN126" s="482"/>
      <c r="AO126" s="480" t="e">
        <f>'1.2_RAW_Data_MatChange'!#REF!</f>
        <v>#REF!</v>
      </c>
      <c r="AP126" s="480" t="e">
        <f>'1.2_RAW_Data_MatChange'!#REF!</f>
        <v>#REF!</v>
      </c>
      <c r="AQ126" s="480" t="e">
        <f>'1.2_RAW_Data_MatChange'!#REF!</f>
        <v>#REF!</v>
      </c>
      <c r="AR126" s="480" t="e">
        <f>'1.2_RAW_Data_MatChange'!#REF!</f>
        <v>#REF!</v>
      </c>
      <c r="AS126" s="480" t="e">
        <f>'1.2_RAW_Data_MatChange'!#REF!</f>
        <v>#REF!</v>
      </c>
      <c r="AT126" s="481" t="e">
        <f>'1.2_RAW_Data_MatChange'!#REF!</f>
        <v>#REF!</v>
      </c>
      <c r="AU126" s="482"/>
      <c r="AV126" s="480" t="e">
        <f>'1.2_RAW_Data_MatChange'!#REF!</f>
        <v>#REF!</v>
      </c>
      <c r="AW126" s="480" t="e">
        <f>'1.2_RAW_Data_MatChange'!#REF!</f>
        <v>#REF!</v>
      </c>
      <c r="AX126" s="480" t="e">
        <f>'1.2_RAW_Data_MatChange'!#REF!</f>
        <v>#REF!</v>
      </c>
      <c r="AY126" s="480" t="e">
        <f>'1.2_RAW_Data_MatChange'!#REF!</f>
        <v>#REF!</v>
      </c>
      <c r="AZ126" s="480" t="e">
        <f>'1.2_RAW_Data_MatChange'!#REF!</f>
        <v>#REF!</v>
      </c>
      <c r="BA126" s="481" t="e">
        <f>'1.2_RAW_Data_MatChange'!#REF!</f>
        <v>#REF!</v>
      </c>
    </row>
    <row r="127" spans="1:53" ht="13.15" x14ac:dyDescent="0.35">
      <c r="A127" s="483"/>
      <c r="B127" s="484"/>
      <c r="C127" s="485"/>
      <c r="D127" s="486"/>
      <c r="E127" s="479" t="s">
        <v>32</v>
      </c>
      <c r="F127" s="487">
        <f>'1.2_RAW_Data_MatChange'!F127</f>
        <v>0</v>
      </c>
      <c r="G127" s="487">
        <f>'1.2_RAW_Data_MatChange'!G127</f>
        <v>0</v>
      </c>
      <c r="H127" s="487">
        <f>'1.2_RAW_Data_MatChange'!H127</f>
        <v>0</v>
      </c>
      <c r="I127" s="487">
        <f>'1.2_RAW_Data_MatChange'!I127</f>
        <v>0</v>
      </c>
      <c r="J127" s="487">
        <f>'1.2_RAW_Data_MatChange'!J127</f>
        <v>0</v>
      </c>
      <c r="K127" s="488">
        <f>'1.2_RAW_Data_MatChange'!K127</f>
        <v>0</v>
      </c>
      <c r="M127" s="487">
        <f>'1.2_RAW_Data_MatChange'!M127</f>
        <v>0</v>
      </c>
      <c r="N127" s="487">
        <f>'1.2_RAW_Data_MatChange'!N127</f>
        <v>0</v>
      </c>
      <c r="O127" s="487">
        <f>'1.2_RAW_Data_MatChange'!O127</f>
        <v>0</v>
      </c>
      <c r="P127" s="487">
        <f>'1.2_RAW_Data_MatChange'!P127</f>
        <v>0</v>
      </c>
      <c r="Q127" s="487">
        <f>'1.2_RAW_Data_MatChange'!Q127</f>
        <v>0</v>
      </c>
      <c r="R127" s="488">
        <f>'1.2_RAW_Data_MatChange'!R127</f>
        <v>0</v>
      </c>
      <c r="T127" s="487">
        <f>'1.2_RAW_Data_MatChange'!T127</f>
        <v>0</v>
      </c>
      <c r="U127" s="487">
        <f>'1.2_RAW_Data_MatChange'!U127</f>
        <v>0</v>
      </c>
      <c r="V127" s="487">
        <f>'1.2_RAW_Data_MatChange'!V127</f>
        <v>0</v>
      </c>
      <c r="W127" s="487">
        <f>'1.2_RAW_Data_MatChange'!W127</f>
        <v>0</v>
      </c>
      <c r="X127" s="487">
        <f>'1.2_RAW_Data_MatChange'!X127</f>
        <v>0</v>
      </c>
      <c r="Y127" s="488">
        <f>'1.2_RAW_Data_MatChange'!Y127</f>
        <v>0</v>
      </c>
      <c r="AA127" s="487" t="e">
        <f>'1.2_RAW_Data_MatChange'!#REF!</f>
        <v>#REF!</v>
      </c>
      <c r="AB127" s="487" t="e">
        <f>'1.2_RAW_Data_MatChange'!#REF!</f>
        <v>#REF!</v>
      </c>
      <c r="AC127" s="487" t="e">
        <f>'1.2_RAW_Data_MatChange'!#REF!</f>
        <v>#REF!</v>
      </c>
      <c r="AD127" s="487" t="e">
        <f>'1.2_RAW_Data_MatChange'!#REF!</f>
        <v>#REF!</v>
      </c>
      <c r="AE127" s="487" t="e">
        <f>'1.2_RAW_Data_MatChange'!#REF!</f>
        <v>#REF!</v>
      </c>
      <c r="AF127" s="488" t="e">
        <f>'1.2_RAW_Data_MatChange'!#REF!</f>
        <v>#REF!</v>
      </c>
      <c r="AG127" s="482"/>
      <c r="AH127" s="487" t="e">
        <f>'1.2_RAW_Data_MatChange'!#REF!</f>
        <v>#REF!</v>
      </c>
      <c r="AI127" s="487" t="e">
        <f>'1.2_RAW_Data_MatChange'!#REF!</f>
        <v>#REF!</v>
      </c>
      <c r="AJ127" s="487" t="e">
        <f>'1.2_RAW_Data_MatChange'!#REF!</f>
        <v>#REF!</v>
      </c>
      <c r="AK127" s="487" t="e">
        <f>'1.2_RAW_Data_MatChange'!#REF!</f>
        <v>#REF!</v>
      </c>
      <c r="AL127" s="487" t="e">
        <f>'1.2_RAW_Data_MatChange'!#REF!</f>
        <v>#REF!</v>
      </c>
      <c r="AM127" s="488" t="e">
        <f>'1.2_RAW_Data_MatChange'!#REF!</f>
        <v>#REF!</v>
      </c>
      <c r="AN127" s="482"/>
      <c r="AO127" s="487" t="e">
        <f>'1.2_RAW_Data_MatChange'!#REF!</f>
        <v>#REF!</v>
      </c>
      <c r="AP127" s="487" t="e">
        <f>'1.2_RAW_Data_MatChange'!#REF!</f>
        <v>#REF!</v>
      </c>
      <c r="AQ127" s="487" t="e">
        <f>'1.2_RAW_Data_MatChange'!#REF!</f>
        <v>#REF!</v>
      </c>
      <c r="AR127" s="487" t="e">
        <f>'1.2_RAW_Data_MatChange'!#REF!</f>
        <v>#REF!</v>
      </c>
      <c r="AS127" s="487" t="e">
        <f>'1.2_RAW_Data_MatChange'!#REF!</f>
        <v>#REF!</v>
      </c>
      <c r="AT127" s="488" t="e">
        <f>'1.2_RAW_Data_MatChange'!#REF!</f>
        <v>#REF!</v>
      </c>
      <c r="AU127" s="482"/>
      <c r="AV127" s="487" t="e">
        <f>'1.2_RAW_Data_MatChange'!#REF!</f>
        <v>#REF!</v>
      </c>
      <c r="AW127" s="487" t="e">
        <f>'1.2_RAW_Data_MatChange'!#REF!</f>
        <v>#REF!</v>
      </c>
      <c r="AX127" s="487" t="e">
        <f>'1.2_RAW_Data_MatChange'!#REF!</f>
        <v>#REF!</v>
      </c>
      <c r="AY127" s="487" t="e">
        <f>'1.2_RAW_Data_MatChange'!#REF!</f>
        <v>#REF!</v>
      </c>
      <c r="AZ127" s="487" t="e">
        <f>'1.2_RAW_Data_MatChange'!#REF!</f>
        <v>#REF!</v>
      </c>
      <c r="BA127" s="488" t="e">
        <f>'1.2_RAW_Data_MatChange'!#REF!</f>
        <v>#REF!</v>
      </c>
    </row>
    <row r="128" spans="1:53" ht="13.15" x14ac:dyDescent="0.35">
      <c r="A128" s="483"/>
      <c r="B128" s="484"/>
      <c r="C128" s="485"/>
      <c r="D128" s="486"/>
      <c r="E128" s="479" t="s">
        <v>33</v>
      </c>
      <c r="F128" s="487">
        <f>'1.2_RAW_Data_MatChange'!F128</f>
        <v>0</v>
      </c>
      <c r="G128" s="487">
        <f>'1.2_RAW_Data_MatChange'!G128</f>
        <v>0</v>
      </c>
      <c r="H128" s="487">
        <f>'1.2_RAW_Data_MatChange'!H128</f>
        <v>0</v>
      </c>
      <c r="I128" s="487">
        <f>'1.2_RAW_Data_MatChange'!I128</f>
        <v>0</v>
      </c>
      <c r="J128" s="487">
        <f>'1.2_RAW_Data_MatChange'!J128</f>
        <v>0</v>
      </c>
      <c r="K128" s="488">
        <f>'1.2_RAW_Data_MatChange'!K128</f>
        <v>0</v>
      </c>
      <c r="M128" s="487">
        <f>'1.2_RAW_Data_MatChange'!M128</f>
        <v>0</v>
      </c>
      <c r="N128" s="487">
        <f>'1.2_RAW_Data_MatChange'!N128</f>
        <v>0</v>
      </c>
      <c r="O128" s="487">
        <f>'1.2_RAW_Data_MatChange'!O128</f>
        <v>0</v>
      </c>
      <c r="P128" s="487">
        <f>'1.2_RAW_Data_MatChange'!P128</f>
        <v>0</v>
      </c>
      <c r="Q128" s="487">
        <f>'1.2_RAW_Data_MatChange'!Q128</f>
        <v>0</v>
      </c>
      <c r="R128" s="488">
        <f>'1.2_RAW_Data_MatChange'!R128</f>
        <v>0</v>
      </c>
      <c r="T128" s="487">
        <f>'1.2_RAW_Data_MatChange'!T128</f>
        <v>0</v>
      </c>
      <c r="U128" s="487">
        <f>'1.2_RAW_Data_MatChange'!U128</f>
        <v>0</v>
      </c>
      <c r="V128" s="487">
        <f>'1.2_RAW_Data_MatChange'!V128</f>
        <v>0</v>
      </c>
      <c r="W128" s="487">
        <f>'1.2_RAW_Data_MatChange'!W128</f>
        <v>0</v>
      </c>
      <c r="X128" s="487">
        <f>'1.2_RAW_Data_MatChange'!X128</f>
        <v>0</v>
      </c>
      <c r="Y128" s="488">
        <f>'1.2_RAW_Data_MatChange'!Y128</f>
        <v>0</v>
      </c>
      <c r="AA128" s="487" t="e">
        <f>'1.2_RAW_Data_MatChange'!#REF!</f>
        <v>#REF!</v>
      </c>
      <c r="AB128" s="487" t="e">
        <f>'1.2_RAW_Data_MatChange'!#REF!</f>
        <v>#REF!</v>
      </c>
      <c r="AC128" s="487" t="e">
        <f>'1.2_RAW_Data_MatChange'!#REF!</f>
        <v>#REF!</v>
      </c>
      <c r="AD128" s="487" t="e">
        <f>'1.2_RAW_Data_MatChange'!#REF!</f>
        <v>#REF!</v>
      </c>
      <c r="AE128" s="487" t="e">
        <f>'1.2_RAW_Data_MatChange'!#REF!</f>
        <v>#REF!</v>
      </c>
      <c r="AF128" s="488" t="e">
        <f>'1.2_RAW_Data_MatChange'!#REF!</f>
        <v>#REF!</v>
      </c>
      <c r="AG128" s="482"/>
      <c r="AH128" s="487" t="e">
        <f>'1.2_RAW_Data_MatChange'!#REF!</f>
        <v>#REF!</v>
      </c>
      <c r="AI128" s="487" t="e">
        <f>'1.2_RAW_Data_MatChange'!#REF!</f>
        <v>#REF!</v>
      </c>
      <c r="AJ128" s="487" t="e">
        <f>'1.2_RAW_Data_MatChange'!#REF!</f>
        <v>#REF!</v>
      </c>
      <c r="AK128" s="487" t="e">
        <f>'1.2_RAW_Data_MatChange'!#REF!</f>
        <v>#REF!</v>
      </c>
      <c r="AL128" s="487" t="e">
        <f>'1.2_RAW_Data_MatChange'!#REF!</f>
        <v>#REF!</v>
      </c>
      <c r="AM128" s="488" t="e">
        <f>'1.2_RAW_Data_MatChange'!#REF!</f>
        <v>#REF!</v>
      </c>
      <c r="AN128" s="482"/>
      <c r="AO128" s="487" t="e">
        <f>'1.2_RAW_Data_MatChange'!#REF!</f>
        <v>#REF!</v>
      </c>
      <c r="AP128" s="487" t="e">
        <f>'1.2_RAW_Data_MatChange'!#REF!</f>
        <v>#REF!</v>
      </c>
      <c r="AQ128" s="487" t="e">
        <f>'1.2_RAW_Data_MatChange'!#REF!</f>
        <v>#REF!</v>
      </c>
      <c r="AR128" s="487" t="e">
        <f>'1.2_RAW_Data_MatChange'!#REF!</f>
        <v>#REF!</v>
      </c>
      <c r="AS128" s="487" t="e">
        <f>'1.2_RAW_Data_MatChange'!#REF!</f>
        <v>#REF!</v>
      </c>
      <c r="AT128" s="488" t="e">
        <f>'1.2_RAW_Data_MatChange'!#REF!</f>
        <v>#REF!</v>
      </c>
      <c r="AU128" s="482"/>
      <c r="AV128" s="487" t="e">
        <f>'1.2_RAW_Data_MatChange'!#REF!</f>
        <v>#REF!</v>
      </c>
      <c r="AW128" s="487" t="e">
        <f>'1.2_RAW_Data_MatChange'!#REF!</f>
        <v>#REF!</v>
      </c>
      <c r="AX128" s="487" t="e">
        <f>'1.2_RAW_Data_MatChange'!#REF!</f>
        <v>#REF!</v>
      </c>
      <c r="AY128" s="487" t="e">
        <f>'1.2_RAW_Data_MatChange'!#REF!</f>
        <v>#REF!</v>
      </c>
      <c r="AZ128" s="487" t="e">
        <f>'1.2_RAW_Data_MatChange'!#REF!</f>
        <v>#REF!</v>
      </c>
      <c r="BA128" s="488" t="e">
        <f>'1.2_RAW_Data_MatChange'!#REF!</f>
        <v>#REF!</v>
      </c>
    </row>
    <row r="129" spans="1:53" ht="13.5" thickBot="1" x14ac:dyDescent="0.4">
      <c r="A129" s="483"/>
      <c r="B129" s="489"/>
      <c r="C129" s="490"/>
      <c r="D129" s="491"/>
      <c r="E129" s="492" t="s">
        <v>34</v>
      </c>
      <c r="F129" s="493">
        <f>'1.2_RAW_Data_MatChange'!F129</f>
        <v>0</v>
      </c>
      <c r="G129" s="493">
        <f>'1.2_RAW_Data_MatChange'!G129</f>
        <v>0</v>
      </c>
      <c r="H129" s="493">
        <f>'1.2_RAW_Data_MatChange'!H129</f>
        <v>0</v>
      </c>
      <c r="I129" s="493">
        <f>'1.2_RAW_Data_MatChange'!I129</f>
        <v>0</v>
      </c>
      <c r="J129" s="493">
        <f>'1.2_RAW_Data_MatChange'!J129</f>
        <v>0</v>
      </c>
      <c r="K129" s="494">
        <f>'1.2_RAW_Data_MatChange'!K129</f>
        <v>0</v>
      </c>
      <c r="M129" s="493">
        <f>'1.2_RAW_Data_MatChange'!M129</f>
        <v>0</v>
      </c>
      <c r="N129" s="493">
        <f>'1.2_RAW_Data_MatChange'!N129</f>
        <v>0</v>
      </c>
      <c r="O129" s="493">
        <f>'1.2_RAW_Data_MatChange'!O129</f>
        <v>0</v>
      </c>
      <c r="P129" s="493">
        <f>'1.2_RAW_Data_MatChange'!P129</f>
        <v>0</v>
      </c>
      <c r="Q129" s="493">
        <f>'1.2_RAW_Data_MatChange'!Q129</f>
        <v>0</v>
      </c>
      <c r="R129" s="494">
        <f>'1.2_RAW_Data_MatChange'!R129</f>
        <v>0</v>
      </c>
      <c r="T129" s="493">
        <f>'1.2_RAW_Data_MatChange'!T129</f>
        <v>0</v>
      </c>
      <c r="U129" s="493">
        <f>'1.2_RAW_Data_MatChange'!U129</f>
        <v>0</v>
      </c>
      <c r="V129" s="493">
        <f>'1.2_RAW_Data_MatChange'!V129</f>
        <v>0</v>
      </c>
      <c r="W129" s="493">
        <f>'1.2_RAW_Data_MatChange'!W129</f>
        <v>0</v>
      </c>
      <c r="X129" s="493">
        <f>'1.2_RAW_Data_MatChange'!X129</f>
        <v>0</v>
      </c>
      <c r="Y129" s="494">
        <f>'1.2_RAW_Data_MatChange'!Y129</f>
        <v>0</v>
      </c>
      <c r="AA129" s="493" t="e">
        <f>'1.2_RAW_Data_MatChange'!#REF!</f>
        <v>#REF!</v>
      </c>
      <c r="AB129" s="493" t="e">
        <f>'1.2_RAW_Data_MatChange'!#REF!</f>
        <v>#REF!</v>
      </c>
      <c r="AC129" s="493" t="e">
        <f>'1.2_RAW_Data_MatChange'!#REF!</f>
        <v>#REF!</v>
      </c>
      <c r="AD129" s="493" t="e">
        <f>'1.2_RAW_Data_MatChange'!#REF!</f>
        <v>#REF!</v>
      </c>
      <c r="AE129" s="493" t="e">
        <f>'1.2_RAW_Data_MatChange'!#REF!</f>
        <v>#REF!</v>
      </c>
      <c r="AF129" s="494" t="e">
        <f>'1.2_RAW_Data_MatChange'!#REF!</f>
        <v>#REF!</v>
      </c>
      <c r="AG129" s="482"/>
      <c r="AH129" s="493" t="e">
        <f>'1.2_RAW_Data_MatChange'!#REF!</f>
        <v>#REF!</v>
      </c>
      <c r="AI129" s="493" t="e">
        <f>'1.2_RAW_Data_MatChange'!#REF!</f>
        <v>#REF!</v>
      </c>
      <c r="AJ129" s="493" t="e">
        <f>'1.2_RAW_Data_MatChange'!#REF!</f>
        <v>#REF!</v>
      </c>
      <c r="AK129" s="493" t="e">
        <f>'1.2_RAW_Data_MatChange'!#REF!</f>
        <v>#REF!</v>
      </c>
      <c r="AL129" s="493" t="e">
        <f>'1.2_RAW_Data_MatChange'!#REF!</f>
        <v>#REF!</v>
      </c>
      <c r="AM129" s="494" t="e">
        <f>'1.2_RAW_Data_MatChange'!#REF!</f>
        <v>#REF!</v>
      </c>
      <c r="AN129" s="482"/>
      <c r="AO129" s="493" t="e">
        <f>'1.2_RAW_Data_MatChange'!#REF!</f>
        <v>#REF!</v>
      </c>
      <c r="AP129" s="493" t="e">
        <f>'1.2_RAW_Data_MatChange'!#REF!</f>
        <v>#REF!</v>
      </c>
      <c r="AQ129" s="493" t="e">
        <f>'1.2_RAW_Data_MatChange'!#REF!</f>
        <v>#REF!</v>
      </c>
      <c r="AR129" s="493" t="e">
        <f>'1.2_RAW_Data_MatChange'!#REF!</f>
        <v>#REF!</v>
      </c>
      <c r="AS129" s="493" t="e">
        <f>'1.2_RAW_Data_MatChange'!#REF!</f>
        <v>#REF!</v>
      </c>
      <c r="AT129" s="494" t="e">
        <f>'1.2_RAW_Data_MatChange'!#REF!</f>
        <v>#REF!</v>
      </c>
      <c r="AU129" s="482"/>
      <c r="AV129" s="493" t="e">
        <f>'1.2_RAW_Data_MatChange'!#REF!</f>
        <v>#REF!</v>
      </c>
      <c r="AW129" s="493" t="e">
        <f>'1.2_RAW_Data_MatChange'!#REF!</f>
        <v>#REF!</v>
      </c>
      <c r="AX129" s="493" t="e">
        <f>'1.2_RAW_Data_MatChange'!#REF!</f>
        <v>#REF!</v>
      </c>
      <c r="AY129" s="493" t="e">
        <f>'1.2_RAW_Data_MatChange'!#REF!</f>
        <v>#REF!</v>
      </c>
      <c r="AZ129" s="493" t="e">
        <f>'1.2_RAW_Data_MatChange'!#REF!</f>
        <v>#REF!</v>
      </c>
      <c r="BA129" s="494" t="e">
        <f>'1.2_RAW_Data_MatChange'!#REF!</f>
        <v>#REF!</v>
      </c>
    </row>
    <row r="130" spans="1:53" ht="25.5" x14ac:dyDescent="0.35">
      <c r="A130" s="495" t="s">
        <v>20</v>
      </c>
      <c r="B130" s="476">
        <v>26</v>
      </c>
      <c r="C130" s="477" t="s">
        <v>57</v>
      </c>
      <c r="D130" s="478" t="s">
        <v>37</v>
      </c>
      <c r="E130" s="496" t="s">
        <v>31</v>
      </c>
      <c r="F130" s="480">
        <f>'1.2_RAW_Data_MatChange'!F130</f>
        <v>0</v>
      </c>
      <c r="G130" s="480">
        <f>'1.2_RAW_Data_MatChange'!G130</f>
        <v>0</v>
      </c>
      <c r="H130" s="480">
        <f>'1.2_RAW_Data_MatChange'!H130</f>
        <v>0</v>
      </c>
      <c r="I130" s="480">
        <f>'1.2_RAW_Data_MatChange'!I130</f>
        <v>0</v>
      </c>
      <c r="J130" s="480">
        <f>'1.2_RAW_Data_MatChange'!J130</f>
        <v>0</v>
      </c>
      <c r="K130" s="481">
        <f>'1.2_RAW_Data_MatChange'!K130</f>
        <v>0</v>
      </c>
      <c r="M130" s="480">
        <f>'1.2_RAW_Data_MatChange'!M130</f>
        <v>0</v>
      </c>
      <c r="N130" s="480">
        <f>'1.2_RAW_Data_MatChange'!N130</f>
        <v>0</v>
      </c>
      <c r="O130" s="480">
        <f>'1.2_RAW_Data_MatChange'!O130</f>
        <v>0</v>
      </c>
      <c r="P130" s="480">
        <f>'1.2_RAW_Data_MatChange'!P130</f>
        <v>0</v>
      </c>
      <c r="Q130" s="480">
        <f>'1.2_RAW_Data_MatChange'!Q130</f>
        <v>0</v>
      </c>
      <c r="R130" s="481">
        <f>'1.2_RAW_Data_MatChange'!R130</f>
        <v>0</v>
      </c>
      <c r="T130" s="480">
        <f>'1.2_RAW_Data_MatChange'!T130</f>
        <v>0</v>
      </c>
      <c r="U130" s="480">
        <f>'1.2_RAW_Data_MatChange'!U130</f>
        <v>0</v>
      </c>
      <c r="V130" s="480">
        <f>'1.2_RAW_Data_MatChange'!V130</f>
        <v>0</v>
      </c>
      <c r="W130" s="480">
        <f>'1.2_RAW_Data_MatChange'!W130</f>
        <v>0</v>
      </c>
      <c r="X130" s="480">
        <f>'1.2_RAW_Data_MatChange'!X130</f>
        <v>0</v>
      </c>
      <c r="Y130" s="481">
        <f>'1.2_RAW_Data_MatChange'!Y130</f>
        <v>0</v>
      </c>
      <c r="AA130" s="480" t="e">
        <f>'1.2_RAW_Data_MatChange'!#REF!</f>
        <v>#REF!</v>
      </c>
      <c r="AB130" s="480" t="e">
        <f>'1.2_RAW_Data_MatChange'!#REF!</f>
        <v>#REF!</v>
      </c>
      <c r="AC130" s="480" t="e">
        <f>'1.2_RAW_Data_MatChange'!#REF!</f>
        <v>#REF!</v>
      </c>
      <c r="AD130" s="480" t="e">
        <f>'1.2_RAW_Data_MatChange'!#REF!</f>
        <v>#REF!</v>
      </c>
      <c r="AE130" s="480" t="e">
        <f>'1.2_RAW_Data_MatChange'!#REF!</f>
        <v>#REF!</v>
      </c>
      <c r="AF130" s="481" t="e">
        <f>'1.2_RAW_Data_MatChange'!#REF!</f>
        <v>#REF!</v>
      </c>
      <c r="AG130" s="482"/>
      <c r="AH130" s="480" t="e">
        <f>'1.2_RAW_Data_MatChange'!#REF!</f>
        <v>#REF!</v>
      </c>
      <c r="AI130" s="480" t="e">
        <f>'1.2_RAW_Data_MatChange'!#REF!</f>
        <v>#REF!</v>
      </c>
      <c r="AJ130" s="480" t="e">
        <f>'1.2_RAW_Data_MatChange'!#REF!</f>
        <v>#REF!</v>
      </c>
      <c r="AK130" s="480" t="e">
        <f>'1.2_RAW_Data_MatChange'!#REF!</f>
        <v>#REF!</v>
      </c>
      <c r="AL130" s="480" t="e">
        <f>'1.2_RAW_Data_MatChange'!#REF!</f>
        <v>#REF!</v>
      </c>
      <c r="AM130" s="481" t="e">
        <f>'1.2_RAW_Data_MatChange'!#REF!</f>
        <v>#REF!</v>
      </c>
      <c r="AN130" s="482"/>
      <c r="AO130" s="480" t="e">
        <f>'1.2_RAW_Data_MatChange'!#REF!</f>
        <v>#REF!</v>
      </c>
      <c r="AP130" s="480" t="e">
        <f>'1.2_RAW_Data_MatChange'!#REF!</f>
        <v>#REF!</v>
      </c>
      <c r="AQ130" s="480" t="e">
        <f>'1.2_RAW_Data_MatChange'!#REF!</f>
        <v>#REF!</v>
      </c>
      <c r="AR130" s="480" t="e">
        <f>'1.2_RAW_Data_MatChange'!#REF!</f>
        <v>#REF!</v>
      </c>
      <c r="AS130" s="480" t="e">
        <f>'1.2_RAW_Data_MatChange'!#REF!</f>
        <v>#REF!</v>
      </c>
      <c r="AT130" s="481" t="e">
        <f>'1.2_RAW_Data_MatChange'!#REF!</f>
        <v>#REF!</v>
      </c>
      <c r="AU130" s="482"/>
      <c r="AV130" s="480" t="e">
        <f>'1.2_RAW_Data_MatChange'!#REF!</f>
        <v>#REF!</v>
      </c>
      <c r="AW130" s="480" t="e">
        <f>'1.2_RAW_Data_MatChange'!#REF!</f>
        <v>#REF!</v>
      </c>
      <c r="AX130" s="480" t="e">
        <f>'1.2_RAW_Data_MatChange'!#REF!</f>
        <v>#REF!</v>
      </c>
      <c r="AY130" s="480" t="e">
        <f>'1.2_RAW_Data_MatChange'!#REF!</f>
        <v>#REF!</v>
      </c>
      <c r="AZ130" s="480" t="e">
        <f>'1.2_RAW_Data_MatChange'!#REF!</f>
        <v>#REF!</v>
      </c>
      <c r="BA130" s="481" t="e">
        <f>'1.2_RAW_Data_MatChange'!#REF!</f>
        <v>#REF!</v>
      </c>
    </row>
    <row r="131" spans="1:53" ht="13.15" x14ac:dyDescent="0.35">
      <c r="A131" s="483"/>
      <c r="B131" s="484"/>
      <c r="C131" s="485"/>
      <c r="D131" s="486"/>
      <c r="E131" s="479" t="s">
        <v>32</v>
      </c>
      <c r="F131" s="487">
        <f>'1.2_RAW_Data_MatChange'!F131</f>
        <v>0</v>
      </c>
      <c r="G131" s="487">
        <f>'1.2_RAW_Data_MatChange'!G131</f>
        <v>0</v>
      </c>
      <c r="H131" s="487">
        <f>'1.2_RAW_Data_MatChange'!H131</f>
        <v>0</v>
      </c>
      <c r="I131" s="487">
        <f>'1.2_RAW_Data_MatChange'!I131</f>
        <v>0</v>
      </c>
      <c r="J131" s="487">
        <f>'1.2_RAW_Data_MatChange'!J131</f>
        <v>0</v>
      </c>
      <c r="K131" s="488">
        <f>'1.2_RAW_Data_MatChange'!K131</f>
        <v>0</v>
      </c>
      <c r="M131" s="487">
        <f>'1.2_RAW_Data_MatChange'!M131</f>
        <v>0</v>
      </c>
      <c r="N131" s="487">
        <f>'1.2_RAW_Data_MatChange'!N131</f>
        <v>0</v>
      </c>
      <c r="O131" s="487">
        <f>'1.2_RAW_Data_MatChange'!O131</f>
        <v>0</v>
      </c>
      <c r="P131" s="487">
        <f>'1.2_RAW_Data_MatChange'!P131</f>
        <v>0</v>
      </c>
      <c r="Q131" s="487">
        <f>'1.2_RAW_Data_MatChange'!Q131</f>
        <v>0</v>
      </c>
      <c r="R131" s="488">
        <f>'1.2_RAW_Data_MatChange'!R131</f>
        <v>0</v>
      </c>
      <c r="T131" s="487">
        <f>'1.2_RAW_Data_MatChange'!T131</f>
        <v>0</v>
      </c>
      <c r="U131" s="487">
        <f>'1.2_RAW_Data_MatChange'!U131</f>
        <v>0</v>
      </c>
      <c r="V131" s="487">
        <f>'1.2_RAW_Data_MatChange'!V131</f>
        <v>0</v>
      </c>
      <c r="W131" s="487">
        <f>'1.2_RAW_Data_MatChange'!W131</f>
        <v>0</v>
      </c>
      <c r="X131" s="487">
        <f>'1.2_RAW_Data_MatChange'!X131</f>
        <v>0</v>
      </c>
      <c r="Y131" s="488">
        <f>'1.2_RAW_Data_MatChange'!Y131</f>
        <v>0</v>
      </c>
      <c r="AA131" s="487" t="e">
        <f>'1.2_RAW_Data_MatChange'!#REF!</f>
        <v>#REF!</v>
      </c>
      <c r="AB131" s="487" t="e">
        <f>'1.2_RAW_Data_MatChange'!#REF!</f>
        <v>#REF!</v>
      </c>
      <c r="AC131" s="487" t="e">
        <f>'1.2_RAW_Data_MatChange'!#REF!</f>
        <v>#REF!</v>
      </c>
      <c r="AD131" s="487" t="e">
        <f>'1.2_RAW_Data_MatChange'!#REF!</f>
        <v>#REF!</v>
      </c>
      <c r="AE131" s="487" t="e">
        <f>'1.2_RAW_Data_MatChange'!#REF!</f>
        <v>#REF!</v>
      </c>
      <c r="AF131" s="488" t="e">
        <f>'1.2_RAW_Data_MatChange'!#REF!</f>
        <v>#REF!</v>
      </c>
      <c r="AG131" s="482"/>
      <c r="AH131" s="487" t="e">
        <f>'1.2_RAW_Data_MatChange'!#REF!</f>
        <v>#REF!</v>
      </c>
      <c r="AI131" s="487" t="e">
        <f>'1.2_RAW_Data_MatChange'!#REF!</f>
        <v>#REF!</v>
      </c>
      <c r="AJ131" s="487" t="e">
        <f>'1.2_RAW_Data_MatChange'!#REF!</f>
        <v>#REF!</v>
      </c>
      <c r="AK131" s="487" t="e">
        <f>'1.2_RAW_Data_MatChange'!#REF!</f>
        <v>#REF!</v>
      </c>
      <c r="AL131" s="487" t="e">
        <f>'1.2_RAW_Data_MatChange'!#REF!</f>
        <v>#REF!</v>
      </c>
      <c r="AM131" s="488" t="e">
        <f>'1.2_RAW_Data_MatChange'!#REF!</f>
        <v>#REF!</v>
      </c>
      <c r="AN131" s="482"/>
      <c r="AO131" s="487" t="e">
        <f>'1.2_RAW_Data_MatChange'!#REF!</f>
        <v>#REF!</v>
      </c>
      <c r="AP131" s="487" t="e">
        <f>'1.2_RAW_Data_MatChange'!#REF!</f>
        <v>#REF!</v>
      </c>
      <c r="AQ131" s="487" t="e">
        <f>'1.2_RAW_Data_MatChange'!#REF!</f>
        <v>#REF!</v>
      </c>
      <c r="AR131" s="487" t="e">
        <f>'1.2_RAW_Data_MatChange'!#REF!</f>
        <v>#REF!</v>
      </c>
      <c r="AS131" s="487" t="e">
        <f>'1.2_RAW_Data_MatChange'!#REF!</f>
        <v>#REF!</v>
      </c>
      <c r="AT131" s="488" t="e">
        <f>'1.2_RAW_Data_MatChange'!#REF!</f>
        <v>#REF!</v>
      </c>
      <c r="AU131" s="482"/>
      <c r="AV131" s="487" t="e">
        <f>'1.2_RAW_Data_MatChange'!#REF!</f>
        <v>#REF!</v>
      </c>
      <c r="AW131" s="487" t="e">
        <f>'1.2_RAW_Data_MatChange'!#REF!</f>
        <v>#REF!</v>
      </c>
      <c r="AX131" s="487" t="e">
        <f>'1.2_RAW_Data_MatChange'!#REF!</f>
        <v>#REF!</v>
      </c>
      <c r="AY131" s="487" t="e">
        <f>'1.2_RAW_Data_MatChange'!#REF!</f>
        <v>#REF!</v>
      </c>
      <c r="AZ131" s="487" t="e">
        <f>'1.2_RAW_Data_MatChange'!#REF!</f>
        <v>#REF!</v>
      </c>
      <c r="BA131" s="488" t="e">
        <f>'1.2_RAW_Data_MatChange'!#REF!</f>
        <v>#REF!</v>
      </c>
    </row>
    <row r="132" spans="1:53" ht="13.15" x14ac:dyDescent="0.35">
      <c r="A132" s="483"/>
      <c r="B132" s="484"/>
      <c r="C132" s="485"/>
      <c r="D132" s="486"/>
      <c r="E132" s="479" t="s">
        <v>33</v>
      </c>
      <c r="F132" s="487">
        <f>'1.2_RAW_Data_MatChange'!F132</f>
        <v>23</v>
      </c>
      <c r="G132" s="487">
        <f>'1.2_RAW_Data_MatChange'!G132</f>
        <v>1</v>
      </c>
      <c r="H132" s="487">
        <f>'1.2_RAW_Data_MatChange'!H132</f>
        <v>12</v>
      </c>
      <c r="I132" s="487">
        <f>'1.2_RAW_Data_MatChange'!I132</f>
        <v>8</v>
      </c>
      <c r="J132" s="487">
        <f>'1.2_RAW_Data_MatChange'!J132</f>
        <v>2</v>
      </c>
      <c r="K132" s="488">
        <f>'1.2_RAW_Data_MatChange'!K132</f>
        <v>0</v>
      </c>
      <c r="M132" s="487">
        <f>'1.2_RAW_Data_MatChange'!M132</f>
        <v>25</v>
      </c>
      <c r="N132" s="487">
        <f>'1.2_RAW_Data_MatChange'!N132</f>
        <v>2</v>
      </c>
      <c r="O132" s="487">
        <f>'1.2_RAW_Data_MatChange'!O132</f>
        <v>9</v>
      </c>
      <c r="P132" s="487">
        <f>'1.2_RAW_Data_MatChange'!P132</f>
        <v>1</v>
      </c>
      <c r="Q132" s="487">
        <f>'1.2_RAW_Data_MatChange'!Q132</f>
        <v>12</v>
      </c>
      <c r="R132" s="488">
        <f>'1.2_RAW_Data_MatChange'!R132</f>
        <v>1</v>
      </c>
      <c r="T132" s="487">
        <f>'1.2_RAW_Data_MatChange'!T132</f>
        <v>25</v>
      </c>
      <c r="U132" s="487">
        <f>'1.2_RAW_Data_MatChange'!U132</f>
        <v>2</v>
      </c>
      <c r="V132" s="487">
        <f>'1.2_RAW_Data_MatChange'!V132</f>
        <v>0</v>
      </c>
      <c r="W132" s="487">
        <f>'1.2_RAW_Data_MatChange'!W132</f>
        <v>1</v>
      </c>
      <c r="X132" s="487">
        <f>'1.2_RAW_Data_MatChange'!X132</f>
        <v>12</v>
      </c>
      <c r="Y132" s="488">
        <f>'1.2_RAW_Data_MatChange'!Y132</f>
        <v>10</v>
      </c>
      <c r="AA132" s="487" t="e">
        <f>'1.2_RAW_Data_MatChange'!#REF!</f>
        <v>#REF!</v>
      </c>
      <c r="AB132" s="487" t="e">
        <f>'1.2_RAW_Data_MatChange'!#REF!</f>
        <v>#REF!</v>
      </c>
      <c r="AC132" s="487" t="e">
        <f>'1.2_RAW_Data_MatChange'!#REF!</f>
        <v>#REF!</v>
      </c>
      <c r="AD132" s="487" t="e">
        <f>'1.2_RAW_Data_MatChange'!#REF!</f>
        <v>#REF!</v>
      </c>
      <c r="AE132" s="487" t="e">
        <f>'1.2_RAW_Data_MatChange'!#REF!</f>
        <v>#REF!</v>
      </c>
      <c r="AF132" s="488" t="e">
        <f>'1.2_RAW_Data_MatChange'!#REF!</f>
        <v>#REF!</v>
      </c>
      <c r="AG132" s="482"/>
      <c r="AH132" s="487" t="e">
        <f>'1.2_RAW_Data_MatChange'!#REF!</f>
        <v>#REF!</v>
      </c>
      <c r="AI132" s="487" t="e">
        <f>'1.2_RAW_Data_MatChange'!#REF!</f>
        <v>#REF!</v>
      </c>
      <c r="AJ132" s="487" t="e">
        <f>'1.2_RAW_Data_MatChange'!#REF!</f>
        <v>#REF!</v>
      </c>
      <c r="AK132" s="487" t="e">
        <f>'1.2_RAW_Data_MatChange'!#REF!</f>
        <v>#REF!</v>
      </c>
      <c r="AL132" s="487" t="e">
        <f>'1.2_RAW_Data_MatChange'!#REF!</f>
        <v>#REF!</v>
      </c>
      <c r="AM132" s="488" t="e">
        <f>'1.2_RAW_Data_MatChange'!#REF!</f>
        <v>#REF!</v>
      </c>
      <c r="AN132" s="482"/>
      <c r="AO132" s="487" t="e">
        <f>'1.2_RAW_Data_MatChange'!#REF!</f>
        <v>#REF!</v>
      </c>
      <c r="AP132" s="487" t="e">
        <f>'1.2_RAW_Data_MatChange'!#REF!</f>
        <v>#REF!</v>
      </c>
      <c r="AQ132" s="487" t="e">
        <f>'1.2_RAW_Data_MatChange'!#REF!</f>
        <v>#REF!</v>
      </c>
      <c r="AR132" s="487" t="e">
        <f>'1.2_RAW_Data_MatChange'!#REF!</f>
        <v>#REF!</v>
      </c>
      <c r="AS132" s="487" t="e">
        <f>'1.2_RAW_Data_MatChange'!#REF!</f>
        <v>#REF!</v>
      </c>
      <c r="AT132" s="488" t="e">
        <f>'1.2_RAW_Data_MatChange'!#REF!</f>
        <v>#REF!</v>
      </c>
      <c r="AU132" s="482"/>
      <c r="AV132" s="487" t="e">
        <f>'1.2_RAW_Data_MatChange'!#REF!</f>
        <v>#REF!</v>
      </c>
      <c r="AW132" s="487" t="e">
        <f>'1.2_RAW_Data_MatChange'!#REF!</f>
        <v>#REF!</v>
      </c>
      <c r="AX132" s="487" t="e">
        <f>'1.2_RAW_Data_MatChange'!#REF!</f>
        <v>#REF!</v>
      </c>
      <c r="AY132" s="487" t="e">
        <f>'1.2_RAW_Data_MatChange'!#REF!</f>
        <v>#REF!</v>
      </c>
      <c r="AZ132" s="487" t="e">
        <f>'1.2_RAW_Data_MatChange'!#REF!</f>
        <v>#REF!</v>
      </c>
      <c r="BA132" s="488" t="e">
        <f>'1.2_RAW_Data_MatChange'!#REF!</f>
        <v>#REF!</v>
      </c>
    </row>
    <row r="133" spans="1:53" ht="13.5" thickBot="1" x14ac:dyDescent="0.4">
      <c r="A133" s="483"/>
      <c r="B133" s="489"/>
      <c r="C133" s="490"/>
      <c r="D133" s="491"/>
      <c r="E133" s="492" t="s">
        <v>34</v>
      </c>
      <c r="F133" s="493">
        <f>'1.2_RAW_Data_MatChange'!F133</f>
        <v>0</v>
      </c>
      <c r="G133" s="493">
        <f>'1.2_RAW_Data_MatChange'!G133</f>
        <v>0</v>
      </c>
      <c r="H133" s="493">
        <f>'1.2_RAW_Data_MatChange'!H133</f>
        <v>0</v>
      </c>
      <c r="I133" s="493">
        <f>'1.2_RAW_Data_MatChange'!I133</f>
        <v>0</v>
      </c>
      <c r="J133" s="493">
        <f>'1.2_RAW_Data_MatChange'!J133</f>
        <v>0</v>
      </c>
      <c r="K133" s="494">
        <f>'1.2_RAW_Data_MatChange'!K133</f>
        <v>0</v>
      </c>
      <c r="M133" s="493">
        <f>'1.2_RAW_Data_MatChange'!M133</f>
        <v>0</v>
      </c>
      <c r="N133" s="493">
        <f>'1.2_RAW_Data_MatChange'!N133</f>
        <v>0</v>
      </c>
      <c r="O133" s="493">
        <f>'1.2_RAW_Data_MatChange'!O133</f>
        <v>0</v>
      </c>
      <c r="P133" s="493">
        <f>'1.2_RAW_Data_MatChange'!P133</f>
        <v>0</v>
      </c>
      <c r="Q133" s="493">
        <f>'1.2_RAW_Data_MatChange'!Q133</f>
        <v>0</v>
      </c>
      <c r="R133" s="494">
        <f>'1.2_RAW_Data_MatChange'!R133</f>
        <v>0</v>
      </c>
      <c r="T133" s="493">
        <f>'1.2_RAW_Data_MatChange'!T133</f>
        <v>0</v>
      </c>
      <c r="U133" s="493">
        <f>'1.2_RAW_Data_MatChange'!U133</f>
        <v>0</v>
      </c>
      <c r="V133" s="493">
        <f>'1.2_RAW_Data_MatChange'!V133</f>
        <v>0</v>
      </c>
      <c r="W133" s="493">
        <f>'1.2_RAW_Data_MatChange'!W133</f>
        <v>0</v>
      </c>
      <c r="X133" s="493">
        <f>'1.2_RAW_Data_MatChange'!X133</f>
        <v>0</v>
      </c>
      <c r="Y133" s="494">
        <f>'1.2_RAW_Data_MatChange'!Y133</f>
        <v>0</v>
      </c>
      <c r="AA133" s="493" t="e">
        <f>'1.2_RAW_Data_MatChange'!#REF!</f>
        <v>#REF!</v>
      </c>
      <c r="AB133" s="493" t="e">
        <f>'1.2_RAW_Data_MatChange'!#REF!</f>
        <v>#REF!</v>
      </c>
      <c r="AC133" s="493" t="e">
        <f>'1.2_RAW_Data_MatChange'!#REF!</f>
        <v>#REF!</v>
      </c>
      <c r="AD133" s="493" t="e">
        <f>'1.2_RAW_Data_MatChange'!#REF!</f>
        <v>#REF!</v>
      </c>
      <c r="AE133" s="493" t="e">
        <f>'1.2_RAW_Data_MatChange'!#REF!</f>
        <v>#REF!</v>
      </c>
      <c r="AF133" s="494" t="e">
        <f>'1.2_RAW_Data_MatChange'!#REF!</f>
        <v>#REF!</v>
      </c>
      <c r="AG133" s="482"/>
      <c r="AH133" s="493" t="e">
        <f>'1.2_RAW_Data_MatChange'!#REF!</f>
        <v>#REF!</v>
      </c>
      <c r="AI133" s="493" t="e">
        <f>'1.2_RAW_Data_MatChange'!#REF!</f>
        <v>#REF!</v>
      </c>
      <c r="AJ133" s="493" t="e">
        <f>'1.2_RAW_Data_MatChange'!#REF!</f>
        <v>#REF!</v>
      </c>
      <c r="AK133" s="493" t="e">
        <f>'1.2_RAW_Data_MatChange'!#REF!</f>
        <v>#REF!</v>
      </c>
      <c r="AL133" s="493" t="e">
        <f>'1.2_RAW_Data_MatChange'!#REF!</f>
        <v>#REF!</v>
      </c>
      <c r="AM133" s="494" t="e">
        <f>'1.2_RAW_Data_MatChange'!#REF!</f>
        <v>#REF!</v>
      </c>
      <c r="AN133" s="482"/>
      <c r="AO133" s="493" t="e">
        <f>'1.2_RAW_Data_MatChange'!#REF!</f>
        <v>#REF!</v>
      </c>
      <c r="AP133" s="493" t="e">
        <f>'1.2_RAW_Data_MatChange'!#REF!</f>
        <v>#REF!</v>
      </c>
      <c r="AQ133" s="493" t="e">
        <f>'1.2_RAW_Data_MatChange'!#REF!</f>
        <v>#REF!</v>
      </c>
      <c r="AR133" s="493" t="e">
        <f>'1.2_RAW_Data_MatChange'!#REF!</f>
        <v>#REF!</v>
      </c>
      <c r="AS133" s="493" t="e">
        <f>'1.2_RAW_Data_MatChange'!#REF!</f>
        <v>#REF!</v>
      </c>
      <c r="AT133" s="494" t="e">
        <f>'1.2_RAW_Data_MatChange'!#REF!</f>
        <v>#REF!</v>
      </c>
      <c r="AU133" s="482"/>
      <c r="AV133" s="493" t="e">
        <f>'1.2_RAW_Data_MatChange'!#REF!</f>
        <v>#REF!</v>
      </c>
      <c r="AW133" s="493" t="e">
        <f>'1.2_RAW_Data_MatChange'!#REF!</f>
        <v>#REF!</v>
      </c>
      <c r="AX133" s="493" t="e">
        <f>'1.2_RAW_Data_MatChange'!#REF!</f>
        <v>#REF!</v>
      </c>
      <c r="AY133" s="493" t="e">
        <f>'1.2_RAW_Data_MatChange'!#REF!</f>
        <v>#REF!</v>
      </c>
      <c r="AZ133" s="493" t="e">
        <f>'1.2_RAW_Data_MatChange'!#REF!</f>
        <v>#REF!</v>
      </c>
      <c r="BA133" s="494" t="e">
        <f>'1.2_RAW_Data_MatChange'!#REF!</f>
        <v>#REF!</v>
      </c>
    </row>
    <row r="134" spans="1:53" ht="25.5" x14ac:dyDescent="0.35">
      <c r="A134" s="495" t="s">
        <v>20</v>
      </c>
      <c r="B134" s="476">
        <v>9</v>
      </c>
      <c r="C134" s="477" t="s">
        <v>58</v>
      </c>
      <c r="D134" s="478" t="s">
        <v>38</v>
      </c>
      <c r="E134" s="496" t="s">
        <v>31</v>
      </c>
      <c r="F134" s="480">
        <f>'1.2_RAW_Data_MatChange'!F134</f>
        <v>0</v>
      </c>
      <c r="G134" s="480">
        <f>'1.2_RAW_Data_MatChange'!G134</f>
        <v>0</v>
      </c>
      <c r="H134" s="480">
        <f>'1.2_RAW_Data_MatChange'!H134</f>
        <v>0</v>
      </c>
      <c r="I134" s="480">
        <f>'1.2_RAW_Data_MatChange'!I134</f>
        <v>0</v>
      </c>
      <c r="J134" s="480">
        <f>'1.2_RAW_Data_MatChange'!J134</f>
        <v>0</v>
      </c>
      <c r="K134" s="481">
        <f>'1.2_RAW_Data_MatChange'!K134</f>
        <v>0</v>
      </c>
      <c r="M134" s="480">
        <f>'1.2_RAW_Data_MatChange'!M134</f>
        <v>0</v>
      </c>
      <c r="N134" s="480">
        <f>'1.2_RAW_Data_MatChange'!N134</f>
        <v>0</v>
      </c>
      <c r="O134" s="480">
        <f>'1.2_RAW_Data_MatChange'!O134</f>
        <v>0</v>
      </c>
      <c r="P134" s="480">
        <f>'1.2_RAW_Data_MatChange'!P134</f>
        <v>0</v>
      </c>
      <c r="Q134" s="480">
        <f>'1.2_RAW_Data_MatChange'!Q134</f>
        <v>0</v>
      </c>
      <c r="R134" s="481">
        <f>'1.2_RAW_Data_MatChange'!R134</f>
        <v>0</v>
      </c>
      <c r="T134" s="480">
        <f>'1.2_RAW_Data_MatChange'!T134</f>
        <v>0</v>
      </c>
      <c r="U134" s="480">
        <f>'1.2_RAW_Data_MatChange'!U134</f>
        <v>0</v>
      </c>
      <c r="V134" s="480">
        <f>'1.2_RAW_Data_MatChange'!V134</f>
        <v>0</v>
      </c>
      <c r="W134" s="480">
        <f>'1.2_RAW_Data_MatChange'!W134</f>
        <v>0</v>
      </c>
      <c r="X134" s="480">
        <f>'1.2_RAW_Data_MatChange'!X134</f>
        <v>0</v>
      </c>
      <c r="Y134" s="481">
        <f>'1.2_RAW_Data_MatChange'!Y134</f>
        <v>0</v>
      </c>
      <c r="AA134" s="480" t="e">
        <f>'1.2_RAW_Data_MatChange'!#REF!</f>
        <v>#REF!</v>
      </c>
      <c r="AB134" s="480" t="e">
        <f>'1.2_RAW_Data_MatChange'!#REF!</f>
        <v>#REF!</v>
      </c>
      <c r="AC134" s="480" t="e">
        <f>'1.2_RAW_Data_MatChange'!#REF!</f>
        <v>#REF!</v>
      </c>
      <c r="AD134" s="480" t="e">
        <f>'1.2_RAW_Data_MatChange'!#REF!</f>
        <v>#REF!</v>
      </c>
      <c r="AE134" s="480" t="e">
        <f>'1.2_RAW_Data_MatChange'!#REF!</f>
        <v>#REF!</v>
      </c>
      <c r="AF134" s="481" t="e">
        <f>'1.2_RAW_Data_MatChange'!#REF!</f>
        <v>#REF!</v>
      </c>
      <c r="AG134" s="482"/>
      <c r="AH134" s="480" t="e">
        <f>'1.2_RAW_Data_MatChange'!#REF!</f>
        <v>#REF!</v>
      </c>
      <c r="AI134" s="480" t="e">
        <f>'1.2_RAW_Data_MatChange'!#REF!</f>
        <v>#REF!</v>
      </c>
      <c r="AJ134" s="480" t="e">
        <f>'1.2_RAW_Data_MatChange'!#REF!</f>
        <v>#REF!</v>
      </c>
      <c r="AK134" s="480" t="e">
        <f>'1.2_RAW_Data_MatChange'!#REF!</f>
        <v>#REF!</v>
      </c>
      <c r="AL134" s="480" t="e">
        <f>'1.2_RAW_Data_MatChange'!#REF!</f>
        <v>#REF!</v>
      </c>
      <c r="AM134" s="481" t="e">
        <f>'1.2_RAW_Data_MatChange'!#REF!</f>
        <v>#REF!</v>
      </c>
      <c r="AN134" s="482"/>
      <c r="AO134" s="480" t="e">
        <f>'1.2_RAW_Data_MatChange'!#REF!</f>
        <v>#REF!</v>
      </c>
      <c r="AP134" s="480" t="e">
        <f>'1.2_RAW_Data_MatChange'!#REF!</f>
        <v>#REF!</v>
      </c>
      <c r="AQ134" s="480" t="e">
        <f>'1.2_RAW_Data_MatChange'!#REF!</f>
        <v>#REF!</v>
      </c>
      <c r="AR134" s="480" t="e">
        <f>'1.2_RAW_Data_MatChange'!#REF!</f>
        <v>#REF!</v>
      </c>
      <c r="AS134" s="480" t="e">
        <f>'1.2_RAW_Data_MatChange'!#REF!</f>
        <v>#REF!</v>
      </c>
      <c r="AT134" s="481" t="e">
        <f>'1.2_RAW_Data_MatChange'!#REF!</f>
        <v>#REF!</v>
      </c>
      <c r="AU134" s="482"/>
      <c r="AV134" s="480" t="e">
        <f>'1.2_RAW_Data_MatChange'!#REF!</f>
        <v>#REF!</v>
      </c>
      <c r="AW134" s="480" t="e">
        <f>'1.2_RAW_Data_MatChange'!#REF!</f>
        <v>#REF!</v>
      </c>
      <c r="AX134" s="480" t="e">
        <f>'1.2_RAW_Data_MatChange'!#REF!</f>
        <v>#REF!</v>
      </c>
      <c r="AY134" s="480" t="e">
        <f>'1.2_RAW_Data_MatChange'!#REF!</f>
        <v>#REF!</v>
      </c>
      <c r="AZ134" s="480" t="e">
        <f>'1.2_RAW_Data_MatChange'!#REF!</f>
        <v>#REF!</v>
      </c>
      <c r="BA134" s="481" t="e">
        <f>'1.2_RAW_Data_MatChange'!#REF!</f>
        <v>#REF!</v>
      </c>
    </row>
    <row r="135" spans="1:53" ht="13.15" x14ac:dyDescent="0.35">
      <c r="A135" s="483"/>
      <c r="B135" s="484"/>
      <c r="C135" s="485"/>
      <c r="D135" s="486"/>
      <c r="E135" s="479" t="s">
        <v>32</v>
      </c>
      <c r="F135" s="487">
        <f>'1.2_RAW_Data_MatChange'!F135</f>
        <v>7</v>
      </c>
      <c r="G135" s="487">
        <f>'1.2_RAW_Data_MatChange'!G135</f>
        <v>1</v>
      </c>
      <c r="H135" s="487">
        <f>'1.2_RAW_Data_MatChange'!H135</f>
        <v>3</v>
      </c>
      <c r="I135" s="487">
        <f>'1.2_RAW_Data_MatChange'!I135</f>
        <v>2</v>
      </c>
      <c r="J135" s="487">
        <f>'1.2_RAW_Data_MatChange'!J135</f>
        <v>1</v>
      </c>
      <c r="K135" s="488">
        <f>'1.2_RAW_Data_MatChange'!K135</f>
        <v>0</v>
      </c>
      <c r="M135" s="487">
        <f>'1.2_RAW_Data_MatChange'!M135</f>
        <v>7</v>
      </c>
      <c r="N135" s="487">
        <f>'1.2_RAW_Data_MatChange'!N135</f>
        <v>1</v>
      </c>
      <c r="O135" s="487">
        <f>'1.2_RAW_Data_MatChange'!O135</f>
        <v>5</v>
      </c>
      <c r="P135" s="487">
        <f>'1.2_RAW_Data_MatChange'!P135</f>
        <v>1</v>
      </c>
      <c r="Q135" s="487">
        <f>'1.2_RAW_Data_MatChange'!Q135</f>
        <v>0</v>
      </c>
      <c r="R135" s="488">
        <f>'1.2_RAW_Data_MatChange'!R135</f>
        <v>0</v>
      </c>
      <c r="T135" s="487">
        <f>'1.2_RAW_Data_MatChange'!T135</f>
        <v>7</v>
      </c>
      <c r="U135" s="487">
        <f>'1.2_RAW_Data_MatChange'!U135</f>
        <v>1</v>
      </c>
      <c r="V135" s="487">
        <f>'1.2_RAW_Data_MatChange'!V135</f>
        <v>3</v>
      </c>
      <c r="W135" s="487">
        <f>'1.2_RAW_Data_MatChange'!W135</f>
        <v>1</v>
      </c>
      <c r="X135" s="487">
        <f>'1.2_RAW_Data_MatChange'!X135</f>
        <v>0</v>
      </c>
      <c r="Y135" s="488">
        <f>'1.2_RAW_Data_MatChange'!Y135</f>
        <v>2</v>
      </c>
      <c r="AA135" s="487" t="e">
        <f>'1.2_RAW_Data_MatChange'!#REF!</f>
        <v>#REF!</v>
      </c>
      <c r="AB135" s="487" t="e">
        <f>'1.2_RAW_Data_MatChange'!#REF!</f>
        <v>#REF!</v>
      </c>
      <c r="AC135" s="487" t="e">
        <f>'1.2_RAW_Data_MatChange'!#REF!</f>
        <v>#REF!</v>
      </c>
      <c r="AD135" s="487" t="e">
        <f>'1.2_RAW_Data_MatChange'!#REF!</f>
        <v>#REF!</v>
      </c>
      <c r="AE135" s="487" t="e">
        <f>'1.2_RAW_Data_MatChange'!#REF!</f>
        <v>#REF!</v>
      </c>
      <c r="AF135" s="488" t="e">
        <f>'1.2_RAW_Data_MatChange'!#REF!</f>
        <v>#REF!</v>
      </c>
      <c r="AG135" s="482"/>
      <c r="AH135" s="487" t="e">
        <f>'1.2_RAW_Data_MatChange'!#REF!</f>
        <v>#REF!</v>
      </c>
      <c r="AI135" s="487" t="e">
        <f>'1.2_RAW_Data_MatChange'!#REF!</f>
        <v>#REF!</v>
      </c>
      <c r="AJ135" s="487" t="e">
        <f>'1.2_RAW_Data_MatChange'!#REF!</f>
        <v>#REF!</v>
      </c>
      <c r="AK135" s="487" t="e">
        <f>'1.2_RAW_Data_MatChange'!#REF!</f>
        <v>#REF!</v>
      </c>
      <c r="AL135" s="487" t="e">
        <f>'1.2_RAW_Data_MatChange'!#REF!</f>
        <v>#REF!</v>
      </c>
      <c r="AM135" s="488" t="e">
        <f>'1.2_RAW_Data_MatChange'!#REF!</f>
        <v>#REF!</v>
      </c>
      <c r="AN135" s="482"/>
      <c r="AO135" s="487" t="e">
        <f>'1.2_RAW_Data_MatChange'!#REF!</f>
        <v>#REF!</v>
      </c>
      <c r="AP135" s="487" t="e">
        <f>'1.2_RAW_Data_MatChange'!#REF!</f>
        <v>#REF!</v>
      </c>
      <c r="AQ135" s="487" t="e">
        <f>'1.2_RAW_Data_MatChange'!#REF!</f>
        <v>#REF!</v>
      </c>
      <c r="AR135" s="487" t="e">
        <f>'1.2_RAW_Data_MatChange'!#REF!</f>
        <v>#REF!</v>
      </c>
      <c r="AS135" s="487" t="e">
        <f>'1.2_RAW_Data_MatChange'!#REF!</f>
        <v>#REF!</v>
      </c>
      <c r="AT135" s="488" t="e">
        <f>'1.2_RAW_Data_MatChange'!#REF!</f>
        <v>#REF!</v>
      </c>
      <c r="AU135" s="482"/>
      <c r="AV135" s="487" t="e">
        <f>'1.2_RAW_Data_MatChange'!#REF!</f>
        <v>#REF!</v>
      </c>
      <c r="AW135" s="487" t="e">
        <f>'1.2_RAW_Data_MatChange'!#REF!</f>
        <v>#REF!</v>
      </c>
      <c r="AX135" s="487" t="e">
        <f>'1.2_RAW_Data_MatChange'!#REF!</f>
        <v>#REF!</v>
      </c>
      <c r="AY135" s="487" t="e">
        <f>'1.2_RAW_Data_MatChange'!#REF!</f>
        <v>#REF!</v>
      </c>
      <c r="AZ135" s="487" t="e">
        <f>'1.2_RAW_Data_MatChange'!#REF!</f>
        <v>#REF!</v>
      </c>
      <c r="BA135" s="488" t="e">
        <f>'1.2_RAW_Data_MatChange'!#REF!</f>
        <v>#REF!</v>
      </c>
    </row>
    <row r="136" spans="1:53" ht="13.15" x14ac:dyDescent="0.35">
      <c r="A136" s="483"/>
      <c r="B136" s="484"/>
      <c r="C136" s="485"/>
      <c r="D136" s="486"/>
      <c r="E136" s="479" t="s">
        <v>33</v>
      </c>
      <c r="F136" s="487">
        <f>'1.2_RAW_Data_MatChange'!F136</f>
        <v>6</v>
      </c>
      <c r="G136" s="487">
        <f>'1.2_RAW_Data_MatChange'!G136</f>
        <v>0</v>
      </c>
      <c r="H136" s="487">
        <f>'1.2_RAW_Data_MatChange'!H136</f>
        <v>2</v>
      </c>
      <c r="I136" s="487">
        <f>'1.2_RAW_Data_MatChange'!I136</f>
        <v>2</v>
      </c>
      <c r="J136" s="487">
        <f>'1.2_RAW_Data_MatChange'!J136</f>
        <v>1</v>
      </c>
      <c r="K136" s="488">
        <f>'1.2_RAW_Data_MatChange'!K136</f>
        <v>1</v>
      </c>
      <c r="M136" s="487">
        <f>'1.2_RAW_Data_MatChange'!M136</f>
        <v>8</v>
      </c>
      <c r="N136" s="487">
        <f>'1.2_RAW_Data_MatChange'!N136</f>
        <v>2</v>
      </c>
      <c r="O136" s="487">
        <f>'1.2_RAW_Data_MatChange'!O136</f>
        <v>4</v>
      </c>
      <c r="P136" s="487">
        <f>'1.2_RAW_Data_MatChange'!P136</f>
        <v>1</v>
      </c>
      <c r="Q136" s="487">
        <f>'1.2_RAW_Data_MatChange'!Q136</f>
        <v>0</v>
      </c>
      <c r="R136" s="488">
        <f>'1.2_RAW_Data_MatChange'!R136</f>
        <v>1</v>
      </c>
      <c r="T136" s="487">
        <f>'1.2_RAW_Data_MatChange'!T136</f>
        <v>8</v>
      </c>
      <c r="U136" s="487">
        <f>'1.2_RAW_Data_MatChange'!U136</f>
        <v>2</v>
      </c>
      <c r="V136" s="487">
        <f>'1.2_RAW_Data_MatChange'!V136</f>
        <v>2</v>
      </c>
      <c r="W136" s="487">
        <f>'1.2_RAW_Data_MatChange'!W136</f>
        <v>1</v>
      </c>
      <c r="X136" s="487">
        <f>'1.2_RAW_Data_MatChange'!X136</f>
        <v>0</v>
      </c>
      <c r="Y136" s="488">
        <f>'1.2_RAW_Data_MatChange'!Y136</f>
        <v>3</v>
      </c>
      <c r="AA136" s="487" t="e">
        <f>'1.2_RAW_Data_MatChange'!#REF!</f>
        <v>#REF!</v>
      </c>
      <c r="AB136" s="487" t="e">
        <f>'1.2_RAW_Data_MatChange'!#REF!</f>
        <v>#REF!</v>
      </c>
      <c r="AC136" s="487" t="e">
        <f>'1.2_RAW_Data_MatChange'!#REF!</f>
        <v>#REF!</v>
      </c>
      <c r="AD136" s="487" t="e">
        <f>'1.2_RAW_Data_MatChange'!#REF!</f>
        <v>#REF!</v>
      </c>
      <c r="AE136" s="487" t="e">
        <f>'1.2_RAW_Data_MatChange'!#REF!</f>
        <v>#REF!</v>
      </c>
      <c r="AF136" s="488" t="e">
        <f>'1.2_RAW_Data_MatChange'!#REF!</f>
        <v>#REF!</v>
      </c>
      <c r="AG136" s="482"/>
      <c r="AH136" s="487" t="e">
        <f>'1.2_RAW_Data_MatChange'!#REF!</f>
        <v>#REF!</v>
      </c>
      <c r="AI136" s="487" t="e">
        <f>'1.2_RAW_Data_MatChange'!#REF!</f>
        <v>#REF!</v>
      </c>
      <c r="AJ136" s="487" t="e">
        <f>'1.2_RAW_Data_MatChange'!#REF!</f>
        <v>#REF!</v>
      </c>
      <c r="AK136" s="487" t="e">
        <f>'1.2_RAW_Data_MatChange'!#REF!</f>
        <v>#REF!</v>
      </c>
      <c r="AL136" s="487" t="e">
        <f>'1.2_RAW_Data_MatChange'!#REF!</f>
        <v>#REF!</v>
      </c>
      <c r="AM136" s="488" t="e">
        <f>'1.2_RAW_Data_MatChange'!#REF!</f>
        <v>#REF!</v>
      </c>
      <c r="AN136" s="482"/>
      <c r="AO136" s="487" t="e">
        <f>'1.2_RAW_Data_MatChange'!#REF!</f>
        <v>#REF!</v>
      </c>
      <c r="AP136" s="487" t="e">
        <f>'1.2_RAW_Data_MatChange'!#REF!</f>
        <v>#REF!</v>
      </c>
      <c r="AQ136" s="487" t="e">
        <f>'1.2_RAW_Data_MatChange'!#REF!</f>
        <v>#REF!</v>
      </c>
      <c r="AR136" s="487" t="e">
        <f>'1.2_RAW_Data_MatChange'!#REF!</f>
        <v>#REF!</v>
      </c>
      <c r="AS136" s="487" t="e">
        <f>'1.2_RAW_Data_MatChange'!#REF!</f>
        <v>#REF!</v>
      </c>
      <c r="AT136" s="488" t="e">
        <f>'1.2_RAW_Data_MatChange'!#REF!</f>
        <v>#REF!</v>
      </c>
      <c r="AU136" s="482"/>
      <c r="AV136" s="487" t="e">
        <f>'1.2_RAW_Data_MatChange'!#REF!</f>
        <v>#REF!</v>
      </c>
      <c r="AW136" s="487" t="e">
        <f>'1.2_RAW_Data_MatChange'!#REF!</f>
        <v>#REF!</v>
      </c>
      <c r="AX136" s="487" t="e">
        <f>'1.2_RAW_Data_MatChange'!#REF!</f>
        <v>#REF!</v>
      </c>
      <c r="AY136" s="487" t="e">
        <f>'1.2_RAW_Data_MatChange'!#REF!</f>
        <v>#REF!</v>
      </c>
      <c r="AZ136" s="487" t="e">
        <f>'1.2_RAW_Data_MatChange'!#REF!</f>
        <v>#REF!</v>
      </c>
      <c r="BA136" s="488" t="e">
        <f>'1.2_RAW_Data_MatChange'!#REF!</f>
        <v>#REF!</v>
      </c>
    </row>
    <row r="137" spans="1:53" ht="13.5" thickBot="1" x14ac:dyDescent="0.4">
      <c r="A137" s="483"/>
      <c r="B137" s="489"/>
      <c r="C137" s="490"/>
      <c r="D137" s="491"/>
      <c r="E137" s="492" t="s">
        <v>34</v>
      </c>
      <c r="F137" s="493">
        <f>'1.2_RAW_Data_MatChange'!F137</f>
        <v>10</v>
      </c>
      <c r="G137" s="493">
        <f>'1.2_RAW_Data_MatChange'!G137</f>
        <v>0</v>
      </c>
      <c r="H137" s="493">
        <f>'1.2_RAW_Data_MatChange'!H137</f>
        <v>7</v>
      </c>
      <c r="I137" s="493">
        <f>'1.2_RAW_Data_MatChange'!I137</f>
        <v>0</v>
      </c>
      <c r="J137" s="493">
        <f>'1.2_RAW_Data_MatChange'!J137</f>
        <v>1</v>
      </c>
      <c r="K137" s="494">
        <f>'1.2_RAW_Data_MatChange'!K137</f>
        <v>2</v>
      </c>
      <c r="M137" s="493">
        <f>'1.2_RAW_Data_MatChange'!M137</f>
        <v>10</v>
      </c>
      <c r="N137" s="493">
        <f>'1.2_RAW_Data_MatChange'!N137</f>
        <v>0</v>
      </c>
      <c r="O137" s="493">
        <f>'1.2_RAW_Data_MatChange'!O137</f>
        <v>10</v>
      </c>
      <c r="P137" s="493">
        <f>'1.2_RAW_Data_MatChange'!P137</f>
        <v>0</v>
      </c>
      <c r="Q137" s="493">
        <f>'1.2_RAW_Data_MatChange'!Q137</f>
        <v>0</v>
      </c>
      <c r="R137" s="494">
        <f>'1.2_RAW_Data_MatChange'!R137</f>
        <v>0</v>
      </c>
      <c r="T137" s="493">
        <f>'1.2_RAW_Data_MatChange'!T137</f>
        <v>10</v>
      </c>
      <c r="U137" s="493">
        <f>'1.2_RAW_Data_MatChange'!U137</f>
        <v>0</v>
      </c>
      <c r="V137" s="493">
        <f>'1.2_RAW_Data_MatChange'!V137</f>
        <v>7</v>
      </c>
      <c r="W137" s="493">
        <f>'1.2_RAW_Data_MatChange'!W137</f>
        <v>0</v>
      </c>
      <c r="X137" s="493">
        <f>'1.2_RAW_Data_MatChange'!X137</f>
        <v>0</v>
      </c>
      <c r="Y137" s="494">
        <f>'1.2_RAW_Data_MatChange'!Y137</f>
        <v>3</v>
      </c>
      <c r="AA137" s="493" t="e">
        <f>'1.2_RAW_Data_MatChange'!#REF!</f>
        <v>#REF!</v>
      </c>
      <c r="AB137" s="493" t="e">
        <f>'1.2_RAW_Data_MatChange'!#REF!</f>
        <v>#REF!</v>
      </c>
      <c r="AC137" s="493" t="e">
        <f>'1.2_RAW_Data_MatChange'!#REF!</f>
        <v>#REF!</v>
      </c>
      <c r="AD137" s="493" t="e">
        <f>'1.2_RAW_Data_MatChange'!#REF!</f>
        <v>#REF!</v>
      </c>
      <c r="AE137" s="493" t="e">
        <f>'1.2_RAW_Data_MatChange'!#REF!</f>
        <v>#REF!</v>
      </c>
      <c r="AF137" s="494" t="e">
        <f>'1.2_RAW_Data_MatChange'!#REF!</f>
        <v>#REF!</v>
      </c>
      <c r="AG137" s="482"/>
      <c r="AH137" s="493" t="e">
        <f>'1.2_RAW_Data_MatChange'!#REF!</f>
        <v>#REF!</v>
      </c>
      <c r="AI137" s="493" t="e">
        <f>'1.2_RAW_Data_MatChange'!#REF!</f>
        <v>#REF!</v>
      </c>
      <c r="AJ137" s="493" t="e">
        <f>'1.2_RAW_Data_MatChange'!#REF!</f>
        <v>#REF!</v>
      </c>
      <c r="AK137" s="493" t="e">
        <f>'1.2_RAW_Data_MatChange'!#REF!</f>
        <v>#REF!</v>
      </c>
      <c r="AL137" s="493" t="e">
        <f>'1.2_RAW_Data_MatChange'!#REF!</f>
        <v>#REF!</v>
      </c>
      <c r="AM137" s="494" t="e">
        <f>'1.2_RAW_Data_MatChange'!#REF!</f>
        <v>#REF!</v>
      </c>
      <c r="AN137" s="482"/>
      <c r="AO137" s="493" t="e">
        <f>'1.2_RAW_Data_MatChange'!#REF!</f>
        <v>#REF!</v>
      </c>
      <c r="AP137" s="493" t="e">
        <f>'1.2_RAW_Data_MatChange'!#REF!</f>
        <v>#REF!</v>
      </c>
      <c r="AQ137" s="493" t="e">
        <f>'1.2_RAW_Data_MatChange'!#REF!</f>
        <v>#REF!</v>
      </c>
      <c r="AR137" s="493" t="e">
        <f>'1.2_RAW_Data_MatChange'!#REF!</f>
        <v>#REF!</v>
      </c>
      <c r="AS137" s="493" t="e">
        <f>'1.2_RAW_Data_MatChange'!#REF!</f>
        <v>#REF!</v>
      </c>
      <c r="AT137" s="494" t="e">
        <f>'1.2_RAW_Data_MatChange'!#REF!</f>
        <v>#REF!</v>
      </c>
      <c r="AU137" s="482"/>
      <c r="AV137" s="493" t="e">
        <f>'1.2_RAW_Data_MatChange'!#REF!</f>
        <v>#REF!</v>
      </c>
      <c r="AW137" s="493" t="e">
        <f>'1.2_RAW_Data_MatChange'!#REF!</f>
        <v>#REF!</v>
      </c>
      <c r="AX137" s="493" t="e">
        <f>'1.2_RAW_Data_MatChange'!#REF!</f>
        <v>#REF!</v>
      </c>
      <c r="AY137" s="493" t="e">
        <f>'1.2_RAW_Data_MatChange'!#REF!</f>
        <v>#REF!</v>
      </c>
      <c r="AZ137" s="493" t="e">
        <f>'1.2_RAW_Data_MatChange'!#REF!</f>
        <v>#REF!</v>
      </c>
      <c r="BA137" s="494" t="e">
        <f>'1.2_RAW_Data_MatChange'!#REF!</f>
        <v>#REF!</v>
      </c>
    </row>
    <row r="138" spans="1:53" ht="25.5" x14ac:dyDescent="0.35">
      <c r="A138" s="495" t="s">
        <v>20</v>
      </c>
      <c r="B138" s="476">
        <v>10</v>
      </c>
      <c r="C138" s="477" t="s">
        <v>59</v>
      </c>
      <c r="D138" s="478" t="s">
        <v>39</v>
      </c>
      <c r="E138" s="496" t="s">
        <v>31</v>
      </c>
      <c r="F138" s="480">
        <f>'1.2_RAW_Data_MatChange'!F138</f>
        <v>0</v>
      </c>
      <c r="G138" s="480">
        <f>'1.2_RAW_Data_MatChange'!G138</f>
        <v>0</v>
      </c>
      <c r="H138" s="480">
        <f>'1.2_RAW_Data_MatChange'!H138</f>
        <v>0</v>
      </c>
      <c r="I138" s="480">
        <f>'1.2_RAW_Data_MatChange'!I138</f>
        <v>0</v>
      </c>
      <c r="J138" s="480">
        <f>'1.2_RAW_Data_MatChange'!J138</f>
        <v>0</v>
      </c>
      <c r="K138" s="481">
        <f>'1.2_RAW_Data_MatChange'!K138</f>
        <v>0</v>
      </c>
      <c r="M138" s="480">
        <f>'1.2_RAW_Data_MatChange'!M138</f>
        <v>0</v>
      </c>
      <c r="N138" s="480">
        <f>'1.2_RAW_Data_MatChange'!N138</f>
        <v>0</v>
      </c>
      <c r="O138" s="480">
        <f>'1.2_RAW_Data_MatChange'!O138</f>
        <v>0</v>
      </c>
      <c r="P138" s="480">
        <f>'1.2_RAW_Data_MatChange'!P138</f>
        <v>0</v>
      </c>
      <c r="Q138" s="480">
        <f>'1.2_RAW_Data_MatChange'!Q138</f>
        <v>0</v>
      </c>
      <c r="R138" s="481">
        <f>'1.2_RAW_Data_MatChange'!R138</f>
        <v>0</v>
      </c>
      <c r="T138" s="480">
        <f>'1.2_RAW_Data_MatChange'!T138</f>
        <v>0</v>
      </c>
      <c r="U138" s="480">
        <f>'1.2_RAW_Data_MatChange'!U138</f>
        <v>0</v>
      </c>
      <c r="V138" s="480">
        <f>'1.2_RAW_Data_MatChange'!V138</f>
        <v>0</v>
      </c>
      <c r="W138" s="480">
        <f>'1.2_RAW_Data_MatChange'!W138</f>
        <v>0</v>
      </c>
      <c r="X138" s="480">
        <f>'1.2_RAW_Data_MatChange'!X138</f>
        <v>0</v>
      </c>
      <c r="Y138" s="481">
        <f>'1.2_RAW_Data_MatChange'!Y138</f>
        <v>0</v>
      </c>
      <c r="AA138" s="480" t="e">
        <f>'1.2_RAW_Data_MatChange'!#REF!</f>
        <v>#REF!</v>
      </c>
      <c r="AB138" s="480" t="e">
        <f>'1.2_RAW_Data_MatChange'!#REF!</f>
        <v>#REF!</v>
      </c>
      <c r="AC138" s="480" t="e">
        <f>'1.2_RAW_Data_MatChange'!#REF!</f>
        <v>#REF!</v>
      </c>
      <c r="AD138" s="480" t="e">
        <f>'1.2_RAW_Data_MatChange'!#REF!</f>
        <v>#REF!</v>
      </c>
      <c r="AE138" s="480" t="e">
        <f>'1.2_RAW_Data_MatChange'!#REF!</f>
        <v>#REF!</v>
      </c>
      <c r="AF138" s="481" t="e">
        <f>'1.2_RAW_Data_MatChange'!#REF!</f>
        <v>#REF!</v>
      </c>
      <c r="AG138" s="482"/>
      <c r="AH138" s="480" t="e">
        <f>'1.2_RAW_Data_MatChange'!#REF!</f>
        <v>#REF!</v>
      </c>
      <c r="AI138" s="480" t="e">
        <f>'1.2_RAW_Data_MatChange'!#REF!</f>
        <v>#REF!</v>
      </c>
      <c r="AJ138" s="480" t="e">
        <f>'1.2_RAW_Data_MatChange'!#REF!</f>
        <v>#REF!</v>
      </c>
      <c r="AK138" s="480" t="e">
        <f>'1.2_RAW_Data_MatChange'!#REF!</f>
        <v>#REF!</v>
      </c>
      <c r="AL138" s="480" t="e">
        <f>'1.2_RAW_Data_MatChange'!#REF!</f>
        <v>#REF!</v>
      </c>
      <c r="AM138" s="481" t="e">
        <f>'1.2_RAW_Data_MatChange'!#REF!</f>
        <v>#REF!</v>
      </c>
      <c r="AN138" s="482"/>
      <c r="AO138" s="480" t="e">
        <f>'1.2_RAW_Data_MatChange'!#REF!</f>
        <v>#REF!</v>
      </c>
      <c r="AP138" s="480" t="e">
        <f>'1.2_RAW_Data_MatChange'!#REF!</f>
        <v>#REF!</v>
      </c>
      <c r="AQ138" s="480" t="e">
        <f>'1.2_RAW_Data_MatChange'!#REF!</f>
        <v>#REF!</v>
      </c>
      <c r="AR138" s="480" t="e">
        <f>'1.2_RAW_Data_MatChange'!#REF!</f>
        <v>#REF!</v>
      </c>
      <c r="AS138" s="480" t="e">
        <f>'1.2_RAW_Data_MatChange'!#REF!</f>
        <v>#REF!</v>
      </c>
      <c r="AT138" s="481" t="e">
        <f>'1.2_RAW_Data_MatChange'!#REF!</f>
        <v>#REF!</v>
      </c>
      <c r="AU138" s="482"/>
      <c r="AV138" s="480" t="e">
        <f>'1.2_RAW_Data_MatChange'!#REF!</f>
        <v>#REF!</v>
      </c>
      <c r="AW138" s="480" t="e">
        <f>'1.2_RAW_Data_MatChange'!#REF!</f>
        <v>#REF!</v>
      </c>
      <c r="AX138" s="480" t="e">
        <f>'1.2_RAW_Data_MatChange'!#REF!</f>
        <v>#REF!</v>
      </c>
      <c r="AY138" s="480" t="e">
        <f>'1.2_RAW_Data_MatChange'!#REF!</f>
        <v>#REF!</v>
      </c>
      <c r="AZ138" s="480" t="e">
        <f>'1.2_RAW_Data_MatChange'!#REF!</f>
        <v>#REF!</v>
      </c>
      <c r="BA138" s="481" t="e">
        <f>'1.2_RAW_Data_MatChange'!#REF!</f>
        <v>#REF!</v>
      </c>
    </row>
    <row r="139" spans="1:53" ht="13.15" x14ac:dyDescent="0.35">
      <c r="A139" s="483"/>
      <c r="B139" s="484"/>
      <c r="C139" s="485"/>
      <c r="D139" s="486"/>
      <c r="E139" s="479" t="s">
        <v>32</v>
      </c>
      <c r="F139" s="487">
        <f>'1.2_RAW_Data_MatChange'!F139</f>
        <v>7</v>
      </c>
      <c r="G139" s="487">
        <f>'1.2_RAW_Data_MatChange'!G139</f>
        <v>1</v>
      </c>
      <c r="H139" s="487">
        <f>'1.2_RAW_Data_MatChange'!H139</f>
        <v>4</v>
      </c>
      <c r="I139" s="487">
        <f>'1.2_RAW_Data_MatChange'!I139</f>
        <v>1</v>
      </c>
      <c r="J139" s="487">
        <f>'1.2_RAW_Data_MatChange'!J139</f>
        <v>1</v>
      </c>
      <c r="K139" s="488">
        <f>'1.2_RAW_Data_MatChange'!K139</f>
        <v>0</v>
      </c>
      <c r="M139" s="487">
        <f>'1.2_RAW_Data_MatChange'!M139</f>
        <v>7</v>
      </c>
      <c r="N139" s="487">
        <f>'1.2_RAW_Data_MatChange'!N139</f>
        <v>1</v>
      </c>
      <c r="O139" s="487">
        <f>'1.2_RAW_Data_MatChange'!O139</f>
        <v>5</v>
      </c>
      <c r="P139" s="487">
        <f>'1.2_RAW_Data_MatChange'!P139</f>
        <v>0</v>
      </c>
      <c r="Q139" s="487">
        <f>'1.2_RAW_Data_MatChange'!Q139</f>
        <v>0</v>
      </c>
      <c r="R139" s="488">
        <f>'1.2_RAW_Data_MatChange'!R139</f>
        <v>1</v>
      </c>
      <c r="T139" s="487">
        <f>'1.2_RAW_Data_MatChange'!T139</f>
        <v>7</v>
      </c>
      <c r="U139" s="487">
        <f>'1.2_RAW_Data_MatChange'!U139</f>
        <v>1</v>
      </c>
      <c r="V139" s="487">
        <f>'1.2_RAW_Data_MatChange'!V139</f>
        <v>4</v>
      </c>
      <c r="W139" s="487">
        <f>'1.2_RAW_Data_MatChange'!W139</f>
        <v>0</v>
      </c>
      <c r="X139" s="487">
        <f>'1.2_RAW_Data_MatChange'!X139</f>
        <v>0</v>
      </c>
      <c r="Y139" s="488">
        <f>'1.2_RAW_Data_MatChange'!Y139</f>
        <v>2</v>
      </c>
      <c r="AA139" s="487" t="e">
        <f>'1.2_RAW_Data_MatChange'!#REF!</f>
        <v>#REF!</v>
      </c>
      <c r="AB139" s="487" t="e">
        <f>'1.2_RAW_Data_MatChange'!#REF!</f>
        <v>#REF!</v>
      </c>
      <c r="AC139" s="487" t="e">
        <f>'1.2_RAW_Data_MatChange'!#REF!</f>
        <v>#REF!</v>
      </c>
      <c r="AD139" s="487" t="e">
        <f>'1.2_RAW_Data_MatChange'!#REF!</f>
        <v>#REF!</v>
      </c>
      <c r="AE139" s="487" t="e">
        <f>'1.2_RAW_Data_MatChange'!#REF!</f>
        <v>#REF!</v>
      </c>
      <c r="AF139" s="488" t="e">
        <f>'1.2_RAW_Data_MatChange'!#REF!</f>
        <v>#REF!</v>
      </c>
      <c r="AG139" s="482"/>
      <c r="AH139" s="487" t="e">
        <f>'1.2_RAW_Data_MatChange'!#REF!</f>
        <v>#REF!</v>
      </c>
      <c r="AI139" s="487" t="e">
        <f>'1.2_RAW_Data_MatChange'!#REF!</f>
        <v>#REF!</v>
      </c>
      <c r="AJ139" s="487" t="e">
        <f>'1.2_RAW_Data_MatChange'!#REF!</f>
        <v>#REF!</v>
      </c>
      <c r="AK139" s="487" t="e">
        <f>'1.2_RAW_Data_MatChange'!#REF!</f>
        <v>#REF!</v>
      </c>
      <c r="AL139" s="487" t="e">
        <f>'1.2_RAW_Data_MatChange'!#REF!</f>
        <v>#REF!</v>
      </c>
      <c r="AM139" s="488" t="e">
        <f>'1.2_RAW_Data_MatChange'!#REF!</f>
        <v>#REF!</v>
      </c>
      <c r="AN139" s="482"/>
      <c r="AO139" s="487" t="e">
        <f>'1.2_RAW_Data_MatChange'!#REF!</f>
        <v>#REF!</v>
      </c>
      <c r="AP139" s="487" t="e">
        <f>'1.2_RAW_Data_MatChange'!#REF!</f>
        <v>#REF!</v>
      </c>
      <c r="AQ139" s="487" t="e">
        <f>'1.2_RAW_Data_MatChange'!#REF!</f>
        <v>#REF!</v>
      </c>
      <c r="AR139" s="487" t="e">
        <f>'1.2_RAW_Data_MatChange'!#REF!</f>
        <v>#REF!</v>
      </c>
      <c r="AS139" s="487" t="e">
        <f>'1.2_RAW_Data_MatChange'!#REF!</f>
        <v>#REF!</v>
      </c>
      <c r="AT139" s="488" t="e">
        <f>'1.2_RAW_Data_MatChange'!#REF!</f>
        <v>#REF!</v>
      </c>
      <c r="AU139" s="482"/>
      <c r="AV139" s="487" t="e">
        <f>'1.2_RAW_Data_MatChange'!#REF!</f>
        <v>#REF!</v>
      </c>
      <c r="AW139" s="487" t="e">
        <f>'1.2_RAW_Data_MatChange'!#REF!</f>
        <v>#REF!</v>
      </c>
      <c r="AX139" s="487" t="e">
        <f>'1.2_RAW_Data_MatChange'!#REF!</f>
        <v>#REF!</v>
      </c>
      <c r="AY139" s="487" t="e">
        <f>'1.2_RAW_Data_MatChange'!#REF!</f>
        <v>#REF!</v>
      </c>
      <c r="AZ139" s="487" t="e">
        <f>'1.2_RAW_Data_MatChange'!#REF!</f>
        <v>#REF!</v>
      </c>
      <c r="BA139" s="488" t="e">
        <f>'1.2_RAW_Data_MatChange'!#REF!</f>
        <v>#REF!</v>
      </c>
    </row>
    <row r="140" spans="1:53" ht="13.15" x14ac:dyDescent="0.35">
      <c r="A140" s="483"/>
      <c r="B140" s="484"/>
      <c r="C140" s="485"/>
      <c r="D140" s="486"/>
      <c r="E140" s="479" t="s">
        <v>33</v>
      </c>
      <c r="F140" s="487">
        <f>'1.2_RAW_Data_MatChange'!F140</f>
        <v>6</v>
      </c>
      <c r="G140" s="487">
        <f>'1.2_RAW_Data_MatChange'!G140</f>
        <v>0</v>
      </c>
      <c r="H140" s="487">
        <f>'1.2_RAW_Data_MatChange'!H140</f>
        <v>5</v>
      </c>
      <c r="I140" s="487">
        <f>'1.2_RAW_Data_MatChange'!I140</f>
        <v>1</v>
      </c>
      <c r="J140" s="487">
        <f>'1.2_RAW_Data_MatChange'!J140</f>
        <v>0</v>
      </c>
      <c r="K140" s="488">
        <f>'1.2_RAW_Data_MatChange'!K140</f>
        <v>0</v>
      </c>
      <c r="M140" s="487">
        <f>'1.2_RAW_Data_MatChange'!M140</f>
        <v>8</v>
      </c>
      <c r="N140" s="487">
        <f>'1.2_RAW_Data_MatChange'!N140</f>
        <v>2</v>
      </c>
      <c r="O140" s="487">
        <f>'1.2_RAW_Data_MatChange'!O140</f>
        <v>5</v>
      </c>
      <c r="P140" s="487">
        <f>'1.2_RAW_Data_MatChange'!P140</f>
        <v>0</v>
      </c>
      <c r="Q140" s="487">
        <f>'1.2_RAW_Data_MatChange'!Q140</f>
        <v>0</v>
      </c>
      <c r="R140" s="488">
        <f>'1.2_RAW_Data_MatChange'!R140</f>
        <v>1</v>
      </c>
      <c r="T140" s="487">
        <f>'1.2_RAW_Data_MatChange'!T140</f>
        <v>8</v>
      </c>
      <c r="U140" s="487">
        <f>'1.2_RAW_Data_MatChange'!U140</f>
        <v>2</v>
      </c>
      <c r="V140" s="487">
        <f>'1.2_RAW_Data_MatChange'!V140</f>
        <v>5</v>
      </c>
      <c r="W140" s="487">
        <f>'1.2_RAW_Data_MatChange'!W140</f>
        <v>0</v>
      </c>
      <c r="X140" s="487">
        <f>'1.2_RAW_Data_MatChange'!X140</f>
        <v>0</v>
      </c>
      <c r="Y140" s="488">
        <f>'1.2_RAW_Data_MatChange'!Y140</f>
        <v>1</v>
      </c>
      <c r="AA140" s="487" t="e">
        <f>'1.2_RAW_Data_MatChange'!#REF!</f>
        <v>#REF!</v>
      </c>
      <c r="AB140" s="487" t="e">
        <f>'1.2_RAW_Data_MatChange'!#REF!</f>
        <v>#REF!</v>
      </c>
      <c r="AC140" s="487" t="e">
        <f>'1.2_RAW_Data_MatChange'!#REF!</f>
        <v>#REF!</v>
      </c>
      <c r="AD140" s="487" t="e">
        <f>'1.2_RAW_Data_MatChange'!#REF!</f>
        <v>#REF!</v>
      </c>
      <c r="AE140" s="487" t="e">
        <f>'1.2_RAW_Data_MatChange'!#REF!</f>
        <v>#REF!</v>
      </c>
      <c r="AF140" s="488" t="e">
        <f>'1.2_RAW_Data_MatChange'!#REF!</f>
        <v>#REF!</v>
      </c>
      <c r="AG140" s="482"/>
      <c r="AH140" s="487" t="e">
        <f>'1.2_RAW_Data_MatChange'!#REF!</f>
        <v>#REF!</v>
      </c>
      <c r="AI140" s="487" t="e">
        <f>'1.2_RAW_Data_MatChange'!#REF!</f>
        <v>#REF!</v>
      </c>
      <c r="AJ140" s="487" t="e">
        <f>'1.2_RAW_Data_MatChange'!#REF!</f>
        <v>#REF!</v>
      </c>
      <c r="AK140" s="487" t="e">
        <f>'1.2_RAW_Data_MatChange'!#REF!</f>
        <v>#REF!</v>
      </c>
      <c r="AL140" s="487" t="e">
        <f>'1.2_RAW_Data_MatChange'!#REF!</f>
        <v>#REF!</v>
      </c>
      <c r="AM140" s="488" t="e">
        <f>'1.2_RAW_Data_MatChange'!#REF!</f>
        <v>#REF!</v>
      </c>
      <c r="AN140" s="482"/>
      <c r="AO140" s="487" t="e">
        <f>'1.2_RAW_Data_MatChange'!#REF!</f>
        <v>#REF!</v>
      </c>
      <c r="AP140" s="487" t="e">
        <f>'1.2_RAW_Data_MatChange'!#REF!</f>
        <v>#REF!</v>
      </c>
      <c r="AQ140" s="487" t="e">
        <f>'1.2_RAW_Data_MatChange'!#REF!</f>
        <v>#REF!</v>
      </c>
      <c r="AR140" s="487" t="e">
        <f>'1.2_RAW_Data_MatChange'!#REF!</f>
        <v>#REF!</v>
      </c>
      <c r="AS140" s="487" t="e">
        <f>'1.2_RAW_Data_MatChange'!#REF!</f>
        <v>#REF!</v>
      </c>
      <c r="AT140" s="488" t="e">
        <f>'1.2_RAW_Data_MatChange'!#REF!</f>
        <v>#REF!</v>
      </c>
      <c r="AU140" s="482"/>
      <c r="AV140" s="487" t="e">
        <f>'1.2_RAW_Data_MatChange'!#REF!</f>
        <v>#REF!</v>
      </c>
      <c r="AW140" s="487" t="e">
        <f>'1.2_RAW_Data_MatChange'!#REF!</f>
        <v>#REF!</v>
      </c>
      <c r="AX140" s="487" t="e">
        <f>'1.2_RAW_Data_MatChange'!#REF!</f>
        <v>#REF!</v>
      </c>
      <c r="AY140" s="487" t="e">
        <f>'1.2_RAW_Data_MatChange'!#REF!</f>
        <v>#REF!</v>
      </c>
      <c r="AZ140" s="487" t="e">
        <f>'1.2_RAW_Data_MatChange'!#REF!</f>
        <v>#REF!</v>
      </c>
      <c r="BA140" s="488" t="e">
        <f>'1.2_RAW_Data_MatChange'!#REF!</f>
        <v>#REF!</v>
      </c>
    </row>
    <row r="141" spans="1:53" ht="13.5" thickBot="1" x14ac:dyDescent="0.4">
      <c r="A141" s="483"/>
      <c r="B141" s="489"/>
      <c r="C141" s="490"/>
      <c r="D141" s="491"/>
      <c r="E141" s="492" t="s">
        <v>34</v>
      </c>
      <c r="F141" s="493">
        <f>'1.2_RAW_Data_MatChange'!F141</f>
        <v>10</v>
      </c>
      <c r="G141" s="493">
        <f>'1.2_RAW_Data_MatChange'!G141</f>
        <v>0</v>
      </c>
      <c r="H141" s="493">
        <f>'1.2_RAW_Data_MatChange'!H141</f>
        <v>8</v>
      </c>
      <c r="I141" s="493">
        <f>'1.2_RAW_Data_MatChange'!I141</f>
        <v>1</v>
      </c>
      <c r="J141" s="493">
        <f>'1.2_RAW_Data_MatChange'!J141</f>
        <v>1</v>
      </c>
      <c r="K141" s="494">
        <f>'1.2_RAW_Data_MatChange'!K141</f>
        <v>0</v>
      </c>
      <c r="M141" s="493">
        <f>'1.2_RAW_Data_MatChange'!M141</f>
        <v>10</v>
      </c>
      <c r="N141" s="493">
        <f>'1.2_RAW_Data_MatChange'!N141</f>
        <v>0</v>
      </c>
      <c r="O141" s="493">
        <f>'1.2_RAW_Data_MatChange'!O141</f>
        <v>9</v>
      </c>
      <c r="P141" s="493">
        <f>'1.2_RAW_Data_MatChange'!P141</f>
        <v>0</v>
      </c>
      <c r="Q141" s="493">
        <f>'1.2_RAW_Data_MatChange'!Q141</f>
        <v>0</v>
      </c>
      <c r="R141" s="494">
        <f>'1.2_RAW_Data_MatChange'!R141</f>
        <v>1</v>
      </c>
      <c r="T141" s="493">
        <f>'1.2_RAW_Data_MatChange'!T141</f>
        <v>10</v>
      </c>
      <c r="U141" s="493">
        <f>'1.2_RAW_Data_MatChange'!U141</f>
        <v>0</v>
      </c>
      <c r="V141" s="493">
        <f>'1.2_RAW_Data_MatChange'!V141</f>
        <v>8</v>
      </c>
      <c r="W141" s="493">
        <f>'1.2_RAW_Data_MatChange'!W141</f>
        <v>0</v>
      </c>
      <c r="X141" s="493">
        <f>'1.2_RAW_Data_MatChange'!X141</f>
        <v>0</v>
      </c>
      <c r="Y141" s="494">
        <f>'1.2_RAW_Data_MatChange'!Y141</f>
        <v>2</v>
      </c>
      <c r="AA141" s="493" t="e">
        <f>'1.2_RAW_Data_MatChange'!#REF!</f>
        <v>#REF!</v>
      </c>
      <c r="AB141" s="493" t="e">
        <f>'1.2_RAW_Data_MatChange'!#REF!</f>
        <v>#REF!</v>
      </c>
      <c r="AC141" s="493" t="e">
        <f>'1.2_RAW_Data_MatChange'!#REF!</f>
        <v>#REF!</v>
      </c>
      <c r="AD141" s="493" t="e">
        <f>'1.2_RAW_Data_MatChange'!#REF!</f>
        <v>#REF!</v>
      </c>
      <c r="AE141" s="493" t="e">
        <f>'1.2_RAW_Data_MatChange'!#REF!</f>
        <v>#REF!</v>
      </c>
      <c r="AF141" s="494" t="e">
        <f>'1.2_RAW_Data_MatChange'!#REF!</f>
        <v>#REF!</v>
      </c>
      <c r="AG141" s="482"/>
      <c r="AH141" s="493" t="e">
        <f>'1.2_RAW_Data_MatChange'!#REF!</f>
        <v>#REF!</v>
      </c>
      <c r="AI141" s="493" t="e">
        <f>'1.2_RAW_Data_MatChange'!#REF!</f>
        <v>#REF!</v>
      </c>
      <c r="AJ141" s="493" t="e">
        <f>'1.2_RAW_Data_MatChange'!#REF!</f>
        <v>#REF!</v>
      </c>
      <c r="AK141" s="493" t="e">
        <f>'1.2_RAW_Data_MatChange'!#REF!</f>
        <v>#REF!</v>
      </c>
      <c r="AL141" s="493" t="e">
        <f>'1.2_RAW_Data_MatChange'!#REF!</f>
        <v>#REF!</v>
      </c>
      <c r="AM141" s="494" t="e">
        <f>'1.2_RAW_Data_MatChange'!#REF!</f>
        <v>#REF!</v>
      </c>
      <c r="AN141" s="482"/>
      <c r="AO141" s="493" t="e">
        <f>'1.2_RAW_Data_MatChange'!#REF!</f>
        <v>#REF!</v>
      </c>
      <c r="AP141" s="493" t="e">
        <f>'1.2_RAW_Data_MatChange'!#REF!</f>
        <v>#REF!</v>
      </c>
      <c r="AQ141" s="493" t="e">
        <f>'1.2_RAW_Data_MatChange'!#REF!</f>
        <v>#REF!</v>
      </c>
      <c r="AR141" s="493" t="e">
        <f>'1.2_RAW_Data_MatChange'!#REF!</f>
        <v>#REF!</v>
      </c>
      <c r="AS141" s="493" t="e">
        <f>'1.2_RAW_Data_MatChange'!#REF!</f>
        <v>#REF!</v>
      </c>
      <c r="AT141" s="494" t="e">
        <f>'1.2_RAW_Data_MatChange'!#REF!</f>
        <v>#REF!</v>
      </c>
      <c r="AU141" s="482"/>
      <c r="AV141" s="493" t="e">
        <f>'1.2_RAW_Data_MatChange'!#REF!</f>
        <v>#REF!</v>
      </c>
      <c r="AW141" s="493" t="e">
        <f>'1.2_RAW_Data_MatChange'!#REF!</f>
        <v>#REF!</v>
      </c>
      <c r="AX141" s="493" t="e">
        <f>'1.2_RAW_Data_MatChange'!#REF!</f>
        <v>#REF!</v>
      </c>
      <c r="AY141" s="493" t="e">
        <f>'1.2_RAW_Data_MatChange'!#REF!</f>
        <v>#REF!</v>
      </c>
      <c r="AZ141" s="493" t="e">
        <f>'1.2_RAW_Data_MatChange'!#REF!</f>
        <v>#REF!</v>
      </c>
      <c r="BA141" s="494" t="e">
        <f>'1.2_RAW_Data_MatChange'!#REF!</f>
        <v>#REF!</v>
      </c>
    </row>
    <row r="142" spans="1:53" ht="26.25" x14ac:dyDescent="0.35">
      <c r="A142" s="495" t="s">
        <v>20</v>
      </c>
      <c r="B142" s="476">
        <v>12</v>
      </c>
      <c r="C142" s="477" t="s">
        <v>23</v>
      </c>
      <c r="D142" s="478" t="s">
        <v>38</v>
      </c>
      <c r="E142" s="496" t="s">
        <v>31</v>
      </c>
      <c r="F142" s="480">
        <f>'1.2_RAW_Data_MatChange'!F142</f>
        <v>0</v>
      </c>
      <c r="G142" s="480">
        <f>'1.2_RAW_Data_MatChange'!G142</f>
        <v>0</v>
      </c>
      <c r="H142" s="480">
        <f>'1.2_RAW_Data_MatChange'!H142</f>
        <v>0</v>
      </c>
      <c r="I142" s="480">
        <f>'1.2_RAW_Data_MatChange'!I142</f>
        <v>0</v>
      </c>
      <c r="J142" s="480">
        <f>'1.2_RAW_Data_MatChange'!J142</f>
        <v>0</v>
      </c>
      <c r="K142" s="481">
        <f>'1.2_RAW_Data_MatChange'!K142</f>
        <v>0</v>
      </c>
      <c r="M142" s="480">
        <f>'1.2_RAW_Data_MatChange'!M142</f>
        <v>0</v>
      </c>
      <c r="N142" s="480">
        <f>'1.2_RAW_Data_MatChange'!N142</f>
        <v>0</v>
      </c>
      <c r="O142" s="480">
        <f>'1.2_RAW_Data_MatChange'!O142</f>
        <v>0</v>
      </c>
      <c r="P142" s="480">
        <f>'1.2_RAW_Data_MatChange'!P142</f>
        <v>0</v>
      </c>
      <c r="Q142" s="480">
        <f>'1.2_RAW_Data_MatChange'!Q142</f>
        <v>0</v>
      </c>
      <c r="R142" s="481">
        <f>'1.2_RAW_Data_MatChange'!R142</f>
        <v>0</v>
      </c>
      <c r="T142" s="480">
        <f>'1.2_RAW_Data_MatChange'!T142</f>
        <v>0</v>
      </c>
      <c r="U142" s="480">
        <f>'1.2_RAW_Data_MatChange'!U142</f>
        <v>0</v>
      </c>
      <c r="V142" s="480">
        <f>'1.2_RAW_Data_MatChange'!V142</f>
        <v>0</v>
      </c>
      <c r="W142" s="480">
        <f>'1.2_RAW_Data_MatChange'!W142</f>
        <v>0</v>
      </c>
      <c r="X142" s="480">
        <f>'1.2_RAW_Data_MatChange'!X142</f>
        <v>0</v>
      </c>
      <c r="Y142" s="481">
        <f>'1.2_RAW_Data_MatChange'!Y142</f>
        <v>0</v>
      </c>
      <c r="AA142" s="480" t="e">
        <f>'1.2_RAW_Data_MatChange'!#REF!</f>
        <v>#REF!</v>
      </c>
      <c r="AB142" s="480" t="e">
        <f>'1.2_RAW_Data_MatChange'!#REF!</f>
        <v>#REF!</v>
      </c>
      <c r="AC142" s="480" t="e">
        <f>'1.2_RAW_Data_MatChange'!#REF!</f>
        <v>#REF!</v>
      </c>
      <c r="AD142" s="480" t="e">
        <f>'1.2_RAW_Data_MatChange'!#REF!</f>
        <v>#REF!</v>
      </c>
      <c r="AE142" s="480" t="e">
        <f>'1.2_RAW_Data_MatChange'!#REF!</f>
        <v>#REF!</v>
      </c>
      <c r="AF142" s="481" t="e">
        <f>'1.2_RAW_Data_MatChange'!#REF!</f>
        <v>#REF!</v>
      </c>
      <c r="AG142" s="482"/>
      <c r="AH142" s="480" t="e">
        <f>'1.2_RAW_Data_MatChange'!#REF!</f>
        <v>#REF!</v>
      </c>
      <c r="AI142" s="480" t="e">
        <f>'1.2_RAW_Data_MatChange'!#REF!</f>
        <v>#REF!</v>
      </c>
      <c r="AJ142" s="480" t="e">
        <f>'1.2_RAW_Data_MatChange'!#REF!</f>
        <v>#REF!</v>
      </c>
      <c r="AK142" s="480" t="e">
        <f>'1.2_RAW_Data_MatChange'!#REF!</f>
        <v>#REF!</v>
      </c>
      <c r="AL142" s="480" t="e">
        <f>'1.2_RAW_Data_MatChange'!#REF!</f>
        <v>#REF!</v>
      </c>
      <c r="AM142" s="481" t="e">
        <f>'1.2_RAW_Data_MatChange'!#REF!</f>
        <v>#REF!</v>
      </c>
      <c r="AN142" s="482"/>
      <c r="AO142" s="480" t="e">
        <f>'1.2_RAW_Data_MatChange'!#REF!</f>
        <v>#REF!</v>
      </c>
      <c r="AP142" s="480" t="e">
        <f>'1.2_RAW_Data_MatChange'!#REF!</f>
        <v>#REF!</v>
      </c>
      <c r="AQ142" s="480" t="e">
        <f>'1.2_RAW_Data_MatChange'!#REF!</f>
        <v>#REF!</v>
      </c>
      <c r="AR142" s="480" t="e">
        <f>'1.2_RAW_Data_MatChange'!#REF!</f>
        <v>#REF!</v>
      </c>
      <c r="AS142" s="480" t="e">
        <f>'1.2_RAW_Data_MatChange'!#REF!</f>
        <v>#REF!</v>
      </c>
      <c r="AT142" s="481" t="e">
        <f>'1.2_RAW_Data_MatChange'!#REF!</f>
        <v>#REF!</v>
      </c>
      <c r="AU142" s="482"/>
      <c r="AV142" s="480" t="e">
        <f>'1.2_RAW_Data_MatChange'!#REF!</f>
        <v>#REF!</v>
      </c>
      <c r="AW142" s="480" t="e">
        <f>'1.2_RAW_Data_MatChange'!#REF!</f>
        <v>#REF!</v>
      </c>
      <c r="AX142" s="480" t="e">
        <f>'1.2_RAW_Data_MatChange'!#REF!</f>
        <v>#REF!</v>
      </c>
      <c r="AY142" s="480" t="e">
        <f>'1.2_RAW_Data_MatChange'!#REF!</f>
        <v>#REF!</v>
      </c>
      <c r="AZ142" s="480" t="e">
        <f>'1.2_RAW_Data_MatChange'!#REF!</f>
        <v>#REF!</v>
      </c>
      <c r="BA142" s="481" t="e">
        <f>'1.2_RAW_Data_MatChange'!#REF!</f>
        <v>#REF!</v>
      </c>
    </row>
    <row r="143" spans="1:53" ht="13.15" x14ac:dyDescent="0.35">
      <c r="A143" s="483"/>
      <c r="B143" s="484"/>
      <c r="C143" s="485"/>
      <c r="D143" s="486"/>
      <c r="E143" s="479" t="s">
        <v>32</v>
      </c>
      <c r="F143" s="487">
        <f>'1.2_RAW_Data_MatChange'!F143</f>
        <v>7</v>
      </c>
      <c r="G143" s="487">
        <f>'1.2_RAW_Data_MatChange'!G143</f>
        <v>1</v>
      </c>
      <c r="H143" s="487">
        <f>'1.2_RAW_Data_MatChange'!H143</f>
        <v>4</v>
      </c>
      <c r="I143" s="487">
        <f>'1.2_RAW_Data_MatChange'!I143</f>
        <v>2</v>
      </c>
      <c r="J143" s="487">
        <f>'1.2_RAW_Data_MatChange'!J143</f>
        <v>0</v>
      </c>
      <c r="K143" s="488">
        <f>'1.2_RAW_Data_MatChange'!K143</f>
        <v>0</v>
      </c>
      <c r="M143" s="487">
        <f>'1.2_RAW_Data_MatChange'!M143</f>
        <v>7</v>
      </c>
      <c r="N143" s="487">
        <f>'1.2_RAW_Data_MatChange'!N143</f>
        <v>1</v>
      </c>
      <c r="O143" s="487">
        <f>'1.2_RAW_Data_MatChange'!O143</f>
        <v>5</v>
      </c>
      <c r="P143" s="487">
        <f>'1.2_RAW_Data_MatChange'!P143</f>
        <v>0</v>
      </c>
      <c r="Q143" s="487">
        <f>'1.2_RAW_Data_MatChange'!Q143</f>
        <v>0</v>
      </c>
      <c r="R143" s="488">
        <f>'1.2_RAW_Data_MatChange'!R143</f>
        <v>1</v>
      </c>
      <c r="T143" s="487">
        <f>'1.2_RAW_Data_MatChange'!T143</f>
        <v>7</v>
      </c>
      <c r="U143" s="487">
        <f>'1.2_RAW_Data_MatChange'!U143</f>
        <v>1</v>
      </c>
      <c r="V143" s="487">
        <f>'1.2_RAW_Data_MatChange'!V143</f>
        <v>4</v>
      </c>
      <c r="W143" s="487">
        <f>'1.2_RAW_Data_MatChange'!W143</f>
        <v>0</v>
      </c>
      <c r="X143" s="487">
        <f>'1.2_RAW_Data_MatChange'!X143</f>
        <v>0</v>
      </c>
      <c r="Y143" s="488">
        <f>'1.2_RAW_Data_MatChange'!Y143</f>
        <v>2</v>
      </c>
      <c r="AA143" s="487" t="e">
        <f>'1.2_RAW_Data_MatChange'!#REF!</f>
        <v>#REF!</v>
      </c>
      <c r="AB143" s="487" t="e">
        <f>'1.2_RAW_Data_MatChange'!#REF!</f>
        <v>#REF!</v>
      </c>
      <c r="AC143" s="487" t="e">
        <f>'1.2_RAW_Data_MatChange'!#REF!</f>
        <v>#REF!</v>
      </c>
      <c r="AD143" s="487" t="e">
        <f>'1.2_RAW_Data_MatChange'!#REF!</f>
        <v>#REF!</v>
      </c>
      <c r="AE143" s="487" t="e">
        <f>'1.2_RAW_Data_MatChange'!#REF!</f>
        <v>#REF!</v>
      </c>
      <c r="AF143" s="488" t="e">
        <f>'1.2_RAW_Data_MatChange'!#REF!</f>
        <v>#REF!</v>
      </c>
      <c r="AG143" s="482"/>
      <c r="AH143" s="487" t="e">
        <f>'1.2_RAW_Data_MatChange'!#REF!</f>
        <v>#REF!</v>
      </c>
      <c r="AI143" s="487" t="e">
        <f>'1.2_RAW_Data_MatChange'!#REF!</f>
        <v>#REF!</v>
      </c>
      <c r="AJ143" s="487" t="e">
        <f>'1.2_RAW_Data_MatChange'!#REF!</f>
        <v>#REF!</v>
      </c>
      <c r="AK143" s="487" t="e">
        <f>'1.2_RAW_Data_MatChange'!#REF!</f>
        <v>#REF!</v>
      </c>
      <c r="AL143" s="487" t="e">
        <f>'1.2_RAW_Data_MatChange'!#REF!</f>
        <v>#REF!</v>
      </c>
      <c r="AM143" s="488" t="e">
        <f>'1.2_RAW_Data_MatChange'!#REF!</f>
        <v>#REF!</v>
      </c>
      <c r="AN143" s="482"/>
      <c r="AO143" s="487" t="e">
        <f>'1.2_RAW_Data_MatChange'!#REF!</f>
        <v>#REF!</v>
      </c>
      <c r="AP143" s="487" t="e">
        <f>'1.2_RAW_Data_MatChange'!#REF!</f>
        <v>#REF!</v>
      </c>
      <c r="AQ143" s="487" t="e">
        <f>'1.2_RAW_Data_MatChange'!#REF!</f>
        <v>#REF!</v>
      </c>
      <c r="AR143" s="487" t="e">
        <f>'1.2_RAW_Data_MatChange'!#REF!</f>
        <v>#REF!</v>
      </c>
      <c r="AS143" s="487" t="e">
        <f>'1.2_RAW_Data_MatChange'!#REF!</f>
        <v>#REF!</v>
      </c>
      <c r="AT143" s="488" t="e">
        <f>'1.2_RAW_Data_MatChange'!#REF!</f>
        <v>#REF!</v>
      </c>
      <c r="AU143" s="482"/>
      <c r="AV143" s="487" t="e">
        <f>'1.2_RAW_Data_MatChange'!#REF!</f>
        <v>#REF!</v>
      </c>
      <c r="AW143" s="487" t="e">
        <f>'1.2_RAW_Data_MatChange'!#REF!</f>
        <v>#REF!</v>
      </c>
      <c r="AX143" s="487" t="e">
        <f>'1.2_RAW_Data_MatChange'!#REF!</f>
        <v>#REF!</v>
      </c>
      <c r="AY143" s="487" t="e">
        <f>'1.2_RAW_Data_MatChange'!#REF!</f>
        <v>#REF!</v>
      </c>
      <c r="AZ143" s="487" t="e">
        <f>'1.2_RAW_Data_MatChange'!#REF!</f>
        <v>#REF!</v>
      </c>
      <c r="BA143" s="488" t="e">
        <f>'1.2_RAW_Data_MatChange'!#REF!</f>
        <v>#REF!</v>
      </c>
    </row>
    <row r="144" spans="1:53" ht="13.15" x14ac:dyDescent="0.35">
      <c r="A144" s="483"/>
      <c r="B144" s="484"/>
      <c r="C144" s="485"/>
      <c r="D144" s="486"/>
      <c r="E144" s="479" t="s">
        <v>33</v>
      </c>
      <c r="F144" s="487">
        <f>'1.2_RAW_Data_MatChange'!F144</f>
        <v>6</v>
      </c>
      <c r="G144" s="487">
        <f>'1.2_RAW_Data_MatChange'!G144</f>
        <v>0</v>
      </c>
      <c r="H144" s="487">
        <f>'1.2_RAW_Data_MatChange'!H144</f>
        <v>2</v>
      </c>
      <c r="I144" s="487">
        <f>'1.2_RAW_Data_MatChange'!I144</f>
        <v>3</v>
      </c>
      <c r="J144" s="487">
        <f>'1.2_RAW_Data_MatChange'!J144</f>
        <v>1</v>
      </c>
      <c r="K144" s="488">
        <f>'1.2_RAW_Data_MatChange'!K144</f>
        <v>0</v>
      </c>
      <c r="M144" s="487">
        <f>'1.2_RAW_Data_MatChange'!M144</f>
        <v>8</v>
      </c>
      <c r="N144" s="487">
        <f>'1.2_RAW_Data_MatChange'!N144</f>
        <v>2</v>
      </c>
      <c r="O144" s="487">
        <f>'1.2_RAW_Data_MatChange'!O144</f>
        <v>5</v>
      </c>
      <c r="P144" s="487">
        <f>'1.2_RAW_Data_MatChange'!P144</f>
        <v>0</v>
      </c>
      <c r="Q144" s="487">
        <f>'1.2_RAW_Data_MatChange'!Q144</f>
        <v>0</v>
      </c>
      <c r="R144" s="488">
        <f>'1.2_RAW_Data_MatChange'!R144</f>
        <v>1</v>
      </c>
      <c r="T144" s="487">
        <f>'1.2_RAW_Data_MatChange'!T144</f>
        <v>8</v>
      </c>
      <c r="U144" s="487">
        <f>'1.2_RAW_Data_MatChange'!U144</f>
        <v>2</v>
      </c>
      <c r="V144" s="487">
        <f>'1.2_RAW_Data_MatChange'!V144</f>
        <v>2</v>
      </c>
      <c r="W144" s="487">
        <f>'1.2_RAW_Data_MatChange'!W144</f>
        <v>0</v>
      </c>
      <c r="X144" s="487">
        <f>'1.2_RAW_Data_MatChange'!X144</f>
        <v>0</v>
      </c>
      <c r="Y144" s="488">
        <f>'1.2_RAW_Data_MatChange'!Y144</f>
        <v>4</v>
      </c>
      <c r="AA144" s="487" t="e">
        <f>'1.2_RAW_Data_MatChange'!#REF!</f>
        <v>#REF!</v>
      </c>
      <c r="AB144" s="487" t="e">
        <f>'1.2_RAW_Data_MatChange'!#REF!</f>
        <v>#REF!</v>
      </c>
      <c r="AC144" s="487" t="e">
        <f>'1.2_RAW_Data_MatChange'!#REF!</f>
        <v>#REF!</v>
      </c>
      <c r="AD144" s="487" t="e">
        <f>'1.2_RAW_Data_MatChange'!#REF!</f>
        <v>#REF!</v>
      </c>
      <c r="AE144" s="487" t="e">
        <f>'1.2_RAW_Data_MatChange'!#REF!</f>
        <v>#REF!</v>
      </c>
      <c r="AF144" s="488" t="e">
        <f>'1.2_RAW_Data_MatChange'!#REF!</f>
        <v>#REF!</v>
      </c>
      <c r="AG144" s="482"/>
      <c r="AH144" s="487" t="e">
        <f>'1.2_RAW_Data_MatChange'!#REF!</f>
        <v>#REF!</v>
      </c>
      <c r="AI144" s="487" t="e">
        <f>'1.2_RAW_Data_MatChange'!#REF!</f>
        <v>#REF!</v>
      </c>
      <c r="AJ144" s="487" t="e">
        <f>'1.2_RAW_Data_MatChange'!#REF!</f>
        <v>#REF!</v>
      </c>
      <c r="AK144" s="487" t="e">
        <f>'1.2_RAW_Data_MatChange'!#REF!</f>
        <v>#REF!</v>
      </c>
      <c r="AL144" s="487" t="e">
        <f>'1.2_RAW_Data_MatChange'!#REF!</f>
        <v>#REF!</v>
      </c>
      <c r="AM144" s="488" t="e">
        <f>'1.2_RAW_Data_MatChange'!#REF!</f>
        <v>#REF!</v>
      </c>
      <c r="AN144" s="482"/>
      <c r="AO144" s="487" t="e">
        <f>'1.2_RAW_Data_MatChange'!#REF!</f>
        <v>#REF!</v>
      </c>
      <c r="AP144" s="487" t="e">
        <f>'1.2_RAW_Data_MatChange'!#REF!</f>
        <v>#REF!</v>
      </c>
      <c r="AQ144" s="487" t="e">
        <f>'1.2_RAW_Data_MatChange'!#REF!</f>
        <v>#REF!</v>
      </c>
      <c r="AR144" s="487" t="e">
        <f>'1.2_RAW_Data_MatChange'!#REF!</f>
        <v>#REF!</v>
      </c>
      <c r="AS144" s="487" t="e">
        <f>'1.2_RAW_Data_MatChange'!#REF!</f>
        <v>#REF!</v>
      </c>
      <c r="AT144" s="488" t="e">
        <f>'1.2_RAW_Data_MatChange'!#REF!</f>
        <v>#REF!</v>
      </c>
      <c r="AU144" s="482"/>
      <c r="AV144" s="487" t="e">
        <f>'1.2_RAW_Data_MatChange'!#REF!</f>
        <v>#REF!</v>
      </c>
      <c r="AW144" s="487" t="e">
        <f>'1.2_RAW_Data_MatChange'!#REF!</f>
        <v>#REF!</v>
      </c>
      <c r="AX144" s="487" t="e">
        <f>'1.2_RAW_Data_MatChange'!#REF!</f>
        <v>#REF!</v>
      </c>
      <c r="AY144" s="487" t="e">
        <f>'1.2_RAW_Data_MatChange'!#REF!</f>
        <v>#REF!</v>
      </c>
      <c r="AZ144" s="487" t="e">
        <f>'1.2_RAW_Data_MatChange'!#REF!</f>
        <v>#REF!</v>
      </c>
      <c r="BA144" s="488" t="e">
        <f>'1.2_RAW_Data_MatChange'!#REF!</f>
        <v>#REF!</v>
      </c>
    </row>
    <row r="145" spans="1:53" ht="13.5" thickBot="1" x14ac:dyDescent="0.4">
      <c r="A145" s="483"/>
      <c r="B145" s="489"/>
      <c r="C145" s="490"/>
      <c r="D145" s="491"/>
      <c r="E145" s="492" t="s">
        <v>34</v>
      </c>
      <c r="F145" s="493">
        <f>'1.2_RAW_Data_MatChange'!F145</f>
        <v>10</v>
      </c>
      <c r="G145" s="493">
        <f>'1.2_RAW_Data_MatChange'!G145</f>
        <v>0</v>
      </c>
      <c r="H145" s="493">
        <f>'1.2_RAW_Data_MatChange'!H145</f>
        <v>5</v>
      </c>
      <c r="I145" s="493">
        <f>'1.2_RAW_Data_MatChange'!I145</f>
        <v>2</v>
      </c>
      <c r="J145" s="493">
        <f>'1.2_RAW_Data_MatChange'!J145</f>
        <v>3</v>
      </c>
      <c r="K145" s="494">
        <f>'1.2_RAW_Data_MatChange'!K145</f>
        <v>0</v>
      </c>
      <c r="M145" s="493">
        <f>'1.2_RAW_Data_MatChange'!M145</f>
        <v>10</v>
      </c>
      <c r="N145" s="493">
        <f>'1.2_RAW_Data_MatChange'!N145</f>
        <v>0</v>
      </c>
      <c r="O145" s="493">
        <f>'1.2_RAW_Data_MatChange'!O145</f>
        <v>10</v>
      </c>
      <c r="P145" s="493">
        <f>'1.2_RAW_Data_MatChange'!P145</f>
        <v>0</v>
      </c>
      <c r="Q145" s="493">
        <f>'1.2_RAW_Data_MatChange'!Q145</f>
        <v>0</v>
      </c>
      <c r="R145" s="494">
        <f>'1.2_RAW_Data_MatChange'!R145</f>
        <v>0</v>
      </c>
      <c r="T145" s="493">
        <f>'1.2_RAW_Data_MatChange'!T145</f>
        <v>10</v>
      </c>
      <c r="U145" s="493">
        <f>'1.2_RAW_Data_MatChange'!U145</f>
        <v>0</v>
      </c>
      <c r="V145" s="493">
        <f>'1.2_RAW_Data_MatChange'!V145</f>
        <v>5</v>
      </c>
      <c r="W145" s="493">
        <f>'1.2_RAW_Data_MatChange'!W145</f>
        <v>0</v>
      </c>
      <c r="X145" s="493">
        <f>'1.2_RAW_Data_MatChange'!X145</f>
        <v>0</v>
      </c>
      <c r="Y145" s="494">
        <f>'1.2_RAW_Data_MatChange'!Y145</f>
        <v>5</v>
      </c>
      <c r="AA145" s="493" t="e">
        <f>'1.2_RAW_Data_MatChange'!#REF!</f>
        <v>#REF!</v>
      </c>
      <c r="AB145" s="493" t="e">
        <f>'1.2_RAW_Data_MatChange'!#REF!</f>
        <v>#REF!</v>
      </c>
      <c r="AC145" s="493" t="e">
        <f>'1.2_RAW_Data_MatChange'!#REF!</f>
        <v>#REF!</v>
      </c>
      <c r="AD145" s="493" t="e">
        <f>'1.2_RAW_Data_MatChange'!#REF!</f>
        <v>#REF!</v>
      </c>
      <c r="AE145" s="493" t="e">
        <f>'1.2_RAW_Data_MatChange'!#REF!</f>
        <v>#REF!</v>
      </c>
      <c r="AF145" s="494" t="e">
        <f>'1.2_RAW_Data_MatChange'!#REF!</f>
        <v>#REF!</v>
      </c>
      <c r="AG145" s="482"/>
      <c r="AH145" s="493" t="e">
        <f>'1.2_RAW_Data_MatChange'!#REF!</f>
        <v>#REF!</v>
      </c>
      <c r="AI145" s="493" t="e">
        <f>'1.2_RAW_Data_MatChange'!#REF!</f>
        <v>#REF!</v>
      </c>
      <c r="AJ145" s="493" t="e">
        <f>'1.2_RAW_Data_MatChange'!#REF!</f>
        <v>#REF!</v>
      </c>
      <c r="AK145" s="493" t="e">
        <f>'1.2_RAW_Data_MatChange'!#REF!</f>
        <v>#REF!</v>
      </c>
      <c r="AL145" s="493" t="e">
        <f>'1.2_RAW_Data_MatChange'!#REF!</f>
        <v>#REF!</v>
      </c>
      <c r="AM145" s="494" t="e">
        <f>'1.2_RAW_Data_MatChange'!#REF!</f>
        <v>#REF!</v>
      </c>
      <c r="AN145" s="482"/>
      <c r="AO145" s="493" t="e">
        <f>'1.2_RAW_Data_MatChange'!#REF!</f>
        <v>#REF!</v>
      </c>
      <c r="AP145" s="493" t="e">
        <f>'1.2_RAW_Data_MatChange'!#REF!</f>
        <v>#REF!</v>
      </c>
      <c r="AQ145" s="493" t="e">
        <f>'1.2_RAW_Data_MatChange'!#REF!</f>
        <v>#REF!</v>
      </c>
      <c r="AR145" s="493" t="e">
        <f>'1.2_RAW_Data_MatChange'!#REF!</f>
        <v>#REF!</v>
      </c>
      <c r="AS145" s="493" t="e">
        <f>'1.2_RAW_Data_MatChange'!#REF!</f>
        <v>#REF!</v>
      </c>
      <c r="AT145" s="494" t="e">
        <f>'1.2_RAW_Data_MatChange'!#REF!</f>
        <v>#REF!</v>
      </c>
      <c r="AU145" s="482"/>
      <c r="AV145" s="493" t="e">
        <f>'1.2_RAW_Data_MatChange'!#REF!</f>
        <v>#REF!</v>
      </c>
      <c r="AW145" s="493" t="e">
        <f>'1.2_RAW_Data_MatChange'!#REF!</f>
        <v>#REF!</v>
      </c>
      <c r="AX145" s="493" t="e">
        <f>'1.2_RAW_Data_MatChange'!#REF!</f>
        <v>#REF!</v>
      </c>
      <c r="AY145" s="493" t="e">
        <f>'1.2_RAW_Data_MatChange'!#REF!</f>
        <v>#REF!</v>
      </c>
      <c r="AZ145" s="493" t="e">
        <f>'1.2_RAW_Data_MatChange'!#REF!</f>
        <v>#REF!</v>
      </c>
      <c r="BA145" s="494" t="e">
        <f>'1.2_RAW_Data_MatChange'!#REF!</f>
        <v>#REF!</v>
      </c>
    </row>
    <row r="146" spans="1:53" ht="25.5" x14ac:dyDescent="0.35">
      <c r="A146" s="495" t="s">
        <v>20</v>
      </c>
      <c r="B146" s="476">
        <v>15</v>
      </c>
      <c r="C146" s="477" t="s">
        <v>60</v>
      </c>
      <c r="D146" s="478" t="s">
        <v>36</v>
      </c>
      <c r="E146" s="496" t="s">
        <v>31</v>
      </c>
      <c r="F146" s="480">
        <f>'1.2_RAW_Data_MatChange'!F146</f>
        <v>0</v>
      </c>
      <c r="G146" s="480">
        <f>'1.2_RAW_Data_MatChange'!G146</f>
        <v>0</v>
      </c>
      <c r="H146" s="480">
        <f>'1.2_RAW_Data_MatChange'!H146</f>
        <v>0</v>
      </c>
      <c r="I146" s="480">
        <f>'1.2_RAW_Data_MatChange'!I146</f>
        <v>0</v>
      </c>
      <c r="J146" s="480">
        <f>'1.2_RAW_Data_MatChange'!J146</f>
        <v>0</v>
      </c>
      <c r="K146" s="481">
        <f>'1.2_RAW_Data_MatChange'!K146</f>
        <v>0</v>
      </c>
      <c r="M146" s="480">
        <f>'1.2_RAW_Data_MatChange'!M146</f>
        <v>0</v>
      </c>
      <c r="N146" s="480">
        <f>'1.2_RAW_Data_MatChange'!N146</f>
        <v>0</v>
      </c>
      <c r="O146" s="480">
        <f>'1.2_RAW_Data_MatChange'!O146</f>
        <v>0</v>
      </c>
      <c r="P146" s="480">
        <f>'1.2_RAW_Data_MatChange'!P146</f>
        <v>0</v>
      </c>
      <c r="Q146" s="480">
        <f>'1.2_RAW_Data_MatChange'!Q146</f>
        <v>0</v>
      </c>
      <c r="R146" s="481">
        <f>'1.2_RAW_Data_MatChange'!R146</f>
        <v>0</v>
      </c>
      <c r="T146" s="480">
        <f>'1.2_RAW_Data_MatChange'!T146</f>
        <v>0</v>
      </c>
      <c r="U146" s="480">
        <f>'1.2_RAW_Data_MatChange'!U146</f>
        <v>0</v>
      </c>
      <c r="V146" s="480">
        <f>'1.2_RAW_Data_MatChange'!V146</f>
        <v>0</v>
      </c>
      <c r="W146" s="480">
        <f>'1.2_RAW_Data_MatChange'!W146</f>
        <v>0</v>
      </c>
      <c r="X146" s="480">
        <f>'1.2_RAW_Data_MatChange'!X146</f>
        <v>0</v>
      </c>
      <c r="Y146" s="481">
        <f>'1.2_RAW_Data_MatChange'!Y146</f>
        <v>0</v>
      </c>
      <c r="AA146" s="480" t="e">
        <f>'1.2_RAW_Data_MatChange'!#REF!</f>
        <v>#REF!</v>
      </c>
      <c r="AB146" s="480" t="e">
        <f>'1.2_RAW_Data_MatChange'!#REF!</f>
        <v>#REF!</v>
      </c>
      <c r="AC146" s="480" t="e">
        <f>'1.2_RAW_Data_MatChange'!#REF!</f>
        <v>#REF!</v>
      </c>
      <c r="AD146" s="480" t="e">
        <f>'1.2_RAW_Data_MatChange'!#REF!</f>
        <v>#REF!</v>
      </c>
      <c r="AE146" s="480" t="e">
        <f>'1.2_RAW_Data_MatChange'!#REF!</f>
        <v>#REF!</v>
      </c>
      <c r="AF146" s="481" t="e">
        <f>'1.2_RAW_Data_MatChange'!#REF!</f>
        <v>#REF!</v>
      </c>
      <c r="AG146" s="482"/>
      <c r="AH146" s="480" t="e">
        <f>'1.2_RAW_Data_MatChange'!#REF!</f>
        <v>#REF!</v>
      </c>
      <c r="AI146" s="480" t="e">
        <f>'1.2_RAW_Data_MatChange'!#REF!</f>
        <v>#REF!</v>
      </c>
      <c r="AJ146" s="480" t="e">
        <f>'1.2_RAW_Data_MatChange'!#REF!</f>
        <v>#REF!</v>
      </c>
      <c r="AK146" s="480" t="e">
        <f>'1.2_RAW_Data_MatChange'!#REF!</f>
        <v>#REF!</v>
      </c>
      <c r="AL146" s="480" t="e">
        <f>'1.2_RAW_Data_MatChange'!#REF!</f>
        <v>#REF!</v>
      </c>
      <c r="AM146" s="481" t="e">
        <f>'1.2_RAW_Data_MatChange'!#REF!</f>
        <v>#REF!</v>
      </c>
      <c r="AN146" s="482"/>
      <c r="AO146" s="480" t="e">
        <f>'1.2_RAW_Data_MatChange'!#REF!</f>
        <v>#REF!</v>
      </c>
      <c r="AP146" s="480" t="e">
        <f>'1.2_RAW_Data_MatChange'!#REF!</f>
        <v>#REF!</v>
      </c>
      <c r="AQ146" s="480" t="e">
        <f>'1.2_RAW_Data_MatChange'!#REF!</f>
        <v>#REF!</v>
      </c>
      <c r="AR146" s="480" t="e">
        <f>'1.2_RAW_Data_MatChange'!#REF!</f>
        <v>#REF!</v>
      </c>
      <c r="AS146" s="480" t="e">
        <f>'1.2_RAW_Data_MatChange'!#REF!</f>
        <v>#REF!</v>
      </c>
      <c r="AT146" s="481" t="e">
        <f>'1.2_RAW_Data_MatChange'!#REF!</f>
        <v>#REF!</v>
      </c>
      <c r="AU146" s="482"/>
      <c r="AV146" s="480" t="e">
        <f>'1.2_RAW_Data_MatChange'!#REF!</f>
        <v>#REF!</v>
      </c>
      <c r="AW146" s="480" t="e">
        <f>'1.2_RAW_Data_MatChange'!#REF!</f>
        <v>#REF!</v>
      </c>
      <c r="AX146" s="480" t="e">
        <f>'1.2_RAW_Data_MatChange'!#REF!</f>
        <v>#REF!</v>
      </c>
      <c r="AY146" s="480" t="e">
        <f>'1.2_RAW_Data_MatChange'!#REF!</f>
        <v>#REF!</v>
      </c>
      <c r="AZ146" s="480" t="e">
        <f>'1.2_RAW_Data_MatChange'!#REF!</f>
        <v>#REF!</v>
      </c>
      <c r="BA146" s="481" t="e">
        <f>'1.2_RAW_Data_MatChange'!#REF!</f>
        <v>#REF!</v>
      </c>
    </row>
    <row r="147" spans="1:53" ht="13.15" x14ac:dyDescent="0.35">
      <c r="A147" s="483"/>
      <c r="B147" s="484"/>
      <c r="C147" s="485"/>
      <c r="D147" s="486"/>
      <c r="E147" s="479" t="s">
        <v>32</v>
      </c>
      <c r="F147" s="487">
        <f>'1.2_RAW_Data_MatChange'!F147</f>
        <v>0</v>
      </c>
      <c r="G147" s="487">
        <f>'1.2_RAW_Data_MatChange'!G147</f>
        <v>0</v>
      </c>
      <c r="H147" s="487">
        <f>'1.2_RAW_Data_MatChange'!H147</f>
        <v>0</v>
      </c>
      <c r="I147" s="487">
        <f>'1.2_RAW_Data_MatChange'!I147</f>
        <v>0</v>
      </c>
      <c r="J147" s="487">
        <f>'1.2_RAW_Data_MatChange'!J147</f>
        <v>0</v>
      </c>
      <c r="K147" s="488">
        <f>'1.2_RAW_Data_MatChange'!K147</f>
        <v>0</v>
      </c>
      <c r="M147" s="487">
        <f>'1.2_RAW_Data_MatChange'!M147</f>
        <v>2</v>
      </c>
      <c r="N147" s="487">
        <f>'1.2_RAW_Data_MatChange'!N147</f>
        <v>2</v>
      </c>
      <c r="O147" s="487">
        <f>'1.2_RAW_Data_MatChange'!O147</f>
        <v>0</v>
      </c>
      <c r="P147" s="487">
        <f>'1.2_RAW_Data_MatChange'!P147</f>
        <v>0</v>
      </c>
      <c r="Q147" s="487">
        <f>'1.2_RAW_Data_MatChange'!Q147</f>
        <v>0</v>
      </c>
      <c r="R147" s="488">
        <f>'1.2_RAW_Data_MatChange'!R147</f>
        <v>0</v>
      </c>
      <c r="T147" s="487">
        <f>'1.2_RAW_Data_MatChange'!T147</f>
        <v>2</v>
      </c>
      <c r="U147" s="487">
        <f>'1.2_RAW_Data_MatChange'!U147</f>
        <v>2</v>
      </c>
      <c r="V147" s="487">
        <f>'1.2_RAW_Data_MatChange'!V147</f>
        <v>0</v>
      </c>
      <c r="W147" s="487">
        <f>'1.2_RAW_Data_MatChange'!W147</f>
        <v>0</v>
      </c>
      <c r="X147" s="487">
        <f>'1.2_RAW_Data_MatChange'!X147</f>
        <v>0</v>
      </c>
      <c r="Y147" s="488">
        <f>'1.2_RAW_Data_MatChange'!Y147</f>
        <v>0</v>
      </c>
      <c r="AA147" s="487" t="e">
        <f>'1.2_RAW_Data_MatChange'!#REF!</f>
        <v>#REF!</v>
      </c>
      <c r="AB147" s="487" t="e">
        <f>'1.2_RAW_Data_MatChange'!#REF!</f>
        <v>#REF!</v>
      </c>
      <c r="AC147" s="487" t="e">
        <f>'1.2_RAW_Data_MatChange'!#REF!</f>
        <v>#REF!</v>
      </c>
      <c r="AD147" s="487" t="e">
        <f>'1.2_RAW_Data_MatChange'!#REF!</f>
        <v>#REF!</v>
      </c>
      <c r="AE147" s="487" t="e">
        <f>'1.2_RAW_Data_MatChange'!#REF!</f>
        <v>#REF!</v>
      </c>
      <c r="AF147" s="488" t="e">
        <f>'1.2_RAW_Data_MatChange'!#REF!</f>
        <v>#REF!</v>
      </c>
      <c r="AG147" s="482"/>
      <c r="AH147" s="487" t="e">
        <f>'1.2_RAW_Data_MatChange'!#REF!</f>
        <v>#REF!</v>
      </c>
      <c r="AI147" s="487" t="e">
        <f>'1.2_RAW_Data_MatChange'!#REF!</f>
        <v>#REF!</v>
      </c>
      <c r="AJ147" s="487" t="e">
        <f>'1.2_RAW_Data_MatChange'!#REF!</f>
        <v>#REF!</v>
      </c>
      <c r="AK147" s="487" t="e">
        <f>'1.2_RAW_Data_MatChange'!#REF!</f>
        <v>#REF!</v>
      </c>
      <c r="AL147" s="487" t="e">
        <f>'1.2_RAW_Data_MatChange'!#REF!</f>
        <v>#REF!</v>
      </c>
      <c r="AM147" s="488" t="e">
        <f>'1.2_RAW_Data_MatChange'!#REF!</f>
        <v>#REF!</v>
      </c>
      <c r="AN147" s="482"/>
      <c r="AO147" s="487" t="e">
        <f>'1.2_RAW_Data_MatChange'!#REF!</f>
        <v>#REF!</v>
      </c>
      <c r="AP147" s="487" t="e">
        <f>'1.2_RAW_Data_MatChange'!#REF!</f>
        <v>#REF!</v>
      </c>
      <c r="AQ147" s="487" t="e">
        <f>'1.2_RAW_Data_MatChange'!#REF!</f>
        <v>#REF!</v>
      </c>
      <c r="AR147" s="487" t="e">
        <f>'1.2_RAW_Data_MatChange'!#REF!</f>
        <v>#REF!</v>
      </c>
      <c r="AS147" s="487" t="e">
        <f>'1.2_RAW_Data_MatChange'!#REF!</f>
        <v>#REF!</v>
      </c>
      <c r="AT147" s="488" t="e">
        <f>'1.2_RAW_Data_MatChange'!#REF!</f>
        <v>#REF!</v>
      </c>
      <c r="AU147" s="482"/>
      <c r="AV147" s="487" t="e">
        <f>'1.2_RAW_Data_MatChange'!#REF!</f>
        <v>#REF!</v>
      </c>
      <c r="AW147" s="487" t="e">
        <f>'1.2_RAW_Data_MatChange'!#REF!</f>
        <v>#REF!</v>
      </c>
      <c r="AX147" s="487" t="e">
        <f>'1.2_RAW_Data_MatChange'!#REF!</f>
        <v>#REF!</v>
      </c>
      <c r="AY147" s="487" t="e">
        <f>'1.2_RAW_Data_MatChange'!#REF!</f>
        <v>#REF!</v>
      </c>
      <c r="AZ147" s="487" t="e">
        <f>'1.2_RAW_Data_MatChange'!#REF!</f>
        <v>#REF!</v>
      </c>
      <c r="BA147" s="488" t="e">
        <f>'1.2_RAW_Data_MatChange'!#REF!</f>
        <v>#REF!</v>
      </c>
    </row>
    <row r="148" spans="1:53" ht="13.15" x14ac:dyDescent="0.35">
      <c r="A148" s="483"/>
      <c r="B148" s="484"/>
      <c r="C148" s="485"/>
      <c r="D148" s="486"/>
      <c r="E148" s="479" t="s">
        <v>33</v>
      </c>
      <c r="F148" s="487">
        <f>'1.2_RAW_Data_MatChange'!F148</f>
        <v>0</v>
      </c>
      <c r="G148" s="487">
        <f>'1.2_RAW_Data_MatChange'!G148</f>
        <v>0</v>
      </c>
      <c r="H148" s="487">
        <f>'1.2_RAW_Data_MatChange'!H148</f>
        <v>0</v>
      </c>
      <c r="I148" s="487">
        <f>'1.2_RAW_Data_MatChange'!I148</f>
        <v>0</v>
      </c>
      <c r="J148" s="487">
        <f>'1.2_RAW_Data_MatChange'!J148</f>
        <v>0</v>
      </c>
      <c r="K148" s="488">
        <f>'1.2_RAW_Data_MatChange'!K148</f>
        <v>0</v>
      </c>
      <c r="M148" s="487">
        <f>'1.2_RAW_Data_MatChange'!M148</f>
        <v>0</v>
      </c>
      <c r="N148" s="487">
        <f>'1.2_RAW_Data_MatChange'!N148</f>
        <v>0</v>
      </c>
      <c r="O148" s="487">
        <f>'1.2_RAW_Data_MatChange'!O148</f>
        <v>0</v>
      </c>
      <c r="P148" s="487">
        <f>'1.2_RAW_Data_MatChange'!P148</f>
        <v>0</v>
      </c>
      <c r="Q148" s="487">
        <f>'1.2_RAW_Data_MatChange'!Q148</f>
        <v>0</v>
      </c>
      <c r="R148" s="488">
        <f>'1.2_RAW_Data_MatChange'!R148</f>
        <v>0</v>
      </c>
      <c r="T148" s="487">
        <f>'1.2_RAW_Data_MatChange'!T148</f>
        <v>0</v>
      </c>
      <c r="U148" s="487">
        <f>'1.2_RAW_Data_MatChange'!U148</f>
        <v>0</v>
      </c>
      <c r="V148" s="487">
        <f>'1.2_RAW_Data_MatChange'!V148</f>
        <v>0</v>
      </c>
      <c r="W148" s="487">
        <f>'1.2_RAW_Data_MatChange'!W148</f>
        <v>0</v>
      </c>
      <c r="X148" s="487">
        <f>'1.2_RAW_Data_MatChange'!X148</f>
        <v>0</v>
      </c>
      <c r="Y148" s="488">
        <f>'1.2_RAW_Data_MatChange'!Y148</f>
        <v>0</v>
      </c>
      <c r="AA148" s="487" t="e">
        <f>'1.2_RAW_Data_MatChange'!#REF!</f>
        <v>#REF!</v>
      </c>
      <c r="AB148" s="487" t="e">
        <f>'1.2_RAW_Data_MatChange'!#REF!</f>
        <v>#REF!</v>
      </c>
      <c r="AC148" s="487" t="e">
        <f>'1.2_RAW_Data_MatChange'!#REF!</f>
        <v>#REF!</v>
      </c>
      <c r="AD148" s="487" t="e">
        <f>'1.2_RAW_Data_MatChange'!#REF!</f>
        <v>#REF!</v>
      </c>
      <c r="AE148" s="487" t="e">
        <f>'1.2_RAW_Data_MatChange'!#REF!</f>
        <v>#REF!</v>
      </c>
      <c r="AF148" s="488" t="e">
        <f>'1.2_RAW_Data_MatChange'!#REF!</f>
        <v>#REF!</v>
      </c>
      <c r="AG148" s="482"/>
      <c r="AH148" s="487" t="e">
        <f>'1.2_RAW_Data_MatChange'!#REF!</f>
        <v>#REF!</v>
      </c>
      <c r="AI148" s="487" t="e">
        <f>'1.2_RAW_Data_MatChange'!#REF!</f>
        <v>#REF!</v>
      </c>
      <c r="AJ148" s="487" t="e">
        <f>'1.2_RAW_Data_MatChange'!#REF!</f>
        <v>#REF!</v>
      </c>
      <c r="AK148" s="487" t="e">
        <f>'1.2_RAW_Data_MatChange'!#REF!</f>
        <v>#REF!</v>
      </c>
      <c r="AL148" s="487" t="e">
        <f>'1.2_RAW_Data_MatChange'!#REF!</f>
        <v>#REF!</v>
      </c>
      <c r="AM148" s="488" t="e">
        <f>'1.2_RAW_Data_MatChange'!#REF!</f>
        <v>#REF!</v>
      </c>
      <c r="AN148" s="482"/>
      <c r="AO148" s="487" t="e">
        <f>'1.2_RAW_Data_MatChange'!#REF!</f>
        <v>#REF!</v>
      </c>
      <c r="AP148" s="487" t="e">
        <f>'1.2_RAW_Data_MatChange'!#REF!</f>
        <v>#REF!</v>
      </c>
      <c r="AQ148" s="487" t="e">
        <f>'1.2_RAW_Data_MatChange'!#REF!</f>
        <v>#REF!</v>
      </c>
      <c r="AR148" s="487" t="e">
        <f>'1.2_RAW_Data_MatChange'!#REF!</f>
        <v>#REF!</v>
      </c>
      <c r="AS148" s="487" t="e">
        <f>'1.2_RAW_Data_MatChange'!#REF!</f>
        <v>#REF!</v>
      </c>
      <c r="AT148" s="488" t="e">
        <f>'1.2_RAW_Data_MatChange'!#REF!</f>
        <v>#REF!</v>
      </c>
      <c r="AU148" s="482"/>
      <c r="AV148" s="487" t="e">
        <f>'1.2_RAW_Data_MatChange'!#REF!</f>
        <v>#REF!</v>
      </c>
      <c r="AW148" s="487" t="e">
        <f>'1.2_RAW_Data_MatChange'!#REF!</f>
        <v>#REF!</v>
      </c>
      <c r="AX148" s="487" t="e">
        <f>'1.2_RAW_Data_MatChange'!#REF!</f>
        <v>#REF!</v>
      </c>
      <c r="AY148" s="487" t="e">
        <f>'1.2_RAW_Data_MatChange'!#REF!</f>
        <v>#REF!</v>
      </c>
      <c r="AZ148" s="487" t="e">
        <f>'1.2_RAW_Data_MatChange'!#REF!</f>
        <v>#REF!</v>
      </c>
      <c r="BA148" s="488" t="e">
        <f>'1.2_RAW_Data_MatChange'!#REF!</f>
        <v>#REF!</v>
      </c>
    </row>
    <row r="149" spans="1:53" ht="13.5" thickBot="1" x14ac:dyDescent="0.4">
      <c r="A149" s="483"/>
      <c r="B149" s="489"/>
      <c r="C149" s="490"/>
      <c r="D149" s="491"/>
      <c r="E149" s="492" t="s">
        <v>34</v>
      </c>
      <c r="F149" s="493">
        <f>'1.2_RAW_Data_MatChange'!F149</f>
        <v>0</v>
      </c>
      <c r="G149" s="493">
        <f>'1.2_RAW_Data_MatChange'!G149</f>
        <v>0</v>
      </c>
      <c r="H149" s="493">
        <f>'1.2_RAW_Data_MatChange'!H149</f>
        <v>0</v>
      </c>
      <c r="I149" s="493">
        <f>'1.2_RAW_Data_MatChange'!I149</f>
        <v>0</v>
      </c>
      <c r="J149" s="493">
        <f>'1.2_RAW_Data_MatChange'!J149</f>
        <v>0</v>
      </c>
      <c r="K149" s="494">
        <f>'1.2_RAW_Data_MatChange'!K149</f>
        <v>0</v>
      </c>
      <c r="M149" s="493">
        <f>'1.2_RAW_Data_MatChange'!M149</f>
        <v>0</v>
      </c>
      <c r="N149" s="493">
        <f>'1.2_RAW_Data_MatChange'!N149</f>
        <v>0</v>
      </c>
      <c r="O149" s="493">
        <f>'1.2_RAW_Data_MatChange'!O149</f>
        <v>0</v>
      </c>
      <c r="P149" s="493">
        <f>'1.2_RAW_Data_MatChange'!P149</f>
        <v>0</v>
      </c>
      <c r="Q149" s="493">
        <f>'1.2_RAW_Data_MatChange'!Q149</f>
        <v>0</v>
      </c>
      <c r="R149" s="494">
        <f>'1.2_RAW_Data_MatChange'!R149</f>
        <v>0</v>
      </c>
      <c r="T149" s="493">
        <f>'1.2_RAW_Data_MatChange'!T149</f>
        <v>0</v>
      </c>
      <c r="U149" s="493">
        <f>'1.2_RAW_Data_MatChange'!U149</f>
        <v>0</v>
      </c>
      <c r="V149" s="493">
        <f>'1.2_RAW_Data_MatChange'!V149</f>
        <v>0</v>
      </c>
      <c r="W149" s="493">
        <f>'1.2_RAW_Data_MatChange'!W149</f>
        <v>0</v>
      </c>
      <c r="X149" s="493">
        <f>'1.2_RAW_Data_MatChange'!X149</f>
        <v>0</v>
      </c>
      <c r="Y149" s="494">
        <f>'1.2_RAW_Data_MatChange'!Y149</f>
        <v>0</v>
      </c>
      <c r="AA149" s="493" t="e">
        <f>'1.2_RAW_Data_MatChange'!#REF!</f>
        <v>#REF!</v>
      </c>
      <c r="AB149" s="493" t="e">
        <f>'1.2_RAW_Data_MatChange'!#REF!</f>
        <v>#REF!</v>
      </c>
      <c r="AC149" s="493" t="e">
        <f>'1.2_RAW_Data_MatChange'!#REF!</f>
        <v>#REF!</v>
      </c>
      <c r="AD149" s="493" t="e">
        <f>'1.2_RAW_Data_MatChange'!#REF!</f>
        <v>#REF!</v>
      </c>
      <c r="AE149" s="493" t="e">
        <f>'1.2_RAW_Data_MatChange'!#REF!</f>
        <v>#REF!</v>
      </c>
      <c r="AF149" s="494" t="e">
        <f>'1.2_RAW_Data_MatChange'!#REF!</f>
        <v>#REF!</v>
      </c>
      <c r="AG149" s="482"/>
      <c r="AH149" s="493" t="e">
        <f>'1.2_RAW_Data_MatChange'!#REF!</f>
        <v>#REF!</v>
      </c>
      <c r="AI149" s="493" t="e">
        <f>'1.2_RAW_Data_MatChange'!#REF!</f>
        <v>#REF!</v>
      </c>
      <c r="AJ149" s="493" t="e">
        <f>'1.2_RAW_Data_MatChange'!#REF!</f>
        <v>#REF!</v>
      </c>
      <c r="AK149" s="493" t="e">
        <f>'1.2_RAW_Data_MatChange'!#REF!</f>
        <v>#REF!</v>
      </c>
      <c r="AL149" s="493" t="e">
        <f>'1.2_RAW_Data_MatChange'!#REF!</f>
        <v>#REF!</v>
      </c>
      <c r="AM149" s="494" t="e">
        <f>'1.2_RAW_Data_MatChange'!#REF!</f>
        <v>#REF!</v>
      </c>
      <c r="AN149" s="482"/>
      <c r="AO149" s="493" t="e">
        <f>'1.2_RAW_Data_MatChange'!#REF!</f>
        <v>#REF!</v>
      </c>
      <c r="AP149" s="493" t="e">
        <f>'1.2_RAW_Data_MatChange'!#REF!</f>
        <v>#REF!</v>
      </c>
      <c r="AQ149" s="493" t="e">
        <f>'1.2_RAW_Data_MatChange'!#REF!</f>
        <v>#REF!</v>
      </c>
      <c r="AR149" s="493" t="e">
        <f>'1.2_RAW_Data_MatChange'!#REF!</f>
        <v>#REF!</v>
      </c>
      <c r="AS149" s="493" t="e">
        <f>'1.2_RAW_Data_MatChange'!#REF!</f>
        <v>#REF!</v>
      </c>
      <c r="AT149" s="494" t="e">
        <f>'1.2_RAW_Data_MatChange'!#REF!</f>
        <v>#REF!</v>
      </c>
      <c r="AU149" s="482"/>
      <c r="AV149" s="493" t="e">
        <f>'1.2_RAW_Data_MatChange'!#REF!</f>
        <v>#REF!</v>
      </c>
      <c r="AW149" s="493" t="e">
        <f>'1.2_RAW_Data_MatChange'!#REF!</f>
        <v>#REF!</v>
      </c>
      <c r="AX149" s="493" t="e">
        <f>'1.2_RAW_Data_MatChange'!#REF!</f>
        <v>#REF!</v>
      </c>
      <c r="AY149" s="493" t="e">
        <f>'1.2_RAW_Data_MatChange'!#REF!</f>
        <v>#REF!</v>
      </c>
      <c r="AZ149" s="493" t="e">
        <f>'1.2_RAW_Data_MatChange'!#REF!</f>
        <v>#REF!</v>
      </c>
      <c r="BA149" s="494" t="e">
        <f>'1.2_RAW_Data_MatChange'!#REF!</f>
        <v>#REF!</v>
      </c>
    </row>
    <row r="150" spans="1:53" ht="25.5" x14ac:dyDescent="0.35">
      <c r="A150" s="495" t="s">
        <v>20</v>
      </c>
      <c r="B150" s="476">
        <v>20</v>
      </c>
      <c r="C150" s="477" t="s">
        <v>74</v>
      </c>
      <c r="D150" s="478" t="s">
        <v>36</v>
      </c>
      <c r="E150" s="496" t="s">
        <v>31</v>
      </c>
      <c r="F150" s="480">
        <f>'1.2_RAW_Data_MatChange'!F150</f>
        <v>0</v>
      </c>
      <c r="G150" s="480">
        <f>'1.2_RAW_Data_MatChange'!G150</f>
        <v>0</v>
      </c>
      <c r="H150" s="480">
        <f>'1.2_RAW_Data_MatChange'!H150</f>
        <v>0</v>
      </c>
      <c r="I150" s="480">
        <f>'1.2_RAW_Data_MatChange'!I150</f>
        <v>0</v>
      </c>
      <c r="J150" s="480">
        <f>'1.2_RAW_Data_MatChange'!J150</f>
        <v>0</v>
      </c>
      <c r="K150" s="481">
        <f>'1.2_RAW_Data_MatChange'!K150</f>
        <v>0</v>
      </c>
      <c r="M150" s="480">
        <f>'1.2_RAW_Data_MatChange'!M150</f>
        <v>31</v>
      </c>
      <c r="N150" s="480">
        <f>'1.2_RAW_Data_MatChange'!N150</f>
        <v>31</v>
      </c>
      <c r="O150" s="480">
        <f>'1.2_RAW_Data_MatChange'!O150</f>
        <v>0</v>
      </c>
      <c r="P150" s="480">
        <f>'1.2_RAW_Data_MatChange'!P150</f>
        <v>0</v>
      </c>
      <c r="Q150" s="480">
        <f>'1.2_RAW_Data_MatChange'!Q150</f>
        <v>0</v>
      </c>
      <c r="R150" s="481">
        <f>'1.2_RAW_Data_MatChange'!R150</f>
        <v>0</v>
      </c>
      <c r="T150" s="480">
        <f>'1.2_RAW_Data_MatChange'!T150</f>
        <v>31</v>
      </c>
      <c r="U150" s="480">
        <f>'1.2_RAW_Data_MatChange'!U150</f>
        <v>31</v>
      </c>
      <c r="V150" s="480">
        <f>'1.2_RAW_Data_MatChange'!V150</f>
        <v>0</v>
      </c>
      <c r="W150" s="480">
        <f>'1.2_RAW_Data_MatChange'!W150</f>
        <v>0</v>
      </c>
      <c r="X150" s="480">
        <f>'1.2_RAW_Data_MatChange'!X150</f>
        <v>0</v>
      </c>
      <c r="Y150" s="481">
        <f>'1.2_RAW_Data_MatChange'!Y150</f>
        <v>0</v>
      </c>
      <c r="AA150" s="480" t="e">
        <f>'1.2_RAW_Data_MatChange'!#REF!</f>
        <v>#REF!</v>
      </c>
      <c r="AB150" s="480" t="e">
        <f>'1.2_RAW_Data_MatChange'!#REF!</f>
        <v>#REF!</v>
      </c>
      <c r="AC150" s="480" t="e">
        <f>'1.2_RAW_Data_MatChange'!#REF!</f>
        <v>#REF!</v>
      </c>
      <c r="AD150" s="480" t="e">
        <f>'1.2_RAW_Data_MatChange'!#REF!</f>
        <v>#REF!</v>
      </c>
      <c r="AE150" s="480" t="e">
        <f>'1.2_RAW_Data_MatChange'!#REF!</f>
        <v>#REF!</v>
      </c>
      <c r="AF150" s="481" t="e">
        <f>'1.2_RAW_Data_MatChange'!#REF!</f>
        <v>#REF!</v>
      </c>
      <c r="AG150" s="482"/>
      <c r="AH150" s="480" t="e">
        <f>'1.2_RAW_Data_MatChange'!#REF!</f>
        <v>#REF!</v>
      </c>
      <c r="AI150" s="480" t="e">
        <f>'1.2_RAW_Data_MatChange'!#REF!</f>
        <v>#REF!</v>
      </c>
      <c r="AJ150" s="480" t="e">
        <f>'1.2_RAW_Data_MatChange'!#REF!</f>
        <v>#REF!</v>
      </c>
      <c r="AK150" s="480" t="e">
        <f>'1.2_RAW_Data_MatChange'!#REF!</f>
        <v>#REF!</v>
      </c>
      <c r="AL150" s="480" t="e">
        <f>'1.2_RAW_Data_MatChange'!#REF!</f>
        <v>#REF!</v>
      </c>
      <c r="AM150" s="481" t="e">
        <f>'1.2_RAW_Data_MatChange'!#REF!</f>
        <v>#REF!</v>
      </c>
      <c r="AN150" s="482"/>
      <c r="AO150" s="480" t="e">
        <f>'1.2_RAW_Data_MatChange'!#REF!</f>
        <v>#REF!</v>
      </c>
      <c r="AP150" s="480" t="e">
        <f>'1.2_RAW_Data_MatChange'!#REF!</f>
        <v>#REF!</v>
      </c>
      <c r="AQ150" s="480" t="e">
        <f>'1.2_RAW_Data_MatChange'!#REF!</f>
        <v>#REF!</v>
      </c>
      <c r="AR150" s="480" t="e">
        <f>'1.2_RAW_Data_MatChange'!#REF!</f>
        <v>#REF!</v>
      </c>
      <c r="AS150" s="480" t="e">
        <f>'1.2_RAW_Data_MatChange'!#REF!</f>
        <v>#REF!</v>
      </c>
      <c r="AT150" s="481" t="e">
        <f>'1.2_RAW_Data_MatChange'!#REF!</f>
        <v>#REF!</v>
      </c>
      <c r="AU150" s="482"/>
      <c r="AV150" s="480" t="e">
        <f>'1.2_RAW_Data_MatChange'!#REF!</f>
        <v>#REF!</v>
      </c>
      <c r="AW150" s="480" t="e">
        <f>'1.2_RAW_Data_MatChange'!#REF!</f>
        <v>#REF!</v>
      </c>
      <c r="AX150" s="480" t="e">
        <f>'1.2_RAW_Data_MatChange'!#REF!</f>
        <v>#REF!</v>
      </c>
      <c r="AY150" s="480" t="e">
        <f>'1.2_RAW_Data_MatChange'!#REF!</f>
        <v>#REF!</v>
      </c>
      <c r="AZ150" s="480" t="e">
        <f>'1.2_RAW_Data_MatChange'!#REF!</f>
        <v>#REF!</v>
      </c>
      <c r="BA150" s="481" t="e">
        <f>'1.2_RAW_Data_MatChange'!#REF!</f>
        <v>#REF!</v>
      </c>
    </row>
    <row r="151" spans="1:53" ht="13.15" x14ac:dyDescent="0.35">
      <c r="A151" s="483"/>
      <c r="B151" s="484"/>
      <c r="C151" s="485"/>
      <c r="D151" s="486"/>
      <c r="E151" s="479" t="s">
        <v>32</v>
      </c>
      <c r="F151" s="487">
        <f>'1.2_RAW_Data_MatChange'!F151</f>
        <v>0</v>
      </c>
      <c r="G151" s="487">
        <f>'1.2_RAW_Data_MatChange'!G151</f>
        <v>0</v>
      </c>
      <c r="H151" s="487">
        <f>'1.2_RAW_Data_MatChange'!H151</f>
        <v>0</v>
      </c>
      <c r="I151" s="487">
        <f>'1.2_RAW_Data_MatChange'!I151</f>
        <v>0</v>
      </c>
      <c r="J151" s="487">
        <f>'1.2_RAW_Data_MatChange'!J151</f>
        <v>0</v>
      </c>
      <c r="K151" s="488">
        <f>'1.2_RAW_Data_MatChange'!K151</f>
        <v>0</v>
      </c>
      <c r="M151" s="487">
        <f>'1.2_RAW_Data_MatChange'!M151</f>
        <v>0</v>
      </c>
      <c r="N151" s="487">
        <f>'1.2_RAW_Data_MatChange'!N151</f>
        <v>0</v>
      </c>
      <c r="O151" s="487">
        <f>'1.2_RAW_Data_MatChange'!O151</f>
        <v>0</v>
      </c>
      <c r="P151" s="487">
        <f>'1.2_RAW_Data_MatChange'!P151</f>
        <v>0</v>
      </c>
      <c r="Q151" s="487">
        <f>'1.2_RAW_Data_MatChange'!Q151</f>
        <v>0</v>
      </c>
      <c r="R151" s="488">
        <f>'1.2_RAW_Data_MatChange'!R151</f>
        <v>0</v>
      </c>
      <c r="T151" s="487">
        <f>'1.2_RAW_Data_MatChange'!T151</f>
        <v>0</v>
      </c>
      <c r="U151" s="487">
        <f>'1.2_RAW_Data_MatChange'!U151</f>
        <v>0</v>
      </c>
      <c r="V151" s="487">
        <f>'1.2_RAW_Data_MatChange'!V151</f>
        <v>0</v>
      </c>
      <c r="W151" s="487">
        <f>'1.2_RAW_Data_MatChange'!W151</f>
        <v>0</v>
      </c>
      <c r="X151" s="487">
        <f>'1.2_RAW_Data_MatChange'!X151</f>
        <v>0</v>
      </c>
      <c r="Y151" s="488">
        <f>'1.2_RAW_Data_MatChange'!Y151</f>
        <v>0</v>
      </c>
      <c r="AA151" s="487" t="e">
        <f>'1.2_RAW_Data_MatChange'!#REF!</f>
        <v>#REF!</v>
      </c>
      <c r="AB151" s="487" t="e">
        <f>'1.2_RAW_Data_MatChange'!#REF!</f>
        <v>#REF!</v>
      </c>
      <c r="AC151" s="487" t="e">
        <f>'1.2_RAW_Data_MatChange'!#REF!</f>
        <v>#REF!</v>
      </c>
      <c r="AD151" s="487" t="e">
        <f>'1.2_RAW_Data_MatChange'!#REF!</f>
        <v>#REF!</v>
      </c>
      <c r="AE151" s="487" t="e">
        <f>'1.2_RAW_Data_MatChange'!#REF!</f>
        <v>#REF!</v>
      </c>
      <c r="AF151" s="488" t="e">
        <f>'1.2_RAW_Data_MatChange'!#REF!</f>
        <v>#REF!</v>
      </c>
      <c r="AG151" s="482"/>
      <c r="AH151" s="487" t="e">
        <f>'1.2_RAW_Data_MatChange'!#REF!</f>
        <v>#REF!</v>
      </c>
      <c r="AI151" s="487" t="e">
        <f>'1.2_RAW_Data_MatChange'!#REF!</f>
        <v>#REF!</v>
      </c>
      <c r="AJ151" s="487" t="e">
        <f>'1.2_RAW_Data_MatChange'!#REF!</f>
        <v>#REF!</v>
      </c>
      <c r="AK151" s="487" t="e">
        <f>'1.2_RAW_Data_MatChange'!#REF!</f>
        <v>#REF!</v>
      </c>
      <c r="AL151" s="487" t="e">
        <f>'1.2_RAW_Data_MatChange'!#REF!</f>
        <v>#REF!</v>
      </c>
      <c r="AM151" s="488" t="e">
        <f>'1.2_RAW_Data_MatChange'!#REF!</f>
        <v>#REF!</v>
      </c>
      <c r="AN151" s="482"/>
      <c r="AO151" s="487" t="e">
        <f>'1.2_RAW_Data_MatChange'!#REF!</f>
        <v>#REF!</v>
      </c>
      <c r="AP151" s="487" t="e">
        <f>'1.2_RAW_Data_MatChange'!#REF!</f>
        <v>#REF!</v>
      </c>
      <c r="AQ151" s="487" t="e">
        <f>'1.2_RAW_Data_MatChange'!#REF!</f>
        <v>#REF!</v>
      </c>
      <c r="AR151" s="487" t="e">
        <f>'1.2_RAW_Data_MatChange'!#REF!</f>
        <v>#REF!</v>
      </c>
      <c r="AS151" s="487" t="e">
        <f>'1.2_RAW_Data_MatChange'!#REF!</f>
        <v>#REF!</v>
      </c>
      <c r="AT151" s="488" t="e">
        <f>'1.2_RAW_Data_MatChange'!#REF!</f>
        <v>#REF!</v>
      </c>
      <c r="AU151" s="482"/>
      <c r="AV151" s="487" t="e">
        <f>'1.2_RAW_Data_MatChange'!#REF!</f>
        <v>#REF!</v>
      </c>
      <c r="AW151" s="487" t="e">
        <f>'1.2_RAW_Data_MatChange'!#REF!</f>
        <v>#REF!</v>
      </c>
      <c r="AX151" s="487" t="e">
        <f>'1.2_RAW_Data_MatChange'!#REF!</f>
        <v>#REF!</v>
      </c>
      <c r="AY151" s="487" t="e">
        <f>'1.2_RAW_Data_MatChange'!#REF!</f>
        <v>#REF!</v>
      </c>
      <c r="AZ151" s="487" t="e">
        <f>'1.2_RAW_Data_MatChange'!#REF!</f>
        <v>#REF!</v>
      </c>
      <c r="BA151" s="488" t="e">
        <f>'1.2_RAW_Data_MatChange'!#REF!</f>
        <v>#REF!</v>
      </c>
    </row>
    <row r="152" spans="1:53" ht="13.15" x14ac:dyDescent="0.35">
      <c r="A152" s="483"/>
      <c r="B152" s="484"/>
      <c r="C152" s="485"/>
      <c r="D152" s="486"/>
      <c r="E152" s="479" t="s">
        <v>33</v>
      </c>
      <c r="F152" s="487">
        <f>'1.2_RAW_Data_MatChange'!F152</f>
        <v>0</v>
      </c>
      <c r="G152" s="487">
        <f>'1.2_RAW_Data_MatChange'!G152</f>
        <v>0</v>
      </c>
      <c r="H152" s="487">
        <f>'1.2_RAW_Data_MatChange'!H152</f>
        <v>0</v>
      </c>
      <c r="I152" s="487">
        <f>'1.2_RAW_Data_MatChange'!I152</f>
        <v>0</v>
      </c>
      <c r="J152" s="487">
        <f>'1.2_RAW_Data_MatChange'!J152</f>
        <v>0</v>
      </c>
      <c r="K152" s="488">
        <f>'1.2_RAW_Data_MatChange'!K152</f>
        <v>0</v>
      </c>
      <c r="M152" s="487">
        <f>'1.2_RAW_Data_MatChange'!M152</f>
        <v>0</v>
      </c>
      <c r="N152" s="487">
        <f>'1.2_RAW_Data_MatChange'!N152</f>
        <v>0</v>
      </c>
      <c r="O152" s="487">
        <f>'1.2_RAW_Data_MatChange'!O152</f>
        <v>0</v>
      </c>
      <c r="P152" s="487">
        <f>'1.2_RAW_Data_MatChange'!P152</f>
        <v>0</v>
      </c>
      <c r="Q152" s="487">
        <f>'1.2_RAW_Data_MatChange'!Q152</f>
        <v>0</v>
      </c>
      <c r="R152" s="488">
        <f>'1.2_RAW_Data_MatChange'!R152</f>
        <v>0</v>
      </c>
      <c r="T152" s="487">
        <f>'1.2_RAW_Data_MatChange'!T152</f>
        <v>0</v>
      </c>
      <c r="U152" s="487">
        <f>'1.2_RAW_Data_MatChange'!U152</f>
        <v>0</v>
      </c>
      <c r="V152" s="487">
        <f>'1.2_RAW_Data_MatChange'!V152</f>
        <v>0</v>
      </c>
      <c r="W152" s="487">
        <f>'1.2_RAW_Data_MatChange'!W152</f>
        <v>0</v>
      </c>
      <c r="X152" s="487">
        <f>'1.2_RAW_Data_MatChange'!X152</f>
        <v>0</v>
      </c>
      <c r="Y152" s="488">
        <f>'1.2_RAW_Data_MatChange'!Y152</f>
        <v>0</v>
      </c>
      <c r="AA152" s="487" t="e">
        <f>'1.2_RAW_Data_MatChange'!#REF!</f>
        <v>#REF!</v>
      </c>
      <c r="AB152" s="487" t="e">
        <f>'1.2_RAW_Data_MatChange'!#REF!</f>
        <v>#REF!</v>
      </c>
      <c r="AC152" s="487" t="e">
        <f>'1.2_RAW_Data_MatChange'!#REF!</f>
        <v>#REF!</v>
      </c>
      <c r="AD152" s="487" t="e">
        <f>'1.2_RAW_Data_MatChange'!#REF!</f>
        <v>#REF!</v>
      </c>
      <c r="AE152" s="487" t="e">
        <f>'1.2_RAW_Data_MatChange'!#REF!</f>
        <v>#REF!</v>
      </c>
      <c r="AF152" s="488" t="e">
        <f>'1.2_RAW_Data_MatChange'!#REF!</f>
        <v>#REF!</v>
      </c>
      <c r="AG152" s="482"/>
      <c r="AH152" s="487" t="e">
        <f>'1.2_RAW_Data_MatChange'!#REF!</f>
        <v>#REF!</v>
      </c>
      <c r="AI152" s="487" t="e">
        <f>'1.2_RAW_Data_MatChange'!#REF!</f>
        <v>#REF!</v>
      </c>
      <c r="AJ152" s="487" t="e">
        <f>'1.2_RAW_Data_MatChange'!#REF!</f>
        <v>#REF!</v>
      </c>
      <c r="AK152" s="487" t="e">
        <f>'1.2_RAW_Data_MatChange'!#REF!</f>
        <v>#REF!</v>
      </c>
      <c r="AL152" s="487" t="e">
        <f>'1.2_RAW_Data_MatChange'!#REF!</f>
        <v>#REF!</v>
      </c>
      <c r="AM152" s="488" t="e">
        <f>'1.2_RAW_Data_MatChange'!#REF!</f>
        <v>#REF!</v>
      </c>
      <c r="AN152" s="482"/>
      <c r="AO152" s="487" t="e">
        <f>'1.2_RAW_Data_MatChange'!#REF!</f>
        <v>#REF!</v>
      </c>
      <c r="AP152" s="487" t="e">
        <f>'1.2_RAW_Data_MatChange'!#REF!</f>
        <v>#REF!</v>
      </c>
      <c r="AQ152" s="487" t="e">
        <f>'1.2_RAW_Data_MatChange'!#REF!</f>
        <v>#REF!</v>
      </c>
      <c r="AR152" s="487" t="e">
        <f>'1.2_RAW_Data_MatChange'!#REF!</f>
        <v>#REF!</v>
      </c>
      <c r="AS152" s="487" t="e">
        <f>'1.2_RAW_Data_MatChange'!#REF!</f>
        <v>#REF!</v>
      </c>
      <c r="AT152" s="488" t="e">
        <f>'1.2_RAW_Data_MatChange'!#REF!</f>
        <v>#REF!</v>
      </c>
      <c r="AU152" s="482"/>
      <c r="AV152" s="487" t="e">
        <f>'1.2_RAW_Data_MatChange'!#REF!</f>
        <v>#REF!</v>
      </c>
      <c r="AW152" s="487" t="e">
        <f>'1.2_RAW_Data_MatChange'!#REF!</f>
        <v>#REF!</v>
      </c>
      <c r="AX152" s="487" t="e">
        <f>'1.2_RAW_Data_MatChange'!#REF!</f>
        <v>#REF!</v>
      </c>
      <c r="AY152" s="487" t="e">
        <f>'1.2_RAW_Data_MatChange'!#REF!</f>
        <v>#REF!</v>
      </c>
      <c r="AZ152" s="487" t="e">
        <f>'1.2_RAW_Data_MatChange'!#REF!</f>
        <v>#REF!</v>
      </c>
      <c r="BA152" s="488" t="e">
        <f>'1.2_RAW_Data_MatChange'!#REF!</f>
        <v>#REF!</v>
      </c>
    </row>
    <row r="153" spans="1:53" ht="13.5" thickBot="1" x14ac:dyDescent="0.4">
      <c r="A153" s="483"/>
      <c r="B153" s="489"/>
      <c r="C153" s="490"/>
      <c r="D153" s="491"/>
      <c r="E153" s="492" t="s">
        <v>34</v>
      </c>
      <c r="F153" s="493">
        <f>'1.2_RAW_Data_MatChange'!F153</f>
        <v>0</v>
      </c>
      <c r="G153" s="493">
        <f>'1.2_RAW_Data_MatChange'!G153</f>
        <v>0</v>
      </c>
      <c r="H153" s="493">
        <f>'1.2_RAW_Data_MatChange'!H153</f>
        <v>0</v>
      </c>
      <c r="I153" s="493">
        <f>'1.2_RAW_Data_MatChange'!I153</f>
        <v>0</v>
      </c>
      <c r="J153" s="493">
        <f>'1.2_RAW_Data_MatChange'!J153</f>
        <v>0</v>
      </c>
      <c r="K153" s="494">
        <f>'1.2_RAW_Data_MatChange'!K153</f>
        <v>0</v>
      </c>
      <c r="M153" s="493">
        <f>'1.2_RAW_Data_MatChange'!M153</f>
        <v>0</v>
      </c>
      <c r="N153" s="493">
        <f>'1.2_RAW_Data_MatChange'!N153</f>
        <v>0</v>
      </c>
      <c r="O153" s="493">
        <f>'1.2_RAW_Data_MatChange'!O153</f>
        <v>0</v>
      </c>
      <c r="P153" s="493">
        <f>'1.2_RAW_Data_MatChange'!P153</f>
        <v>0</v>
      </c>
      <c r="Q153" s="493">
        <f>'1.2_RAW_Data_MatChange'!Q153</f>
        <v>0</v>
      </c>
      <c r="R153" s="494">
        <f>'1.2_RAW_Data_MatChange'!R153</f>
        <v>0</v>
      </c>
      <c r="T153" s="493">
        <f>'1.2_RAW_Data_MatChange'!T153</f>
        <v>0</v>
      </c>
      <c r="U153" s="493">
        <f>'1.2_RAW_Data_MatChange'!U153</f>
        <v>0</v>
      </c>
      <c r="V153" s="493">
        <f>'1.2_RAW_Data_MatChange'!V153</f>
        <v>0</v>
      </c>
      <c r="W153" s="493">
        <f>'1.2_RAW_Data_MatChange'!W153</f>
        <v>0</v>
      </c>
      <c r="X153" s="493">
        <f>'1.2_RAW_Data_MatChange'!X153</f>
        <v>0</v>
      </c>
      <c r="Y153" s="494">
        <f>'1.2_RAW_Data_MatChange'!Y153</f>
        <v>0</v>
      </c>
      <c r="AA153" s="493" t="e">
        <f>'1.2_RAW_Data_MatChange'!#REF!</f>
        <v>#REF!</v>
      </c>
      <c r="AB153" s="493" t="e">
        <f>'1.2_RAW_Data_MatChange'!#REF!</f>
        <v>#REF!</v>
      </c>
      <c r="AC153" s="493" t="e">
        <f>'1.2_RAW_Data_MatChange'!#REF!</f>
        <v>#REF!</v>
      </c>
      <c r="AD153" s="493" t="e">
        <f>'1.2_RAW_Data_MatChange'!#REF!</f>
        <v>#REF!</v>
      </c>
      <c r="AE153" s="493" t="e">
        <f>'1.2_RAW_Data_MatChange'!#REF!</f>
        <v>#REF!</v>
      </c>
      <c r="AF153" s="494" t="e">
        <f>'1.2_RAW_Data_MatChange'!#REF!</f>
        <v>#REF!</v>
      </c>
      <c r="AG153" s="482"/>
      <c r="AH153" s="493" t="e">
        <f>'1.2_RAW_Data_MatChange'!#REF!</f>
        <v>#REF!</v>
      </c>
      <c r="AI153" s="493" t="e">
        <f>'1.2_RAW_Data_MatChange'!#REF!</f>
        <v>#REF!</v>
      </c>
      <c r="AJ153" s="493" t="e">
        <f>'1.2_RAW_Data_MatChange'!#REF!</f>
        <v>#REF!</v>
      </c>
      <c r="AK153" s="493" t="e">
        <f>'1.2_RAW_Data_MatChange'!#REF!</f>
        <v>#REF!</v>
      </c>
      <c r="AL153" s="493" t="e">
        <f>'1.2_RAW_Data_MatChange'!#REF!</f>
        <v>#REF!</v>
      </c>
      <c r="AM153" s="494" t="e">
        <f>'1.2_RAW_Data_MatChange'!#REF!</f>
        <v>#REF!</v>
      </c>
      <c r="AN153" s="482"/>
      <c r="AO153" s="493" t="e">
        <f>'1.2_RAW_Data_MatChange'!#REF!</f>
        <v>#REF!</v>
      </c>
      <c r="AP153" s="493" t="e">
        <f>'1.2_RAW_Data_MatChange'!#REF!</f>
        <v>#REF!</v>
      </c>
      <c r="AQ153" s="493" t="e">
        <f>'1.2_RAW_Data_MatChange'!#REF!</f>
        <v>#REF!</v>
      </c>
      <c r="AR153" s="493" t="e">
        <f>'1.2_RAW_Data_MatChange'!#REF!</f>
        <v>#REF!</v>
      </c>
      <c r="AS153" s="493" t="e">
        <f>'1.2_RAW_Data_MatChange'!#REF!</f>
        <v>#REF!</v>
      </c>
      <c r="AT153" s="494" t="e">
        <f>'1.2_RAW_Data_MatChange'!#REF!</f>
        <v>#REF!</v>
      </c>
      <c r="AU153" s="482"/>
      <c r="AV153" s="493" t="e">
        <f>'1.2_RAW_Data_MatChange'!#REF!</f>
        <v>#REF!</v>
      </c>
      <c r="AW153" s="493" t="e">
        <f>'1.2_RAW_Data_MatChange'!#REF!</f>
        <v>#REF!</v>
      </c>
      <c r="AX153" s="493" t="e">
        <f>'1.2_RAW_Data_MatChange'!#REF!</f>
        <v>#REF!</v>
      </c>
      <c r="AY153" s="493" t="e">
        <f>'1.2_RAW_Data_MatChange'!#REF!</f>
        <v>#REF!</v>
      </c>
      <c r="AZ153" s="493" t="e">
        <f>'1.2_RAW_Data_MatChange'!#REF!</f>
        <v>#REF!</v>
      </c>
      <c r="BA153" s="494" t="e">
        <f>'1.2_RAW_Data_MatChange'!#REF!</f>
        <v>#REF!</v>
      </c>
    </row>
    <row r="154" spans="1:53" ht="25.5" x14ac:dyDescent="0.35">
      <c r="A154" s="495" t="s">
        <v>20</v>
      </c>
      <c r="B154" s="476">
        <v>32</v>
      </c>
      <c r="C154" s="477" t="s">
        <v>26</v>
      </c>
      <c r="D154" s="478" t="s">
        <v>40</v>
      </c>
      <c r="E154" s="496" t="s">
        <v>31</v>
      </c>
      <c r="F154" s="480">
        <f>'1.2_RAW_Data_MatChange'!F154</f>
        <v>0</v>
      </c>
      <c r="G154" s="480">
        <f>'1.2_RAW_Data_MatChange'!G154</f>
        <v>0</v>
      </c>
      <c r="H154" s="480">
        <f>'1.2_RAW_Data_MatChange'!H154</f>
        <v>0</v>
      </c>
      <c r="I154" s="480">
        <f>'1.2_RAW_Data_MatChange'!I154</f>
        <v>0</v>
      </c>
      <c r="J154" s="480">
        <f>'1.2_RAW_Data_MatChange'!J154</f>
        <v>0</v>
      </c>
      <c r="K154" s="481">
        <f>'1.2_RAW_Data_MatChange'!K154</f>
        <v>0</v>
      </c>
      <c r="M154" s="480">
        <f>'1.2_RAW_Data_MatChange'!M154</f>
        <v>0</v>
      </c>
      <c r="N154" s="480">
        <f>'1.2_RAW_Data_MatChange'!N154</f>
        <v>0</v>
      </c>
      <c r="O154" s="480">
        <f>'1.2_RAW_Data_MatChange'!O154</f>
        <v>0</v>
      </c>
      <c r="P154" s="480">
        <f>'1.2_RAW_Data_MatChange'!P154</f>
        <v>0</v>
      </c>
      <c r="Q154" s="480">
        <f>'1.2_RAW_Data_MatChange'!Q154</f>
        <v>0</v>
      </c>
      <c r="R154" s="481">
        <f>'1.2_RAW_Data_MatChange'!R154</f>
        <v>0</v>
      </c>
      <c r="T154" s="480">
        <f>'1.2_RAW_Data_MatChange'!T154</f>
        <v>0</v>
      </c>
      <c r="U154" s="480">
        <f>'1.2_RAW_Data_MatChange'!U154</f>
        <v>0</v>
      </c>
      <c r="V154" s="480">
        <f>'1.2_RAW_Data_MatChange'!V154</f>
        <v>0</v>
      </c>
      <c r="W154" s="480">
        <f>'1.2_RAW_Data_MatChange'!W154</f>
        <v>0</v>
      </c>
      <c r="X154" s="480">
        <f>'1.2_RAW_Data_MatChange'!X154</f>
        <v>0</v>
      </c>
      <c r="Y154" s="481">
        <f>'1.2_RAW_Data_MatChange'!Y154</f>
        <v>0</v>
      </c>
      <c r="AA154" s="480" t="e">
        <f>'1.2_RAW_Data_MatChange'!#REF!</f>
        <v>#REF!</v>
      </c>
      <c r="AB154" s="480" t="e">
        <f>'1.2_RAW_Data_MatChange'!#REF!</f>
        <v>#REF!</v>
      </c>
      <c r="AC154" s="480" t="e">
        <f>'1.2_RAW_Data_MatChange'!#REF!</f>
        <v>#REF!</v>
      </c>
      <c r="AD154" s="480" t="e">
        <f>'1.2_RAW_Data_MatChange'!#REF!</f>
        <v>#REF!</v>
      </c>
      <c r="AE154" s="480" t="e">
        <f>'1.2_RAW_Data_MatChange'!#REF!</f>
        <v>#REF!</v>
      </c>
      <c r="AF154" s="481" t="e">
        <f>'1.2_RAW_Data_MatChange'!#REF!</f>
        <v>#REF!</v>
      </c>
      <c r="AG154" s="482"/>
      <c r="AH154" s="480" t="e">
        <f>'1.2_RAW_Data_MatChange'!#REF!</f>
        <v>#REF!</v>
      </c>
      <c r="AI154" s="480" t="e">
        <f>'1.2_RAW_Data_MatChange'!#REF!</f>
        <v>#REF!</v>
      </c>
      <c r="AJ154" s="480" t="e">
        <f>'1.2_RAW_Data_MatChange'!#REF!</f>
        <v>#REF!</v>
      </c>
      <c r="AK154" s="480" t="e">
        <f>'1.2_RAW_Data_MatChange'!#REF!</f>
        <v>#REF!</v>
      </c>
      <c r="AL154" s="480" t="e">
        <f>'1.2_RAW_Data_MatChange'!#REF!</f>
        <v>#REF!</v>
      </c>
      <c r="AM154" s="481" t="e">
        <f>'1.2_RAW_Data_MatChange'!#REF!</f>
        <v>#REF!</v>
      </c>
      <c r="AN154" s="482"/>
      <c r="AO154" s="480" t="e">
        <f>'1.2_RAW_Data_MatChange'!#REF!</f>
        <v>#REF!</v>
      </c>
      <c r="AP154" s="480" t="e">
        <f>'1.2_RAW_Data_MatChange'!#REF!</f>
        <v>#REF!</v>
      </c>
      <c r="AQ154" s="480" t="e">
        <f>'1.2_RAW_Data_MatChange'!#REF!</f>
        <v>#REF!</v>
      </c>
      <c r="AR154" s="480" t="e">
        <f>'1.2_RAW_Data_MatChange'!#REF!</f>
        <v>#REF!</v>
      </c>
      <c r="AS154" s="480" t="e">
        <f>'1.2_RAW_Data_MatChange'!#REF!</f>
        <v>#REF!</v>
      </c>
      <c r="AT154" s="481" t="e">
        <f>'1.2_RAW_Data_MatChange'!#REF!</f>
        <v>#REF!</v>
      </c>
      <c r="AU154" s="482"/>
      <c r="AV154" s="480" t="e">
        <f>'1.2_RAW_Data_MatChange'!#REF!</f>
        <v>#REF!</v>
      </c>
      <c r="AW154" s="480" t="e">
        <f>'1.2_RAW_Data_MatChange'!#REF!</f>
        <v>#REF!</v>
      </c>
      <c r="AX154" s="480" t="e">
        <f>'1.2_RAW_Data_MatChange'!#REF!</f>
        <v>#REF!</v>
      </c>
      <c r="AY154" s="480" t="e">
        <f>'1.2_RAW_Data_MatChange'!#REF!</f>
        <v>#REF!</v>
      </c>
      <c r="AZ154" s="480" t="e">
        <f>'1.2_RAW_Data_MatChange'!#REF!</f>
        <v>#REF!</v>
      </c>
      <c r="BA154" s="481" t="e">
        <f>'1.2_RAW_Data_MatChange'!#REF!</f>
        <v>#REF!</v>
      </c>
    </row>
    <row r="155" spans="1:53" ht="13.15" x14ac:dyDescent="0.35">
      <c r="A155" s="483"/>
      <c r="B155" s="484"/>
      <c r="C155" s="485"/>
      <c r="D155" s="486"/>
      <c r="E155" s="479" t="s">
        <v>32</v>
      </c>
      <c r="F155" s="487">
        <f>'1.2_RAW_Data_MatChange'!F155</f>
        <v>0</v>
      </c>
      <c r="G155" s="487">
        <f>'1.2_RAW_Data_MatChange'!G155</f>
        <v>0</v>
      </c>
      <c r="H155" s="487">
        <f>'1.2_RAW_Data_MatChange'!H155</f>
        <v>0</v>
      </c>
      <c r="I155" s="487">
        <f>'1.2_RAW_Data_MatChange'!I155</f>
        <v>0</v>
      </c>
      <c r="J155" s="487">
        <f>'1.2_RAW_Data_MatChange'!J155</f>
        <v>0</v>
      </c>
      <c r="K155" s="488">
        <f>'1.2_RAW_Data_MatChange'!K155</f>
        <v>0</v>
      </c>
      <c r="M155" s="487">
        <f>'1.2_RAW_Data_MatChange'!M155</f>
        <v>2</v>
      </c>
      <c r="N155" s="487">
        <f>'1.2_RAW_Data_MatChange'!N155</f>
        <v>2</v>
      </c>
      <c r="O155" s="487">
        <f>'1.2_RAW_Data_MatChange'!O155</f>
        <v>0</v>
      </c>
      <c r="P155" s="487">
        <f>'1.2_RAW_Data_MatChange'!P155</f>
        <v>0</v>
      </c>
      <c r="Q155" s="487">
        <f>'1.2_RAW_Data_MatChange'!Q155</f>
        <v>0</v>
      </c>
      <c r="R155" s="488">
        <f>'1.2_RAW_Data_MatChange'!R155</f>
        <v>0</v>
      </c>
      <c r="T155" s="487">
        <f>'1.2_RAW_Data_MatChange'!T155</f>
        <v>2</v>
      </c>
      <c r="U155" s="487">
        <f>'1.2_RAW_Data_MatChange'!U155</f>
        <v>2</v>
      </c>
      <c r="V155" s="487">
        <f>'1.2_RAW_Data_MatChange'!V155</f>
        <v>0</v>
      </c>
      <c r="W155" s="487">
        <f>'1.2_RAW_Data_MatChange'!W155</f>
        <v>0</v>
      </c>
      <c r="X155" s="487">
        <f>'1.2_RAW_Data_MatChange'!X155</f>
        <v>0</v>
      </c>
      <c r="Y155" s="488">
        <f>'1.2_RAW_Data_MatChange'!Y155</f>
        <v>0</v>
      </c>
      <c r="AA155" s="487" t="e">
        <f>'1.2_RAW_Data_MatChange'!#REF!</f>
        <v>#REF!</v>
      </c>
      <c r="AB155" s="487" t="e">
        <f>'1.2_RAW_Data_MatChange'!#REF!</f>
        <v>#REF!</v>
      </c>
      <c r="AC155" s="487" t="e">
        <f>'1.2_RAW_Data_MatChange'!#REF!</f>
        <v>#REF!</v>
      </c>
      <c r="AD155" s="487" t="e">
        <f>'1.2_RAW_Data_MatChange'!#REF!</f>
        <v>#REF!</v>
      </c>
      <c r="AE155" s="487" t="e">
        <f>'1.2_RAW_Data_MatChange'!#REF!</f>
        <v>#REF!</v>
      </c>
      <c r="AF155" s="488" t="e">
        <f>'1.2_RAW_Data_MatChange'!#REF!</f>
        <v>#REF!</v>
      </c>
      <c r="AG155" s="482"/>
      <c r="AH155" s="487" t="e">
        <f>'1.2_RAW_Data_MatChange'!#REF!</f>
        <v>#REF!</v>
      </c>
      <c r="AI155" s="487" t="e">
        <f>'1.2_RAW_Data_MatChange'!#REF!</f>
        <v>#REF!</v>
      </c>
      <c r="AJ155" s="487" t="e">
        <f>'1.2_RAW_Data_MatChange'!#REF!</f>
        <v>#REF!</v>
      </c>
      <c r="AK155" s="487" t="e">
        <f>'1.2_RAW_Data_MatChange'!#REF!</f>
        <v>#REF!</v>
      </c>
      <c r="AL155" s="487" t="e">
        <f>'1.2_RAW_Data_MatChange'!#REF!</f>
        <v>#REF!</v>
      </c>
      <c r="AM155" s="488" t="e">
        <f>'1.2_RAW_Data_MatChange'!#REF!</f>
        <v>#REF!</v>
      </c>
      <c r="AN155" s="482"/>
      <c r="AO155" s="487" t="e">
        <f>'1.2_RAW_Data_MatChange'!#REF!</f>
        <v>#REF!</v>
      </c>
      <c r="AP155" s="487" t="e">
        <f>'1.2_RAW_Data_MatChange'!#REF!</f>
        <v>#REF!</v>
      </c>
      <c r="AQ155" s="487" t="e">
        <f>'1.2_RAW_Data_MatChange'!#REF!</f>
        <v>#REF!</v>
      </c>
      <c r="AR155" s="487" t="e">
        <f>'1.2_RAW_Data_MatChange'!#REF!</f>
        <v>#REF!</v>
      </c>
      <c r="AS155" s="487" t="e">
        <f>'1.2_RAW_Data_MatChange'!#REF!</f>
        <v>#REF!</v>
      </c>
      <c r="AT155" s="488" t="e">
        <f>'1.2_RAW_Data_MatChange'!#REF!</f>
        <v>#REF!</v>
      </c>
      <c r="AU155" s="482"/>
      <c r="AV155" s="487" t="e">
        <f>'1.2_RAW_Data_MatChange'!#REF!</f>
        <v>#REF!</v>
      </c>
      <c r="AW155" s="487" t="e">
        <f>'1.2_RAW_Data_MatChange'!#REF!</f>
        <v>#REF!</v>
      </c>
      <c r="AX155" s="487" t="e">
        <f>'1.2_RAW_Data_MatChange'!#REF!</f>
        <v>#REF!</v>
      </c>
      <c r="AY155" s="487" t="e">
        <f>'1.2_RAW_Data_MatChange'!#REF!</f>
        <v>#REF!</v>
      </c>
      <c r="AZ155" s="487" t="e">
        <f>'1.2_RAW_Data_MatChange'!#REF!</f>
        <v>#REF!</v>
      </c>
      <c r="BA155" s="488" t="e">
        <f>'1.2_RAW_Data_MatChange'!#REF!</f>
        <v>#REF!</v>
      </c>
    </row>
    <row r="156" spans="1:53" ht="13.15" x14ac:dyDescent="0.35">
      <c r="A156" s="483"/>
      <c r="B156" s="484"/>
      <c r="C156" s="485"/>
      <c r="D156" s="486"/>
      <c r="E156" s="479" t="s">
        <v>33</v>
      </c>
      <c r="F156" s="487">
        <f>'1.2_RAW_Data_MatChange'!F156</f>
        <v>0</v>
      </c>
      <c r="G156" s="487">
        <f>'1.2_RAW_Data_MatChange'!G156</f>
        <v>0</v>
      </c>
      <c r="H156" s="487">
        <f>'1.2_RAW_Data_MatChange'!H156</f>
        <v>0</v>
      </c>
      <c r="I156" s="487">
        <f>'1.2_RAW_Data_MatChange'!I156</f>
        <v>0</v>
      </c>
      <c r="J156" s="487">
        <f>'1.2_RAW_Data_MatChange'!J156</f>
        <v>0</v>
      </c>
      <c r="K156" s="488">
        <f>'1.2_RAW_Data_MatChange'!K156</f>
        <v>0</v>
      </c>
      <c r="M156" s="487">
        <f>'1.2_RAW_Data_MatChange'!M156</f>
        <v>0</v>
      </c>
      <c r="N156" s="487">
        <f>'1.2_RAW_Data_MatChange'!N156</f>
        <v>0</v>
      </c>
      <c r="O156" s="487">
        <f>'1.2_RAW_Data_MatChange'!O156</f>
        <v>0</v>
      </c>
      <c r="P156" s="487">
        <f>'1.2_RAW_Data_MatChange'!P156</f>
        <v>0</v>
      </c>
      <c r="Q156" s="487">
        <f>'1.2_RAW_Data_MatChange'!Q156</f>
        <v>0</v>
      </c>
      <c r="R156" s="488">
        <f>'1.2_RAW_Data_MatChange'!R156</f>
        <v>0</v>
      </c>
      <c r="T156" s="487">
        <f>'1.2_RAW_Data_MatChange'!T156</f>
        <v>0</v>
      </c>
      <c r="U156" s="487">
        <f>'1.2_RAW_Data_MatChange'!U156</f>
        <v>0</v>
      </c>
      <c r="V156" s="487">
        <f>'1.2_RAW_Data_MatChange'!V156</f>
        <v>0</v>
      </c>
      <c r="W156" s="487">
        <f>'1.2_RAW_Data_MatChange'!W156</f>
        <v>0</v>
      </c>
      <c r="X156" s="487">
        <f>'1.2_RAW_Data_MatChange'!X156</f>
        <v>0</v>
      </c>
      <c r="Y156" s="488">
        <f>'1.2_RAW_Data_MatChange'!Y156</f>
        <v>0</v>
      </c>
      <c r="AA156" s="487" t="e">
        <f>'1.2_RAW_Data_MatChange'!#REF!</f>
        <v>#REF!</v>
      </c>
      <c r="AB156" s="487" t="e">
        <f>'1.2_RAW_Data_MatChange'!#REF!</f>
        <v>#REF!</v>
      </c>
      <c r="AC156" s="487" t="e">
        <f>'1.2_RAW_Data_MatChange'!#REF!</f>
        <v>#REF!</v>
      </c>
      <c r="AD156" s="487" t="e">
        <f>'1.2_RAW_Data_MatChange'!#REF!</f>
        <v>#REF!</v>
      </c>
      <c r="AE156" s="487" t="e">
        <f>'1.2_RAW_Data_MatChange'!#REF!</f>
        <v>#REF!</v>
      </c>
      <c r="AF156" s="488" t="e">
        <f>'1.2_RAW_Data_MatChange'!#REF!</f>
        <v>#REF!</v>
      </c>
      <c r="AG156" s="482"/>
      <c r="AH156" s="487" t="e">
        <f>'1.2_RAW_Data_MatChange'!#REF!</f>
        <v>#REF!</v>
      </c>
      <c r="AI156" s="487" t="e">
        <f>'1.2_RAW_Data_MatChange'!#REF!</f>
        <v>#REF!</v>
      </c>
      <c r="AJ156" s="487" t="e">
        <f>'1.2_RAW_Data_MatChange'!#REF!</f>
        <v>#REF!</v>
      </c>
      <c r="AK156" s="487" t="e">
        <f>'1.2_RAW_Data_MatChange'!#REF!</f>
        <v>#REF!</v>
      </c>
      <c r="AL156" s="487" t="e">
        <f>'1.2_RAW_Data_MatChange'!#REF!</f>
        <v>#REF!</v>
      </c>
      <c r="AM156" s="488" t="e">
        <f>'1.2_RAW_Data_MatChange'!#REF!</f>
        <v>#REF!</v>
      </c>
      <c r="AN156" s="482"/>
      <c r="AO156" s="487" t="e">
        <f>'1.2_RAW_Data_MatChange'!#REF!</f>
        <v>#REF!</v>
      </c>
      <c r="AP156" s="487" t="e">
        <f>'1.2_RAW_Data_MatChange'!#REF!</f>
        <v>#REF!</v>
      </c>
      <c r="AQ156" s="487" t="e">
        <f>'1.2_RAW_Data_MatChange'!#REF!</f>
        <v>#REF!</v>
      </c>
      <c r="AR156" s="487" t="e">
        <f>'1.2_RAW_Data_MatChange'!#REF!</f>
        <v>#REF!</v>
      </c>
      <c r="AS156" s="487" t="e">
        <f>'1.2_RAW_Data_MatChange'!#REF!</f>
        <v>#REF!</v>
      </c>
      <c r="AT156" s="488" t="e">
        <f>'1.2_RAW_Data_MatChange'!#REF!</f>
        <v>#REF!</v>
      </c>
      <c r="AU156" s="482"/>
      <c r="AV156" s="487" t="e">
        <f>'1.2_RAW_Data_MatChange'!#REF!</f>
        <v>#REF!</v>
      </c>
      <c r="AW156" s="487" t="e">
        <f>'1.2_RAW_Data_MatChange'!#REF!</f>
        <v>#REF!</v>
      </c>
      <c r="AX156" s="487" t="e">
        <f>'1.2_RAW_Data_MatChange'!#REF!</f>
        <v>#REF!</v>
      </c>
      <c r="AY156" s="487" t="e">
        <f>'1.2_RAW_Data_MatChange'!#REF!</f>
        <v>#REF!</v>
      </c>
      <c r="AZ156" s="487" t="e">
        <f>'1.2_RAW_Data_MatChange'!#REF!</f>
        <v>#REF!</v>
      </c>
      <c r="BA156" s="488" t="e">
        <f>'1.2_RAW_Data_MatChange'!#REF!</f>
        <v>#REF!</v>
      </c>
    </row>
    <row r="157" spans="1:53" ht="13.5" thickBot="1" x14ac:dyDescent="0.4">
      <c r="A157" s="483"/>
      <c r="B157" s="489"/>
      <c r="C157" s="490"/>
      <c r="D157" s="491"/>
      <c r="E157" s="492" t="s">
        <v>34</v>
      </c>
      <c r="F157" s="493">
        <f>'1.2_RAW_Data_MatChange'!F157</f>
        <v>0</v>
      </c>
      <c r="G157" s="493">
        <f>'1.2_RAW_Data_MatChange'!G157</f>
        <v>0</v>
      </c>
      <c r="H157" s="493">
        <f>'1.2_RAW_Data_MatChange'!H157</f>
        <v>0</v>
      </c>
      <c r="I157" s="493">
        <f>'1.2_RAW_Data_MatChange'!I157</f>
        <v>0</v>
      </c>
      <c r="J157" s="493">
        <f>'1.2_RAW_Data_MatChange'!J157</f>
        <v>0</v>
      </c>
      <c r="K157" s="494">
        <f>'1.2_RAW_Data_MatChange'!K157</f>
        <v>0</v>
      </c>
      <c r="M157" s="493">
        <f>'1.2_RAW_Data_MatChange'!M157</f>
        <v>0</v>
      </c>
      <c r="N157" s="493">
        <f>'1.2_RAW_Data_MatChange'!N157</f>
        <v>0</v>
      </c>
      <c r="O157" s="493">
        <f>'1.2_RAW_Data_MatChange'!O157</f>
        <v>0</v>
      </c>
      <c r="P157" s="493">
        <f>'1.2_RAW_Data_MatChange'!P157</f>
        <v>0</v>
      </c>
      <c r="Q157" s="493">
        <f>'1.2_RAW_Data_MatChange'!Q157</f>
        <v>0</v>
      </c>
      <c r="R157" s="494">
        <f>'1.2_RAW_Data_MatChange'!R157</f>
        <v>0</v>
      </c>
      <c r="T157" s="493">
        <f>'1.2_RAW_Data_MatChange'!T157</f>
        <v>0</v>
      </c>
      <c r="U157" s="493">
        <f>'1.2_RAW_Data_MatChange'!U157</f>
        <v>0</v>
      </c>
      <c r="V157" s="493">
        <f>'1.2_RAW_Data_MatChange'!V157</f>
        <v>0</v>
      </c>
      <c r="W157" s="493">
        <f>'1.2_RAW_Data_MatChange'!W157</f>
        <v>0</v>
      </c>
      <c r="X157" s="493">
        <f>'1.2_RAW_Data_MatChange'!X157</f>
        <v>0</v>
      </c>
      <c r="Y157" s="494">
        <f>'1.2_RAW_Data_MatChange'!Y157</f>
        <v>0</v>
      </c>
      <c r="AA157" s="493" t="e">
        <f>'1.2_RAW_Data_MatChange'!#REF!</f>
        <v>#REF!</v>
      </c>
      <c r="AB157" s="493" t="e">
        <f>'1.2_RAW_Data_MatChange'!#REF!</f>
        <v>#REF!</v>
      </c>
      <c r="AC157" s="493" t="e">
        <f>'1.2_RAW_Data_MatChange'!#REF!</f>
        <v>#REF!</v>
      </c>
      <c r="AD157" s="493" t="e">
        <f>'1.2_RAW_Data_MatChange'!#REF!</f>
        <v>#REF!</v>
      </c>
      <c r="AE157" s="493" t="e">
        <f>'1.2_RAW_Data_MatChange'!#REF!</f>
        <v>#REF!</v>
      </c>
      <c r="AF157" s="494" t="e">
        <f>'1.2_RAW_Data_MatChange'!#REF!</f>
        <v>#REF!</v>
      </c>
      <c r="AG157" s="482"/>
      <c r="AH157" s="493" t="e">
        <f>'1.2_RAW_Data_MatChange'!#REF!</f>
        <v>#REF!</v>
      </c>
      <c r="AI157" s="493" t="e">
        <f>'1.2_RAW_Data_MatChange'!#REF!</f>
        <v>#REF!</v>
      </c>
      <c r="AJ157" s="493" t="e">
        <f>'1.2_RAW_Data_MatChange'!#REF!</f>
        <v>#REF!</v>
      </c>
      <c r="AK157" s="493" t="e">
        <f>'1.2_RAW_Data_MatChange'!#REF!</f>
        <v>#REF!</v>
      </c>
      <c r="AL157" s="493" t="e">
        <f>'1.2_RAW_Data_MatChange'!#REF!</f>
        <v>#REF!</v>
      </c>
      <c r="AM157" s="494" t="e">
        <f>'1.2_RAW_Data_MatChange'!#REF!</f>
        <v>#REF!</v>
      </c>
      <c r="AN157" s="482"/>
      <c r="AO157" s="493" t="e">
        <f>'1.2_RAW_Data_MatChange'!#REF!</f>
        <v>#REF!</v>
      </c>
      <c r="AP157" s="493" t="e">
        <f>'1.2_RAW_Data_MatChange'!#REF!</f>
        <v>#REF!</v>
      </c>
      <c r="AQ157" s="493" t="e">
        <f>'1.2_RAW_Data_MatChange'!#REF!</f>
        <v>#REF!</v>
      </c>
      <c r="AR157" s="493" t="e">
        <f>'1.2_RAW_Data_MatChange'!#REF!</f>
        <v>#REF!</v>
      </c>
      <c r="AS157" s="493" t="e">
        <f>'1.2_RAW_Data_MatChange'!#REF!</f>
        <v>#REF!</v>
      </c>
      <c r="AT157" s="494" t="e">
        <f>'1.2_RAW_Data_MatChange'!#REF!</f>
        <v>#REF!</v>
      </c>
      <c r="AU157" s="482"/>
      <c r="AV157" s="493" t="e">
        <f>'1.2_RAW_Data_MatChange'!#REF!</f>
        <v>#REF!</v>
      </c>
      <c r="AW157" s="493" t="e">
        <f>'1.2_RAW_Data_MatChange'!#REF!</f>
        <v>#REF!</v>
      </c>
      <c r="AX157" s="493" t="e">
        <f>'1.2_RAW_Data_MatChange'!#REF!</f>
        <v>#REF!</v>
      </c>
      <c r="AY157" s="493" t="e">
        <f>'1.2_RAW_Data_MatChange'!#REF!</f>
        <v>#REF!</v>
      </c>
      <c r="AZ157" s="493" t="e">
        <f>'1.2_RAW_Data_MatChange'!#REF!</f>
        <v>#REF!</v>
      </c>
      <c r="BA157" s="494" t="e">
        <f>'1.2_RAW_Data_MatChange'!#REF!</f>
        <v>#REF!</v>
      </c>
    </row>
    <row r="158" spans="1:53" ht="25.5" x14ac:dyDescent="0.35">
      <c r="A158" s="495" t="s">
        <v>20</v>
      </c>
      <c r="B158" s="476">
        <v>33</v>
      </c>
      <c r="C158" s="477" t="s">
        <v>27</v>
      </c>
      <c r="D158" s="478" t="s">
        <v>36</v>
      </c>
      <c r="E158" s="496" t="s">
        <v>31</v>
      </c>
      <c r="F158" s="480">
        <f>'1.2_RAW_Data_MatChange'!F158</f>
        <v>0</v>
      </c>
      <c r="G158" s="480">
        <f>'1.2_RAW_Data_MatChange'!G158</f>
        <v>0</v>
      </c>
      <c r="H158" s="480">
        <f>'1.2_RAW_Data_MatChange'!H158</f>
        <v>0</v>
      </c>
      <c r="I158" s="480">
        <f>'1.2_RAW_Data_MatChange'!I158</f>
        <v>0</v>
      </c>
      <c r="J158" s="480">
        <f>'1.2_RAW_Data_MatChange'!J158</f>
        <v>0</v>
      </c>
      <c r="K158" s="481">
        <f>'1.2_RAW_Data_MatChange'!K158</f>
        <v>0</v>
      </c>
      <c r="M158" s="480">
        <f>'1.2_RAW_Data_MatChange'!M158</f>
        <v>0</v>
      </c>
      <c r="N158" s="480">
        <f>'1.2_RAW_Data_MatChange'!N158</f>
        <v>0</v>
      </c>
      <c r="O158" s="480">
        <f>'1.2_RAW_Data_MatChange'!O158</f>
        <v>0</v>
      </c>
      <c r="P158" s="480">
        <f>'1.2_RAW_Data_MatChange'!P158</f>
        <v>0</v>
      </c>
      <c r="Q158" s="480">
        <f>'1.2_RAW_Data_MatChange'!Q158</f>
        <v>0</v>
      </c>
      <c r="R158" s="481">
        <f>'1.2_RAW_Data_MatChange'!R158</f>
        <v>0</v>
      </c>
      <c r="T158" s="480">
        <f>'1.2_RAW_Data_MatChange'!T158</f>
        <v>0</v>
      </c>
      <c r="U158" s="480">
        <f>'1.2_RAW_Data_MatChange'!U158</f>
        <v>0</v>
      </c>
      <c r="V158" s="480">
        <f>'1.2_RAW_Data_MatChange'!V158</f>
        <v>0</v>
      </c>
      <c r="W158" s="480">
        <f>'1.2_RAW_Data_MatChange'!W158</f>
        <v>0</v>
      </c>
      <c r="X158" s="480">
        <f>'1.2_RAW_Data_MatChange'!X158</f>
        <v>0</v>
      </c>
      <c r="Y158" s="481">
        <f>'1.2_RAW_Data_MatChange'!Y158</f>
        <v>0</v>
      </c>
      <c r="AA158" s="480" t="e">
        <f>'1.2_RAW_Data_MatChange'!#REF!</f>
        <v>#REF!</v>
      </c>
      <c r="AB158" s="480" t="e">
        <f>'1.2_RAW_Data_MatChange'!#REF!</f>
        <v>#REF!</v>
      </c>
      <c r="AC158" s="480" t="e">
        <f>'1.2_RAW_Data_MatChange'!#REF!</f>
        <v>#REF!</v>
      </c>
      <c r="AD158" s="480" t="e">
        <f>'1.2_RAW_Data_MatChange'!#REF!</f>
        <v>#REF!</v>
      </c>
      <c r="AE158" s="480" t="e">
        <f>'1.2_RAW_Data_MatChange'!#REF!</f>
        <v>#REF!</v>
      </c>
      <c r="AF158" s="481" t="e">
        <f>'1.2_RAW_Data_MatChange'!#REF!</f>
        <v>#REF!</v>
      </c>
      <c r="AG158" s="482"/>
      <c r="AH158" s="480" t="e">
        <f>'1.2_RAW_Data_MatChange'!#REF!</f>
        <v>#REF!</v>
      </c>
      <c r="AI158" s="480" t="e">
        <f>'1.2_RAW_Data_MatChange'!#REF!</f>
        <v>#REF!</v>
      </c>
      <c r="AJ158" s="480" t="e">
        <f>'1.2_RAW_Data_MatChange'!#REF!</f>
        <v>#REF!</v>
      </c>
      <c r="AK158" s="480" t="e">
        <f>'1.2_RAW_Data_MatChange'!#REF!</f>
        <v>#REF!</v>
      </c>
      <c r="AL158" s="480" t="e">
        <f>'1.2_RAW_Data_MatChange'!#REF!</f>
        <v>#REF!</v>
      </c>
      <c r="AM158" s="481" t="e">
        <f>'1.2_RAW_Data_MatChange'!#REF!</f>
        <v>#REF!</v>
      </c>
      <c r="AN158" s="482"/>
      <c r="AO158" s="480" t="e">
        <f>'1.2_RAW_Data_MatChange'!#REF!</f>
        <v>#REF!</v>
      </c>
      <c r="AP158" s="480" t="e">
        <f>'1.2_RAW_Data_MatChange'!#REF!</f>
        <v>#REF!</v>
      </c>
      <c r="AQ158" s="480" t="e">
        <f>'1.2_RAW_Data_MatChange'!#REF!</f>
        <v>#REF!</v>
      </c>
      <c r="AR158" s="480" t="e">
        <f>'1.2_RAW_Data_MatChange'!#REF!</f>
        <v>#REF!</v>
      </c>
      <c r="AS158" s="480" t="e">
        <f>'1.2_RAW_Data_MatChange'!#REF!</f>
        <v>#REF!</v>
      </c>
      <c r="AT158" s="481" t="e">
        <f>'1.2_RAW_Data_MatChange'!#REF!</f>
        <v>#REF!</v>
      </c>
      <c r="AU158" s="482"/>
      <c r="AV158" s="480" t="e">
        <f>'1.2_RAW_Data_MatChange'!#REF!</f>
        <v>#REF!</v>
      </c>
      <c r="AW158" s="480" t="e">
        <f>'1.2_RAW_Data_MatChange'!#REF!</f>
        <v>#REF!</v>
      </c>
      <c r="AX158" s="480" t="e">
        <f>'1.2_RAW_Data_MatChange'!#REF!</f>
        <v>#REF!</v>
      </c>
      <c r="AY158" s="480" t="e">
        <f>'1.2_RAW_Data_MatChange'!#REF!</f>
        <v>#REF!</v>
      </c>
      <c r="AZ158" s="480" t="e">
        <f>'1.2_RAW_Data_MatChange'!#REF!</f>
        <v>#REF!</v>
      </c>
      <c r="BA158" s="481" t="e">
        <f>'1.2_RAW_Data_MatChange'!#REF!</f>
        <v>#REF!</v>
      </c>
    </row>
    <row r="159" spans="1:53" ht="13.15" x14ac:dyDescent="0.35">
      <c r="A159" s="483"/>
      <c r="B159" s="484"/>
      <c r="C159" s="485"/>
      <c r="D159" s="486"/>
      <c r="E159" s="479" t="s">
        <v>32</v>
      </c>
      <c r="F159" s="487">
        <f>'1.2_RAW_Data_MatChange'!F159</f>
        <v>0</v>
      </c>
      <c r="G159" s="487">
        <f>'1.2_RAW_Data_MatChange'!G159</f>
        <v>0</v>
      </c>
      <c r="H159" s="487">
        <f>'1.2_RAW_Data_MatChange'!H159</f>
        <v>0</v>
      </c>
      <c r="I159" s="487">
        <f>'1.2_RAW_Data_MatChange'!I159</f>
        <v>0</v>
      </c>
      <c r="J159" s="487">
        <f>'1.2_RAW_Data_MatChange'!J159</f>
        <v>0</v>
      </c>
      <c r="K159" s="488">
        <f>'1.2_RAW_Data_MatChange'!K159</f>
        <v>0</v>
      </c>
      <c r="M159" s="487">
        <f>'1.2_RAW_Data_MatChange'!M159</f>
        <v>2</v>
      </c>
      <c r="N159" s="487">
        <f>'1.2_RAW_Data_MatChange'!N159</f>
        <v>2</v>
      </c>
      <c r="O159" s="487">
        <f>'1.2_RAW_Data_MatChange'!O159</f>
        <v>0</v>
      </c>
      <c r="P159" s="487">
        <f>'1.2_RAW_Data_MatChange'!P159</f>
        <v>0</v>
      </c>
      <c r="Q159" s="487">
        <f>'1.2_RAW_Data_MatChange'!Q159</f>
        <v>0</v>
      </c>
      <c r="R159" s="488">
        <f>'1.2_RAW_Data_MatChange'!R159</f>
        <v>0</v>
      </c>
      <c r="T159" s="487">
        <f>'1.2_RAW_Data_MatChange'!T159</f>
        <v>2</v>
      </c>
      <c r="U159" s="487">
        <f>'1.2_RAW_Data_MatChange'!U159</f>
        <v>2</v>
      </c>
      <c r="V159" s="487">
        <f>'1.2_RAW_Data_MatChange'!V159</f>
        <v>0</v>
      </c>
      <c r="W159" s="487">
        <f>'1.2_RAW_Data_MatChange'!W159</f>
        <v>0</v>
      </c>
      <c r="X159" s="487">
        <f>'1.2_RAW_Data_MatChange'!X159</f>
        <v>0</v>
      </c>
      <c r="Y159" s="488">
        <f>'1.2_RAW_Data_MatChange'!Y159</f>
        <v>0</v>
      </c>
      <c r="AA159" s="487" t="e">
        <f>'1.2_RAW_Data_MatChange'!#REF!</f>
        <v>#REF!</v>
      </c>
      <c r="AB159" s="487" t="e">
        <f>'1.2_RAW_Data_MatChange'!#REF!</f>
        <v>#REF!</v>
      </c>
      <c r="AC159" s="487" t="e">
        <f>'1.2_RAW_Data_MatChange'!#REF!</f>
        <v>#REF!</v>
      </c>
      <c r="AD159" s="487" t="e">
        <f>'1.2_RAW_Data_MatChange'!#REF!</f>
        <v>#REF!</v>
      </c>
      <c r="AE159" s="487" t="e">
        <f>'1.2_RAW_Data_MatChange'!#REF!</f>
        <v>#REF!</v>
      </c>
      <c r="AF159" s="488" t="e">
        <f>'1.2_RAW_Data_MatChange'!#REF!</f>
        <v>#REF!</v>
      </c>
      <c r="AG159" s="482"/>
      <c r="AH159" s="487" t="e">
        <f>'1.2_RAW_Data_MatChange'!#REF!</f>
        <v>#REF!</v>
      </c>
      <c r="AI159" s="487" t="e">
        <f>'1.2_RAW_Data_MatChange'!#REF!</f>
        <v>#REF!</v>
      </c>
      <c r="AJ159" s="487" t="e">
        <f>'1.2_RAW_Data_MatChange'!#REF!</f>
        <v>#REF!</v>
      </c>
      <c r="AK159" s="487" t="e">
        <f>'1.2_RAW_Data_MatChange'!#REF!</f>
        <v>#REF!</v>
      </c>
      <c r="AL159" s="487" t="e">
        <f>'1.2_RAW_Data_MatChange'!#REF!</f>
        <v>#REF!</v>
      </c>
      <c r="AM159" s="488" t="e">
        <f>'1.2_RAW_Data_MatChange'!#REF!</f>
        <v>#REF!</v>
      </c>
      <c r="AN159" s="482"/>
      <c r="AO159" s="487" t="e">
        <f>'1.2_RAW_Data_MatChange'!#REF!</f>
        <v>#REF!</v>
      </c>
      <c r="AP159" s="487" t="e">
        <f>'1.2_RAW_Data_MatChange'!#REF!</f>
        <v>#REF!</v>
      </c>
      <c r="AQ159" s="487" t="e">
        <f>'1.2_RAW_Data_MatChange'!#REF!</f>
        <v>#REF!</v>
      </c>
      <c r="AR159" s="487" t="e">
        <f>'1.2_RAW_Data_MatChange'!#REF!</f>
        <v>#REF!</v>
      </c>
      <c r="AS159" s="487" t="e">
        <f>'1.2_RAW_Data_MatChange'!#REF!</f>
        <v>#REF!</v>
      </c>
      <c r="AT159" s="488" t="e">
        <f>'1.2_RAW_Data_MatChange'!#REF!</f>
        <v>#REF!</v>
      </c>
      <c r="AU159" s="482"/>
      <c r="AV159" s="487" t="e">
        <f>'1.2_RAW_Data_MatChange'!#REF!</f>
        <v>#REF!</v>
      </c>
      <c r="AW159" s="487" t="e">
        <f>'1.2_RAW_Data_MatChange'!#REF!</f>
        <v>#REF!</v>
      </c>
      <c r="AX159" s="487" t="e">
        <f>'1.2_RAW_Data_MatChange'!#REF!</f>
        <v>#REF!</v>
      </c>
      <c r="AY159" s="487" t="e">
        <f>'1.2_RAW_Data_MatChange'!#REF!</f>
        <v>#REF!</v>
      </c>
      <c r="AZ159" s="487" t="e">
        <f>'1.2_RAW_Data_MatChange'!#REF!</f>
        <v>#REF!</v>
      </c>
      <c r="BA159" s="488" t="e">
        <f>'1.2_RAW_Data_MatChange'!#REF!</f>
        <v>#REF!</v>
      </c>
    </row>
    <row r="160" spans="1:53" ht="13.15" x14ac:dyDescent="0.35">
      <c r="A160" s="483"/>
      <c r="B160" s="484"/>
      <c r="C160" s="485"/>
      <c r="D160" s="486"/>
      <c r="E160" s="479" t="s">
        <v>33</v>
      </c>
      <c r="F160" s="487">
        <f>'1.2_RAW_Data_MatChange'!F160</f>
        <v>0</v>
      </c>
      <c r="G160" s="487">
        <f>'1.2_RAW_Data_MatChange'!G160</f>
        <v>0</v>
      </c>
      <c r="H160" s="487">
        <f>'1.2_RAW_Data_MatChange'!H160</f>
        <v>0</v>
      </c>
      <c r="I160" s="487">
        <f>'1.2_RAW_Data_MatChange'!I160</f>
        <v>0</v>
      </c>
      <c r="J160" s="487">
        <f>'1.2_RAW_Data_MatChange'!J160</f>
        <v>0</v>
      </c>
      <c r="K160" s="488">
        <f>'1.2_RAW_Data_MatChange'!K160</f>
        <v>0</v>
      </c>
      <c r="M160" s="487">
        <f>'1.2_RAW_Data_MatChange'!M160</f>
        <v>0</v>
      </c>
      <c r="N160" s="487">
        <f>'1.2_RAW_Data_MatChange'!N160</f>
        <v>0</v>
      </c>
      <c r="O160" s="487">
        <f>'1.2_RAW_Data_MatChange'!O160</f>
        <v>0</v>
      </c>
      <c r="P160" s="487">
        <f>'1.2_RAW_Data_MatChange'!P160</f>
        <v>0</v>
      </c>
      <c r="Q160" s="487">
        <f>'1.2_RAW_Data_MatChange'!Q160</f>
        <v>0</v>
      </c>
      <c r="R160" s="488">
        <f>'1.2_RAW_Data_MatChange'!R160</f>
        <v>0</v>
      </c>
      <c r="T160" s="487">
        <f>'1.2_RAW_Data_MatChange'!T160</f>
        <v>0</v>
      </c>
      <c r="U160" s="487">
        <f>'1.2_RAW_Data_MatChange'!U160</f>
        <v>0</v>
      </c>
      <c r="V160" s="487">
        <f>'1.2_RAW_Data_MatChange'!V160</f>
        <v>0</v>
      </c>
      <c r="W160" s="487">
        <f>'1.2_RAW_Data_MatChange'!W160</f>
        <v>0</v>
      </c>
      <c r="X160" s="487">
        <f>'1.2_RAW_Data_MatChange'!X160</f>
        <v>0</v>
      </c>
      <c r="Y160" s="488">
        <f>'1.2_RAW_Data_MatChange'!Y160</f>
        <v>0</v>
      </c>
      <c r="AA160" s="487" t="e">
        <f>'1.2_RAW_Data_MatChange'!#REF!</f>
        <v>#REF!</v>
      </c>
      <c r="AB160" s="487" t="e">
        <f>'1.2_RAW_Data_MatChange'!#REF!</f>
        <v>#REF!</v>
      </c>
      <c r="AC160" s="487" t="e">
        <f>'1.2_RAW_Data_MatChange'!#REF!</f>
        <v>#REF!</v>
      </c>
      <c r="AD160" s="487" t="e">
        <f>'1.2_RAW_Data_MatChange'!#REF!</f>
        <v>#REF!</v>
      </c>
      <c r="AE160" s="487" t="e">
        <f>'1.2_RAW_Data_MatChange'!#REF!</f>
        <v>#REF!</v>
      </c>
      <c r="AF160" s="488" t="e">
        <f>'1.2_RAW_Data_MatChange'!#REF!</f>
        <v>#REF!</v>
      </c>
      <c r="AG160" s="482"/>
      <c r="AH160" s="487" t="e">
        <f>'1.2_RAW_Data_MatChange'!#REF!</f>
        <v>#REF!</v>
      </c>
      <c r="AI160" s="487" t="e">
        <f>'1.2_RAW_Data_MatChange'!#REF!</f>
        <v>#REF!</v>
      </c>
      <c r="AJ160" s="487" t="e">
        <f>'1.2_RAW_Data_MatChange'!#REF!</f>
        <v>#REF!</v>
      </c>
      <c r="AK160" s="487" t="e">
        <f>'1.2_RAW_Data_MatChange'!#REF!</f>
        <v>#REF!</v>
      </c>
      <c r="AL160" s="487" t="e">
        <f>'1.2_RAW_Data_MatChange'!#REF!</f>
        <v>#REF!</v>
      </c>
      <c r="AM160" s="488" t="e">
        <f>'1.2_RAW_Data_MatChange'!#REF!</f>
        <v>#REF!</v>
      </c>
      <c r="AN160" s="482"/>
      <c r="AO160" s="487" t="e">
        <f>'1.2_RAW_Data_MatChange'!#REF!</f>
        <v>#REF!</v>
      </c>
      <c r="AP160" s="487" t="e">
        <f>'1.2_RAW_Data_MatChange'!#REF!</f>
        <v>#REF!</v>
      </c>
      <c r="AQ160" s="487" t="e">
        <f>'1.2_RAW_Data_MatChange'!#REF!</f>
        <v>#REF!</v>
      </c>
      <c r="AR160" s="487" t="e">
        <f>'1.2_RAW_Data_MatChange'!#REF!</f>
        <v>#REF!</v>
      </c>
      <c r="AS160" s="487" t="e">
        <f>'1.2_RAW_Data_MatChange'!#REF!</f>
        <v>#REF!</v>
      </c>
      <c r="AT160" s="488" t="e">
        <f>'1.2_RAW_Data_MatChange'!#REF!</f>
        <v>#REF!</v>
      </c>
      <c r="AU160" s="482"/>
      <c r="AV160" s="487" t="e">
        <f>'1.2_RAW_Data_MatChange'!#REF!</f>
        <v>#REF!</v>
      </c>
      <c r="AW160" s="487" t="e">
        <f>'1.2_RAW_Data_MatChange'!#REF!</f>
        <v>#REF!</v>
      </c>
      <c r="AX160" s="487" t="e">
        <f>'1.2_RAW_Data_MatChange'!#REF!</f>
        <v>#REF!</v>
      </c>
      <c r="AY160" s="487" t="e">
        <f>'1.2_RAW_Data_MatChange'!#REF!</f>
        <v>#REF!</v>
      </c>
      <c r="AZ160" s="487" t="e">
        <f>'1.2_RAW_Data_MatChange'!#REF!</f>
        <v>#REF!</v>
      </c>
      <c r="BA160" s="488" t="e">
        <f>'1.2_RAW_Data_MatChange'!#REF!</f>
        <v>#REF!</v>
      </c>
    </row>
    <row r="161" spans="1:53" ht="13.5" thickBot="1" x14ac:dyDescent="0.4">
      <c r="A161" s="483"/>
      <c r="B161" s="489"/>
      <c r="C161" s="490"/>
      <c r="D161" s="491"/>
      <c r="E161" s="492" t="s">
        <v>34</v>
      </c>
      <c r="F161" s="493">
        <f>'1.2_RAW_Data_MatChange'!F161</f>
        <v>0</v>
      </c>
      <c r="G161" s="493">
        <f>'1.2_RAW_Data_MatChange'!G161</f>
        <v>0</v>
      </c>
      <c r="H161" s="493">
        <f>'1.2_RAW_Data_MatChange'!H161</f>
        <v>0</v>
      </c>
      <c r="I161" s="493">
        <f>'1.2_RAW_Data_MatChange'!I161</f>
        <v>0</v>
      </c>
      <c r="J161" s="493">
        <f>'1.2_RAW_Data_MatChange'!J161</f>
        <v>0</v>
      </c>
      <c r="K161" s="494">
        <f>'1.2_RAW_Data_MatChange'!K161</f>
        <v>0</v>
      </c>
      <c r="M161" s="493">
        <f>'1.2_RAW_Data_MatChange'!M161</f>
        <v>0</v>
      </c>
      <c r="N161" s="493">
        <f>'1.2_RAW_Data_MatChange'!N161</f>
        <v>0</v>
      </c>
      <c r="O161" s="493">
        <f>'1.2_RAW_Data_MatChange'!O161</f>
        <v>0</v>
      </c>
      <c r="P161" s="493">
        <f>'1.2_RAW_Data_MatChange'!P161</f>
        <v>0</v>
      </c>
      <c r="Q161" s="493">
        <f>'1.2_RAW_Data_MatChange'!Q161</f>
        <v>0</v>
      </c>
      <c r="R161" s="494">
        <f>'1.2_RAW_Data_MatChange'!R161</f>
        <v>0</v>
      </c>
      <c r="T161" s="493">
        <f>'1.2_RAW_Data_MatChange'!T161</f>
        <v>0</v>
      </c>
      <c r="U161" s="493">
        <f>'1.2_RAW_Data_MatChange'!U161</f>
        <v>0</v>
      </c>
      <c r="V161" s="493">
        <f>'1.2_RAW_Data_MatChange'!V161</f>
        <v>0</v>
      </c>
      <c r="W161" s="493">
        <f>'1.2_RAW_Data_MatChange'!W161</f>
        <v>0</v>
      </c>
      <c r="X161" s="493">
        <f>'1.2_RAW_Data_MatChange'!X161</f>
        <v>0</v>
      </c>
      <c r="Y161" s="494">
        <f>'1.2_RAW_Data_MatChange'!Y161</f>
        <v>0</v>
      </c>
      <c r="AA161" s="493" t="e">
        <f>'1.2_RAW_Data_MatChange'!#REF!</f>
        <v>#REF!</v>
      </c>
      <c r="AB161" s="493" t="e">
        <f>'1.2_RAW_Data_MatChange'!#REF!</f>
        <v>#REF!</v>
      </c>
      <c r="AC161" s="493" t="e">
        <f>'1.2_RAW_Data_MatChange'!#REF!</f>
        <v>#REF!</v>
      </c>
      <c r="AD161" s="493" t="e">
        <f>'1.2_RAW_Data_MatChange'!#REF!</f>
        <v>#REF!</v>
      </c>
      <c r="AE161" s="493" t="e">
        <f>'1.2_RAW_Data_MatChange'!#REF!</f>
        <v>#REF!</v>
      </c>
      <c r="AF161" s="494" t="e">
        <f>'1.2_RAW_Data_MatChange'!#REF!</f>
        <v>#REF!</v>
      </c>
      <c r="AG161" s="482"/>
      <c r="AH161" s="493" t="e">
        <f>'1.2_RAW_Data_MatChange'!#REF!</f>
        <v>#REF!</v>
      </c>
      <c r="AI161" s="493" t="e">
        <f>'1.2_RAW_Data_MatChange'!#REF!</f>
        <v>#REF!</v>
      </c>
      <c r="AJ161" s="493" t="e">
        <f>'1.2_RAW_Data_MatChange'!#REF!</f>
        <v>#REF!</v>
      </c>
      <c r="AK161" s="493" t="e">
        <f>'1.2_RAW_Data_MatChange'!#REF!</f>
        <v>#REF!</v>
      </c>
      <c r="AL161" s="493" t="e">
        <f>'1.2_RAW_Data_MatChange'!#REF!</f>
        <v>#REF!</v>
      </c>
      <c r="AM161" s="494" t="e">
        <f>'1.2_RAW_Data_MatChange'!#REF!</f>
        <v>#REF!</v>
      </c>
      <c r="AN161" s="482"/>
      <c r="AO161" s="493" t="e">
        <f>'1.2_RAW_Data_MatChange'!#REF!</f>
        <v>#REF!</v>
      </c>
      <c r="AP161" s="493" t="e">
        <f>'1.2_RAW_Data_MatChange'!#REF!</f>
        <v>#REF!</v>
      </c>
      <c r="AQ161" s="493" t="e">
        <f>'1.2_RAW_Data_MatChange'!#REF!</f>
        <v>#REF!</v>
      </c>
      <c r="AR161" s="493" t="e">
        <f>'1.2_RAW_Data_MatChange'!#REF!</f>
        <v>#REF!</v>
      </c>
      <c r="AS161" s="493" t="e">
        <f>'1.2_RAW_Data_MatChange'!#REF!</f>
        <v>#REF!</v>
      </c>
      <c r="AT161" s="494" t="e">
        <f>'1.2_RAW_Data_MatChange'!#REF!</f>
        <v>#REF!</v>
      </c>
      <c r="AU161" s="482"/>
      <c r="AV161" s="493" t="e">
        <f>'1.2_RAW_Data_MatChange'!#REF!</f>
        <v>#REF!</v>
      </c>
      <c r="AW161" s="493" t="e">
        <f>'1.2_RAW_Data_MatChange'!#REF!</f>
        <v>#REF!</v>
      </c>
      <c r="AX161" s="493" t="e">
        <f>'1.2_RAW_Data_MatChange'!#REF!</f>
        <v>#REF!</v>
      </c>
      <c r="AY161" s="493" t="e">
        <f>'1.2_RAW_Data_MatChange'!#REF!</f>
        <v>#REF!</v>
      </c>
      <c r="AZ161" s="493" t="e">
        <f>'1.2_RAW_Data_MatChange'!#REF!</f>
        <v>#REF!</v>
      </c>
      <c r="BA161" s="494" t="e">
        <f>'1.2_RAW_Data_MatChange'!#REF!</f>
        <v>#REF!</v>
      </c>
    </row>
    <row r="162" spans="1:53" ht="25.5" x14ac:dyDescent="0.35">
      <c r="A162" s="495" t="s">
        <v>20</v>
      </c>
      <c r="B162" s="476">
        <v>39</v>
      </c>
      <c r="C162" s="477" t="s">
        <v>29</v>
      </c>
      <c r="D162" s="478" t="s">
        <v>35</v>
      </c>
      <c r="E162" s="496" t="s">
        <v>31</v>
      </c>
      <c r="F162" s="480">
        <f>'1.2_RAW_Data_MatChange'!F162</f>
        <v>0</v>
      </c>
      <c r="G162" s="480">
        <f>'1.2_RAW_Data_MatChange'!G162</f>
        <v>0</v>
      </c>
      <c r="H162" s="480">
        <f>'1.2_RAW_Data_MatChange'!H162</f>
        <v>0</v>
      </c>
      <c r="I162" s="480">
        <f>'1.2_RAW_Data_MatChange'!I162</f>
        <v>0</v>
      </c>
      <c r="J162" s="480">
        <f>'1.2_RAW_Data_MatChange'!J162</f>
        <v>0</v>
      </c>
      <c r="K162" s="481">
        <f>'1.2_RAW_Data_MatChange'!K162</f>
        <v>0</v>
      </c>
      <c r="M162" s="480">
        <f>'1.2_RAW_Data_MatChange'!M162</f>
        <v>0</v>
      </c>
      <c r="N162" s="480">
        <f>'1.2_RAW_Data_MatChange'!N162</f>
        <v>0</v>
      </c>
      <c r="O162" s="480">
        <f>'1.2_RAW_Data_MatChange'!O162</f>
        <v>0</v>
      </c>
      <c r="P162" s="480">
        <f>'1.2_RAW_Data_MatChange'!P162</f>
        <v>0</v>
      </c>
      <c r="Q162" s="480">
        <f>'1.2_RAW_Data_MatChange'!Q162</f>
        <v>0</v>
      </c>
      <c r="R162" s="481">
        <f>'1.2_RAW_Data_MatChange'!R162</f>
        <v>0</v>
      </c>
      <c r="T162" s="480">
        <f>'1.2_RAW_Data_MatChange'!T162</f>
        <v>0</v>
      </c>
      <c r="U162" s="480">
        <f>'1.2_RAW_Data_MatChange'!U162</f>
        <v>0</v>
      </c>
      <c r="V162" s="480">
        <f>'1.2_RAW_Data_MatChange'!V162</f>
        <v>0</v>
      </c>
      <c r="W162" s="480">
        <f>'1.2_RAW_Data_MatChange'!W162</f>
        <v>0</v>
      </c>
      <c r="X162" s="480">
        <f>'1.2_RAW_Data_MatChange'!X162</f>
        <v>0</v>
      </c>
      <c r="Y162" s="481">
        <f>'1.2_RAW_Data_MatChange'!Y162</f>
        <v>0</v>
      </c>
      <c r="AA162" s="480" t="e">
        <f>'1.2_RAW_Data_MatChange'!#REF!</f>
        <v>#REF!</v>
      </c>
      <c r="AB162" s="480" t="e">
        <f>'1.2_RAW_Data_MatChange'!#REF!</f>
        <v>#REF!</v>
      </c>
      <c r="AC162" s="480" t="e">
        <f>'1.2_RAW_Data_MatChange'!#REF!</f>
        <v>#REF!</v>
      </c>
      <c r="AD162" s="480" t="e">
        <f>'1.2_RAW_Data_MatChange'!#REF!</f>
        <v>#REF!</v>
      </c>
      <c r="AE162" s="480" t="e">
        <f>'1.2_RAW_Data_MatChange'!#REF!</f>
        <v>#REF!</v>
      </c>
      <c r="AF162" s="481" t="e">
        <f>'1.2_RAW_Data_MatChange'!#REF!</f>
        <v>#REF!</v>
      </c>
      <c r="AG162" s="482"/>
      <c r="AH162" s="480" t="e">
        <f>'1.2_RAW_Data_MatChange'!#REF!</f>
        <v>#REF!</v>
      </c>
      <c r="AI162" s="480" t="e">
        <f>'1.2_RAW_Data_MatChange'!#REF!</f>
        <v>#REF!</v>
      </c>
      <c r="AJ162" s="480" t="e">
        <f>'1.2_RAW_Data_MatChange'!#REF!</f>
        <v>#REF!</v>
      </c>
      <c r="AK162" s="480" t="e">
        <f>'1.2_RAW_Data_MatChange'!#REF!</f>
        <v>#REF!</v>
      </c>
      <c r="AL162" s="480" t="e">
        <f>'1.2_RAW_Data_MatChange'!#REF!</f>
        <v>#REF!</v>
      </c>
      <c r="AM162" s="481" t="e">
        <f>'1.2_RAW_Data_MatChange'!#REF!</f>
        <v>#REF!</v>
      </c>
      <c r="AN162" s="482"/>
      <c r="AO162" s="480" t="e">
        <f>'1.2_RAW_Data_MatChange'!#REF!</f>
        <v>#REF!</v>
      </c>
      <c r="AP162" s="480" t="e">
        <f>'1.2_RAW_Data_MatChange'!#REF!</f>
        <v>#REF!</v>
      </c>
      <c r="AQ162" s="480" t="e">
        <f>'1.2_RAW_Data_MatChange'!#REF!</f>
        <v>#REF!</v>
      </c>
      <c r="AR162" s="480" t="e">
        <f>'1.2_RAW_Data_MatChange'!#REF!</f>
        <v>#REF!</v>
      </c>
      <c r="AS162" s="480" t="e">
        <f>'1.2_RAW_Data_MatChange'!#REF!</f>
        <v>#REF!</v>
      </c>
      <c r="AT162" s="481" t="e">
        <f>'1.2_RAW_Data_MatChange'!#REF!</f>
        <v>#REF!</v>
      </c>
      <c r="AU162" s="482"/>
      <c r="AV162" s="480" t="e">
        <f>'1.2_RAW_Data_MatChange'!#REF!</f>
        <v>#REF!</v>
      </c>
      <c r="AW162" s="480" t="e">
        <f>'1.2_RAW_Data_MatChange'!#REF!</f>
        <v>#REF!</v>
      </c>
      <c r="AX162" s="480" t="e">
        <f>'1.2_RAW_Data_MatChange'!#REF!</f>
        <v>#REF!</v>
      </c>
      <c r="AY162" s="480" t="e">
        <f>'1.2_RAW_Data_MatChange'!#REF!</f>
        <v>#REF!</v>
      </c>
      <c r="AZ162" s="480" t="e">
        <f>'1.2_RAW_Data_MatChange'!#REF!</f>
        <v>#REF!</v>
      </c>
      <c r="BA162" s="481" t="e">
        <f>'1.2_RAW_Data_MatChange'!#REF!</f>
        <v>#REF!</v>
      </c>
    </row>
    <row r="163" spans="1:53" ht="13.15" x14ac:dyDescent="0.35">
      <c r="A163" s="483"/>
      <c r="B163" s="484"/>
      <c r="C163" s="485"/>
      <c r="D163" s="486"/>
      <c r="E163" s="479" t="s">
        <v>32</v>
      </c>
      <c r="F163" s="487">
        <f>'1.2_RAW_Data_MatChange'!F163</f>
        <v>23</v>
      </c>
      <c r="G163" s="487">
        <f>'1.2_RAW_Data_MatChange'!G163</f>
        <v>1</v>
      </c>
      <c r="H163" s="487">
        <f>'1.2_RAW_Data_MatChange'!H163</f>
        <v>10</v>
      </c>
      <c r="I163" s="487">
        <f>'1.2_RAW_Data_MatChange'!I163</f>
        <v>7</v>
      </c>
      <c r="J163" s="487">
        <f>'1.2_RAW_Data_MatChange'!J163</f>
        <v>5</v>
      </c>
      <c r="K163" s="488">
        <f>'1.2_RAW_Data_MatChange'!K163</f>
        <v>0</v>
      </c>
      <c r="M163" s="487">
        <f>'1.2_RAW_Data_MatChange'!M163</f>
        <v>25</v>
      </c>
      <c r="N163" s="487">
        <f>'1.2_RAW_Data_MatChange'!N163</f>
        <v>5</v>
      </c>
      <c r="O163" s="487">
        <f>'1.2_RAW_Data_MatChange'!O163</f>
        <v>3</v>
      </c>
      <c r="P163" s="487">
        <f>'1.2_RAW_Data_MatChange'!P163</f>
        <v>10</v>
      </c>
      <c r="Q163" s="487">
        <f>'1.2_RAW_Data_MatChange'!Q163</f>
        <v>0</v>
      </c>
      <c r="R163" s="488">
        <f>'1.2_RAW_Data_MatChange'!R163</f>
        <v>7</v>
      </c>
      <c r="T163" s="487">
        <f>'1.2_RAW_Data_MatChange'!T163</f>
        <v>25</v>
      </c>
      <c r="U163" s="487">
        <f>'1.2_RAW_Data_MatChange'!U163</f>
        <v>3</v>
      </c>
      <c r="V163" s="487">
        <f>'1.2_RAW_Data_MatChange'!V163</f>
        <v>0</v>
      </c>
      <c r="W163" s="487">
        <f>'1.2_RAW_Data_MatChange'!W163</f>
        <v>10</v>
      </c>
      <c r="X163" s="487">
        <f>'1.2_RAW_Data_MatChange'!X163</f>
        <v>0</v>
      </c>
      <c r="Y163" s="488">
        <f>'1.2_RAW_Data_MatChange'!Y163</f>
        <v>12</v>
      </c>
      <c r="AA163" s="487" t="e">
        <f>'1.2_RAW_Data_MatChange'!#REF!</f>
        <v>#REF!</v>
      </c>
      <c r="AB163" s="487" t="e">
        <f>'1.2_RAW_Data_MatChange'!#REF!</f>
        <v>#REF!</v>
      </c>
      <c r="AC163" s="487" t="e">
        <f>'1.2_RAW_Data_MatChange'!#REF!</f>
        <v>#REF!</v>
      </c>
      <c r="AD163" s="487" t="e">
        <f>'1.2_RAW_Data_MatChange'!#REF!</f>
        <v>#REF!</v>
      </c>
      <c r="AE163" s="487" t="e">
        <f>'1.2_RAW_Data_MatChange'!#REF!</f>
        <v>#REF!</v>
      </c>
      <c r="AF163" s="488" t="e">
        <f>'1.2_RAW_Data_MatChange'!#REF!</f>
        <v>#REF!</v>
      </c>
      <c r="AG163" s="482"/>
      <c r="AH163" s="487" t="e">
        <f>'1.2_RAW_Data_MatChange'!#REF!</f>
        <v>#REF!</v>
      </c>
      <c r="AI163" s="487" t="e">
        <f>'1.2_RAW_Data_MatChange'!#REF!</f>
        <v>#REF!</v>
      </c>
      <c r="AJ163" s="487" t="e">
        <f>'1.2_RAW_Data_MatChange'!#REF!</f>
        <v>#REF!</v>
      </c>
      <c r="AK163" s="487" t="e">
        <f>'1.2_RAW_Data_MatChange'!#REF!</f>
        <v>#REF!</v>
      </c>
      <c r="AL163" s="487" t="e">
        <f>'1.2_RAW_Data_MatChange'!#REF!</f>
        <v>#REF!</v>
      </c>
      <c r="AM163" s="488" t="e">
        <f>'1.2_RAW_Data_MatChange'!#REF!</f>
        <v>#REF!</v>
      </c>
      <c r="AN163" s="482"/>
      <c r="AO163" s="487" t="e">
        <f>'1.2_RAW_Data_MatChange'!#REF!</f>
        <v>#REF!</v>
      </c>
      <c r="AP163" s="487" t="e">
        <f>'1.2_RAW_Data_MatChange'!#REF!</f>
        <v>#REF!</v>
      </c>
      <c r="AQ163" s="487" t="e">
        <f>'1.2_RAW_Data_MatChange'!#REF!</f>
        <v>#REF!</v>
      </c>
      <c r="AR163" s="487" t="e">
        <f>'1.2_RAW_Data_MatChange'!#REF!</f>
        <v>#REF!</v>
      </c>
      <c r="AS163" s="487" t="e">
        <f>'1.2_RAW_Data_MatChange'!#REF!</f>
        <v>#REF!</v>
      </c>
      <c r="AT163" s="488" t="e">
        <f>'1.2_RAW_Data_MatChange'!#REF!</f>
        <v>#REF!</v>
      </c>
      <c r="AU163" s="482"/>
      <c r="AV163" s="487" t="e">
        <f>'1.2_RAW_Data_MatChange'!#REF!</f>
        <v>#REF!</v>
      </c>
      <c r="AW163" s="487" t="e">
        <f>'1.2_RAW_Data_MatChange'!#REF!</f>
        <v>#REF!</v>
      </c>
      <c r="AX163" s="487" t="e">
        <f>'1.2_RAW_Data_MatChange'!#REF!</f>
        <v>#REF!</v>
      </c>
      <c r="AY163" s="487" t="e">
        <f>'1.2_RAW_Data_MatChange'!#REF!</f>
        <v>#REF!</v>
      </c>
      <c r="AZ163" s="487" t="e">
        <f>'1.2_RAW_Data_MatChange'!#REF!</f>
        <v>#REF!</v>
      </c>
      <c r="BA163" s="488" t="e">
        <f>'1.2_RAW_Data_MatChange'!#REF!</f>
        <v>#REF!</v>
      </c>
    </row>
    <row r="164" spans="1:53" ht="13.15" x14ac:dyDescent="0.35">
      <c r="A164" s="483"/>
      <c r="B164" s="484"/>
      <c r="C164" s="485"/>
      <c r="D164" s="486"/>
      <c r="E164" s="479" t="s">
        <v>33</v>
      </c>
      <c r="F164" s="487">
        <f>'1.2_RAW_Data_MatChange'!F164</f>
        <v>0</v>
      </c>
      <c r="G164" s="487">
        <f>'1.2_RAW_Data_MatChange'!G164</f>
        <v>0</v>
      </c>
      <c r="H164" s="487">
        <f>'1.2_RAW_Data_MatChange'!H164</f>
        <v>0</v>
      </c>
      <c r="I164" s="487">
        <f>'1.2_RAW_Data_MatChange'!I164</f>
        <v>0</v>
      </c>
      <c r="J164" s="487">
        <f>'1.2_RAW_Data_MatChange'!J164</f>
        <v>0</v>
      </c>
      <c r="K164" s="488">
        <f>'1.2_RAW_Data_MatChange'!K164</f>
        <v>0</v>
      </c>
      <c r="M164" s="487">
        <f>'1.2_RAW_Data_MatChange'!M164</f>
        <v>0</v>
      </c>
      <c r="N164" s="487">
        <f>'1.2_RAW_Data_MatChange'!N164</f>
        <v>0</v>
      </c>
      <c r="O164" s="487">
        <f>'1.2_RAW_Data_MatChange'!O164</f>
        <v>0</v>
      </c>
      <c r="P164" s="487">
        <f>'1.2_RAW_Data_MatChange'!P164</f>
        <v>0</v>
      </c>
      <c r="Q164" s="487">
        <f>'1.2_RAW_Data_MatChange'!Q164</f>
        <v>0</v>
      </c>
      <c r="R164" s="488">
        <f>'1.2_RAW_Data_MatChange'!R164</f>
        <v>0</v>
      </c>
      <c r="T164" s="487">
        <f>'1.2_RAW_Data_MatChange'!T164</f>
        <v>0</v>
      </c>
      <c r="U164" s="487">
        <f>'1.2_RAW_Data_MatChange'!U164</f>
        <v>0</v>
      </c>
      <c r="V164" s="487">
        <f>'1.2_RAW_Data_MatChange'!V164</f>
        <v>0</v>
      </c>
      <c r="W164" s="487">
        <f>'1.2_RAW_Data_MatChange'!W164</f>
        <v>0</v>
      </c>
      <c r="X164" s="487">
        <f>'1.2_RAW_Data_MatChange'!X164</f>
        <v>0</v>
      </c>
      <c r="Y164" s="488">
        <f>'1.2_RAW_Data_MatChange'!Y164</f>
        <v>0</v>
      </c>
      <c r="AA164" s="487" t="e">
        <f>'1.2_RAW_Data_MatChange'!#REF!</f>
        <v>#REF!</v>
      </c>
      <c r="AB164" s="487" t="e">
        <f>'1.2_RAW_Data_MatChange'!#REF!</f>
        <v>#REF!</v>
      </c>
      <c r="AC164" s="487" t="e">
        <f>'1.2_RAW_Data_MatChange'!#REF!</f>
        <v>#REF!</v>
      </c>
      <c r="AD164" s="487" t="e">
        <f>'1.2_RAW_Data_MatChange'!#REF!</f>
        <v>#REF!</v>
      </c>
      <c r="AE164" s="487" t="e">
        <f>'1.2_RAW_Data_MatChange'!#REF!</f>
        <v>#REF!</v>
      </c>
      <c r="AF164" s="488" t="e">
        <f>'1.2_RAW_Data_MatChange'!#REF!</f>
        <v>#REF!</v>
      </c>
      <c r="AG164" s="482"/>
      <c r="AH164" s="487" t="e">
        <f>'1.2_RAW_Data_MatChange'!#REF!</f>
        <v>#REF!</v>
      </c>
      <c r="AI164" s="487" t="e">
        <f>'1.2_RAW_Data_MatChange'!#REF!</f>
        <v>#REF!</v>
      </c>
      <c r="AJ164" s="487" t="e">
        <f>'1.2_RAW_Data_MatChange'!#REF!</f>
        <v>#REF!</v>
      </c>
      <c r="AK164" s="487" t="e">
        <f>'1.2_RAW_Data_MatChange'!#REF!</f>
        <v>#REF!</v>
      </c>
      <c r="AL164" s="487" t="e">
        <f>'1.2_RAW_Data_MatChange'!#REF!</f>
        <v>#REF!</v>
      </c>
      <c r="AM164" s="488" t="e">
        <f>'1.2_RAW_Data_MatChange'!#REF!</f>
        <v>#REF!</v>
      </c>
      <c r="AN164" s="482"/>
      <c r="AO164" s="487" t="e">
        <f>'1.2_RAW_Data_MatChange'!#REF!</f>
        <v>#REF!</v>
      </c>
      <c r="AP164" s="487" t="e">
        <f>'1.2_RAW_Data_MatChange'!#REF!</f>
        <v>#REF!</v>
      </c>
      <c r="AQ164" s="487" t="e">
        <f>'1.2_RAW_Data_MatChange'!#REF!</f>
        <v>#REF!</v>
      </c>
      <c r="AR164" s="487" t="e">
        <f>'1.2_RAW_Data_MatChange'!#REF!</f>
        <v>#REF!</v>
      </c>
      <c r="AS164" s="487" t="e">
        <f>'1.2_RAW_Data_MatChange'!#REF!</f>
        <v>#REF!</v>
      </c>
      <c r="AT164" s="488" t="e">
        <f>'1.2_RAW_Data_MatChange'!#REF!</f>
        <v>#REF!</v>
      </c>
      <c r="AU164" s="482"/>
      <c r="AV164" s="487" t="e">
        <f>'1.2_RAW_Data_MatChange'!#REF!</f>
        <v>#REF!</v>
      </c>
      <c r="AW164" s="487" t="e">
        <f>'1.2_RAW_Data_MatChange'!#REF!</f>
        <v>#REF!</v>
      </c>
      <c r="AX164" s="487" t="e">
        <f>'1.2_RAW_Data_MatChange'!#REF!</f>
        <v>#REF!</v>
      </c>
      <c r="AY164" s="487" t="e">
        <f>'1.2_RAW_Data_MatChange'!#REF!</f>
        <v>#REF!</v>
      </c>
      <c r="AZ164" s="487" t="e">
        <f>'1.2_RAW_Data_MatChange'!#REF!</f>
        <v>#REF!</v>
      </c>
      <c r="BA164" s="488" t="e">
        <f>'1.2_RAW_Data_MatChange'!#REF!</f>
        <v>#REF!</v>
      </c>
    </row>
    <row r="165" spans="1:53" ht="13.5" thickBot="1" x14ac:dyDescent="0.4">
      <c r="A165" s="483"/>
      <c r="B165" s="489"/>
      <c r="C165" s="490"/>
      <c r="D165" s="491"/>
      <c r="E165" s="492" t="s">
        <v>34</v>
      </c>
      <c r="F165" s="493">
        <f>'1.2_RAW_Data_MatChange'!F165</f>
        <v>0</v>
      </c>
      <c r="G165" s="493">
        <f>'1.2_RAW_Data_MatChange'!G165</f>
        <v>0</v>
      </c>
      <c r="H165" s="493">
        <f>'1.2_RAW_Data_MatChange'!H165</f>
        <v>0</v>
      </c>
      <c r="I165" s="493">
        <f>'1.2_RAW_Data_MatChange'!I165</f>
        <v>0</v>
      </c>
      <c r="J165" s="493">
        <f>'1.2_RAW_Data_MatChange'!J165</f>
        <v>0</v>
      </c>
      <c r="K165" s="494">
        <f>'1.2_RAW_Data_MatChange'!K165</f>
        <v>0</v>
      </c>
      <c r="M165" s="493">
        <f>'1.2_RAW_Data_MatChange'!M165</f>
        <v>0</v>
      </c>
      <c r="N165" s="493">
        <f>'1.2_RAW_Data_MatChange'!N165</f>
        <v>0</v>
      </c>
      <c r="O165" s="493">
        <f>'1.2_RAW_Data_MatChange'!O165</f>
        <v>0</v>
      </c>
      <c r="P165" s="493">
        <f>'1.2_RAW_Data_MatChange'!P165</f>
        <v>0</v>
      </c>
      <c r="Q165" s="493">
        <f>'1.2_RAW_Data_MatChange'!Q165</f>
        <v>0</v>
      </c>
      <c r="R165" s="494">
        <f>'1.2_RAW_Data_MatChange'!R165</f>
        <v>0</v>
      </c>
      <c r="T165" s="493">
        <f>'1.2_RAW_Data_MatChange'!T165</f>
        <v>0</v>
      </c>
      <c r="U165" s="493">
        <f>'1.2_RAW_Data_MatChange'!U165</f>
        <v>0</v>
      </c>
      <c r="V165" s="493">
        <f>'1.2_RAW_Data_MatChange'!V165</f>
        <v>0</v>
      </c>
      <c r="W165" s="493">
        <f>'1.2_RAW_Data_MatChange'!W165</f>
        <v>0</v>
      </c>
      <c r="X165" s="493">
        <f>'1.2_RAW_Data_MatChange'!X165</f>
        <v>0</v>
      </c>
      <c r="Y165" s="494">
        <f>'1.2_RAW_Data_MatChange'!Y165</f>
        <v>0</v>
      </c>
      <c r="AA165" s="493" t="e">
        <f>'1.2_RAW_Data_MatChange'!#REF!</f>
        <v>#REF!</v>
      </c>
      <c r="AB165" s="493" t="e">
        <f>'1.2_RAW_Data_MatChange'!#REF!</f>
        <v>#REF!</v>
      </c>
      <c r="AC165" s="493" t="e">
        <f>'1.2_RAW_Data_MatChange'!#REF!</f>
        <v>#REF!</v>
      </c>
      <c r="AD165" s="493" t="e">
        <f>'1.2_RAW_Data_MatChange'!#REF!</f>
        <v>#REF!</v>
      </c>
      <c r="AE165" s="493" t="e">
        <f>'1.2_RAW_Data_MatChange'!#REF!</f>
        <v>#REF!</v>
      </c>
      <c r="AF165" s="494" t="e">
        <f>'1.2_RAW_Data_MatChange'!#REF!</f>
        <v>#REF!</v>
      </c>
      <c r="AG165" s="482"/>
      <c r="AH165" s="493" t="e">
        <f>'1.2_RAW_Data_MatChange'!#REF!</f>
        <v>#REF!</v>
      </c>
      <c r="AI165" s="493" t="e">
        <f>'1.2_RAW_Data_MatChange'!#REF!</f>
        <v>#REF!</v>
      </c>
      <c r="AJ165" s="493" t="e">
        <f>'1.2_RAW_Data_MatChange'!#REF!</f>
        <v>#REF!</v>
      </c>
      <c r="AK165" s="493" t="e">
        <f>'1.2_RAW_Data_MatChange'!#REF!</f>
        <v>#REF!</v>
      </c>
      <c r="AL165" s="493" t="e">
        <f>'1.2_RAW_Data_MatChange'!#REF!</f>
        <v>#REF!</v>
      </c>
      <c r="AM165" s="494" t="e">
        <f>'1.2_RAW_Data_MatChange'!#REF!</f>
        <v>#REF!</v>
      </c>
      <c r="AN165" s="482"/>
      <c r="AO165" s="493" t="e">
        <f>'1.2_RAW_Data_MatChange'!#REF!</f>
        <v>#REF!</v>
      </c>
      <c r="AP165" s="493" t="e">
        <f>'1.2_RAW_Data_MatChange'!#REF!</f>
        <v>#REF!</v>
      </c>
      <c r="AQ165" s="493" t="e">
        <f>'1.2_RAW_Data_MatChange'!#REF!</f>
        <v>#REF!</v>
      </c>
      <c r="AR165" s="493" t="e">
        <f>'1.2_RAW_Data_MatChange'!#REF!</f>
        <v>#REF!</v>
      </c>
      <c r="AS165" s="493" t="e">
        <f>'1.2_RAW_Data_MatChange'!#REF!</f>
        <v>#REF!</v>
      </c>
      <c r="AT165" s="494" t="e">
        <f>'1.2_RAW_Data_MatChange'!#REF!</f>
        <v>#REF!</v>
      </c>
      <c r="AU165" s="482"/>
      <c r="AV165" s="493" t="e">
        <f>'1.2_RAW_Data_MatChange'!#REF!</f>
        <v>#REF!</v>
      </c>
      <c r="AW165" s="493" t="e">
        <f>'1.2_RAW_Data_MatChange'!#REF!</f>
        <v>#REF!</v>
      </c>
      <c r="AX165" s="493" t="e">
        <f>'1.2_RAW_Data_MatChange'!#REF!</f>
        <v>#REF!</v>
      </c>
      <c r="AY165" s="493" t="e">
        <f>'1.2_RAW_Data_MatChange'!#REF!</f>
        <v>#REF!</v>
      </c>
      <c r="AZ165" s="493" t="e">
        <f>'1.2_RAW_Data_MatChange'!#REF!</f>
        <v>#REF!</v>
      </c>
      <c r="BA165" s="494" t="e">
        <f>'1.2_RAW_Data_MatChange'!#REF!</f>
        <v>#REF!</v>
      </c>
    </row>
    <row r="166" spans="1:53" ht="25.5" x14ac:dyDescent="0.35">
      <c r="A166" s="495" t="s">
        <v>20</v>
      </c>
      <c r="B166" s="476">
        <v>35</v>
      </c>
      <c r="C166" s="477" t="s">
        <v>28</v>
      </c>
      <c r="D166" s="478" t="s">
        <v>39</v>
      </c>
      <c r="E166" s="496" t="s">
        <v>31</v>
      </c>
      <c r="F166" s="480">
        <f>'1.2_RAW_Data_MatChange'!F166</f>
        <v>0</v>
      </c>
      <c r="G166" s="480">
        <f>'1.2_RAW_Data_MatChange'!G166</f>
        <v>0</v>
      </c>
      <c r="H166" s="480">
        <f>'1.2_RAW_Data_MatChange'!H166</f>
        <v>0</v>
      </c>
      <c r="I166" s="480">
        <f>'1.2_RAW_Data_MatChange'!I166</f>
        <v>0</v>
      </c>
      <c r="J166" s="480">
        <f>'1.2_RAW_Data_MatChange'!J166</f>
        <v>0</v>
      </c>
      <c r="K166" s="481">
        <f>'1.2_RAW_Data_MatChange'!K166</f>
        <v>0</v>
      </c>
      <c r="M166" s="480">
        <f>'1.2_RAW_Data_MatChange'!M166</f>
        <v>0</v>
      </c>
      <c r="N166" s="480">
        <f>'1.2_RAW_Data_MatChange'!N166</f>
        <v>0</v>
      </c>
      <c r="O166" s="480">
        <f>'1.2_RAW_Data_MatChange'!O166</f>
        <v>0</v>
      </c>
      <c r="P166" s="480">
        <f>'1.2_RAW_Data_MatChange'!P166</f>
        <v>0</v>
      </c>
      <c r="Q166" s="480">
        <f>'1.2_RAW_Data_MatChange'!Q166</f>
        <v>0</v>
      </c>
      <c r="R166" s="481">
        <f>'1.2_RAW_Data_MatChange'!R166</f>
        <v>0</v>
      </c>
      <c r="T166" s="480">
        <f>'1.2_RAW_Data_MatChange'!T166</f>
        <v>0</v>
      </c>
      <c r="U166" s="480">
        <f>'1.2_RAW_Data_MatChange'!U166</f>
        <v>0</v>
      </c>
      <c r="V166" s="480">
        <f>'1.2_RAW_Data_MatChange'!V166</f>
        <v>0</v>
      </c>
      <c r="W166" s="480">
        <f>'1.2_RAW_Data_MatChange'!W166</f>
        <v>0</v>
      </c>
      <c r="X166" s="480">
        <f>'1.2_RAW_Data_MatChange'!X166</f>
        <v>0</v>
      </c>
      <c r="Y166" s="481">
        <f>'1.2_RAW_Data_MatChange'!Y166</f>
        <v>0</v>
      </c>
      <c r="AA166" s="480" t="e">
        <f>'1.2_RAW_Data_MatChange'!#REF!</f>
        <v>#REF!</v>
      </c>
      <c r="AB166" s="480" t="e">
        <f>'1.2_RAW_Data_MatChange'!#REF!</f>
        <v>#REF!</v>
      </c>
      <c r="AC166" s="480" t="e">
        <f>'1.2_RAW_Data_MatChange'!#REF!</f>
        <v>#REF!</v>
      </c>
      <c r="AD166" s="480" t="e">
        <f>'1.2_RAW_Data_MatChange'!#REF!</f>
        <v>#REF!</v>
      </c>
      <c r="AE166" s="480" t="e">
        <f>'1.2_RAW_Data_MatChange'!#REF!</f>
        <v>#REF!</v>
      </c>
      <c r="AF166" s="481" t="e">
        <f>'1.2_RAW_Data_MatChange'!#REF!</f>
        <v>#REF!</v>
      </c>
      <c r="AG166" s="482"/>
      <c r="AH166" s="480" t="e">
        <f>'1.2_RAW_Data_MatChange'!#REF!</f>
        <v>#REF!</v>
      </c>
      <c r="AI166" s="480" t="e">
        <f>'1.2_RAW_Data_MatChange'!#REF!</f>
        <v>#REF!</v>
      </c>
      <c r="AJ166" s="480" t="e">
        <f>'1.2_RAW_Data_MatChange'!#REF!</f>
        <v>#REF!</v>
      </c>
      <c r="AK166" s="480" t="e">
        <f>'1.2_RAW_Data_MatChange'!#REF!</f>
        <v>#REF!</v>
      </c>
      <c r="AL166" s="480" t="e">
        <f>'1.2_RAW_Data_MatChange'!#REF!</f>
        <v>#REF!</v>
      </c>
      <c r="AM166" s="481" t="e">
        <f>'1.2_RAW_Data_MatChange'!#REF!</f>
        <v>#REF!</v>
      </c>
      <c r="AN166" s="482"/>
      <c r="AO166" s="480" t="e">
        <f>'1.2_RAW_Data_MatChange'!#REF!</f>
        <v>#REF!</v>
      </c>
      <c r="AP166" s="480" t="e">
        <f>'1.2_RAW_Data_MatChange'!#REF!</f>
        <v>#REF!</v>
      </c>
      <c r="AQ166" s="480" t="e">
        <f>'1.2_RAW_Data_MatChange'!#REF!</f>
        <v>#REF!</v>
      </c>
      <c r="AR166" s="480" t="e">
        <f>'1.2_RAW_Data_MatChange'!#REF!</f>
        <v>#REF!</v>
      </c>
      <c r="AS166" s="480" t="e">
        <f>'1.2_RAW_Data_MatChange'!#REF!</f>
        <v>#REF!</v>
      </c>
      <c r="AT166" s="481" t="e">
        <f>'1.2_RAW_Data_MatChange'!#REF!</f>
        <v>#REF!</v>
      </c>
      <c r="AU166" s="482"/>
      <c r="AV166" s="480" t="e">
        <f>'1.2_RAW_Data_MatChange'!#REF!</f>
        <v>#REF!</v>
      </c>
      <c r="AW166" s="480" t="e">
        <f>'1.2_RAW_Data_MatChange'!#REF!</f>
        <v>#REF!</v>
      </c>
      <c r="AX166" s="480" t="e">
        <f>'1.2_RAW_Data_MatChange'!#REF!</f>
        <v>#REF!</v>
      </c>
      <c r="AY166" s="480" t="e">
        <f>'1.2_RAW_Data_MatChange'!#REF!</f>
        <v>#REF!</v>
      </c>
      <c r="AZ166" s="480" t="e">
        <f>'1.2_RAW_Data_MatChange'!#REF!</f>
        <v>#REF!</v>
      </c>
      <c r="BA166" s="481" t="e">
        <f>'1.2_RAW_Data_MatChange'!#REF!</f>
        <v>#REF!</v>
      </c>
    </row>
    <row r="167" spans="1:53" ht="13.15" x14ac:dyDescent="0.35">
      <c r="A167" s="483"/>
      <c r="B167" s="484"/>
      <c r="C167" s="485"/>
      <c r="D167" s="486"/>
      <c r="E167" s="479" t="s">
        <v>32</v>
      </c>
      <c r="F167" s="487">
        <f>'1.2_RAW_Data_MatChange'!F167</f>
        <v>0</v>
      </c>
      <c r="G167" s="487">
        <f>'1.2_RAW_Data_MatChange'!G167</f>
        <v>0</v>
      </c>
      <c r="H167" s="487">
        <f>'1.2_RAW_Data_MatChange'!H167</f>
        <v>0</v>
      </c>
      <c r="I167" s="487">
        <f>'1.2_RAW_Data_MatChange'!I167</f>
        <v>0</v>
      </c>
      <c r="J167" s="487">
        <f>'1.2_RAW_Data_MatChange'!J167</f>
        <v>0</v>
      </c>
      <c r="K167" s="488">
        <f>'1.2_RAW_Data_MatChange'!K167</f>
        <v>0</v>
      </c>
      <c r="M167" s="487">
        <f>'1.2_RAW_Data_MatChange'!M167</f>
        <v>0</v>
      </c>
      <c r="N167" s="487">
        <f>'1.2_RAW_Data_MatChange'!N167</f>
        <v>0</v>
      </c>
      <c r="O167" s="487">
        <f>'1.2_RAW_Data_MatChange'!O167</f>
        <v>0</v>
      </c>
      <c r="P167" s="487">
        <f>'1.2_RAW_Data_MatChange'!P167</f>
        <v>0</v>
      </c>
      <c r="Q167" s="487">
        <f>'1.2_RAW_Data_MatChange'!Q167</f>
        <v>0</v>
      </c>
      <c r="R167" s="488">
        <f>'1.2_RAW_Data_MatChange'!R167</f>
        <v>0</v>
      </c>
      <c r="T167" s="487">
        <f>'1.2_RAW_Data_MatChange'!T167</f>
        <v>0</v>
      </c>
      <c r="U167" s="487">
        <f>'1.2_RAW_Data_MatChange'!U167</f>
        <v>0</v>
      </c>
      <c r="V167" s="487">
        <f>'1.2_RAW_Data_MatChange'!V167</f>
        <v>0</v>
      </c>
      <c r="W167" s="487">
        <f>'1.2_RAW_Data_MatChange'!W167</f>
        <v>0</v>
      </c>
      <c r="X167" s="487">
        <f>'1.2_RAW_Data_MatChange'!X167</f>
        <v>0</v>
      </c>
      <c r="Y167" s="488">
        <f>'1.2_RAW_Data_MatChange'!Y167</f>
        <v>0</v>
      </c>
      <c r="AA167" s="487" t="e">
        <f>'1.2_RAW_Data_MatChange'!#REF!</f>
        <v>#REF!</v>
      </c>
      <c r="AB167" s="487" t="e">
        <f>'1.2_RAW_Data_MatChange'!#REF!</f>
        <v>#REF!</v>
      </c>
      <c r="AC167" s="487" t="e">
        <f>'1.2_RAW_Data_MatChange'!#REF!</f>
        <v>#REF!</v>
      </c>
      <c r="AD167" s="487" t="e">
        <f>'1.2_RAW_Data_MatChange'!#REF!</f>
        <v>#REF!</v>
      </c>
      <c r="AE167" s="487" t="e">
        <f>'1.2_RAW_Data_MatChange'!#REF!</f>
        <v>#REF!</v>
      </c>
      <c r="AF167" s="488" t="e">
        <f>'1.2_RAW_Data_MatChange'!#REF!</f>
        <v>#REF!</v>
      </c>
      <c r="AG167" s="482"/>
      <c r="AH167" s="487" t="e">
        <f>'1.2_RAW_Data_MatChange'!#REF!</f>
        <v>#REF!</v>
      </c>
      <c r="AI167" s="487" t="e">
        <f>'1.2_RAW_Data_MatChange'!#REF!</f>
        <v>#REF!</v>
      </c>
      <c r="AJ167" s="487" t="e">
        <f>'1.2_RAW_Data_MatChange'!#REF!</f>
        <v>#REF!</v>
      </c>
      <c r="AK167" s="487" t="e">
        <f>'1.2_RAW_Data_MatChange'!#REF!</f>
        <v>#REF!</v>
      </c>
      <c r="AL167" s="487" t="e">
        <f>'1.2_RAW_Data_MatChange'!#REF!</f>
        <v>#REF!</v>
      </c>
      <c r="AM167" s="488" t="e">
        <f>'1.2_RAW_Data_MatChange'!#REF!</f>
        <v>#REF!</v>
      </c>
      <c r="AN167" s="482"/>
      <c r="AO167" s="487" t="e">
        <f>'1.2_RAW_Data_MatChange'!#REF!</f>
        <v>#REF!</v>
      </c>
      <c r="AP167" s="487" t="e">
        <f>'1.2_RAW_Data_MatChange'!#REF!</f>
        <v>#REF!</v>
      </c>
      <c r="AQ167" s="487" t="e">
        <f>'1.2_RAW_Data_MatChange'!#REF!</f>
        <v>#REF!</v>
      </c>
      <c r="AR167" s="487" t="e">
        <f>'1.2_RAW_Data_MatChange'!#REF!</f>
        <v>#REF!</v>
      </c>
      <c r="AS167" s="487" t="e">
        <f>'1.2_RAW_Data_MatChange'!#REF!</f>
        <v>#REF!</v>
      </c>
      <c r="AT167" s="488" t="e">
        <f>'1.2_RAW_Data_MatChange'!#REF!</f>
        <v>#REF!</v>
      </c>
      <c r="AU167" s="482"/>
      <c r="AV167" s="487" t="e">
        <f>'1.2_RAW_Data_MatChange'!#REF!</f>
        <v>#REF!</v>
      </c>
      <c r="AW167" s="487" t="e">
        <f>'1.2_RAW_Data_MatChange'!#REF!</f>
        <v>#REF!</v>
      </c>
      <c r="AX167" s="487" t="e">
        <f>'1.2_RAW_Data_MatChange'!#REF!</f>
        <v>#REF!</v>
      </c>
      <c r="AY167" s="487" t="e">
        <f>'1.2_RAW_Data_MatChange'!#REF!</f>
        <v>#REF!</v>
      </c>
      <c r="AZ167" s="487" t="e">
        <f>'1.2_RAW_Data_MatChange'!#REF!</f>
        <v>#REF!</v>
      </c>
      <c r="BA167" s="488" t="e">
        <f>'1.2_RAW_Data_MatChange'!#REF!</f>
        <v>#REF!</v>
      </c>
    </row>
    <row r="168" spans="1:53" ht="13.15" x14ac:dyDescent="0.35">
      <c r="A168" s="483"/>
      <c r="B168" s="484"/>
      <c r="C168" s="485"/>
      <c r="D168" s="486"/>
      <c r="E168" s="479" t="s">
        <v>33</v>
      </c>
      <c r="F168" s="487">
        <f>'1.2_RAW_Data_MatChange'!F168</f>
        <v>0</v>
      </c>
      <c r="G168" s="487">
        <f>'1.2_RAW_Data_MatChange'!G168</f>
        <v>0</v>
      </c>
      <c r="H168" s="487">
        <f>'1.2_RAW_Data_MatChange'!H168</f>
        <v>0</v>
      </c>
      <c r="I168" s="487">
        <f>'1.2_RAW_Data_MatChange'!I168</f>
        <v>0</v>
      </c>
      <c r="J168" s="487">
        <f>'1.2_RAW_Data_MatChange'!J168</f>
        <v>0</v>
      </c>
      <c r="K168" s="488">
        <f>'1.2_RAW_Data_MatChange'!K168</f>
        <v>0</v>
      </c>
      <c r="M168" s="487">
        <f>'1.2_RAW_Data_MatChange'!M168</f>
        <v>2</v>
      </c>
      <c r="N168" s="487">
        <f>'1.2_RAW_Data_MatChange'!N168</f>
        <v>2</v>
      </c>
      <c r="O168" s="487">
        <f>'1.2_RAW_Data_MatChange'!O168</f>
        <v>0</v>
      </c>
      <c r="P168" s="487">
        <f>'1.2_RAW_Data_MatChange'!P168</f>
        <v>0</v>
      </c>
      <c r="Q168" s="487">
        <f>'1.2_RAW_Data_MatChange'!Q168</f>
        <v>0</v>
      </c>
      <c r="R168" s="488">
        <f>'1.2_RAW_Data_MatChange'!R168</f>
        <v>0</v>
      </c>
      <c r="T168" s="487">
        <f>'1.2_RAW_Data_MatChange'!T168</f>
        <v>2</v>
      </c>
      <c r="U168" s="487">
        <f>'1.2_RAW_Data_MatChange'!U168</f>
        <v>2</v>
      </c>
      <c r="V168" s="487">
        <f>'1.2_RAW_Data_MatChange'!V168</f>
        <v>0</v>
      </c>
      <c r="W168" s="487">
        <f>'1.2_RAW_Data_MatChange'!W168</f>
        <v>0</v>
      </c>
      <c r="X168" s="487">
        <f>'1.2_RAW_Data_MatChange'!X168</f>
        <v>0</v>
      </c>
      <c r="Y168" s="488">
        <f>'1.2_RAW_Data_MatChange'!Y168</f>
        <v>0</v>
      </c>
      <c r="AA168" s="487" t="e">
        <f>'1.2_RAW_Data_MatChange'!#REF!</f>
        <v>#REF!</v>
      </c>
      <c r="AB168" s="487" t="e">
        <f>'1.2_RAW_Data_MatChange'!#REF!</f>
        <v>#REF!</v>
      </c>
      <c r="AC168" s="487" t="e">
        <f>'1.2_RAW_Data_MatChange'!#REF!</f>
        <v>#REF!</v>
      </c>
      <c r="AD168" s="487" t="e">
        <f>'1.2_RAW_Data_MatChange'!#REF!</f>
        <v>#REF!</v>
      </c>
      <c r="AE168" s="487" t="e">
        <f>'1.2_RAW_Data_MatChange'!#REF!</f>
        <v>#REF!</v>
      </c>
      <c r="AF168" s="488" t="e">
        <f>'1.2_RAW_Data_MatChange'!#REF!</f>
        <v>#REF!</v>
      </c>
      <c r="AG168" s="482"/>
      <c r="AH168" s="487" t="e">
        <f>'1.2_RAW_Data_MatChange'!#REF!</f>
        <v>#REF!</v>
      </c>
      <c r="AI168" s="487" t="e">
        <f>'1.2_RAW_Data_MatChange'!#REF!</f>
        <v>#REF!</v>
      </c>
      <c r="AJ168" s="487" t="e">
        <f>'1.2_RAW_Data_MatChange'!#REF!</f>
        <v>#REF!</v>
      </c>
      <c r="AK168" s="487" t="e">
        <f>'1.2_RAW_Data_MatChange'!#REF!</f>
        <v>#REF!</v>
      </c>
      <c r="AL168" s="487" t="e">
        <f>'1.2_RAW_Data_MatChange'!#REF!</f>
        <v>#REF!</v>
      </c>
      <c r="AM168" s="488" t="e">
        <f>'1.2_RAW_Data_MatChange'!#REF!</f>
        <v>#REF!</v>
      </c>
      <c r="AN168" s="482"/>
      <c r="AO168" s="487" t="e">
        <f>'1.2_RAW_Data_MatChange'!#REF!</f>
        <v>#REF!</v>
      </c>
      <c r="AP168" s="487" t="e">
        <f>'1.2_RAW_Data_MatChange'!#REF!</f>
        <v>#REF!</v>
      </c>
      <c r="AQ168" s="487" t="e">
        <f>'1.2_RAW_Data_MatChange'!#REF!</f>
        <v>#REF!</v>
      </c>
      <c r="AR168" s="487" t="e">
        <f>'1.2_RAW_Data_MatChange'!#REF!</f>
        <v>#REF!</v>
      </c>
      <c r="AS168" s="487" t="e">
        <f>'1.2_RAW_Data_MatChange'!#REF!</f>
        <v>#REF!</v>
      </c>
      <c r="AT168" s="488" t="e">
        <f>'1.2_RAW_Data_MatChange'!#REF!</f>
        <v>#REF!</v>
      </c>
      <c r="AU168" s="482"/>
      <c r="AV168" s="487" t="e">
        <f>'1.2_RAW_Data_MatChange'!#REF!</f>
        <v>#REF!</v>
      </c>
      <c r="AW168" s="487" t="e">
        <f>'1.2_RAW_Data_MatChange'!#REF!</f>
        <v>#REF!</v>
      </c>
      <c r="AX168" s="487" t="e">
        <f>'1.2_RAW_Data_MatChange'!#REF!</f>
        <v>#REF!</v>
      </c>
      <c r="AY168" s="487" t="e">
        <f>'1.2_RAW_Data_MatChange'!#REF!</f>
        <v>#REF!</v>
      </c>
      <c r="AZ168" s="487" t="e">
        <f>'1.2_RAW_Data_MatChange'!#REF!</f>
        <v>#REF!</v>
      </c>
      <c r="BA168" s="488" t="e">
        <f>'1.2_RAW_Data_MatChange'!#REF!</f>
        <v>#REF!</v>
      </c>
    </row>
    <row r="169" spans="1:53" ht="13.5" thickBot="1" x14ac:dyDescent="0.4">
      <c r="A169" s="483"/>
      <c r="B169" s="489"/>
      <c r="C169" s="490"/>
      <c r="D169" s="491"/>
      <c r="E169" s="492" t="s">
        <v>34</v>
      </c>
      <c r="F169" s="493">
        <f>'1.2_RAW_Data_MatChange'!F169</f>
        <v>0</v>
      </c>
      <c r="G169" s="493">
        <f>'1.2_RAW_Data_MatChange'!G169</f>
        <v>0</v>
      </c>
      <c r="H169" s="493">
        <f>'1.2_RAW_Data_MatChange'!H169</f>
        <v>0</v>
      </c>
      <c r="I169" s="493">
        <f>'1.2_RAW_Data_MatChange'!I169</f>
        <v>0</v>
      </c>
      <c r="J169" s="493">
        <f>'1.2_RAW_Data_MatChange'!J169</f>
        <v>0</v>
      </c>
      <c r="K169" s="494">
        <f>'1.2_RAW_Data_MatChange'!K169</f>
        <v>0</v>
      </c>
      <c r="M169" s="493">
        <f>'1.2_RAW_Data_MatChange'!M169</f>
        <v>0</v>
      </c>
      <c r="N169" s="493">
        <f>'1.2_RAW_Data_MatChange'!N169</f>
        <v>0</v>
      </c>
      <c r="O169" s="493">
        <f>'1.2_RAW_Data_MatChange'!O169</f>
        <v>0</v>
      </c>
      <c r="P169" s="493">
        <f>'1.2_RAW_Data_MatChange'!P169</f>
        <v>0</v>
      </c>
      <c r="Q169" s="493">
        <f>'1.2_RAW_Data_MatChange'!Q169</f>
        <v>0</v>
      </c>
      <c r="R169" s="494">
        <f>'1.2_RAW_Data_MatChange'!R169</f>
        <v>0</v>
      </c>
      <c r="T169" s="493">
        <f>'1.2_RAW_Data_MatChange'!T169</f>
        <v>0</v>
      </c>
      <c r="U169" s="493">
        <f>'1.2_RAW_Data_MatChange'!U169</f>
        <v>0</v>
      </c>
      <c r="V169" s="493">
        <f>'1.2_RAW_Data_MatChange'!V169</f>
        <v>0</v>
      </c>
      <c r="W169" s="493">
        <f>'1.2_RAW_Data_MatChange'!W169</f>
        <v>0</v>
      </c>
      <c r="X169" s="493">
        <f>'1.2_RAW_Data_MatChange'!X169</f>
        <v>0</v>
      </c>
      <c r="Y169" s="494">
        <f>'1.2_RAW_Data_MatChange'!Y169</f>
        <v>0</v>
      </c>
      <c r="AA169" s="493" t="e">
        <f>'1.2_RAW_Data_MatChange'!#REF!</f>
        <v>#REF!</v>
      </c>
      <c r="AB169" s="493" t="e">
        <f>'1.2_RAW_Data_MatChange'!#REF!</f>
        <v>#REF!</v>
      </c>
      <c r="AC169" s="493" t="e">
        <f>'1.2_RAW_Data_MatChange'!#REF!</f>
        <v>#REF!</v>
      </c>
      <c r="AD169" s="493" t="e">
        <f>'1.2_RAW_Data_MatChange'!#REF!</f>
        <v>#REF!</v>
      </c>
      <c r="AE169" s="493" t="e">
        <f>'1.2_RAW_Data_MatChange'!#REF!</f>
        <v>#REF!</v>
      </c>
      <c r="AF169" s="494" t="e">
        <f>'1.2_RAW_Data_MatChange'!#REF!</f>
        <v>#REF!</v>
      </c>
      <c r="AG169" s="482"/>
      <c r="AH169" s="493" t="e">
        <f>'1.2_RAW_Data_MatChange'!#REF!</f>
        <v>#REF!</v>
      </c>
      <c r="AI169" s="493" t="e">
        <f>'1.2_RAW_Data_MatChange'!#REF!</f>
        <v>#REF!</v>
      </c>
      <c r="AJ169" s="493" t="e">
        <f>'1.2_RAW_Data_MatChange'!#REF!</f>
        <v>#REF!</v>
      </c>
      <c r="AK169" s="493" t="e">
        <f>'1.2_RAW_Data_MatChange'!#REF!</f>
        <v>#REF!</v>
      </c>
      <c r="AL169" s="493" t="e">
        <f>'1.2_RAW_Data_MatChange'!#REF!</f>
        <v>#REF!</v>
      </c>
      <c r="AM169" s="494" t="e">
        <f>'1.2_RAW_Data_MatChange'!#REF!</f>
        <v>#REF!</v>
      </c>
      <c r="AN169" s="482"/>
      <c r="AO169" s="493" t="e">
        <f>'1.2_RAW_Data_MatChange'!#REF!</f>
        <v>#REF!</v>
      </c>
      <c r="AP169" s="493" t="e">
        <f>'1.2_RAW_Data_MatChange'!#REF!</f>
        <v>#REF!</v>
      </c>
      <c r="AQ169" s="493" t="e">
        <f>'1.2_RAW_Data_MatChange'!#REF!</f>
        <v>#REF!</v>
      </c>
      <c r="AR169" s="493" t="e">
        <f>'1.2_RAW_Data_MatChange'!#REF!</f>
        <v>#REF!</v>
      </c>
      <c r="AS169" s="493" t="e">
        <f>'1.2_RAW_Data_MatChange'!#REF!</f>
        <v>#REF!</v>
      </c>
      <c r="AT169" s="494" t="e">
        <f>'1.2_RAW_Data_MatChange'!#REF!</f>
        <v>#REF!</v>
      </c>
      <c r="AU169" s="482"/>
      <c r="AV169" s="493" t="e">
        <f>'1.2_RAW_Data_MatChange'!#REF!</f>
        <v>#REF!</v>
      </c>
      <c r="AW169" s="493" t="e">
        <f>'1.2_RAW_Data_MatChange'!#REF!</f>
        <v>#REF!</v>
      </c>
      <c r="AX169" s="493" t="e">
        <f>'1.2_RAW_Data_MatChange'!#REF!</f>
        <v>#REF!</v>
      </c>
      <c r="AY169" s="493" t="e">
        <f>'1.2_RAW_Data_MatChange'!#REF!</f>
        <v>#REF!</v>
      </c>
      <c r="AZ169" s="493" t="e">
        <f>'1.2_RAW_Data_MatChange'!#REF!</f>
        <v>#REF!</v>
      </c>
      <c r="BA169" s="494" t="e">
        <f>'1.2_RAW_Data_MatChange'!#REF!</f>
        <v>#REF!</v>
      </c>
    </row>
    <row r="170" spans="1:53" ht="25.5" x14ac:dyDescent="0.35">
      <c r="A170" s="495" t="s">
        <v>20</v>
      </c>
      <c r="B170" s="476">
        <v>41</v>
      </c>
      <c r="C170" s="477" t="s">
        <v>75</v>
      </c>
      <c r="D170" s="478" t="s">
        <v>37</v>
      </c>
      <c r="E170" s="496" t="s">
        <v>31</v>
      </c>
      <c r="F170" s="480">
        <f>'1.2_RAW_Data_MatChange'!F170</f>
        <v>0</v>
      </c>
      <c r="G170" s="480">
        <f>'1.2_RAW_Data_MatChange'!G170</f>
        <v>0</v>
      </c>
      <c r="H170" s="480">
        <f>'1.2_RAW_Data_MatChange'!H170</f>
        <v>0</v>
      </c>
      <c r="I170" s="480">
        <f>'1.2_RAW_Data_MatChange'!I170</f>
        <v>0</v>
      </c>
      <c r="J170" s="480">
        <f>'1.2_RAW_Data_MatChange'!J170</f>
        <v>0</v>
      </c>
      <c r="K170" s="481">
        <f>'1.2_RAW_Data_MatChange'!K170</f>
        <v>0</v>
      </c>
      <c r="M170" s="480">
        <f>'1.2_RAW_Data_MatChange'!M170</f>
        <v>0</v>
      </c>
      <c r="N170" s="480">
        <f>'1.2_RAW_Data_MatChange'!N170</f>
        <v>0</v>
      </c>
      <c r="O170" s="480">
        <f>'1.2_RAW_Data_MatChange'!O170</f>
        <v>0</v>
      </c>
      <c r="P170" s="480">
        <f>'1.2_RAW_Data_MatChange'!P170</f>
        <v>0</v>
      </c>
      <c r="Q170" s="480">
        <f>'1.2_RAW_Data_MatChange'!Q170</f>
        <v>0</v>
      </c>
      <c r="R170" s="481">
        <f>'1.2_RAW_Data_MatChange'!R170</f>
        <v>0</v>
      </c>
      <c r="T170" s="480">
        <f>'1.2_RAW_Data_MatChange'!T170</f>
        <v>0</v>
      </c>
      <c r="U170" s="480">
        <f>'1.2_RAW_Data_MatChange'!U170</f>
        <v>0</v>
      </c>
      <c r="V170" s="480">
        <f>'1.2_RAW_Data_MatChange'!V170</f>
        <v>0</v>
      </c>
      <c r="W170" s="480">
        <f>'1.2_RAW_Data_MatChange'!W170</f>
        <v>0</v>
      </c>
      <c r="X170" s="480">
        <f>'1.2_RAW_Data_MatChange'!X170</f>
        <v>0</v>
      </c>
      <c r="Y170" s="481">
        <f>'1.2_RAW_Data_MatChange'!Y170</f>
        <v>0</v>
      </c>
      <c r="AA170" s="480" t="e">
        <f>'1.2_RAW_Data_MatChange'!#REF!</f>
        <v>#REF!</v>
      </c>
      <c r="AB170" s="480" t="e">
        <f>'1.2_RAW_Data_MatChange'!#REF!</f>
        <v>#REF!</v>
      </c>
      <c r="AC170" s="480" t="e">
        <f>'1.2_RAW_Data_MatChange'!#REF!</f>
        <v>#REF!</v>
      </c>
      <c r="AD170" s="480" t="e">
        <f>'1.2_RAW_Data_MatChange'!#REF!</f>
        <v>#REF!</v>
      </c>
      <c r="AE170" s="480" t="e">
        <f>'1.2_RAW_Data_MatChange'!#REF!</f>
        <v>#REF!</v>
      </c>
      <c r="AF170" s="481" t="e">
        <f>'1.2_RAW_Data_MatChange'!#REF!</f>
        <v>#REF!</v>
      </c>
      <c r="AG170" s="482"/>
      <c r="AH170" s="480" t="e">
        <f>'1.2_RAW_Data_MatChange'!#REF!</f>
        <v>#REF!</v>
      </c>
      <c r="AI170" s="480" t="e">
        <f>'1.2_RAW_Data_MatChange'!#REF!</f>
        <v>#REF!</v>
      </c>
      <c r="AJ170" s="480" t="e">
        <f>'1.2_RAW_Data_MatChange'!#REF!</f>
        <v>#REF!</v>
      </c>
      <c r="AK170" s="480" t="e">
        <f>'1.2_RAW_Data_MatChange'!#REF!</f>
        <v>#REF!</v>
      </c>
      <c r="AL170" s="480" t="e">
        <f>'1.2_RAW_Data_MatChange'!#REF!</f>
        <v>#REF!</v>
      </c>
      <c r="AM170" s="481" t="e">
        <f>'1.2_RAW_Data_MatChange'!#REF!</f>
        <v>#REF!</v>
      </c>
      <c r="AN170" s="482"/>
      <c r="AO170" s="480" t="e">
        <f>'1.2_RAW_Data_MatChange'!#REF!</f>
        <v>#REF!</v>
      </c>
      <c r="AP170" s="480" t="e">
        <f>'1.2_RAW_Data_MatChange'!#REF!</f>
        <v>#REF!</v>
      </c>
      <c r="AQ170" s="480" t="e">
        <f>'1.2_RAW_Data_MatChange'!#REF!</f>
        <v>#REF!</v>
      </c>
      <c r="AR170" s="480" t="e">
        <f>'1.2_RAW_Data_MatChange'!#REF!</f>
        <v>#REF!</v>
      </c>
      <c r="AS170" s="480" t="e">
        <f>'1.2_RAW_Data_MatChange'!#REF!</f>
        <v>#REF!</v>
      </c>
      <c r="AT170" s="481" t="e">
        <f>'1.2_RAW_Data_MatChange'!#REF!</f>
        <v>#REF!</v>
      </c>
      <c r="AU170" s="482"/>
      <c r="AV170" s="480" t="e">
        <f>'1.2_RAW_Data_MatChange'!#REF!</f>
        <v>#REF!</v>
      </c>
      <c r="AW170" s="480" t="e">
        <f>'1.2_RAW_Data_MatChange'!#REF!</f>
        <v>#REF!</v>
      </c>
      <c r="AX170" s="480" t="e">
        <f>'1.2_RAW_Data_MatChange'!#REF!</f>
        <v>#REF!</v>
      </c>
      <c r="AY170" s="480" t="e">
        <f>'1.2_RAW_Data_MatChange'!#REF!</f>
        <v>#REF!</v>
      </c>
      <c r="AZ170" s="480" t="e">
        <f>'1.2_RAW_Data_MatChange'!#REF!</f>
        <v>#REF!</v>
      </c>
      <c r="BA170" s="481" t="e">
        <f>'1.2_RAW_Data_MatChange'!#REF!</f>
        <v>#REF!</v>
      </c>
    </row>
    <row r="171" spans="1:53" ht="13.15" x14ac:dyDescent="0.35">
      <c r="A171" s="483"/>
      <c r="B171" s="484"/>
      <c r="C171" s="485"/>
      <c r="D171" s="486"/>
      <c r="E171" s="479" t="s">
        <v>32</v>
      </c>
      <c r="F171" s="487">
        <f>'1.2_RAW_Data_MatChange'!F171</f>
        <v>0</v>
      </c>
      <c r="G171" s="487">
        <f>'1.2_RAW_Data_MatChange'!G171</f>
        <v>0</v>
      </c>
      <c r="H171" s="487">
        <f>'1.2_RAW_Data_MatChange'!H171</f>
        <v>0</v>
      </c>
      <c r="I171" s="487">
        <f>'1.2_RAW_Data_MatChange'!I171</f>
        <v>0</v>
      </c>
      <c r="J171" s="487">
        <f>'1.2_RAW_Data_MatChange'!J171</f>
        <v>0</v>
      </c>
      <c r="K171" s="488">
        <f>'1.2_RAW_Data_MatChange'!K171</f>
        <v>0</v>
      </c>
      <c r="M171" s="487">
        <f>'1.2_RAW_Data_MatChange'!M171</f>
        <v>2</v>
      </c>
      <c r="N171" s="487">
        <f>'1.2_RAW_Data_MatChange'!N171</f>
        <v>2</v>
      </c>
      <c r="O171" s="487">
        <f>'1.2_RAW_Data_MatChange'!O171</f>
        <v>0</v>
      </c>
      <c r="P171" s="487">
        <f>'1.2_RAW_Data_MatChange'!P171</f>
        <v>0</v>
      </c>
      <c r="Q171" s="487">
        <f>'1.2_RAW_Data_MatChange'!Q171</f>
        <v>0</v>
      </c>
      <c r="R171" s="488">
        <f>'1.2_RAW_Data_MatChange'!R171</f>
        <v>0</v>
      </c>
      <c r="T171" s="487">
        <f>'1.2_RAW_Data_MatChange'!T171</f>
        <v>2</v>
      </c>
      <c r="U171" s="487">
        <f>'1.2_RAW_Data_MatChange'!U171</f>
        <v>2</v>
      </c>
      <c r="V171" s="487">
        <f>'1.2_RAW_Data_MatChange'!V171</f>
        <v>0</v>
      </c>
      <c r="W171" s="487">
        <f>'1.2_RAW_Data_MatChange'!W171</f>
        <v>0</v>
      </c>
      <c r="X171" s="487">
        <f>'1.2_RAW_Data_MatChange'!X171</f>
        <v>0</v>
      </c>
      <c r="Y171" s="488">
        <f>'1.2_RAW_Data_MatChange'!Y171</f>
        <v>0</v>
      </c>
      <c r="AA171" s="487" t="e">
        <f>'1.2_RAW_Data_MatChange'!#REF!</f>
        <v>#REF!</v>
      </c>
      <c r="AB171" s="487" t="e">
        <f>'1.2_RAW_Data_MatChange'!#REF!</f>
        <v>#REF!</v>
      </c>
      <c r="AC171" s="487" t="e">
        <f>'1.2_RAW_Data_MatChange'!#REF!</f>
        <v>#REF!</v>
      </c>
      <c r="AD171" s="487" t="e">
        <f>'1.2_RAW_Data_MatChange'!#REF!</f>
        <v>#REF!</v>
      </c>
      <c r="AE171" s="487" t="e">
        <f>'1.2_RAW_Data_MatChange'!#REF!</f>
        <v>#REF!</v>
      </c>
      <c r="AF171" s="488" t="e">
        <f>'1.2_RAW_Data_MatChange'!#REF!</f>
        <v>#REF!</v>
      </c>
      <c r="AG171" s="482"/>
      <c r="AH171" s="487" t="e">
        <f>'1.2_RAW_Data_MatChange'!#REF!</f>
        <v>#REF!</v>
      </c>
      <c r="AI171" s="487" t="e">
        <f>'1.2_RAW_Data_MatChange'!#REF!</f>
        <v>#REF!</v>
      </c>
      <c r="AJ171" s="487" t="e">
        <f>'1.2_RAW_Data_MatChange'!#REF!</f>
        <v>#REF!</v>
      </c>
      <c r="AK171" s="487" t="e">
        <f>'1.2_RAW_Data_MatChange'!#REF!</f>
        <v>#REF!</v>
      </c>
      <c r="AL171" s="487" t="e">
        <f>'1.2_RAW_Data_MatChange'!#REF!</f>
        <v>#REF!</v>
      </c>
      <c r="AM171" s="488" t="e">
        <f>'1.2_RAW_Data_MatChange'!#REF!</f>
        <v>#REF!</v>
      </c>
      <c r="AN171" s="482"/>
      <c r="AO171" s="487" t="e">
        <f>'1.2_RAW_Data_MatChange'!#REF!</f>
        <v>#REF!</v>
      </c>
      <c r="AP171" s="487" t="e">
        <f>'1.2_RAW_Data_MatChange'!#REF!</f>
        <v>#REF!</v>
      </c>
      <c r="AQ171" s="487" t="e">
        <f>'1.2_RAW_Data_MatChange'!#REF!</f>
        <v>#REF!</v>
      </c>
      <c r="AR171" s="487" t="e">
        <f>'1.2_RAW_Data_MatChange'!#REF!</f>
        <v>#REF!</v>
      </c>
      <c r="AS171" s="487" t="e">
        <f>'1.2_RAW_Data_MatChange'!#REF!</f>
        <v>#REF!</v>
      </c>
      <c r="AT171" s="488" t="e">
        <f>'1.2_RAW_Data_MatChange'!#REF!</f>
        <v>#REF!</v>
      </c>
      <c r="AU171" s="482"/>
      <c r="AV171" s="487" t="e">
        <f>'1.2_RAW_Data_MatChange'!#REF!</f>
        <v>#REF!</v>
      </c>
      <c r="AW171" s="487" t="e">
        <f>'1.2_RAW_Data_MatChange'!#REF!</f>
        <v>#REF!</v>
      </c>
      <c r="AX171" s="487" t="e">
        <f>'1.2_RAW_Data_MatChange'!#REF!</f>
        <v>#REF!</v>
      </c>
      <c r="AY171" s="487" t="e">
        <f>'1.2_RAW_Data_MatChange'!#REF!</f>
        <v>#REF!</v>
      </c>
      <c r="AZ171" s="487" t="e">
        <f>'1.2_RAW_Data_MatChange'!#REF!</f>
        <v>#REF!</v>
      </c>
      <c r="BA171" s="488" t="e">
        <f>'1.2_RAW_Data_MatChange'!#REF!</f>
        <v>#REF!</v>
      </c>
    </row>
    <row r="172" spans="1:53" ht="13.15" x14ac:dyDescent="0.35">
      <c r="A172" s="483"/>
      <c r="B172" s="484"/>
      <c r="C172" s="485"/>
      <c r="D172" s="486"/>
      <c r="E172" s="479" t="s">
        <v>33</v>
      </c>
      <c r="F172" s="487">
        <f>'1.2_RAW_Data_MatChange'!F172</f>
        <v>0</v>
      </c>
      <c r="G172" s="487">
        <f>'1.2_RAW_Data_MatChange'!G172</f>
        <v>0</v>
      </c>
      <c r="H172" s="487">
        <f>'1.2_RAW_Data_MatChange'!H172</f>
        <v>0</v>
      </c>
      <c r="I172" s="487">
        <f>'1.2_RAW_Data_MatChange'!I172</f>
        <v>0</v>
      </c>
      <c r="J172" s="487">
        <f>'1.2_RAW_Data_MatChange'!J172</f>
        <v>0</v>
      </c>
      <c r="K172" s="488">
        <f>'1.2_RAW_Data_MatChange'!K172</f>
        <v>0</v>
      </c>
      <c r="M172" s="487">
        <f>'1.2_RAW_Data_MatChange'!M172</f>
        <v>0</v>
      </c>
      <c r="N172" s="487">
        <f>'1.2_RAW_Data_MatChange'!N172</f>
        <v>0</v>
      </c>
      <c r="O172" s="487">
        <f>'1.2_RAW_Data_MatChange'!O172</f>
        <v>0</v>
      </c>
      <c r="P172" s="487">
        <f>'1.2_RAW_Data_MatChange'!P172</f>
        <v>0</v>
      </c>
      <c r="Q172" s="487">
        <f>'1.2_RAW_Data_MatChange'!Q172</f>
        <v>0</v>
      </c>
      <c r="R172" s="488">
        <f>'1.2_RAW_Data_MatChange'!R172</f>
        <v>0</v>
      </c>
      <c r="T172" s="487">
        <f>'1.2_RAW_Data_MatChange'!T172</f>
        <v>0</v>
      </c>
      <c r="U172" s="487">
        <f>'1.2_RAW_Data_MatChange'!U172</f>
        <v>0</v>
      </c>
      <c r="V172" s="487">
        <f>'1.2_RAW_Data_MatChange'!V172</f>
        <v>0</v>
      </c>
      <c r="W172" s="487">
        <f>'1.2_RAW_Data_MatChange'!W172</f>
        <v>0</v>
      </c>
      <c r="X172" s="487">
        <f>'1.2_RAW_Data_MatChange'!X172</f>
        <v>0</v>
      </c>
      <c r="Y172" s="488">
        <f>'1.2_RAW_Data_MatChange'!Y172</f>
        <v>0</v>
      </c>
      <c r="AA172" s="487" t="e">
        <f>'1.2_RAW_Data_MatChange'!#REF!</f>
        <v>#REF!</v>
      </c>
      <c r="AB172" s="487" t="e">
        <f>'1.2_RAW_Data_MatChange'!#REF!</f>
        <v>#REF!</v>
      </c>
      <c r="AC172" s="487" t="e">
        <f>'1.2_RAW_Data_MatChange'!#REF!</f>
        <v>#REF!</v>
      </c>
      <c r="AD172" s="487" t="e">
        <f>'1.2_RAW_Data_MatChange'!#REF!</f>
        <v>#REF!</v>
      </c>
      <c r="AE172" s="487" t="e">
        <f>'1.2_RAW_Data_MatChange'!#REF!</f>
        <v>#REF!</v>
      </c>
      <c r="AF172" s="488" t="e">
        <f>'1.2_RAW_Data_MatChange'!#REF!</f>
        <v>#REF!</v>
      </c>
      <c r="AG172" s="482"/>
      <c r="AH172" s="487" t="e">
        <f>'1.2_RAW_Data_MatChange'!#REF!</f>
        <v>#REF!</v>
      </c>
      <c r="AI172" s="487" t="e">
        <f>'1.2_RAW_Data_MatChange'!#REF!</f>
        <v>#REF!</v>
      </c>
      <c r="AJ172" s="487" t="e">
        <f>'1.2_RAW_Data_MatChange'!#REF!</f>
        <v>#REF!</v>
      </c>
      <c r="AK172" s="487" t="e">
        <f>'1.2_RAW_Data_MatChange'!#REF!</f>
        <v>#REF!</v>
      </c>
      <c r="AL172" s="487" t="e">
        <f>'1.2_RAW_Data_MatChange'!#REF!</f>
        <v>#REF!</v>
      </c>
      <c r="AM172" s="488" t="e">
        <f>'1.2_RAW_Data_MatChange'!#REF!</f>
        <v>#REF!</v>
      </c>
      <c r="AN172" s="482"/>
      <c r="AO172" s="487" t="e">
        <f>'1.2_RAW_Data_MatChange'!#REF!</f>
        <v>#REF!</v>
      </c>
      <c r="AP172" s="487" t="e">
        <f>'1.2_RAW_Data_MatChange'!#REF!</f>
        <v>#REF!</v>
      </c>
      <c r="AQ172" s="487" t="e">
        <f>'1.2_RAW_Data_MatChange'!#REF!</f>
        <v>#REF!</v>
      </c>
      <c r="AR172" s="487" t="e">
        <f>'1.2_RAW_Data_MatChange'!#REF!</f>
        <v>#REF!</v>
      </c>
      <c r="AS172" s="487" t="e">
        <f>'1.2_RAW_Data_MatChange'!#REF!</f>
        <v>#REF!</v>
      </c>
      <c r="AT172" s="488" t="e">
        <f>'1.2_RAW_Data_MatChange'!#REF!</f>
        <v>#REF!</v>
      </c>
      <c r="AU172" s="482"/>
      <c r="AV172" s="487" t="e">
        <f>'1.2_RAW_Data_MatChange'!#REF!</f>
        <v>#REF!</v>
      </c>
      <c r="AW172" s="487" t="e">
        <f>'1.2_RAW_Data_MatChange'!#REF!</f>
        <v>#REF!</v>
      </c>
      <c r="AX172" s="487" t="e">
        <f>'1.2_RAW_Data_MatChange'!#REF!</f>
        <v>#REF!</v>
      </c>
      <c r="AY172" s="487" t="e">
        <f>'1.2_RAW_Data_MatChange'!#REF!</f>
        <v>#REF!</v>
      </c>
      <c r="AZ172" s="487" t="e">
        <f>'1.2_RAW_Data_MatChange'!#REF!</f>
        <v>#REF!</v>
      </c>
      <c r="BA172" s="488" t="e">
        <f>'1.2_RAW_Data_MatChange'!#REF!</f>
        <v>#REF!</v>
      </c>
    </row>
    <row r="173" spans="1:53" ht="13.5" thickBot="1" x14ac:dyDescent="0.4">
      <c r="A173" s="483"/>
      <c r="B173" s="489"/>
      <c r="C173" s="490"/>
      <c r="D173" s="491"/>
      <c r="E173" s="492" t="s">
        <v>34</v>
      </c>
      <c r="F173" s="493">
        <f>'1.2_RAW_Data_MatChange'!F173</f>
        <v>0</v>
      </c>
      <c r="G173" s="493">
        <f>'1.2_RAW_Data_MatChange'!G173</f>
        <v>0</v>
      </c>
      <c r="H173" s="493">
        <f>'1.2_RAW_Data_MatChange'!H173</f>
        <v>0</v>
      </c>
      <c r="I173" s="493">
        <f>'1.2_RAW_Data_MatChange'!I173</f>
        <v>0</v>
      </c>
      <c r="J173" s="493">
        <f>'1.2_RAW_Data_MatChange'!J173</f>
        <v>0</v>
      </c>
      <c r="K173" s="494">
        <f>'1.2_RAW_Data_MatChange'!K173</f>
        <v>0</v>
      </c>
      <c r="M173" s="493">
        <f>'1.2_RAW_Data_MatChange'!M173</f>
        <v>0</v>
      </c>
      <c r="N173" s="493">
        <f>'1.2_RAW_Data_MatChange'!N173</f>
        <v>0</v>
      </c>
      <c r="O173" s="493">
        <f>'1.2_RAW_Data_MatChange'!O173</f>
        <v>0</v>
      </c>
      <c r="P173" s="493">
        <f>'1.2_RAW_Data_MatChange'!P173</f>
        <v>0</v>
      </c>
      <c r="Q173" s="493">
        <f>'1.2_RAW_Data_MatChange'!Q173</f>
        <v>0</v>
      </c>
      <c r="R173" s="494">
        <f>'1.2_RAW_Data_MatChange'!R173</f>
        <v>0</v>
      </c>
      <c r="T173" s="493">
        <f>'1.2_RAW_Data_MatChange'!T173</f>
        <v>0</v>
      </c>
      <c r="U173" s="493">
        <f>'1.2_RAW_Data_MatChange'!U173</f>
        <v>0</v>
      </c>
      <c r="V173" s="493">
        <f>'1.2_RAW_Data_MatChange'!V173</f>
        <v>0</v>
      </c>
      <c r="W173" s="493">
        <f>'1.2_RAW_Data_MatChange'!W173</f>
        <v>0</v>
      </c>
      <c r="X173" s="493">
        <f>'1.2_RAW_Data_MatChange'!X173</f>
        <v>0</v>
      </c>
      <c r="Y173" s="494">
        <f>'1.2_RAW_Data_MatChange'!Y173</f>
        <v>0</v>
      </c>
      <c r="AA173" s="493" t="e">
        <f>'1.2_RAW_Data_MatChange'!#REF!</f>
        <v>#REF!</v>
      </c>
      <c r="AB173" s="493" t="e">
        <f>'1.2_RAW_Data_MatChange'!#REF!</f>
        <v>#REF!</v>
      </c>
      <c r="AC173" s="493" t="e">
        <f>'1.2_RAW_Data_MatChange'!#REF!</f>
        <v>#REF!</v>
      </c>
      <c r="AD173" s="493" t="e">
        <f>'1.2_RAW_Data_MatChange'!#REF!</f>
        <v>#REF!</v>
      </c>
      <c r="AE173" s="493" t="e">
        <f>'1.2_RAW_Data_MatChange'!#REF!</f>
        <v>#REF!</v>
      </c>
      <c r="AF173" s="494" t="e">
        <f>'1.2_RAW_Data_MatChange'!#REF!</f>
        <v>#REF!</v>
      </c>
      <c r="AG173" s="482"/>
      <c r="AH173" s="493" t="e">
        <f>'1.2_RAW_Data_MatChange'!#REF!</f>
        <v>#REF!</v>
      </c>
      <c r="AI173" s="493" t="e">
        <f>'1.2_RAW_Data_MatChange'!#REF!</f>
        <v>#REF!</v>
      </c>
      <c r="AJ173" s="493" t="e">
        <f>'1.2_RAW_Data_MatChange'!#REF!</f>
        <v>#REF!</v>
      </c>
      <c r="AK173" s="493" t="e">
        <f>'1.2_RAW_Data_MatChange'!#REF!</f>
        <v>#REF!</v>
      </c>
      <c r="AL173" s="493" t="e">
        <f>'1.2_RAW_Data_MatChange'!#REF!</f>
        <v>#REF!</v>
      </c>
      <c r="AM173" s="494" t="e">
        <f>'1.2_RAW_Data_MatChange'!#REF!</f>
        <v>#REF!</v>
      </c>
      <c r="AN173" s="482"/>
      <c r="AO173" s="493" t="e">
        <f>'1.2_RAW_Data_MatChange'!#REF!</f>
        <v>#REF!</v>
      </c>
      <c r="AP173" s="493" t="e">
        <f>'1.2_RAW_Data_MatChange'!#REF!</f>
        <v>#REF!</v>
      </c>
      <c r="AQ173" s="493" t="e">
        <f>'1.2_RAW_Data_MatChange'!#REF!</f>
        <v>#REF!</v>
      </c>
      <c r="AR173" s="493" t="e">
        <f>'1.2_RAW_Data_MatChange'!#REF!</f>
        <v>#REF!</v>
      </c>
      <c r="AS173" s="493" t="e">
        <f>'1.2_RAW_Data_MatChange'!#REF!</f>
        <v>#REF!</v>
      </c>
      <c r="AT173" s="494" t="e">
        <f>'1.2_RAW_Data_MatChange'!#REF!</f>
        <v>#REF!</v>
      </c>
      <c r="AU173" s="482"/>
      <c r="AV173" s="493" t="e">
        <f>'1.2_RAW_Data_MatChange'!#REF!</f>
        <v>#REF!</v>
      </c>
      <c r="AW173" s="493" t="e">
        <f>'1.2_RAW_Data_MatChange'!#REF!</f>
        <v>#REF!</v>
      </c>
      <c r="AX173" s="493" t="e">
        <f>'1.2_RAW_Data_MatChange'!#REF!</f>
        <v>#REF!</v>
      </c>
      <c r="AY173" s="493" t="e">
        <f>'1.2_RAW_Data_MatChange'!#REF!</f>
        <v>#REF!</v>
      </c>
      <c r="AZ173" s="493" t="e">
        <f>'1.2_RAW_Data_MatChange'!#REF!</f>
        <v>#REF!</v>
      </c>
      <c r="BA173" s="494" t="e">
        <f>'1.2_RAW_Data_MatChange'!#REF!</f>
        <v>#REF!</v>
      </c>
    </row>
    <row r="174" spans="1:53" ht="25.5" x14ac:dyDescent="0.35">
      <c r="A174" s="495" t="s">
        <v>20</v>
      </c>
      <c r="B174" s="476">
        <v>43</v>
      </c>
      <c r="C174" s="477" t="s">
        <v>61</v>
      </c>
      <c r="D174" s="478" t="s">
        <v>36</v>
      </c>
      <c r="E174" s="496" t="s">
        <v>31</v>
      </c>
      <c r="F174" s="480">
        <f>'1.2_RAW_Data_MatChange'!F174</f>
        <v>0</v>
      </c>
      <c r="G174" s="480">
        <f>'1.2_RAW_Data_MatChange'!G174</f>
        <v>0</v>
      </c>
      <c r="H174" s="480">
        <f>'1.2_RAW_Data_MatChange'!H174</f>
        <v>0</v>
      </c>
      <c r="I174" s="480">
        <f>'1.2_RAW_Data_MatChange'!I174</f>
        <v>0</v>
      </c>
      <c r="J174" s="480">
        <f>'1.2_RAW_Data_MatChange'!J174</f>
        <v>0</v>
      </c>
      <c r="K174" s="481">
        <f>'1.2_RAW_Data_MatChange'!K174</f>
        <v>0</v>
      </c>
      <c r="M174" s="480">
        <f>'1.2_RAW_Data_MatChange'!M174</f>
        <v>0</v>
      </c>
      <c r="N174" s="480">
        <f>'1.2_RAW_Data_MatChange'!N174</f>
        <v>0</v>
      </c>
      <c r="O174" s="480">
        <f>'1.2_RAW_Data_MatChange'!O174</f>
        <v>0</v>
      </c>
      <c r="P174" s="480">
        <f>'1.2_RAW_Data_MatChange'!P174</f>
        <v>0</v>
      </c>
      <c r="Q174" s="480">
        <f>'1.2_RAW_Data_MatChange'!Q174</f>
        <v>0</v>
      </c>
      <c r="R174" s="481">
        <f>'1.2_RAW_Data_MatChange'!R174</f>
        <v>0</v>
      </c>
      <c r="T174" s="480">
        <f>'1.2_RAW_Data_MatChange'!T174</f>
        <v>0</v>
      </c>
      <c r="U174" s="480">
        <f>'1.2_RAW_Data_MatChange'!U174</f>
        <v>0</v>
      </c>
      <c r="V174" s="480">
        <f>'1.2_RAW_Data_MatChange'!V174</f>
        <v>0</v>
      </c>
      <c r="W174" s="480">
        <f>'1.2_RAW_Data_MatChange'!W174</f>
        <v>0</v>
      </c>
      <c r="X174" s="480">
        <f>'1.2_RAW_Data_MatChange'!X174</f>
        <v>0</v>
      </c>
      <c r="Y174" s="481">
        <f>'1.2_RAW_Data_MatChange'!Y174</f>
        <v>0</v>
      </c>
      <c r="AA174" s="480" t="e">
        <f>'1.2_RAW_Data_MatChange'!#REF!</f>
        <v>#REF!</v>
      </c>
      <c r="AB174" s="480" t="e">
        <f>'1.2_RAW_Data_MatChange'!#REF!</f>
        <v>#REF!</v>
      </c>
      <c r="AC174" s="480" t="e">
        <f>'1.2_RAW_Data_MatChange'!#REF!</f>
        <v>#REF!</v>
      </c>
      <c r="AD174" s="480" t="e">
        <f>'1.2_RAW_Data_MatChange'!#REF!</f>
        <v>#REF!</v>
      </c>
      <c r="AE174" s="480" t="e">
        <f>'1.2_RAW_Data_MatChange'!#REF!</f>
        <v>#REF!</v>
      </c>
      <c r="AF174" s="481" t="e">
        <f>'1.2_RAW_Data_MatChange'!#REF!</f>
        <v>#REF!</v>
      </c>
      <c r="AG174" s="482"/>
      <c r="AH174" s="480" t="e">
        <f>'1.2_RAW_Data_MatChange'!#REF!</f>
        <v>#REF!</v>
      </c>
      <c r="AI174" s="480" t="e">
        <f>'1.2_RAW_Data_MatChange'!#REF!</f>
        <v>#REF!</v>
      </c>
      <c r="AJ174" s="480" t="e">
        <f>'1.2_RAW_Data_MatChange'!#REF!</f>
        <v>#REF!</v>
      </c>
      <c r="AK174" s="480" t="e">
        <f>'1.2_RAW_Data_MatChange'!#REF!</f>
        <v>#REF!</v>
      </c>
      <c r="AL174" s="480" t="e">
        <f>'1.2_RAW_Data_MatChange'!#REF!</f>
        <v>#REF!</v>
      </c>
      <c r="AM174" s="481" t="e">
        <f>'1.2_RAW_Data_MatChange'!#REF!</f>
        <v>#REF!</v>
      </c>
      <c r="AN174" s="482"/>
      <c r="AO174" s="480" t="e">
        <f>'1.2_RAW_Data_MatChange'!#REF!</f>
        <v>#REF!</v>
      </c>
      <c r="AP174" s="480" t="e">
        <f>'1.2_RAW_Data_MatChange'!#REF!</f>
        <v>#REF!</v>
      </c>
      <c r="AQ174" s="480" t="e">
        <f>'1.2_RAW_Data_MatChange'!#REF!</f>
        <v>#REF!</v>
      </c>
      <c r="AR174" s="480" t="e">
        <f>'1.2_RAW_Data_MatChange'!#REF!</f>
        <v>#REF!</v>
      </c>
      <c r="AS174" s="480" t="e">
        <f>'1.2_RAW_Data_MatChange'!#REF!</f>
        <v>#REF!</v>
      </c>
      <c r="AT174" s="481" t="e">
        <f>'1.2_RAW_Data_MatChange'!#REF!</f>
        <v>#REF!</v>
      </c>
      <c r="AU174" s="482"/>
      <c r="AV174" s="480" t="e">
        <f>'1.2_RAW_Data_MatChange'!#REF!</f>
        <v>#REF!</v>
      </c>
      <c r="AW174" s="480" t="e">
        <f>'1.2_RAW_Data_MatChange'!#REF!</f>
        <v>#REF!</v>
      </c>
      <c r="AX174" s="480" t="e">
        <f>'1.2_RAW_Data_MatChange'!#REF!</f>
        <v>#REF!</v>
      </c>
      <c r="AY174" s="480" t="e">
        <f>'1.2_RAW_Data_MatChange'!#REF!</f>
        <v>#REF!</v>
      </c>
      <c r="AZ174" s="480" t="e">
        <f>'1.2_RAW_Data_MatChange'!#REF!</f>
        <v>#REF!</v>
      </c>
      <c r="BA174" s="481" t="e">
        <f>'1.2_RAW_Data_MatChange'!#REF!</f>
        <v>#REF!</v>
      </c>
    </row>
    <row r="175" spans="1:53" ht="13.15" x14ac:dyDescent="0.35">
      <c r="A175" s="483"/>
      <c r="B175" s="484"/>
      <c r="C175" s="485"/>
      <c r="D175" s="486"/>
      <c r="E175" s="479" t="s">
        <v>32</v>
      </c>
      <c r="F175" s="487">
        <f>'1.2_RAW_Data_MatChange'!F175</f>
        <v>0</v>
      </c>
      <c r="G175" s="487">
        <f>'1.2_RAW_Data_MatChange'!G175</f>
        <v>0</v>
      </c>
      <c r="H175" s="487">
        <f>'1.2_RAW_Data_MatChange'!H175</f>
        <v>0</v>
      </c>
      <c r="I175" s="487">
        <f>'1.2_RAW_Data_MatChange'!I175</f>
        <v>0</v>
      </c>
      <c r="J175" s="487">
        <f>'1.2_RAW_Data_MatChange'!J175</f>
        <v>0</v>
      </c>
      <c r="K175" s="488">
        <f>'1.2_RAW_Data_MatChange'!K175</f>
        <v>0</v>
      </c>
      <c r="M175" s="487">
        <f>'1.2_RAW_Data_MatChange'!M175</f>
        <v>0</v>
      </c>
      <c r="N175" s="487">
        <f>'1.2_RAW_Data_MatChange'!N175</f>
        <v>0</v>
      </c>
      <c r="O175" s="487">
        <f>'1.2_RAW_Data_MatChange'!O175</f>
        <v>0</v>
      </c>
      <c r="P175" s="487">
        <f>'1.2_RAW_Data_MatChange'!P175</f>
        <v>0</v>
      </c>
      <c r="Q175" s="487">
        <f>'1.2_RAW_Data_MatChange'!Q175</f>
        <v>0</v>
      </c>
      <c r="R175" s="488">
        <f>'1.2_RAW_Data_MatChange'!R175</f>
        <v>0</v>
      </c>
      <c r="T175" s="487">
        <f>'1.2_RAW_Data_MatChange'!T175</f>
        <v>0</v>
      </c>
      <c r="U175" s="487">
        <f>'1.2_RAW_Data_MatChange'!U175</f>
        <v>0</v>
      </c>
      <c r="V175" s="487">
        <f>'1.2_RAW_Data_MatChange'!V175</f>
        <v>0</v>
      </c>
      <c r="W175" s="487">
        <f>'1.2_RAW_Data_MatChange'!W175</f>
        <v>0</v>
      </c>
      <c r="X175" s="487">
        <f>'1.2_RAW_Data_MatChange'!X175</f>
        <v>0</v>
      </c>
      <c r="Y175" s="488">
        <f>'1.2_RAW_Data_MatChange'!Y175</f>
        <v>0</v>
      </c>
      <c r="AA175" s="487" t="e">
        <f>'1.2_RAW_Data_MatChange'!#REF!</f>
        <v>#REF!</v>
      </c>
      <c r="AB175" s="487" t="e">
        <f>'1.2_RAW_Data_MatChange'!#REF!</f>
        <v>#REF!</v>
      </c>
      <c r="AC175" s="487" t="e">
        <f>'1.2_RAW_Data_MatChange'!#REF!</f>
        <v>#REF!</v>
      </c>
      <c r="AD175" s="487" t="e">
        <f>'1.2_RAW_Data_MatChange'!#REF!</f>
        <v>#REF!</v>
      </c>
      <c r="AE175" s="487" t="e">
        <f>'1.2_RAW_Data_MatChange'!#REF!</f>
        <v>#REF!</v>
      </c>
      <c r="AF175" s="488" t="e">
        <f>'1.2_RAW_Data_MatChange'!#REF!</f>
        <v>#REF!</v>
      </c>
      <c r="AG175" s="482"/>
      <c r="AH175" s="487" t="e">
        <f>'1.2_RAW_Data_MatChange'!#REF!</f>
        <v>#REF!</v>
      </c>
      <c r="AI175" s="487" t="e">
        <f>'1.2_RAW_Data_MatChange'!#REF!</f>
        <v>#REF!</v>
      </c>
      <c r="AJ175" s="487" t="e">
        <f>'1.2_RAW_Data_MatChange'!#REF!</f>
        <v>#REF!</v>
      </c>
      <c r="AK175" s="487" t="e">
        <f>'1.2_RAW_Data_MatChange'!#REF!</f>
        <v>#REF!</v>
      </c>
      <c r="AL175" s="487" t="e">
        <f>'1.2_RAW_Data_MatChange'!#REF!</f>
        <v>#REF!</v>
      </c>
      <c r="AM175" s="488" t="e">
        <f>'1.2_RAW_Data_MatChange'!#REF!</f>
        <v>#REF!</v>
      </c>
      <c r="AN175" s="482"/>
      <c r="AO175" s="487" t="e">
        <f>'1.2_RAW_Data_MatChange'!#REF!</f>
        <v>#REF!</v>
      </c>
      <c r="AP175" s="487" t="e">
        <f>'1.2_RAW_Data_MatChange'!#REF!</f>
        <v>#REF!</v>
      </c>
      <c r="AQ175" s="487" t="e">
        <f>'1.2_RAW_Data_MatChange'!#REF!</f>
        <v>#REF!</v>
      </c>
      <c r="AR175" s="487" t="e">
        <f>'1.2_RAW_Data_MatChange'!#REF!</f>
        <v>#REF!</v>
      </c>
      <c r="AS175" s="487" t="e">
        <f>'1.2_RAW_Data_MatChange'!#REF!</f>
        <v>#REF!</v>
      </c>
      <c r="AT175" s="488" t="e">
        <f>'1.2_RAW_Data_MatChange'!#REF!</f>
        <v>#REF!</v>
      </c>
      <c r="AU175" s="482"/>
      <c r="AV175" s="487" t="e">
        <f>'1.2_RAW_Data_MatChange'!#REF!</f>
        <v>#REF!</v>
      </c>
      <c r="AW175" s="487" t="e">
        <f>'1.2_RAW_Data_MatChange'!#REF!</f>
        <v>#REF!</v>
      </c>
      <c r="AX175" s="487" t="e">
        <f>'1.2_RAW_Data_MatChange'!#REF!</f>
        <v>#REF!</v>
      </c>
      <c r="AY175" s="487" t="e">
        <f>'1.2_RAW_Data_MatChange'!#REF!</f>
        <v>#REF!</v>
      </c>
      <c r="AZ175" s="487" t="e">
        <f>'1.2_RAW_Data_MatChange'!#REF!</f>
        <v>#REF!</v>
      </c>
      <c r="BA175" s="488" t="e">
        <f>'1.2_RAW_Data_MatChange'!#REF!</f>
        <v>#REF!</v>
      </c>
    </row>
    <row r="176" spans="1:53" ht="13.15" x14ac:dyDescent="0.35">
      <c r="A176" s="483"/>
      <c r="B176" s="484"/>
      <c r="C176" s="485"/>
      <c r="D176" s="486"/>
      <c r="E176" s="479" t="s">
        <v>33</v>
      </c>
      <c r="F176" s="487">
        <f>'1.2_RAW_Data_MatChange'!F176</f>
        <v>0</v>
      </c>
      <c r="G176" s="487">
        <f>'1.2_RAW_Data_MatChange'!G176</f>
        <v>0</v>
      </c>
      <c r="H176" s="487">
        <f>'1.2_RAW_Data_MatChange'!H176</f>
        <v>0</v>
      </c>
      <c r="I176" s="487">
        <f>'1.2_RAW_Data_MatChange'!I176</f>
        <v>0</v>
      </c>
      <c r="J176" s="487">
        <f>'1.2_RAW_Data_MatChange'!J176</f>
        <v>0</v>
      </c>
      <c r="K176" s="488">
        <f>'1.2_RAW_Data_MatChange'!K176</f>
        <v>0</v>
      </c>
      <c r="M176" s="487">
        <f>'1.2_RAW_Data_MatChange'!M176</f>
        <v>678</v>
      </c>
      <c r="N176" s="487">
        <f>'1.2_RAW_Data_MatChange'!N176</f>
        <v>751</v>
      </c>
      <c r="O176" s="487">
        <f>'1.2_RAW_Data_MatChange'!O176</f>
        <v>-73</v>
      </c>
      <c r="P176" s="487">
        <f>'1.2_RAW_Data_MatChange'!P176</f>
        <v>0</v>
      </c>
      <c r="Q176" s="487">
        <f>'1.2_RAW_Data_MatChange'!Q176</f>
        <v>0</v>
      </c>
      <c r="R176" s="488">
        <f>'1.2_RAW_Data_MatChange'!R176</f>
        <v>0</v>
      </c>
      <c r="T176" s="487">
        <f>'1.2_RAW_Data_MatChange'!T176</f>
        <v>678</v>
      </c>
      <c r="U176" s="487">
        <f>'1.2_RAW_Data_MatChange'!U176</f>
        <v>751</v>
      </c>
      <c r="V176" s="487">
        <f>'1.2_RAW_Data_MatChange'!V176</f>
        <v>-73</v>
      </c>
      <c r="W176" s="487">
        <f>'1.2_RAW_Data_MatChange'!W176</f>
        <v>0</v>
      </c>
      <c r="X176" s="487">
        <f>'1.2_RAW_Data_MatChange'!X176</f>
        <v>0</v>
      </c>
      <c r="Y176" s="488">
        <f>'1.2_RAW_Data_MatChange'!Y176</f>
        <v>0</v>
      </c>
      <c r="AA176" s="487" t="e">
        <f>'1.2_RAW_Data_MatChange'!#REF!</f>
        <v>#REF!</v>
      </c>
      <c r="AB176" s="487" t="e">
        <f>'1.2_RAW_Data_MatChange'!#REF!</f>
        <v>#REF!</v>
      </c>
      <c r="AC176" s="487" t="e">
        <f>'1.2_RAW_Data_MatChange'!#REF!</f>
        <v>#REF!</v>
      </c>
      <c r="AD176" s="487" t="e">
        <f>'1.2_RAW_Data_MatChange'!#REF!</f>
        <v>#REF!</v>
      </c>
      <c r="AE176" s="487" t="e">
        <f>'1.2_RAW_Data_MatChange'!#REF!</f>
        <v>#REF!</v>
      </c>
      <c r="AF176" s="488" t="e">
        <f>'1.2_RAW_Data_MatChange'!#REF!</f>
        <v>#REF!</v>
      </c>
      <c r="AG176" s="482"/>
      <c r="AH176" s="487" t="e">
        <f>'1.2_RAW_Data_MatChange'!#REF!</f>
        <v>#REF!</v>
      </c>
      <c r="AI176" s="487" t="e">
        <f>'1.2_RAW_Data_MatChange'!#REF!</f>
        <v>#REF!</v>
      </c>
      <c r="AJ176" s="487" t="e">
        <f>'1.2_RAW_Data_MatChange'!#REF!</f>
        <v>#REF!</v>
      </c>
      <c r="AK176" s="487" t="e">
        <f>'1.2_RAW_Data_MatChange'!#REF!</f>
        <v>#REF!</v>
      </c>
      <c r="AL176" s="487" t="e">
        <f>'1.2_RAW_Data_MatChange'!#REF!</f>
        <v>#REF!</v>
      </c>
      <c r="AM176" s="488" t="e">
        <f>'1.2_RAW_Data_MatChange'!#REF!</f>
        <v>#REF!</v>
      </c>
      <c r="AN176" s="482"/>
      <c r="AO176" s="487" t="e">
        <f>'1.2_RAW_Data_MatChange'!#REF!</f>
        <v>#REF!</v>
      </c>
      <c r="AP176" s="487" t="e">
        <f>'1.2_RAW_Data_MatChange'!#REF!</f>
        <v>#REF!</v>
      </c>
      <c r="AQ176" s="487" t="e">
        <f>'1.2_RAW_Data_MatChange'!#REF!</f>
        <v>#REF!</v>
      </c>
      <c r="AR176" s="487" t="e">
        <f>'1.2_RAW_Data_MatChange'!#REF!</f>
        <v>#REF!</v>
      </c>
      <c r="AS176" s="487" t="e">
        <f>'1.2_RAW_Data_MatChange'!#REF!</f>
        <v>#REF!</v>
      </c>
      <c r="AT176" s="488" t="e">
        <f>'1.2_RAW_Data_MatChange'!#REF!</f>
        <v>#REF!</v>
      </c>
      <c r="AU176" s="482"/>
      <c r="AV176" s="487" t="e">
        <f>'1.2_RAW_Data_MatChange'!#REF!</f>
        <v>#REF!</v>
      </c>
      <c r="AW176" s="487" t="e">
        <f>'1.2_RAW_Data_MatChange'!#REF!</f>
        <v>#REF!</v>
      </c>
      <c r="AX176" s="487" t="e">
        <f>'1.2_RAW_Data_MatChange'!#REF!</f>
        <v>#REF!</v>
      </c>
      <c r="AY176" s="487" t="e">
        <f>'1.2_RAW_Data_MatChange'!#REF!</f>
        <v>#REF!</v>
      </c>
      <c r="AZ176" s="487" t="e">
        <f>'1.2_RAW_Data_MatChange'!#REF!</f>
        <v>#REF!</v>
      </c>
      <c r="BA176" s="488" t="e">
        <f>'1.2_RAW_Data_MatChange'!#REF!</f>
        <v>#REF!</v>
      </c>
    </row>
    <row r="177" spans="1:53" ht="13.5" thickBot="1" x14ac:dyDescent="0.4">
      <c r="A177" s="483"/>
      <c r="B177" s="489"/>
      <c r="C177" s="490"/>
      <c r="D177" s="491"/>
      <c r="E177" s="492" t="s">
        <v>34</v>
      </c>
      <c r="F177" s="493">
        <f>'1.2_RAW_Data_MatChange'!F177</f>
        <v>0</v>
      </c>
      <c r="G177" s="493">
        <f>'1.2_RAW_Data_MatChange'!G177</f>
        <v>0</v>
      </c>
      <c r="H177" s="493">
        <f>'1.2_RAW_Data_MatChange'!H177</f>
        <v>0</v>
      </c>
      <c r="I177" s="493">
        <f>'1.2_RAW_Data_MatChange'!I177</f>
        <v>0</v>
      </c>
      <c r="J177" s="493">
        <f>'1.2_RAW_Data_MatChange'!J177</f>
        <v>0</v>
      </c>
      <c r="K177" s="494">
        <f>'1.2_RAW_Data_MatChange'!K177</f>
        <v>0</v>
      </c>
      <c r="M177" s="493">
        <f>'1.2_RAW_Data_MatChange'!M177</f>
        <v>0</v>
      </c>
      <c r="N177" s="493">
        <f>'1.2_RAW_Data_MatChange'!N177</f>
        <v>0</v>
      </c>
      <c r="O177" s="493">
        <f>'1.2_RAW_Data_MatChange'!O177</f>
        <v>0</v>
      </c>
      <c r="P177" s="493">
        <f>'1.2_RAW_Data_MatChange'!P177</f>
        <v>0</v>
      </c>
      <c r="Q177" s="493">
        <f>'1.2_RAW_Data_MatChange'!Q177</f>
        <v>0</v>
      </c>
      <c r="R177" s="494">
        <f>'1.2_RAW_Data_MatChange'!R177</f>
        <v>0</v>
      </c>
      <c r="T177" s="493">
        <f>'1.2_RAW_Data_MatChange'!T177</f>
        <v>0</v>
      </c>
      <c r="U177" s="493">
        <f>'1.2_RAW_Data_MatChange'!U177</f>
        <v>0</v>
      </c>
      <c r="V177" s="493">
        <f>'1.2_RAW_Data_MatChange'!V177</f>
        <v>0</v>
      </c>
      <c r="W177" s="493">
        <f>'1.2_RAW_Data_MatChange'!W177</f>
        <v>0</v>
      </c>
      <c r="X177" s="493">
        <f>'1.2_RAW_Data_MatChange'!X177</f>
        <v>0</v>
      </c>
      <c r="Y177" s="494">
        <f>'1.2_RAW_Data_MatChange'!Y177</f>
        <v>0</v>
      </c>
      <c r="AA177" s="493" t="e">
        <f>'1.2_RAW_Data_MatChange'!#REF!</f>
        <v>#REF!</v>
      </c>
      <c r="AB177" s="493" t="e">
        <f>'1.2_RAW_Data_MatChange'!#REF!</f>
        <v>#REF!</v>
      </c>
      <c r="AC177" s="493" t="e">
        <f>'1.2_RAW_Data_MatChange'!#REF!</f>
        <v>#REF!</v>
      </c>
      <c r="AD177" s="493" t="e">
        <f>'1.2_RAW_Data_MatChange'!#REF!</f>
        <v>#REF!</v>
      </c>
      <c r="AE177" s="493" t="e">
        <f>'1.2_RAW_Data_MatChange'!#REF!</f>
        <v>#REF!</v>
      </c>
      <c r="AF177" s="494" t="e">
        <f>'1.2_RAW_Data_MatChange'!#REF!</f>
        <v>#REF!</v>
      </c>
      <c r="AG177" s="482"/>
      <c r="AH177" s="493" t="e">
        <f>'1.2_RAW_Data_MatChange'!#REF!</f>
        <v>#REF!</v>
      </c>
      <c r="AI177" s="493" t="e">
        <f>'1.2_RAW_Data_MatChange'!#REF!</f>
        <v>#REF!</v>
      </c>
      <c r="AJ177" s="493" t="e">
        <f>'1.2_RAW_Data_MatChange'!#REF!</f>
        <v>#REF!</v>
      </c>
      <c r="AK177" s="493" t="e">
        <f>'1.2_RAW_Data_MatChange'!#REF!</f>
        <v>#REF!</v>
      </c>
      <c r="AL177" s="493" t="e">
        <f>'1.2_RAW_Data_MatChange'!#REF!</f>
        <v>#REF!</v>
      </c>
      <c r="AM177" s="494" t="e">
        <f>'1.2_RAW_Data_MatChange'!#REF!</f>
        <v>#REF!</v>
      </c>
      <c r="AN177" s="482"/>
      <c r="AO177" s="493" t="e">
        <f>'1.2_RAW_Data_MatChange'!#REF!</f>
        <v>#REF!</v>
      </c>
      <c r="AP177" s="493" t="e">
        <f>'1.2_RAW_Data_MatChange'!#REF!</f>
        <v>#REF!</v>
      </c>
      <c r="AQ177" s="493" t="e">
        <f>'1.2_RAW_Data_MatChange'!#REF!</f>
        <v>#REF!</v>
      </c>
      <c r="AR177" s="493" t="e">
        <f>'1.2_RAW_Data_MatChange'!#REF!</f>
        <v>#REF!</v>
      </c>
      <c r="AS177" s="493" t="e">
        <f>'1.2_RAW_Data_MatChange'!#REF!</f>
        <v>#REF!</v>
      </c>
      <c r="AT177" s="494" t="e">
        <f>'1.2_RAW_Data_MatChange'!#REF!</f>
        <v>#REF!</v>
      </c>
      <c r="AU177" s="482"/>
      <c r="AV177" s="493" t="e">
        <f>'1.2_RAW_Data_MatChange'!#REF!</f>
        <v>#REF!</v>
      </c>
      <c r="AW177" s="493" t="e">
        <f>'1.2_RAW_Data_MatChange'!#REF!</f>
        <v>#REF!</v>
      </c>
      <c r="AX177" s="493" t="e">
        <f>'1.2_RAW_Data_MatChange'!#REF!</f>
        <v>#REF!</v>
      </c>
      <c r="AY177" s="493" t="e">
        <f>'1.2_RAW_Data_MatChange'!#REF!</f>
        <v>#REF!</v>
      </c>
      <c r="AZ177" s="493" t="e">
        <f>'1.2_RAW_Data_MatChange'!#REF!</f>
        <v>#REF!</v>
      </c>
      <c r="BA177" s="494" t="e">
        <f>'1.2_RAW_Data_MatChange'!#REF!</f>
        <v>#REF!</v>
      </c>
    </row>
    <row r="178" spans="1:53" ht="25.5" x14ac:dyDescent="0.35">
      <c r="A178" s="495" t="s">
        <v>20</v>
      </c>
      <c r="B178" s="476">
        <v>31</v>
      </c>
      <c r="C178" s="477" t="s">
        <v>30</v>
      </c>
      <c r="D178" s="478" t="s">
        <v>36</v>
      </c>
      <c r="E178" s="496" t="s">
        <v>31</v>
      </c>
      <c r="F178" s="480">
        <f>'1.2_RAW_Data_MatChange'!F178</f>
        <v>0</v>
      </c>
      <c r="G178" s="480">
        <f>'1.2_RAW_Data_MatChange'!G178</f>
        <v>0</v>
      </c>
      <c r="H178" s="480">
        <f>'1.2_RAW_Data_MatChange'!H178</f>
        <v>0</v>
      </c>
      <c r="I178" s="480">
        <f>'1.2_RAW_Data_MatChange'!I178</f>
        <v>0</v>
      </c>
      <c r="J178" s="480">
        <f>'1.2_RAW_Data_MatChange'!J178</f>
        <v>0</v>
      </c>
      <c r="K178" s="481">
        <f>'1.2_RAW_Data_MatChange'!K178</f>
        <v>0</v>
      </c>
      <c r="M178" s="480">
        <f>'1.2_RAW_Data_MatChange'!M178</f>
        <v>0</v>
      </c>
      <c r="N178" s="480">
        <f>'1.2_RAW_Data_MatChange'!N178</f>
        <v>0</v>
      </c>
      <c r="O178" s="480">
        <f>'1.2_RAW_Data_MatChange'!O178</f>
        <v>0</v>
      </c>
      <c r="P178" s="480">
        <f>'1.2_RAW_Data_MatChange'!P178</f>
        <v>0</v>
      </c>
      <c r="Q178" s="480">
        <f>'1.2_RAW_Data_MatChange'!Q178</f>
        <v>0</v>
      </c>
      <c r="R178" s="481">
        <f>'1.2_RAW_Data_MatChange'!R178</f>
        <v>0</v>
      </c>
      <c r="T178" s="480">
        <f>'1.2_RAW_Data_MatChange'!T178</f>
        <v>0</v>
      </c>
      <c r="U178" s="480">
        <f>'1.2_RAW_Data_MatChange'!U178</f>
        <v>0</v>
      </c>
      <c r="V178" s="480">
        <f>'1.2_RAW_Data_MatChange'!V178</f>
        <v>0</v>
      </c>
      <c r="W178" s="480">
        <f>'1.2_RAW_Data_MatChange'!W178</f>
        <v>0</v>
      </c>
      <c r="X178" s="480">
        <f>'1.2_RAW_Data_MatChange'!X178</f>
        <v>0</v>
      </c>
      <c r="Y178" s="481">
        <f>'1.2_RAW_Data_MatChange'!Y178</f>
        <v>0</v>
      </c>
      <c r="AA178" s="480" t="e">
        <f>'1.2_RAW_Data_MatChange'!#REF!</f>
        <v>#REF!</v>
      </c>
      <c r="AB178" s="480" t="e">
        <f>'1.2_RAW_Data_MatChange'!#REF!</f>
        <v>#REF!</v>
      </c>
      <c r="AC178" s="480" t="e">
        <f>'1.2_RAW_Data_MatChange'!#REF!</f>
        <v>#REF!</v>
      </c>
      <c r="AD178" s="480" t="e">
        <f>'1.2_RAW_Data_MatChange'!#REF!</f>
        <v>#REF!</v>
      </c>
      <c r="AE178" s="480" t="e">
        <f>'1.2_RAW_Data_MatChange'!#REF!</f>
        <v>#REF!</v>
      </c>
      <c r="AF178" s="481" t="e">
        <f>'1.2_RAW_Data_MatChange'!#REF!</f>
        <v>#REF!</v>
      </c>
      <c r="AG178" s="482"/>
      <c r="AH178" s="480" t="e">
        <f>'1.2_RAW_Data_MatChange'!#REF!</f>
        <v>#REF!</v>
      </c>
      <c r="AI178" s="480" t="e">
        <f>'1.2_RAW_Data_MatChange'!#REF!</f>
        <v>#REF!</v>
      </c>
      <c r="AJ178" s="480" t="e">
        <f>'1.2_RAW_Data_MatChange'!#REF!</f>
        <v>#REF!</v>
      </c>
      <c r="AK178" s="480" t="e">
        <f>'1.2_RAW_Data_MatChange'!#REF!</f>
        <v>#REF!</v>
      </c>
      <c r="AL178" s="480" t="e">
        <f>'1.2_RAW_Data_MatChange'!#REF!</f>
        <v>#REF!</v>
      </c>
      <c r="AM178" s="481" t="e">
        <f>'1.2_RAW_Data_MatChange'!#REF!</f>
        <v>#REF!</v>
      </c>
      <c r="AN178" s="482"/>
      <c r="AO178" s="480" t="e">
        <f>'1.2_RAW_Data_MatChange'!#REF!</f>
        <v>#REF!</v>
      </c>
      <c r="AP178" s="480" t="e">
        <f>'1.2_RAW_Data_MatChange'!#REF!</f>
        <v>#REF!</v>
      </c>
      <c r="AQ178" s="480" t="e">
        <f>'1.2_RAW_Data_MatChange'!#REF!</f>
        <v>#REF!</v>
      </c>
      <c r="AR178" s="480" t="e">
        <f>'1.2_RAW_Data_MatChange'!#REF!</f>
        <v>#REF!</v>
      </c>
      <c r="AS178" s="480" t="e">
        <f>'1.2_RAW_Data_MatChange'!#REF!</f>
        <v>#REF!</v>
      </c>
      <c r="AT178" s="481" t="e">
        <f>'1.2_RAW_Data_MatChange'!#REF!</f>
        <v>#REF!</v>
      </c>
      <c r="AU178" s="482"/>
      <c r="AV178" s="480" t="e">
        <f>'1.2_RAW_Data_MatChange'!#REF!</f>
        <v>#REF!</v>
      </c>
      <c r="AW178" s="480" t="e">
        <f>'1.2_RAW_Data_MatChange'!#REF!</f>
        <v>#REF!</v>
      </c>
      <c r="AX178" s="480" t="e">
        <f>'1.2_RAW_Data_MatChange'!#REF!</f>
        <v>#REF!</v>
      </c>
      <c r="AY178" s="480" t="e">
        <f>'1.2_RAW_Data_MatChange'!#REF!</f>
        <v>#REF!</v>
      </c>
      <c r="AZ178" s="480" t="e">
        <f>'1.2_RAW_Data_MatChange'!#REF!</f>
        <v>#REF!</v>
      </c>
      <c r="BA178" s="481" t="e">
        <f>'1.2_RAW_Data_MatChange'!#REF!</f>
        <v>#REF!</v>
      </c>
    </row>
    <row r="179" spans="1:53" ht="13.15" x14ac:dyDescent="0.35">
      <c r="A179" s="483"/>
      <c r="B179" s="484"/>
      <c r="C179" s="485"/>
      <c r="D179" s="486"/>
      <c r="E179" s="479" t="s">
        <v>32</v>
      </c>
      <c r="F179" s="487">
        <f>'1.2_RAW_Data_MatChange'!F179</f>
        <v>0</v>
      </c>
      <c r="G179" s="487">
        <f>'1.2_RAW_Data_MatChange'!G179</f>
        <v>0</v>
      </c>
      <c r="H179" s="487">
        <f>'1.2_RAW_Data_MatChange'!H179</f>
        <v>0</v>
      </c>
      <c r="I179" s="487">
        <f>'1.2_RAW_Data_MatChange'!I179</f>
        <v>0</v>
      </c>
      <c r="J179" s="487">
        <f>'1.2_RAW_Data_MatChange'!J179</f>
        <v>0</v>
      </c>
      <c r="K179" s="488">
        <f>'1.2_RAW_Data_MatChange'!K179</f>
        <v>0</v>
      </c>
      <c r="M179" s="487">
        <f>'1.2_RAW_Data_MatChange'!M179</f>
        <v>-1</v>
      </c>
      <c r="N179" s="487">
        <f>'1.2_RAW_Data_MatChange'!N179</f>
        <v>0</v>
      </c>
      <c r="O179" s="487">
        <f>'1.2_RAW_Data_MatChange'!O179</f>
        <v>0</v>
      </c>
      <c r="P179" s="487">
        <f>'1.2_RAW_Data_MatChange'!P179</f>
        <v>-1</v>
      </c>
      <c r="Q179" s="487">
        <f>'1.2_RAW_Data_MatChange'!Q179</f>
        <v>0</v>
      </c>
      <c r="R179" s="488">
        <f>'1.2_RAW_Data_MatChange'!R179</f>
        <v>0</v>
      </c>
      <c r="T179" s="487">
        <f>'1.2_RAW_Data_MatChange'!T179</f>
        <v>-1</v>
      </c>
      <c r="U179" s="487">
        <f>'1.2_RAW_Data_MatChange'!U179</f>
        <v>0</v>
      </c>
      <c r="V179" s="487">
        <f>'1.2_RAW_Data_MatChange'!V179</f>
        <v>0</v>
      </c>
      <c r="W179" s="487">
        <f>'1.2_RAW_Data_MatChange'!W179</f>
        <v>-1</v>
      </c>
      <c r="X179" s="487">
        <f>'1.2_RAW_Data_MatChange'!X179</f>
        <v>0</v>
      </c>
      <c r="Y179" s="488">
        <f>'1.2_RAW_Data_MatChange'!Y179</f>
        <v>0</v>
      </c>
      <c r="AA179" s="487" t="e">
        <f>'1.2_RAW_Data_MatChange'!#REF!</f>
        <v>#REF!</v>
      </c>
      <c r="AB179" s="487" t="e">
        <f>'1.2_RAW_Data_MatChange'!#REF!</f>
        <v>#REF!</v>
      </c>
      <c r="AC179" s="487" t="e">
        <f>'1.2_RAW_Data_MatChange'!#REF!</f>
        <v>#REF!</v>
      </c>
      <c r="AD179" s="487" t="e">
        <f>'1.2_RAW_Data_MatChange'!#REF!</f>
        <v>#REF!</v>
      </c>
      <c r="AE179" s="487" t="e">
        <f>'1.2_RAW_Data_MatChange'!#REF!</f>
        <v>#REF!</v>
      </c>
      <c r="AF179" s="488" t="e">
        <f>'1.2_RAW_Data_MatChange'!#REF!</f>
        <v>#REF!</v>
      </c>
      <c r="AG179" s="482"/>
      <c r="AH179" s="487" t="e">
        <f>'1.2_RAW_Data_MatChange'!#REF!</f>
        <v>#REF!</v>
      </c>
      <c r="AI179" s="487" t="e">
        <f>'1.2_RAW_Data_MatChange'!#REF!</f>
        <v>#REF!</v>
      </c>
      <c r="AJ179" s="487" t="e">
        <f>'1.2_RAW_Data_MatChange'!#REF!</f>
        <v>#REF!</v>
      </c>
      <c r="AK179" s="487" t="e">
        <f>'1.2_RAW_Data_MatChange'!#REF!</f>
        <v>#REF!</v>
      </c>
      <c r="AL179" s="487" t="e">
        <f>'1.2_RAW_Data_MatChange'!#REF!</f>
        <v>#REF!</v>
      </c>
      <c r="AM179" s="488" t="e">
        <f>'1.2_RAW_Data_MatChange'!#REF!</f>
        <v>#REF!</v>
      </c>
      <c r="AN179" s="482"/>
      <c r="AO179" s="487" t="e">
        <f>'1.2_RAW_Data_MatChange'!#REF!</f>
        <v>#REF!</v>
      </c>
      <c r="AP179" s="487" t="e">
        <f>'1.2_RAW_Data_MatChange'!#REF!</f>
        <v>#REF!</v>
      </c>
      <c r="AQ179" s="487" t="e">
        <f>'1.2_RAW_Data_MatChange'!#REF!</f>
        <v>#REF!</v>
      </c>
      <c r="AR179" s="487" t="e">
        <f>'1.2_RAW_Data_MatChange'!#REF!</f>
        <v>#REF!</v>
      </c>
      <c r="AS179" s="487" t="e">
        <f>'1.2_RAW_Data_MatChange'!#REF!</f>
        <v>#REF!</v>
      </c>
      <c r="AT179" s="488" t="e">
        <f>'1.2_RAW_Data_MatChange'!#REF!</f>
        <v>#REF!</v>
      </c>
      <c r="AU179" s="482"/>
      <c r="AV179" s="487" t="e">
        <f>'1.2_RAW_Data_MatChange'!#REF!</f>
        <v>#REF!</v>
      </c>
      <c r="AW179" s="487" t="e">
        <f>'1.2_RAW_Data_MatChange'!#REF!</f>
        <v>#REF!</v>
      </c>
      <c r="AX179" s="487" t="e">
        <f>'1.2_RAW_Data_MatChange'!#REF!</f>
        <v>#REF!</v>
      </c>
      <c r="AY179" s="487" t="e">
        <f>'1.2_RAW_Data_MatChange'!#REF!</f>
        <v>#REF!</v>
      </c>
      <c r="AZ179" s="487" t="e">
        <f>'1.2_RAW_Data_MatChange'!#REF!</f>
        <v>#REF!</v>
      </c>
      <c r="BA179" s="488" t="e">
        <f>'1.2_RAW_Data_MatChange'!#REF!</f>
        <v>#REF!</v>
      </c>
    </row>
    <row r="180" spans="1:53" ht="13.15" x14ac:dyDescent="0.35">
      <c r="A180" s="483"/>
      <c r="B180" s="484"/>
      <c r="C180" s="485"/>
      <c r="D180" s="486"/>
      <c r="E180" s="479" t="s">
        <v>33</v>
      </c>
      <c r="F180" s="487">
        <f>'1.2_RAW_Data_MatChange'!F180</f>
        <v>0</v>
      </c>
      <c r="G180" s="487">
        <f>'1.2_RAW_Data_MatChange'!G180</f>
        <v>0</v>
      </c>
      <c r="H180" s="487">
        <f>'1.2_RAW_Data_MatChange'!H180</f>
        <v>0</v>
      </c>
      <c r="I180" s="487">
        <f>'1.2_RAW_Data_MatChange'!I180</f>
        <v>0</v>
      </c>
      <c r="J180" s="487">
        <f>'1.2_RAW_Data_MatChange'!J180</f>
        <v>0</v>
      </c>
      <c r="K180" s="488">
        <f>'1.2_RAW_Data_MatChange'!K180</f>
        <v>0</v>
      </c>
      <c r="M180" s="487">
        <f>'1.2_RAW_Data_MatChange'!M180</f>
        <v>0</v>
      </c>
      <c r="N180" s="487">
        <f>'1.2_RAW_Data_MatChange'!N180</f>
        <v>0</v>
      </c>
      <c r="O180" s="487">
        <f>'1.2_RAW_Data_MatChange'!O180</f>
        <v>0</v>
      </c>
      <c r="P180" s="487">
        <f>'1.2_RAW_Data_MatChange'!P180</f>
        <v>0</v>
      </c>
      <c r="Q180" s="487">
        <f>'1.2_RAW_Data_MatChange'!Q180</f>
        <v>0</v>
      </c>
      <c r="R180" s="488">
        <f>'1.2_RAW_Data_MatChange'!R180</f>
        <v>0</v>
      </c>
      <c r="T180" s="487">
        <f>'1.2_RAW_Data_MatChange'!T180</f>
        <v>0</v>
      </c>
      <c r="U180" s="487">
        <f>'1.2_RAW_Data_MatChange'!U180</f>
        <v>0</v>
      </c>
      <c r="V180" s="487">
        <f>'1.2_RAW_Data_MatChange'!V180</f>
        <v>0</v>
      </c>
      <c r="W180" s="487">
        <f>'1.2_RAW_Data_MatChange'!W180</f>
        <v>0</v>
      </c>
      <c r="X180" s="487">
        <f>'1.2_RAW_Data_MatChange'!X180</f>
        <v>0</v>
      </c>
      <c r="Y180" s="488">
        <f>'1.2_RAW_Data_MatChange'!Y180</f>
        <v>0</v>
      </c>
      <c r="AA180" s="487" t="e">
        <f>'1.2_RAW_Data_MatChange'!#REF!</f>
        <v>#REF!</v>
      </c>
      <c r="AB180" s="487" t="e">
        <f>'1.2_RAW_Data_MatChange'!#REF!</f>
        <v>#REF!</v>
      </c>
      <c r="AC180" s="487" t="e">
        <f>'1.2_RAW_Data_MatChange'!#REF!</f>
        <v>#REF!</v>
      </c>
      <c r="AD180" s="487" t="e">
        <f>'1.2_RAW_Data_MatChange'!#REF!</f>
        <v>#REF!</v>
      </c>
      <c r="AE180" s="487" t="e">
        <f>'1.2_RAW_Data_MatChange'!#REF!</f>
        <v>#REF!</v>
      </c>
      <c r="AF180" s="488" t="e">
        <f>'1.2_RAW_Data_MatChange'!#REF!</f>
        <v>#REF!</v>
      </c>
      <c r="AG180" s="482"/>
      <c r="AH180" s="487" t="e">
        <f>'1.2_RAW_Data_MatChange'!#REF!</f>
        <v>#REF!</v>
      </c>
      <c r="AI180" s="487" t="e">
        <f>'1.2_RAW_Data_MatChange'!#REF!</f>
        <v>#REF!</v>
      </c>
      <c r="AJ180" s="487" t="e">
        <f>'1.2_RAW_Data_MatChange'!#REF!</f>
        <v>#REF!</v>
      </c>
      <c r="AK180" s="487" t="e">
        <f>'1.2_RAW_Data_MatChange'!#REF!</f>
        <v>#REF!</v>
      </c>
      <c r="AL180" s="487" t="e">
        <f>'1.2_RAW_Data_MatChange'!#REF!</f>
        <v>#REF!</v>
      </c>
      <c r="AM180" s="488" t="e">
        <f>'1.2_RAW_Data_MatChange'!#REF!</f>
        <v>#REF!</v>
      </c>
      <c r="AN180" s="482"/>
      <c r="AO180" s="487" t="e">
        <f>'1.2_RAW_Data_MatChange'!#REF!</f>
        <v>#REF!</v>
      </c>
      <c r="AP180" s="487" t="e">
        <f>'1.2_RAW_Data_MatChange'!#REF!</f>
        <v>#REF!</v>
      </c>
      <c r="AQ180" s="487" t="e">
        <f>'1.2_RAW_Data_MatChange'!#REF!</f>
        <v>#REF!</v>
      </c>
      <c r="AR180" s="487" t="e">
        <f>'1.2_RAW_Data_MatChange'!#REF!</f>
        <v>#REF!</v>
      </c>
      <c r="AS180" s="487" t="e">
        <f>'1.2_RAW_Data_MatChange'!#REF!</f>
        <v>#REF!</v>
      </c>
      <c r="AT180" s="488" t="e">
        <f>'1.2_RAW_Data_MatChange'!#REF!</f>
        <v>#REF!</v>
      </c>
      <c r="AU180" s="482"/>
      <c r="AV180" s="487" t="e">
        <f>'1.2_RAW_Data_MatChange'!#REF!</f>
        <v>#REF!</v>
      </c>
      <c r="AW180" s="487" t="e">
        <f>'1.2_RAW_Data_MatChange'!#REF!</f>
        <v>#REF!</v>
      </c>
      <c r="AX180" s="487" t="e">
        <f>'1.2_RAW_Data_MatChange'!#REF!</f>
        <v>#REF!</v>
      </c>
      <c r="AY180" s="487" t="e">
        <f>'1.2_RAW_Data_MatChange'!#REF!</f>
        <v>#REF!</v>
      </c>
      <c r="AZ180" s="487" t="e">
        <f>'1.2_RAW_Data_MatChange'!#REF!</f>
        <v>#REF!</v>
      </c>
      <c r="BA180" s="488" t="e">
        <f>'1.2_RAW_Data_MatChange'!#REF!</f>
        <v>#REF!</v>
      </c>
    </row>
    <row r="181" spans="1:53" ht="13.5" thickBot="1" x14ac:dyDescent="0.4">
      <c r="A181" s="497"/>
      <c r="B181" s="489"/>
      <c r="C181" s="490"/>
      <c r="D181" s="491"/>
      <c r="E181" s="492" t="s">
        <v>34</v>
      </c>
      <c r="F181" s="493">
        <f>'1.2_RAW_Data_MatChange'!F181</f>
        <v>0</v>
      </c>
      <c r="G181" s="493">
        <f>'1.2_RAW_Data_MatChange'!G181</f>
        <v>0</v>
      </c>
      <c r="H181" s="493">
        <f>'1.2_RAW_Data_MatChange'!H181</f>
        <v>0</v>
      </c>
      <c r="I181" s="493">
        <f>'1.2_RAW_Data_MatChange'!I181</f>
        <v>0</v>
      </c>
      <c r="J181" s="493">
        <f>'1.2_RAW_Data_MatChange'!J181</f>
        <v>0</v>
      </c>
      <c r="K181" s="494">
        <f>'1.2_RAW_Data_MatChange'!K181</f>
        <v>0</v>
      </c>
      <c r="M181" s="493">
        <f>'1.2_RAW_Data_MatChange'!M181</f>
        <v>0</v>
      </c>
      <c r="N181" s="493">
        <f>'1.2_RAW_Data_MatChange'!N181</f>
        <v>0</v>
      </c>
      <c r="O181" s="493">
        <f>'1.2_RAW_Data_MatChange'!O181</f>
        <v>0</v>
      </c>
      <c r="P181" s="493">
        <f>'1.2_RAW_Data_MatChange'!P181</f>
        <v>0</v>
      </c>
      <c r="Q181" s="493">
        <f>'1.2_RAW_Data_MatChange'!Q181</f>
        <v>0</v>
      </c>
      <c r="R181" s="494">
        <f>'1.2_RAW_Data_MatChange'!R181</f>
        <v>0</v>
      </c>
      <c r="T181" s="493">
        <f>'1.2_RAW_Data_MatChange'!T181</f>
        <v>0</v>
      </c>
      <c r="U181" s="493">
        <f>'1.2_RAW_Data_MatChange'!U181</f>
        <v>0</v>
      </c>
      <c r="V181" s="493">
        <f>'1.2_RAW_Data_MatChange'!V181</f>
        <v>0</v>
      </c>
      <c r="W181" s="493">
        <f>'1.2_RAW_Data_MatChange'!W181</f>
        <v>0</v>
      </c>
      <c r="X181" s="493">
        <f>'1.2_RAW_Data_MatChange'!X181</f>
        <v>0</v>
      </c>
      <c r="Y181" s="494">
        <f>'1.2_RAW_Data_MatChange'!Y181</f>
        <v>0</v>
      </c>
      <c r="AA181" s="493" t="e">
        <f>'1.2_RAW_Data_MatChange'!#REF!</f>
        <v>#REF!</v>
      </c>
      <c r="AB181" s="493" t="e">
        <f>'1.2_RAW_Data_MatChange'!#REF!</f>
        <v>#REF!</v>
      </c>
      <c r="AC181" s="493" t="e">
        <f>'1.2_RAW_Data_MatChange'!#REF!</f>
        <v>#REF!</v>
      </c>
      <c r="AD181" s="493" t="e">
        <f>'1.2_RAW_Data_MatChange'!#REF!</f>
        <v>#REF!</v>
      </c>
      <c r="AE181" s="493" t="e">
        <f>'1.2_RAW_Data_MatChange'!#REF!</f>
        <v>#REF!</v>
      </c>
      <c r="AF181" s="494" t="e">
        <f>'1.2_RAW_Data_MatChange'!#REF!</f>
        <v>#REF!</v>
      </c>
      <c r="AG181" s="482"/>
      <c r="AH181" s="493" t="e">
        <f>'1.2_RAW_Data_MatChange'!#REF!</f>
        <v>#REF!</v>
      </c>
      <c r="AI181" s="493" t="e">
        <f>'1.2_RAW_Data_MatChange'!#REF!</f>
        <v>#REF!</v>
      </c>
      <c r="AJ181" s="493" t="e">
        <f>'1.2_RAW_Data_MatChange'!#REF!</f>
        <v>#REF!</v>
      </c>
      <c r="AK181" s="493" t="e">
        <f>'1.2_RAW_Data_MatChange'!#REF!</f>
        <v>#REF!</v>
      </c>
      <c r="AL181" s="493" t="e">
        <f>'1.2_RAW_Data_MatChange'!#REF!</f>
        <v>#REF!</v>
      </c>
      <c r="AM181" s="494" t="e">
        <f>'1.2_RAW_Data_MatChange'!#REF!</f>
        <v>#REF!</v>
      </c>
      <c r="AN181" s="482"/>
      <c r="AO181" s="493" t="e">
        <f>'1.2_RAW_Data_MatChange'!#REF!</f>
        <v>#REF!</v>
      </c>
      <c r="AP181" s="493" t="e">
        <f>'1.2_RAW_Data_MatChange'!#REF!</f>
        <v>#REF!</v>
      </c>
      <c r="AQ181" s="493" t="e">
        <f>'1.2_RAW_Data_MatChange'!#REF!</f>
        <v>#REF!</v>
      </c>
      <c r="AR181" s="493" t="e">
        <f>'1.2_RAW_Data_MatChange'!#REF!</f>
        <v>#REF!</v>
      </c>
      <c r="AS181" s="493" t="e">
        <f>'1.2_RAW_Data_MatChange'!#REF!</f>
        <v>#REF!</v>
      </c>
      <c r="AT181" s="494" t="e">
        <f>'1.2_RAW_Data_MatChange'!#REF!</f>
        <v>#REF!</v>
      </c>
      <c r="AU181" s="482"/>
      <c r="AV181" s="493" t="e">
        <f>'1.2_RAW_Data_MatChange'!#REF!</f>
        <v>#REF!</v>
      </c>
      <c r="AW181" s="493" t="e">
        <f>'1.2_RAW_Data_MatChange'!#REF!</f>
        <v>#REF!</v>
      </c>
      <c r="AX181" s="493" t="e">
        <f>'1.2_RAW_Data_MatChange'!#REF!</f>
        <v>#REF!</v>
      </c>
      <c r="AY181" s="493" t="e">
        <f>'1.2_RAW_Data_MatChange'!#REF!</f>
        <v>#REF!</v>
      </c>
      <c r="AZ181" s="493" t="e">
        <f>'1.2_RAW_Data_MatChange'!#REF!</f>
        <v>#REF!</v>
      </c>
      <c r="BA181" s="494" t="e">
        <f>'1.2_RAW_Data_MatChange'!#REF!</f>
        <v>#REF!</v>
      </c>
    </row>
    <row r="184" spans="1:53" s="514" customFormat="1" x14ac:dyDescent="0.35"/>
    <row r="185" spans="1:53" s="514" customFormat="1" x14ac:dyDescent="0.35"/>
    <row r="186" spans="1:53" s="514" customFormat="1" x14ac:dyDescent="0.35"/>
  </sheetData>
  <mergeCells count="14">
    <mergeCell ref="AV7:BA7"/>
    <mergeCell ref="AV8:BA8"/>
    <mergeCell ref="AO8:AT8"/>
    <mergeCell ref="F7:K7"/>
    <mergeCell ref="M7:R7"/>
    <mergeCell ref="T7:Y7"/>
    <mergeCell ref="AA7:AF7"/>
    <mergeCell ref="AH7:AM7"/>
    <mergeCell ref="AO7:AT7"/>
    <mergeCell ref="F8:K8"/>
    <mergeCell ref="M8:R8"/>
    <mergeCell ref="T8:Y8"/>
    <mergeCell ref="AA8:AF8"/>
    <mergeCell ref="AH8:AM8"/>
  </mergeCell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pageSetUpPr autoPageBreaks="0"/>
  </sheetPr>
  <dimension ref="A1:BA186"/>
  <sheetViews>
    <sheetView showGridLines="0" workbookViewId="0">
      <pane xSplit="5" ySplit="9" topLeftCell="F10" activePane="bottomRight" state="frozen"/>
      <selection activeCell="A183" sqref="A183:XFD186"/>
      <selection pane="topRight" activeCell="A183" sqref="A183:XFD186"/>
      <selection pane="bottomLeft" activeCell="A183" sqref="A183:XFD186"/>
      <selection pane="bottomRight" activeCell="A183" sqref="A183:XFD186"/>
    </sheetView>
  </sheetViews>
  <sheetFormatPr defaultRowHeight="12.75" x14ac:dyDescent="0.35"/>
  <cols>
    <col min="1" max="1" width="13.3515625" style="462" customWidth="1"/>
    <col min="2" max="2" width="10.1171875" style="462" customWidth="1"/>
    <col min="3" max="3" width="28.64453125" style="462" bestFit="1" customWidth="1"/>
    <col min="4" max="4" width="11.52734375" style="462" bestFit="1" customWidth="1"/>
    <col min="5" max="5" width="9.29296875" style="462" bestFit="1" customWidth="1"/>
    <col min="6" max="6" width="15.3515625" style="462" bestFit="1" customWidth="1"/>
    <col min="7" max="11" width="4.9375" style="462" customWidth="1"/>
    <col min="12" max="12" width="2.234375" style="462" customWidth="1"/>
    <col min="13" max="13" width="15.3515625" style="462" bestFit="1" customWidth="1"/>
    <col min="14" max="18" width="4.9375" style="462" customWidth="1"/>
    <col min="19" max="19" width="2.234375" style="462" customWidth="1"/>
    <col min="20" max="20" width="15.3515625" style="462" bestFit="1" customWidth="1"/>
    <col min="21" max="25" width="4.9375" style="462" customWidth="1"/>
    <col min="26" max="26" width="8.9375" style="462" customWidth="1"/>
    <col min="27" max="27" width="15.3515625" style="462" bestFit="1" customWidth="1"/>
    <col min="28" max="32" width="4.9375" style="462" customWidth="1"/>
    <col min="33" max="33" width="2.234375" style="462" customWidth="1"/>
    <col min="34" max="34" width="15.3515625" style="462" bestFit="1" customWidth="1"/>
    <col min="35" max="39" width="4.9375" style="462" customWidth="1"/>
    <col min="40" max="40" width="2.234375" style="462" customWidth="1"/>
    <col min="41" max="41" width="15.3515625" style="462" bestFit="1" customWidth="1"/>
    <col min="42" max="46" width="4.9375" style="462" customWidth="1"/>
    <col min="47" max="47" width="2.234375" style="462" customWidth="1"/>
    <col min="48" max="48" width="15.3515625" style="462" bestFit="1" customWidth="1"/>
    <col min="49" max="53" width="4.9375" style="462" customWidth="1"/>
    <col min="54" max="16384" width="8.9375" style="462"/>
  </cols>
  <sheetData>
    <row r="1" spans="1:53" s="459" customFormat="1" x14ac:dyDescent="0.35"/>
    <row r="2" spans="1:53" s="459" customFormat="1" ht="13.15" x14ac:dyDescent="0.4">
      <c r="E2" s="460" t="s">
        <v>79</v>
      </c>
      <c r="J2" s="460"/>
      <c r="Q2" s="460"/>
      <c r="S2" s="460"/>
      <c r="X2" s="460"/>
      <c r="AE2" s="460"/>
      <c r="AG2" s="460"/>
      <c r="AL2" s="460"/>
      <c r="AS2" s="460"/>
      <c r="AZ2" s="460"/>
    </row>
    <row r="3" spans="1:53" s="459" customFormat="1" ht="13.15" x14ac:dyDescent="0.4">
      <c r="E3" s="461" t="s">
        <v>80</v>
      </c>
      <c r="J3" s="461"/>
      <c r="Q3" s="461"/>
      <c r="S3" s="461"/>
      <c r="X3" s="461"/>
      <c r="AE3" s="461"/>
      <c r="AG3" s="461"/>
      <c r="AL3" s="461"/>
      <c r="AS3" s="461"/>
      <c r="AZ3" s="461"/>
    </row>
    <row r="4" spans="1:53" s="459" customFormat="1" x14ac:dyDescent="0.35"/>
    <row r="5" spans="1:53" ht="18" customHeight="1" x14ac:dyDescent="0.35"/>
    <row r="6" spans="1:53" ht="18" customHeight="1" thickBot="1" x14ac:dyDescent="0.4">
      <c r="A6" s="463" t="s">
        <v>95</v>
      </c>
      <c r="B6" s="463"/>
      <c r="C6" s="463" t="s">
        <v>94</v>
      </c>
    </row>
    <row r="7" spans="1:53" ht="12.4" customHeight="1" x14ac:dyDescent="0.4">
      <c r="A7" s="464"/>
      <c r="F7" s="604" t="s">
        <v>47</v>
      </c>
      <c r="G7" s="605"/>
      <c r="H7" s="605"/>
      <c r="I7" s="605"/>
      <c r="J7" s="605"/>
      <c r="K7" s="606"/>
      <c r="M7" s="604" t="s">
        <v>48</v>
      </c>
      <c r="N7" s="605"/>
      <c r="O7" s="605"/>
      <c r="P7" s="605"/>
      <c r="Q7" s="605"/>
      <c r="R7" s="606"/>
      <c r="T7" s="604" t="s">
        <v>49</v>
      </c>
      <c r="U7" s="605"/>
      <c r="V7" s="605"/>
      <c r="W7" s="605"/>
      <c r="X7" s="605"/>
      <c r="Y7" s="606"/>
      <c r="AA7" s="604" t="s">
        <v>52</v>
      </c>
      <c r="AB7" s="605"/>
      <c r="AC7" s="605"/>
      <c r="AD7" s="605"/>
      <c r="AE7" s="605"/>
      <c r="AF7" s="606"/>
      <c r="AH7" s="604" t="s">
        <v>52</v>
      </c>
      <c r="AI7" s="605"/>
      <c r="AJ7" s="605"/>
      <c r="AK7" s="605"/>
      <c r="AL7" s="605"/>
      <c r="AM7" s="606"/>
      <c r="AO7" s="604" t="s">
        <v>52</v>
      </c>
      <c r="AP7" s="605"/>
      <c r="AQ7" s="605"/>
      <c r="AR7" s="605"/>
      <c r="AS7" s="605"/>
      <c r="AT7" s="606"/>
      <c r="AV7" s="604" t="s">
        <v>52</v>
      </c>
      <c r="AW7" s="605"/>
      <c r="AX7" s="605"/>
      <c r="AY7" s="605"/>
      <c r="AZ7" s="605"/>
      <c r="BA7" s="606"/>
    </row>
    <row r="8" spans="1:53" ht="24.75" customHeight="1" thickBot="1" x14ac:dyDescent="0.4">
      <c r="F8" s="607" t="s">
        <v>46</v>
      </c>
      <c r="G8" s="608"/>
      <c r="H8" s="608"/>
      <c r="I8" s="608"/>
      <c r="J8" s="608"/>
      <c r="K8" s="609"/>
      <c r="M8" s="607" t="s">
        <v>89</v>
      </c>
      <c r="N8" s="608"/>
      <c r="O8" s="608"/>
      <c r="P8" s="608"/>
      <c r="Q8" s="608"/>
      <c r="R8" s="609"/>
      <c r="T8" s="607" t="s">
        <v>89</v>
      </c>
      <c r="U8" s="608"/>
      <c r="V8" s="608"/>
      <c r="W8" s="608"/>
      <c r="X8" s="608"/>
      <c r="Y8" s="609"/>
      <c r="AA8" s="607" t="s">
        <v>51</v>
      </c>
      <c r="AB8" s="608"/>
      <c r="AC8" s="608"/>
      <c r="AD8" s="608"/>
      <c r="AE8" s="608"/>
      <c r="AF8" s="609"/>
      <c r="AH8" s="607" t="s">
        <v>53</v>
      </c>
      <c r="AI8" s="608"/>
      <c r="AJ8" s="608"/>
      <c r="AK8" s="608"/>
      <c r="AL8" s="608"/>
      <c r="AM8" s="609"/>
      <c r="AO8" s="607" t="s">
        <v>90</v>
      </c>
      <c r="AP8" s="608"/>
      <c r="AQ8" s="608"/>
      <c r="AR8" s="608"/>
      <c r="AS8" s="608"/>
      <c r="AT8" s="609"/>
      <c r="AV8" s="607" t="s">
        <v>259</v>
      </c>
      <c r="AW8" s="608"/>
      <c r="AX8" s="608"/>
      <c r="AY8" s="608"/>
      <c r="AZ8" s="608"/>
      <c r="BA8" s="609"/>
    </row>
    <row r="9" spans="1:53" ht="24.75" customHeight="1" thickBot="1" x14ac:dyDescent="0.4">
      <c r="A9" s="465" t="s">
        <v>42</v>
      </c>
      <c r="B9" s="466" t="s">
        <v>0</v>
      </c>
      <c r="C9" s="467" t="s">
        <v>1</v>
      </c>
      <c r="D9" s="468" t="s">
        <v>2</v>
      </c>
      <c r="E9" s="469" t="s">
        <v>3</v>
      </c>
      <c r="F9" s="470" t="s">
        <v>41</v>
      </c>
      <c r="G9" s="471" t="s">
        <v>4</v>
      </c>
      <c r="H9" s="472" t="s">
        <v>5</v>
      </c>
      <c r="I9" s="472" t="s">
        <v>6</v>
      </c>
      <c r="J9" s="473" t="s">
        <v>7</v>
      </c>
      <c r="K9" s="474" t="s">
        <v>8</v>
      </c>
      <c r="M9" s="470" t="s">
        <v>41</v>
      </c>
      <c r="N9" s="471" t="s">
        <v>4</v>
      </c>
      <c r="O9" s="472" t="s">
        <v>5</v>
      </c>
      <c r="P9" s="472" t="s">
        <v>6</v>
      </c>
      <c r="Q9" s="473" t="s">
        <v>7</v>
      </c>
      <c r="R9" s="474" t="s">
        <v>8</v>
      </c>
      <c r="T9" s="470" t="s">
        <v>41</v>
      </c>
      <c r="U9" s="471" t="s">
        <v>4</v>
      </c>
      <c r="V9" s="472" t="s">
        <v>5</v>
      </c>
      <c r="W9" s="472" t="s">
        <v>6</v>
      </c>
      <c r="X9" s="473" t="s">
        <v>7</v>
      </c>
      <c r="Y9" s="474" t="s">
        <v>8</v>
      </c>
      <c r="AA9" s="470" t="s">
        <v>50</v>
      </c>
      <c r="AB9" s="471" t="s">
        <v>4</v>
      </c>
      <c r="AC9" s="472" t="s">
        <v>5</v>
      </c>
      <c r="AD9" s="472" t="s">
        <v>6</v>
      </c>
      <c r="AE9" s="473" t="s">
        <v>7</v>
      </c>
      <c r="AF9" s="474" t="s">
        <v>8</v>
      </c>
      <c r="AH9" s="470" t="s">
        <v>91</v>
      </c>
      <c r="AI9" s="471" t="s">
        <v>4</v>
      </c>
      <c r="AJ9" s="472" t="s">
        <v>5</v>
      </c>
      <c r="AK9" s="472" t="s">
        <v>6</v>
      </c>
      <c r="AL9" s="473" t="s">
        <v>7</v>
      </c>
      <c r="AM9" s="474" t="s">
        <v>8</v>
      </c>
      <c r="AO9" s="470" t="s">
        <v>92</v>
      </c>
      <c r="AP9" s="471" t="s">
        <v>4</v>
      </c>
      <c r="AQ9" s="472" t="s">
        <v>5</v>
      </c>
      <c r="AR9" s="472" t="s">
        <v>6</v>
      </c>
      <c r="AS9" s="473" t="s">
        <v>7</v>
      </c>
      <c r="AT9" s="474" t="s">
        <v>8</v>
      </c>
      <c r="AV9" s="470" t="s">
        <v>260</v>
      </c>
      <c r="AW9" s="471" t="s">
        <v>4</v>
      </c>
      <c r="AX9" s="472" t="s">
        <v>5</v>
      </c>
      <c r="AY9" s="472" t="s">
        <v>6</v>
      </c>
      <c r="AZ9" s="473" t="s">
        <v>7</v>
      </c>
      <c r="BA9" s="474" t="s">
        <v>8</v>
      </c>
    </row>
    <row r="10" spans="1:53" ht="25.5" x14ac:dyDescent="0.35">
      <c r="A10" s="475" t="s">
        <v>20</v>
      </c>
      <c r="B10" s="476">
        <v>45</v>
      </c>
      <c r="C10" s="477" t="s">
        <v>9</v>
      </c>
      <c r="D10" s="478" t="s">
        <v>35</v>
      </c>
      <c r="E10" s="479" t="s">
        <v>31</v>
      </c>
      <c r="F10" s="480">
        <f>'1.3_RAW_Data_Orig_MC'!F10</f>
        <v>198</v>
      </c>
      <c r="G10" s="480">
        <f>'1.3_RAW_Data_Orig_MC'!G10</f>
        <v>9</v>
      </c>
      <c r="H10" s="480">
        <f>'1.3_RAW_Data_Orig_MC'!H10</f>
        <v>148</v>
      </c>
      <c r="I10" s="480">
        <f>'1.3_RAW_Data_Orig_MC'!I10</f>
        <v>25</v>
      </c>
      <c r="J10" s="480">
        <f>'1.3_RAW_Data_Orig_MC'!J10</f>
        <v>15</v>
      </c>
      <c r="K10" s="481">
        <f>'1.3_RAW_Data_Orig_MC'!K10</f>
        <v>1</v>
      </c>
      <c r="M10" s="480">
        <f>'1.3_RAW_Data_Orig_MC'!M10</f>
        <v>198</v>
      </c>
      <c r="N10" s="480">
        <f>'1.3_RAW_Data_Orig_MC'!N10</f>
        <v>11</v>
      </c>
      <c r="O10" s="480">
        <f>'1.3_RAW_Data_Orig_MC'!O10</f>
        <v>175</v>
      </c>
      <c r="P10" s="480">
        <f>'1.3_RAW_Data_Orig_MC'!P10</f>
        <v>12</v>
      </c>
      <c r="Q10" s="480">
        <f>'1.3_RAW_Data_Orig_MC'!Q10</f>
        <v>0</v>
      </c>
      <c r="R10" s="481">
        <f>'1.3_RAW_Data_Orig_MC'!R10</f>
        <v>0</v>
      </c>
      <c r="T10" s="480">
        <f>'1.3_RAW_Data_Orig_MC'!T10</f>
        <v>198</v>
      </c>
      <c r="U10" s="480">
        <f>'1.3_RAW_Data_Orig_MC'!U10</f>
        <v>9</v>
      </c>
      <c r="V10" s="480">
        <f>'1.3_RAW_Data_Orig_MC'!V10</f>
        <v>148</v>
      </c>
      <c r="W10" s="480">
        <f>'1.3_RAW_Data_Orig_MC'!W10</f>
        <v>12</v>
      </c>
      <c r="X10" s="480">
        <f>'1.3_RAW_Data_Orig_MC'!X10</f>
        <v>7</v>
      </c>
      <c r="Y10" s="481">
        <f>'1.3_RAW_Data_Orig_MC'!Y10</f>
        <v>22</v>
      </c>
      <c r="AA10" s="480">
        <f>'1.3_RAW_Data_Orig_MC'!AA10</f>
        <v>29</v>
      </c>
      <c r="AB10" s="480">
        <f>'1.3_RAW_Data_Orig_MC'!AB10</f>
        <v>2</v>
      </c>
      <c r="AC10" s="480">
        <f>'1.3_RAW_Data_Orig_MC'!AC10</f>
        <v>27</v>
      </c>
      <c r="AD10" s="480">
        <f>'1.3_RAW_Data_Orig_MC'!AD10</f>
        <v>0</v>
      </c>
      <c r="AE10" s="480">
        <f>'1.3_RAW_Data_Orig_MC'!AE10</f>
        <v>-7</v>
      </c>
      <c r="AF10" s="481">
        <f>'1.3_RAW_Data_Orig_MC'!AF10</f>
        <v>-22</v>
      </c>
      <c r="AG10" s="482"/>
      <c r="AH10" s="480">
        <f>'1.3_RAW_Data_Orig_MC'!AH10</f>
        <v>29</v>
      </c>
      <c r="AI10" s="480">
        <f>'1.3_RAW_Data_Orig_MC'!AI10</f>
        <v>2</v>
      </c>
      <c r="AJ10" s="480">
        <f>'1.3_RAW_Data_Orig_MC'!AJ10</f>
        <v>27</v>
      </c>
      <c r="AK10" s="480">
        <f>'1.3_RAW_Data_Orig_MC'!AK10</f>
        <v>0</v>
      </c>
      <c r="AL10" s="480">
        <f>'1.3_RAW_Data_Orig_MC'!AL10</f>
        <v>-7</v>
      </c>
      <c r="AM10" s="481">
        <f>'1.3_RAW_Data_Orig_MC'!AM10</f>
        <v>-22</v>
      </c>
      <c r="AN10" s="482"/>
      <c r="AO10" s="480">
        <f>'1.3_RAW_Data_Orig_MC'!AO10</f>
        <v>0</v>
      </c>
      <c r="AP10" s="480">
        <f>'1.3_RAW_Data_Orig_MC'!AP10</f>
        <v>0</v>
      </c>
      <c r="AQ10" s="480">
        <f>'1.3_RAW_Data_Orig_MC'!AQ10</f>
        <v>0</v>
      </c>
      <c r="AR10" s="480">
        <f>'1.3_RAW_Data_Orig_MC'!AR10</f>
        <v>0</v>
      </c>
      <c r="AS10" s="480">
        <f>'1.3_RAW_Data_Orig_MC'!AS10</f>
        <v>0</v>
      </c>
      <c r="AT10" s="481">
        <f>'1.3_RAW_Data_Orig_MC'!AT10</f>
        <v>0</v>
      </c>
      <c r="AU10" s="482"/>
      <c r="AV10" s="480">
        <f>'1.3_RAW_Data_Orig_MC'!AV10</f>
        <v>0</v>
      </c>
      <c r="AW10" s="480">
        <f>'1.3_RAW_Data_Orig_MC'!AW10</f>
        <v>0</v>
      </c>
      <c r="AX10" s="480">
        <f>'1.3_RAW_Data_Orig_MC'!AX10</f>
        <v>0</v>
      </c>
      <c r="AY10" s="480">
        <f>'1.3_RAW_Data_Orig_MC'!AY10</f>
        <v>0</v>
      </c>
      <c r="AZ10" s="480">
        <f>'1.3_RAW_Data_Orig_MC'!AZ10</f>
        <v>0</v>
      </c>
      <c r="BA10" s="481">
        <f>'1.3_RAW_Data_Orig_MC'!BA10</f>
        <v>0</v>
      </c>
    </row>
    <row r="11" spans="1:53" ht="13.15" x14ac:dyDescent="0.35">
      <c r="A11" s="483"/>
      <c r="B11" s="484"/>
      <c r="C11" s="485"/>
      <c r="D11" s="486"/>
      <c r="E11" s="479" t="s">
        <v>32</v>
      </c>
      <c r="F11" s="487">
        <f>'1.3_RAW_Data_Orig_MC'!F11</f>
        <v>0</v>
      </c>
      <c r="G11" s="487">
        <f>'1.3_RAW_Data_Orig_MC'!G11</f>
        <v>0</v>
      </c>
      <c r="H11" s="487">
        <f>'1.3_RAW_Data_Orig_MC'!H11</f>
        <v>0</v>
      </c>
      <c r="I11" s="487">
        <f>'1.3_RAW_Data_Orig_MC'!I11</f>
        <v>0</v>
      </c>
      <c r="J11" s="487">
        <f>'1.3_RAW_Data_Orig_MC'!J11</f>
        <v>0</v>
      </c>
      <c r="K11" s="488">
        <f>'1.3_RAW_Data_Orig_MC'!K11</f>
        <v>0</v>
      </c>
      <c r="M11" s="487">
        <f>'1.3_RAW_Data_Orig_MC'!M11</f>
        <v>0</v>
      </c>
      <c r="N11" s="487">
        <f>'1.3_RAW_Data_Orig_MC'!N11</f>
        <v>0</v>
      </c>
      <c r="O11" s="487">
        <f>'1.3_RAW_Data_Orig_MC'!O11</f>
        <v>0</v>
      </c>
      <c r="P11" s="487">
        <f>'1.3_RAW_Data_Orig_MC'!P11</f>
        <v>0</v>
      </c>
      <c r="Q11" s="487">
        <f>'1.3_RAW_Data_Orig_MC'!Q11</f>
        <v>0</v>
      </c>
      <c r="R11" s="488">
        <f>'1.3_RAW_Data_Orig_MC'!R11</f>
        <v>0</v>
      </c>
      <c r="T11" s="487">
        <f>'1.3_RAW_Data_Orig_MC'!T11</f>
        <v>0</v>
      </c>
      <c r="U11" s="487">
        <f>'1.3_RAW_Data_Orig_MC'!U11</f>
        <v>0</v>
      </c>
      <c r="V11" s="487">
        <f>'1.3_RAW_Data_Orig_MC'!V11</f>
        <v>0</v>
      </c>
      <c r="W11" s="487">
        <f>'1.3_RAW_Data_Orig_MC'!W11</f>
        <v>0</v>
      </c>
      <c r="X11" s="487">
        <f>'1.3_RAW_Data_Orig_MC'!X11</f>
        <v>0</v>
      </c>
      <c r="Y11" s="488">
        <f>'1.3_RAW_Data_Orig_MC'!Y11</f>
        <v>0</v>
      </c>
      <c r="AA11" s="487">
        <f>'1.3_RAW_Data_Orig_MC'!AA11</f>
        <v>0</v>
      </c>
      <c r="AB11" s="487">
        <f>'1.3_RAW_Data_Orig_MC'!AB11</f>
        <v>0</v>
      </c>
      <c r="AC11" s="487">
        <f>'1.3_RAW_Data_Orig_MC'!AC11</f>
        <v>0</v>
      </c>
      <c r="AD11" s="487">
        <f>'1.3_RAW_Data_Orig_MC'!AD11</f>
        <v>0</v>
      </c>
      <c r="AE11" s="487">
        <f>'1.3_RAW_Data_Orig_MC'!AE11</f>
        <v>0</v>
      </c>
      <c r="AF11" s="488">
        <f>'1.3_RAW_Data_Orig_MC'!AF11</f>
        <v>0</v>
      </c>
      <c r="AG11" s="482"/>
      <c r="AH11" s="487">
        <f>'1.3_RAW_Data_Orig_MC'!AH11</f>
        <v>0</v>
      </c>
      <c r="AI11" s="487">
        <f>'1.3_RAW_Data_Orig_MC'!AI11</f>
        <v>0</v>
      </c>
      <c r="AJ11" s="487">
        <f>'1.3_RAW_Data_Orig_MC'!AJ11</f>
        <v>0</v>
      </c>
      <c r="AK11" s="487">
        <f>'1.3_RAW_Data_Orig_MC'!AK11</f>
        <v>0</v>
      </c>
      <c r="AL11" s="487">
        <f>'1.3_RAW_Data_Orig_MC'!AL11</f>
        <v>0</v>
      </c>
      <c r="AM11" s="488">
        <f>'1.3_RAW_Data_Orig_MC'!AM11</f>
        <v>0</v>
      </c>
      <c r="AN11" s="482"/>
      <c r="AO11" s="487">
        <f>'1.3_RAW_Data_Orig_MC'!AO11</f>
        <v>0</v>
      </c>
      <c r="AP11" s="487">
        <f>'1.3_RAW_Data_Orig_MC'!AP11</f>
        <v>0</v>
      </c>
      <c r="AQ11" s="487">
        <f>'1.3_RAW_Data_Orig_MC'!AQ11</f>
        <v>0</v>
      </c>
      <c r="AR11" s="487">
        <f>'1.3_RAW_Data_Orig_MC'!AR11</f>
        <v>0</v>
      </c>
      <c r="AS11" s="487">
        <f>'1.3_RAW_Data_Orig_MC'!AS11</f>
        <v>0</v>
      </c>
      <c r="AT11" s="488">
        <f>'1.3_RAW_Data_Orig_MC'!AT11</f>
        <v>0</v>
      </c>
      <c r="AU11" s="482"/>
      <c r="AV11" s="487">
        <f>'1.3_RAW_Data_Orig_MC'!AV11</f>
        <v>0</v>
      </c>
      <c r="AW11" s="487">
        <f>'1.3_RAW_Data_Orig_MC'!AW11</f>
        <v>0</v>
      </c>
      <c r="AX11" s="487">
        <f>'1.3_RAW_Data_Orig_MC'!AX11</f>
        <v>0</v>
      </c>
      <c r="AY11" s="487">
        <f>'1.3_RAW_Data_Orig_MC'!AY11</f>
        <v>0</v>
      </c>
      <c r="AZ11" s="487">
        <f>'1.3_RAW_Data_Orig_MC'!AZ11</f>
        <v>0</v>
      </c>
      <c r="BA11" s="488">
        <f>'1.3_RAW_Data_Orig_MC'!BA11</f>
        <v>0</v>
      </c>
    </row>
    <row r="12" spans="1:53" ht="13.15" x14ac:dyDescent="0.35">
      <c r="A12" s="483"/>
      <c r="B12" s="484"/>
      <c r="C12" s="485"/>
      <c r="D12" s="486"/>
      <c r="E12" s="479" t="s">
        <v>33</v>
      </c>
      <c r="F12" s="487">
        <f>'1.3_RAW_Data_Orig_MC'!F12</f>
        <v>0</v>
      </c>
      <c r="G12" s="487">
        <f>'1.3_RAW_Data_Orig_MC'!G12</f>
        <v>0</v>
      </c>
      <c r="H12" s="487">
        <f>'1.3_RAW_Data_Orig_MC'!H12</f>
        <v>0</v>
      </c>
      <c r="I12" s="487">
        <f>'1.3_RAW_Data_Orig_MC'!I12</f>
        <v>0</v>
      </c>
      <c r="J12" s="487">
        <f>'1.3_RAW_Data_Orig_MC'!J12</f>
        <v>0</v>
      </c>
      <c r="K12" s="488">
        <f>'1.3_RAW_Data_Orig_MC'!K12</f>
        <v>0</v>
      </c>
      <c r="M12" s="487">
        <f>'1.3_RAW_Data_Orig_MC'!M12</f>
        <v>0</v>
      </c>
      <c r="N12" s="487">
        <f>'1.3_RAW_Data_Orig_MC'!N12</f>
        <v>0</v>
      </c>
      <c r="O12" s="487">
        <f>'1.3_RAW_Data_Orig_MC'!O12</f>
        <v>0</v>
      </c>
      <c r="P12" s="487">
        <f>'1.3_RAW_Data_Orig_MC'!P12</f>
        <v>0</v>
      </c>
      <c r="Q12" s="487">
        <f>'1.3_RAW_Data_Orig_MC'!Q12</f>
        <v>0</v>
      </c>
      <c r="R12" s="488">
        <f>'1.3_RAW_Data_Orig_MC'!R12</f>
        <v>0</v>
      </c>
      <c r="T12" s="487">
        <f>'1.3_RAW_Data_Orig_MC'!T12</f>
        <v>0</v>
      </c>
      <c r="U12" s="487">
        <f>'1.3_RAW_Data_Orig_MC'!U12</f>
        <v>0</v>
      </c>
      <c r="V12" s="487">
        <f>'1.3_RAW_Data_Orig_MC'!V12</f>
        <v>0</v>
      </c>
      <c r="W12" s="487">
        <f>'1.3_RAW_Data_Orig_MC'!W12</f>
        <v>0</v>
      </c>
      <c r="X12" s="487">
        <f>'1.3_RAW_Data_Orig_MC'!X12</f>
        <v>0</v>
      </c>
      <c r="Y12" s="488">
        <f>'1.3_RAW_Data_Orig_MC'!Y12</f>
        <v>0</v>
      </c>
      <c r="AA12" s="487">
        <f>'1.3_RAW_Data_Orig_MC'!AA12</f>
        <v>0</v>
      </c>
      <c r="AB12" s="487">
        <f>'1.3_RAW_Data_Orig_MC'!AB12</f>
        <v>0</v>
      </c>
      <c r="AC12" s="487">
        <f>'1.3_RAW_Data_Orig_MC'!AC12</f>
        <v>0</v>
      </c>
      <c r="AD12" s="487">
        <f>'1.3_RAW_Data_Orig_MC'!AD12</f>
        <v>0</v>
      </c>
      <c r="AE12" s="487">
        <f>'1.3_RAW_Data_Orig_MC'!AE12</f>
        <v>0</v>
      </c>
      <c r="AF12" s="488">
        <f>'1.3_RAW_Data_Orig_MC'!AF12</f>
        <v>0</v>
      </c>
      <c r="AG12" s="482"/>
      <c r="AH12" s="487">
        <f>'1.3_RAW_Data_Orig_MC'!AH12</f>
        <v>0</v>
      </c>
      <c r="AI12" s="487">
        <f>'1.3_RAW_Data_Orig_MC'!AI12</f>
        <v>0</v>
      </c>
      <c r="AJ12" s="487">
        <f>'1.3_RAW_Data_Orig_MC'!AJ12</f>
        <v>0</v>
      </c>
      <c r="AK12" s="487">
        <f>'1.3_RAW_Data_Orig_MC'!AK12</f>
        <v>0</v>
      </c>
      <c r="AL12" s="487">
        <f>'1.3_RAW_Data_Orig_MC'!AL12</f>
        <v>0</v>
      </c>
      <c r="AM12" s="488">
        <f>'1.3_RAW_Data_Orig_MC'!AM12</f>
        <v>0</v>
      </c>
      <c r="AN12" s="482"/>
      <c r="AO12" s="487">
        <f>'1.3_RAW_Data_Orig_MC'!AO12</f>
        <v>0</v>
      </c>
      <c r="AP12" s="487">
        <f>'1.3_RAW_Data_Orig_MC'!AP12</f>
        <v>0</v>
      </c>
      <c r="AQ12" s="487">
        <f>'1.3_RAW_Data_Orig_MC'!AQ12</f>
        <v>0</v>
      </c>
      <c r="AR12" s="487">
        <f>'1.3_RAW_Data_Orig_MC'!AR12</f>
        <v>0</v>
      </c>
      <c r="AS12" s="487">
        <f>'1.3_RAW_Data_Orig_MC'!AS12</f>
        <v>0</v>
      </c>
      <c r="AT12" s="488">
        <f>'1.3_RAW_Data_Orig_MC'!AT12</f>
        <v>0</v>
      </c>
      <c r="AU12" s="482"/>
      <c r="AV12" s="487">
        <f>'1.3_RAW_Data_Orig_MC'!AV12</f>
        <v>0</v>
      </c>
      <c r="AW12" s="487">
        <f>'1.3_RAW_Data_Orig_MC'!AW12</f>
        <v>0</v>
      </c>
      <c r="AX12" s="487">
        <f>'1.3_RAW_Data_Orig_MC'!AX12</f>
        <v>0</v>
      </c>
      <c r="AY12" s="487">
        <f>'1.3_RAW_Data_Orig_MC'!AY12</f>
        <v>0</v>
      </c>
      <c r="AZ12" s="487">
        <f>'1.3_RAW_Data_Orig_MC'!AZ12</f>
        <v>0</v>
      </c>
      <c r="BA12" s="488">
        <f>'1.3_RAW_Data_Orig_MC'!BA12</f>
        <v>0</v>
      </c>
    </row>
    <row r="13" spans="1:53" ht="13.5" thickBot="1" x14ac:dyDescent="0.4">
      <c r="A13" s="483"/>
      <c r="B13" s="489"/>
      <c r="C13" s="490"/>
      <c r="D13" s="491"/>
      <c r="E13" s="492" t="s">
        <v>34</v>
      </c>
      <c r="F13" s="493">
        <f>'1.3_RAW_Data_Orig_MC'!F13</f>
        <v>0</v>
      </c>
      <c r="G13" s="493">
        <f>'1.3_RAW_Data_Orig_MC'!G13</f>
        <v>0</v>
      </c>
      <c r="H13" s="493">
        <f>'1.3_RAW_Data_Orig_MC'!H13</f>
        <v>0</v>
      </c>
      <c r="I13" s="493">
        <f>'1.3_RAW_Data_Orig_MC'!I13</f>
        <v>0</v>
      </c>
      <c r="J13" s="493">
        <f>'1.3_RAW_Data_Orig_MC'!J13</f>
        <v>0</v>
      </c>
      <c r="K13" s="494">
        <f>'1.3_RAW_Data_Orig_MC'!K13</f>
        <v>0</v>
      </c>
      <c r="M13" s="493">
        <f>'1.3_RAW_Data_Orig_MC'!M13</f>
        <v>0</v>
      </c>
      <c r="N13" s="493">
        <f>'1.3_RAW_Data_Orig_MC'!N13</f>
        <v>0</v>
      </c>
      <c r="O13" s="493">
        <f>'1.3_RAW_Data_Orig_MC'!O13</f>
        <v>0</v>
      </c>
      <c r="P13" s="493">
        <f>'1.3_RAW_Data_Orig_MC'!P13</f>
        <v>0</v>
      </c>
      <c r="Q13" s="493">
        <f>'1.3_RAW_Data_Orig_MC'!Q13</f>
        <v>0</v>
      </c>
      <c r="R13" s="494">
        <f>'1.3_RAW_Data_Orig_MC'!R13</f>
        <v>0</v>
      </c>
      <c r="T13" s="493">
        <f>'1.3_RAW_Data_Orig_MC'!T13</f>
        <v>0</v>
      </c>
      <c r="U13" s="493">
        <f>'1.3_RAW_Data_Orig_MC'!U13</f>
        <v>0</v>
      </c>
      <c r="V13" s="493">
        <f>'1.3_RAW_Data_Orig_MC'!V13</f>
        <v>0</v>
      </c>
      <c r="W13" s="493">
        <f>'1.3_RAW_Data_Orig_MC'!W13</f>
        <v>0</v>
      </c>
      <c r="X13" s="493">
        <f>'1.3_RAW_Data_Orig_MC'!X13</f>
        <v>0</v>
      </c>
      <c r="Y13" s="494">
        <f>'1.3_RAW_Data_Orig_MC'!Y13</f>
        <v>0</v>
      </c>
      <c r="AA13" s="493">
        <f>'1.3_RAW_Data_Orig_MC'!AA13</f>
        <v>0</v>
      </c>
      <c r="AB13" s="493">
        <f>'1.3_RAW_Data_Orig_MC'!AB13</f>
        <v>0</v>
      </c>
      <c r="AC13" s="493">
        <f>'1.3_RAW_Data_Orig_MC'!AC13</f>
        <v>0</v>
      </c>
      <c r="AD13" s="493">
        <f>'1.3_RAW_Data_Orig_MC'!AD13</f>
        <v>0</v>
      </c>
      <c r="AE13" s="493">
        <f>'1.3_RAW_Data_Orig_MC'!AE13</f>
        <v>0</v>
      </c>
      <c r="AF13" s="494">
        <f>'1.3_RAW_Data_Orig_MC'!AF13</f>
        <v>0</v>
      </c>
      <c r="AG13" s="482"/>
      <c r="AH13" s="493">
        <f>'1.3_RAW_Data_Orig_MC'!AH13</f>
        <v>0</v>
      </c>
      <c r="AI13" s="493">
        <f>'1.3_RAW_Data_Orig_MC'!AI13</f>
        <v>0</v>
      </c>
      <c r="AJ13" s="493">
        <f>'1.3_RAW_Data_Orig_MC'!AJ13</f>
        <v>0</v>
      </c>
      <c r="AK13" s="493">
        <f>'1.3_RAW_Data_Orig_MC'!AK13</f>
        <v>0</v>
      </c>
      <c r="AL13" s="493">
        <f>'1.3_RAW_Data_Orig_MC'!AL13</f>
        <v>0</v>
      </c>
      <c r="AM13" s="494">
        <f>'1.3_RAW_Data_Orig_MC'!AM13</f>
        <v>0</v>
      </c>
      <c r="AN13" s="482"/>
      <c r="AO13" s="493">
        <f>'1.3_RAW_Data_Orig_MC'!AO13</f>
        <v>0</v>
      </c>
      <c r="AP13" s="493">
        <f>'1.3_RAW_Data_Orig_MC'!AP13</f>
        <v>0</v>
      </c>
      <c r="AQ13" s="493">
        <f>'1.3_RAW_Data_Orig_MC'!AQ13</f>
        <v>0</v>
      </c>
      <c r="AR13" s="493">
        <f>'1.3_RAW_Data_Orig_MC'!AR13</f>
        <v>0</v>
      </c>
      <c r="AS13" s="493">
        <f>'1.3_RAW_Data_Orig_MC'!AS13</f>
        <v>0</v>
      </c>
      <c r="AT13" s="494">
        <f>'1.3_RAW_Data_Orig_MC'!AT13</f>
        <v>0</v>
      </c>
      <c r="AU13" s="482"/>
      <c r="AV13" s="493">
        <f>'1.3_RAW_Data_Orig_MC'!AV13</f>
        <v>0</v>
      </c>
      <c r="AW13" s="493">
        <f>'1.3_RAW_Data_Orig_MC'!AW13</f>
        <v>0</v>
      </c>
      <c r="AX13" s="493">
        <f>'1.3_RAW_Data_Orig_MC'!AX13</f>
        <v>0</v>
      </c>
      <c r="AY13" s="493">
        <f>'1.3_RAW_Data_Orig_MC'!AY13</f>
        <v>0</v>
      </c>
      <c r="AZ13" s="493">
        <f>'1.3_RAW_Data_Orig_MC'!AZ13</f>
        <v>0</v>
      </c>
      <c r="BA13" s="494">
        <f>'1.3_RAW_Data_Orig_MC'!BA13</f>
        <v>0</v>
      </c>
    </row>
    <row r="14" spans="1:53" ht="25.5" x14ac:dyDescent="0.35">
      <c r="A14" s="495" t="s">
        <v>20</v>
      </c>
      <c r="B14" s="476">
        <v>1</v>
      </c>
      <c r="C14" s="477" t="s">
        <v>10</v>
      </c>
      <c r="D14" s="478" t="s">
        <v>36</v>
      </c>
      <c r="E14" s="496" t="s">
        <v>31</v>
      </c>
      <c r="F14" s="480">
        <f>'1.3_RAW_Data_Orig_MC'!F14</f>
        <v>0</v>
      </c>
      <c r="G14" s="480">
        <f>'1.3_RAW_Data_Orig_MC'!G14</f>
        <v>0</v>
      </c>
      <c r="H14" s="480">
        <f>'1.3_RAW_Data_Orig_MC'!H14</f>
        <v>0</v>
      </c>
      <c r="I14" s="480">
        <f>'1.3_RAW_Data_Orig_MC'!I14</f>
        <v>0</v>
      </c>
      <c r="J14" s="480">
        <f>'1.3_RAW_Data_Orig_MC'!J14</f>
        <v>0</v>
      </c>
      <c r="K14" s="481">
        <f>'1.3_RAW_Data_Orig_MC'!K14</f>
        <v>0</v>
      </c>
      <c r="M14" s="480">
        <f>'1.3_RAW_Data_Orig_MC'!M14</f>
        <v>0</v>
      </c>
      <c r="N14" s="480">
        <f>'1.3_RAW_Data_Orig_MC'!N14</f>
        <v>0</v>
      </c>
      <c r="O14" s="480">
        <f>'1.3_RAW_Data_Orig_MC'!O14</f>
        <v>0</v>
      </c>
      <c r="P14" s="480">
        <f>'1.3_RAW_Data_Orig_MC'!P14</f>
        <v>0</v>
      </c>
      <c r="Q14" s="480">
        <f>'1.3_RAW_Data_Orig_MC'!Q14</f>
        <v>0</v>
      </c>
      <c r="R14" s="481">
        <f>'1.3_RAW_Data_Orig_MC'!R14</f>
        <v>0</v>
      </c>
      <c r="T14" s="480">
        <f>'1.3_RAW_Data_Orig_MC'!T14</f>
        <v>0</v>
      </c>
      <c r="U14" s="480">
        <f>'1.3_RAW_Data_Orig_MC'!U14</f>
        <v>0</v>
      </c>
      <c r="V14" s="480">
        <f>'1.3_RAW_Data_Orig_MC'!V14</f>
        <v>0</v>
      </c>
      <c r="W14" s="480">
        <f>'1.3_RAW_Data_Orig_MC'!W14</f>
        <v>0</v>
      </c>
      <c r="X14" s="480">
        <f>'1.3_RAW_Data_Orig_MC'!X14</f>
        <v>0</v>
      </c>
      <c r="Y14" s="481">
        <f>'1.3_RAW_Data_Orig_MC'!Y14</f>
        <v>0</v>
      </c>
      <c r="AA14" s="480">
        <f>'1.3_RAW_Data_Orig_MC'!AA14</f>
        <v>0</v>
      </c>
      <c r="AB14" s="480">
        <f>'1.3_RAW_Data_Orig_MC'!AB14</f>
        <v>0</v>
      </c>
      <c r="AC14" s="480">
        <f>'1.3_RAW_Data_Orig_MC'!AC14</f>
        <v>0</v>
      </c>
      <c r="AD14" s="480">
        <f>'1.3_RAW_Data_Orig_MC'!AD14</f>
        <v>0</v>
      </c>
      <c r="AE14" s="480">
        <f>'1.3_RAW_Data_Orig_MC'!AE14</f>
        <v>0</v>
      </c>
      <c r="AF14" s="481">
        <f>'1.3_RAW_Data_Orig_MC'!AF14</f>
        <v>0</v>
      </c>
      <c r="AG14" s="482"/>
      <c r="AH14" s="480">
        <f>'1.3_RAW_Data_Orig_MC'!AH14</f>
        <v>0</v>
      </c>
      <c r="AI14" s="480">
        <f>'1.3_RAW_Data_Orig_MC'!AI14</f>
        <v>0</v>
      </c>
      <c r="AJ14" s="480">
        <f>'1.3_RAW_Data_Orig_MC'!AJ14</f>
        <v>0</v>
      </c>
      <c r="AK14" s="480">
        <f>'1.3_RAW_Data_Orig_MC'!AK14</f>
        <v>0</v>
      </c>
      <c r="AL14" s="480">
        <f>'1.3_RAW_Data_Orig_MC'!AL14</f>
        <v>0</v>
      </c>
      <c r="AM14" s="481">
        <f>'1.3_RAW_Data_Orig_MC'!AM14</f>
        <v>0</v>
      </c>
      <c r="AN14" s="482"/>
      <c r="AO14" s="480">
        <f>'1.3_RAW_Data_Orig_MC'!AO14</f>
        <v>0</v>
      </c>
      <c r="AP14" s="480">
        <f>'1.3_RAW_Data_Orig_MC'!AP14</f>
        <v>0</v>
      </c>
      <c r="AQ14" s="480">
        <f>'1.3_RAW_Data_Orig_MC'!AQ14</f>
        <v>0</v>
      </c>
      <c r="AR14" s="480">
        <f>'1.3_RAW_Data_Orig_MC'!AR14</f>
        <v>0</v>
      </c>
      <c r="AS14" s="480">
        <f>'1.3_RAW_Data_Orig_MC'!AS14</f>
        <v>0</v>
      </c>
      <c r="AT14" s="481">
        <f>'1.3_RAW_Data_Orig_MC'!AT14</f>
        <v>0</v>
      </c>
      <c r="AU14" s="482"/>
      <c r="AV14" s="480">
        <f>'1.3_RAW_Data_Orig_MC'!AV14</f>
        <v>0</v>
      </c>
      <c r="AW14" s="480">
        <f>'1.3_RAW_Data_Orig_MC'!AW14</f>
        <v>0</v>
      </c>
      <c r="AX14" s="480">
        <f>'1.3_RAW_Data_Orig_MC'!AX14</f>
        <v>0</v>
      </c>
      <c r="AY14" s="480">
        <f>'1.3_RAW_Data_Orig_MC'!AY14</f>
        <v>0</v>
      </c>
      <c r="AZ14" s="480">
        <f>'1.3_RAW_Data_Orig_MC'!AZ14</f>
        <v>0</v>
      </c>
      <c r="BA14" s="481">
        <f>'1.3_RAW_Data_Orig_MC'!BA14</f>
        <v>0</v>
      </c>
    </row>
    <row r="15" spans="1:53" ht="13.15" x14ac:dyDescent="0.35">
      <c r="A15" s="483"/>
      <c r="B15" s="484"/>
      <c r="C15" s="485"/>
      <c r="D15" s="486"/>
      <c r="E15" s="479" t="s">
        <v>32</v>
      </c>
      <c r="F15" s="487">
        <f>'1.3_RAW_Data_Orig_MC'!F15</f>
        <v>0</v>
      </c>
      <c r="G15" s="487">
        <f>'1.3_RAW_Data_Orig_MC'!G15</f>
        <v>0</v>
      </c>
      <c r="H15" s="487">
        <f>'1.3_RAW_Data_Orig_MC'!H15</f>
        <v>0</v>
      </c>
      <c r="I15" s="487">
        <f>'1.3_RAW_Data_Orig_MC'!I15</f>
        <v>0</v>
      </c>
      <c r="J15" s="487">
        <f>'1.3_RAW_Data_Orig_MC'!J15</f>
        <v>0</v>
      </c>
      <c r="K15" s="488">
        <f>'1.3_RAW_Data_Orig_MC'!K15</f>
        <v>0</v>
      </c>
      <c r="M15" s="487">
        <f>'1.3_RAW_Data_Orig_MC'!M15</f>
        <v>0</v>
      </c>
      <c r="N15" s="487">
        <f>'1.3_RAW_Data_Orig_MC'!N15</f>
        <v>0</v>
      </c>
      <c r="O15" s="487">
        <f>'1.3_RAW_Data_Orig_MC'!O15</f>
        <v>0</v>
      </c>
      <c r="P15" s="487">
        <f>'1.3_RAW_Data_Orig_MC'!P15</f>
        <v>0</v>
      </c>
      <c r="Q15" s="487">
        <f>'1.3_RAW_Data_Orig_MC'!Q15</f>
        <v>0</v>
      </c>
      <c r="R15" s="488">
        <f>'1.3_RAW_Data_Orig_MC'!R15</f>
        <v>0</v>
      </c>
      <c r="T15" s="487">
        <f>'1.3_RAW_Data_Orig_MC'!T15</f>
        <v>0</v>
      </c>
      <c r="U15" s="487">
        <f>'1.3_RAW_Data_Orig_MC'!U15</f>
        <v>0</v>
      </c>
      <c r="V15" s="487">
        <f>'1.3_RAW_Data_Orig_MC'!V15</f>
        <v>0</v>
      </c>
      <c r="W15" s="487">
        <f>'1.3_RAW_Data_Orig_MC'!W15</f>
        <v>0</v>
      </c>
      <c r="X15" s="487">
        <f>'1.3_RAW_Data_Orig_MC'!X15</f>
        <v>0</v>
      </c>
      <c r="Y15" s="488">
        <f>'1.3_RAW_Data_Orig_MC'!Y15</f>
        <v>0</v>
      </c>
      <c r="AA15" s="487">
        <f>'1.3_RAW_Data_Orig_MC'!AA15</f>
        <v>0</v>
      </c>
      <c r="AB15" s="487">
        <f>'1.3_RAW_Data_Orig_MC'!AB15</f>
        <v>0</v>
      </c>
      <c r="AC15" s="487">
        <f>'1.3_RAW_Data_Orig_MC'!AC15</f>
        <v>0</v>
      </c>
      <c r="AD15" s="487">
        <f>'1.3_RAW_Data_Orig_MC'!AD15</f>
        <v>0</v>
      </c>
      <c r="AE15" s="487">
        <f>'1.3_RAW_Data_Orig_MC'!AE15</f>
        <v>0</v>
      </c>
      <c r="AF15" s="488">
        <f>'1.3_RAW_Data_Orig_MC'!AF15</f>
        <v>0</v>
      </c>
      <c r="AG15" s="482"/>
      <c r="AH15" s="487">
        <f>'1.3_RAW_Data_Orig_MC'!AH15</f>
        <v>0</v>
      </c>
      <c r="AI15" s="487">
        <f>'1.3_RAW_Data_Orig_MC'!AI15</f>
        <v>0</v>
      </c>
      <c r="AJ15" s="487">
        <f>'1.3_RAW_Data_Orig_MC'!AJ15</f>
        <v>0</v>
      </c>
      <c r="AK15" s="487">
        <f>'1.3_RAW_Data_Orig_MC'!AK15</f>
        <v>0</v>
      </c>
      <c r="AL15" s="487">
        <f>'1.3_RAW_Data_Orig_MC'!AL15</f>
        <v>0</v>
      </c>
      <c r="AM15" s="488">
        <f>'1.3_RAW_Data_Orig_MC'!AM15</f>
        <v>0</v>
      </c>
      <c r="AN15" s="482"/>
      <c r="AO15" s="487">
        <f>'1.3_RAW_Data_Orig_MC'!AO15</f>
        <v>0</v>
      </c>
      <c r="AP15" s="487">
        <f>'1.3_RAW_Data_Orig_MC'!AP15</f>
        <v>0</v>
      </c>
      <c r="AQ15" s="487">
        <f>'1.3_RAW_Data_Orig_MC'!AQ15</f>
        <v>0</v>
      </c>
      <c r="AR15" s="487">
        <f>'1.3_RAW_Data_Orig_MC'!AR15</f>
        <v>0</v>
      </c>
      <c r="AS15" s="487">
        <f>'1.3_RAW_Data_Orig_MC'!AS15</f>
        <v>0</v>
      </c>
      <c r="AT15" s="488">
        <f>'1.3_RAW_Data_Orig_MC'!AT15</f>
        <v>0</v>
      </c>
      <c r="AU15" s="482"/>
      <c r="AV15" s="487">
        <f>'1.3_RAW_Data_Orig_MC'!AV15</f>
        <v>0</v>
      </c>
      <c r="AW15" s="487">
        <f>'1.3_RAW_Data_Orig_MC'!AW15</f>
        <v>0</v>
      </c>
      <c r="AX15" s="487">
        <f>'1.3_RAW_Data_Orig_MC'!AX15</f>
        <v>0</v>
      </c>
      <c r="AY15" s="487">
        <f>'1.3_RAW_Data_Orig_MC'!AY15</f>
        <v>0</v>
      </c>
      <c r="AZ15" s="487">
        <f>'1.3_RAW_Data_Orig_MC'!AZ15</f>
        <v>0</v>
      </c>
      <c r="BA15" s="488">
        <f>'1.3_RAW_Data_Orig_MC'!BA15</f>
        <v>0</v>
      </c>
    </row>
    <row r="16" spans="1:53" ht="13.15" x14ac:dyDescent="0.35">
      <c r="A16" s="483"/>
      <c r="B16" s="484"/>
      <c r="C16" s="485"/>
      <c r="D16" s="486"/>
      <c r="E16" s="479" t="s">
        <v>33</v>
      </c>
      <c r="F16" s="487">
        <f>'1.3_RAW_Data_Orig_MC'!F16</f>
        <v>23</v>
      </c>
      <c r="G16" s="487">
        <f>'1.3_RAW_Data_Orig_MC'!G16</f>
        <v>1</v>
      </c>
      <c r="H16" s="487">
        <f>'1.3_RAW_Data_Orig_MC'!H16</f>
        <v>10</v>
      </c>
      <c r="I16" s="487">
        <f>'1.3_RAW_Data_Orig_MC'!I16</f>
        <v>7</v>
      </c>
      <c r="J16" s="487">
        <f>'1.3_RAW_Data_Orig_MC'!J16</f>
        <v>5</v>
      </c>
      <c r="K16" s="488">
        <f>'1.3_RAW_Data_Orig_MC'!K16</f>
        <v>0</v>
      </c>
      <c r="M16" s="487">
        <f>'1.3_RAW_Data_Orig_MC'!M16</f>
        <v>23</v>
      </c>
      <c r="N16" s="487">
        <f>'1.3_RAW_Data_Orig_MC'!N16</f>
        <v>2</v>
      </c>
      <c r="O16" s="487">
        <f>'1.3_RAW_Data_Orig_MC'!O16</f>
        <v>10</v>
      </c>
      <c r="P16" s="487">
        <f>'1.3_RAW_Data_Orig_MC'!P16</f>
        <v>1</v>
      </c>
      <c r="Q16" s="487">
        <f>'1.3_RAW_Data_Orig_MC'!Q16</f>
        <v>3</v>
      </c>
      <c r="R16" s="488">
        <f>'1.3_RAW_Data_Orig_MC'!R16</f>
        <v>7</v>
      </c>
      <c r="T16" s="487">
        <f>'1.3_RAW_Data_Orig_MC'!T16</f>
        <v>23</v>
      </c>
      <c r="U16" s="487">
        <f>'1.3_RAW_Data_Orig_MC'!U16</f>
        <v>0</v>
      </c>
      <c r="V16" s="487">
        <f>'1.3_RAW_Data_Orig_MC'!V16</f>
        <v>0</v>
      </c>
      <c r="W16" s="487">
        <f>'1.3_RAW_Data_Orig_MC'!W16</f>
        <v>1</v>
      </c>
      <c r="X16" s="487">
        <f>'1.3_RAW_Data_Orig_MC'!X16</f>
        <v>10</v>
      </c>
      <c r="Y16" s="488">
        <f>'1.3_RAW_Data_Orig_MC'!Y16</f>
        <v>12</v>
      </c>
      <c r="AA16" s="487">
        <f>'1.3_RAW_Data_Orig_MC'!AA16</f>
        <v>12</v>
      </c>
      <c r="AB16" s="487">
        <f>'1.3_RAW_Data_Orig_MC'!AB16</f>
        <v>2</v>
      </c>
      <c r="AC16" s="487">
        <f>'1.3_RAW_Data_Orig_MC'!AC16</f>
        <v>10</v>
      </c>
      <c r="AD16" s="487">
        <f>'1.3_RAW_Data_Orig_MC'!AD16</f>
        <v>0</v>
      </c>
      <c r="AE16" s="487">
        <f>'1.3_RAW_Data_Orig_MC'!AE16</f>
        <v>-7</v>
      </c>
      <c r="AF16" s="488">
        <f>'1.3_RAW_Data_Orig_MC'!AF16</f>
        <v>-5</v>
      </c>
      <c r="AG16" s="482"/>
      <c r="AH16" s="487">
        <f>'1.3_RAW_Data_Orig_MC'!AH16</f>
        <v>12</v>
      </c>
      <c r="AI16" s="487">
        <f>'1.3_RAW_Data_Orig_MC'!AI16</f>
        <v>2</v>
      </c>
      <c r="AJ16" s="487">
        <f>'1.3_RAW_Data_Orig_MC'!AJ16</f>
        <v>10</v>
      </c>
      <c r="AK16" s="487">
        <f>'1.3_RAW_Data_Orig_MC'!AK16</f>
        <v>0</v>
      </c>
      <c r="AL16" s="487">
        <f>'1.3_RAW_Data_Orig_MC'!AL16</f>
        <v>-7</v>
      </c>
      <c r="AM16" s="488">
        <f>'1.3_RAW_Data_Orig_MC'!AM16</f>
        <v>-5</v>
      </c>
      <c r="AN16" s="482"/>
      <c r="AO16" s="487">
        <f>'1.3_RAW_Data_Orig_MC'!AO16</f>
        <v>0</v>
      </c>
      <c r="AP16" s="487">
        <f>'1.3_RAW_Data_Orig_MC'!AP16</f>
        <v>0</v>
      </c>
      <c r="AQ16" s="487">
        <f>'1.3_RAW_Data_Orig_MC'!AQ16</f>
        <v>0</v>
      </c>
      <c r="AR16" s="487">
        <f>'1.3_RAW_Data_Orig_MC'!AR16</f>
        <v>0</v>
      </c>
      <c r="AS16" s="487">
        <f>'1.3_RAW_Data_Orig_MC'!AS16</f>
        <v>0</v>
      </c>
      <c r="AT16" s="488">
        <f>'1.3_RAW_Data_Orig_MC'!AT16</f>
        <v>0</v>
      </c>
      <c r="AU16" s="482"/>
      <c r="AV16" s="487">
        <f>'1.3_RAW_Data_Orig_MC'!AV16</f>
        <v>0</v>
      </c>
      <c r="AW16" s="487">
        <f>'1.3_RAW_Data_Orig_MC'!AW16</f>
        <v>0</v>
      </c>
      <c r="AX16" s="487">
        <f>'1.3_RAW_Data_Orig_MC'!AX16</f>
        <v>0</v>
      </c>
      <c r="AY16" s="487">
        <f>'1.3_RAW_Data_Orig_MC'!AY16</f>
        <v>0</v>
      </c>
      <c r="AZ16" s="487">
        <f>'1.3_RAW_Data_Orig_MC'!AZ16</f>
        <v>0</v>
      </c>
      <c r="BA16" s="488">
        <f>'1.3_RAW_Data_Orig_MC'!BA16</f>
        <v>0</v>
      </c>
    </row>
    <row r="17" spans="1:53" ht="13.5" thickBot="1" x14ac:dyDescent="0.4">
      <c r="A17" s="483"/>
      <c r="B17" s="489"/>
      <c r="C17" s="490"/>
      <c r="D17" s="491"/>
      <c r="E17" s="492" t="s">
        <v>34</v>
      </c>
      <c r="F17" s="493">
        <f>'1.3_RAW_Data_Orig_MC'!F17</f>
        <v>0</v>
      </c>
      <c r="G17" s="493">
        <f>'1.3_RAW_Data_Orig_MC'!G17</f>
        <v>0</v>
      </c>
      <c r="H17" s="493">
        <f>'1.3_RAW_Data_Orig_MC'!H17</f>
        <v>0</v>
      </c>
      <c r="I17" s="493">
        <f>'1.3_RAW_Data_Orig_MC'!I17</f>
        <v>0</v>
      </c>
      <c r="J17" s="493">
        <f>'1.3_RAW_Data_Orig_MC'!J17</f>
        <v>0</v>
      </c>
      <c r="K17" s="494">
        <f>'1.3_RAW_Data_Orig_MC'!K17</f>
        <v>0</v>
      </c>
      <c r="M17" s="493">
        <f>'1.3_RAW_Data_Orig_MC'!M17</f>
        <v>0</v>
      </c>
      <c r="N17" s="493">
        <f>'1.3_RAW_Data_Orig_MC'!N17</f>
        <v>0</v>
      </c>
      <c r="O17" s="493">
        <f>'1.3_RAW_Data_Orig_MC'!O17</f>
        <v>0</v>
      </c>
      <c r="P17" s="493">
        <f>'1.3_RAW_Data_Orig_MC'!P17</f>
        <v>0</v>
      </c>
      <c r="Q17" s="493">
        <f>'1.3_RAW_Data_Orig_MC'!Q17</f>
        <v>0</v>
      </c>
      <c r="R17" s="494">
        <f>'1.3_RAW_Data_Orig_MC'!R17</f>
        <v>0</v>
      </c>
      <c r="T17" s="493">
        <f>'1.3_RAW_Data_Orig_MC'!T17</f>
        <v>0</v>
      </c>
      <c r="U17" s="493">
        <f>'1.3_RAW_Data_Orig_MC'!U17</f>
        <v>0</v>
      </c>
      <c r="V17" s="493">
        <f>'1.3_RAW_Data_Orig_MC'!V17</f>
        <v>0</v>
      </c>
      <c r="W17" s="493">
        <f>'1.3_RAW_Data_Orig_MC'!W17</f>
        <v>0</v>
      </c>
      <c r="X17" s="493">
        <f>'1.3_RAW_Data_Orig_MC'!X17</f>
        <v>0</v>
      </c>
      <c r="Y17" s="494">
        <f>'1.3_RAW_Data_Orig_MC'!Y17</f>
        <v>0</v>
      </c>
      <c r="AA17" s="493">
        <f>'1.3_RAW_Data_Orig_MC'!AA17</f>
        <v>0</v>
      </c>
      <c r="AB17" s="493">
        <f>'1.3_RAW_Data_Orig_MC'!AB17</f>
        <v>0</v>
      </c>
      <c r="AC17" s="493">
        <f>'1.3_RAW_Data_Orig_MC'!AC17</f>
        <v>0</v>
      </c>
      <c r="AD17" s="493">
        <f>'1.3_RAW_Data_Orig_MC'!AD17</f>
        <v>0</v>
      </c>
      <c r="AE17" s="493">
        <f>'1.3_RAW_Data_Orig_MC'!AE17</f>
        <v>0</v>
      </c>
      <c r="AF17" s="494">
        <f>'1.3_RAW_Data_Orig_MC'!AF17</f>
        <v>0</v>
      </c>
      <c r="AG17" s="482"/>
      <c r="AH17" s="493">
        <f>'1.3_RAW_Data_Orig_MC'!AH17</f>
        <v>0</v>
      </c>
      <c r="AI17" s="493">
        <f>'1.3_RAW_Data_Orig_MC'!AI17</f>
        <v>0</v>
      </c>
      <c r="AJ17" s="493">
        <f>'1.3_RAW_Data_Orig_MC'!AJ17</f>
        <v>0</v>
      </c>
      <c r="AK17" s="493">
        <f>'1.3_RAW_Data_Orig_MC'!AK17</f>
        <v>0</v>
      </c>
      <c r="AL17" s="493">
        <f>'1.3_RAW_Data_Orig_MC'!AL17</f>
        <v>0</v>
      </c>
      <c r="AM17" s="494">
        <f>'1.3_RAW_Data_Orig_MC'!AM17</f>
        <v>0</v>
      </c>
      <c r="AN17" s="482"/>
      <c r="AO17" s="493">
        <f>'1.3_RAW_Data_Orig_MC'!AO17</f>
        <v>0</v>
      </c>
      <c r="AP17" s="493">
        <f>'1.3_RAW_Data_Orig_MC'!AP17</f>
        <v>0</v>
      </c>
      <c r="AQ17" s="493">
        <f>'1.3_RAW_Data_Orig_MC'!AQ17</f>
        <v>0</v>
      </c>
      <c r="AR17" s="493">
        <f>'1.3_RAW_Data_Orig_MC'!AR17</f>
        <v>0</v>
      </c>
      <c r="AS17" s="493">
        <f>'1.3_RAW_Data_Orig_MC'!AS17</f>
        <v>0</v>
      </c>
      <c r="AT17" s="494">
        <f>'1.3_RAW_Data_Orig_MC'!AT17</f>
        <v>0</v>
      </c>
      <c r="AU17" s="482"/>
      <c r="AV17" s="493">
        <f>'1.3_RAW_Data_Orig_MC'!AV17</f>
        <v>0</v>
      </c>
      <c r="AW17" s="493">
        <f>'1.3_RAW_Data_Orig_MC'!AW17</f>
        <v>0</v>
      </c>
      <c r="AX17" s="493">
        <f>'1.3_RAW_Data_Orig_MC'!AX17</f>
        <v>0</v>
      </c>
      <c r="AY17" s="493">
        <f>'1.3_RAW_Data_Orig_MC'!AY17</f>
        <v>0</v>
      </c>
      <c r="AZ17" s="493">
        <f>'1.3_RAW_Data_Orig_MC'!AZ17</f>
        <v>0</v>
      </c>
      <c r="BA17" s="494">
        <f>'1.3_RAW_Data_Orig_MC'!BA17</f>
        <v>0</v>
      </c>
    </row>
    <row r="18" spans="1:53" ht="25.5" x14ac:dyDescent="0.35">
      <c r="A18" s="495" t="s">
        <v>20</v>
      </c>
      <c r="B18" s="476">
        <v>2</v>
      </c>
      <c r="C18" s="477" t="s">
        <v>63</v>
      </c>
      <c r="D18" s="478" t="s">
        <v>36</v>
      </c>
      <c r="E18" s="496" t="s">
        <v>31</v>
      </c>
      <c r="F18" s="480">
        <f>'1.3_RAW_Data_Orig_MC'!F18</f>
        <v>0</v>
      </c>
      <c r="G18" s="480">
        <f>'1.3_RAW_Data_Orig_MC'!G18</f>
        <v>0</v>
      </c>
      <c r="H18" s="480">
        <f>'1.3_RAW_Data_Orig_MC'!H18</f>
        <v>0</v>
      </c>
      <c r="I18" s="480">
        <f>'1.3_RAW_Data_Orig_MC'!I18</f>
        <v>0</v>
      </c>
      <c r="J18" s="480">
        <f>'1.3_RAW_Data_Orig_MC'!J18</f>
        <v>0</v>
      </c>
      <c r="K18" s="481">
        <f>'1.3_RAW_Data_Orig_MC'!K18</f>
        <v>0</v>
      </c>
      <c r="M18" s="480">
        <f>'1.3_RAW_Data_Orig_MC'!M18</f>
        <v>0</v>
      </c>
      <c r="N18" s="480">
        <f>'1.3_RAW_Data_Orig_MC'!N18</f>
        <v>0</v>
      </c>
      <c r="O18" s="480">
        <f>'1.3_RAW_Data_Orig_MC'!O18</f>
        <v>0</v>
      </c>
      <c r="P18" s="480">
        <f>'1.3_RAW_Data_Orig_MC'!P18</f>
        <v>0</v>
      </c>
      <c r="Q18" s="480">
        <f>'1.3_RAW_Data_Orig_MC'!Q18</f>
        <v>0</v>
      </c>
      <c r="R18" s="481">
        <f>'1.3_RAW_Data_Orig_MC'!R18</f>
        <v>0</v>
      </c>
      <c r="T18" s="480">
        <f>'1.3_RAW_Data_Orig_MC'!T18</f>
        <v>0</v>
      </c>
      <c r="U18" s="480">
        <f>'1.3_RAW_Data_Orig_MC'!U18</f>
        <v>0</v>
      </c>
      <c r="V18" s="480">
        <f>'1.3_RAW_Data_Orig_MC'!V18</f>
        <v>0</v>
      </c>
      <c r="W18" s="480">
        <f>'1.3_RAW_Data_Orig_MC'!W18</f>
        <v>0</v>
      </c>
      <c r="X18" s="480">
        <f>'1.3_RAW_Data_Orig_MC'!X18</f>
        <v>0</v>
      </c>
      <c r="Y18" s="481">
        <f>'1.3_RAW_Data_Orig_MC'!Y18</f>
        <v>0</v>
      </c>
      <c r="AA18" s="480">
        <f>'1.3_RAW_Data_Orig_MC'!AA18</f>
        <v>0</v>
      </c>
      <c r="AB18" s="480">
        <f>'1.3_RAW_Data_Orig_MC'!AB18</f>
        <v>0</v>
      </c>
      <c r="AC18" s="480">
        <f>'1.3_RAW_Data_Orig_MC'!AC18</f>
        <v>0</v>
      </c>
      <c r="AD18" s="480">
        <f>'1.3_RAW_Data_Orig_MC'!AD18</f>
        <v>0</v>
      </c>
      <c r="AE18" s="480">
        <f>'1.3_RAW_Data_Orig_MC'!AE18</f>
        <v>0</v>
      </c>
      <c r="AF18" s="481">
        <f>'1.3_RAW_Data_Orig_MC'!AF18</f>
        <v>0</v>
      </c>
      <c r="AG18" s="482"/>
      <c r="AH18" s="480">
        <f>'1.3_RAW_Data_Orig_MC'!AH18</f>
        <v>0</v>
      </c>
      <c r="AI18" s="480">
        <f>'1.3_RAW_Data_Orig_MC'!AI18</f>
        <v>0</v>
      </c>
      <c r="AJ18" s="480">
        <f>'1.3_RAW_Data_Orig_MC'!AJ18</f>
        <v>0</v>
      </c>
      <c r="AK18" s="480">
        <f>'1.3_RAW_Data_Orig_MC'!AK18</f>
        <v>0</v>
      </c>
      <c r="AL18" s="480">
        <f>'1.3_RAW_Data_Orig_MC'!AL18</f>
        <v>0</v>
      </c>
      <c r="AM18" s="481">
        <f>'1.3_RAW_Data_Orig_MC'!AM18</f>
        <v>0</v>
      </c>
      <c r="AN18" s="482"/>
      <c r="AO18" s="480">
        <f>'1.3_RAW_Data_Orig_MC'!AO18</f>
        <v>0</v>
      </c>
      <c r="AP18" s="480">
        <f>'1.3_RAW_Data_Orig_MC'!AP18</f>
        <v>0</v>
      </c>
      <c r="AQ18" s="480">
        <f>'1.3_RAW_Data_Orig_MC'!AQ18</f>
        <v>0</v>
      </c>
      <c r="AR18" s="480">
        <f>'1.3_RAW_Data_Orig_MC'!AR18</f>
        <v>0</v>
      </c>
      <c r="AS18" s="480">
        <f>'1.3_RAW_Data_Orig_MC'!AS18</f>
        <v>0</v>
      </c>
      <c r="AT18" s="481">
        <f>'1.3_RAW_Data_Orig_MC'!AT18</f>
        <v>0</v>
      </c>
      <c r="AU18" s="482"/>
      <c r="AV18" s="480">
        <f>'1.3_RAW_Data_Orig_MC'!AV18</f>
        <v>0</v>
      </c>
      <c r="AW18" s="480">
        <f>'1.3_RAW_Data_Orig_MC'!AW18</f>
        <v>0</v>
      </c>
      <c r="AX18" s="480">
        <f>'1.3_RAW_Data_Orig_MC'!AX18</f>
        <v>0</v>
      </c>
      <c r="AY18" s="480">
        <f>'1.3_RAW_Data_Orig_MC'!AY18</f>
        <v>0</v>
      </c>
      <c r="AZ18" s="480">
        <f>'1.3_RAW_Data_Orig_MC'!AZ18</f>
        <v>0</v>
      </c>
      <c r="BA18" s="481">
        <f>'1.3_RAW_Data_Orig_MC'!BA18</f>
        <v>0</v>
      </c>
    </row>
    <row r="19" spans="1:53" ht="13.15" x14ac:dyDescent="0.35">
      <c r="A19" s="483"/>
      <c r="B19" s="484"/>
      <c r="C19" s="485"/>
      <c r="D19" s="486"/>
      <c r="E19" s="479" t="s">
        <v>32</v>
      </c>
      <c r="F19" s="487">
        <f>'1.3_RAW_Data_Orig_MC'!F19</f>
        <v>2</v>
      </c>
      <c r="G19" s="487">
        <f>'1.3_RAW_Data_Orig_MC'!G19</f>
        <v>0</v>
      </c>
      <c r="H19" s="487">
        <f>'1.3_RAW_Data_Orig_MC'!H19</f>
        <v>1</v>
      </c>
      <c r="I19" s="487">
        <f>'1.3_RAW_Data_Orig_MC'!I19</f>
        <v>1</v>
      </c>
      <c r="J19" s="487">
        <f>'1.3_RAW_Data_Orig_MC'!J19</f>
        <v>0</v>
      </c>
      <c r="K19" s="488">
        <f>'1.3_RAW_Data_Orig_MC'!K19</f>
        <v>0</v>
      </c>
      <c r="M19" s="487">
        <f>'1.3_RAW_Data_Orig_MC'!M19</f>
        <v>2</v>
      </c>
      <c r="N19" s="487">
        <f>'1.3_RAW_Data_Orig_MC'!N19</f>
        <v>0</v>
      </c>
      <c r="O19" s="487">
        <f>'1.3_RAW_Data_Orig_MC'!O19</f>
        <v>2</v>
      </c>
      <c r="P19" s="487">
        <f>'1.3_RAW_Data_Orig_MC'!P19</f>
        <v>0</v>
      </c>
      <c r="Q19" s="487">
        <f>'1.3_RAW_Data_Orig_MC'!Q19</f>
        <v>0</v>
      </c>
      <c r="R19" s="488">
        <f>'1.3_RAW_Data_Orig_MC'!R19</f>
        <v>0</v>
      </c>
      <c r="T19" s="487">
        <f>'1.3_RAW_Data_Orig_MC'!T19</f>
        <v>2</v>
      </c>
      <c r="U19" s="487">
        <f>'1.3_RAW_Data_Orig_MC'!U19</f>
        <v>0</v>
      </c>
      <c r="V19" s="487">
        <f>'1.3_RAW_Data_Orig_MC'!V19</f>
        <v>0</v>
      </c>
      <c r="W19" s="487">
        <f>'1.3_RAW_Data_Orig_MC'!W19</f>
        <v>0</v>
      </c>
      <c r="X19" s="487">
        <f>'1.3_RAW_Data_Orig_MC'!X19</f>
        <v>1</v>
      </c>
      <c r="Y19" s="488">
        <f>'1.3_RAW_Data_Orig_MC'!Y19</f>
        <v>1</v>
      </c>
      <c r="AA19" s="487">
        <f>'1.3_RAW_Data_Orig_MC'!AA19</f>
        <v>2</v>
      </c>
      <c r="AB19" s="487">
        <f>'1.3_RAW_Data_Orig_MC'!AB19</f>
        <v>0</v>
      </c>
      <c r="AC19" s="487">
        <f>'1.3_RAW_Data_Orig_MC'!AC19</f>
        <v>2</v>
      </c>
      <c r="AD19" s="487">
        <f>'1.3_RAW_Data_Orig_MC'!AD19</f>
        <v>0</v>
      </c>
      <c r="AE19" s="487">
        <f>'1.3_RAW_Data_Orig_MC'!AE19</f>
        <v>-1</v>
      </c>
      <c r="AF19" s="488">
        <f>'1.3_RAW_Data_Orig_MC'!AF19</f>
        <v>-1</v>
      </c>
      <c r="AG19" s="482"/>
      <c r="AH19" s="487">
        <f>'1.3_RAW_Data_Orig_MC'!AH19</f>
        <v>0</v>
      </c>
      <c r="AI19" s="487">
        <f>'1.3_RAW_Data_Orig_MC'!AI19</f>
        <v>0</v>
      </c>
      <c r="AJ19" s="487">
        <f>'1.3_RAW_Data_Orig_MC'!AJ19</f>
        <v>0</v>
      </c>
      <c r="AK19" s="487">
        <f>'1.3_RAW_Data_Orig_MC'!AK19</f>
        <v>0</v>
      </c>
      <c r="AL19" s="487">
        <f>'1.3_RAW_Data_Orig_MC'!AL19</f>
        <v>0</v>
      </c>
      <c r="AM19" s="488">
        <f>'1.3_RAW_Data_Orig_MC'!AM19</f>
        <v>0</v>
      </c>
      <c r="AN19" s="482"/>
      <c r="AO19" s="487">
        <f>'1.3_RAW_Data_Orig_MC'!AO19</f>
        <v>2</v>
      </c>
      <c r="AP19" s="487">
        <f>'1.3_RAW_Data_Orig_MC'!AP19</f>
        <v>0</v>
      </c>
      <c r="AQ19" s="487">
        <f>'1.3_RAW_Data_Orig_MC'!AQ19</f>
        <v>2</v>
      </c>
      <c r="AR19" s="487">
        <f>'1.3_RAW_Data_Orig_MC'!AR19</f>
        <v>0</v>
      </c>
      <c r="AS19" s="487">
        <f>'1.3_RAW_Data_Orig_MC'!AS19</f>
        <v>-1</v>
      </c>
      <c r="AT19" s="488">
        <f>'1.3_RAW_Data_Orig_MC'!AT19</f>
        <v>-1</v>
      </c>
      <c r="AU19" s="482"/>
      <c r="AV19" s="487">
        <f>'1.3_RAW_Data_Orig_MC'!AV19</f>
        <v>0</v>
      </c>
      <c r="AW19" s="487">
        <f>'1.3_RAW_Data_Orig_MC'!AW19</f>
        <v>0</v>
      </c>
      <c r="AX19" s="487">
        <f>'1.3_RAW_Data_Orig_MC'!AX19</f>
        <v>0</v>
      </c>
      <c r="AY19" s="487">
        <f>'1.3_RAW_Data_Orig_MC'!AY19</f>
        <v>0</v>
      </c>
      <c r="AZ19" s="487">
        <f>'1.3_RAW_Data_Orig_MC'!AZ19</f>
        <v>0</v>
      </c>
      <c r="BA19" s="488">
        <f>'1.3_RAW_Data_Orig_MC'!BA19</f>
        <v>0</v>
      </c>
    </row>
    <row r="20" spans="1:53" ht="13.15" x14ac:dyDescent="0.35">
      <c r="A20" s="483"/>
      <c r="B20" s="484"/>
      <c r="C20" s="485"/>
      <c r="D20" s="486"/>
      <c r="E20" s="479" t="s">
        <v>33</v>
      </c>
      <c r="F20" s="487">
        <f>'1.3_RAW_Data_Orig_MC'!F20</f>
        <v>0</v>
      </c>
      <c r="G20" s="487">
        <f>'1.3_RAW_Data_Orig_MC'!G20</f>
        <v>0</v>
      </c>
      <c r="H20" s="487">
        <f>'1.3_RAW_Data_Orig_MC'!H20</f>
        <v>0</v>
      </c>
      <c r="I20" s="487">
        <f>'1.3_RAW_Data_Orig_MC'!I20</f>
        <v>0</v>
      </c>
      <c r="J20" s="487">
        <f>'1.3_RAW_Data_Orig_MC'!J20</f>
        <v>0</v>
      </c>
      <c r="K20" s="488">
        <f>'1.3_RAW_Data_Orig_MC'!K20</f>
        <v>0</v>
      </c>
      <c r="M20" s="487">
        <f>'1.3_RAW_Data_Orig_MC'!M20</f>
        <v>0</v>
      </c>
      <c r="N20" s="487">
        <f>'1.3_RAW_Data_Orig_MC'!N20</f>
        <v>0</v>
      </c>
      <c r="O20" s="487">
        <f>'1.3_RAW_Data_Orig_MC'!O20</f>
        <v>0</v>
      </c>
      <c r="P20" s="487">
        <f>'1.3_RAW_Data_Orig_MC'!P20</f>
        <v>0</v>
      </c>
      <c r="Q20" s="487">
        <f>'1.3_RAW_Data_Orig_MC'!Q20</f>
        <v>0</v>
      </c>
      <c r="R20" s="488">
        <f>'1.3_RAW_Data_Orig_MC'!R20</f>
        <v>0</v>
      </c>
      <c r="T20" s="487">
        <f>'1.3_RAW_Data_Orig_MC'!T20</f>
        <v>0</v>
      </c>
      <c r="U20" s="487">
        <f>'1.3_RAW_Data_Orig_MC'!U20</f>
        <v>0</v>
      </c>
      <c r="V20" s="487">
        <f>'1.3_RAW_Data_Orig_MC'!V20</f>
        <v>0</v>
      </c>
      <c r="W20" s="487">
        <f>'1.3_RAW_Data_Orig_MC'!W20</f>
        <v>0</v>
      </c>
      <c r="X20" s="487">
        <f>'1.3_RAW_Data_Orig_MC'!X20</f>
        <v>0</v>
      </c>
      <c r="Y20" s="488">
        <f>'1.3_RAW_Data_Orig_MC'!Y20</f>
        <v>0</v>
      </c>
      <c r="AA20" s="487">
        <f>'1.3_RAW_Data_Orig_MC'!AA20</f>
        <v>0</v>
      </c>
      <c r="AB20" s="487">
        <f>'1.3_RAW_Data_Orig_MC'!AB20</f>
        <v>0</v>
      </c>
      <c r="AC20" s="487">
        <f>'1.3_RAW_Data_Orig_MC'!AC20</f>
        <v>0</v>
      </c>
      <c r="AD20" s="487">
        <f>'1.3_RAW_Data_Orig_MC'!AD20</f>
        <v>0</v>
      </c>
      <c r="AE20" s="487">
        <f>'1.3_RAW_Data_Orig_MC'!AE20</f>
        <v>0</v>
      </c>
      <c r="AF20" s="488">
        <f>'1.3_RAW_Data_Orig_MC'!AF20</f>
        <v>0</v>
      </c>
      <c r="AG20" s="482"/>
      <c r="AH20" s="487">
        <f>'1.3_RAW_Data_Orig_MC'!AH20</f>
        <v>0</v>
      </c>
      <c r="AI20" s="487">
        <f>'1.3_RAW_Data_Orig_MC'!AI20</f>
        <v>0</v>
      </c>
      <c r="AJ20" s="487">
        <f>'1.3_RAW_Data_Orig_MC'!AJ20</f>
        <v>0</v>
      </c>
      <c r="AK20" s="487">
        <f>'1.3_RAW_Data_Orig_MC'!AK20</f>
        <v>0</v>
      </c>
      <c r="AL20" s="487">
        <f>'1.3_RAW_Data_Orig_MC'!AL20</f>
        <v>0</v>
      </c>
      <c r="AM20" s="488">
        <f>'1.3_RAW_Data_Orig_MC'!AM20</f>
        <v>0</v>
      </c>
      <c r="AN20" s="482"/>
      <c r="AO20" s="487">
        <f>'1.3_RAW_Data_Orig_MC'!AO20</f>
        <v>0</v>
      </c>
      <c r="AP20" s="487">
        <f>'1.3_RAW_Data_Orig_MC'!AP20</f>
        <v>0</v>
      </c>
      <c r="AQ20" s="487">
        <f>'1.3_RAW_Data_Orig_MC'!AQ20</f>
        <v>0</v>
      </c>
      <c r="AR20" s="487">
        <f>'1.3_RAW_Data_Orig_MC'!AR20</f>
        <v>0</v>
      </c>
      <c r="AS20" s="487">
        <f>'1.3_RAW_Data_Orig_MC'!AS20</f>
        <v>0</v>
      </c>
      <c r="AT20" s="488">
        <f>'1.3_RAW_Data_Orig_MC'!AT20</f>
        <v>0</v>
      </c>
      <c r="AU20" s="482"/>
      <c r="AV20" s="487">
        <f>'1.3_RAW_Data_Orig_MC'!AV20</f>
        <v>0</v>
      </c>
      <c r="AW20" s="487">
        <f>'1.3_RAW_Data_Orig_MC'!AW20</f>
        <v>0</v>
      </c>
      <c r="AX20" s="487">
        <f>'1.3_RAW_Data_Orig_MC'!AX20</f>
        <v>0</v>
      </c>
      <c r="AY20" s="487">
        <f>'1.3_RAW_Data_Orig_MC'!AY20</f>
        <v>0</v>
      </c>
      <c r="AZ20" s="487">
        <f>'1.3_RAW_Data_Orig_MC'!AZ20</f>
        <v>0</v>
      </c>
      <c r="BA20" s="488">
        <f>'1.3_RAW_Data_Orig_MC'!BA20</f>
        <v>0</v>
      </c>
    </row>
    <row r="21" spans="1:53" ht="13.5" thickBot="1" x14ac:dyDescent="0.4">
      <c r="A21" s="483"/>
      <c r="B21" s="489"/>
      <c r="C21" s="490"/>
      <c r="D21" s="491"/>
      <c r="E21" s="492" t="s">
        <v>34</v>
      </c>
      <c r="F21" s="493">
        <f>'1.3_RAW_Data_Orig_MC'!F21</f>
        <v>0</v>
      </c>
      <c r="G21" s="493">
        <f>'1.3_RAW_Data_Orig_MC'!G21</f>
        <v>0</v>
      </c>
      <c r="H21" s="493">
        <f>'1.3_RAW_Data_Orig_MC'!H21</f>
        <v>0</v>
      </c>
      <c r="I21" s="493">
        <f>'1.3_RAW_Data_Orig_MC'!I21</f>
        <v>0</v>
      </c>
      <c r="J21" s="493">
        <f>'1.3_RAW_Data_Orig_MC'!J21</f>
        <v>0</v>
      </c>
      <c r="K21" s="494">
        <f>'1.3_RAW_Data_Orig_MC'!K21</f>
        <v>0</v>
      </c>
      <c r="M21" s="493">
        <f>'1.3_RAW_Data_Orig_MC'!M21</f>
        <v>0</v>
      </c>
      <c r="N21" s="493">
        <f>'1.3_RAW_Data_Orig_MC'!N21</f>
        <v>0</v>
      </c>
      <c r="O21" s="493">
        <f>'1.3_RAW_Data_Orig_MC'!O21</f>
        <v>0</v>
      </c>
      <c r="P21" s="493">
        <f>'1.3_RAW_Data_Orig_MC'!P21</f>
        <v>0</v>
      </c>
      <c r="Q21" s="493">
        <f>'1.3_RAW_Data_Orig_MC'!Q21</f>
        <v>0</v>
      </c>
      <c r="R21" s="494">
        <f>'1.3_RAW_Data_Orig_MC'!R21</f>
        <v>0</v>
      </c>
      <c r="T21" s="493">
        <f>'1.3_RAW_Data_Orig_MC'!T21</f>
        <v>0</v>
      </c>
      <c r="U21" s="493">
        <f>'1.3_RAW_Data_Orig_MC'!U21</f>
        <v>0</v>
      </c>
      <c r="V21" s="493">
        <f>'1.3_RAW_Data_Orig_MC'!V21</f>
        <v>0</v>
      </c>
      <c r="W21" s="493">
        <f>'1.3_RAW_Data_Orig_MC'!W21</f>
        <v>0</v>
      </c>
      <c r="X21" s="493">
        <f>'1.3_RAW_Data_Orig_MC'!X21</f>
        <v>0</v>
      </c>
      <c r="Y21" s="494">
        <f>'1.3_RAW_Data_Orig_MC'!Y21</f>
        <v>0</v>
      </c>
      <c r="AA21" s="493">
        <f>'1.3_RAW_Data_Orig_MC'!AA21</f>
        <v>0</v>
      </c>
      <c r="AB21" s="493">
        <f>'1.3_RAW_Data_Orig_MC'!AB21</f>
        <v>0</v>
      </c>
      <c r="AC21" s="493">
        <f>'1.3_RAW_Data_Orig_MC'!AC21</f>
        <v>0</v>
      </c>
      <c r="AD21" s="493">
        <f>'1.3_RAW_Data_Orig_MC'!AD21</f>
        <v>0</v>
      </c>
      <c r="AE21" s="493">
        <f>'1.3_RAW_Data_Orig_MC'!AE21</f>
        <v>0</v>
      </c>
      <c r="AF21" s="494">
        <f>'1.3_RAW_Data_Orig_MC'!AF21</f>
        <v>0</v>
      </c>
      <c r="AG21" s="482"/>
      <c r="AH21" s="493">
        <f>'1.3_RAW_Data_Orig_MC'!AH21</f>
        <v>0</v>
      </c>
      <c r="AI21" s="493">
        <f>'1.3_RAW_Data_Orig_MC'!AI21</f>
        <v>0</v>
      </c>
      <c r="AJ21" s="493">
        <f>'1.3_RAW_Data_Orig_MC'!AJ21</f>
        <v>0</v>
      </c>
      <c r="AK21" s="493">
        <f>'1.3_RAW_Data_Orig_MC'!AK21</f>
        <v>0</v>
      </c>
      <c r="AL21" s="493">
        <f>'1.3_RAW_Data_Orig_MC'!AL21</f>
        <v>0</v>
      </c>
      <c r="AM21" s="494">
        <f>'1.3_RAW_Data_Orig_MC'!AM21</f>
        <v>0</v>
      </c>
      <c r="AN21" s="482"/>
      <c r="AO21" s="493">
        <f>'1.3_RAW_Data_Orig_MC'!AO21</f>
        <v>0</v>
      </c>
      <c r="AP21" s="493">
        <f>'1.3_RAW_Data_Orig_MC'!AP21</f>
        <v>0</v>
      </c>
      <c r="AQ21" s="493">
        <f>'1.3_RAW_Data_Orig_MC'!AQ21</f>
        <v>0</v>
      </c>
      <c r="AR21" s="493">
        <f>'1.3_RAW_Data_Orig_MC'!AR21</f>
        <v>0</v>
      </c>
      <c r="AS21" s="493">
        <f>'1.3_RAW_Data_Orig_MC'!AS21</f>
        <v>0</v>
      </c>
      <c r="AT21" s="494">
        <f>'1.3_RAW_Data_Orig_MC'!AT21</f>
        <v>0</v>
      </c>
      <c r="AU21" s="482"/>
      <c r="AV21" s="493">
        <f>'1.3_RAW_Data_Orig_MC'!AV21</f>
        <v>0</v>
      </c>
      <c r="AW21" s="493">
        <f>'1.3_RAW_Data_Orig_MC'!AW21</f>
        <v>0</v>
      </c>
      <c r="AX21" s="493">
        <f>'1.3_RAW_Data_Orig_MC'!AX21</f>
        <v>0</v>
      </c>
      <c r="AY21" s="493">
        <f>'1.3_RAW_Data_Orig_MC'!AY21</f>
        <v>0</v>
      </c>
      <c r="AZ21" s="493">
        <f>'1.3_RAW_Data_Orig_MC'!AZ21</f>
        <v>0</v>
      </c>
      <c r="BA21" s="494">
        <f>'1.3_RAW_Data_Orig_MC'!BA21</f>
        <v>0</v>
      </c>
    </row>
    <row r="22" spans="1:53" ht="25.5" x14ac:dyDescent="0.35">
      <c r="A22" s="495" t="s">
        <v>20</v>
      </c>
      <c r="B22" s="476">
        <v>7</v>
      </c>
      <c r="C22" s="477" t="s">
        <v>11</v>
      </c>
      <c r="D22" s="478" t="s">
        <v>36</v>
      </c>
      <c r="E22" s="496" t="s">
        <v>31</v>
      </c>
      <c r="F22" s="480">
        <f>'1.3_RAW_Data_Orig_MC'!F22</f>
        <v>0</v>
      </c>
      <c r="G22" s="480">
        <f>'1.3_RAW_Data_Orig_MC'!G22</f>
        <v>0</v>
      </c>
      <c r="H22" s="480">
        <f>'1.3_RAW_Data_Orig_MC'!H22</f>
        <v>0</v>
      </c>
      <c r="I22" s="480">
        <f>'1.3_RAW_Data_Orig_MC'!I22</f>
        <v>0</v>
      </c>
      <c r="J22" s="480">
        <f>'1.3_RAW_Data_Orig_MC'!J22</f>
        <v>0</v>
      </c>
      <c r="K22" s="481">
        <f>'1.3_RAW_Data_Orig_MC'!K22</f>
        <v>0</v>
      </c>
      <c r="M22" s="480">
        <f>'1.3_RAW_Data_Orig_MC'!M22</f>
        <v>0</v>
      </c>
      <c r="N22" s="480">
        <f>'1.3_RAW_Data_Orig_MC'!N22</f>
        <v>0</v>
      </c>
      <c r="O22" s="480">
        <f>'1.3_RAW_Data_Orig_MC'!O22</f>
        <v>0</v>
      </c>
      <c r="P22" s="480">
        <f>'1.3_RAW_Data_Orig_MC'!P22</f>
        <v>0</v>
      </c>
      <c r="Q22" s="480">
        <f>'1.3_RAW_Data_Orig_MC'!Q22</f>
        <v>0</v>
      </c>
      <c r="R22" s="481">
        <f>'1.3_RAW_Data_Orig_MC'!R22</f>
        <v>0</v>
      </c>
      <c r="T22" s="480">
        <f>'1.3_RAW_Data_Orig_MC'!T22</f>
        <v>0</v>
      </c>
      <c r="U22" s="480">
        <f>'1.3_RAW_Data_Orig_MC'!U22</f>
        <v>0</v>
      </c>
      <c r="V22" s="480">
        <f>'1.3_RAW_Data_Orig_MC'!V22</f>
        <v>0</v>
      </c>
      <c r="W22" s="480">
        <f>'1.3_RAW_Data_Orig_MC'!W22</f>
        <v>0</v>
      </c>
      <c r="X22" s="480">
        <f>'1.3_RAW_Data_Orig_MC'!X22</f>
        <v>0</v>
      </c>
      <c r="Y22" s="481">
        <f>'1.3_RAW_Data_Orig_MC'!Y22</f>
        <v>0</v>
      </c>
      <c r="AA22" s="480">
        <f>'1.3_RAW_Data_Orig_MC'!AA22</f>
        <v>0</v>
      </c>
      <c r="AB22" s="480">
        <f>'1.3_RAW_Data_Orig_MC'!AB22</f>
        <v>0</v>
      </c>
      <c r="AC22" s="480">
        <f>'1.3_RAW_Data_Orig_MC'!AC22</f>
        <v>0</v>
      </c>
      <c r="AD22" s="480">
        <f>'1.3_RAW_Data_Orig_MC'!AD22</f>
        <v>0</v>
      </c>
      <c r="AE22" s="480">
        <f>'1.3_RAW_Data_Orig_MC'!AE22</f>
        <v>0</v>
      </c>
      <c r="AF22" s="481">
        <f>'1.3_RAW_Data_Orig_MC'!AF22</f>
        <v>0</v>
      </c>
      <c r="AG22" s="482"/>
      <c r="AH22" s="480">
        <f>'1.3_RAW_Data_Orig_MC'!AH22</f>
        <v>0</v>
      </c>
      <c r="AI22" s="480">
        <f>'1.3_RAW_Data_Orig_MC'!AI22</f>
        <v>0</v>
      </c>
      <c r="AJ22" s="480">
        <f>'1.3_RAW_Data_Orig_MC'!AJ22</f>
        <v>0</v>
      </c>
      <c r="AK22" s="480">
        <f>'1.3_RAW_Data_Orig_MC'!AK22</f>
        <v>0</v>
      </c>
      <c r="AL22" s="480">
        <f>'1.3_RAW_Data_Orig_MC'!AL22</f>
        <v>0</v>
      </c>
      <c r="AM22" s="481">
        <f>'1.3_RAW_Data_Orig_MC'!AM22</f>
        <v>0</v>
      </c>
      <c r="AN22" s="482"/>
      <c r="AO22" s="480">
        <f>'1.3_RAW_Data_Orig_MC'!AO22</f>
        <v>0</v>
      </c>
      <c r="AP22" s="480">
        <f>'1.3_RAW_Data_Orig_MC'!AP22</f>
        <v>0</v>
      </c>
      <c r="AQ22" s="480">
        <f>'1.3_RAW_Data_Orig_MC'!AQ22</f>
        <v>0</v>
      </c>
      <c r="AR22" s="480">
        <f>'1.3_RAW_Data_Orig_MC'!AR22</f>
        <v>0</v>
      </c>
      <c r="AS22" s="480">
        <f>'1.3_RAW_Data_Orig_MC'!AS22</f>
        <v>0</v>
      </c>
      <c r="AT22" s="481">
        <f>'1.3_RAW_Data_Orig_MC'!AT22</f>
        <v>0</v>
      </c>
      <c r="AU22" s="482"/>
      <c r="AV22" s="480">
        <f>'1.3_RAW_Data_Orig_MC'!AV22</f>
        <v>0</v>
      </c>
      <c r="AW22" s="480">
        <f>'1.3_RAW_Data_Orig_MC'!AW22</f>
        <v>0</v>
      </c>
      <c r="AX22" s="480">
        <f>'1.3_RAW_Data_Orig_MC'!AX22</f>
        <v>0</v>
      </c>
      <c r="AY22" s="480">
        <f>'1.3_RAW_Data_Orig_MC'!AY22</f>
        <v>0</v>
      </c>
      <c r="AZ22" s="480">
        <f>'1.3_RAW_Data_Orig_MC'!AZ22</f>
        <v>0</v>
      </c>
      <c r="BA22" s="481">
        <f>'1.3_RAW_Data_Orig_MC'!BA22</f>
        <v>0</v>
      </c>
    </row>
    <row r="23" spans="1:53" ht="13.15" x14ac:dyDescent="0.35">
      <c r="A23" s="483"/>
      <c r="B23" s="484"/>
      <c r="C23" s="485"/>
      <c r="D23" s="486"/>
      <c r="E23" s="479" t="s">
        <v>32</v>
      </c>
      <c r="F23" s="487">
        <f>'1.3_RAW_Data_Orig_MC'!F23</f>
        <v>0</v>
      </c>
      <c r="G23" s="487">
        <f>'1.3_RAW_Data_Orig_MC'!G23</f>
        <v>0</v>
      </c>
      <c r="H23" s="487">
        <f>'1.3_RAW_Data_Orig_MC'!H23</f>
        <v>0</v>
      </c>
      <c r="I23" s="487">
        <f>'1.3_RAW_Data_Orig_MC'!I23</f>
        <v>0</v>
      </c>
      <c r="J23" s="487">
        <f>'1.3_RAW_Data_Orig_MC'!J23</f>
        <v>0</v>
      </c>
      <c r="K23" s="488">
        <f>'1.3_RAW_Data_Orig_MC'!K23</f>
        <v>0</v>
      </c>
      <c r="M23" s="487">
        <f>'1.3_RAW_Data_Orig_MC'!M23</f>
        <v>0</v>
      </c>
      <c r="N23" s="487">
        <f>'1.3_RAW_Data_Orig_MC'!N23</f>
        <v>0</v>
      </c>
      <c r="O23" s="487">
        <f>'1.3_RAW_Data_Orig_MC'!O23</f>
        <v>0</v>
      </c>
      <c r="P23" s="487">
        <f>'1.3_RAW_Data_Orig_MC'!P23</f>
        <v>0</v>
      </c>
      <c r="Q23" s="487">
        <f>'1.3_RAW_Data_Orig_MC'!Q23</f>
        <v>0</v>
      </c>
      <c r="R23" s="488">
        <f>'1.3_RAW_Data_Orig_MC'!R23</f>
        <v>0</v>
      </c>
      <c r="T23" s="487">
        <f>'1.3_RAW_Data_Orig_MC'!T23</f>
        <v>0</v>
      </c>
      <c r="U23" s="487">
        <f>'1.3_RAW_Data_Orig_MC'!U23</f>
        <v>0</v>
      </c>
      <c r="V23" s="487">
        <f>'1.3_RAW_Data_Orig_MC'!V23</f>
        <v>0</v>
      </c>
      <c r="W23" s="487">
        <f>'1.3_RAW_Data_Orig_MC'!W23</f>
        <v>0</v>
      </c>
      <c r="X23" s="487">
        <f>'1.3_RAW_Data_Orig_MC'!X23</f>
        <v>0</v>
      </c>
      <c r="Y23" s="488">
        <f>'1.3_RAW_Data_Orig_MC'!Y23</f>
        <v>0</v>
      </c>
      <c r="AA23" s="487">
        <f>'1.3_RAW_Data_Orig_MC'!AA23</f>
        <v>0</v>
      </c>
      <c r="AB23" s="487">
        <f>'1.3_RAW_Data_Orig_MC'!AB23</f>
        <v>0</v>
      </c>
      <c r="AC23" s="487">
        <f>'1.3_RAW_Data_Orig_MC'!AC23</f>
        <v>0</v>
      </c>
      <c r="AD23" s="487">
        <f>'1.3_RAW_Data_Orig_MC'!AD23</f>
        <v>0</v>
      </c>
      <c r="AE23" s="487">
        <f>'1.3_RAW_Data_Orig_MC'!AE23</f>
        <v>0</v>
      </c>
      <c r="AF23" s="488">
        <f>'1.3_RAW_Data_Orig_MC'!AF23</f>
        <v>0</v>
      </c>
      <c r="AG23" s="482"/>
      <c r="AH23" s="487">
        <f>'1.3_RAW_Data_Orig_MC'!AH23</f>
        <v>0</v>
      </c>
      <c r="AI23" s="487">
        <f>'1.3_RAW_Data_Orig_MC'!AI23</f>
        <v>0</v>
      </c>
      <c r="AJ23" s="487">
        <f>'1.3_RAW_Data_Orig_MC'!AJ23</f>
        <v>0</v>
      </c>
      <c r="AK23" s="487">
        <f>'1.3_RAW_Data_Orig_MC'!AK23</f>
        <v>0</v>
      </c>
      <c r="AL23" s="487">
        <f>'1.3_RAW_Data_Orig_MC'!AL23</f>
        <v>0</v>
      </c>
      <c r="AM23" s="488">
        <f>'1.3_RAW_Data_Orig_MC'!AM23</f>
        <v>0</v>
      </c>
      <c r="AN23" s="482"/>
      <c r="AO23" s="487">
        <f>'1.3_RAW_Data_Orig_MC'!AO23</f>
        <v>0</v>
      </c>
      <c r="AP23" s="487">
        <f>'1.3_RAW_Data_Orig_MC'!AP23</f>
        <v>0</v>
      </c>
      <c r="AQ23" s="487">
        <f>'1.3_RAW_Data_Orig_MC'!AQ23</f>
        <v>0</v>
      </c>
      <c r="AR23" s="487">
        <f>'1.3_RAW_Data_Orig_MC'!AR23</f>
        <v>0</v>
      </c>
      <c r="AS23" s="487">
        <f>'1.3_RAW_Data_Orig_MC'!AS23</f>
        <v>0</v>
      </c>
      <c r="AT23" s="488">
        <f>'1.3_RAW_Data_Orig_MC'!AT23</f>
        <v>0</v>
      </c>
      <c r="AU23" s="482"/>
      <c r="AV23" s="487">
        <f>'1.3_RAW_Data_Orig_MC'!AV23</f>
        <v>0</v>
      </c>
      <c r="AW23" s="487">
        <f>'1.3_RAW_Data_Orig_MC'!AW23</f>
        <v>0</v>
      </c>
      <c r="AX23" s="487">
        <f>'1.3_RAW_Data_Orig_MC'!AX23</f>
        <v>0</v>
      </c>
      <c r="AY23" s="487">
        <f>'1.3_RAW_Data_Orig_MC'!AY23</f>
        <v>0</v>
      </c>
      <c r="AZ23" s="487">
        <f>'1.3_RAW_Data_Orig_MC'!AZ23</f>
        <v>0</v>
      </c>
      <c r="BA23" s="488">
        <f>'1.3_RAW_Data_Orig_MC'!BA23</f>
        <v>0</v>
      </c>
    </row>
    <row r="24" spans="1:53" ht="13.15" x14ac:dyDescent="0.35">
      <c r="A24" s="483"/>
      <c r="B24" s="484"/>
      <c r="C24" s="485"/>
      <c r="D24" s="486"/>
      <c r="E24" s="479" t="s">
        <v>33</v>
      </c>
      <c r="F24" s="487">
        <f>'1.3_RAW_Data_Orig_MC'!F24</f>
        <v>0</v>
      </c>
      <c r="G24" s="487">
        <f>'1.3_RAW_Data_Orig_MC'!G24</f>
        <v>0</v>
      </c>
      <c r="H24" s="487">
        <f>'1.3_RAW_Data_Orig_MC'!H24</f>
        <v>0</v>
      </c>
      <c r="I24" s="487">
        <f>'1.3_RAW_Data_Orig_MC'!I24</f>
        <v>0</v>
      </c>
      <c r="J24" s="487">
        <f>'1.3_RAW_Data_Orig_MC'!J24</f>
        <v>0</v>
      </c>
      <c r="K24" s="488">
        <f>'1.3_RAW_Data_Orig_MC'!K24</f>
        <v>0</v>
      </c>
      <c r="M24" s="487">
        <f>'1.3_RAW_Data_Orig_MC'!M24</f>
        <v>0</v>
      </c>
      <c r="N24" s="487">
        <f>'1.3_RAW_Data_Orig_MC'!N24</f>
        <v>0</v>
      </c>
      <c r="O24" s="487">
        <f>'1.3_RAW_Data_Orig_MC'!O24</f>
        <v>0</v>
      </c>
      <c r="P24" s="487">
        <f>'1.3_RAW_Data_Orig_MC'!P24</f>
        <v>0</v>
      </c>
      <c r="Q24" s="487">
        <f>'1.3_RAW_Data_Orig_MC'!Q24</f>
        <v>0</v>
      </c>
      <c r="R24" s="488">
        <f>'1.3_RAW_Data_Orig_MC'!R24</f>
        <v>0</v>
      </c>
      <c r="T24" s="487">
        <f>'1.3_RAW_Data_Orig_MC'!T24</f>
        <v>0</v>
      </c>
      <c r="U24" s="487">
        <f>'1.3_RAW_Data_Orig_MC'!U24</f>
        <v>0</v>
      </c>
      <c r="V24" s="487">
        <f>'1.3_RAW_Data_Orig_MC'!V24</f>
        <v>0</v>
      </c>
      <c r="W24" s="487">
        <f>'1.3_RAW_Data_Orig_MC'!W24</f>
        <v>0</v>
      </c>
      <c r="X24" s="487">
        <f>'1.3_RAW_Data_Orig_MC'!X24</f>
        <v>0</v>
      </c>
      <c r="Y24" s="488">
        <f>'1.3_RAW_Data_Orig_MC'!Y24</f>
        <v>0</v>
      </c>
      <c r="AA24" s="487">
        <f>'1.3_RAW_Data_Orig_MC'!AA24</f>
        <v>0</v>
      </c>
      <c r="AB24" s="487">
        <f>'1.3_RAW_Data_Orig_MC'!AB24</f>
        <v>0</v>
      </c>
      <c r="AC24" s="487">
        <f>'1.3_RAW_Data_Orig_MC'!AC24</f>
        <v>0</v>
      </c>
      <c r="AD24" s="487">
        <f>'1.3_RAW_Data_Orig_MC'!AD24</f>
        <v>0</v>
      </c>
      <c r="AE24" s="487">
        <f>'1.3_RAW_Data_Orig_MC'!AE24</f>
        <v>0</v>
      </c>
      <c r="AF24" s="488">
        <f>'1.3_RAW_Data_Orig_MC'!AF24</f>
        <v>0</v>
      </c>
      <c r="AG24" s="482"/>
      <c r="AH24" s="487">
        <f>'1.3_RAW_Data_Orig_MC'!AH24</f>
        <v>0</v>
      </c>
      <c r="AI24" s="487">
        <f>'1.3_RAW_Data_Orig_MC'!AI24</f>
        <v>0</v>
      </c>
      <c r="AJ24" s="487">
        <f>'1.3_RAW_Data_Orig_MC'!AJ24</f>
        <v>0</v>
      </c>
      <c r="AK24" s="487">
        <f>'1.3_RAW_Data_Orig_MC'!AK24</f>
        <v>0</v>
      </c>
      <c r="AL24" s="487">
        <f>'1.3_RAW_Data_Orig_MC'!AL24</f>
        <v>0</v>
      </c>
      <c r="AM24" s="488">
        <f>'1.3_RAW_Data_Orig_MC'!AM24</f>
        <v>0</v>
      </c>
      <c r="AN24" s="482"/>
      <c r="AO24" s="487">
        <f>'1.3_RAW_Data_Orig_MC'!AO24</f>
        <v>0</v>
      </c>
      <c r="AP24" s="487">
        <f>'1.3_RAW_Data_Orig_MC'!AP24</f>
        <v>0</v>
      </c>
      <c r="AQ24" s="487">
        <f>'1.3_RAW_Data_Orig_MC'!AQ24</f>
        <v>0</v>
      </c>
      <c r="AR24" s="487">
        <f>'1.3_RAW_Data_Orig_MC'!AR24</f>
        <v>0</v>
      </c>
      <c r="AS24" s="487">
        <f>'1.3_RAW_Data_Orig_MC'!AS24</f>
        <v>0</v>
      </c>
      <c r="AT24" s="488">
        <f>'1.3_RAW_Data_Orig_MC'!AT24</f>
        <v>0</v>
      </c>
      <c r="AU24" s="482"/>
      <c r="AV24" s="487">
        <f>'1.3_RAW_Data_Orig_MC'!AV24</f>
        <v>0</v>
      </c>
      <c r="AW24" s="487">
        <f>'1.3_RAW_Data_Orig_MC'!AW24</f>
        <v>0</v>
      </c>
      <c r="AX24" s="487">
        <f>'1.3_RAW_Data_Orig_MC'!AX24</f>
        <v>0</v>
      </c>
      <c r="AY24" s="487">
        <f>'1.3_RAW_Data_Orig_MC'!AY24</f>
        <v>0</v>
      </c>
      <c r="AZ24" s="487">
        <f>'1.3_RAW_Data_Orig_MC'!AZ24</f>
        <v>0</v>
      </c>
      <c r="BA24" s="488">
        <f>'1.3_RAW_Data_Orig_MC'!BA24</f>
        <v>0</v>
      </c>
    </row>
    <row r="25" spans="1:53" ht="13.5" thickBot="1" x14ac:dyDescent="0.4">
      <c r="A25" s="483"/>
      <c r="B25" s="489"/>
      <c r="C25" s="490"/>
      <c r="D25" s="491"/>
      <c r="E25" s="492" t="s">
        <v>34</v>
      </c>
      <c r="F25" s="493">
        <f>'1.3_RAW_Data_Orig_MC'!F25</f>
        <v>0</v>
      </c>
      <c r="G25" s="493">
        <f>'1.3_RAW_Data_Orig_MC'!G25</f>
        <v>0</v>
      </c>
      <c r="H25" s="493">
        <f>'1.3_RAW_Data_Orig_MC'!H25</f>
        <v>0</v>
      </c>
      <c r="I25" s="493">
        <f>'1.3_RAW_Data_Orig_MC'!I25</f>
        <v>0</v>
      </c>
      <c r="J25" s="493">
        <f>'1.3_RAW_Data_Orig_MC'!J25</f>
        <v>0</v>
      </c>
      <c r="K25" s="494">
        <f>'1.3_RAW_Data_Orig_MC'!K25</f>
        <v>0</v>
      </c>
      <c r="M25" s="493">
        <f>'1.3_RAW_Data_Orig_MC'!M25</f>
        <v>0</v>
      </c>
      <c r="N25" s="493">
        <f>'1.3_RAW_Data_Orig_MC'!N25</f>
        <v>0</v>
      </c>
      <c r="O25" s="493">
        <f>'1.3_RAW_Data_Orig_MC'!O25</f>
        <v>0</v>
      </c>
      <c r="P25" s="493">
        <f>'1.3_RAW_Data_Orig_MC'!P25</f>
        <v>0</v>
      </c>
      <c r="Q25" s="493">
        <f>'1.3_RAW_Data_Orig_MC'!Q25</f>
        <v>0</v>
      </c>
      <c r="R25" s="494">
        <f>'1.3_RAW_Data_Orig_MC'!R25</f>
        <v>0</v>
      </c>
      <c r="T25" s="493">
        <f>'1.3_RAW_Data_Orig_MC'!T25</f>
        <v>0</v>
      </c>
      <c r="U25" s="493">
        <f>'1.3_RAW_Data_Orig_MC'!U25</f>
        <v>0</v>
      </c>
      <c r="V25" s="493">
        <f>'1.3_RAW_Data_Orig_MC'!V25</f>
        <v>0</v>
      </c>
      <c r="W25" s="493">
        <f>'1.3_RAW_Data_Orig_MC'!W25</f>
        <v>0</v>
      </c>
      <c r="X25" s="493">
        <f>'1.3_RAW_Data_Orig_MC'!X25</f>
        <v>0</v>
      </c>
      <c r="Y25" s="494">
        <f>'1.3_RAW_Data_Orig_MC'!Y25</f>
        <v>0</v>
      </c>
      <c r="AA25" s="493">
        <f>'1.3_RAW_Data_Orig_MC'!AA25</f>
        <v>0</v>
      </c>
      <c r="AB25" s="493">
        <f>'1.3_RAW_Data_Orig_MC'!AB25</f>
        <v>0</v>
      </c>
      <c r="AC25" s="493">
        <f>'1.3_RAW_Data_Orig_MC'!AC25</f>
        <v>0</v>
      </c>
      <c r="AD25" s="493">
        <f>'1.3_RAW_Data_Orig_MC'!AD25</f>
        <v>0</v>
      </c>
      <c r="AE25" s="493">
        <f>'1.3_RAW_Data_Orig_MC'!AE25</f>
        <v>0</v>
      </c>
      <c r="AF25" s="494">
        <f>'1.3_RAW_Data_Orig_MC'!AF25</f>
        <v>0</v>
      </c>
      <c r="AG25" s="482"/>
      <c r="AH25" s="493">
        <f>'1.3_RAW_Data_Orig_MC'!AH25</f>
        <v>0</v>
      </c>
      <c r="AI25" s="493">
        <f>'1.3_RAW_Data_Orig_MC'!AI25</f>
        <v>0</v>
      </c>
      <c r="AJ25" s="493">
        <f>'1.3_RAW_Data_Orig_MC'!AJ25</f>
        <v>0</v>
      </c>
      <c r="AK25" s="493">
        <f>'1.3_RAW_Data_Orig_MC'!AK25</f>
        <v>0</v>
      </c>
      <c r="AL25" s="493">
        <f>'1.3_RAW_Data_Orig_MC'!AL25</f>
        <v>0</v>
      </c>
      <c r="AM25" s="494">
        <f>'1.3_RAW_Data_Orig_MC'!AM25</f>
        <v>0</v>
      </c>
      <c r="AN25" s="482"/>
      <c r="AO25" s="493">
        <f>'1.3_RAW_Data_Orig_MC'!AO25</f>
        <v>0</v>
      </c>
      <c r="AP25" s="493">
        <f>'1.3_RAW_Data_Orig_MC'!AP25</f>
        <v>0</v>
      </c>
      <c r="AQ25" s="493">
        <f>'1.3_RAW_Data_Orig_MC'!AQ25</f>
        <v>0</v>
      </c>
      <c r="AR25" s="493">
        <f>'1.3_RAW_Data_Orig_MC'!AR25</f>
        <v>0</v>
      </c>
      <c r="AS25" s="493">
        <f>'1.3_RAW_Data_Orig_MC'!AS25</f>
        <v>0</v>
      </c>
      <c r="AT25" s="494">
        <f>'1.3_RAW_Data_Orig_MC'!AT25</f>
        <v>0</v>
      </c>
      <c r="AU25" s="482"/>
      <c r="AV25" s="493">
        <f>'1.3_RAW_Data_Orig_MC'!AV25</f>
        <v>0</v>
      </c>
      <c r="AW25" s="493">
        <f>'1.3_RAW_Data_Orig_MC'!AW25</f>
        <v>0</v>
      </c>
      <c r="AX25" s="493">
        <f>'1.3_RAW_Data_Orig_MC'!AX25</f>
        <v>0</v>
      </c>
      <c r="AY25" s="493">
        <f>'1.3_RAW_Data_Orig_MC'!AY25</f>
        <v>0</v>
      </c>
      <c r="AZ25" s="493">
        <f>'1.3_RAW_Data_Orig_MC'!AZ25</f>
        <v>0</v>
      </c>
      <c r="BA25" s="494">
        <f>'1.3_RAW_Data_Orig_MC'!BA25</f>
        <v>0</v>
      </c>
    </row>
    <row r="26" spans="1:53" ht="25.5" x14ac:dyDescent="0.35">
      <c r="A26" s="495" t="s">
        <v>20</v>
      </c>
      <c r="B26" s="476">
        <v>8</v>
      </c>
      <c r="C26" s="477" t="s">
        <v>12</v>
      </c>
      <c r="D26" s="478" t="s">
        <v>37</v>
      </c>
      <c r="E26" s="496" t="s">
        <v>31</v>
      </c>
      <c r="F26" s="480">
        <f>'1.3_RAW_Data_Orig_MC'!F26</f>
        <v>0</v>
      </c>
      <c r="G26" s="480">
        <f>'1.3_RAW_Data_Orig_MC'!G26</f>
        <v>0</v>
      </c>
      <c r="H26" s="480">
        <f>'1.3_RAW_Data_Orig_MC'!H26</f>
        <v>0</v>
      </c>
      <c r="I26" s="480">
        <f>'1.3_RAW_Data_Orig_MC'!I26</f>
        <v>0</v>
      </c>
      <c r="J26" s="480">
        <f>'1.3_RAW_Data_Orig_MC'!J26</f>
        <v>0</v>
      </c>
      <c r="K26" s="481">
        <f>'1.3_RAW_Data_Orig_MC'!K26</f>
        <v>0</v>
      </c>
      <c r="M26" s="480">
        <f>'1.3_RAW_Data_Orig_MC'!M26</f>
        <v>0</v>
      </c>
      <c r="N26" s="480">
        <f>'1.3_RAW_Data_Orig_MC'!N26</f>
        <v>0</v>
      </c>
      <c r="O26" s="480">
        <f>'1.3_RAW_Data_Orig_MC'!O26</f>
        <v>0</v>
      </c>
      <c r="P26" s="480">
        <f>'1.3_RAW_Data_Orig_MC'!P26</f>
        <v>0</v>
      </c>
      <c r="Q26" s="480">
        <f>'1.3_RAW_Data_Orig_MC'!Q26</f>
        <v>0</v>
      </c>
      <c r="R26" s="481">
        <f>'1.3_RAW_Data_Orig_MC'!R26</f>
        <v>0</v>
      </c>
      <c r="T26" s="480">
        <f>'1.3_RAW_Data_Orig_MC'!T26</f>
        <v>0</v>
      </c>
      <c r="U26" s="480">
        <f>'1.3_RAW_Data_Orig_MC'!U26</f>
        <v>0</v>
      </c>
      <c r="V26" s="480">
        <f>'1.3_RAW_Data_Orig_MC'!V26</f>
        <v>0</v>
      </c>
      <c r="W26" s="480">
        <f>'1.3_RAW_Data_Orig_MC'!W26</f>
        <v>0</v>
      </c>
      <c r="X26" s="480">
        <f>'1.3_RAW_Data_Orig_MC'!X26</f>
        <v>0</v>
      </c>
      <c r="Y26" s="481">
        <f>'1.3_RAW_Data_Orig_MC'!Y26</f>
        <v>0</v>
      </c>
      <c r="AA26" s="480">
        <f>'1.3_RAW_Data_Orig_MC'!AA26</f>
        <v>0</v>
      </c>
      <c r="AB26" s="480">
        <f>'1.3_RAW_Data_Orig_MC'!AB26</f>
        <v>0</v>
      </c>
      <c r="AC26" s="480">
        <f>'1.3_RAW_Data_Orig_MC'!AC26</f>
        <v>0</v>
      </c>
      <c r="AD26" s="480">
        <f>'1.3_RAW_Data_Orig_MC'!AD26</f>
        <v>0</v>
      </c>
      <c r="AE26" s="480">
        <f>'1.3_RAW_Data_Orig_MC'!AE26</f>
        <v>0</v>
      </c>
      <c r="AF26" s="481">
        <f>'1.3_RAW_Data_Orig_MC'!AF26</f>
        <v>0</v>
      </c>
      <c r="AG26" s="482"/>
      <c r="AH26" s="480">
        <f>'1.3_RAW_Data_Orig_MC'!AH26</f>
        <v>0</v>
      </c>
      <c r="AI26" s="480">
        <f>'1.3_RAW_Data_Orig_MC'!AI26</f>
        <v>0</v>
      </c>
      <c r="AJ26" s="480">
        <f>'1.3_RAW_Data_Orig_MC'!AJ26</f>
        <v>0</v>
      </c>
      <c r="AK26" s="480">
        <f>'1.3_RAW_Data_Orig_MC'!AK26</f>
        <v>0</v>
      </c>
      <c r="AL26" s="480">
        <f>'1.3_RAW_Data_Orig_MC'!AL26</f>
        <v>0</v>
      </c>
      <c r="AM26" s="481">
        <f>'1.3_RAW_Data_Orig_MC'!AM26</f>
        <v>0</v>
      </c>
      <c r="AN26" s="482"/>
      <c r="AO26" s="480">
        <f>'1.3_RAW_Data_Orig_MC'!AO26</f>
        <v>0</v>
      </c>
      <c r="AP26" s="480">
        <f>'1.3_RAW_Data_Orig_MC'!AP26</f>
        <v>0</v>
      </c>
      <c r="AQ26" s="480">
        <f>'1.3_RAW_Data_Orig_MC'!AQ26</f>
        <v>0</v>
      </c>
      <c r="AR26" s="480">
        <f>'1.3_RAW_Data_Orig_MC'!AR26</f>
        <v>0</v>
      </c>
      <c r="AS26" s="480">
        <f>'1.3_RAW_Data_Orig_MC'!AS26</f>
        <v>0</v>
      </c>
      <c r="AT26" s="481">
        <f>'1.3_RAW_Data_Orig_MC'!AT26</f>
        <v>0</v>
      </c>
      <c r="AU26" s="482"/>
      <c r="AV26" s="480">
        <f>'1.3_RAW_Data_Orig_MC'!AV26</f>
        <v>0</v>
      </c>
      <c r="AW26" s="480">
        <f>'1.3_RAW_Data_Orig_MC'!AW26</f>
        <v>0</v>
      </c>
      <c r="AX26" s="480">
        <f>'1.3_RAW_Data_Orig_MC'!AX26</f>
        <v>0</v>
      </c>
      <c r="AY26" s="480">
        <f>'1.3_RAW_Data_Orig_MC'!AY26</f>
        <v>0</v>
      </c>
      <c r="AZ26" s="480">
        <f>'1.3_RAW_Data_Orig_MC'!AZ26</f>
        <v>0</v>
      </c>
      <c r="BA26" s="481">
        <f>'1.3_RAW_Data_Orig_MC'!BA26</f>
        <v>0</v>
      </c>
    </row>
    <row r="27" spans="1:53" ht="13.15" x14ac:dyDescent="0.35">
      <c r="A27" s="483"/>
      <c r="B27" s="484"/>
      <c r="C27" s="485"/>
      <c r="D27" s="486"/>
      <c r="E27" s="479" t="s">
        <v>32</v>
      </c>
      <c r="F27" s="487">
        <f>'1.3_RAW_Data_Orig_MC'!F27</f>
        <v>0</v>
      </c>
      <c r="G27" s="487">
        <f>'1.3_RAW_Data_Orig_MC'!G27</f>
        <v>0</v>
      </c>
      <c r="H27" s="487">
        <f>'1.3_RAW_Data_Orig_MC'!H27</f>
        <v>0</v>
      </c>
      <c r="I27" s="487">
        <f>'1.3_RAW_Data_Orig_MC'!I27</f>
        <v>0</v>
      </c>
      <c r="J27" s="487">
        <f>'1.3_RAW_Data_Orig_MC'!J27</f>
        <v>0</v>
      </c>
      <c r="K27" s="488">
        <f>'1.3_RAW_Data_Orig_MC'!K27</f>
        <v>0</v>
      </c>
      <c r="M27" s="487">
        <f>'1.3_RAW_Data_Orig_MC'!M27</f>
        <v>0</v>
      </c>
      <c r="N27" s="487">
        <f>'1.3_RAW_Data_Orig_MC'!N27</f>
        <v>0</v>
      </c>
      <c r="O27" s="487">
        <f>'1.3_RAW_Data_Orig_MC'!O27</f>
        <v>0</v>
      </c>
      <c r="P27" s="487">
        <f>'1.3_RAW_Data_Orig_MC'!P27</f>
        <v>0</v>
      </c>
      <c r="Q27" s="487">
        <f>'1.3_RAW_Data_Orig_MC'!Q27</f>
        <v>0</v>
      </c>
      <c r="R27" s="488">
        <f>'1.3_RAW_Data_Orig_MC'!R27</f>
        <v>0</v>
      </c>
      <c r="T27" s="487">
        <f>'1.3_RAW_Data_Orig_MC'!T27</f>
        <v>0</v>
      </c>
      <c r="U27" s="487">
        <f>'1.3_RAW_Data_Orig_MC'!U27</f>
        <v>0</v>
      </c>
      <c r="V27" s="487">
        <f>'1.3_RAW_Data_Orig_MC'!V27</f>
        <v>0</v>
      </c>
      <c r="W27" s="487">
        <f>'1.3_RAW_Data_Orig_MC'!W27</f>
        <v>0</v>
      </c>
      <c r="X27" s="487">
        <f>'1.3_RAW_Data_Orig_MC'!X27</f>
        <v>0</v>
      </c>
      <c r="Y27" s="488">
        <f>'1.3_RAW_Data_Orig_MC'!Y27</f>
        <v>0</v>
      </c>
      <c r="AA27" s="487">
        <f>'1.3_RAW_Data_Orig_MC'!AA27</f>
        <v>0</v>
      </c>
      <c r="AB27" s="487">
        <f>'1.3_RAW_Data_Orig_MC'!AB27</f>
        <v>0</v>
      </c>
      <c r="AC27" s="487">
        <f>'1.3_RAW_Data_Orig_MC'!AC27</f>
        <v>0</v>
      </c>
      <c r="AD27" s="487">
        <f>'1.3_RAW_Data_Orig_MC'!AD27</f>
        <v>0</v>
      </c>
      <c r="AE27" s="487">
        <f>'1.3_RAW_Data_Orig_MC'!AE27</f>
        <v>0</v>
      </c>
      <c r="AF27" s="488">
        <f>'1.3_RAW_Data_Orig_MC'!AF27</f>
        <v>0</v>
      </c>
      <c r="AG27" s="482"/>
      <c r="AH27" s="487">
        <f>'1.3_RAW_Data_Orig_MC'!AH27</f>
        <v>0</v>
      </c>
      <c r="AI27" s="487">
        <f>'1.3_RAW_Data_Orig_MC'!AI27</f>
        <v>0</v>
      </c>
      <c r="AJ27" s="487">
        <f>'1.3_RAW_Data_Orig_MC'!AJ27</f>
        <v>0</v>
      </c>
      <c r="AK27" s="487">
        <f>'1.3_RAW_Data_Orig_MC'!AK27</f>
        <v>0</v>
      </c>
      <c r="AL27" s="487">
        <f>'1.3_RAW_Data_Orig_MC'!AL27</f>
        <v>0</v>
      </c>
      <c r="AM27" s="488">
        <f>'1.3_RAW_Data_Orig_MC'!AM27</f>
        <v>0</v>
      </c>
      <c r="AN27" s="482"/>
      <c r="AO27" s="487">
        <f>'1.3_RAW_Data_Orig_MC'!AO27</f>
        <v>0</v>
      </c>
      <c r="AP27" s="487">
        <f>'1.3_RAW_Data_Orig_MC'!AP27</f>
        <v>0</v>
      </c>
      <c r="AQ27" s="487">
        <f>'1.3_RAW_Data_Orig_MC'!AQ27</f>
        <v>0</v>
      </c>
      <c r="AR27" s="487">
        <f>'1.3_RAW_Data_Orig_MC'!AR27</f>
        <v>0</v>
      </c>
      <c r="AS27" s="487">
        <f>'1.3_RAW_Data_Orig_MC'!AS27</f>
        <v>0</v>
      </c>
      <c r="AT27" s="488">
        <f>'1.3_RAW_Data_Orig_MC'!AT27</f>
        <v>0</v>
      </c>
      <c r="AU27" s="482"/>
      <c r="AV27" s="487">
        <f>'1.3_RAW_Data_Orig_MC'!AV27</f>
        <v>0</v>
      </c>
      <c r="AW27" s="487">
        <f>'1.3_RAW_Data_Orig_MC'!AW27</f>
        <v>0</v>
      </c>
      <c r="AX27" s="487">
        <f>'1.3_RAW_Data_Orig_MC'!AX27</f>
        <v>0</v>
      </c>
      <c r="AY27" s="487">
        <f>'1.3_RAW_Data_Orig_MC'!AY27</f>
        <v>0</v>
      </c>
      <c r="AZ27" s="487">
        <f>'1.3_RAW_Data_Orig_MC'!AZ27</f>
        <v>0</v>
      </c>
      <c r="BA27" s="488">
        <f>'1.3_RAW_Data_Orig_MC'!BA27</f>
        <v>0</v>
      </c>
    </row>
    <row r="28" spans="1:53" ht="13.15" x14ac:dyDescent="0.35">
      <c r="A28" s="483"/>
      <c r="B28" s="484"/>
      <c r="C28" s="485"/>
      <c r="D28" s="486"/>
      <c r="E28" s="479" t="s">
        <v>33</v>
      </c>
      <c r="F28" s="487">
        <f>'1.3_RAW_Data_Orig_MC'!F28</f>
        <v>0</v>
      </c>
      <c r="G28" s="487">
        <f>'1.3_RAW_Data_Orig_MC'!G28</f>
        <v>0</v>
      </c>
      <c r="H28" s="487">
        <f>'1.3_RAW_Data_Orig_MC'!H28</f>
        <v>0</v>
      </c>
      <c r="I28" s="487">
        <f>'1.3_RAW_Data_Orig_MC'!I28</f>
        <v>0</v>
      </c>
      <c r="J28" s="487">
        <f>'1.3_RAW_Data_Orig_MC'!J28</f>
        <v>0</v>
      </c>
      <c r="K28" s="488">
        <f>'1.3_RAW_Data_Orig_MC'!K28</f>
        <v>0</v>
      </c>
      <c r="M28" s="487">
        <f>'1.3_RAW_Data_Orig_MC'!M28</f>
        <v>0</v>
      </c>
      <c r="N28" s="487">
        <f>'1.3_RAW_Data_Orig_MC'!N28</f>
        <v>0</v>
      </c>
      <c r="O28" s="487">
        <f>'1.3_RAW_Data_Orig_MC'!O28</f>
        <v>0</v>
      </c>
      <c r="P28" s="487">
        <f>'1.3_RAW_Data_Orig_MC'!P28</f>
        <v>0</v>
      </c>
      <c r="Q28" s="487">
        <f>'1.3_RAW_Data_Orig_MC'!Q28</f>
        <v>0</v>
      </c>
      <c r="R28" s="488">
        <f>'1.3_RAW_Data_Orig_MC'!R28</f>
        <v>0</v>
      </c>
      <c r="T28" s="487">
        <f>'1.3_RAW_Data_Orig_MC'!T28</f>
        <v>0</v>
      </c>
      <c r="U28" s="487">
        <f>'1.3_RAW_Data_Orig_MC'!U28</f>
        <v>0</v>
      </c>
      <c r="V28" s="487">
        <f>'1.3_RAW_Data_Orig_MC'!V28</f>
        <v>0</v>
      </c>
      <c r="W28" s="487">
        <f>'1.3_RAW_Data_Orig_MC'!W28</f>
        <v>0</v>
      </c>
      <c r="X28" s="487">
        <f>'1.3_RAW_Data_Orig_MC'!X28</f>
        <v>0</v>
      </c>
      <c r="Y28" s="488">
        <f>'1.3_RAW_Data_Orig_MC'!Y28</f>
        <v>0</v>
      </c>
      <c r="AA28" s="487">
        <f>'1.3_RAW_Data_Orig_MC'!AA28</f>
        <v>0</v>
      </c>
      <c r="AB28" s="487">
        <f>'1.3_RAW_Data_Orig_MC'!AB28</f>
        <v>0</v>
      </c>
      <c r="AC28" s="487">
        <f>'1.3_RAW_Data_Orig_MC'!AC28</f>
        <v>0</v>
      </c>
      <c r="AD28" s="487">
        <f>'1.3_RAW_Data_Orig_MC'!AD28</f>
        <v>0</v>
      </c>
      <c r="AE28" s="487">
        <f>'1.3_RAW_Data_Orig_MC'!AE28</f>
        <v>0</v>
      </c>
      <c r="AF28" s="488">
        <f>'1.3_RAW_Data_Orig_MC'!AF28</f>
        <v>0</v>
      </c>
      <c r="AG28" s="482"/>
      <c r="AH28" s="487">
        <f>'1.3_RAW_Data_Orig_MC'!AH28</f>
        <v>0</v>
      </c>
      <c r="AI28" s="487">
        <f>'1.3_RAW_Data_Orig_MC'!AI28</f>
        <v>0</v>
      </c>
      <c r="AJ28" s="487">
        <f>'1.3_RAW_Data_Orig_MC'!AJ28</f>
        <v>0</v>
      </c>
      <c r="AK28" s="487">
        <f>'1.3_RAW_Data_Orig_MC'!AK28</f>
        <v>0</v>
      </c>
      <c r="AL28" s="487">
        <f>'1.3_RAW_Data_Orig_MC'!AL28</f>
        <v>0</v>
      </c>
      <c r="AM28" s="488">
        <f>'1.3_RAW_Data_Orig_MC'!AM28</f>
        <v>0</v>
      </c>
      <c r="AN28" s="482"/>
      <c r="AO28" s="487">
        <f>'1.3_RAW_Data_Orig_MC'!AO28</f>
        <v>0</v>
      </c>
      <c r="AP28" s="487">
        <f>'1.3_RAW_Data_Orig_MC'!AP28</f>
        <v>0</v>
      </c>
      <c r="AQ28" s="487">
        <f>'1.3_RAW_Data_Orig_MC'!AQ28</f>
        <v>0</v>
      </c>
      <c r="AR28" s="487">
        <f>'1.3_RAW_Data_Orig_MC'!AR28</f>
        <v>0</v>
      </c>
      <c r="AS28" s="487">
        <f>'1.3_RAW_Data_Orig_MC'!AS28</f>
        <v>0</v>
      </c>
      <c r="AT28" s="488">
        <f>'1.3_RAW_Data_Orig_MC'!AT28</f>
        <v>0</v>
      </c>
      <c r="AU28" s="482"/>
      <c r="AV28" s="487">
        <f>'1.3_RAW_Data_Orig_MC'!AV28</f>
        <v>0</v>
      </c>
      <c r="AW28" s="487">
        <f>'1.3_RAW_Data_Orig_MC'!AW28</f>
        <v>0</v>
      </c>
      <c r="AX28" s="487">
        <f>'1.3_RAW_Data_Orig_MC'!AX28</f>
        <v>0</v>
      </c>
      <c r="AY28" s="487">
        <f>'1.3_RAW_Data_Orig_MC'!AY28</f>
        <v>0</v>
      </c>
      <c r="AZ28" s="487">
        <f>'1.3_RAW_Data_Orig_MC'!AZ28</f>
        <v>0</v>
      </c>
      <c r="BA28" s="488">
        <f>'1.3_RAW_Data_Orig_MC'!BA28</f>
        <v>0</v>
      </c>
    </row>
    <row r="29" spans="1:53" ht="13.5" thickBot="1" x14ac:dyDescent="0.4">
      <c r="A29" s="483"/>
      <c r="B29" s="489"/>
      <c r="C29" s="490"/>
      <c r="D29" s="491"/>
      <c r="E29" s="492" t="s">
        <v>34</v>
      </c>
      <c r="F29" s="493">
        <f>'1.3_RAW_Data_Orig_MC'!F29</f>
        <v>0</v>
      </c>
      <c r="G29" s="493">
        <f>'1.3_RAW_Data_Orig_MC'!G29</f>
        <v>0</v>
      </c>
      <c r="H29" s="493">
        <f>'1.3_RAW_Data_Orig_MC'!H29</f>
        <v>0</v>
      </c>
      <c r="I29" s="493">
        <f>'1.3_RAW_Data_Orig_MC'!I29</f>
        <v>0</v>
      </c>
      <c r="J29" s="493">
        <f>'1.3_RAW_Data_Orig_MC'!J29</f>
        <v>0</v>
      </c>
      <c r="K29" s="494">
        <f>'1.3_RAW_Data_Orig_MC'!K29</f>
        <v>0</v>
      </c>
      <c r="M29" s="493">
        <f>'1.3_RAW_Data_Orig_MC'!M29</f>
        <v>0</v>
      </c>
      <c r="N29" s="493">
        <f>'1.3_RAW_Data_Orig_MC'!N29</f>
        <v>0</v>
      </c>
      <c r="O29" s="493">
        <f>'1.3_RAW_Data_Orig_MC'!O29</f>
        <v>0</v>
      </c>
      <c r="P29" s="493">
        <f>'1.3_RAW_Data_Orig_MC'!P29</f>
        <v>0</v>
      </c>
      <c r="Q29" s="493">
        <f>'1.3_RAW_Data_Orig_MC'!Q29</f>
        <v>0</v>
      </c>
      <c r="R29" s="494">
        <f>'1.3_RAW_Data_Orig_MC'!R29</f>
        <v>0</v>
      </c>
      <c r="T29" s="493">
        <f>'1.3_RAW_Data_Orig_MC'!T29</f>
        <v>0</v>
      </c>
      <c r="U29" s="493">
        <f>'1.3_RAW_Data_Orig_MC'!U29</f>
        <v>0</v>
      </c>
      <c r="V29" s="493">
        <f>'1.3_RAW_Data_Orig_MC'!V29</f>
        <v>0</v>
      </c>
      <c r="W29" s="493">
        <f>'1.3_RAW_Data_Orig_MC'!W29</f>
        <v>0</v>
      </c>
      <c r="X29" s="493">
        <f>'1.3_RAW_Data_Orig_MC'!X29</f>
        <v>0</v>
      </c>
      <c r="Y29" s="494">
        <f>'1.3_RAW_Data_Orig_MC'!Y29</f>
        <v>0</v>
      </c>
      <c r="AA29" s="493">
        <f>'1.3_RAW_Data_Orig_MC'!AA29</f>
        <v>0</v>
      </c>
      <c r="AB29" s="493">
        <f>'1.3_RAW_Data_Orig_MC'!AB29</f>
        <v>0</v>
      </c>
      <c r="AC29" s="493">
        <f>'1.3_RAW_Data_Orig_MC'!AC29</f>
        <v>0</v>
      </c>
      <c r="AD29" s="493">
        <f>'1.3_RAW_Data_Orig_MC'!AD29</f>
        <v>0</v>
      </c>
      <c r="AE29" s="493">
        <f>'1.3_RAW_Data_Orig_MC'!AE29</f>
        <v>0</v>
      </c>
      <c r="AF29" s="494">
        <f>'1.3_RAW_Data_Orig_MC'!AF29</f>
        <v>0</v>
      </c>
      <c r="AG29" s="482"/>
      <c r="AH29" s="493">
        <f>'1.3_RAW_Data_Orig_MC'!AH29</f>
        <v>0</v>
      </c>
      <c r="AI29" s="493">
        <f>'1.3_RAW_Data_Orig_MC'!AI29</f>
        <v>0</v>
      </c>
      <c r="AJ29" s="493">
        <f>'1.3_RAW_Data_Orig_MC'!AJ29</f>
        <v>0</v>
      </c>
      <c r="AK29" s="493">
        <f>'1.3_RAW_Data_Orig_MC'!AK29</f>
        <v>0</v>
      </c>
      <c r="AL29" s="493">
        <f>'1.3_RAW_Data_Orig_MC'!AL29</f>
        <v>0</v>
      </c>
      <c r="AM29" s="494">
        <f>'1.3_RAW_Data_Orig_MC'!AM29</f>
        <v>0</v>
      </c>
      <c r="AN29" s="482"/>
      <c r="AO29" s="493">
        <f>'1.3_RAW_Data_Orig_MC'!AO29</f>
        <v>0</v>
      </c>
      <c r="AP29" s="493">
        <f>'1.3_RAW_Data_Orig_MC'!AP29</f>
        <v>0</v>
      </c>
      <c r="AQ29" s="493">
        <f>'1.3_RAW_Data_Orig_MC'!AQ29</f>
        <v>0</v>
      </c>
      <c r="AR29" s="493">
        <f>'1.3_RAW_Data_Orig_MC'!AR29</f>
        <v>0</v>
      </c>
      <c r="AS29" s="493">
        <f>'1.3_RAW_Data_Orig_MC'!AS29</f>
        <v>0</v>
      </c>
      <c r="AT29" s="494">
        <f>'1.3_RAW_Data_Orig_MC'!AT29</f>
        <v>0</v>
      </c>
      <c r="AU29" s="482"/>
      <c r="AV29" s="493">
        <f>'1.3_RAW_Data_Orig_MC'!AV29</f>
        <v>0</v>
      </c>
      <c r="AW29" s="493">
        <f>'1.3_RAW_Data_Orig_MC'!AW29</f>
        <v>0</v>
      </c>
      <c r="AX29" s="493">
        <f>'1.3_RAW_Data_Orig_MC'!AX29</f>
        <v>0</v>
      </c>
      <c r="AY29" s="493">
        <f>'1.3_RAW_Data_Orig_MC'!AY29</f>
        <v>0</v>
      </c>
      <c r="AZ29" s="493">
        <f>'1.3_RAW_Data_Orig_MC'!AZ29</f>
        <v>0</v>
      </c>
      <c r="BA29" s="494">
        <f>'1.3_RAW_Data_Orig_MC'!BA29</f>
        <v>0</v>
      </c>
    </row>
    <row r="30" spans="1:53" ht="26.25" x14ac:dyDescent="0.35">
      <c r="A30" s="495" t="s">
        <v>20</v>
      </c>
      <c r="B30" s="476">
        <v>16</v>
      </c>
      <c r="C30" s="477" t="s">
        <v>64</v>
      </c>
      <c r="D30" s="478" t="s">
        <v>36</v>
      </c>
      <c r="E30" s="496" t="s">
        <v>31</v>
      </c>
      <c r="F30" s="480">
        <f>'1.3_RAW_Data_Orig_MC'!F30</f>
        <v>0</v>
      </c>
      <c r="G30" s="480">
        <f>'1.3_RAW_Data_Orig_MC'!G30</f>
        <v>0</v>
      </c>
      <c r="H30" s="480">
        <f>'1.3_RAW_Data_Orig_MC'!H30</f>
        <v>0</v>
      </c>
      <c r="I30" s="480">
        <f>'1.3_RAW_Data_Orig_MC'!I30</f>
        <v>0</v>
      </c>
      <c r="J30" s="480">
        <f>'1.3_RAW_Data_Orig_MC'!J30</f>
        <v>0</v>
      </c>
      <c r="K30" s="481">
        <f>'1.3_RAW_Data_Orig_MC'!K30</f>
        <v>0</v>
      </c>
      <c r="M30" s="480">
        <f>'1.3_RAW_Data_Orig_MC'!M30</f>
        <v>0</v>
      </c>
      <c r="N30" s="480">
        <f>'1.3_RAW_Data_Orig_MC'!N30</f>
        <v>0</v>
      </c>
      <c r="O30" s="480">
        <f>'1.3_RAW_Data_Orig_MC'!O30</f>
        <v>0</v>
      </c>
      <c r="P30" s="480">
        <f>'1.3_RAW_Data_Orig_MC'!P30</f>
        <v>0</v>
      </c>
      <c r="Q30" s="480">
        <f>'1.3_RAW_Data_Orig_MC'!Q30</f>
        <v>0</v>
      </c>
      <c r="R30" s="481">
        <f>'1.3_RAW_Data_Orig_MC'!R30</f>
        <v>0</v>
      </c>
      <c r="T30" s="480">
        <f>'1.3_RAW_Data_Orig_MC'!T30</f>
        <v>0</v>
      </c>
      <c r="U30" s="480">
        <f>'1.3_RAW_Data_Orig_MC'!U30</f>
        <v>0</v>
      </c>
      <c r="V30" s="480">
        <f>'1.3_RAW_Data_Orig_MC'!V30</f>
        <v>0</v>
      </c>
      <c r="W30" s="480">
        <f>'1.3_RAW_Data_Orig_MC'!W30</f>
        <v>0</v>
      </c>
      <c r="X30" s="480">
        <f>'1.3_RAW_Data_Orig_MC'!X30</f>
        <v>0</v>
      </c>
      <c r="Y30" s="481">
        <f>'1.3_RAW_Data_Orig_MC'!Y30</f>
        <v>0</v>
      </c>
      <c r="AA30" s="480">
        <f>'1.3_RAW_Data_Orig_MC'!AA30</f>
        <v>0</v>
      </c>
      <c r="AB30" s="480">
        <f>'1.3_RAW_Data_Orig_MC'!AB30</f>
        <v>0</v>
      </c>
      <c r="AC30" s="480">
        <f>'1.3_RAW_Data_Orig_MC'!AC30</f>
        <v>0</v>
      </c>
      <c r="AD30" s="480">
        <f>'1.3_RAW_Data_Orig_MC'!AD30</f>
        <v>0</v>
      </c>
      <c r="AE30" s="480">
        <f>'1.3_RAW_Data_Orig_MC'!AE30</f>
        <v>0</v>
      </c>
      <c r="AF30" s="481">
        <f>'1.3_RAW_Data_Orig_MC'!AF30</f>
        <v>0</v>
      </c>
      <c r="AG30" s="482"/>
      <c r="AH30" s="480">
        <f>'1.3_RAW_Data_Orig_MC'!AH30</f>
        <v>0</v>
      </c>
      <c r="AI30" s="480">
        <f>'1.3_RAW_Data_Orig_MC'!AI30</f>
        <v>0</v>
      </c>
      <c r="AJ30" s="480">
        <f>'1.3_RAW_Data_Orig_MC'!AJ30</f>
        <v>0</v>
      </c>
      <c r="AK30" s="480">
        <f>'1.3_RAW_Data_Orig_MC'!AK30</f>
        <v>0</v>
      </c>
      <c r="AL30" s="480">
        <f>'1.3_RAW_Data_Orig_MC'!AL30</f>
        <v>0</v>
      </c>
      <c r="AM30" s="481">
        <f>'1.3_RAW_Data_Orig_MC'!AM30</f>
        <v>0</v>
      </c>
      <c r="AN30" s="482"/>
      <c r="AO30" s="480">
        <f>'1.3_RAW_Data_Orig_MC'!AO30</f>
        <v>0</v>
      </c>
      <c r="AP30" s="480">
        <f>'1.3_RAW_Data_Orig_MC'!AP30</f>
        <v>0</v>
      </c>
      <c r="AQ30" s="480">
        <f>'1.3_RAW_Data_Orig_MC'!AQ30</f>
        <v>0</v>
      </c>
      <c r="AR30" s="480">
        <f>'1.3_RAW_Data_Orig_MC'!AR30</f>
        <v>0</v>
      </c>
      <c r="AS30" s="480">
        <f>'1.3_RAW_Data_Orig_MC'!AS30</f>
        <v>0</v>
      </c>
      <c r="AT30" s="481">
        <f>'1.3_RAW_Data_Orig_MC'!AT30</f>
        <v>0</v>
      </c>
      <c r="AU30" s="482"/>
      <c r="AV30" s="480">
        <f>'1.3_RAW_Data_Orig_MC'!AV30</f>
        <v>0</v>
      </c>
      <c r="AW30" s="480">
        <f>'1.3_RAW_Data_Orig_MC'!AW30</f>
        <v>0</v>
      </c>
      <c r="AX30" s="480">
        <f>'1.3_RAW_Data_Orig_MC'!AX30</f>
        <v>0</v>
      </c>
      <c r="AY30" s="480">
        <f>'1.3_RAW_Data_Orig_MC'!AY30</f>
        <v>0</v>
      </c>
      <c r="AZ30" s="480">
        <f>'1.3_RAW_Data_Orig_MC'!AZ30</f>
        <v>0</v>
      </c>
      <c r="BA30" s="481">
        <f>'1.3_RAW_Data_Orig_MC'!BA30</f>
        <v>0</v>
      </c>
    </row>
    <row r="31" spans="1:53" ht="13.15" x14ac:dyDescent="0.35">
      <c r="A31" s="483"/>
      <c r="B31" s="484"/>
      <c r="C31" s="485"/>
      <c r="D31" s="486"/>
      <c r="E31" s="479" t="s">
        <v>32</v>
      </c>
      <c r="F31" s="487">
        <f>'1.3_RAW_Data_Orig_MC'!F31</f>
        <v>6</v>
      </c>
      <c r="G31" s="487">
        <f>'1.3_RAW_Data_Orig_MC'!G31</f>
        <v>4</v>
      </c>
      <c r="H31" s="487">
        <f>'1.3_RAW_Data_Orig_MC'!H31</f>
        <v>1</v>
      </c>
      <c r="I31" s="487">
        <f>'1.3_RAW_Data_Orig_MC'!I31</f>
        <v>0</v>
      </c>
      <c r="J31" s="487">
        <f>'1.3_RAW_Data_Orig_MC'!J31</f>
        <v>1</v>
      </c>
      <c r="K31" s="488">
        <f>'1.3_RAW_Data_Orig_MC'!K31</f>
        <v>0</v>
      </c>
      <c r="M31" s="487">
        <f>'1.3_RAW_Data_Orig_MC'!M31</f>
        <v>6</v>
      </c>
      <c r="N31" s="487">
        <f>'1.3_RAW_Data_Orig_MC'!N31</f>
        <v>4</v>
      </c>
      <c r="O31" s="487">
        <f>'1.3_RAW_Data_Orig_MC'!O31</f>
        <v>1</v>
      </c>
      <c r="P31" s="487">
        <f>'1.3_RAW_Data_Orig_MC'!P31</f>
        <v>1</v>
      </c>
      <c r="Q31" s="487">
        <f>'1.3_RAW_Data_Orig_MC'!Q31</f>
        <v>0</v>
      </c>
      <c r="R31" s="488">
        <f>'1.3_RAW_Data_Orig_MC'!R31</f>
        <v>0</v>
      </c>
      <c r="T31" s="487">
        <f>'1.3_RAW_Data_Orig_MC'!T31</f>
        <v>6</v>
      </c>
      <c r="U31" s="487">
        <f>'1.3_RAW_Data_Orig_MC'!U31</f>
        <v>4</v>
      </c>
      <c r="V31" s="487">
        <f>'1.3_RAW_Data_Orig_MC'!V31</f>
        <v>0</v>
      </c>
      <c r="W31" s="487">
        <f>'1.3_RAW_Data_Orig_MC'!W31</f>
        <v>1</v>
      </c>
      <c r="X31" s="487">
        <f>'1.3_RAW_Data_Orig_MC'!X31</f>
        <v>0</v>
      </c>
      <c r="Y31" s="488">
        <f>'1.3_RAW_Data_Orig_MC'!Y31</f>
        <v>1</v>
      </c>
      <c r="AA31" s="487">
        <f>'1.3_RAW_Data_Orig_MC'!AA31</f>
        <v>1</v>
      </c>
      <c r="AB31" s="487">
        <f>'1.3_RAW_Data_Orig_MC'!AB31</f>
        <v>0</v>
      </c>
      <c r="AC31" s="487">
        <f>'1.3_RAW_Data_Orig_MC'!AC31</f>
        <v>1</v>
      </c>
      <c r="AD31" s="487">
        <f>'1.3_RAW_Data_Orig_MC'!AD31</f>
        <v>0</v>
      </c>
      <c r="AE31" s="487">
        <f>'1.3_RAW_Data_Orig_MC'!AE31</f>
        <v>0</v>
      </c>
      <c r="AF31" s="488">
        <f>'1.3_RAW_Data_Orig_MC'!AF31</f>
        <v>-1</v>
      </c>
      <c r="AG31" s="482"/>
      <c r="AH31" s="487">
        <f>'1.3_RAW_Data_Orig_MC'!AH31</f>
        <v>0</v>
      </c>
      <c r="AI31" s="487">
        <f>'1.3_RAW_Data_Orig_MC'!AI31</f>
        <v>0</v>
      </c>
      <c r="AJ31" s="487">
        <f>'1.3_RAW_Data_Orig_MC'!AJ31</f>
        <v>0</v>
      </c>
      <c r="AK31" s="487">
        <f>'1.3_RAW_Data_Orig_MC'!AK31</f>
        <v>0</v>
      </c>
      <c r="AL31" s="487">
        <f>'1.3_RAW_Data_Orig_MC'!AL31</f>
        <v>0</v>
      </c>
      <c r="AM31" s="488">
        <f>'1.3_RAW_Data_Orig_MC'!AM31</f>
        <v>0</v>
      </c>
      <c r="AN31" s="482"/>
      <c r="AO31" s="487">
        <f>'1.3_RAW_Data_Orig_MC'!AO31</f>
        <v>1</v>
      </c>
      <c r="AP31" s="487">
        <f>'1.3_RAW_Data_Orig_MC'!AP31</f>
        <v>0</v>
      </c>
      <c r="AQ31" s="487">
        <f>'1.3_RAW_Data_Orig_MC'!AQ31</f>
        <v>1</v>
      </c>
      <c r="AR31" s="487">
        <f>'1.3_RAW_Data_Orig_MC'!AR31</f>
        <v>0</v>
      </c>
      <c r="AS31" s="487">
        <f>'1.3_RAW_Data_Orig_MC'!AS31</f>
        <v>0</v>
      </c>
      <c r="AT31" s="488">
        <f>'1.3_RAW_Data_Orig_MC'!AT31</f>
        <v>-1</v>
      </c>
      <c r="AU31" s="482"/>
      <c r="AV31" s="487">
        <f>'1.3_RAW_Data_Orig_MC'!AV31</f>
        <v>0</v>
      </c>
      <c r="AW31" s="487">
        <f>'1.3_RAW_Data_Orig_MC'!AW31</f>
        <v>0</v>
      </c>
      <c r="AX31" s="487">
        <f>'1.3_RAW_Data_Orig_MC'!AX31</f>
        <v>0</v>
      </c>
      <c r="AY31" s="487">
        <f>'1.3_RAW_Data_Orig_MC'!AY31</f>
        <v>0</v>
      </c>
      <c r="AZ31" s="487">
        <f>'1.3_RAW_Data_Orig_MC'!AZ31</f>
        <v>0</v>
      </c>
      <c r="BA31" s="488">
        <f>'1.3_RAW_Data_Orig_MC'!BA31</f>
        <v>0</v>
      </c>
    </row>
    <row r="32" spans="1:53" ht="13.15" x14ac:dyDescent="0.35">
      <c r="A32" s="483"/>
      <c r="B32" s="484"/>
      <c r="C32" s="485"/>
      <c r="D32" s="486"/>
      <c r="E32" s="479" t="s">
        <v>33</v>
      </c>
      <c r="F32" s="487">
        <f>'1.3_RAW_Data_Orig_MC'!F32</f>
        <v>7</v>
      </c>
      <c r="G32" s="487">
        <f>'1.3_RAW_Data_Orig_MC'!G32</f>
        <v>3</v>
      </c>
      <c r="H32" s="487">
        <f>'1.3_RAW_Data_Orig_MC'!H32</f>
        <v>2</v>
      </c>
      <c r="I32" s="487">
        <f>'1.3_RAW_Data_Orig_MC'!I32</f>
        <v>0</v>
      </c>
      <c r="J32" s="487">
        <f>'1.3_RAW_Data_Orig_MC'!J32</f>
        <v>2</v>
      </c>
      <c r="K32" s="488">
        <f>'1.3_RAW_Data_Orig_MC'!K32</f>
        <v>0</v>
      </c>
      <c r="M32" s="487">
        <f>'1.3_RAW_Data_Orig_MC'!M32</f>
        <v>7</v>
      </c>
      <c r="N32" s="487">
        <f>'1.3_RAW_Data_Orig_MC'!N32</f>
        <v>3</v>
      </c>
      <c r="O32" s="487">
        <f>'1.3_RAW_Data_Orig_MC'!O32</f>
        <v>2</v>
      </c>
      <c r="P32" s="487">
        <f>'1.3_RAW_Data_Orig_MC'!P32</f>
        <v>2</v>
      </c>
      <c r="Q32" s="487">
        <f>'1.3_RAW_Data_Orig_MC'!Q32</f>
        <v>0</v>
      </c>
      <c r="R32" s="488">
        <f>'1.3_RAW_Data_Orig_MC'!R32</f>
        <v>0</v>
      </c>
      <c r="T32" s="487">
        <f>'1.3_RAW_Data_Orig_MC'!T32</f>
        <v>7</v>
      </c>
      <c r="U32" s="487">
        <f>'1.3_RAW_Data_Orig_MC'!U32</f>
        <v>3</v>
      </c>
      <c r="V32" s="487">
        <f>'1.3_RAW_Data_Orig_MC'!V32</f>
        <v>0</v>
      </c>
      <c r="W32" s="487">
        <f>'1.3_RAW_Data_Orig_MC'!W32</f>
        <v>2</v>
      </c>
      <c r="X32" s="487">
        <f>'1.3_RAW_Data_Orig_MC'!X32</f>
        <v>0</v>
      </c>
      <c r="Y32" s="488">
        <f>'1.3_RAW_Data_Orig_MC'!Y32</f>
        <v>2</v>
      </c>
      <c r="AA32" s="487">
        <f>'1.3_RAW_Data_Orig_MC'!AA32</f>
        <v>2</v>
      </c>
      <c r="AB32" s="487">
        <f>'1.3_RAW_Data_Orig_MC'!AB32</f>
        <v>0</v>
      </c>
      <c r="AC32" s="487">
        <f>'1.3_RAW_Data_Orig_MC'!AC32</f>
        <v>2</v>
      </c>
      <c r="AD32" s="487">
        <f>'1.3_RAW_Data_Orig_MC'!AD32</f>
        <v>0</v>
      </c>
      <c r="AE32" s="487">
        <f>'1.3_RAW_Data_Orig_MC'!AE32</f>
        <v>0</v>
      </c>
      <c r="AF32" s="488">
        <f>'1.3_RAW_Data_Orig_MC'!AF32</f>
        <v>-2</v>
      </c>
      <c r="AG32" s="482"/>
      <c r="AH32" s="487">
        <f>'1.3_RAW_Data_Orig_MC'!AH32</f>
        <v>0</v>
      </c>
      <c r="AI32" s="487">
        <f>'1.3_RAW_Data_Orig_MC'!AI32</f>
        <v>0</v>
      </c>
      <c r="AJ32" s="487">
        <f>'1.3_RAW_Data_Orig_MC'!AJ32</f>
        <v>0</v>
      </c>
      <c r="AK32" s="487">
        <f>'1.3_RAW_Data_Orig_MC'!AK32</f>
        <v>0</v>
      </c>
      <c r="AL32" s="487">
        <f>'1.3_RAW_Data_Orig_MC'!AL32</f>
        <v>0</v>
      </c>
      <c r="AM32" s="488">
        <f>'1.3_RAW_Data_Orig_MC'!AM32</f>
        <v>0</v>
      </c>
      <c r="AN32" s="482"/>
      <c r="AO32" s="487">
        <f>'1.3_RAW_Data_Orig_MC'!AO32</f>
        <v>2</v>
      </c>
      <c r="AP32" s="487">
        <f>'1.3_RAW_Data_Orig_MC'!AP32</f>
        <v>0</v>
      </c>
      <c r="AQ32" s="487">
        <f>'1.3_RAW_Data_Orig_MC'!AQ32</f>
        <v>2</v>
      </c>
      <c r="AR32" s="487">
        <f>'1.3_RAW_Data_Orig_MC'!AR32</f>
        <v>0</v>
      </c>
      <c r="AS32" s="487">
        <f>'1.3_RAW_Data_Orig_MC'!AS32</f>
        <v>0</v>
      </c>
      <c r="AT32" s="488">
        <f>'1.3_RAW_Data_Orig_MC'!AT32</f>
        <v>-2</v>
      </c>
      <c r="AU32" s="482"/>
      <c r="AV32" s="487">
        <f>'1.3_RAW_Data_Orig_MC'!AV32</f>
        <v>0</v>
      </c>
      <c r="AW32" s="487">
        <f>'1.3_RAW_Data_Orig_MC'!AW32</f>
        <v>0</v>
      </c>
      <c r="AX32" s="487">
        <f>'1.3_RAW_Data_Orig_MC'!AX32</f>
        <v>0</v>
      </c>
      <c r="AY32" s="487">
        <f>'1.3_RAW_Data_Orig_MC'!AY32</f>
        <v>0</v>
      </c>
      <c r="AZ32" s="487">
        <f>'1.3_RAW_Data_Orig_MC'!AZ32</f>
        <v>0</v>
      </c>
      <c r="BA32" s="488">
        <f>'1.3_RAW_Data_Orig_MC'!BA32</f>
        <v>0</v>
      </c>
    </row>
    <row r="33" spans="1:53" ht="13.5" thickBot="1" x14ac:dyDescent="0.4">
      <c r="A33" s="483"/>
      <c r="B33" s="489"/>
      <c r="C33" s="490"/>
      <c r="D33" s="491"/>
      <c r="E33" s="492" t="s">
        <v>34</v>
      </c>
      <c r="F33" s="493">
        <f>'1.3_RAW_Data_Orig_MC'!F33</f>
        <v>10</v>
      </c>
      <c r="G33" s="493">
        <f>'1.3_RAW_Data_Orig_MC'!G33</f>
        <v>0</v>
      </c>
      <c r="H33" s="493">
        <f>'1.3_RAW_Data_Orig_MC'!H33</f>
        <v>0</v>
      </c>
      <c r="I33" s="493">
        <f>'1.3_RAW_Data_Orig_MC'!I33</f>
        <v>1</v>
      </c>
      <c r="J33" s="493">
        <f>'1.3_RAW_Data_Orig_MC'!J33</f>
        <v>3</v>
      </c>
      <c r="K33" s="494">
        <f>'1.3_RAW_Data_Orig_MC'!K33</f>
        <v>6</v>
      </c>
      <c r="M33" s="493">
        <f>'1.3_RAW_Data_Orig_MC'!M33</f>
        <v>10</v>
      </c>
      <c r="N33" s="493">
        <f>'1.3_RAW_Data_Orig_MC'!N33</f>
        <v>0</v>
      </c>
      <c r="O33" s="493">
        <f>'1.3_RAW_Data_Orig_MC'!O33</f>
        <v>9</v>
      </c>
      <c r="P33" s="493">
        <f>'1.3_RAW_Data_Orig_MC'!P33</f>
        <v>0</v>
      </c>
      <c r="Q33" s="493">
        <f>'1.3_RAW_Data_Orig_MC'!Q33</f>
        <v>0</v>
      </c>
      <c r="R33" s="494">
        <f>'1.3_RAW_Data_Orig_MC'!R33</f>
        <v>1</v>
      </c>
      <c r="T33" s="493">
        <f>'1.3_RAW_Data_Orig_MC'!T33</f>
        <v>10</v>
      </c>
      <c r="U33" s="493">
        <f>'1.3_RAW_Data_Orig_MC'!U33</f>
        <v>0</v>
      </c>
      <c r="V33" s="493">
        <f>'1.3_RAW_Data_Orig_MC'!V33</f>
        <v>0</v>
      </c>
      <c r="W33" s="493">
        <f>'1.3_RAW_Data_Orig_MC'!W33</f>
        <v>0</v>
      </c>
      <c r="X33" s="493">
        <f>'1.3_RAW_Data_Orig_MC'!X33</f>
        <v>0</v>
      </c>
      <c r="Y33" s="494">
        <f>'1.3_RAW_Data_Orig_MC'!Y33</f>
        <v>10</v>
      </c>
      <c r="AA33" s="493">
        <f>'1.3_RAW_Data_Orig_MC'!AA33</f>
        <v>9</v>
      </c>
      <c r="AB33" s="493">
        <f>'1.3_RAW_Data_Orig_MC'!AB33</f>
        <v>0</v>
      </c>
      <c r="AC33" s="493">
        <f>'1.3_RAW_Data_Orig_MC'!AC33</f>
        <v>9</v>
      </c>
      <c r="AD33" s="493">
        <f>'1.3_RAW_Data_Orig_MC'!AD33</f>
        <v>0</v>
      </c>
      <c r="AE33" s="493">
        <f>'1.3_RAW_Data_Orig_MC'!AE33</f>
        <v>0</v>
      </c>
      <c r="AF33" s="494">
        <f>'1.3_RAW_Data_Orig_MC'!AF33</f>
        <v>-9</v>
      </c>
      <c r="AG33" s="482"/>
      <c r="AH33" s="493">
        <f>'1.3_RAW_Data_Orig_MC'!AH33</f>
        <v>0</v>
      </c>
      <c r="AI33" s="493">
        <f>'1.3_RAW_Data_Orig_MC'!AI33</f>
        <v>0</v>
      </c>
      <c r="AJ33" s="493">
        <f>'1.3_RAW_Data_Orig_MC'!AJ33</f>
        <v>0</v>
      </c>
      <c r="AK33" s="493">
        <f>'1.3_RAW_Data_Orig_MC'!AK33</f>
        <v>0</v>
      </c>
      <c r="AL33" s="493">
        <f>'1.3_RAW_Data_Orig_MC'!AL33</f>
        <v>0</v>
      </c>
      <c r="AM33" s="494">
        <f>'1.3_RAW_Data_Orig_MC'!AM33</f>
        <v>0</v>
      </c>
      <c r="AN33" s="482"/>
      <c r="AO33" s="493">
        <f>'1.3_RAW_Data_Orig_MC'!AO33</f>
        <v>9</v>
      </c>
      <c r="AP33" s="493">
        <f>'1.3_RAW_Data_Orig_MC'!AP33</f>
        <v>0</v>
      </c>
      <c r="AQ33" s="493">
        <f>'1.3_RAW_Data_Orig_MC'!AQ33</f>
        <v>9</v>
      </c>
      <c r="AR33" s="493">
        <f>'1.3_RAW_Data_Orig_MC'!AR33</f>
        <v>0</v>
      </c>
      <c r="AS33" s="493">
        <f>'1.3_RAW_Data_Orig_MC'!AS33</f>
        <v>0</v>
      </c>
      <c r="AT33" s="494">
        <f>'1.3_RAW_Data_Orig_MC'!AT33</f>
        <v>-9</v>
      </c>
      <c r="AU33" s="482"/>
      <c r="AV33" s="493">
        <f>'1.3_RAW_Data_Orig_MC'!AV33</f>
        <v>0</v>
      </c>
      <c r="AW33" s="493">
        <f>'1.3_RAW_Data_Orig_MC'!AW33</f>
        <v>0</v>
      </c>
      <c r="AX33" s="493">
        <f>'1.3_RAW_Data_Orig_MC'!AX33</f>
        <v>0</v>
      </c>
      <c r="AY33" s="493">
        <f>'1.3_RAW_Data_Orig_MC'!AY33</f>
        <v>0</v>
      </c>
      <c r="AZ33" s="493">
        <f>'1.3_RAW_Data_Orig_MC'!AZ33</f>
        <v>0</v>
      </c>
      <c r="BA33" s="494">
        <f>'1.3_RAW_Data_Orig_MC'!BA33</f>
        <v>0</v>
      </c>
    </row>
    <row r="34" spans="1:53" ht="25.5" x14ac:dyDescent="0.35">
      <c r="A34" s="495" t="s">
        <v>20</v>
      </c>
      <c r="B34" s="476">
        <v>17</v>
      </c>
      <c r="C34" s="477" t="s">
        <v>14</v>
      </c>
      <c r="D34" s="478" t="s">
        <v>36</v>
      </c>
      <c r="E34" s="496" t="s">
        <v>31</v>
      </c>
      <c r="F34" s="480">
        <f>'1.3_RAW_Data_Orig_MC'!F34</f>
        <v>25</v>
      </c>
      <c r="G34" s="480">
        <f>'1.3_RAW_Data_Orig_MC'!G34</f>
        <v>13</v>
      </c>
      <c r="H34" s="480">
        <f>'1.3_RAW_Data_Orig_MC'!H34</f>
        <v>4</v>
      </c>
      <c r="I34" s="480">
        <f>'1.3_RAW_Data_Orig_MC'!I34</f>
        <v>2</v>
      </c>
      <c r="J34" s="480">
        <f>'1.3_RAW_Data_Orig_MC'!J34</f>
        <v>3</v>
      </c>
      <c r="K34" s="481">
        <f>'1.3_RAW_Data_Orig_MC'!K34</f>
        <v>3</v>
      </c>
      <c r="M34" s="480">
        <f>'1.3_RAW_Data_Orig_MC'!M34</f>
        <v>25</v>
      </c>
      <c r="N34" s="480">
        <f>'1.3_RAW_Data_Orig_MC'!N34</f>
        <v>17</v>
      </c>
      <c r="O34" s="480">
        <f>'1.3_RAW_Data_Orig_MC'!O34</f>
        <v>2</v>
      </c>
      <c r="P34" s="480">
        <f>'1.3_RAW_Data_Orig_MC'!P34</f>
        <v>4</v>
      </c>
      <c r="Q34" s="480">
        <f>'1.3_RAW_Data_Orig_MC'!Q34</f>
        <v>0</v>
      </c>
      <c r="R34" s="481">
        <f>'1.3_RAW_Data_Orig_MC'!R34</f>
        <v>2</v>
      </c>
      <c r="T34" s="480">
        <f>'1.3_RAW_Data_Orig_MC'!T34</f>
        <v>25</v>
      </c>
      <c r="U34" s="480">
        <f>'1.3_RAW_Data_Orig_MC'!U34</f>
        <v>13</v>
      </c>
      <c r="V34" s="480">
        <f>'1.3_RAW_Data_Orig_MC'!V34</f>
        <v>0</v>
      </c>
      <c r="W34" s="480">
        <f>'1.3_RAW_Data_Orig_MC'!W34</f>
        <v>4</v>
      </c>
      <c r="X34" s="480">
        <f>'1.3_RAW_Data_Orig_MC'!X34</f>
        <v>0</v>
      </c>
      <c r="Y34" s="481">
        <f>'1.3_RAW_Data_Orig_MC'!Y34</f>
        <v>8</v>
      </c>
      <c r="AA34" s="480">
        <f>'1.3_RAW_Data_Orig_MC'!AA34</f>
        <v>6</v>
      </c>
      <c r="AB34" s="480">
        <f>'1.3_RAW_Data_Orig_MC'!AB34</f>
        <v>4</v>
      </c>
      <c r="AC34" s="480">
        <f>'1.3_RAW_Data_Orig_MC'!AC34</f>
        <v>2</v>
      </c>
      <c r="AD34" s="480">
        <f>'1.3_RAW_Data_Orig_MC'!AD34</f>
        <v>0</v>
      </c>
      <c r="AE34" s="480">
        <f>'1.3_RAW_Data_Orig_MC'!AE34</f>
        <v>0</v>
      </c>
      <c r="AF34" s="481">
        <f>'1.3_RAW_Data_Orig_MC'!AF34</f>
        <v>-6</v>
      </c>
      <c r="AG34" s="482"/>
      <c r="AH34" s="480">
        <f>'1.3_RAW_Data_Orig_MC'!AH34</f>
        <v>0</v>
      </c>
      <c r="AI34" s="480">
        <f>'1.3_RAW_Data_Orig_MC'!AI34</f>
        <v>0</v>
      </c>
      <c r="AJ34" s="480">
        <f>'1.3_RAW_Data_Orig_MC'!AJ34</f>
        <v>0</v>
      </c>
      <c r="AK34" s="480">
        <f>'1.3_RAW_Data_Orig_MC'!AK34</f>
        <v>0</v>
      </c>
      <c r="AL34" s="480">
        <f>'1.3_RAW_Data_Orig_MC'!AL34</f>
        <v>0</v>
      </c>
      <c r="AM34" s="481">
        <f>'1.3_RAW_Data_Orig_MC'!AM34</f>
        <v>0</v>
      </c>
      <c r="AN34" s="482"/>
      <c r="AO34" s="480">
        <f>'1.3_RAW_Data_Orig_MC'!AO34</f>
        <v>6</v>
      </c>
      <c r="AP34" s="480">
        <f>'1.3_RAW_Data_Orig_MC'!AP34</f>
        <v>4</v>
      </c>
      <c r="AQ34" s="480">
        <f>'1.3_RAW_Data_Orig_MC'!AQ34</f>
        <v>2</v>
      </c>
      <c r="AR34" s="480">
        <f>'1.3_RAW_Data_Orig_MC'!AR34</f>
        <v>0</v>
      </c>
      <c r="AS34" s="480">
        <f>'1.3_RAW_Data_Orig_MC'!AS34</f>
        <v>0</v>
      </c>
      <c r="AT34" s="481">
        <f>'1.3_RAW_Data_Orig_MC'!AT34</f>
        <v>-6</v>
      </c>
      <c r="AU34" s="482"/>
      <c r="AV34" s="480">
        <f>'1.3_RAW_Data_Orig_MC'!AV34</f>
        <v>0</v>
      </c>
      <c r="AW34" s="480">
        <f>'1.3_RAW_Data_Orig_MC'!AW34</f>
        <v>0</v>
      </c>
      <c r="AX34" s="480">
        <f>'1.3_RAW_Data_Orig_MC'!AX34</f>
        <v>0</v>
      </c>
      <c r="AY34" s="480">
        <f>'1.3_RAW_Data_Orig_MC'!AY34</f>
        <v>0</v>
      </c>
      <c r="AZ34" s="480">
        <f>'1.3_RAW_Data_Orig_MC'!AZ34</f>
        <v>0</v>
      </c>
      <c r="BA34" s="481">
        <f>'1.3_RAW_Data_Orig_MC'!BA34</f>
        <v>0</v>
      </c>
    </row>
    <row r="35" spans="1:53" ht="13.15" x14ac:dyDescent="0.35">
      <c r="A35" s="483"/>
      <c r="B35" s="484"/>
      <c r="C35" s="485"/>
      <c r="D35" s="486"/>
      <c r="E35" s="479" t="s">
        <v>32</v>
      </c>
      <c r="F35" s="487">
        <f>'1.3_RAW_Data_Orig_MC'!F35</f>
        <v>0</v>
      </c>
      <c r="G35" s="487">
        <f>'1.3_RAW_Data_Orig_MC'!G35</f>
        <v>0</v>
      </c>
      <c r="H35" s="487">
        <f>'1.3_RAW_Data_Orig_MC'!H35</f>
        <v>0</v>
      </c>
      <c r="I35" s="487">
        <f>'1.3_RAW_Data_Orig_MC'!I35</f>
        <v>0</v>
      </c>
      <c r="J35" s="487">
        <f>'1.3_RAW_Data_Orig_MC'!J35</f>
        <v>0</v>
      </c>
      <c r="K35" s="488">
        <f>'1.3_RAW_Data_Orig_MC'!K35</f>
        <v>0</v>
      </c>
      <c r="M35" s="487">
        <f>'1.3_RAW_Data_Orig_MC'!M35</f>
        <v>0</v>
      </c>
      <c r="N35" s="487">
        <f>'1.3_RAW_Data_Orig_MC'!N35</f>
        <v>0</v>
      </c>
      <c r="O35" s="487">
        <f>'1.3_RAW_Data_Orig_MC'!O35</f>
        <v>0</v>
      </c>
      <c r="P35" s="487">
        <f>'1.3_RAW_Data_Orig_MC'!P35</f>
        <v>0</v>
      </c>
      <c r="Q35" s="487">
        <f>'1.3_RAW_Data_Orig_MC'!Q35</f>
        <v>0</v>
      </c>
      <c r="R35" s="488">
        <f>'1.3_RAW_Data_Orig_MC'!R35</f>
        <v>0</v>
      </c>
      <c r="T35" s="487">
        <f>'1.3_RAW_Data_Orig_MC'!T35</f>
        <v>0</v>
      </c>
      <c r="U35" s="487">
        <f>'1.3_RAW_Data_Orig_MC'!U35</f>
        <v>0</v>
      </c>
      <c r="V35" s="487">
        <f>'1.3_RAW_Data_Orig_MC'!V35</f>
        <v>0</v>
      </c>
      <c r="W35" s="487">
        <f>'1.3_RAW_Data_Orig_MC'!W35</f>
        <v>0</v>
      </c>
      <c r="X35" s="487">
        <f>'1.3_RAW_Data_Orig_MC'!X35</f>
        <v>0</v>
      </c>
      <c r="Y35" s="488">
        <f>'1.3_RAW_Data_Orig_MC'!Y35</f>
        <v>0</v>
      </c>
      <c r="AA35" s="487">
        <f>'1.3_RAW_Data_Orig_MC'!AA35</f>
        <v>0</v>
      </c>
      <c r="AB35" s="487">
        <f>'1.3_RAW_Data_Orig_MC'!AB35</f>
        <v>0</v>
      </c>
      <c r="AC35" s="487">
        <f>'1.3_RAW_Data_Orig_MC'!AC35</f>
        <v>0</v>
      </c>
      <c r="AD35" s="487">
        <f>'1.3_RAW_Data_Orig_MC'!AD35</f>
        <v>0</v>
      </c>
      <c r="AE35" s="487">
        <f>'1.3_RAW_Data_Orig_MC'!AE35</f>
        <v>0</v>
      </c>
      <c r="AF35" s="488">
        <f>'1.3_RAW_Data_Orig_MC'!AF35</f>
        <v>0</v>
      </c>
      <c r="AG35" s="482"/>
      <c r="AH35" s="487">
        <f>'1.3_RAW_Data_Orig_MC'!AH35</f>
        <v>0</v>
      </c>
      <c r="AI35" s="487">
        <f>'1.3_RAW_Data_Orig_MC'!AI35</f>
        <v>0</v>
      </c>
      <c r="AJ35" s="487">
        <f>'1.3_RAW_Data_Orig_MC'!AJ35</f>
        <v>0</v>
      </c>
      <c r="AK35" s="487">
        <f>'1.3_RAW_Data_Orig_MC'!AK35</f>
        <v>0</v>
      </c>
      <c r="AL35" s="487">
        <f>'1.3_RAW_Data_Orig_MC'!AL35</f>
        <v>0</v>
      </c>
      <c r="AM35" s="488">
        <f>'1.3_RAW_Data_Orig_MC'!AM35</f>
        <v>0</v>
      </c>
      <c r="AN35" s="482"/>
      <c r="AO35" s="487">
        <f>'1.3_RAW_Data_Orig_MC'!AO35</f>
        <v>0</v>
      </c>
      <c r="AP35" s="487">
        <f>'1.3_RAW_Data_Orig_MC'!AP35</f>
        <v>0</v>
      </c>
      <c r="AQ35" s="487">
        <f>'1.3_RAW_Data_Orig_MC'!AQ35</f>
        <v>0</v>
      </c>
      <c r="AR35" s="487">
        <f>'1.3_RAW_Data_Orig_MC'!AR35</f>
        <v>0</v>
      </c>
      <c r="AS35" s="487">
        <f>'1.3_RAW_Data_Orig_MC'!AS35</f>
        <v>0</v>
      </c>
      <c r="AT35" s="488">
        <f>'1.3_RAW_Data_Orig_MC'!AT35</f>
        <v>0</v>
      </c>
      <c r="AU35" s="482"/>
      <c r="AV35" s="487">
        <f>'1.3_RAW_Data_Orig_MC'!AV35</f>
        <v>0</v>
      </c>
      <c r="AW35" s="487">
        <f>'1.3_RAW_Data_Orig_MC'!AW35</f>
        <v>0</v>
      </c>
      <c r="AX35" s="487">
        <f>'1.3_RAW_Data_Orig_MC'!AX35</f>
        <v>0</v>
      </c>
      <c r="AY35" s="487">
        <f>'1.3_RAW_Data_Orig_MC'!AY35</f>
        <v>0</v>
      </c>
      <c r="AZ35" s="487">
        <f>'1.3_RAW_Data_Orig_MC'!AZ35</f>
        <v>0</v>
      </c>
      <c r="BA35" s="488">
        <f>'1.3_RAW_Data_Orig_MC'!BA35</f>
        <v>0</v>
      </c>
    </row>
    <row r="36" spans="1:53" ht="13.15" x14ac:dyDescent="0.35">
      <c r="A36" s="483"/>
      <c r="B36" s="484"/>
      <c r="C36" s="485"/>
      <c r="D36" s="486"/>
      <c r="E36" s="479" t="s">
        <v>33</v>
      </c>
      <c r="F36" s="487">
        <f>'1.3_RAW_Data_Orig_MC'!F36</f>
        <v>0</v>
      </c>
      <c r="G36" s="487">
        <f>'1.3_RAW_Data_Orig_MC'!G36</f>
        <v>0</v>
      </c>
      <c r="H36" s="487">
        <f>'1.3_RAW_Data_Orig_MC'!H36</f>
        <v>0</v>
      </c>
      <c r="I36" s="487">
        <f>'1.3_RAW_Data_Orig_MC'!I36</f>
        <v>0</v>
      </c>
      <c r="J36" s="487">
        <f>'1.3_RAW_Data_Orig_MC'!J36</f>
        <v>0</v>
      </c>
      <c r="K36" s="488">
        <f>'1.3_RAW_Data_Orig_MC'!K36</f>
        <v>0</v>
      </c>
      <c r="M36" s="487">
        <f>'1.3_RAW_Data_Orig_MC'!M36</f>
        <v>0</v>
      </c>
      <c r="N36" s="487">
        <f>'1.3_RAW_Data_Orig_MC'!N36</f>
        <v>0</v>
      </c>
      <c r="O36" s="487">
        <f>'1.3_RAW_Data_Orig_MC'!O36</f>
        <v>0</v>
      </c>
      <c r="P36" s="487">
        <f>'1.3_RAW_Data_Orig_MC'!P36</f>
        <v>0</v>
      </c>
      <c r="Q36" s="487">
        <f>'1.3_RAW_Data_Orig_MC'!Q36</f>
        <v>0</v>
      </c>
      <c r="R36" s="488">
        <f>'1.3_RAW_Data_Orig_MC'!R36</f>
        <v>0</v>
      </c>
      <c r="T36" s="487">
        <f>'1.3_RAW_Data_Orig_MC'!T36</f>
        <v>0</v>
      </c>
      <c r="U36" s="487">
        <f>'1.3_RAW_Data_Orig_MC'!U36</f>
        <v>0</v>
      </c>
      <c r="V36" s="487">
        <f>'1.3_RAW_Data_Orig_MC'!V36</f>
        <v>0</v>
      </c>
      <c r="W36" s="487">
        <f>'1.3_RAW_Data_Orig_MC'!W36</f>
        <v>0</v>
      </c>
      <c r="X36" s="487">
        <f>'1.3_RAW_Data_Orig_MC'!X36</f>
        <v>0</v>
      </c>
      <c r="Y36" s="488">
        <f>'1.3_RAW_Data_Orig_MC'!Y36</f>
        <v>0</v>
      </c>
      <c r="AA36" s="487">
        <f>'1.3_RAW_Data_Orig_MC'!AA36</f>
        <v>0</v>
      </c>
      <c r="AB36" s="487">
        <f>'1.3_RAW_Data_Orig_MC'!AB36</f>
        <v>0</v>
      </c>
      <c r="AC36" s="487">
        <f>'1.3_RAW_Data_Orig_MC'!AC36</f>
        <v>0</v>
      </c>
      <c r="AD36" s="487">
        <f>'1.3_RAW_Data_Orig_MC'!AD36</f>
        <v>0</v>
      </c>
      <c r="AE36" s="487">
        <f>'1.3_RAW_Data_Orig_MC'!AE36</f>
        <v>0</v>
      </c>
      <c r="AF36" s="488">
        <f>'1.3_RAW_Data_Orig_MC'!AF36</f>
        <v>0</v>
      </c>
      <c r="AG36" s="482"/>
      <c r="AH36" s="487">
        <f>'1.3_RAW_Data_Orig_MC'!AH36</f>
        <v>0</v>
      </c>
      <c r="AI36" s="487">
        <f>'1.3_RAW_Data_Orig_MC'!AI36</f>
        <v>0</v>
      </c>
      <c r="AJ36" s="487">
        <f>'1.3_RAW_Data_Orig_MC'!AJ36</f>
        <v>0</v>
      </c>
      <c r="AK36" s="487">
        <f>'1.3_RAW_Data_Orig_MC'!AK36</f>
        <v>0</v>
      </c>
      <c r="AL36" s="487">
        <f>'1.3_RAW_Data_Orig_MC'!AL36</f>
        <v>0</v>
      </c>
      <c r="AM36" s="488">
        <f>'1.3_RAW_Data_Orig_MC'!AM36</f>
        <v>0</v>
      </c>
      <c r="AN36" s="482"/>
      <c r="AO36" s="487">
        <f>'1.3_RAW_Data_Orig_MC'!AO36</f>
        <v>0</v>
      </c>
      <c r="AP36" s="487">
        <f>'1.3_RAW_Data_Orig_MC'!AP36</f>
        <v>0</v>
      </c>
      <c r="AQ36" s="487">
        <f>'1.3_RAW_Data_Orig_MC'!AQ36</f>
        <v>0</v>
      </c>
      <c r="AR36" s="487">
        <f>'1.3_RAW_Data_Orig_MC'!AR36</f>
        <v>0</v>
      </c>
      <c r="AS36" s="487">
        <f>'1.3_RAW_Data_Orig_MC'!AS36</f>
        <v>0</v>
      </c>
      <c r="AT36" s="488">
        <f>'1.3_RAW_Data_Orig_MC'!AT36</f>
        <v>0</v>
      </c>
      <c r="AU36" s="482"/>
      <c r="AV36" s="487">
        <f>'1.3_RAW_Data_Orig_MC'!AV36</f>
        <v>0</v>
      </c>
      <c r="AW36" s="487">
        <f>'1.3_RAW_Data_Orig_MC'!AW36</f>
        <v>0</v>
      </c>
      <c r="AX36" s="487">
        <f>'1.3_RAW_Data_Orig_MC'!AX36</f>
        <v>0</v>
      </c>
      <c r="AY36" s="487">
        <f>'1.3_RAW_Data_Orig_MC'!AY36</f>
        <v>0</v>
      </c>
      <c r="AZ36" s="487">
        <f>'1.3_RAW_Data_Orig_MC'!AZ36</f>
        <v>0</v>
      </c>
      <c r="BA36" s="488">
        <f>'1.3_RAW_Data_Orig_MC'!BA36</f>
        <v>0</v>
      </c>
    </row>
    <row r="37" spans="1:53" ht="13.5" thickBot="1" x14ac:dyDescent="0.4">
      <c r="A37" s="483"/>
      <c r="B37" s="489"/>
      <c r="C37" s="490"/>
      <c r="D37" s="491"/>
      <c r="E37" s="492" t="s">
        <v>34</v>
      </c>
      <c r="F37" s="493">
        <f>'1.3_RAW_Data_Orig_MC'!F37</f>
        <v>0</v>
      </c>
      <c r="G37" s="493">
        <f>'1.3_RAW_Data_Orig_MC'!G37</f>
        <v>0</v>
      </c>
      <c r="H37" s="493">
        <f>'1.3_RAW_Data_Orig_MC'!H37</f>
        <v>0</v>
      </c>
      <c r="I37" s="493">
        <f>'1.3_RAW_Data_Orig_MC'!I37</f>
        <v>0</v>
      </c>
      <c r="J37" s="493">
        <f>'1.3_RAW_Data_Orig_MC'!J37</f>
        <v>0</v>
      </c>
      <c r="K37" s="494">
        <f>'1.3_RAW_Data_Orig_MC'!K37</f>
        <v>0</v>
      </c>
      <c r="M37" s="493">
        <f>'1.3_RAW_Data_Orig_MC'!M37</f>
        <v>0</v>
      </c>
      <c r="N37" s="493">
        <f>'1.3_RAW_Data_Orig_MC'!N37</f>
        <v>0</v>
      </c>
      <c r="O37" s="493">
        <f>'1.3_RAW_Data_Orig_MC'!O37</f>
        <v>0</v>
      </c>
      <c r="P37" s="493">
        <f>'1.3_RAW_Data_Orig_MC'!P37</f>
        <v>0</v>
      </c>
      <c r="Q37" s="493">
        <f>'1.3_RAW_Data_Orig_MC'!Q37</f>
        <v>0</v>
      </c>
      <c r="R37" s="494">
        <f>'1.3_RAW_Data_Orig_MC'!R37</f>
        <v>0</v>
      </c>
      <c r="T37" s="493">
        <f>'1.3_RAW_Data_Orig_MC'!T37</f>
        <v>0</v>
      </c>
      <c r="U37" s="493">
        <f>'1.3_RAW_Data_Orig_MC'!U37</f>
        <v>0</v>
      </c>
      <c r="V37" s="493">
        <f>'1.3_RAW_Data_Orig_MC'!V37</f>
        <v>0</v>
      </c>
      <c r="W37" s="493">
        <f>'1.3_RAW_Data_Orig_MC'!W37</f>
        <v>0</v>
      </c>
      <c r="X37" s="493">
        <f>'1.3_RAW_Data_Orig_MC'!X37</f>
        <v>0</v>
      </c>
      <c r="Y37" s="494">
        <f>'1.3_RAW_Data_Orig_MC'!Y37</f>
        <v>0</v>
      </c>
      <c r="AA37" s="493">
        <f>'1.3_RAW_Data_Orig_MC'!AA37</f>
        <v>0</v>
      </c>
      <c r="AB37" s="493">
        <f>'1.3_RAW_Data_Orig_MC'!AB37</f>
        <v>0</v>
      </c>
      <c r="AC37" s="493">
        <f>'1.3_RAW_Data_Orig_MC'!AC37</f>
        <v>0</v>
      </c>
      <c r="AD37" s="493">
        <f>'1.3_RAW_Data_Orig_MC'!AD37</f>
        <v>0</v>
      </c>
      <c r="AE37" s="493">
        <f>'1.3_RAW_Data_Orig_MC'!AE37</f>
        <v>0</v>
      </c>
      <c r="AF37" s="494">
        <f>'1.3_RAW_Data_Orig_MC'!AF37</f>
        <v>0</v>
      </c>
      <c r="AG37" s="482"/>
      <c r="AH37" s="493">
        <f>'1.3_RAW_Data_Orig_MC'!AH37</f>
        <v>0</v>
      </c>
      <c r="AI37" s="493">
        <f>'1.3_RAW_Data_Orig_MC'!AI37</f>
        <v>0</v>
      </c>
      <c r="AJ37" s="493">
        <f>'1.3_RAW_Data_Orig_MC'!AJ37</f>
        <v>0</v>
      </c>
      <c r="AK37" s="493">
        <f>'1.3_RAW_Data_Orig_MC'!AK37</f>
        <v>0</v>
      </c>
      <c r="AL37" s="493">
        <f>'1.3_RAW_Data_Orig_MC'!AL37</f>
        <v>0</v>
      </c>
      <c r="AM37" s="494">
        <f>'1.3_RAW_Data_Orig_MC'!AM37</f>
        <v>0</v>
      </c>
      <c r="AN37" s="482"/>
      <c r="AO37" s="493">
        <f>'1.3_RAW_Data_Orig_MC'!AO37</f>
        <v>0</v>
      </c>
      <c r="AP37" s="493">
        <f>'1.3_RAW_Data_Orig_MC'!AP37</f>
        <v>0</v>
      </c>
      <c r="AQ37" s="493">
        <f>'1.3_RAW_Data_Orig_MC'!AQ37</f>
        <v>0</v>
      </c>
      <c r="AR37" s="493">
        <f>'1.3_RAW_Data_Orig_MC'!AR37</f>
        <v>0</v>
      </c>
      <c r="AS37" s="493">
        <f>'1.3_RAW_Data_Orig_MC'!AS37</f>
        <v>0</v>
      </c>
      <c r="AT37" s="494">
        <f>'1.3_RAW_Data_Orig_MC'!AT37</f>
        <v>0</v>
      </c>
      <c r="AU37" s="482"/>
      <c r="AV37" s="493">
        <f>'1.3_RAW_Data_Orig_MC'!AV37</f>
        <v>0</v>
      </c>
      <c r="AW37" s="493">
        <f>'1.3_RAW_Data_Orig_MC'!AW37</f>
        <v>0</v>
      </c>
      <c r="AX37" s="493">
        <f>'1.3_RAW_Data_Orig_MC'!AX37</f>
        <v>0</v>
      </c>
      <c r="AY37" s="493">
        <f>'1.3_RAW_Data_Orig_MC'!AY37</f>
        <v>0</v>
      </c>
      <c r="AZ37" s="493">
        <f>'1.3_RAW_Data_Orig_MC'!AZ37</f>
        <v>0</v>
      </c>
      <c r="BA37" s="494">
        <f>'1.3_RAW_Data_Orig_MC'!BA37</f>
        <v>0</v>
      </c>
    </row>
    <row r="38" spans="1:53" ht="25.5" x14ac:dyDescent="0.35">
      <c r="A38" s="495" t="s">
        <v>20</v>
      </c>
      <c r="B38" s="476">
        <v>19</v>
      </c>
      <c r="C38" s="477" t="s">
        <v>25</v>
      </c>
      <c r="D38" s="478" t="s">
        <v>36</v>
      </c>
      <c r="E38" s="496" t="s">
        <v>31</v>
      </c>
      <c r="F38" s="480">
        <f>'1.3_RAW_Data_Orig_MC'!F38</f>
        <v>66</v>
      </c>
      <c r="G38" s="480">
        <f>'1.3_RAW_Data_Orig_MC'!G38</f>
        <v>6</v>
      </c>
      <c r="H38" s="480">
        <f>'1.3_RAW_Data_Orig_MC'!H38</f>
        <v>12</v>
      </c>
      <c r="I38" s="480">
        <f>'1.3_RAW_Data_Orig_MC'!I38</f>
        <v>26</v>
      </c>
      <c r="J38" s="480">
        <f>'1.3_RAW_Data_Orig_MC'!J38</f>
        <v>22</v>
      </c>
      <c r="K38" s="481">
        <f>'1.3_RAW_Data_Orig_MC'!K38</f>
        <v>0</v>
      </c>
      <c r="M38" s="480">
        <f>'1.3_RAW_Data_Orig_MC'!M38</f>
        <v>66</v>
      </c>
      <c r="N38" s="480">
        <f>'1.3_RAW_Data_Orig_MC'!N38</f>
        <v>11</v>
      </c>
      <c r="O38" s="480">
        <f>'1.3_RAW_Data_Orig_MC'!O38</f>
        <v>24</v>
      </c>
      <c r="P38" s="480">
        <f>'1.3_RAW_Data_Orig_MC'!P38</f>
        <v>6</v>
      </c>
      <c r="Q38" s="480">
        <f>'1.3_RAW_Data_Orig_MC'!Q38</f>
        <v>1</v>
      </c>
      <c r="R38" s="481">
        <f>'1.3_RAW_Data_Orig_MC'!R38</f>
        <v>24</v>
      </c>
      <c r="T38" s="480">
        <f>'1.3_RAW_Data_Orig_MC'!T38</f>
        <v>66</v>
      </c>
      <c r="U38" s="480">
        <f>'1.3_RAW_Data_Orig_MC'!U38</f>
        <v>0</v>
      </c>
      <c r="V38" s="480">
        <f>'1.3_RAW_Data_Orig_MC'!V38</f>
        <v>0</v>
      </c>
      <c r="W38" s="480">
        <f>'1.3_RAW_Data_Orig_MC'!W38</f>
        <v>6</v>
      </c>
      <c r="X38" s="480">
        <f>'1.3_RAW_Data_Orig_MC'!X38</f>
        <v>12</v>
      </c>
      <c r="Y38" s="481">
        <f>'1.3_RAW_Data_Orig_MC'!Y38</f>
        <v>48</v>
      </c>
      <c r="AA38" s="480">
        <f>'1.3_RAW_Data_Orig_MC'!AA38</f>
        <v>35</v>
      </c>
      <c r="AB38" s="480">
        <f>'1.3_RAW_Data_Orig_MC'!AB38</f>
        <v>11</v>
      </c>
      <c r="AC38" s="480">
        <f>'1.3_RAW_Data_Orig_MC'!AC38</f>
        <v>24</v>
      </c>
      <c r="AD38" s="480">
        <f>'1.3_RAW_Data_Orig_MC'!AD38</f>
        <v>0</v>
      </c>
      <c r="AE38" s="480">
        <f>'1.3_RAW_Data_Orig_MC'!AE38</f>
        <v>-11</v>
      </c>
      <c r="AF38" s="481">
        <f>'1.3_RAW_Data_Orig_MC'!AF38</f>
        <v>-24</v>
      </c>
      <c r="AG38" s="482"/>
      <c r="AH38" s="480">
        <f>'1.3_RAW_Data_Orig_MC'!AH38</f>
        <v>35</v>
      </c>
      <c r="AI38" s="480">
        <f>'1.3_RAW_Data_Orig_MC'!AI38</f>
        <v>11</v>
      </c>
      <c r="AJ38" s="480">
        <f>'1.3_RAW_Data_Orig_MC'!AJ38</f>
        <v>24</v>
      </c>
      <c r="AK38" s="480">
        <f>'1.3_RAW_Data_Orig_MC'!AK38</f>
        <v>0</v>
      </c>
      <c r="AL38" s="480">
        <f>'1.3_RAW_Data_Orig_MC'!AL38</f>
        <v>-11</v>
      </c>
      <c r="AM38" s="481">
        <f>'1.3_RAW_Data_Orig_MC'!AM38</f>
        <v>-24</v>
      </c>
      <c r="AN38" s="482"/>
      <c r="AO38" s="480">
        <f>'1.3_RAW_Data_Orig_MC'!AO38</f>
        <v>0</v>
      </c>
      <c r="AP38" s="480">
        <f>'1.3_RAW_Data_Orig_MC'!AP38</f>
        <v>0</v>
      </c>
      <c r="AQ38" s="480">
        <f>'1.3_RAW_Data_Orig_MC'!AQ38</f>
        <v>0</v>
      </c>
      <c r="AR38" s="480">
        <f>'1.3_RAW_Data_Orig_MC'!AR38</f>
        <v>0</v>
      </c>
      <c r="AS38" s="480">
        <f>'1.3_RAW_Data_Orig_MC'!AS38</f>
        <v>0</v>
      </c>
      <c r="AT38" s="481">
        <f>'1.3_RAW_Data_Orig_MC'!AT38</f>
        <v>0</v>
      </c>
      <c r="AU38" s="482"/>
      <c r="AV38" s="480">
        <f>'1.3_RAW_Data_Orig_MC'!AV38</f>
        <v>0</v>
      </c>
      <c r="AW38" s="480">
        <f>'1.3_RAW_Data_Orig_MC'!AW38</f>
        <v>0</v>
      </c>
      <c r="AX38" s="480">
        <f>'1.3_RAW_Data_Orig_MC'!AX38</f>
        <v>0</v>
      </c>
      <c r="AY38" s="480">
        <f>'1.3_RAW_Data_Orig_MC'!AY38</f>
        <v>0</v>
      </c>
      <c r="AZ38" s="480">
        <f>'1.3_RAW_Data_Orig_MC'!AZ38</f>
        <v>0</v>
      </c>
      <c r="BA38" s="481">
        <f>'1.3_RAW_Data_Orig_MC'!BA38</f>
        <v>0</v>
      </c>
    </row>
    <row r="39" spans="1:53" ht="13.15" x14ac:dyDescent="0.35">
      <c r="A39" s="483"/>
      <c r="B39" s="484"/>
      <c r="C39" s="485"/>
      <c r="D39" s="486"/>
      <c r="E39" s="479" t="s">
        <v>32</v>
      </c>
      <c r="F39" s="487">
        <f>'1.3_RAW_Data_Orig_MC'!F39</f>
        <v>0</v>
      </c>
      <c r="G39" s="487">
        <f>'1.3_RAW_Data_Orig_MC'!G39</f>
        <v>0</v>
      </c>
      <c r="H39" s="487">
        <f>'1.3_RAW_Data_Orig_MC'!H39</f>
        <v>0</v>
      </c>
      <c r="I39" s="487">
        <f>'1.3_RAW_Data_Orig_MC'!I39</f>
        <v>0</v>
      </c>
      <c r="J39" s="487">
        <f>'1.3_RAW_Data_Orig_MC'!J39</f>
        <v>0</v>
      </c>
      <c r="K39" s="488">
        <f>'1.3_RAW_Data_Orig_MC'!K39</f>
        <v>0</v>
      </c>
      <c r="M39" s="487">
        <f>'1.3_RAW_Data_Orig_MC'!M39</f>
        <v>0</v>
      </c>
      <c r="N39" s="487">
        <f>'1.3_RAW_Data_Orig_MC'!N39</f>
        <v>0</v>
      </c>
      <c r="O39" s="487">
        <f>'1.3_RAW_Data_Orig_MC'!O39</f>
        <v>0</v>
      </c>
      <c r="P39" s="487">
        <f>'1.3_RAW_Data_Orig_MC'!P39</f>
        <v>0</v>
      </c>
      <c r="Q39" s="487">
        <f>'1.3_RAW_Data_Orig_MC'!Q39</f>
        <v>0</v>
      </c>
      <c r="R39" s="488">
        <f>'1.3_RAW_Data_Orig_MC'!R39</f>
        <v>0</v>
      </c>
      <c r="T39" s="487">
        <f>'1.3_RAW_Data_Orig_MC'!T39</f>
        <v>0</v>
      </c>
      <c r="U39" s="487">
        <f>'1.3_RAW_Data_Orig_MC'!U39</f>
        <v>0</v>
      </c>
      <c r="V39" s="487">
        <f>'1.3_RAW_Data_Orig_MC'!V39</f>
        <v>0</v>
      </c>
      <c r="W39" s="487">
        <f>'1.3_RAW_Data_Orig_MC'!W39</f>
        <v>0</v>
      </c>
      <c r="X39" s="487">
        <f>'1.3_RAW_Data_Orig_MC'!X39</f>
        <v>0</v>
      </c>
      <c r="Y39" s="488">
        <f>'1.3_RAW_Data_Orig_MC'!Y39</f>
        <v>0</v>
      </c>
      <c r="AA39" s="487">
        <f>'1.3_RAW_Data_Orig_MC'!AA39</f>
        <v>0</v>
      </c>
      <c r="AB39" s="487">
        <f>'1.3_RAW_Data_Orig_MC'!AB39</f>
        <v>0</v>
      </c>
      <c r="AC39" s="487">
        <f>'1.3_RAW_Data_Orig_MC'!AC39</f>
        <v>0</v>
      </c>
      <c r="AD39" s="487">
        <f>'1.3_RAW_Data_Orig_MC'!AD39</f>
        <v>0</v>
      </c>
      <c r="AE39" s="487">
        <f>'1.3_RAW_Data_Orig_MC'!AE39</f>
        <v>0</v>
      </c>
      <c r="AF39" s="488">
        <f>'1.3_RAW_Data_Orig_MC'!AF39</f>
        <v>0</v>
      </c>
      <c r="AG39" s="482"/>
      <c r="AH39" s="487">
        <f>'1.3_RAW_Data_Orig_MC'!AH39</f>
        <v>0</v>
      </c>
      <c r="AI39" s="487">
        <f>'1.3_RAW_Data_Orig_MC'!AI39</f>
        <v>0</v>
      </c>
      <c r="AJ39" s="487">
        <f>'1.3_RAW_Data_Orig_MC'!AJ39</f>
        <v>0</v>
      </c>
      <c r="AK39" s="487">
        <f>'1.3_RAW_Data_Orig_MC'!AK39</f>
        <v>0</v>
      </c>
      <c r="AL39" s="487">
        <f>'1.3_RAW_Data_Orig_MC'!AL39</f>
        <v>0</v>
      </c>
      <c r="AM39" s="488">
        <f>'1.3_RAW_Data_Orig_MC'!AM39</f>
        <v>0</v>
      </c>
      <c r="AN39" s="482"/>
      <c r="AO39" s="487">
        <f>'1.3_RAW_Data_Orig_MC'!AO39</f>
        <v>0</v>
      </c>
      <c r="AP39" s="487">
        <f>'1.3_RAW_Data_Orig_MC'!AP39</f>
        <v>0</v>
      </c>
      <c r="AQ39" s="487">
        <f>'1.3_RAW_Data_Orig_MC'!AQ39</f>
        <v>0</v>
      </c>
      <c r="AR39" s="487">
        <f>'1.3_RAW_Data_Orig_MC'!AR39</f>
        <v>0</v>
      </c>
      <c r="AS39" s="487">
        <f>'1.3_RAW_Data_Orig_MC'!AS39</f>
        <v>0</v>
      </c>
      <c r="AT39" s="488">
        <f>'1.3_RAW_Data_Orig_MC'!AT39</f>
        <v>0</v>
      </c>
      <c r="AU39" s="482"/>
      <c r="AV39" s="487">
        <f>'1.3_RAW_Data_Orig_MC'!AV39</f>
        <v>0</v>
      </c>
      <c r="AW39" s="487">
        <f>'1.3_RAW_Data_Orig_MC'!AW39</f>
        <v>0</v>
      </c>
      <c r="AX39" s="487">
        <f>'1.3_RAW_Data_Orig_MC'!AX39</f>
        <v>0</v>
      </c>
      <c r="AY39" s="487">
        <f>'1.3_RAW_Data_Orig_MC'!AY39</f>
        <v>0</v>
      </c>
      <c r="AZ39" s="487">
        <f>'1.3_RAW_Data_Orig_MC'!AZ39</f>
        <v>0</v>
      </c>
      <c r="BA39" s="488">
        <f>'1.3_RAW_Data_Orig_MC'!BA39</f>
        <v>0</v>
      </c>
    </row>
    <row r="40" spans="1:53" ht="13.15" x14ac:dyDescent="0.35">
      <c r="A40" s="483"/>
      <c r="B40" s="484"/>
      <c r="C40" s="485"/>
      <c r="D40" s="486"/>
      <c r="E40" s="479" t="s">
        <v>33</v>
      </c>
      <c r="F40" s="487">
        <f>'1.3_RAW_Data_Orig_MC'!F40</f>
        <v>0</v>
      </c>
      <c r="G40" s="487">
        <f>'1.3_RAW_Data_Orig_MC'!G40</f>
        <v>0</v>
      </c>
      <c r="H40" s="487">
        <f>'1.3_RAW_Data_Orig_MC'!H40</f>
        <v>0</v>
      </c>
      <c r="I40" s="487">
        <f>'1.3_RAW_Data_Orig_MC'!I40</f>
        <v>0</v>
      </c>
      <c r="J40" s="487">
        <f>'1.3_RAW_Data_Orig_MC'!J40</f>
        <v>0</v>
      </c>
      <c r="K40" s="488">
        <f>'1.3_RAW_Data_Orig_MC'!K40</f>
        <v>0</v>
      </c>
      <c r="M40" s="487">
        <f>'1.3_RAW_Data_Orig_MC'!M40</f>
        <v>0</v>
      </c>
      <c r="N40" s="487">
        <f>'1.3_RAW_Data_Orig_MC'!N40</f>
        <v>0</v>
      </c>
      <c r="O40" s="487">
        <f>'1.3_RAW_Data_Orig_MC'!O40</f>
        <v>0</v>
      </c>
      <c r="P40" s="487">
        <f>'1.3_RAW_Data_Orig_MC'!P40</f>
        <v>0</v>
      </c>
      <c r="Q40" s="487">
        <f>'1.3_RAW_Data_Orig_MC'!Q40</f>
        <v>0</v>
      </c>
      <c r="R40" s="488">
        <f>'1.3_RAW_Data_Orig_MC'!R40</f>
        <v>0</v>
      </c>
      <c r="T40" s="487">
        <f>'1.3_RAW_Data_Orig_MC'!T40</f>
        <v>0</v>
      </c>
      <c r="U40" s="487">
        <f>'1.3_RAW_Data_Orig_MC'!U40</f>
        <v>0</v>
      </c>
      <c r="V40" s="487">
        <f>'1.3_RAW_Data_Orig_MC'!V40</f>
        <v>0</v>
      </c>
      <c r="W40" s="487">
        <f>'1.3_RAW_Data_Orig_MC'!W40</f>
        <v>0</v>
      </c>
      <c r="X40" s="487">
        <f>'1.3_RAW_Data_Orig_MC'!X40</f>
        <v>0</v>
      </c>
      <c r="Y40" s="488">
        <f>'1.3_RAW_Data_Orig_MC'!Y40</f>
        <v>0</v>
      </c>
      <c r="AA40" s="487">
        <f>'1.3_RAW_Data_Orig_MC'!AA40</f>
        <v>0</v>
      </c>
      <c r="AB40" s="487">
        <f>'1.3_RAW_Data_Orig_MC'!AB40</f>
        <v>0</v>
      </c>
      <c r="AC40" s="487">
        <f>'1.3_RAW_Data_Orig_MC'!AC40</f>
        <v>0</v>
      </c>
      <c r="AD40" s="487">
        <f>'1.3_RAW_Data_Orig_MC'!AD40</f>
        <v>0</v>
      </c>
      <c r="AE40" s="487">
        <f>'1.3_RAW_Data_Orig_MC'!AE40</f>
        <v>0</v>
      </c>
      <c r="AF40" s="488">
        <f>'1.3_RAW_Data_Orig_MC'!AF40</f>
        <v>0</v>
      </c>
      <c r="AG40" s="482"/>
      <c r="AH40" s="487">
        <f>'1.3_RAW_Data_Orig_MC'!AH40</f>
        <v>0</v>
      </c>
      <c r="AI40" s="487">
        <f>'1.3_RAW_Data_Orig_MC'!AI40</f>
        <v>0</v>
      </c>
      <c r="AJ40" s="487">
        <f>'1.3_RAW_Data_Orig_MC'!AJ40</f>
        <v>0</v>
      </c>
      <c r="AK40" s="487">
        <f>'1.3_RAW_Data_Orig_MC'!AK40</f>
        <v>0</v>
      </c>
      <c r="AL40" s="487">
        <f>'1.3_RAW_Data_Orig_MC'!AL40</f>
        <v>0</v>
      </c>
      <c r="AM40" s="488">
        <f>'1.3_RAW_Data_Orig_MC'!AM40</f>
        <v>0</v>
      </c>
      <c r="AN40" s="482"/>
      <c r="AO40" s="487">
        <f>'1.3_RAW_Data_Orig_MC'!AO40</f>
        <v>0</v>
      </c>
      <c r="AP40" s="487">
        <f>'1.3_RAW_Data_Orig_MC'!AP40</f>
        <v>0</v>
      </c>
      <c r="AQ40" s="487">
        <f>'1.3_RAW_Data_Orig_MC'!AQ40</f>
        <v>0</v>
      </c>
      <c r="AR40" s="487">
        <f>'1.3_RAW_Data_Orig_MC'!AR40</f>
        <v>0</v>
      </c>
      <c r="AS40" s="487">
        <f>'1.3_RAW_Data_Orig_MC'!AS40</f>
        <v>0</v>
      </c>
      <c r="AT40" s="488">
        <f>'1.3_RAW_Data_Orig_MC'!AT40</f>
        <v>0</v>
      </c>
      <c r="AU40" s="482"/>
      <c r="AV40" s="487">
        <f>'1.3_RAW_Data_Orig_MC'!AV40</f>
        <v>0</v>
      </c>
      <c r="AW40" s="487">
        <f>'1.3_RAW_Data_Orig_MC'!AW40</f>
        <v>0</v>
      </c>
      <c r="AX40" s="487">
        <f>'1.3_RAW_Data_Orig_MC'!AX40</f>
        <v>0</v>
      </c>
      <c r="AY40" s="487">
        <f>'1.3_RAW_Data_Orig_MC'!AY40</f>
        <v>0</v>
      </c>
      <c r="AZ40" s="487">
        <f>'1.3_RAW_Data_Orig_MC'!AZ40</f>
        <v>0</v>
      </c>
      <c r="BA40" s="488">
        <f>'1.3_RAW_Data_Orig_MC'!BA40</f>
        <v>0</v>
      </c>
    </row>
    <row r="41" spans="1:53" ht="13.5" thickBot="1" x14ac:dyDescent="0.4">
      <c r="A41" s="483"/>
      <c r="B41" s="489"/>
      <c r="C41" s="490"/>
      <c r="D41" s="491"/>
      <c r="E41" s="492" t="s">
        <v>34</v>
      </c>
      <c r="F41" s="493">
        <f>'1.3_RAW_Data_Orig_MC'!F41</f>
        <v>0</v>
      </c>
      <c r="G41" s="493">
        <f>'1.3_RAW_Data_Orig_MC'!G41</f>
        <v>0</v>
      </c>
      <c r="H41" s="493">
        <f>'1.3_RAW_Data_Orig_MC'!H41</f>
        <v>0</v>
      </c>
      <c r="I41" s="493">
        <f>'1.3_RAW_Data_Orig_MC'!I41</f>
        <v>0</v>
      </c>
      <c r="J41" s="493">
        <f>'1.3_RAW_Data_Orig_MC'!J41</f>
        <v>0</v>
      </c>
      <c r="K41" s="494">
        <f>'1.3_RAW_Data_Orig_MC'!K41</f>
        <v>0</v>
      </c>
      <c r="M41" s="493">
        <f>'1.3_RAW_Data_Orig_MC'!M41</f>
        <v>0</v>
      </c>
      <c r="N41" s="493">
        <f>'1.3_RAW_Data_Orig_MC'!N41</f>
        <v>0</v>
      </c>
      <c r="O41" s="493">
        <f>'1.3_RAW_Data_Orig_MC'!O41</f>
        <v>0</v>
      </c>
      <c r="P41" s="493">
        <f>'1.3_RAW_Data_Orig_MC'!P41</f>
        <v>0</v>
      </c>
      <c r="Q41" s="493">
        <f>'1.3_RAW_Data_Orig_MC'!Q41</f>
        <v>0</v>
      </c>
      <c r="R41" s="494">
        <f>'1.3_RAW_Data_Orig_MC'!R41</f>
        <v>0</v>
      </c>
      <c r="T41" s="493">
        <f>'1.3_RAW_Data_Orig_MC'!T41</f>
        <v>0</v>
      </c>
      <c r="U41" s="493">
        <f>'1.3_RAW_Data_Orig_MC'!U41</f>
        <v>0</v>
      </c>
      <c r="V41" s="493">
        <f>'1.3_RAW_Data_Orig_MC'!V41</f>
        <v>0</v>
      </c>
      <c r="W41" s="493">
        <f>'1.3_RAW_Data_Orig_MC'!W41</f>
        <v>0</v>
      </c>
      <c r="X41" s="493">
        <f>'1.3_RAW_Data_Orig_MC'!X41</f>
        <v>0</v>
      </c>
      <c r="Y41" s="494">
        <f>'1.3_RAW_Data_Orig_MC'!Y41</f>
        <v>0</v>
      </c>
      <c r="AA41" s="493">
        <f>'1.3_RAW_Data_Orig_MC'!AA41</f>
        <v>0</v>
      </c>
      <c r="AB41" s="493">
        <f>'1.3_RAW_Data_Orig_MC'!AB41</f>
        <v>0</v>
      </c>
      <c r="AC41" s="493">
        <f>'1.3_RAW_Data_Orig_MC'!AC41</f>
        <v>0</v>
      </c>
      <c r="AD41" s="493">
        <f>'1.3_RAW_Data_Orig_MC'!AD41</f>
        <v>0</v>
      </c>
      <c r="AE41" s="493">
        <f>'1.3_RAW_Data_Orig_MC'!AE41</f>
        <v>0</v>
      </c>
      <c r="AF41" s="494">
        <f>'1.3_RAW_Data_Orig_MC'!AF41</f>
        <v>0</v>
      </c>
      <c r="AG41" s="482"/>
      <c r="AH41" s="493">
        <f>'1.3_RAW_Data_Orig_MC'!AH41</f>
        <v>0</v>
      </c>
      <c r="AI41" s="493">
        <f>'1.3_RAW_Data_Orig_MC'!AI41</f>
        <v>0</v>
      </c>
      <c r="AJ41" s="493">
        <f>'1.3_RAW_Data_Orig_MC'!AJ41</f>
        <v>0</v>
      </c>
      <c r="AK41" s="493">
        <f>'1.3_RAW_Data_Orig_MC'!AK41</f>
        <v>0</v>
      </c>
      <c r="AL41" s="493">
        <f>'1.3_RAW_Data_Orig_MC'!AL41</f>
        <v>0</v>
      </c>
      <c r="AM41" s="494">
        <f>'1.3_RAW_Data_Orig_MC'!AM41</f>
        <v>0</v>
      </c>
      <c r="AN41" s="482"/>
      <c r="AO41" s="493">
        <f>'1.3_RAW_Data_Orig_MC'!AO41</f>
        <v>0</v>
      </c>
      <c r="AP41" s="493">
        <f>'1.3_RAW_Data_Orig_MC'!AP41</f>
        <v>0</v>
      </c>
      <c r="AQ41" s="493">
        <f>'1.3_RAW_Data_Orig_MC'!AQ41</f>
        <v>0</v>
      </c>
      <c r="AR41" s="493">
        <f>'1.3_RAW_Data_Orig_MC'!AR41</f>
        <v>0</v>
      </c>
      <c r="AS41" s="493">
        <f>'1.3_RAW_Data_Orig_MC'!AS41</f>
        <v>0</v>
      </c>
      <c r="AT41" s="494">
        <f>'1.3_RAW_Data_Orig_MC'!AT41</f>
        <v>0</v>
      </c>
      <c r="AU41" s="482"/>
      <c r="AV41" s="493">
        <f>'1.3_RAW_Data_Orig_MC'!AV41</f>
        <v>0</v>
      </c>
      <c r="AW41" s="493">
        <f>'1.3_RAW_Data_Orig_MC'!AW41</f>
        <v>0</v>
      </c>
      <c r="AX41" s="493">
        <f>'1.3_RAW_Data_Orig_MC'!AX41</f>
        <v>0</v>
      </c>
      <c r="AY41" s="493">
        <f>'1.3_RAW_Data_Orig_MC'!AY41</f>
        <v>0</v>
      </c>
      <c r="AZ41" s="493">
        <f>'1.3_RAW_Data_Orig_MC'!AZ41</f>
        <v>0</v>
      </c>
      <c r="BA41" s="494">
        <f>'1.3_RAW_Data_Orig_MC'!BA41</f>
        <v>0</v>
      </c>
    </row>
    <row r="42" spans="1:53" ht="26.25" x14ac:dyDescent="0.35">
      <c r="A42" s="495" t="s">
        <v>20</v>
      </c>
      <c r="B42" s="476">
        <v>29</v>
      </c>
      <c r="C42" s="477" t="s">
        <v>65</v>
      </c>
      <c r="D42" s="478" t="s">
        <v>38</v>
      </c>
      <c r="E42" s="496" t="s">
        <v>31</v>
      </c>
      <c r="F42" s="480">
        <f>'1.3_RAW_Data_Orig_MC'!F42</f>
        <v>0</v>
      </c>
      <c r="G42" s="480">
        <f>'1.3_RAW_Data_Orig_MC'!G42</f>
        <v>0</v>
      </c>
      <c r="H42" s="480">
        <f>'1.3_RAW_Data_Orig_MC'!H42</f>
        <v>0</v>
      </c>
      <c r="I42" s="480">
        <f>'1.3_RAW_Data_Orig_MC'!I42</f>
        <v>0</v>
      </c>
      <c r="J42" s="480">
        <f>'1.3_RAW_Data_Orig_MC'!J42</f>
        <v>0</v>
      </c>
      <c r="K42" s="481">
        <f>'1.3_RAW_Data_Orig_MC'!K42</f>
        <v>0</v>
      </c>
      <c r="M42" s="480">
        <f>'1.3_RAW_Data_Orig_MC'!M42</f>
        <v>0</v>
      </c>
      <c r="N42" s="480">
        <f>'1.3_RAW_Data_Orig_MC'!N42</f>
        <v>0</v>
      </c>
      <c r="O42" s="480">
        <f>'1.3_RAW_Data_Orig_MC'!O42</f>
        <v>0</v>
      </c>
      <c r="P42" s="480">
        <f>'1.3_RAW_Data_Orig_MC'!P42</f>
        <v>0</v>
      </c>
      <c r="Q42" s="480">
        <f>'1.3_RAW_Data_Orig_MC'!Q42</f>
        <v>0</v>
      </c>
      <c r="R42" s="481">
        <f>'1.3_RAW_Data_Orig_MC'!R42</f>
        <v>0</v>
      </c>
      <c r="T42" s="480">
        <f>'1.3_RAW_Data_Orig_MC'!T42</f>
        <v>0</v>
      </c>
      <c r="U42" s="480">
        <f>'1.3_RAW_Data_Orig_MC'!U42</f>
        <v>0</v>
      </c>
      <c r="V42" s="480">
        <f>'1.3_RAW_Data_Orig_MC'!V42</f>
        <v>0</v>
      </c>
      <c r="W42" s="480">
        <f>'1.3_RAW_Data_Orig_MC'!W42</f>
        <v>0</v>
      </c>
      <c r="X42" s="480">
        <f>'1.3_RAW_Data_Orig_MC'!X42</f>
        <v>0</v>
      </c>
      <c r="Y42" s="481">
        <f>'1.3_RAW_Data_Orig_MC'!Y42</f>
        <v>0</v>
      </c>
      <c r="AA42" s="480">
        <f>'1.3_RAW_Data_Orig_MC'!AA42</f>
        <v>0</v>
      </c>
      <c r="AB42" s="480">
        <f>'1.3_RAW_Data_Orig_MC'!AB42</f>
        <v>0</v>
      </c>
      <c r="AC42" s="480">
        <f>'1.3_RAW_Data_Orig_MC'!AC42</f>
        <v>0</v>
      </c>
      <c r="AD42" s="480">
        <f>'1.3_RAW_Data_Orig_MC'!AD42</f>
        <v>0</v>
      </c>
      <c r="AE42" s="480">
        <f>'1.3_RAW_Data_Orig_MC'!AE42</f>
        <v>0</v>
      </c>
      <c r="AF42" s="481">
        <f>'1.3_RAW_Data_Orig_MC'!AF42</f>
        <v>0</v>
      </c>
      <c r="AG42" s="482"/>
      <c r="AH42" s="480">
        <f>'1.3_RAW_Data_Orig_MC'!AH42</f>
        <v>0</v>
      </c>
      <c r="AI42" s="480">
        <f>'1.3_RAW_Data_Orig_MC'!AI42</f>
        <v>0</v>
      </c>
      <c r="AJ42" s="480">
        <f>'1.3_RAW_Data_Orig_MC'!AJ42</f>
        <v>0</v>
      </c>
      <c r="AK42" s="480">
        <f>'1.3_RAW_Data_Orig_MC'!AK42</f>
        <v>0</v>
      </c>
      <c r="AL42" s="480">
        <f>'1.3_RAW_Data_Orig_MC'!AL42</f>
        <v>0</v>
      </c>
      <c r="AM42" s="481">
        <f>'1.3_RAW_Data_Orig_MC'!AM42</f>
        <v>0</v>
      </c>
      <c r="AN42" s="482"/>
      <c r="AO42" s="480">
        <f>'1.3_RAW_Data_Orig_MC'!AO42</f>
        <v>0</v>
      </c>
      <c r="AP42" s="480">
        <f>'1.3_RAW_Data_Orig_MC'!AP42</f>
        <v>0</v>
      </c>
      <c r="AQ42" s="480">
        <f>'1.3_RAW_Data_Orig_MC'!AQ42</f>
        <v>0</v>
      </c>
      <c r="AR42" s="480">
        <f>'1.3_RAW_Data_Orig_MC'!AR42</f>
        <v>0</v>
      </c>
      <c r="AS42" s="480">
        <f>'1.3_RAW_Data_Orig_MC'!AS42</f>
        <v>0</v>
      </c>
      <c r="AT42" s="481">
        <f>'1.3_RAW_Data_Orig_MC'!AT42</f>
        <v>0</v>
      </c>
      <c r="AU42" s="482"/>
      <c r="AV42" s="480">
        <f>'1.3_RAW_Data_Orig_MC'!AV42</f>
        <v>0</v>
      </c>
      <c r="AW42" s="480">
        <f>'1.3_RAW_Data_Orig_MC'!AW42</f>
        <v>0</v>
      </c>
      <c r="AX42" s="480">
        <f>'1.3_RAW_Data_Orig_MC'!AX42</f>
        <v>0</v>
      </c>
      <c r="AY42" s="480">
        <f>'1.3_RAW_Data_Orig_MC'!AY42</f>
        <v>0</v>
      </c>
      <c r="AZ42" s="480">
        <f>'1.3_RAW_Data_Orig_MC'!AZ42</f>
        <v>0</v>
      </c>
      <c r="BA42" s="481">
        <f>'1.3_RAW_Data_Orig_MC'!BA42</f>
        <v>0</v>
      </c>
    </row>
    <row r="43" spans="1:53" ht="13.15" x14ac:dyDescent="0.35">
      <c r="A43" s="483"/>
      <c r="B43" s="484"/>
      <c r="C43" s="485"/>
      <c r="D43" s="486"/>
      <c r="E43" s="479" t="s">
        <v>32</v>
      </c>
      <c r="F43" s="487">
        <f>'1.3_RAW_Data_Orig_MC'!F43</f>
        <v>12</v>
      </c>
      <c r="G43" s="487">
        <f>'1.3_RAW_Data_Orig_MC'!G43</f>
        <v>1</v>
      </c>
      <c r="H43" s="487">
        <f>'1.3_RAW_Data_Orig_MC'!H43</f>
        <v>6</v>
      </c>
      <c r="I43" s="487">
        <f>'1.3_RAW_Data_Orig_MC'!I43</f>
        <v>4</v>
      </c>
      <c r="J43" s="487">
        <f>'1.3_RAW_Data_Orig_MC'!J43</f>
        <v>1</v>
      </c>
      <c r="K43" s="488">
        <f>'1.3_RAW_Data_Orig_MC'!K43</f>
        <v>0</v>
      </c>
      <c r="M43" s="487">
        <f>'1.3_RAW_Data_Orig_MC'!M43</f>
        <v>12</v>
      </c>
      <c r="N43" s="487">
        <f>'1.3_RAW_Data_Orig_MC'!N43</f>
        <v>2</v>
      </c>
      <c r="O43" s="487">
        <f>'1.3_RAW_Data_Orig_MC'!O43</f>
        <v>7</v>
      </c>
      <c r="P43" s="487">
        <f>'1.3_RAW_Data_Orig_MC'!P43</f>
        <v>1</v>
      </c>
      <c r="Q43" s="487">
        <f>'1.3_RAW_Data_Orig_MC'!Q43</f>
        <v>2</v>
      </c>
      <c r="R43" s="488">
        <f>'1.3_RAW_Data_Orig_MC'!R43</f>
        <v>0</v>
      </c>
      <c r="T43" s="487">
        <f>'1.3_RAW_Data_Orig_MC'!T43</f>
        <v>12</v>
      </c>
      <c r="U43" s="487">
        <f>'1.3_RAW_Data_Orig_MC'!U43</f>
        <v>0</v>
      </c>
      <c r="V43" s="487">
        <f>'1.3_RAW_Data_Orig_MC'!V43</f>
        <v>0</v>
      </c>
      <c r="W43" s="487">
        <f>'1.3_RAW_Data_Orig_MC'!W43</f>
        <v>1</v>
      </c>
      <c r="X43" s="487">
        <f>'1.3_RAW_Data_Orig_MC'!X43</f>
        <v>6</v>
      </c>
      <c r="Y43" s="488">
        <f>'1.3_RAW_Data_Orig_MC'!Y43</f>
        <v>5</v>
      </c>
      <c r="AA43" s="487">
        <f>'1.3_RAW_Data_Orig_MC'!AA43</f>
        <v>9</v>
      </c>
      <c r="AB43" s="487">
        <f>'1.3_RAW_Data_Orig_MC'!AB43</f>
        <v>2</v>
      </c>
      <c r="AC43" s="487">
        <f>'1.3_RAW_Data_Orig_MC'!AC43</f>
        <v>7</v>
      </c>
      <c r="AD43" s="487">
        <f>'1.3_RAW_Data_Orig_MC'!AD43</f>
        <v>0</v>
      </c>
      <c r="AE43" s="487">
        <f>'1.3_RAW_Data_Orig_MC'!AE43</f>
        <v>-4</v>
      </c>
      <c r="AF43" s="488">
        <f>'1.3_RAW_Data_Orig_MC'!AF43</f>
        <v>-5</v>
      </c>
      <c r="AG43" s="482"/>
      <c r="AH43" s="487">
        <f>'1.3_RAW_Data_Orig_MC'!AH43</f>
        <v>9</v>
      </c>
      <c r="AI43" s="487">
        <f>'1.3_RAW_Data_Orig_MC'!AI43</f>
        <v>2</v>
      </c>
      <c r="AJ43" s="487">
        <f>'1.3_RAW_Data_Orig_MC'!AJ43</f>
        <v>7</v>
      </c>
      <c r="AK43" s="487">
        <f>'1.3_RAW_Data_Orig_MC'!AK43</f>
        <v>0</v>
      </c>
      <c r="AL43" s="487">
        <f>'1.3_RAW_Data_Orig_MC'!AL43</f>
        <v>-4</v>
      </c>
      <c r="AM43" s="488">
        <f>'1.3_RAW_Data_Orig_MC'!AM43</f>
        <v>-5</v>
      </c>
      <c r="AN43" s="482"/>
      <c r="AO43" s="487">
        <f>'1.3_RAW_Data_Orig_MC'!AO43</f>
        <v>0</v>
      </c>
      <c r="AP43" s="487">
        <f>'1.3_RAW_Data_Orig_MC'!AP43</f>
        <v>0</v>
      </c>
      <c r="AQ43" s="487">
        <f>'1.3_RAW_Data_Orig_MC'!AQ43</f>
        <v>0</v>
      </c>
      <c r="AR43" s="487">
        <f>'1.3_RAW_Data_Orig_MC'!AR43</f>
        <v>0</v>
      </c>
      <c r="AS43" s="487">
        <f>'1.3_RAW_Data_Orig_MC'!AS43</f>
        <v>0</v>
      </c>
      <c r="AT43" s="488">
        <f>'1.3_RAW_Data_Orig_MC'!AT43</f>
        <v>0</v>
      </c>
      <c r="AU43" s="482"/>
      <c r="AV43" s="487">
        <f>'1.3_RAW_Data_Orig_MC'!AV43</f>
        <v>0</v>
      </c>
      <c r="AW43" s="487">
        <f>'1.3_RAW_Data_Orig_MC'!AW43</f>
        <v>0</v>
      </c>
      <c r="AX43" s="487">
        <f>'1.3_RAW_Data_Orig_MC'!AX43</f>
        <v>0</v>
      </c>
      <c r="AY43" s="487">
        <f>'1.3_RAW_Data_Orig_MC'!AY43</f>
        <v>0</v>
      </c>
      <c r="AZ43" s="487">
        <f>'1.3_RAW_Data_Orig_MC'!AZ43</f>
        <v>0</v>
      </c>
      <c r="BA43" s="488">
        <f>'1.3_RAW_Data_Orig_MC'!BA43</f>
        <v>0</v>
      </c>
    </row>
    <row r="44" spans="1:53" ht="13.15" x14ac:dyDescent="0.35">
      <c r="A44" s="483"/>
      <c r="B44" s="484"/>
      <c r="C44" s="485"/>
      <c r="D44" s="486"/>
      <c r="E44" s="479" t="s">
        <v>33</v>
      </c>
      <c r="F44" s="487">
        <f>'1.3_RAW_Data_Orig_MC'!F44</f>
        <v>9</v>
      </c>
      <c r="G44" s="487">
        <f>'1.3_RAW_Data_Orig_MC'!G44</f>
        <v>0</v>
      </c>
      <c r="H44" s="487">
        <f>'1.3_RAW_Data_Orig_MC'!H44</f>
        <v>3</v>
      </c>
      <c r="I44" s="487">
        <f>'1.3_RAW_Data_Orig_MC'!I44</f>
        <v>3</v>
      </c>
      <c r="J44" s="487">
        <f>'1.3_RAW_Data_Orig_MC'!J44</f>
        <v>2</v>
      </c>
      <c r="K44" s="488">
        <f>'1.3_RAW_Data_Orig_MC'!K44</f>
        <v>1</v>
      </c>
      <c r="M44" s="487">
        <f>'1.3_RAW_Data_Orig_MC'!M44</f>
        <v>9</v>
      </c>
      <c r="N44" s="487">
        <f>'1.3_RAW_Data_Orig_MC'!N44</f>
        <v>1</v>
      </c>
      <c r="O44" s="487">
        <f>'1.3_RAW_Data_Orig_MC'!O44</f>
        <v>7</v>
      </c>
      <c r="P44" s="487">
        <f>'1.3_RAW_Data_Orig_MC'!P44</f>
        <v>0</v>
      </c>
      <c r="Q44" s="487">
        <f>'1.3_RAW_Data_Orig_MC'!Q44</f>
        <v>1</v>
      </c>
      <c r="R44" s="488">
        <f>'1.3_RAW_Data_Orig_MC'!R44</f>
        <v>0</v>
      </c>
      <c r="T44" s="487">
        <f>'1.3_RAW_Data_Orig_MC'!T44</f>
        <v>9</v>
      </c>
      <c r="U44" s="487">
        <f>'1.3_RAW_Data_Orig_MC'!U44</f>
        <v>0</v>
      </c>
      <c r="V44" s="487">
        <f>'1.3_RAW_Data_Orig_MC'!V44</f>
        <v>0</v>
      </c>
      <c r="W44" s="487">
        <f>'1.3_RAW_Data_Orig_MC'!W44</f>
        <v>0</v>
      </c>
      <c r="X44" s="487">
        <f>'1.3_RAW_Data_Orig_MC'!X44</f>
        <v>3</v>
      </c>
      <c r="Y44" s="488">
        <f>'1.3_RAW_Data_Orig_MC'!Y44</f>
        <v>6</v>
      </c>
      <c r="AA44" s="487">
        <f>'1.3_RAW_Data_Orig_MC'!AA44</f>
        <v>8</v>
      </c>
      <c r="AB44" s="487">
        <f>'1.3_RAW_Data_Orig_MC'!AB44</f>
        <v>1</v>
      </c>
      <c r="AC44" s="487">
        <f>'1.3_RAW_Data_Orig_MC'!AC44</f>
        <v>7</v>
      </c>
      <c r="AD44" s="487">
        <f>'1.3_RAW_Data_Orig_MC'!AD44</f>
        <v>0</v>
      </c>
      <c r="AE44" s="487">
        <f>'1.3_RAW_Data_Orig_MC'!AE44</f>
        <v>-2</v>
      </c>
      <c r="AF44" s="488">
        <f>'1.3_RAW_Data_Orig_MC'!AF44</f>
        <v>-6</v>
      </c>
      <c r="AG44" s="482"/>
      <c r="AH44" s="487">
        <f>'1.3_RAW_Data_Orig_MC'!AH44</f>
        <v>8</v>
      </c>
      <c r="AI44" s="487">
        <f>'1.3_RAW_Data_Orig_MC'!AI44</f>
        <v>1</v>
      </c>
      <c r="AJ44" s="487">
        <f>'1.3_RAW_Data_Orig_MC'!AJ44</f>
        <v>7</v>
      </c>
      <c r="AK44" s="487">
        <f>'1.3_RAW_Data_Orig_MC'!AK44</f>
        <v>0</v>
      </c>
      <c r="AL44" s="487">
        <f>'1.3_RAW_Data_Orig_MC'!AL44</f>
        <v>-2</v>
      </c>
      <c r="AM44" s="488">
        <f>'1.3_RAW_Data_Orig_MC'!AM44</f>
        <v>-6</v>
      </c>
      <c r="AN44" s="482"/>
      <c r="AO44" s="487">
        <f>'1.3_RAW_Data_Orig_MC'!AO44</f>
        <v>0</v>
      </c>
      <c r="AP44" s="487">
        <f>'1.3_RAW_Data_Orig_MC'!AP44</f>
        <v>0</v>
      </c>
      <c r="AQ44" s="487">
        <f>'1.3_RAW_Data_Orig_MC'!AQ44</f>
        <v>0</v>
      </c>
      <c r="AR44" s="487">
        <f>'1.3_RAW_Data_Orig_MC'!AR44</f>
        <v>0</v>
      </c>
      <c r="AS44" s="487">
        <f>'1.3_RAW_Data_Orig_MC'!AS44</f>
        <v>0</v>
      </c>
      <c r="AT44" s="488">
        <f>'1.3_RAW_Data_Orig_MC'!AT44</f>
        <v>0</v>
      </c>
      <c r="AU44" s="482"/>
      <c r="AV44" s="487">
        <f>'1.3_RAW_Data_Orig_MC'!AV44</f>
        <v>0</v>
      </c>
      <c r="AW44" s="487">
        <f>'1.3_RAW_Data_Orig_MC'!AW44</f>
        <v>0</v>
      </c>
      <c r="AX44" s="487">
        <f>'1.3_RAW_Data_Orig_MC'!AX44</f>
        <v>0</v>
      </c>
      <c r="AY44" s="487">
        <f>'1.3_RAW_Data_Orig_MC'!AY44</f>
        <v>0</v>
      </c>
      <c r="AZ44" s="487">
        <f>'1.3_RAW_Data_Orig_MC'!AZ44</f>
        <v>0</v>
      </c>
      <c r="BA44" s="488">
        <f>'1.3_RAW_Data_Orig_MC'!BA44</f>
        <v>0</v>
      </c>
    </row>
    <row r="45" spans="1:53" ht="13.5" thickBot="1" x14ac:dyDescent="0.4">
      <c r="A45" s="483"/>
      <c r="B45" s="489"/>
      <c r="C45" s="490"/>
      <c r="D45" s="491"/>
      <c r="E45" s="492" t="s">
        <v>34</v>
      </c>
      <c r="F45" s="493">
        <f>'1.3_RAW_Data_Orig_MC'!F45</f>
        <v>24</v>
      </c>
      <c r="G45" s="493">
        <f>'1.3_RAW_Data_Orig_MC'!G45</f>
        <v>0</v>
      </c>
      <c r="H45" s="493">
        <f>'1.3_RAW_Data_Orig_MC'!H45</f>
        <v>16</v>
      </c>
      <c r="I45" s="493">
        <f>'1.3_RAW_Data_Orig_MC'!I45</f>
        <v>7</v>
      </c>
      <c r="J45" s="493">
        <f>'1.3_RAW_Data_Orig_MC'!J45</f>
        <v>1</v>
      </c>
      <c r="K45" s="494">
        <f>'1.3_RAW_Data_Orig_MC'!K45</f>
        <v>0</v>
      </c>
      <c r="M45" s="493">
        <f>'1.3_RAW_Data_Orig_MC'!M45</f>
        <v>24</v>
      </c>
      <c r="N45" s="493">
        <f>'1.3_RAW_Data_Orig_MC'!N45</f>
        <v>6</v>
      </c>
      <c r="O45" s="493">
        <f>'1.3_RAW_Data_Orig_MC'!O45</f>
        <v>13</v>
      </c>
      <c r="P45" s="493">
        <f>'1.3_RAW_Data_Orig_MC'!P45</f>
        <v>0</v>
      </c>
      <c r="Q45" s="493">
        <f>'1.3_RAW_Data_Orig_MC'!Q45</f>
        <v>5</v>
      </c>
      <c r="R45" s="494">
        <f>'1.3_RAW_Data_Orig_MC'!R45</f>
        <v>0</v>
      </c>
      <c r="T45" s="493">
        <f>'1.3_RAW_Data_Orig_MC'!T45</f>
        <v>24</v>
      </c>
      <c r="U45" s="493">
        <f>'1.3_RAW_Data_Orig_MC'!U45</f>
        <v>0</v>
      </c>
      <c r="V45" s="493">
        <f>'1.3_RAW_Data_Orig_MC'!V45</f>
        <v>0</v>
      </c>
      <c r="W45" s="493">
        <f>'1.3_RAW_Data_Orig_MC'!W45</f>
        <v>0</v>
      </c>
      <c r="X45" s="493">
        <f>'1.3_RAW_Data_Orig_MC'!X45</f>
        <v>16</v>
      </c>
      <c r="Y45" s="494">
        <f>'1.3_RAW_Data_Orig_MC'!Y45</f>
        <v>8</v>
      </c>
      <c r="AA45" s="493">
        <f>'1.3_RAW_Data_Orig_MC'!AA45</f>
        <v>19</v>
      </c>
      <c r="AB45" s="493">
        <f>'1.3_RAW_Data_Orig_MC'!AB45</f>
        <v>6</v>
      </c>
      <c r="AC45" s="493">
        <f>'1.3_RAW_Data_Orig_MC'!AC45</f>
        <v>13</v>
      </c>
      <c r="AD45" s="493">
        <f>'1.3_RAW_Data_Orig_MC'!AD45</f>
        <v>0</v>
      </c>
      <c r="AE45" s="493">
        <f>'1.3_RAW_Data_Orig_MC'!AE45</f>
        <v>-11</v>
      </c>
      <c r="AF45" s="494">
        <f>'1.3_RAW_Data_Orig_MC'!AF45</f>
        <v>-8</v>
      </c>
      <c r="AG45" s="482"/>
      <c r="AH45" s="493">
        <f>'1.3_RAW_Data_Orig_MC'!AH45</f>
        <v>19</v>
      </c>
      <c r="AI45" s="493">
        <f>'1.3_RAW_Data_Orig_MC'!AI45</f>
        <v>6</v>
      </c>
      <c r="AJ45" s="493">
        <f>'1.3_RAW_Data_Orig_MC'!AJ45</f>
        <v>13</v>
      </c>
      <c r="AK45" s="493">
        <f>'1.3_RAW_Data_Orig_MC'!AK45</f>
        <v>0</v>
      </c>
      <c r="AL45" s="493">
        <f>'1.3_RAW_Data_Orig_MC'!AL45</f>
        <v>-11</v>
      </c>
      <c r="AM45" s="494">
        <f>'1.3_RAW_Data_Orig_MC'!AM45</f>
        <v>-8</v>
      </c>
      <c r="AN45" s="482"/>
      <c r="AO45" s="493">
        <f>'1.3_RAW_Data_Orig_MC'!AO45</f>
        <v>0</v>
      </c>
      <c r="AP45" s="493">
        <f>'1.3_RAW_Data_Orig_MC'!AP45</f>
        <v>0</v>
      </c>
      <c r="AQ45" s="493">
        <f>'1.3_RAW_Data_Orig_MC'!AQ45</f>
        <v>0</v>
      </c>
      <c r="AR45" s="493">
        <f>'1.3_RAW_Data_Orig_MC'!AR45</f>
        <v>0</v>
      </c>
      <c r="AS45" s="493">
        <f>'1.3_RAW_Data_Orig_MC'!AS45</f>
        <v>0</v>
      </c>
      <c r="AT45" s="494">
        <f>'1.3_RAW_Data_Orig_MC'!AT45</f>
        <v>0</v>
      </c>
      <c r="AU45" s="482"/>
      <c r="AV45" s="493">
        <f>'1.3_RAW_Data_Orig_MC'!AV45</f>
        <v>0</v>
      </c>
      <c r="AW45" s="493">
        <f>'1.3_RAW_Data_Orig_MC'!AW45</f>
        <v>0</v>
      </c>
      <c r="AX45" s="493">
        <f>'1.3_RAW_Data_Orig_MC'!AX45</f>
        <v>0</v>
      </c>
      <c r="AY45" s="493">
        <f>'1.3_RAW_Data_Orig_MC'!AY45</f>
        <v>0</v>
      </c>
      <c r="AZ45" s="493">
        <f>'1.3_RAW_Data_Orig_MC'!AZ45</f>
        <v>0</v>
      </c>
      <c r="BA45" s="494">
        <f>'1.3_RAW_Data_Orig_MC'!BA45</f>
        <v>0</v>
      </c>
    </row>
    <row r="46" spans="1:53" ht="25.5" x14ac:dyDescent="0.35">
      <c r="A46" s="495" t="s">
        <v>20</v>
      </c>
      <c r="B46" s="476">
        <v>36</v>
      </c>
      <c r="C46" s="477" t="s">
        <v>16</v>
      </c>
      <c r="D46" s="478" t="s">
        <v>38</v>
      </c>
      <c r="E46" s="496" t="s">
        <v>31</v>
      </c>
      <c r="F46" s="480">
        <f>'1.3_RAW_Data_Orig_MC'!F46</f>
        <v>0</v>
      </c>
      <c r="G46" s="480">
        <f>'1.3_RAW_Data_Orig_MC'!G46</f>
        <v>0</v>
      </c>
      <c r="H46" s="480">
        <f>'1.3_RAW_Data_Orig_MC'!H46</f>
        <v>0</v>
      </c>
      <c r="I46" s="480">
        <f>'1.3_RAW_Data_Orig_MC'!I46</f>
        <v>0</v>
      </c>
      <c r="J46" s="480">
        <f>'1.3_RAW_Data_Orig_MC'!J46</f>
        <v>0</v>
      </c>
      <c r="K46" s="481">
        <f>'1.3_RAW_Data_Orig_MC'!K46</f>
        <v>0</v>
      </c>
      <c r="M46" s="480">
        <f>'1.3_RAW_Data_Orig_MC'!M46</f>
        <v>0</v>
      </c>
      <c r="N46" s="480">
        <f>'1.3_RAW_Data_Orig_MC'!N46</f>
        <v>0</v>
      </c>
      <c r="O46" s="480">
        <f>'1.3_RAW_Data_Orig_MC'!O46</f>
        <v>0</v>
      </c>
      <c r="P46" s="480">
        <f>'1.3_RAW_Data_Orig_MC'!P46</f>
        <v>0</v>
      </c>
      <c r="Q46" s="480">
        <f>'1.3_RAW_Data_Orig_MC'!Q46</f>
        <v>0</v>
      </c>
      <c r="R46" s="481">
        <f>'1.3_RAW_Data_Orig_MC'!R46</f>
        <v>0</v>
      </c>
      <c r="T46" s="480">
        <f>'1.3_RAW_Data_Orig_MC'!T46</f>
        <v>0</v>
      </c>
      <c r="U46" s="480">
        <f>'1.3_RAW_Data_Orig_MC'!U46</f>
        <v>0</v>
      </c>
      <c r="V46" s="480">
        <f>'1.3_RAW_Data_Orig_MC'!V46</f>
        <v>0</v>
      </c>
      <c r="W46" s="480">
        <f>'1.3_RAW_Data_Orig_MC'!W46</f>
        <v>0</v>
      </c>
      <c r="X46" s="480">
        <f>'1.3_RAW_Data_Orig_MC'!X46</f>
        <v>0</v>
      </c>
      <c r="Y46" s="481">
        <f>'1.3_RAW_Data_Orig_MC'!Y46</f>
        <v>0</v>
      </c>
      <c r="AA46" s="480">
        <f>'1.3_RAW_Data_Orig_MC'!AA46</f>
        <v>0</v>
      </c>
      <c r="AB46" s="480">
        <f>'1.3_RAW_Data_Orig_MC'!AB46</f>
        <v>0</v>
      </c>
      <c r="AC46" s="480">
        <f>'1.3_RAW_Data_Orig_MC'!AC46</f>
        <v>0</v>
      </c>
      <c r="AD46" s="480">
        <f>'1.3_RAW_Data_Orig_MC'!AD46</f>
        <v>0</v>
      </c>
      <c r="AE46" s="480">
        <f>'1.3_RAW_Data_Orig_MC'!AE46</f>
        <v>0</v>
      </c>
      <c r="AF46" s="481">
        <f>'1.3_RAW_Data_Orig_MC'!AF46</f>
        <v>0</v>
      </c>
      <c r="AG46" s="482"/>
      <c r="AH46" s="480">
        <f>'1.3_RAW_Data_Orig_MC'!AH46</f>
        <v>0</v>
      </c>
      <c r="AI46" s="480">
        <f>'1.3_RAW_Data_Orig_MC'!AI46</f>
        <v>0</v>
      </c>
      <c r="AJ46" s="480">
        <f>'1.3_RAW_Data_Orig_MC'!AJ46</f>
        <v>0</v>
      </c>
      <c r="AK46" s="480">
        <f>'1.3_RAW_Data_Orig_MC'!AK46</f>
        <v>0</v>
      </c>
      <c r="AL46" s="480">
        <f>'1.3_RAW_Data_Orig_MC'!AL46</f>
        <v>0</v>
      </c>
      <c r="AM46" s="481">
        <f>'1.3_RAW_Data_Orig_MC'!AM46</f>
        <v>0</v>
      </c>
      <c r="AN46" s="482"/>
      <c r="AO46" s="480">
        <f>'1.3_RAW_Data_Orig_MC'!AO46</f>
        <v>0</v>
      </c>
      <c r="AP46" s="480">
        <f>'1.3_RAW_Data_Orig_MC'!AP46</f>
        <v>0</v>
      </c>
      <c r="AQ46" s="480">
        <f>'1.3_RAW_Data_Orig_MC'!AQ46</f>
        <v>0</v>
      </c>
      <c r="AR46" s="480">
        <f>'1.3_RAW_Data_Orig_MC'!AR46</f>
        <v>0</v>
      </c>
      <c r="AS46" s="480">
        <f>'1.3_RAW_Data_Orig_MC'!AS46</f>
        <v>0</v>
      </c>
      <c r="AT46" s="481">
        <f>'1.3_RAW_Data_Orig_MC'!AT46</f>
        <v>0</v>
      </c>
      <c r="AU46" s="482"/>
      <c r="AV46" s="480">
        <f>'1.3_RAW_Data_Orig_MC'!AV46</f>
        <v>0</v>
      </c>
      <c r="AW46" s="480">
        <f>'1.3_RAW_Data_Orig_MC'!AW46</f>
        <v>0</v>
      </c>
      <c r="AX46" s="480">
        <f>'1.3_RAW_Data_Orig_MC'!AX46</f>
        <v>0</v>
      </c>
      <c r="AY46" s="480">
        <f>'1.3_RAW_Data_Orig_MC'!AY46</f>
        <v>0</v>
      </c>
      <c r="AZ46" s="480">
        <f>'1.3_RAW_Data_Orig_MC'!AZ46</f>
        <v>0</v>
      </c>
      <c r="BA46" s="481">
        <f>'1.3_RAW_Data_Orig_MC'!BA46</f>
        <v>0</v>
      </c>
    </row>
    <row r="47" spans="1:53" ht="13.15" x14ac:dyDescent="0.35">
      <c r="A47" s="483"/>
      <c r="B47" s="484"/>
      <c r="C47" s="485"/>
      <c r="D47" s="486"/>
      <c r="E47" s="479" t="s">
        <v>32</v>
      </c>
      <c r="F47" s="487">
        <f>'1.3_RAW_Data_Orig_MC'!F47</f>
        <v>9</v>
      </c>
      <c r="G47" s="487">
        <f>'1.3_RAW_Data_Orig_MC'!G47</f>
        <v>5</v>
      </c>
      <c r="H47" s="487">
        <f>'1.3_RAW_Data_Orig_MC'!H47</f>
        <v>3</v>
      </c>
      <c r="I47" s="487">
        <f>'1.3_RAW_Data_Orig_MC'!I47</f>
        <v>1</v>
      </c>
      <c r="J47" s="487">
        <f>'1.3_RAW_Data_Orig_MC'!J47</f>
        <v>0</v>
      </c>
      <c r="K47" s="488">
        <f>'1.3_RAW_Data_Orig_MC'!K47</f>
        <v>0</v>
      </c>
      <c r="M47" s="487">
        <f>'1.3_RAW_Data_Orig_MC'!M47</f>
        <v>9</v>
      </c>
      <c r="N47" s="487">
        <f>'1.3_RAW_Data_Orig_MC'!N47</f>
        <v>1</v>
      </c>
      <c r="O47" s="487">
        <f>'1.3_RAW_Data_Orig_MC'!O47</f>
        <v>1</v>
      </c>
      <c r="P47" s="487">
        <f>'1.3_RAW_Data_Orig_MC'!P47</f>
        <v>5</v>
      </c>
      <c r="Q47" s="487">
        <f>'1.3_RAW_Data_Orig_MC'!Q47</f>
        <v>2</v>
      </c>
      <c r="R47" s="488">
        <f>'1.3_RAW_Data_Orig_MC'!R47</f>
        <v>0</v>
      </c>
      <c r="T47" s="487">
        <f>'1.3_RAW_Data_Orig_MC'!T47</f>
        <v>9</v>
      </c>
      <c r="U47" s="487">
        <f>'1.3_RAW_Data_Orig_MC'!U47</f>
        <v>0</v>
      </c>
      <c r="V47" s="487">
        <f>'1.3_RAW_Data_Orig_MC'!V47</f>
        <v>0</v>
      </c>
      <c r="W47" s="487">
        <f>'1.3_RAW_Data_Orig_MC'!W47</f>
        <v>5</v>
      </c>
      <c r="X47" s="487">
        <f>'1.3_RAW_Data_Orig_MC'!X47</f>
        <v>3</v>
      </c>
      <c r="Y47" s="488">
        <f>'1.3_RAW_Data_Orig_MC'!Y47</f>
        <v>1</v>
      </c>
      <c r="AA47" s="487">
        <f>'1.3_RAW_Data_Orig_MC'!AA47</f>
        <v>2</v>
      </c>
      <c r="AB47" s="487">
        <f>'1.3_RAW_Data_Orig_MC'!AB47</f>
        <v>1</v>
      </c>
      <c r="AC47" s="487">
        <f>'1.3_RAW_Data_Orig_MC'!AC47</f>
        <v>1</v>
      </c>
      <c r="AD47" s="487">
        <f>'1.3_RAW_Data_Orig_MC'!AD47</f>
        <v>0</v>
      </c>
      <c r="AE47" s="487">
        <f>'1.3_RAW_Data_Orig_MC'!AE47</f>
        <v>-1</v>
      </c>
      <c r="AF47" s="488">
        <f>'1.3_RAW_Data_Orig_MC'!AF47</f>
        <v>-1</v>
      </c>
      <c r="AG47" s="482"/>
      <c r="AH47" s="487">
        <f>'1.3_RAW_Data_Orig_MC'!AH47</f>
        <v>2</v>
      </c>
      <c r="AI47" s="487">
        <f>'1.3_RAW_Data_Orig_MC'!AI47</f>
        <v>1</v>
      </c>
      <c r="AJ47" s="487">
        <f>'1.3_RAW_Data_Orig_MC'!AJ47</f>
        <v>1</v>
      </c>
      <c r="AK47" s="487">
        <f>'1.3_RAW_Data_Orig_MC'!AK47</f>
        <v>0</v>
      </c>
      <c r="AL47" s="487">
        <f>'1.3_RAW_Data_Orig_MC'!AL47</f>
        <v>-1</v>
      </c>
      <c r="AM47" s="488">
        <f>'1.3_RAW_Data_Orig_MC'!AM47</f>
        <v>-1</v>
      </c>
      <c r="AN47" s="482"/>
      <c r="AO47" s="487">
        <f>'1.3_RAW_Data_Orig_MC'!AO47</f>
        <v>0</v>
      </c>
      <c r="AP47" s="487">
        <f>'1.3_RAW_Data_Orig_MC'!AP47</f>
        <v>0</v>
      </c>
      <c r="AQ47" s="487">
        <f>'1.3_RAW_Data_Orig_MC'!AQ47</f>
        <v>0</v>
      </c>
      <c r="AR47" s="487">
        <f>'1.3_RAW_Data_Orig_MC'!AR47</f>
        <v>0</v>
      </c>
      <c r="AS47" s="487">
        <f>'1.3_RAW_Data_Orig_MC'!AS47</f>
        <v>0</v>
      </c>
      <c r="AT47" s="488">
        <f>'1.3_RAW_Data_Orig_MC'!AT47</f>
        <v>0</v>
      </c>
      <c r="AU47" s="482"/>
      <c r="AV47" s="487">
        <f>'1.3_RAW_Data_Orig_MC'!AV47</f>
        <v>0</v>
      </c>
      <c r="AW47" s="487">
        <f>'1.3_RAW_Data_Orig_MC'!AW47</f>
        <v>0</v>
      </c>
      <c r="AX47" s="487">
        <f>'1.3_RAW_Data_Orig_MC'!AX47</f>
        <v>0</v>
      </c>
      <c r="AY47" s="487">
        <f>'1.3_RAW_Data_Orig_MC'!AY47</f>
        <v>0</v>
      </c>
      <c r="AZ47" s="487">
        <f>'1.3_RAW_Data_Orig_MC'!AZ47</f>
        <v>0</v>
      </c>
      <c r="BA47" s="488">
        <f>'1.3_RAW_Data_Orig_MC'!BA47</f>
        <v>0</v>
      </c>
    </row>
    <row r="48" spans="1:53" ht="13.15" x14ac:dyDescent="0.35">
      <c r="A48" s="483"/>
      <c r="B48" s="484"/>
      <c r="C48" s="485"/>
      <c r="D48" s="486"/>
      <c r="E48" s="479" t="s">
        <v>33</v>
      </c>
      <c r="F48" s="487">
        <f>'1.3_RAW_Data_Orig_MC'!F48</f>
        <v>8</v>
      </c>
      <c r="G48" s="487">
        <f>'1.3_RAW_Data_Orig_MC'!G48</f>
        <v>1</v>
      </c>
      <c r="H48" s="487">
        <f>'1.3_RAW_Data_Orig_MC'!H48</f>
        <v>3</v>
      </c>
      <c r="I48" s="487">
        <f>'1.3_RAW_Data_Orig_MC'!I48</f>
        <v>1</v>
      </c>
      <c r="J48" s="487">
        <f>'1.3_RAW_Data_Orig_MC'!J48</f>
        <v>3</v>
      </c>
      <c r="K48" s="488">
        <f>'1.3_RAW_Data_Orig_MC'!K48</f>
        <v>0</v>
      </c>
      <c r="M48" s="487">
        <f>'1.3_RAW_Data_Orig_MC'!M48</f>
        <v>8</v>
      </c>
      <c r="N48" s="487">
        <f>'1.3_RAW_Data_Orig_MC'!N48</f>
        <v>0</v>
      </c>
      <c r="O48" s="487">
        <f>'1.3_RAW_Data_Orig_MC'!O48</f>
        <v>4</v>
      </c>
      <c r="P48" s="487">
        <f>'1.3_RAW_Data_Orig_MC'!P48</f>
        <v>1</v>
      </c>
      <c r="Q48" s="487">
        <f>'1.3_RAW_Data_Orig_MC'!Q48</f>
        <v>3</v>
      </c>
      <c r="R48" s="488">
        <f>'1.3_RAW_Data_Orig_MC'!R48</f>
        <v>0</v>
      </c>
      <c r="T48" s="487">
        <f>'1.3_RAW_Data_Orig_MC'!T48</f>
        <v>8</v>
      </c>
      <c r="U48" s="487">
        <f>'1.3_RAW_Data_Orig_MC'!U48</f>
        <v>0</v>
      </c>
      <c r="V48" s="487">
        <f>'1.3_RAW_Data_Orig_MC'!V48</f>
        <v>0</v>
      </c>
      <c r="W48" s="487">
        <f>'1.3_RAW_Data_Orig_MC'!W48</f>
        <v>1</v>
      </c>
      <c r="X48" s="487">
        <f>'1.3_RAW_Data_Orig_MC'!X48</f>
        <v>3</v>
      </c>
      <c r="Y48" s="488">
        <f>'1.3_RAW_Data_Orig_MC'!Y48</f>
        <v>4</v>
      </c>
      <c r="AA48" s="487">
        <f>'1.3_RAW_Data_Orig_MC'!AA48</f>
        <v>4</v>
      </c>
      <c r="AB48" s="487">
        <f>'1.3_RAW_Data_Orig_MC'!AB48</f>
        <v>0</v>
      </c>
      <c r="AC48" s="487">
        <f>'1.3_RAW_Data_Orig_MC'!AC48</f>
        <v>4</v>
      </c>
      <c r="AD48" s="487">
        <f>'1.3_RAW_Data_Orig_MC'!AD48</f>
        <v>0</v>
      </c>
      <c r="AE48" s="487">
        <f>'1.3_RAW_Data_Orig_MC'!AE48</f>
        <v>0</v>
      </c>
      <c r="AF48" s="488">
        <f>'1.3_RAW_Data_Orig_MC'!AF48</f>
        <v>-4</v>
      </c>
      <c r="AG48" s="482"/>
      <c r="AH48" s="487">
        <f>'1.3_RAW_Data_Orig_MC'!AH48</f>
        <v>4</v>
      </c>
      <c r="AI48" s="487">
        <f>'1.3_RAW_Data_Orig_MC'!AI48</f>
        <v>0</v>
      </c>
      <c r="AJ48" s="487">
        <f>'1.3_RAW_Data_Orig_MC'!AJ48</f>
        <v>4</v>
      </c>
      <c r="AK48" s="487">
        <f>'1.3_RAW_Data_Orig_MC'!AK48</f>
        <v>0</v>
      </c>
      <c r="AL48" s="487">
        <f>'1.3_RAW_Data_Orig_MC'!AL48</f>
        <v>0</v>
      </c>
      <c r="AM48" s="488">
        <f>'1.3_RAW_Data_Orig_MC'!AM48</f>
        <v>-4</v>
      </c>
      <c r="AN48" s="482"/>
      <c r="AO48" s="487">
        <f>'1.3_RAW_Data_Orig_MC'!AO48</f>
        <v>0</v>
      </c>
      <c r="AP48" s="487">
        <f>'1.3_RAW_Data_Orig_MC'!AP48</f>
        <v>0</v>
      </c>
      <c r="AQ48" s="487">
        <f>'1.3_RAW_Data_Orig_MC'!AQ48</f>
        <v>0</v>
      </c>
      <c r="AR48" s="487">
        <f>'1.3_RAW_Data_Orig_MC'!AR48</f>
        <v>0</v>
      </c>
      <c r="AS48" s="487">
        <f>'1.3_RAW_Data_Orig_MC'!AS48</f>
        <v>0</v>
      </c>
      <c r="AT48" s="488">
        <f>'1.3_RAW_Data_Orig_MC'!AT48</f>
        <v>0</v>
      </c>
      <c r="AU48" s="482"/>
      <c r="AV48" s="487">
        <f>'1.3_RAW_Data_Orig_MC'!AV48</f>
        <v>0</v>
      </c>
      <c r="AW48" s="487">
        <f>'1.3_RAW_Data_Orig_MC'!AW48</f>
        <v>0</v>
      </c>
      <c r="AX48" s="487">
        <f>'1.3_RAW_Data_Orig_MC'!AX48</f>
        <v>0</v>
      </c>
      <c r="AY48" s="487">
        <f>'1.3_RAW_Data_Orig_MC'!AY48</f>
        <v>0</v>
      </c>
      <c r="AZ48" s="487">
        <f>'1.3_RAW_Data_Orig_MC'!AZ48</f>
        <v>0</v>
      </c>
      <c r="BA48" s="488">
        <f>'1.3_RAW_Data_Orig_MC'!BA48</f>
        <v>0</v>
      </c>
    </row>
    <row r="49" spans="1:53" ht="13.5" thickBot="1" x14ac:dyDescent="0.4">
      <c r="A49" s="483"/>
      <c r="B49" s="489"/>
      <c r="C49" s="490"/>
      <c r="D49" s="491"/>
      <c r="E49" s="492" t="s">
        <v>34</v>
      </c>
      <c r="F49" s="493">
        <f>'1.3_RAW_Data_Orig_MC'!F49</f>
        <v>10</v>
      </c>
      <c r="G49" s="493">
        <f>'1.3_RAW_Data_Orig_MC'!G49</f>
        <v>0</v>
      </c>
      <c r="H49" s="493">
        <f>'1.3_RAW_Data_Orig_MC'!H49</f>
        <v>2</v>
      </c>
      <c r="I49" s="493">
        <f>'1.3_RAW_Data_Orig_MC'!I49</f>
        <v>0</v>
      </c>
      <c r="J49" s="493">
        <f>'1.3_RAW_Data_Orig_MC'!J49</f>
        <v>6</v>
      </c>
      <c r="K49" s="494">
        <f>'1.3_RAW_Data_Orig_MC'!K49</f>
        <v>2</v>
      </c>
      <c r="M49" s="493">
        <f>'1.3_RAW_Data_Orig_MC'!M49</f>
        <v>10</v>
      </c>
      <c r="N49" s="493">
        <f>'1.3_RAW_Data_Orig_MC'!N49</f>
        <v>0</v>
      </c>
      <c r="O49" s="493">
        <f>'1.3_RAW_Data_Orig_MC'!O49</f>
        <v>8</v>
      </c>
      <c r="P49" s="493">
        <f>'1.3_RAW_Data_Orig_MC'!P49</f>
        <v>0</v>
      </c>
      <c r="Q49" s="493">
        <f>'1.3_RAW_Data_Orig_MC'!Q49</f>
        <v>2</v>
      </c>
      <c r="R49" s="494">
        <f>'1.3_RAW_Data_Orig_MC'!R49</f>
        <v>0</v>
      </c>
      <c r="T49" s="493">
        <f>'1.3_RAW_Data_Orig_MC'!T49</f>
        <v>10</v>
      </c>
      <c r="U49" s="493">
        <f>'1.3_RAW_Data_Orig_MC'!U49</f>
        <v>0</v>
      </c>
      <c r="V49" s="493">
        <f>'1.3_RAW_Data_Orig_MC'!V49</f>
        <v>0</v>
      </c>
      <c r="W49" s="493">
        <f>'1.3_RAW_Data_Orig_MC'!W49</f>
        <v>0</v>
      </c>
      <c r="X49" s="493">
        <f>'1.3_RAW_Data_Orig_MC'!X49</f>
        <v>2</v>
      </c>
      <c r="Y49" s="494">
        <f>'1.3_RAW_Data_Orig_MC'!Y49</f>
        <v>8</v>
      </c>
      <c r="AA49" s="493">
        <f>'1.3_RAW_Data_Orig_MC'!AA49</f>
        <v>8</v>
      </c>
      <c r="AB49" s="493">
        <f>'1.3_RAW_Data_Orig_MC'!AB49</f>
        <v>0</v>
      </c>
      <c r="AC49" s="493">
        <f>'1.3_RAW_Data_Orig_MC'!AC49</f>
        <v>8</v>
      </c>
      <c r="AD49" s="493">
        <f>'1.3_RAW_Data_Orig_MC'!AD49</f>
        <v>0</v>
      </c>
      <c r="AE49" s="493">
        <f>'1.3_RAW_Data_Orig_MC'!AE49</f>
        <v>0</v>
      </c>
      <c r="AF49" s="494">
        <f>'1.3_RAW_Data_Orig_MC'!AF49</f>
        <v>-8</v>
      </c>
      <c r="AG49" s="482"/>
      <c r="AH49" s="493">
        <f>'1.3_RAW_Data_Orig_MC'!AH49</f>
        <v>8</v>
      </c>
      <c r="AI49" s="493">
        <f>'1.3_RAW_Data_Orig_MC'!AI49</f>
        <v>0</v>
      </c>
      <c r="AJ49" s="493">
        <f>'1.3_RAW_Data_Orig_MC'!AJ49</f>
        <v>8</v>
      </c>
      <c r="AK49" s="493">
        <f>'1.3_RAW_Data_Orig_MC'!AK49</f>
        <v>0</v>
      </c>
      <c r="AL49" s="493">
        <f>'1.3_RAW_Data_Orig_MC'!AL49</f>
        <v>0</v>
      </c>
      <c r="AM49" s="494">
        <f>'1.3_RAW_Data_Orig_MC'!AM49</f>
        <v>-8</v>
      </c>
      <c r="AN49" s="482"/>
      <c r="AO49" s="493">
        <f>'1.3_RAW_Data_Orig_MC'!AO49</f>
        <v>0</v>
      </c>
      <c r="AP49" s="493">
        <f>'1.3_RAW_Data_Orig_MC'!AP49</f>
        <v>0</v>
      </c>
      <c r="AQ49" s="493">
        <f>'1.3_RAW_Data_Orig_MC'!AQ49</f>
        <v>0</v>
      </c>
      <c r="AR49" s="493">
        <f>'1.3_RAW_Data_Orig_MC'!AR49</f>
        <v>0</v>
      </c>
      <c r="AS49" s="493">
        <f>'1.3_RAW_Data_Orig_MC'!AS49</f>
        <v>0</v>
      </c>
      <c r="AT49" s="494">
        <f>'1.3_RAW_Data_Orig_MC'!AT49</f>
        <v>0</v>
      </c>
      <c r="AU49" s="482"/>
      <c r="AV49" s="493">
        <f>'1.3_RAW_Data_Orig_MC'!AV49</f>
        <v>0</v>
      </c>
      <c r="AW49" s="493">
        <f>'1.3_RAW_Data_Orig_MC'!AW49</f>
        <v>0</v>
      </c>
      <c r="AX49" s="493">
        <f>'1.3_RAW_Data_Orig_MC'!AX49</f>
        <v>0</v>
      </c>
      <c r="AY49" s="493">
        <f>'1.3_RAW_Data_Orig_MC'!AY49</f>
        <v>0</v>
      </c>
      <c r="AZ49" s="493">
        <f>'1.3_RAW_Data_Orig_MC'!AZ49</f>
        <v>0</v>
      </c>
      <c r="BA49" s="494">
        <f>'1.3_RAW_Data_Orig_MC'!BA49</f>
        <v>0</v>
      </c>
    </row>
    <row r="50" spans="1:53" ht="25.5" x14ac:dyDescent="0.35">
      <c r="A50" s="495" t="s">
        <v>20</v>
      </c>
      <c r="B50" s="476">
        <v>30</v>
      </c>
      <c r="C50" s="477" t="s">
        <v>54</v>
      </c>
      <c r="D50" s="478" t="s">
        <v>38</v>
      </c>
      <c r="E50" s="496" t="s">
        <v>31</v>
      </c>
      <c r="F50" s="480">
        <f>'1.3_RAW_Data_Orig_MC'!F50</f>
        <v>0</v>
      </c>
      <c r="G50" s="480">
        <f>'1.3_RAW_Data_Orig_MC'!G50</f>
        <v>0</v>
      </c>
      <c r="H50" s="480">
        <f>'1.3_RAW_Data_Orig_MC'!H50</f>
        <v>0</v>
      </c>
      <c r="I50" s="480">
        <f>'1.3_RAW_Data_Orig_MC'!I50</f>
        <v>0</v>
      </c>
      <c r="J50" s="480">
        <f>'1.3_RAW_Data_Orig_MC'!J50</f>
        <v>0</v>
      </c>
      <c r="K50" s="481">
        <f>'1.3_RAW_Data_Orig_MC'!K50</f>
        <v>0</v>
      </c>
      <c r="M50" s="480">
        <f>'1.3_RAW_Data_Orig_MC'!M50</f>
        <v>0</v>
      </c>
      <c r="N50" s="480">
        <f>'1.3_RAW_Data_Orig_MC'!N50</f>
        <v>0</v>
      </c>
      <c r="O50" s="480">
        <f>'1.3_RAW_Data_Orig_MC'!O50</f>
        <v>0</v>
      </c>
      <c r="P50" s="480">
        <f>'1.3_RAW_Data_Orig_MC'!P50</f>
        <v>0</v>
      </c>
      <c r="Q50" s="480">
        <f>'1.3_RAW_Data_Orig_MC'!Q50</f>
        <v>0</v>
      </c>
      <c r="R50" s="481">
        <f>'1.3_RAW_Data_Orig_MC'!R50</f>
        <v>0</v>
      </c>
      <c r="T50" s="480">
        <f>'1.3_RAW_Data_Orig_MC'!T50</f>
        <v>0</v>
      </c>
      <c r="U50" s="480">
        <f>'1.3_RAW_Data_Orig_MC'!U50</f>
        <v>0</v>
      </c>
      <c r="V50" s="480">
        <f>'1.3_RAW_Data_Orig_MC'!V50</f>
        <v>0</v>
      </c>
      <c r="W50" s="480">
        <f>'1.3_RAW_Data_Orig_MC'!W50</f>
        <v>0</v>
      </c>
      <c r="X50" s="480">
        <f>'1.3_RAW_Data_Orig_MC'!X50</f>
        <v>0</v>
      </c>
      <c r="Y50" s="481">
        <f>'1.3_RAW_Data_Orig_MC'!Y50</f>
        <v>0</v>
      </c>
      <c r="AA50" s="480">
        <f>'1.3_RAW_Data_Orig_MC'!AA50</f>
        <v>0</v>
      </c>
      <c r="AB50" s="480">
        <f>'1.3_RAW_Data_Orig_MC'!AB50</f>
        <v>0</v>
      </c>
      <c r="AC50" s="480">
        <f>'1.3_RAW_Data_Orig_MC'!AC50</f>
        <v>0</v>
      </c>
      <c r="AD50" s="480">
        <f>'1.3_RAW_Data_Orig_MC'!AD50</f>
        <v>0</v>
      </c>
      <c r="AE50" s="480">
        <f>'1.3_RAW_Data_Orig_MC'!AE50</f>
        <v>0</v>
      </c>
      <c r="AF50" s="481">
        <f>'1.3_RAW_Data_Orig_MC'!AF50</f>
        <v>0</v>
      </c>
      <c r="AG50" s="482"/>
      <c r="AH50" s="480">
        <f>'1.3_RAW_Data_Orig_MC'!AH50</f>
        <v>0</v>
      </c>
      <c r="AI50" s="480">
        <f>'1.3_RAW_Data_Orig_MC'!AI50</f>
        <v>0</v>
      </c>
      <c r="AJ50" s="480">
        <f>'1.3_RAW_Data_Orig_MC'!AJ50</f>
        <v>0</v>
      </c>
      <c r="AK50" s="480">
        <f>'1.3_RAW_Data_Orig_MC'!AK50</f>
        <v>0</v>
      </c>
      <c r="AL50" s="480">
        <f>'1.3_RAW_Data_Orig_MC'!AL50</f>
        <v>0</v>
      </c>
      <c r="AM50" s="481">
        <f>'1.3_RAW_Data_Orig_MC'!AM50</f>
        <v>0</v>
      </c>
      <c r="AN50" s="482"/>
      <c r="AO50" s="480">
        <f>'1.3_RAW_Data_Orig_MC'!AO50</f>
        <v>0</v>
      </c>
      <c r="AP50" s="480">
        <f>'1.3_RAW_Data_Orig_MC'!AP50</f>
        <v>0</v>
      </c>
      <c r="AQ50" s="480">
        <f>'1.3_RAW_Data_Orig_MC'!AQ50</f>
        <v>0</v>
      </c>
      <c r="AR50" s="480">
        <f>'1.3_RAW_Data_Orig_MC'!AR50</f>
        <v>0</v>
      </c>
      <c r="AS50" s="480">
        <f>'1.3_RAW_Data_Orig_MC'!AS50</f>
        <v>0</v>
      </c>
      <c r="AT50" s="481">
        <f>'1.3_RAW_Data_Orig_MC'!AT50</f>
        <v>0</v>
      </c>
      <c r="AU50" s="482"/>
      <c r="AV50" s="480">
        <f>'1.3_RAW_Data_Orig_MC'!AV50</f>
        <v>0</v>
      </c>
      <c r="AW50" s="480">
        <f>'1.3_RAW_Data_Orig_MC'!AW50</f>
        <v>0</v>
      </c>
      <c r="AX50" s="480">
        <f>'1.3_RAW_Data_Orig_MC'!AX50</f>
        <v>0</v>
      </c>
      <c r="AY50" s="480">
        <f>'1.3_RAW_Data_Orig_MC'!AY50</f>
        <v>0</v>
      </c>
      <c r="AZ50" s="480">
        <f>'1.3_RAW_Data_Orig_MC'!AZ50</f>
        <v>0</v>
      </c>
      <c r="BA50" s="481">
        <f>'1.3_RAW_Data_Orig_MC'!BA50</f>
        <v>0</v>
      </c>
    </row>
    <row r="51" spans="1:53" ht="13.15" x14ac:dyDescent="0.35">
      <c r="A51" s="483"/>
      <c r="B51" s="484"/>
      <c r="C51" s="485"/>
      <c r="D51" s="486"/>
      <c r="E51" s="479" t="s">
        <v>32</v>
      </c>
      <c r="F51" s="487">
        <f>'1.3_RAW_Data_Orig_MC'!F51</f>
        <v>1</v>
      </c>
      <c r="G51" s="487">
        <f>'1.3_RAW_Data_Orig_MC'!G51</f>
        <v>0</v>
      </c>
      <c r="H51" s="487">
        <f>'1.3_RAW_Data_Orig_MC'!H51</f>
        <v>0</v>
      </c>
      <c r="I51" s="487">
        <f>'1.3_RAW_Data_Orig_MC'!I51</f>
        <v>0</v>
      </c>
      <c r="J51" s="487">
        <f>'1.3_RAW_Data_Orig_MC'!J51</f>
        <v>1</v>
      </c>
      <c r="K51" s="488">
        <f>'1.3_RAW_Data_Orig_MC'!K51</f>
        <v>0</v>
      </c>
      <c r="M51" s="487">
        <f>'1.3_RAW_Data_Orig_MC'!M51</f>
        <v>1</v>
      </c>
      <c r="N51" s="487">
        <f>'1.3_RAW_Data_Orig_MC'!N51</f>
        <v>0</v>
      </c>
      <c r="O51" s="487">
        <f>'1.3_RAW_Data_Orig_MC'!O51</f>
        <v>1</v>
      </c>
      <c r="P51" s="487">
        <f>'1.3_RAW_Data_Orig_MC'!P51</f>
        <v>0</v>
      </c>
      <c r="Q51" s="487">
        <f>'1.3_RAW_Data_Orig_MC'!Q51</f>
        <v>0</v>
      </c>
      <c r="R51" s="488">
        <f>'1.3_RAW_Data_Orig_MC'!R51</f>
        <v>0</v>
      </c>
      <c r="T51" s="487">
        <f>'1.3_RAW_Data_Orig_MC'!T51</f>
        <v>1</v>
      </c>
      <c r="U51" s="487">
        <f>'1.3_RAW_Data_Orig_MC'!U51</f>
        <v>0</v>
      </c>
      <c r="V51" s="487">
        <f>'1.3_RAW_Data_Orig_MC'!V51</f>
        <v>0</v>
      </c>
      <c r="W51" s="487">
        <f>'1.3_RAW_Data_Orig_MC'!W51</f>
        <v>0</v>
      </c>
      <c r="X51" s="487">
        <f>'1.3_RAW_Data_Orig_MC'!X51</f>
        <v>0</v>
      </c>
      <c r="Y51" s="488">
        <f>'1.3_RAW_Data_Orig_MC'!Y51</f>
        <v>1</v>
      </c>
      <c r="AA51" s="487">
        <f>'1.3_RAW_Data_Orig_MC'!AA51</f>
        <v>1</v>
      </c>
      <c r="AB51" s="487">
        <f>'1.3_RAW_Data_Orig_MC'!AB51</f>
        <v>0</v>
      </c>
      <c r="AC51" s="487">
        <f>'1.3_RAW_Data_Orig_MC'!AC51</f>
        <v>1</v>
      </c>
      <c r="AD51" s="487">
        <f>'1.3_RAW_Data_Orig_MC'!AD51</f>
        <v>0</v>
      </c>
      <c r="AE51" s="487">
        <f>'1.3_RAW_Data_Orig_MC'!AE51</f>
        <v>0</v>
      </c>
      <c r="AF51" s="488">
        <f>'1.3_RAW_Data_Orig_MC'!AF51</f>
        <v>-1</v>
      </c>
      <c r="AG51" s="482"/>
      <c r="AH51" s="487">
        <f>'1.3_RAW_Data_Orig_MC'!AH51</f>
        <v>1</v>
      </c>
      <c r="AI51" s="487">
        <f>'1.3_RAW_Data_Orig_MC'!AI51</f>
        <v>0</v>
      </c>
      <c r="AJ51" s="487">
        <f>'1.3_RAW_Data_Orig_MC'!AJ51</f>
        <v>1</v>
      </c>
      <c r="AK51" s="487">
        <f>'1.3_RAW_Data_Orig_MC'!AK51</f>
        <v>0</v>
      </c>
      <c r="AL51" s="487">
        <f>'1.3_RAW_Data_Orig_MC'!AL51</f>
        <v>0</v>
      </c>
      <c r="AM51" s="488">
        <f>'1.3_RAW_Data_Orig_MC'!AM51</f>
        <v>-1</v>
      </c>
      <c r="AN51" s="482"/>
      <c r="AO51" s="487">
        <f>'1.3_RAW_Data_Orig_MC'!AO51</f>
        <v>0</v>
      </c>
      <c r="AP51" s="487">
        <f>'1.3_RAW_Data_Orig_MC'!AP51</f>
        <v>0</v>
      </c>
      <c r="AQ51" s="487">
        <f>'1.3_RAW_Data_Orig_MC'!AQ51</f>
        <v>0</v>
      </c>
      <c r="AR51" s="487">
        <f>'1.3_RAW_Data_Orig_MC'!AR51</f>
        <v>0</v>
      </c>
      <c r="AS51" s="487">
        <f>'1.3_RAW_Data_Orig_MC'!AS51</f>
        <v>0</v>
      </c>
      <c r="AT51" s="488">
        <f>'1.3_RAW_Data_Orig_MC'!AT51</f>
        <v>0</v>
      </c>
      <c r="AU51" s="482"/>
      <c r="AV51" s="487">
        <f>'1.3_RAW_Data_Orig_MC'!AV51</f>
        <v>0</v>
      </c>
      <c r="AW51" s="487">
        <f>'1.3_RAW_Data_Orig_MC'!AW51</f>
        <v>0</v>
      </c>
      <c r="AX51" s="487">
        <f>'1.3_RAW_Data_Orig_MC'!AX51</f>
        <v>0</v>
      </c>
      <c r="AY51" s="487">
        <f>'1.3_RAW_Data_Orig_MC'!AY51</f>
        <v>0</v>
      </c>
      <c r="AZ51" s="487">
        <f>'1.3_RAW_Data_Orig_MC'!AZ51</f>
        <v>0</v>
      </c>
      <c r="BA51" s="488">
        <f>'1.3_RAW_Data_Orig_MC'!BA51</f>
        <v>0</v>
      </c>
    </row>
    <row r="52" spans="1:53" ht="13.15" x14ac:dyDescent="0.35">
      <c r="A52" s="483"/>
      <c r="B52" s="484"/>
      <c r="C52" s="485"/>
      <c r="D52" s="486"/>
      <c r="E52" s="479" t="s">
        <v>33</v>
      </c>
      <c r="F52" s="487">
        <f>'1.3_RAW_Data_Orig_MC'!F52</f>
        <v>0</v>
      </c>
      <c r="G52" s="487">
        <f>'1.3_RAW_Data_Orig_MC'!G52</f>
        <v>0</v>
      </c>
      <c r="H52" s="487">
        <f>'1.3_RAW_Data_Orig_MC'!H52</f>
        <v>0</v>
      </c>
      <c r="I52" s="487">
        <f>'1.3_RAW_Data_Orig_MC'!I52</f>
        <v>0</v>
      </c>
      <c r="J52" s="487">
        <f>'1.3_RAW_Data_Orig_MC'!J52</f>
        <v>0</v>
      </c>
      <c r="K52" s="488">
        <f>'1.3_RAW_Data_Orig_MC'!K52</f>
        <v>0</v>
      </c>
      <c r="M52" s="487">
        <f>'1.3_RAW_Data_Orig_MC'!M52</f>
        <v>0</v>
      </c>
      <c r="N52" s="487">
        <f>'1.3_RAW_Data_Orig_MC'!N52</f>
        <v>0</v>
      </c>
      <c r="O52" s="487">
        <f>'1.3_RAW_Data_Orig_MC'!O52</f>
        <v>0</v>
      </c>
      <c r="P52" s="487">
        <f>'1.3_RAW_Data_Orig_MC'!P52</f>
        <v>0</v>
      </c>
      <c r="Q52" s="487">
        <f>'1.3_RAW_Data_Orig_MC'!Q52</f>
        <v>0</v>
      </c>
      <c r="R52" s="488">
        <f>'1.3_RAW_Data_Orig_MC'!R52</f>
        <v>0</v>
      </c>
      <c r="T52" s="487">
        <f>'1.3_RAW_Data_Orig_MC'!T52</f>
        <v>0</v>
      </c>
      <c r="U52" s="487">
        <f>'1.3_RAW_Data_Orig_MC'!U52</f>
        <v>0</v>
      </c>
      <c r="V52" s="487">
        <f>'1.3_RAW_Data_Orig_MC'!V52</f>
        <v>0</v>
      </c>
      <c r="W52" s="487">
        <f>'1.3_RAW_Data_Orig_MC'!W52</f>
        <v>0</v>
      </c>
      <c r="X52" s="487">
        <f>'1.3_RAW_Data_Orig_MC'!X52</f>
        <v>0</v>
      </c>
      <c r="Y52" s="488">
        <f>'1.3_RAW_Data_Orig_MC'!Y52</f>
        <v>0</v>
      </c>
      <c r="AA52" s="487">
        <f>'1.3_RAW_Data_Orig_MC'!AA52</f>
        <v>0</v>
      </c>
      <c r="AB52" s="487">
        <f>'1.3_RAW_Data_Orig_MC'!AB52</f>
        <v>0</v>
      </c>
      <c r="AC52" s="487">
        <f>'1.3_RAW_Data_Orig_MC'!AC52</f>
        <v>0</v>
      </c>
      <c r="AD52" s="487">
        <f>'1.3_RAW_Data_Orig_MC'!AD52</f>
        <v>0</v>
      </c>
      <c r="AE52" s="487">
        <f>'1.3_RAW_Data_Orig_MC'!AE52</f>
        <v>0</v>
      </c>
      <c r="AF52" s="488">
        <f>'1.3_RAW_Data_Orig_MC'!AF52</f>
        <v>0</v>
      </c>
      <c r="AG52" s="482"/>
      <c r="AH52" s="487">
        <f>'1.3_RAW_Data_Orig_MC'!AH52</f>
        <v>0</v>
      </c>
      <c r="AI52" s="487">
        <f>'1.3_RAW_Data_Orig_MC'!AI52</f>
        <v>0</v>
      </c>
      <c r="AJ52" s="487">
        <f>'1.3_RAW_Data_Orig_MC'!AJ52</f>
        <v>0</v>
      </c>
      <c r="AK52" s="487">
        <f>'1.3_RAW_Data_Orig_MC'!AK52</f>
        <v>0</v>
      </c>
      <c r="AL52" s="487">
        <f>'1.3_RAW_Data_Orig_MC'!AL52</f>
        <v>0</v>
      </c>
      <c r="AM52" s="488">
        <f>'1.3_RAW_Data_Orig_MC'!AM52</f>
        <v>0</v>
      </c>
      <c r="AN52" s="482"/>
      <c r="AO52" s="487">
        <f>'1.3_RAW_Data_Orig_MC'!AO52</f>
        <v>0</v>
      </c>
      <c r="AP52" s="487">
        <f>'1.3_RAW_Data_Orig_MC'!AP52</f>
        <v>0</v>
      </c>
      <c r="AQ52" s="487">
        <f>'1.3_RAW_Data_Orig_MC'!AQ52</f>
        <v>0</v>
      </c>
      <c r="AR52" s="487">
        <f>'1.3_RAW_Data_Orig_MC'!AR52</f>
        <v>0</v>
      </c>
      <c r="AS52" s="487">
        <f>'1.3_RAW_Data_Orig_MC'!AS52</f>
        <v>0</v>
      </c>
      <c r="AT52" s="488">
        <f>'1.3_RAW_Data_Orig_MC'!AT52</f>
        <v>0</v>
      </c>
      <c r="AU52" s="482"/>
      <c r="AV52" s="487">
        <f>'1.3_RAW_Data_Orig_MC'!AV52</f>
        <v>0</v>
      </c>
      <c r="AW52" s="487">
        <f>'1.3_RAW_Data_Orig_MC'!AW52</f>
        <v>0</v>
      </c>
      <c r="AX52" s="487">
        <f>'1.3_RAW_Data_Orig_MC'!AX52</f>
        <v>0</v>
      </c>
      <c r="AY52" s="487">
        <f>'1.3_RAW_Data_Orig_MC'!AY52</f>
        <v>0</v>
      </c>
      <c r="AZ52" s="487">
        <f>'1.3_RAW_Data_Orig_MC'!AZ52</f>
        <v>0</v>
      </c>
      <c r="BA52" s="488">
        <f>'1.3_RAW_Data_Orig_MC'!BA52</f>
        <v>0</v>
      </c>
    </row>
    <row r="53" spans="1:53" ht="13.5" thickBot="1" x14ac:dyDescent="0.4">
      <c r="A53" s="483"/>
      <c r="B53" s="489"/>
      <c r="C53" s="490"/>
      <c r="D53" s="491"/>
      <c r="E53" s="492" t="s">
        <v>34</v>
      </c>
      <c r="F53" s="493">
        <f>'1.3_RAW_Data_Orig_MC'!F53</f>
        <v>0</v>
      </c>
      <c r="G53" s="493">
        <f>'1.3_RAW_Data_Orig_MC'!G53</f>
        <v>0</v>
      </c>
      <c r="H53" s="493">
        <f>'1.3_RAW_Data_Orig_MC'!H53</f>
        <v>0</v>
      </c>
      <c r="I53" s="493">
        <f>'1.3_RAW_Data_Orig_MC'!I53</f>
        <v>0</v>
      </c>
      <c r="J53" s="493">
        <f>'1.3_RAW_Data_Orig_MC'!J53</f>
        <v>0</v>
      </c>
      <c r="K53" s="494">
        <f>'1.3_RAW_Data_Orig_MC'!K53</f>
        <v>0</v>
      </c>
      <c r="M53" s="493">
        <f>'1.3_RAW_Data_Orig_MC'!M53</f>
        <v>0</v>
      </c>
      <c r="N53" s="493">
        <f>'1.3_RAW_Data_Orig_MC'!N53</f>
        <v>0</v>
      </c>
      <c r="O53" s="493">
        <f>'1.3_RAW_Data_Orig_MC'!O53</f>
        <v>0</v>
      </c>
      <c r="P53" s="493">
        <f>'1.3_RAW_Data_Orig_MC'!P53</f>
        <v>0</v>
      </c>
      <c r="Q53" s="493">
        <f>'1.3_RAW_Data_Orig_MC'!Q53</f>
        <v>0</v>
      </c>
      <c r="R53" s="494">
        <f>'1.3_RAW_Data_Orig_MC'!R53</f>
        <v>0</v>
      </c>
      <c r="T53" s="493">
        <f>'1.3_RAW_Data_Orig_MC'!T53</f>
        <v>0</v>
      </c>
      <c r="U53" s="493">
        <f>'1.3_RAW_Data_Orig_MC'!U53</f>
        <v>0</v>
      </c>
      <c r="V53" s="493">
        <f>'1.3_RAW_Data_Orig_MC'!V53</f>
        <v>0</v>
      </c>
      <c r="W53" s="493">
        <f>'1.3_RAW_Data_Orig_MC'!W53</f>
        <v>0</v>
      </c>
      <c r="X53" s="493">
        <f>'1.3_RAW_Data_Orig_MC'!X53</f>
        <v>0</v>
      </c>
      <c r="Y53" s="494">
        <f>'1.3_RAW_Data_Orig_MC'!Y53</f>
        <v>0</v>
      </c>
      <c r="AA53" s="493">
        <f>'1.3_RAW_Data_Orig_MC'!AA53</f>
        <v>0</v>
      </c>
      <c r="AB53" s="493">
        <f>'1.3_RAW_Data_Orig_MC'!AB53</f>
        <v>0</v>
      </c>
      <c r="AC53" s="493">
        <f>'1.3_RAW_Data_Orig_MC'!AC53</f>
        <v>0</v>
      </c>
      <c r="AD53" s="493">
        <f>'1.3_RAW_Data_Orig_MC'!AD53</f>
        <v>0</v>
      </c>
      <c r="AE53" s="493">
        <f>'1.3_RAW_Data_Orig_MC'!AE53</f>
        <v>0</v>
      </c>
      <c r="AF53" s="494">
        <f>'1.3_RAW_Data_Orig_MC'!AF53</f>
        <v>0</v>
      </c>
      <c r="AG53" s="482"/>
      <c r="AH53" s="493">
        <f>'1.3_RAW_Data_Orig_MC'!AH53</f>
        <v>0</v>
      </c>
      <c r="AI53" s="493">
        <f>'1.3_RAW_Data_Orig_MC'!AI53</f>
        <v>0</v>
      </c>
      <c r="AJ53" s="493">
        <f>'1.3_RAW_Data_Orig_MC'!AJ53</f>
        <v>0</v>
      </c>
      <c r="AK53" s="493">
        <f>'1.3_RAW_Data_Orig_MC'!AK53</f>
        <v>0</v>
      </c>
      <c r="AL53" s="493">
        <f>'1.3_RAW_Data_Orig_MC'!AL53</f>
        <v>0</v>
      </c>
      <c r="AM53" s="494">
        <f>'1.3_RAW_Data_Orig_MC'!AM53</f>
        <v>0</v>
      </c>
      <c r="AN53" s="482"/>
      <c r="AO53" s="493">
        <f>'1.3_RAW_Data_Orig_MC'!AO53</f>
        <v>0</v>
      </c>
      <c r="AP53" s="493">
        <f>'1.3_RAW_Data_Orig_MC'!AP53</f>
        <v>0</v>
      </c>
      <c r="AQ53" s="493">
        <f>'1.3_RAW_Data_Orig_MC'!AQ53</f>
        <v>0</v>
      </c>
      <c r="AR53" s="493">
        <f>'1.3_RAW_Data_Orig_MC'!AR53</f>
        <v>0</v>
      </c>
      <c r="AS53" s="493">
        <f>'1.3_RAW_Data_Orig_MC'!AS53</f>
        <v>0</v>
      </c>
      <c r="AT53" s="494">
        <f>'1.3_RAW_Data_Orig_MC'!AT53</f>
        <v>0</v>
      </c>
      <c r="AU53" s="482"/>
      <c r="AV53" s="493">
        <f>'1.3_RAW_Data_Orig_MC'!AV53</f>
        <v>0</v>
      </c>
      <c r="AW53" s="493">
        <f>'1.3_RAW_Data_Orig_MC'!AW53</f>
        <v>0</v>
      </c>
      <c r="AX53" s="493">
        <f>'1.3_RAW_Data_Orig_MC'!AX53</f>
        <v>0</v>
      </c>
      <c r="AY53" s="493">
        <f>'1.3_RAW_Data_Orig_MC'!AY53</f>
        <v>0</v>
      </c>
      <c r="AZ53" s="493">
        <f>'1.3_RAW_Data_Orig_MC'!AZ53</f>
        <v>0</v>
      </c>
      <c r="BA53" s="494">
        <f>'1.3_RAW_Data_Orig_MC'!BA53</f>
        <v>0</v>
      </c>
    </row>
    <row r="54" spans="1:53" ht="25.5" x14ac:dyDescent="0.35">
      <c r="A54" s="495" t="s">
        <v>20</v>
      </c>
      <c r="B54" s="476">
        <v>3</v>
      </c>
      <c r="C54" s="477" t="s">
        <v>66</v>
      </c>
      <c r="D54" s="478" t="s">
        <v>38</v>
      </c>
      <c r="E54" s="496" t="s">
        <v>31</v>
      </c>
      <c r="F54" s="480">
        <f>'1.3_RAW_Data_Orig_MC'!F54</f>
        <v>0</v>
      </c>
      <c r="G54" s="480">
        <f>'1.3_RAW_Data_Orig_MC'!G54</f>
        <v>0</v>
      </c>
      <c r="H54" s="480">
        <f>'1.3_RAW_Data_Orig_MC'!H54</f>
        <v>0</v>
      </c>
      <c r="I54" s="480">
        <f>'1.3_RAW_Data_Orig_MC'!I54</f>
        <v>0</v>
      </c>
      <c r="J54" s="480">
        <f>'1.3_RAW_Data_Orig_MC'!J54</f>
        <v>0</v>
      </c>
      <c r="K54" s="481">
        <f>'1.3_RAW_Data_Orig_MC'!K54</f>
        <v>0</v>
      </c>
      <c r="M54" s="480">
        <f>'1.3_RAW_Data_Orig_MC'!M54</f>
        <v>0</v>
      </c>
      <c r="N54" s="480">
        <f>'1.3_RAW_Data_Orig_MC'!N54</f>
        <v>0</v>
      </c>
      <c r="O54" s="480">
        <f>'1.3_RAW_Data_Orig_MC'!O54</f>
        <v>0</v>
      </c>
      <c r="P54" s="480">
        <f>'1.3_RAW_Data_Orig_MC'!P54</f>
        <v>0</v>
      </c>
      <c r="Q54" s="480">
        <f>'1.3_RAW_Data_Orig_MC'!Q54</f>
        <v>0</v>
      </c>
      <c r="R54" s="481">
        <f>'1.3_RAW_Data_Orig_MC'!R54</f>
        <v>0</v>
      </c>
      <c r="T54" s="480">
        <f>'1.3_RAW_Data_Orig_MC'!T54</f>
        <v>0</v>
      </c>
      <c r="U54" s="480">
        <f>'1.3_RAW_Data_Orig_MC'!U54</f>
        <v>0</v>
      </c>
      <c r="V54" s="480">
        <f>'1.3_RAW_Data_Orig_MC'!V54</f>
        <v>0</v>
      </c>
      <c r="W54" s="480">
        <f>'1.3_RAW_Data_Orig_MC'!W54</f>
        <v>0</v>
      </c>
      <c r="X54" s="480">
        <f>'1.3_RAW_Data_Orig_MC'!X54</f>
        <v>0</v>
      </c>
      <c r="Y54" s="481">
        <f>'1.3_RAW_Data_Orig_MC'!Y54</f>
        <v>0</v>
      </c>
      <c r="AA54" s="480">
        <f>'1.3_RAW_Data_Orig_MC'!AA54</f>
        <v>0</v>
      </c>
      <c r="AB54" s="480">
        <f>'1.3_RAW_Data_Orig_MC'!AB54</f>
        <v>0</v>
      </c>
      <c r="AC54" s="480">
        <f>'1.3_RAW_Data_Orig_MC'!AC54</f>
        <v>0</v>
      </c>
      <c r="AD54" s="480">
        <f>'1.3_RAW_Data_Orig_MC'!AD54</f>
        <v>0</v>
      </c>
      <c r="AE54" s="480">
        <f>'1.3_RAW_Data_Orig_MC'!AE54</f>
        <v>0</v>
      </c>
      <c r="AF54" s="481">
        <f>'1.3_RAW_Data_Orig_MC'!AF54</f>
        <v>0</v>
      </c>
      <c r="AG54" s="482"/>
      <c r="AH54" s="480">
        <f>'1.3_RAW_Data_Orig_MC'!AH54</f>
        <v>0</v>
      </c>
      <c r="AI54" s="480">
        <f>'1.3_RAW_Data_Orig_MC'!AI54</f>
        <v>0</v>
      </c>
      <c r="AJ54" s="480">
        <f>'1.3_RAW_Data_Orig_MC'!AJ54</f>
        <v>0</v>
      </c>
      <c r="AK54" s="480">
        <f>'1.3_RAW_Data_Orig_MC'!AK54</f>
        <v>0</v>
      </c>
      <c r="AL54" s="480">
        <f>'1.3_RAW_Data_Orig_MC'!AL54</f>
        <v>0</v>
      </c>
      <c r="AM54" s="481">
        <f>'1.3_RAW_Data_Orig_MC'!AM54</f>
        <v>0</v>
      </c>
      <c r="AN54" s="482"/>
      <c r="AO54" s="480">
        <f>'1.3_RAW_Data_Orig_MC'!AO54</f>
        <v>0</v>
      </c>
      <c r="AP54" s="480">
        <f>'1.3_RAW_Data_Orig_MC'!AP54</f>
        <v>0</v>
      </c>
      <c r="AQ54" s="480">
        <f>'1.3_RAW_Data_Orig_MC'!AQ54</f>
        <v>0</v>
      </c>
      <c r="AR54" s="480">
        <f>'1.3_RAW_Data_Orig_MC'!AR54</f>
        <v>0</v>
      </c>
      <c r="AS54" s="480">
        <f>'1.3_RAW_Data_Orig_MC'!AS54</f>
        <v>0</v>
      </c>
      <c r="AT54" s="481">
        <f>'1.3_RAW_Data_Orig_MC'!AT54</f>
        <v>0</v>
      </c>
      <c r="AU54" s="482"/>
      <c r="AV54" s="480">
        <f>'1.3_RAW_Data_Orig_MC'!AV54</f>
        <v>0</v>
      </c>
      <c r="AW54" s="480">
        <f>'1.3_RAW_Data_Orig_MC'!AW54</f>
        <v>0</v>
      </c>
      <c r="AX54" s="480">
        <f>'1.3_RAW_Data_Orig_MC'!AX54</f>
        <v>0</v>
      </c>
      <c r="AY54" s="480">
        <f>'1.3_RAW_Data_Orig_MC'!AY54</f>
        <v>0</v>
      </c>
      <c r="AZ54" s="480">
        <f>'1.3_RAW_Data_Orig_MC'!AZ54</f>
        <v>0</v>
      </c>
      <c r="BA54" s="481">
        <f>'1.3_RAW_Data_Orig_MC'!BA54</f>
        <v>0</v>
      </c>
    </row>
    <row r="55" spans="1:53" ht="13.15" x14ac:dyDescent="0.35">
      <c r="A55" s="483"/>
      <c r="B55" s="484"/>
      <c r="C55" s="485"/>
      <c r="D55" s="486"/>
      <c r="E55" s="479" t="s">
        <v>32</v>
      </c>
      <c r="F55" s="487">
        <f>'1.3_RAW_Data_Orig_MC'!F55</f>
        <v>19</v>
      </c>
      <c r="G55" s="487">
        <f>'1.3_RAW_Data_Orig_MC'!G55</f>
        <v>2</v>
      </c>
      <c r="H55" s="487">
        <f>'1.3_RAW_Data_Orig_MC'!H55</f>
        <v>10</v>
      </c>
      <c r="I55" s="487">
        <f>'1.3_RAW_Data_Orig_MC'!I55</f>
        <v>7</v>
      </c>
      <c r="J55" s="487">
        <f>'1.3_RAW_Data_Orig_MC'!J55</f>
        <v>0</v>
      </c>
      <c r="K55" s="488">
        <f>'1.3_RAW_Data_Orig_MC'!K55</f>
        <v>0</v>
      </c>
      <c r="M55" s="487">
        <f>'1.3_RAW_Data_Orig_MC'!M55</f>
        <v>19</v>
      </c>
      <c r="N55" s="487">
        <f>'1.3_RAW_Data_Orig_MC'!N55</f>
        <v>0</v>
      </c>
      <c r="O55" s="487">
        <f>'1.3_RAW_Data_Orig_MC'!O55</f>
        <v>9</v>
      </c>
      <c r="P55" s="487">
        <f>'1.3_RAW_Data_Orig_MC'!P55</f>
        <v>2</v>
      </c>
      <c r="Q55" s="487">
        <f>'1.3_RAW_Data_Orig_MC'!Q55</f>
        <v>7</v>
      </c>
      <c r="R55" s="488">
        <f>'1.3_RAW_Data_Orig_MC'!R55</f>
        <v>1</v>
      </c>
      <c r="T55" s="487">
        <f>'1.3_RAW_Data_Orig_MC'!T55</f>
        <v>19</v>
      </c>
      <c r="U55" s="487">
        <f>'1.3_RAW_Data_Orig_MC'!U55</f>
        <v>0</v>
      </c>
      <c r="V55" s="487">
        <f>'1.3_RAW_Data_Orig_MC'!V55</f>
        <v>0</v>
      </c>
      <c r="W55" s="487">
        <f>'1.3_RAW_Data_Orig_MC'!W55</f>
        <v>2</v>
      </c>
      <c r="X55" s="487">
        <f>'1.3_RAW_Data_Orig_MC'!X55</f>
        <v>10</v>
      </c>
      <c r="Y55" s="488">
        <f>'1.3_RAW_Data_Orig_MC'!Y55</f>
        <v>7</v>
      </c>
      <c r="AA55" s="487">
        <f>'1.3_RAW_Data_Orig_MC'!AA55</f>
        <v>9</v>
      </c>
      <c r="AB55" s="487">
        <f>'1.3_RAW_Data_Orig_MC'!AB55</f>
        <v>0</v>
      </c>
      <c r="AC55" s="487">
        <f>'1.3_RAW_Data_Orig_MC'!AC55</f>
        <v>9</v>
      </c>
      <c r="AD55" s="487">
        <f>'1.3_RAW_Data_Orig_MC'!AD55</f>
        <v>0</v>
      </c>
      <c r="AE55" s="487">
        <f>'1.3_RAW_Data_Orig_MC'!AE55</f>
        <v>-3</v>
      </c>
      <c r="AF55" s="488">
        <f>'1.3_RAW_Data_Orig_MC'!AF55</f>
        <v>-6</v>
      </c>
      <c r="AG55" s="482"/>
      <c r="AH55" s="487">
        <f>'1.3_RAW_Data_Orig_MC'!AH55</f>
        <v>9</v>
      </c>
      <c r="AI55" s="487">
        <f>'1.3_RAW_Data_Orig_MC'!AI55</f>
        <v>0</v>
      </c>
      <c r="AJ55" s="487">
        <f>'1.3_RAW_Data_Orig_MC'!AJ55</f>
        <v>9</v>
      </c>
      <c r="AK55" s="487">
        <f>'1.3_RAW_Data_Orig_MC'!AK55</f>
        <v>0</v>
      </c>
      <c r="AL55" s="487">
        <f>'1.3_RAW_Data_Orig_MC'!AL55</f>
        <v>-3</v>
      </c>
      <c r="AM55" s="488">
        <f>'1.3_RAW_Data_Orig_MC'!AM55</f>
        <v>-6</v>
      </c>
      <c r="AN55" s="482"/>
      <c r="AO55" s="487">
        <f>'1.3_RAW_Data_Orig_MC'!AO55</f>
        <v>0</v>
      </c>
      <c r="AP55" s="487">
        <f>'1.3_RAW_Data_Orig_MC'!AP55</f>
        <v>0</v>
      </c>
      <c r="AQ55" s="487">
        <f>'1.3_RAW_Data_Orig_MC'!AQ55</f>
        <v>0</v>
      </c>
      <c r="AR55" s="487">
        <f>'1.3_RAW_Data_Orig_MC'!AR55</f>
        <v>0</v>
      </c>
      <c r="AS55" s="487">
        <f>'1.3_RAW_Data_Orig_MC'!AS55</f>
        <v>0</v>
      </c>
      <c r="AT55" s="488">
        <f>'1.3_RAW_Data_Orig_MC'!AT55</f>
        <v>0</v>
      </c>
      <c r="AU55" s="482"/>
      <c r="AV55" s="487">
        <f>'1.3_RAW_Data_Orig_MC'!AV55</f>
        <v>0</v>
      </c>
      <c r="AW55" s="487">
        <f>'1.3_RAW_Data_Orig_MC'!AW55</f>
        <v>0</v>
      </c>
      <c r="AX55" s="487">
        <f>'1.3_RAW_Data_Orig_MC'!AX55</f>
        <v>0</v>
      </c>
      <c r="AY55" s="487">
        <f>'1.3_RAW_Data_Orig_MC'!AY55</f>
        <v>0</v>
      </c>
      <c r="AZ55" s="487">
        <f>'1.3_RAW_Data_Orig_MC'!AZ55</f>
        <v>0</v>
      </c>
      <c r="BA55" s="488">
        <f>'1.3_RAW_Data_Orig_MC'!BA55</f>
        <v>0</v>
      </c>
    </row>
    <row r="56" spans="1:53" ht="13.15" x14ac:dyDescent="0.35">
      <c r="A56" s="483"/>
      <c r="B56" s="484"/>
      <c r="C56" s="485"/>
      <c r="D56" s="486"/>
      <c r="E56" s="479" t="s">
        <v>33</v>
      </c>
      <c r="F56" s="487">
        <f>'1.3_RAW_Data_Orig_MC'!F56</f>
        <v>15</v>
      </c>
      <c r="G56" s="487">
        <f>'1.3_RAW_Data_Orig_MC'!G56</f>
        <v>0</v>
      </c>
      <c r="H56" s="487">
        <f>'1.3_RAW_Data_Orig_MC'!H56</f>
        <v>8</v>
      </c>
      <c r="I56" s="487">
        <f>'1.3_RAW_Data_Orig_MC'!I56</f>
        <v>5</v>
      </c>
      <c r="J56" s="487">
        <f>'1.3_RAW_Data_Orig_MC'!J56</f>
        <v>1</v>
      </c>
      <c r="K56" s="488">
        <f>'1.3_RAW_Data_Orig_MC'!K56</f>
        <v>1</v>
      </c>
      <c r="M56" s="487">
        <f>'1.3_RAW_Data_Orig_MC'!M56</f>
        <v>15</v>
      </c>
      <c r="N56" s="487">
        <f>'1.3_RAW_Data_Orig_MC'!N56</f>
        <v>0</v>
      </c>
      <c r="O56" s="487">
        <f>'1.3_RAW_Data_Orig_MC'!O56</f>
        <v>7</v>
      </c>
      <c r="P56" s="487">
        <f>'1.3_RAW_Data_Orig_MC'!P56</f>
        <v>0</v>
      </c>
      <c r="Q56" s="487">
        <f>'1.3_RAW_Data_Orig_MC'!Q56</f>
        <v>7</v>
      </c>
      <c r="R56" s="488">
        <f>'1.3_RAW_Data_Orig_MC'!R56</f>
        <v>1</v>
      </c>
      <c r="T56" s="487">
        <f>'1.3_RAW_Data_Orig_MC'!T56</f>
        <v>15</v>
      </c>
      <c r="U56" s="487">
        <f>'1.3_RAW_Data_Orig_MC'!U56</f>
        <v>0</v>
      </c>
      <c r="V56" s="487">
        <f>'1.3_RAW_Data_Orig_MC'!V56</f>
        <v>0</v>
      </c>
      <c r="W56" s="487">
        <f>'1.3_RAW_Data_Orig_MC'!W56</f>
        <v>0</v>
      </c>
      <c r="X56" s="487">
        <f>'1.3_RAW_Data_Orig_MC'!X56</f>
        <v>8</v>
      </c>
      <c r="Y56" s="488">
        <f>'1.3_RAW_Data_Orig_MC'!Y56</f>
        <v>7</v>
      </c>
      <c r="AA56" s="487">
        <f>'1.3_RAW_Data_Orig_MC'!AA56</f>
        <v>7</v>
      </c>
      <c r="AB56" s="487">
        <f>'1.3_RAW_Data_Orig_MC'!AB56</f>
        <v>0</v>
      </c>
      <c r="AC56" s="487">
        <f>'1.3_RAW_Data_Orig_MC'!AC56</f>
        <v>7</v>
      </c>
      <c r="AD56" s="487">
        <f>'1.3_RAW_Data_Orig_MC'!AD56</f>
        <v>0</v>
      </c>
      <c r="AE56" s="487">
        <f>'1.3_RAW_Data_Orig_MC'!AE56</f>
        <v>-1</v>
      </c>
      <c r="AF56" s="488">
        <f>'1.3_RAW_Data_Orig_MC'!AF56</f>
        <v>-6</v>
      </c>
      <c r="AG56" s="482"/>
      <c r="AH56" s="487">
        <f>'1.3_RAW_Data_Orig_MC'!AH56</f>
        <v>7</v>
      </c>
      <c r="AI56" s="487">
        <f>'1.3_RAW_Data_Orig_MC'!AI56</f>
        <v>0</v>
      </c>
      <c r="AJ56" s="487">
        <f>'1.3_RAW_Data_Orig_MC'!AJ56</f>
        <v>7</v>
      </c>
      <c r="AK56" s="487">
        <f>'1.3_RAW_Data_Orig_MC'!AK56</f>
        <v>0</v>
      </c>
      <c r="AL56" s="487">
        <f>'1.3_RAW_Data_Orig_MC'!AL56</f>
        <v>-1</v>
      </c>
      <c r="AM56" s="488">
        <f>'1.3_RAW_Data_Orig_MC'!AM56</f>
        <v>-6</v>
      </c>
      <c r="AN56" s="482"/>
      <c r="AO56" s="487">
        <f>'1.3_RAW_Data_Orig_MC'!AO56</f>
        <v>0</v>
      </c>
      <c r="AP56" s="487">
        <f>'1.3_RAW_Data_Orig_MC'!AP56</f>
        <v>0</v>
      </c>
      <c r="AQ56" s="487">
        <f>'1.3_RAW_Data_Orig_MC'!AQ56</f>
        <v>0</v>
      </c>
      <c r="AR56" s="487">
        <f>'1.3_RAW_Data_Orig_MC'!AR56</f>
        <v>0</v>
      </c>
      <c r="AS56" s="487">
        <f>'1.3_RAW_Data_Orig_MC'!AS56</f>
        <v>0</v>
      </c>
      <c r="AT56" s="488">
        <f>'1.3_RAW_Data_Orig_MC'!AT56</f>
        <v>0</v>
      </c>
      <c r="AU56" s="482"/>
      <c r="AV56" s="487">
        <f>'1.3_RAW_Data_Orig_MC'!AV56</f>
        <v>0</v>
      </c>
      <c r="AW56" s="487">
        <f>'1.3_RAW_Data_Orig_MC'!AW56</f>
        <v>0</v>
      </c>
      <c r="AX56" s="487">
        <f>'1.3_RAW_Data_Orig_MC'!AX56</f>
        <v>0</v>
      </c>
      <c r="AY56" s="487">
        <f>'1.3_RAW_Data_Orig_MC'!AY56</f>
        <v>0</v>
      </c>
      <c r="AZ56" s="487">
        <f>'1.3_RAW_Data_Orig_MC'!AZ56</f>
        <v>0</v>
      </c>
      <c r="BA56" s="488">
        <f>'1.3_RAW_Data_Orig_MC'!BA56</f>
        <v>0</v>
      </c>
    </row>
    <row r="57" spans="1:53" ht="13.5" thickBot="1" x14ac:dyDescent="0.4">
      <c r="A57" s="483"/>
      <c r="B57" s="489"/>
      <c r="C57" s="490"/>
      <c r="D57" s="491"/>
      <c r="E57" s="492" t="s">
        <v>34</v>
      </c>
      <c r="F57" s="493">
        <f>'1.3_RAW_Data_Orig_MC'!F57</f>
        <v>25</v>
      </c>
      <c r="G57" s="493">
        <f>'1.3_RAW_Data_Orig_MC'!G57</f>
        <v>0</v>
      </c>
      <c r="H57" s="493">
        <f>'1.3_RAW_Data_Orig_MC'!H57</f>
        <v>22</v>
      </c>
      <c r="I57" s="493">
        <f>'1.3_RAW_Data_Orig_MC'!I57</f>
        <v>3</v>
      </c>
      <c r="J57" s="493">
        <f>'1.3_RAW_Data_Orig_MC'!J57</f>
        <v>0</v>
      </c>
      <c r="K57" s="494">
        <f>'1.3_RAW_Data_Orig_MC'!K57</f>
        <v>0</v>
      </c>
      <c r="M57" s="493">
        <f>'1.3_RAW_Data_Orig_MC'!M57</f>
        <v>25</v>
      </c>
      <c r="N57" s="493">
        <f>'1.3_RAW_Data_Orig_MC'!N57</f>
        <v>0</v>
      </c>
      <c r="O57" s="493">
        <f>'1.3_RAW_Data_Orig_MC'!O57</f>
        <v>8</v>
      </c>
      <c r="P57" s="493">
        <f>'1.3_RAW_Data_Orig_MC'!P57</f>
        <v>0</v>
      </c>
      <c r="Q57" s="493">
        <f>'1.3_RAW_Data_Orig_MC'!Q57</f>
        <v>15</v>
      </c>
      <c r="R57" s="494">
        <f>'1.3_RAW_Data_Orig_MC'!R57</f>
        <v>2</v>
      </c>
      <c r="T57" s="493">
        <f>'1.3_RAW_Data_Orig_MC'!T57</f>
        <v>25</v>
      </c>
      <c r="U57" s="493">
        <f>'1.3_RAW_Data_Orig_MC'!U57</f>
        <v>0</v>
      </c>
      <c r="V57" s="493">
        <f>'1.3_RAW_Data_Orig_MC'!V57</f>
        <v>0</v>
      </c>
      <c r="W57" s="493">
        <f>'1.3_RAW_Data_Orig_MC'!W57</f>
        <v>0</v>
      </c>
      <c r="X57" s="493">
        <f>'1.3_RAW_Data_Orig_MC'!X57</f>
        <v>22</v>
      </c>
      <c r="Y57" s="494">
        <f>'1.3_RAW_Data_Orig_MC'!Y57</f>
        <v>3</v>
      </c>
      <c r="AA57" s="493">
        <f>'1.3_RAW_Data_Orig_MC'!AA57</f>
        <v>8</v>
      </c>
      <c r="AB57" s="493">
        <f>'1.3_RAW_Data_Orig_MC'!AB57</f>
        <v>0</v>
      </c>
      <c r="AC57" s="493">
        <f>'1.3_RAW_Data_Orig_MC'!AC57</f>
        <v>8</v>
      </c>
      <c r="AD57" s="493">
        <f>'1.3_RAW_Data_Orig_MC'!AD57</f>
        <v>0</v>
      </c>
      <c r="AE57" s="493">
        <f>'1.3_RAW_Data_Orig_MC'!AE57</f>
        <v>-7</v>
      </c>
      <c r="AF57" s="494">
        <f>'1.3_RAW_Data_Orig_MC'!AF57</f>
        <v>-1</v>
      </c>
      <c r="AG57" s="482"/>
      <c r="AH57" s="493">
        <f>'1.3_RAW_Data_Orig_MC'!AH57</f>
        <v>8</v>
      </c>
      <c r="AI57" s="493">
        <f>'1.3_RAW_Data_Orig_MC'!AI57</f>
        <v>0</v>
      </c>
      <c r="AJ57" s="493">
        <f>'1.3_RAW_Data_Orig_MC'!AJ57</f>
        <v>8</v>
      </c>
      <c r="AK57" s="493">
        <f>'1.3_RAW_Data_Orig_MC'!AK57</f>
        <v>0</v>
      </c>
      <c r="AL57" s="493">
        <f>'1.3_RAW_Data_Orig_MC'!AL57</f>
        <v>-7</v>
      </c>
      <c r="AM57" s="494">
        <f>'1.3_RAW_Data_Orig_MC'!AM57</f>
        <v>-1</v>
      </c>
      <c r="AN57" s="482"/>
      <c r="AO57" s="493">
        <f>'1.3_RAW_Data_Orig_MC'!AO57</f>
        <v>0</v>
      </c>
      <c r="AP57" s="493">
        <f>'1.3_RAW_Data_Orig_MC'!AP57</f>
        <v>0</v>
      </c>
      <c r="AQ57" s="493">
        <f>'1.3_RAW_Data_Orig_MC'!AQ57</f>
        <v>0</v>
      </c>
      <c r="AR57" s="493">
        <f>'1.3_RAW_Data_Orig_MC'!AR57</f>
        <v>0</v>
      </c>
      <c r="AS57" s="493">
        <f>'1.3_RAW_Data_Orig_MC'!AS57</f>
        <v>0</v>
      </c>
      <c r="AT57" s="494">
        <f>'1.3_RAW_Data_Orig_MC'!AT57</f>
        <v>0</v>
      </c>
      <c r="AU57" s="482"/>
      <c r="AV57" s="493">
        <f>'1.3_RAW_Data_Orig_MC'!AV57</f>
        <v>0</v>
      </c>
      <c r="AW57" s="493">
        <f>'1.3_RAW_Data_Orig_MC'!AW57</f>
        <v>0</v>
      </c>
      <c r="AX57" s="493">
        <f>'1.3_RAW_Data_Orig_MC'!AX57</f>
        <v>0</v>
      </c>
      <c r="AY57" s="493">
        <f>'1.3_RAW_Data_Orig_MC'!AY57</f>
        <v>0</v>
      </c>
      <c r="AZ57" s="493">
        <f>'1.3_RAW_Data_Orig_MC'!AZ57</f>
        <v>0</v>
      </c>
      <c r="BA57" s="494">
        <f>'1.3_RAW_Data_Orig_MC'!BA57</f>
        <v>0</v>
      </c>
    </row>
    <row r="58" spans="1:53" ht="25.5" x14ac:dyDescent="0.35">
      <c r="A58" s="495" t="s">
        <v>20</v>
      </c>
      <c r="B58" s="476">
        <v>4</v>
      </c>
      <c r="C58" s="477" t="s">
        <v>21</v>
      </c>
      <c r="D58" s="478" t="s">
        <v>35</v>
      </c>
      <c r="E58" s="496" t="s">
        <v>31</v>
      </c>
      <c r="F58" s="480">
        <f>'1.3_RAW_Data_Orig_MC'!F58</f>
        <v>0</v>
      </c>
      <c r="G58" s="480">
        <f>'1.3_RAW_Data_Orig_MC'!G58</f>
        <v>0</v>
      </c>
      <c r="H58" s="480">
        <f>'1.3_RAW_Data_Orig_MC'!H58</f>
        <v>0</v>
      </c>
      <c r="I58" s="480">
        <f>'1.3_RAW_Data_Orig_MC'!I58</f>
        <v>0</v>
      </c>
      <c r="J58" s="480">
        <f>'1.3_RAW_Data_Orig_MC'!J58</f>
        <v>0</v>
      </c>
      <c r="K58" s="481">
        <f>'1.3_RAW_Data_Orig_MC'!K58</f>
        <v>0</v>
      </c>
      <c r="M58" s="480">
        <f>'1.3_RAW_Data_Orig_MC'!M58</f>
        <v>0</v>
      </c>
      <c r="N58" s="480">
        <f>'1.3_RAW_Data_Orig_MC'!N58</f>
        <v>0</v>
      </c>
      <c r="O58" s="480">
        <f>'1.3_RAW_Data_Orig_MC'!O58</f>
        <v>0</v>
      </c>
      <c r="P58" s="480">
        <f>'1.3_RAW_Data_Orig_MC'!P58</f>
        <v>0</v>
      </c>
      <c r="Q58" s="480">
        <f>'1.3_RAW_Data_Orig_MC'!Q58</f>
        <v>0</v>
      </c>
      <c r="R58" s="481">
        <f>'1.3_RAW_Data_Orig_MC'!R58</f>
        <v>0</v>
      </c>
      <c r="T58" s="480">
        <f>'1.3_RAW_Data_Orig_MC'!T58</f>
        <v>0</v>
      </c>
      <c r="U58" s="480">
        <f>'1.3_RAW_Data_Orig_MC'!U58</f>
        <v>0</v>
      </c>
      <c r="V58" s="480">
        <f>'1.3_RAW_Data_Orig_MC'!V58</f>
        <v>0</v>
      </c>
      <c r="W58" s="480">
        <f>'1.3_RAW_Data_Orig_MC'!W58</f>
        <v>0</v>
      </c>
      <c r="X58" s="480">
        <f>'1.3_RAW_Data_Orig_MC'!X58</f>
        <v>0</v>
      </c>
      <c r="Y58" s="481">
        <f>'1.3_RAW_Data_Orig_MC'!Y58</f>
        <v>0</v>
      </c>
      <c r="AA58" s="480">
        <f>'1.3_RAW_Data_Orig_MC'!AA58</f>
        <v>0</v>
      </c>
      <c r="AB58" s="480">
        <f>'1.3_RAW_Data_Orig_MC'!AB58</f>
        <v>0</v>
      </c>
      <c r="AC58" s="480">
        <f>'1.3_RAW_Data_Orig_MC'!AC58</f>
        <v>0</v>
      </c>
      <c r="AD58" s="480">
        <f>'1.3_RAW_Data_Orig_MC'!AD58</f>
        <v>0</v>
      </c>
      <c r="AE58" s="480">
        <f>'1.3_RAW_Data_Orig_MC'!AE58</f>
        <v>0</v>
      </c>
      <c r="AF58" s="481">
        <f>'1.3_RAW_Data_Orig_MC'!AF58</f>
        <v>0</v>
      </c>
      <c r="AG58" s="482"/>
      <c r="AH58" s="480">
        <f>'1.3_RAW_Data_Orig_MC'!AH58</f>
        <v>0</v>
      </c>
      <c r="AI58" s="480">
        <f>'1.3_RAW_Data_Orig_MC'!AI58</f>
        <v>0</v>
      </c>
      <c r="AJ58" s="480">
        <f>'1.3_RAW_Data_Orig_MC'!AJ58</f>
        <v>0</v>
      </c>
      <c r="AK58" s="480">
        <f>'1.3_RAW_Data_Orig_MC'!AK58</f>
        <v>0</v>
      </c>
      <c r="AL58" s="480">
        <f>'1.3_RAW_Data_Orig_MC'!AL58</f>
        <v>0</v>
      </c>
      <c r="AM58" s="481">
        <f>'1.3_RAW_Data_Orig_MC'!AM58</f>
        <v>0</v>
      </c>
      <c r="AN58" s="482"/>
      <c r="AO58" s="480">
        <f>'1.3_RAW_Data_Orig_MC'!AO58</f>
        <v>0</v>
      </c>
      <c r="AP58" s="480">
        <f>'1.3_RAW_Data_Orig_MC'!AP58</f>
        <v>0</v>
      </c>
      <c r="AQ58" s="480">
        <f>'1.3_RAW_Data_Orig_MC'!AQ58</f>
        <v>0</v>
      </c>
      <c r="AR58" s="480">
        <f>'1.3_RAW_Data_Orig_MC'!AR58</f>
        <v>0</v>
      </c>
      <c r="AS58" s="480">
        <f>'1.3_RAW_Data_Orig_MC'!AS58</f>
        <v>0</v>
      </c>
      <c r="AT58" s="481">
        <f>'1.3_RAW_Data_Orig_MC'!AT58</f>
        <v>0</v>
      </c>
      <c r="AU58" s="482"/>
      <c r="AV58" s="480">
        <f>'1.3_RAW_Data_Orig_MC'!AV58</f>
        <v>0</v>
      </c>
      <c r="AW58" s="480">
        <f>'1.3_RAW_Data_Orig_MC'!AW58</f>
        <v>0</v>
      </c>
      <c r="AX58" s="480">
        <f>'1.3_RAW_Data_Orig_MC'!AX58</f>
        <v>0</v>
      </c>
      <c r="AY58" s="480">
        <f>'1.3_RAW_Data_Orig_MC'!AY58</f>
        <v>0</v>
      </c>
      <c r="AZ58" s="480">
        <f>'1.3_RAW_Data_Orig_MC'!AZ58</f>
        <v>0</v>
      </c>
      <c r="BA58" s="481">
        <f>'1.3_RAW_Data_Orig_MC'!BA58</f>
        <v>0</v>
      </c>
    </row>
    <row r="59" spans="1:53" ht="13.15" x14ac:dyDescent="0.35">
      <c r="A59" s="483"/>
      <c r="B59" s="484"/>
      <c r="C59" s="485"/>
      <c r="D59" s="486"/>
      <c r="E59" s="479" t="s">
        <v>32</v>
      </c>
      <c r="F59" s="487">
        <f>'1.3_RAW_Data_Orig_MC'!F59</f>
        <v>19</v>
      </c>
      <c r="G59" s="487">
        <f>'1.3_RAW_Data_Orig_MC'!G59</f>
        <v>2</v>
      </c>
      <c r="H59" s="487">
        <f>'1.3_RAW_Data_Orig_MC'!H59</f>
        <v>9</v>
      </c>
      <c r="I59" s="487">
        <f>'1.3_RAW_Data_Orig_MC'!I59</f>
        <v>6</v>
      </c>
      <c r="J59" s="487">
        <f>'1.3_RAW_Data_Orig_MC'!J59</f>
        <v>1</v>
      </c>
      <c r="K59" s="488">
        <f>'1.3_RAW_Data_Orig_MC'!K59</f>
        <v>1</v>
      </c>
      <c r="M59" s="487">
        <f>'1.3_RAW_Data_Orig_MC'!M59</f>
        <v>19</v>
      </c>
      <c r="N59" s="487">
        <f>'1.3_RAW_Data_Orig_MC'!N59</f>
        <v>0</v>
      </c>
      <c r="O59" s="487">
        <f>'1.3_RAW_Data_Orig_MC'!O59</f>
        <v>9</v>
      </c>
      <c r="P59" s="487">
        <f>'1.3_RAW_Data_Orig_MC'!P59</f>
        <v>2</v>
      </c>
      <c r="Q59" s="487">
        <f>'1.3_RAW_Data_Orig_MC'!Q59</f>
        <v>6</v>
      </c>
      <c r="R59" s="488">
        <f>'1.3_RAW_Data_Orig_MC'!R59</f>
        <v>2</v>
      </c>
      <c r="T59" s="487">
        <f>'1.3_RAW_Data_Orig_MC'!T59</f>
        <v>19</v>
      </c>
      <c r="U59" s="487">
        <f>'1.3_RAW_Data_Orig_MC'!U59</f>
        <v>0</v>
      </c>
      <c r="V59" s="487">
        <f>'1.3_RAW_Data_Orig_MC'!V59</f>
        <v>0</v>
      </c>
      <c r="W59" s="487">
        <f>'1.3_RAW_Data_Orig_MC'!W59</f>
        <v>2</v>
      </c>
      <c r="X59" s="487">
        <f>'1.3_RAW_Data_Orig_MC'!X59</f>
        <v>9</v>
      </c>
      <c r="Y59" s="488">
        <f>'1.3_RAW_Data_Orig_MC'!Y59</f>
        <v>8</v>
      </c>
      <c r="AA59" s="487">
        <f>'1.3_RAW_Data_Orig_MC'!AA59</f>
        <v>9</v>
      </c>
      <c r="AB59" s="487">
        <f>'1.3_RAW_Data_Orig_MC'!AB59</f>
        <v>0</v>
      </c>
      <c r="AC59" s="487">
        <f>'1.3_RAW_Data_Orig_MC'!AC59</f>
        <v>9</v>
      </c>
      <c r="AD59" s="487">
        <f>'1.3_RAW_Data_Orig_MC'!AD59</f>
        <v>0</v>
      </c>
      <c r="AE59" s="487">
        <f>'1.3_RAW_Data_Orig_MC'!AE59</f>
        <v>-3</v>
      </c>
      <c r="AF59" s="488">
        <f>'1.3_RAW_Data_Orig_MC'!AF59</f>
        <v>-6</v>
      </c>
      <c r="AG59" s="482"/>
      <c r="AH59" s="487">
        <f>'1.3_RAW_Data_Orig_MC'!AH59</f>
        <v>9</v>
      </c>
      <c r="AI59" s="487">
        <f>'1.3_RAW_Data_Orig_MC'!AI59</f>
        <v>0</v>
      </c>
      <c r="AJ59" s="487">
        <f>'1.3_RAW_Data_Orig_MC'!AJ59</f>
        <v>9</v>
      </c>
      <c r="AK59" s="487">
        <f>'1.3_RAW_Data_Orig_MC'!AK59</f>
        <v>0</v>
      </c>
      <c r="AL59" s="487">
        <f>'1.3_RAW_Data_Orig_MC'!AL59</f>
        <v>-3</v>
      </c>
      <c r="AM59" s="488">
        <f>'1.3_RAW_Data_Orig_MC'!AM59</f>
        <v>-6</v>
      </c>
      <c r="AN59" s="482"/>
      <c r="AO59" s="487">
        <f>'1.3_RAW_Data_Orig_MC'!AO59</f>
        <v>0</v>
      </c>
      <c r="AP59" s="487">
        <f>'1.3_RAW_Data_Orig_MC'!AP59</f>
        <v>0</v>
      </c>
      <c r="AQ59" s="487">
        <f>'1.3_RAW_Data_Orig_MC'!AQ59</f>
        <v>0</v>
      </c>
      <c r="AR59" s="487">
        <f>'1.3_RAW_Data_Orig_MC'!AR59</f>
        <v>0</v>
      </c>
      <c r="AS59" s="487">
        <f>'1.3_RAW_Data_Orig_MC'!AS59</f>
        <v>0</v>
      </c>
      <c r="AT59" s="488">
        <f>'1.3_RAW_Data_Orig_MC'!AT59</f>
        <v>0</v>
      </c>
      <c r="AU59" s="482"/>
      <c r="AV59" s="487">
        <f>'1.3_RAW_Data_Orig_MC'!AV59</f>
        <v>0</v>
      </c>
      <c r="AW59" s="487">
        <f>'1.3_RAW_Data_Orig_MC'!AW59</f>
        <v>0</v>
      </c>
      <c r="AX59" s="487">
        <f>'1.3_RAW_Data_Orig_MC'!AX59</f>
        <v>0</v>
      </c>
      <c r="AY59" s="487">
        <f>'1.3_RAW_Data_Orig_MC'!AY59</f>
        <v>0</v>
      </c>
      <c r="AZ59" s="487">
        <f>'1.3_RAW_Data_Orig_MC'!AZ59</f>
        <v>0</v>
      </c>
      <c r="BA59" s="488">
        <f>'1.3_RAW_Data_Orig_MC'!BA59</f>
        <v>0</v>
      </c>
    </row>
    <row r="60" spans="1:53" ht="13.15" x14ac:dyDescent="0.35">
      <c r="A60" s="483"/>
      <c r="B60" s="484"/>
      <c r="C60" s="485"/>
      <c r="D60" s="486"/>
      <c r="E60" s="479" t="s">
        <v>33</v>
      </c>
      <c r="F60" s="487">
        <f>'1.3_RAW_Data_Orig_MC'!F60</f>
        <v>15</v>
      </c>
      <c r="G60" s="487">
        <f>'1.3_RAW_Data_Orig_MC'!G60</f>
        <v>0</v>
      </c>
      <c r="H60" s="487">
        <f>'1.3_RAW_Data_Orig_MC'!H60</f>
        <v>8</v>
      </c>
      <c r="I60" s="487">
        <f>'1.3_RAW_Data_Orig_MC'!I60</f>
        <v>6</v>
      </c>
      <c r="J60" s="487">
        <f>'1.3_RAW_Data_Orig_MC'!J60</f>
        <v>1</v>
      </c>
      <c r="K60" s="488">
        <f>'1.3_RAW_Data_Orig_MC'!K60</f>
        <v>0</v>
      </c>
      <c r="M60" s="487">
        <f>'1.3_RAW_Data_Orig_MC'!M60</f>
        <v>15</v>
      </c>
      <c r="N60" s="487">
        <f>'1.3_RAW_Data_Orig_MC'!N60</f>
        <v>0</v>
      </c>
      <c r="O60" s="487">
        <f>'1.3_RAW_Data_Orig_MC'!O60</f>
        <v>7</v>
      </c>
      <c r="P60" s="487">
        <f>'1.3_RAW_Data_Orig_MC'!P60</f>
        <v>0</v>
      </c>
      <c r="Q60" s="487">
        <f>'1.3_RAW_Data_Orig_MC'!Q60</f>
        <v>7</v>
      </c>
      <c r="R60" s="488">
        <f>'1.3_RAW_Data_Orig_MC'!R60</f>
        <v>1</v>
      </c>
      <c r="T60" s="487">
        <f>'1.3_RAW_Data_Orig_MC'!T60</f>
        <v>15</v>
      </c>
      <c r="U60" s="487">
        <f>'1.3_RAW_Data_Orig_MC'!U60</f>
        <v>0</v>
      </c>
      <c r="V60" s="487">
        <f>'1.3_RAW_Data_Orig_MC'!V60</f>
        <v>0</v>
      </c>
      <c r="W60" s="487">
        <f>'1.3_RAW_Data_Orig_MC'!W60</f>
        <v>0</v>
      </c>
      <c r="X60" s="487">
        <f>'1.3_RAW_Data_Orig_MC'!X60</f>
        <v>8</v>
      </c>
      <c r="Y60" s="488">
        <f>'1.3_RAW_Data_Orig_MC'!Y60</f>
        <v>7</v>
      </c>
      <c r="AA60" s="487">
        <f>'1.3_RAW_Data_Orig_MC'!AA60</f>
        <v>7</v>
      </c>
      <c r="AB60" s="487">
        <f>'1.3_RAW_Data_Orig_MC'!AB60</f>
        <v>0</v>
      </c>
      <c r="AC60" s="487">
        <f>'1.3_RAW_Data_Orig_MC'!AC60</f>
        <v>7</v>
      </c>
      <c r="AD60" s="487">
        <f>'1.3_RAW_Data_Orig_MC'!AD60</f>
        <v>0</v>
      </c>
      <c r="AE60" s="487">
        <f>'1.3_RAW_Data_Orig_MC'!AE60</f>
        <v>-1</v>
      </c>
      <c r="AF60" s="488">
        <f>'1.3_RAW_Data_Orig_MC'!AF60</f>
        <v>-6</v>
      </c>
      <c r="AG60" s="482"/>
      <c r="AH60" s="487">
        <f>'1.3_RAW_Data_Orig_MC'!AH60</f>
        <v>7</v>
      </c>
      <c r="AI60" s="487">
        <f>'1.3_RAW_Data_Orig_MC'!AI60</f>
        <v>0</v>
      </c>
      <c r="AJ60" s="487">
        <f>'1.3_RAW_Data_Orig_MC'!AJ60</f>
        <v>7</v>
      </c>
      <c r="AK60" s="487">
        <f>'1.3_RAW_Data_Orig_MC'!AK60</f>
        <v>0</v>
      </c>
      <c r="AL60" s="487">
        <f>'1.3_RAW_Data_Orig_MC'!AL60</f>
        <v>-1</v>
      </c>
      <c r="AM60" s="488">
        <f>'1.3_RAW_Data_Orig_MC'!AM60</f>
        <v>-6</v>
      </c>
      <c r="AN60" s="482"/>
      <c r="AO60" s="487">
        <f>'1.3_RAW_Data_Orig_MC'!AO60</f>
        <v>0</v>
      </c>
      <c r="AP60" s="487">
        <f>'1.3_RAW_Data_Orig_MC'!AP60</f>
        <v>0</v>
      </c>
      <c r="AQ60" s="487">
        <f>'1.3_RAW_Data_Orig_MC'!AQ60</f>
        <v>0</v>
      </c>
      <c r="AR60" s="487">
        <f>'1.3_RAW_Data_Orig_MC'!AR60</f>
        <v>0</v>
      </c>
      <c r="AS60" s="487">
        <f>'1.3_RAW_Data_Orig_MC'!AS60</f>
        <v>0</v>
      </c>
      <c r="AT60" s="488">
        <f>'1.3_RAW_Data_Orig_MC'!AT60</f>
        <v>0</v>
      </c>
      <c r="AU60" s="482"/>
      <c r="AV60" s="487">
        <f>'1.3_RAW_Data_Orig_MC'!AV60</f>
        <v>0</v>
      </c>
      <c r="AW60" s="487">
        <f>'1.3_RAW_Data_Orig_MC'!AW60</f>
        <v>0</v>
      </c>
      <c r="AX60" s="487">
        <f>'1.3_RAW_Data_Orig_MC'!AX60</f>
        <v>0</v>
      </c>
      <c r="AY60" s="487">
        <f>'1.3_RAW_Data_Orig_MC'!AY60</f>
        <v>0</v>
      </c>
      <c r="AZ60" s="487">
        <f>'1.3_RAW_Data_Orig_MC'!AZ60</f>
        <v>0</v>
      </c>
      <c r="BA60" s="488">
        <f>'1.3_RAW_Data_Orig_MC'!BA60</f>
        <v>0</v>
      </c>
    </row>
    <row r="61" spans="1:53" ht="13.5" thickBot="1" x14ac:dyDescent="0.4">
      <c r="A61" s="483"/>
      <c r="B61" s="489"/>
      <c r="C61" s="490"/>
      <c r="D61" s="491"/>
      <c r="E61" s="492" t="s">
        <v>34</v>
      </c>
      <c r="F61" s="493">
        <f>'1.3_RAW_Data_Orig_MC'!F61</f>
        <v>25</v>
      </c>
      <c r="G61" s="493">
        <f>'1.3_RAW_Data_Orig_MC'!G61</f>
        <v>0</v>
      </c>
      <c r="H61" s="493">
        <f>'1.3_RAW_Data_Orig_MC'!H61</f>
        <v>21</v>
      </c>
      <c r="I61" s="493">
        <f>'1.3_RAW_Data_Orig_MC'!I61</f>
        <v>3</v>
      </c>
      <c r="J61" s="493">
        <f>'1.3_RAW_Data_Orig_MC'!J61</f>
        <v>1</v>
      </c>
      <c r="K61" s="494">
        <f>'1.3_RAW_Data_Orig_MC'!K61</f>
        <v>0</v>
      </c>
      <c r="M61" s="493">
        <f>'1.3_RAW_Data_Orig_MC'!M61</f>
        <v>25</v>
      </c>
      <c r="N61" s="493">
        <f>'1.3_RAW_Data_Orig_MC'!N61</f>
        <v>0</v>
      </c>
      <c r="O61" s="493">
        <f>'1.3_RAW_Data_Orig_MC'!O61</f>
        <v>8</v>
      </c>
      <c r="P61" s="493">
        <f>'1.3_RAW_Data_Orig_MC'!P61</f>
        <v>0</v>
      </c>
      <c r="Q61" s="493">
        <f>'1.3_RAW_Data_Orig_MC'!Q61</f>
        <v>16</v>
      </c>
      <c r="R61" s="494">
        <f>'1.3_RAW_Data_Orig_MC'!R61</f>
        <v>1</v>
      </c>
      <c r="T61" s="493">
        <f>'1.3_RAW_Data_Orig_MC'!T61</f>
        <v>25</v>
      </c>
      <c r="U61" s="493">
        <f>'1.3_RAW_Data_Orig_MC'!U61</f>
        <v>0</v>
      </c>
      <c r="V61" s="493">
        <f>'1.3_RAW_Data_Orig_MC'!V61</f>
        <v>0</v>
      </c>
      <c r="W61" s="493">
        <f>'1.3_RAW_Data_Orig_MC'!W61</f>
        <v>0</v>
      </c>
      <c r="X61" s="493">
        <f>'1.3_RAW_Data_Orig_MC'!X61</f>
        <v>21</v>
      </c>
      <c r="Y61" s="494">
        <f>'1.3_RAW_Data_Orig_MC'!Y61</f>
        <v>4</v>
      </c>
      <c r="AA61" s="493">
        <f>'1.3_RAW_Data_Orig_MC'!AA61</f>
        <v>8</v>
      </c>
      <c r="AB61" s="493">
        <f>'1.3_RAW_Data_Orig_MC'!AB61</f>
        <v>0</v>
      </c>
      <c r="AC61" s="493">
        <f>'1.3_RAW_Data_Orig_MC'!AC61</f>
        <v>8</v>
      </c>
      <c r="AD61" s="493">
        <f>'1.3_RAW_Data_Orig_MC'!AD61</f>
        <v>0</v>
      </c>
      <c r="AE61" s="493">
        <f>'1.3_RAW_Data_Orig_MC'!AE61</f>
        <v>-5</v>
      </c>
      <c r="AF61" s="494">
        <f>'1.3_RAW_Data_Orig_MC'!AF61</f>
        <v>-3</v>
      </c>
      <c r="AG61" s="482"/>
      <c r="AH61" s="493">
        <f>'1.3_RAW_Data_Orig_MC'!AH61</f>
        <v>8</v>
      </c>
      <c r="AI61" s="493">
        <f>'1.3_RAW_Data_Orig_MC'!AI61</f>
        <v>0</v>
      </c>
      <c r="AJ61" s="493">
        <f>'1.3_RAW_Data_Orig_MC'!AJ61</f>
        <v>8</v>
      </c>
      <c r="AK61" s="493">
        <f>'1.3_RAW_Data_Orig_MC'!AK61</f>
        <v>0</v>
      </c>
      <c r="AL61" s="493">
        <f>'1.3_RAW_Data_Orig_MC'!AL61</f>
        <v>-5</v>
      </c>
      <c r="AM61" s="494">
        <f>'1.3_RAW_Data_Orig_MC'!AM61</f>
        <v>-3</v>
      </c>
      <c r="AN61" s="482"/>
      <c r="AO61" s="493">
        <f>'1.3_RAW_Data_Orig_MC'!AO61</f>
        <v>0</v>
      </c>
      <c r="AP61" s="493">
        <f>'1.3_RAW_Data_Orig_MC'!AP61</f>
        <v>0</v>
      </c>
      <c r="AQ61" s="493">
        <f>'1.3_RAW_Data_Orig_MC'!AQ61</f>
        <v>0</v>
      </c>
      <c r="AR61" s="493">
        <f>'1.3_RAW_Data_Orig_MC'!AR61</f>
        <v>0</v>
      </c>
      <c r="AS61" s="493">
        <f>'1.3_RAW_Data_Orig_MC'!AS61</f>
        <v>0</v>
      </c>
      <c r="AT61" s="494">
        <f>'1.3_RAW_Data_Orig_MC'!AT61</f>
        <v>0</v>
      </c>
      <c r="AU61" s="482"/>
      <c r="AV61" s="493">
        <f>'1.3_RAW_Data_Orig_MC'!AV61</f>
        <v>0</v>
      </c>
      <c r="AW61" s="493">
        <f>'1.3_RAW_Data_Orig_MC'!AW61</f>
        <v>0</v>
      </c>
      <c r="AX61" s="493">
        <f>'1.3_RAW_Data_Orig_MC'!AX61</f>
        <v>0</v>
      </c>
      <c r="AY61" s="493">
        <f>'1.3_RAW_Data_Orig_MC'!AY61</f>
        <v>0</v>
      </c>
      <c r="AZ61" s="493">
        <f>'1.3_RAW_Data_Orig_MC'!AZ61</f>
        <v>0</v>
      </c>
      <c r="BA61" s="494">
        <f>'1.3_RAW_Data_Orig_MC'!BA61</f>
        <v>0</v>
      </c>
    </row>
    <row r="62" spans="1:53" ht="25.5" x14ac:dyDescent="0.35">
      <c r="A62" s="495" t="s">
        <v>20</v>
      </c>
      <c r="B62" s="476">
        <v>6</v>
      </c>
      <c r="C62" s="477" t="s">
        <v>67</v>
      </c>
      <c r="D62" s="478" t="s">
        <v>35</v>
      </c>
      <c r="E62" s="496" t="s">
        <v>31</v>
      </c>
      <c r="F62" s="480">
        <f>'1.3_RAW_Data_Orig_MC'!F62</f>
        <v>0</v>
      </c>
      <c r="G62" s="480">
        <f>'1.3_RAW_Data_Orig_MC'!G62</f>
        <v>0</v>
      </c>
      <c r="H62" s="480">
        <f>'1.3_RAW_Data_Orig_MC'!H62</f>
        <v>0</v>
      </c>
      <c r="I62" s="480">
        <f>'1.3_RAW_Data_Orig_MC'!I62</f>
        <v>0</v>
      </c>
      <c r="J62" s="480">
        <f>'1.3_RAW_Data_Orig_MC'!J62</f>
        <v>0</v>
      </c>
      <c r="K62" s="481">
        <f>'1.3_RAW_Data_Orig_MC'!K62</f>
        <v>0</v>
      </c>
      <c r="M62" s="480">
        <f>'1.3_RAW_Data_Orig_MC'!M62</f>
        <v>0</v>
      </c>
      <c r="N62" s="480">
        <f>'1.3_RAW_Data_Orig_MC'!N62</f>
        <v>0</v>
      </c>
      <c r="O62" s="480">
        <f>'1.3_RAW_Data_Orig_MC'!O62</f>
        <v>0</v>
      </c>
      <c r="P62" s="480">
        <f>'1.3_RAW_Data_Orig_MC'!P62</f>
        <v>0</v>
      </c>
      <c r="Q62" s="480">
        <f>'1.3_RAW_Data_Orig_MC'!Q62</f>
        <v>0</v>
      </c>
      <c r="R62" s="481">
        <f>'1.3_RAW_Data_Orig_MC'!R62</f>
        <v>0</v>
      </c>
      <c r="T62" s="480">
        <f>'1.3_RAW_Data_Orig_MC'!T62</f>
        <v>0</v>
      </c>
      <c r="U62" s="480">
        <f>'1.3_RAW_Data_Orig_MC'!U62</f>
        <v>0</v>
      </c>
      <c r="V62" s="480">
        <f>'1.3_RAW_Data_Orig_MC'!V62</f>
        <v>0</v>
      </c>
      <c r="W62" s="480">
        <f>'1.3_RAW_Data_Orig_MC'!W62</f>
        <v>0</v>
      </c>
      <c r="X62" s="480">
        <f>'1.3_RAW_Data_Orig_MC'!X62</f>
        <v>0</v>
      </c>
      <c r="Y62" s="481">
        <f>'1.3_RAW_Data_Orig_MC'!Y62</f>
        <v>0</v>
      </c>
      <c r="AA62" s="480">
        <f>'1.3_RAW_Data_Orig_MC'!AA62</f>
        <v>0</v>
      </c>
      <c r="AB62" s="480">
        <f>'1.3_RAW_Data_Orig_MC'!AB62</f>
        <v>0</v>
      </c>
      <c r="AC62" s="480">
        <f>'1.3_RAW_Data_Orig_MC'!AC62</f>
        <v>0</v>
      </c>
      <c r="AD62" s="480">
        <f>'1.3_RAW_Data_Orig_MC'!AD62</f>
        <v>0</v>
      </c>
      <c r="AE62" s="480">
        <f>'1.3_RAW_Data_Orig_MC'!AE62</f>
        <v>0</v>
      </c>
      <c r="AF62" s="481">
        <f>'1.3_RAW_Data_Orig_MC'!AF62</f>
        <v>0</v>
      </c>
      <c r="AG62" s="482"/>
      <c r="AH62" s="480">
        <f>'1.3_RAW_Data_Orig_MC'!AH62</f>
        <v>0</v>
      </c>
      <c r="AI62" s="480">
        <f>'1.3_RAW_Data_Orig_MC'!AI62</f>
        <v>0</v>
      </c>
      <c r="AJ62" s="480">
        <f>'1.3_RAW_Data_Orig_MC'!AJ62</f>
        <v>0</v>
      </c>
      <c r="AK62" s="480">
        <f>'1.3_RAW_Data_Orig_MC'!AK62</f>
        <v>0</v>
      </c>
      <c r="AL62" s="480">
        <f>'1.3_RAW_Data_Orig_MC'!AL62</f>
        <v>0</v>
      </c>
      <c r="AM62" s="481">
        <f>'1.3_RAW_Data_Orig_MC'!AM62</f>
        <v>0</v>
      </c>
      <c r="AN62" s="482"/>
      <c r="AO62" s="480">
        <f>'1.3_RAW_Data_Orig_MC'!AO62</f>
        <v>0</v>
      </c>
      <c r="AP62" s="480">
        <f>'1.3_RAW_Data_Orig_MC'!AP62</f>
        <v>0</v>
      </c>
      <c r="AQ62" s="480">
        <f>'1.3_RAW_Data_Orig_MC'!AQ62</f>
        <v>0</v>
      </c>
      <c r="AR62" s="480">
        <f>'1.3_RAW_Data_Orig_MC'!AR62</f>
        <v>0</v>
      </c>
      <c r="AS62" s="480">
        <f>'1.3_RAW_Data_Orig_MC'!AS62</f>
        <v>0</v>
      </c>
      <c r="AT62" s="481">
        <f>'1.3_RAW_Data_Orig_MC'!AT62</f>
        <v>0</v>
      </c>
      <c r="AU62" s="482"/>
      <c r="AV62" s="480">
        <f>'1.3_RAW_Data_Orig_MC'!AV62</f>
        <v>0</v>
      </c>
      <c r="AW62" s="480">
        <f>'1.3_RAW_Data_Orig_MC'!AW62</f>
        <v>0</v>
      </c>
      <c r="AX62" s="480">
        <f>'1.3_RAW_Data_Orig_MC'!AX62</f>
        <v>0</v>
      </c>
      <c r="AY62" s="480">
        <f>'1.3_RAW_Data_Orig_MC'!AY62</f>
        <v>0</v>
      </c>
      <c r="AZ62" s="480">
        <f>'1.3_RAW_Data_Orig_MC'!AZ62</f>
        <v>0</v>
      </c>
      <c r="BA62" s="481">
        <f>'1.3_RAW_Data_Orig_MC'!BA62</f>
        <v>0</v>
      </c>
    </row>
    <row r="63" spans="1:53" ht="13.15" x14ac:dyDescent="0.35">
      <c r="A63" s="483"/>
      <c r="B63" s="484"/>
      <c r="C63" s="485"/>
      <c r="D63" s="486"/>
      <c r="E63" s="479" t="s">
        <v>32</v>
      </c>
      <c r="F63" s="487">
        <f>'1.3_RAW_Data_Orig_MC'!F63</f>
        <v>20</v>
      </c>
      <c r="G63" s="487">
        <f>'1.3_RAW_Data_Orig_MC'!G63</f>
        <v>2</v>
      </c>
      <c r="H63" s="487">
        <f>'1.3_RAW_Data_Orig_MC'!H63</f>
        <v>4</v>
      </c>
      <c r="I63" s="487">
        <f>'1.3_RAW_Data_Orig_MC'!I63</f>
        <v>4</v>
      </c>
      <c r="J63" s="487">
        <f>'1.3_RAW_Data_Orig_MC'!J63</f>
        <v>6</v>
      </c>
      <c r="K63" s="488">
        <f>'1.3_RAW_Data_Orig_MC'!K63</f>
        <v>4</v>
      </c>
      <c r="M63" s="487">
        <f>'1.3_RAW_Data_Orig_MC'!M63</f>
        <v>20</v>
      </c>
      <c r="N63" s="487">
        <f>'1.3_RAW_Data_Orig_MC'!N63</f>
        <v>0</v>
      </c>
      <c r="O63" s="487">
        <f>'1.3_RAW_Data_Orig_MC'!O63</f>
        <v>8</v>
      </c>
      <c r="P63" s="487">
        <f>'1.3_RAW_Data_Orig_MC'!P63</f>
        <v>2</v>
      </c>
      <c r="Q63" s="487">
        <f>'1.3_RAW_Data_Orig_MC'!Q63</f>
        <v>4</v>
      </c>
      <c r="R63" s="488">
        <f>'1.3_RAW_Data_Orig_MC'!R63</f>
        <v>6</v>
      </c>
      <c r="T63" s="487">
        <f>'1.3_RAW_Data_Orig_MC'!T63</f>
        <v>20</v>
      </c>
      <c r="U63" s="487">
        <f>'1.3_RAW_Data_Orig_MC'!U63</f>
        <v>0</v>
      </c>
      <c r="V63" s="487">
        <f>'1.3_RAW_Data_Orig_MC'!V63</f>
        <v>0</v>
      </c>
      <c r="W63" s="487">
        <f>'1.3_RAW_Data_Orig_MC'!W63</f>
        <v>2</v>
      </c>
      <c r="X63" s="487">
        <f>'1.3_RAW_Data_Orig_MC'!X63</f>
        <v>4</v>
      </c>
      <c r="Y63" s="488">
        <f>'1.3_RAW_Data_Orig_MC'!Y63</f>
        <v>14</v>
      </c>
      <c r="AA63" s="487">
        <f>'1.3_RAW_Data_Orig_MC'!AA63</f>
        <v>8</v>
      </c>
      <c r="AB63" s="487">
        <f>'1.3_RAW_Data_Orig_MC'!AB63</f>
        <v>0</v>
      </c>
      <c r="AC63" s="487">
        <f>'1.3_RAW_Data_Orig_MC'!AC63</f>
        <v>8</v>
      </c>
      <c r="AD63" s="487">
        <f>'1.3_RAW_Data_Orig_MC'!AD63</f>
        <v>0</v>
      </c>
      <c r="AE63" s="487">
        <f>'1.3_RAW_Data_Orig_MC'!AE63</f>
        <v>0</v>
      </c>
      <c r="AF63" s="488">
        <f>'1.3_RAW_Data_Orig_MC'!AF63</f>
        <v>-8</v>
      </c>
      <c r="AG63" s="482"/>
      <c r="AH63" s="487">
        <f>'1.3_RAW_Data_Orig_MC'!AH63</f>
        <v>8</v>
      </c>
      <c r="AI63" s="487">
        <f>'1.3_RAW_Data_Orig_MC'!AI63</f>
        <v>0</v>
      </c>
      <c r="AJ63" s="487">
        <f>'1.3_RAW_Data_Orig_MC'!AJ63</f>
        <v>8</v>
      </c>
      <c r="AK63" s="487">
        <f>'1.3_RAW_Data_Orig_MC'!AK63</f>
        <v>0</v>
      </c>
      <c r="AL63" s="487">
        <f>'1.3_RAW_Data_Orig_MC'!AL63</f>
        <v>0</v>
      </c>
      <c r="AM63" s="488">
        <f>'1.3_RAW_Data_Orig_MC'!AM63</f>
        <v>-8</v>
      </c>
      <c r="AN63" s="482"/>
      <c r="AO63" s="487">
        <f>'1.3_RAW_Data_Orig_MC'!AO63</f>
        <v>0</v>
      </c>
      <c r="AP63" s="487">
        <f>'1.3_RAW_Data_Orig_MC'!AP63</f>
        <v>0</v>
      </c>
      <c r="AQ63" s="487">
        <f>'1.3_RAW_Data_Orig_MC'!AQ63</f>
        <v>0</v>
      </c>
      <c r="AR63" s="487">
        <f>'1.3_RAW_Data_Orig_MC'!AR63</f>
        <v>0</v>
      </c>
      <c r="AS63" s="487">
        <f>'1.3_RAW_Data_Orig_MC'!AS63</f>
        <v>0</v>
      </c>
      <c r="AT63" s="488">
        <f>'1.3_RAW_Data_Orig_MC'!AT63</f>
        <v>0</v>
      </c>
      <c r="AU63" s="482"/>
      <c r="AV63" s="487">
        <f>'1.3_RAW_Data_Orig_MC'!AV63</f>
        <v>0</v>
      </c>
      <c r="AW63" s="487">
        <f>'1.3_RAW_Data_Orig_MC'!AW63</f>
        <v>0</v>
      </c>
      <c r="AX63" s="487">
        <f>'1.3_RAW_Data_Orig_MC'!AX63</f>
        <v>0</v>
      </c>
      <c r="AY63" s="487">
        <f>'1.3_RAW_Data_Orig_MC'!AY63</f>
        <v>0</v>
      </c>
      <c r="AZ63" s="487">
        <f>'1.3_RAW_Data_Orig_MC'!AZ63</f>
        <v>0</v>
      </c>
      <c r="BA63" s="488">
        <f>'1.3_RAW_Data_Orig_MC'!BA63</f>
        <v>0</v>
      </c>
    </row>
    <row r="64" spans="1:53" ht="13.15" x14ac:dyDescent="0.35">
      <c r="A64" s="483"/>
      <c r="B64" s="484"/>
      <c r="C64" s="485"/>
      <c r="D64" s="486"/>
      <c r="E64" s="479" t="s">
        <v>33</v>
      </c>
      <c r="F64" s="487">
        <f>'1.3_RAW_Data_Orig_MC'!F64</f>
        <v>15</v>
      </c>
      <c r="G64" s="487">
        <f>'1.3_RAW_Data_Orig_MC'!G64</f>
        <v>0</v>
      </c>
      <c r="H64" s="487">
        <f>'1.3_RAW_Data_Orig_MC'!H64</f>
        <v>4</v>
      </c>
      <c r="I64" s="487">
        <f>'1.3_RAW_Data_Orig_MC'!I64</f>
        <v>3</v>
      </c>
      <c r="J64" s="487">
        <f>'1.3_RAW_Data_Orig_MC'!J64</f>
        <v>7</v>
      </c>
      <c r="K64" s="488">
        <f>'1.3_RAW_Data_Orig_MC'!K64</f>
        <v>1</v>
      </c>
      <c r="M64" s="487">
        <f>'1.3_RAW_Data_Orig_MC'!M64</f>
        <v>15</v>
      </c>
      <c r="N64" s="487">
        <f>'1.3_RAW_Data_Orig_MC'!N64</f>
        <v>0</v>
      </c>
      <c r="O64" s="487">
        <f>'1.3_RAW_Data_Orig_MC'!O64</f>
        <v>10</v>
      </c>
      <c r="P64" s="487">
        <f>'1.3_RAW_Data_Orig_MC'!P64</f>
        <v>0</v>
      </c>
      <c r="Q64" s="487">
        <f>'1.3_RAW_Data_Orig_MC'!Q64</f>
        <v>2</v>
      </c>
      <c r="R64" s="488">
        <f>'1.3_RAW_Data_Orig_MC'!R64</f>
        <v>3</v>
      </c>
      <c r="T64" s="487">
        <f>'1.3_RAW_Data_Orig_MC'!T64</f>
        <v>15</v>
      </c>
      <c r="U64" s="487">
        <f>'1.3_RAW_Data_Orig_MC'!U64</f>
        <v>0</v>
      </c>
      <c r="V64" s="487">
        <f>'1.3_RAW_Data_Orig_MC'!V64</f>
        <v>0</v>
      </c>
      <c r="W64" s="487">
        <f>'1.3_RAW_Data_Orig_MC'!W64</f>
        <v>0</v>
      </c>
      <c r="X64" s="487">
        <f>'1.3_RAW_Data_Orig_MC'!X64</f>
        <v>4</v>
      </c>
      <c r="Y64" s="488">
        <f>'1.3_RAW_Data_Orig_MC'!Y64</f>
        <v>11</v>
      </c>
      <c r="AA64" s="487">
        <f>'1.3_RAW_Data_Orig_MC'!AA64</f>
        <v>10</v>
      </c>
      <c r="AB64" s="487">
        <f>'1.3_RAW_Data_Orig_MC'!AB64</f>
        <v>0</v>
      </c>
      <c r="AC64" s="487">
        <f>'1.3_RAW_Data_Orig_MC'!AC64</f>
        <v>10</v>
      </c>
      <c r="AD64" s="487">
        <f>'1.3_RAW_Data_Orig_MC'!AD64</f>
        <v>0</v>
      </c>
      <c r="AE64" s="487">
        <f>'1.3_RAW_Data_Orig_MC'!AE64</f>
        <v>-2</v>
      </c>
      <c r="AF64" s="488">
        <f>'1.3_RAW_Data_Orig_MC'!AF64</f>
        <v>-8</v>
      </c>
      <c r="AG64" s="482"/>
      <c r="AH64" s="487">
        <f>'1.3_RAW_Data_Orig_MC'!AH64</f>
        <v>10</v>
      </c>
      <c r="AI64" s="487">
        <f>'1.3_RAW_Data_Orig_MC'!AI64</f>
        <v>0</v>
      </c>
      <c r="AJ64" s="487">
        <f>'1.3_RAW_Data_Orig_MC'!AJ64</f>
        <v>10</v>
      </c>
      <c r="AK64" s="487">
        <f>'1.3_RAW_Data_Orig_MC'!AK64</f>
        <v>0</v>
      </c>
      <c r="AL64" s="487">
        <f>'1.3_RAW_Data_Orig_MC'!AL64</f>
        <v>-2</v>
      </c>
      <c r="AM64" s="488">
        <f>'1.3_RAW_Data_Orig_MC'!AM64</f>
        <v>-8</v>
      </c>
      <c r="AN64" s="482"/>
      <c r="AO64" s="487">
        <f>'1.3_RAW_Data_Orig_MC'!AO64</f>
        <v>0</v>
      </c>
      <c r="AP64" s="487">
        <f>'1.3_RAW_Data_Orig_MC'!AP64</f>
        <v>0</v>
      </c>
      <c r="AQ64" s="487">
        <f>'1.3_RAW_Data_Orig_MC'!AQ64</f>
        <v>0</v>
      </c>
      <c r="AR64" s="487">
        <f>'1.3_RAW_Data_Orig_MC'!AR64</f>
        <v>0</v>
      </c>
      <c r="AS64" s="487">
        <f>'1.3_RAW_Data_Orig_MC'!AS64</f>
        <v>0</v>
      </c>
      <c r="AT64" s="488">
        <f>'1.3_RAW_Data_Orig_MC'!AT64</f>
        <v>0</v>
      </c>
      <c r="AU64" s="482"/>
      <c r="AV64" s="487">
        <f>'1.3_RAW_Data_Orig_MC'!AV64</f>
        <v>0</v>
      </c>
      <c r="AW64" s="487">
        <f>'1.3_RAW_Data_Orig_MC'!AW64</f>
        <v>0</v>
      </c>
      <c r="AX64" s="487">
        <f>'1.3_RAW_Data_Orig_MC'!AX64</f>
        <v>0</v>
      </c>
      <c r="AY64" s="487">
        <f>'1.3_RAW_Data_Orig_MC'!AY64</f>
        <v>0</v>
      </c>
      <c r="AZ64" s="487">
        <f>'1.3_RAW_Data_Orig_MC'!AZ64</f>
        <v>0</v>
      </c>
      <c r="BA64" s="488">
        <f>'1.3_RAW_Data_Orig_MC'!BA64</f>
        <v>0</v>
      </c>
    </row>
    <row r="65" spans="1:53" ht="13.5" thickBot="1" x14ac:dyDescent="0.4">
      <c r="A65" s="483"/>
      <c r="B65" s="489"/>
      <c r="C65" s="490"/>
      <c r="D65" s="491"/>
      <c r="E65" s="492" t="s">
        <v>34</v>
      </c>
      <c r="F65" s="493">
        <f>'1.3_RAW_Data_Orig_MC'!F65</f>
        <v>25</v>
      </c>
      <c r="G65" s="493">
        <f>'1.3_RAW_Data_Orig_MC'!G65</f>
        <v>0</v>
      </c>
      <c r="H65" s="493">
        <f>'1.3_RAW_Data_Orig_MC'!H65</f>
        <v>14</v>
      </c>
      <c r="I65" s="493">
        <f>'1.3_RAW_Data_Orig_MC'!I65</f>
        <v>1</v>
      </c>
      <c r="J65" s="493">
        <f>'1.3_RAW_Data_Orig_MC'!J65</f>
        <v>8</v>
      </c>
      <c r="K65" s="494">
        <f>'1.3_RAW_Data_Orig_MC'!K65</f>
        <v>2</v>
      </c>
      <c r="M65" s="493">
        <f>'1.3_RAW_Data_Orig_MC'!M65</f>
        <v>25</v>
      </c>
      <c r="N65" s="493">
        <f>'1.3_RAW_Data_Orig_MC'!N65</f>
        <v>0</v>
      </c>
      <c r="O65" s="493">
        <f>'1.3_RAW_Data_Orig_MC'!O65</f>
        <v>7</v>
      </c>
      <c r="P65" s="493">
        <f>'1.3_RAW_Data_Orig_MC'!P65</f>
        <v>0</v>
      </c>
      <c r="Q65" s="493">
        <f>'1.3_RAW_Data_Orig_MC'!Q65</f>
        <v>13</v>
      </c>
      <c r="R65" s="494">
        <f>'1.3_RAW_Data_Orig_MC'!R65</f>
        <v>5</v>
      </c>
      <c r="T65" s="493">
        <f>'1.3_RAW_Data_Orig_MC'!T65</f>
        <v>25</v>
      </c>
      <c r="U65" s="493">
        <f>'1.3_RAW_Data_Orig_MC'!U65</f>
        <v>0</v>
      </c>
      <c r="V65" s="493">
        <f>'1.3_RAW_Data_Orig_MC'!V65</f>
        <v>0</v>
      </c>
      <c r="W65" s="493">
        <f>'1.3_RAW_Data_Orig_MC'!W65</f>
        <v>0</v>
      </c>
      <c r="X65" s="493">
        <f>'1.3_RAW_Data_Orig_MC'!X65</f>
        <v>14</v>
      </c>
      <c r="Y65" s="494">
        <f>'1.3_RAW_Data_Orig_MC'!Y65</f>
        <v>11</v>
      </c>
      <c r="AA65" s="493">
        <f>'1.3_RAW_Data_Orig_MC'!AA65</f>
        <v>7</v>
      </c>
      <c r="AB65" s="493">
        <f>'1.3_RAW_Data_Orig_MC'!AB65</f>
        <v>0</v>
      </c>
      <c r="AC65" s="493">
        <f>'1.3_RAW_Data_Orig_MC'!AC65</f>
        <v>7</v>
      </c>
      <c r="AD65" s="493">
        <f>'1.3_RAW_Data_Orig_MC'!AD65</f>
        <v>0</v>
      </c>
      <c r="AE65" s="493">
        <f>'1.3_RAW_Data_Orig_MC'!AE65</f>
        <v>-1</v>
      </c>
      <c r="AF65" s="494">
        <f>'1.3_RAW_Data_Orig_MC'!AF65</f>
        <v>-6</v>
      </c>
      <c r="AG65" s="482"/>
      <c r="AH65" s="493">
        <f>'1.3_RAW_Data_Orig_MC'!AH65</f>
        <v>7</v>
      </c>
      <c r="AI65" s="493">
        <f>'1.3_RAW_Data_Orig_MC'!AI65</f>
        <v>0</v>
      </c>
      <c r="AJ65" s="493">
        <f>'1.3_RAW_Data_Orig_MC'!AJ65</f>
        <v>7</v>
      </c>
      <c r="AK65" s="493">
        <f>'1.3_RAW_Data_Orig_MC'!AK65</f>
        <v>0</v>
      </c>
      <c r="AL65" s="493">
        <f>'1.3_RAW_Data_Orig_MC'!AL65</f>
        <v>-1</v>
      </c>
      <c r="AM65" s="494">
        <f>'1.3_RAW_Data_Orig_MC'!AM65</f>
        <v>-6</v>
      </c>
      <c r="AN65" s="482"/>
      <c r="AO65" s="493">
        <f>'1.3_RAW_Data_Orig_MC'!AO65</f>
        <v>0</v>
      </c>
      <c r="AP65" s="493">
        <f>'1.3_RAW_Data_Orig_MC'!AP65</f>
        <v>0</v>
      </c>
      <c r="AQ65" s="493">
        <f>'1.3_RAW_Data_Orig_MC'!AQ65</f>
        <v>0</v>
      </c>
      <c r="AR65" s="493">
        <f>'1.3_RAW_Data_Orig_MC'!AR65</f>
        <v>0</v>
      </c>
      <c r="AS65" s="493">
        <f>'1.3_RAW_Data_Orig_MC'!AS65</f>
        <v>0</v>
      </c>
      <c r="AT65" s="494">
        <f>'1.3_RAW_Data_Orig_MC'!AT65</f>
        <v>0</v>
      </c>
      <c r="AU65" s="482"/>
      <c r="AV65" s="493">
        <f>'1.3_RAW_Data_Orig_MC'!AV65</f>
        <v>0</v>
      </c>
      <c r="AW65" s="493">
        <f>'1.3_RAW_Data_Orig_MC'!AW65</f>
        <v>0</v>
      </c>
      <c r="AX65" s="493">
        <f>'1.3_RAW_Data_Orig_MC'!AX65</f>
        <v>0</v>
      </c>
      <c r="AY65" s="493">
        <f>'1.3_RAW_Data_Orig_MC'!AY65</f>
        <v>0</v>
      </c>
      <c r="AZ65" s="493">
        <f>'1.3_RAW_Data_Orig_MC'!AZ65</f>
        <v>0</v>
      </c>
      <c r="BA65" s="494">
        <f>'1.3_RAW_Data_Orig_MC'!BA65</f>
        <v>0</v>
      </c>
    </row>
    <row r="66" spans="1:53" ht="25.5" x14ac:dyDescent="0.35">
      <c r="A66" s="495" t="s">
        <v>20</v>
      </c>
      <c r="B66" s="476">
        <v>13</v>
      </c>
      <c r="C66" s="477" t="s">
        <v>13</v>
      </c>
      <c r="D66" s="478" t="s">
        <v>35</v>
      </c>
      <c r="E66" s="496" t="s">
        <v>31</v>
      </c>
      <c r="F66" s="480">
        <f>'1.3_RAW_Data_Orig_MC'!F66</f>
        <v>0</v>
      </c>
      <c r="G66" s="480">
        <f>'1.3_RAW_Data_Orig_MC'!G66</f>
        <v>0</v>
      </c>
      <c r="H66" s="480">
        <f>'1.3_RAW_Data_Orig_MC'!H66</f>
        <v>0</v>
      </c>
      <c r="I66" s="480">
        <f>'1.3_RAW_Data_Orig_MC'!I66</f>
        <v>0</v>
      </c>
      <c r="J66" s="480">
        <f>'1.3_RAW_Data_Orig_MC'!J66</f>
        <v>0</v>
      </c>
      <c r="K66" s="481">
        <f>'1.3_RAW_Data_Orig_MC'!K66</f>
        <v>0</v>
      </c>
      <c r="M66" s="480">
        <f>'1.3_RAW_Data_Orig_MC'!M66</f>
        <v>0</v>
      </c>
      <c r="N66" s="480">
        <f>'1.3_RAW_Data_Orig_MC'!N66</f>
        <v>0</v>
      </c>
      <c r="O66" s="480">
        <f>'1.3_RAW_Data_Orig_MC'!O66</f>
        <v>0</v>
      </c>
      <c r="P66" s="480">
        <f>'1.3_RAW_Data_Orig_MC'!P66</f>
        <v>0</v>
      </c>
      <c r="Q66" s="480">
        <f>'1.3_RAW_Data_Orig_MC'!Q66</f>
        <v>0</v>
      </c>
      <c r="R66" s="481">
        <f>'1.3_RAW_Data_Orig_MC'!R66</f>
        <v>0</v>
      </c>
      <c r="T66" s="480">
        <f>'1.3_RAW_Data_Orig_MC'!T66</f>
        <v>0</v>
      </c>
      <c r="U66" s="480">
        <f>'1.3_RAW_Data_Orig_MC'!U66</f>
        <v>0</v>
      </c>
      <c r="V66" s="480">
        <f>'1.3_RAW_Data_Orig_MC'!V66</f>
        <v>0</v>
      </c>
      <c r="W66" s="480">
        <f>'1.3_RAW_Data_Orig_MC'!W66</f>
        <v>0</v>
      </c>
      <c r="X66" s="480">
        <f>'1.3_RAW_Data_Orig_MC'!X66</f>
        <v>0</v>
      </c>
      <c r="Y66" s="481">
        <f>'1.3_RAW_Data_Orig_MC'!Y66</f>
        <v>0</v>
      </c>
      <c r="AA66" s="480">
        <f>'1.3_RAW_Data_Orig_MC'!AA66</f>
        <v>0</v>
      </c>
      <c r="AB66" s="480">
        <f>'1.3_RAW_Data_Orig_MC'!AB66</f>
        <v>0</v>
      </c>
      <c r="AC66" s="480">
        <f>'1.3_RAW_Data_Orig_MC'!AC66</f>
        <v>0</v>
      </c>
      <c r="AD66" s="480">
        <f>'1.3_RAW_Data_Orig_MC'!AD66</f>
        <v>0</v>
      </c>
      <c r="AE66" s="480">
        <f>'1.3_RAW_Data_Orig_MC'!AE66</f>
        <v>0</v>
      </c>
      <c r="AF66" s="481">
        <f>'1.3_RAW_Data_Orig_MC'!AF66</f>
        <v>0</v>
      </c>
      <c r="AG66" s="482"/>
      <c r="AH66" s="480">
        <f>'1.3_RAW_Data_Orig_MC'!AH66</f>
        <v>0</v>
      </c>
      <c r="AI66" s="480">
        <f>'1.3_RAW_Data_Orig_MC'!AI66</f>
        <v>0</v>
      </c>
      <c r="AJ66" s="480">
        <f>'1.3_RAW_Data_Orig_MC'!AJ66</f>
        <v>0</v>
      </c>
      <c r="AK66" s="480">
        <f>'1.3_RAW_Data_Orig_MC'!AK66</f>
        <v>0</v>
      </c>
      <c r="AL66" s="480">
        <f>'1.3_RAW_Data_Orig_MC'!AL66</f>
        <v>0</v>
      </c>
      <c r="AM66" s="481">
        <f>'1.3_RAW_Data_Orig_MC'!AM66</f>
        <v>0</v>
      </c>
      <c r="AN66" s="482"/>
      <c r="AO66" s="480">
        <f>'1.3_RAW_Data_Orig_MC'!AO66</f>
        <v>0</v>
      </c>
      <c r="AP66" s="480">
        <f>'1.3_RAW_Data_Orig_MC'!AP66</f>
        <v>0</v>
      </c>
      <c r="AQ66" s="480">
        <f>'1.3_RAW_Data_Orig_MC'!AQ66</f>
        <v>0</v>
      </c>
      <c r="AR66" s="480">
        <f>'1.3_RAW_Data_Orig_MC'!AR66</f>
        <v>0</v>
      </c>
      <c r="AS66" s="480">
        <f>'1.3_RAW_Data_Orig_MC'!AS66</f>
        <v>0</v>
      </c>
      <c r="AT66" s="481">
        <f>'1.3_RAW_Data_Orig_MC'!AT66</f>
        <v>0</v>
      </c>
      <c r="AU66" s="482"/>
      <c r="AV66" s="480">
        <f>'1.3_RAW_Data_Orig_MC'!AV66</f>
        <v>0</v>
      </c>
      <c r="AW66" s="480">
        <f>'1.3_RAW_Data_Orig_MC'!AW66</f>
        <v>0</v>
      </c>
      <c r="AX66" s="480">
        <f>'1.3_RAW_Data_Orig_MC'!AX66</f>
        <v>0</v>
      </c>
      <c r="AY66" s="480">
        <f>'1.3_RAW_Data_Orig_MC'!AY66</f>
        <v>0</v>
      </c>
      <c r="AZ66" s="480">
        <f>'1.3_RAW_Data_Orig_MC'!AZ66</f>
        <v>0</v>
      </c>
      <c r="BA66" s="481">
        <f>'1.3_RAW_Data_Orig_MC'!BA66</f>
        <v>0</v>
      </c>
    </row>
    <row r="67" spans="1:53" ht="13.15" x14ac:dyDescent="0.35">
      <c r="A67" s="483"/>
      <c r="B67" s="484"/>
      <c r="C67" s="485"/>
      <c r="D67" s="486"/>
      <c r="E67" s="479" t="s">
        <v>32</v>
      </c>
      <c r="F67" s="487">
        <f>'1.3_RAW_Data_Orig_MC'!F67</f>
        <v>1</v>
      </c>
      <c r="G67" s="487">
        <f>'1.3_RAW_Data_Orig_MC'!G67</f>
        <v>1</v>
      </c>
      <c r="H67" s="487">
        <f>'1.3_RAW_Data_Orig_MC'!H67</f>
        <v>0</v>
      </c>
      <c r="I67" s="487">
        <f>'1.3_RAW_Data_Orig_MC'!I67</f>
        <v>0</v>
      </c>
      <c r="J67" s="487">
        <f>'1.3_RAW_Data_Orig_MC'!J67</f>
        <v>0</v>
      </c>
      <c r="K67" s="488">
        <f>'1.3_RAW_Data_Orig_MC'!K67</f>
        <v>0</v>
      </c>
      <c r="M67" s="487">
        <f>'1.3_RAW_Data_Orig_MC'!M67</f>
        <v>1</v>
      </c>
      <c r="N67" s="487">
        <f>'1.3_RAW_Data_Orig_MC'!N67</f>
        <v>1</v>
      </c>
      <c r="O67" s="487">
        <f>'1.3_RAW_Data_Orig_MC'!O67</f>
        <v>0</v>
      </c>
      <c r="P67" s="487">
        <f>'1.3_RAW_Data_Orig_MC'!P67</f>
        <v>0</v>
      </c>
      <c r="Q67" s="487">
        <f>'1.3_RAW_Data_Orig_MC'!Q67</f>
        <v>0</v>
      </c>
      <c r="R67" s="488">
        <f>'1.3_RAW_Data_Orig_MC'!R67</f>
        <v>0</v>
      </c>
      <c r="T67" s="487">
        <f>'1.3_RAW_Data_Orig_MC'!T67</f>
        <v>1</v>
      </c>
      <c r="U67" s="487">
        <f>'1.3_RAW_Data_Orig_MC'!U67</f>
        <v>1</v>
      </c>
      <c r="V67" s="487">
        <f>'1.3_RAW_Data_Orig_MC'!V67</f>
        <v>0</v>
      </c>
      <c r="W67" s="487">
        <f>'1.3_RAW_Data_Orig_MC'!W67</f>
        <v>0</v>
      </c>
      <c r="X67" s="487">
        <f>'1.3_RAW_Data_Orig_MC'!X67</f>
        <v>0</v>
      </c>
      <c r="Y67" s="488">
        <f>'1.3_RAW_Data_Orig_MC'!Y67</f>
        <v>0</v>
      </c>
      <c r="AA67" s="487">
        <f>'1.3_RAW_Data_Orig_MC'!AA67</f>
        <v>0</v>
      </c>
      <c r="AB67" s="487">
        <f>'1.3_RAW_Data_Orig_MC'!AB67</f>
        <v>0</v>
      </c>
      <c r="AC67" s="487">
        <f>'1.3_RAW_Data_Orig_MC'!AC67</f>
        <v>0</v>
      </c>
      <c r="AD67" s="487">
        <f>'1.3_RAW_Data_Orig_MC'!AD67</f>
        <v>0</v>
      </c>
      <c r="AE67" s="487">
        <f>'1.3_RAW_Data_Orig_MC'!AE67</f>
        <v>0</v>
      </c>
      <c r="AF67" s="488">
        <f>'1.3_RAW_Data_Orig_MC'!AF67</f>
        <v>0</v>
      </c>
      <c r="AG67" s="482"/>
      <c r="AH67" s="487">
        <f>'1.3_RAW_Data_Orig_MC'!AH67</f>
        <v>0</v>
      </c>
      <c r="AI67" s="487">
        <f>'1.3_RAW_Data_Orig_MC'!AI67</f>
        <v>0</v>
      </c>
      <c r="AJ67" s="487">
        <f>'1.3_RAW_Data_Orig_MC'!AJ67</f>
        <v>0</v>
      </c>
      <c r="AK67" s="487">
        <f>'1.3_RAW_Data_Orig_MC'!AK67</f>
        <v>0</v>
      </c>
      <c r="AL67" s="487">
        <f>'1.3_RAW_Data_Orig_MC'!AL67</f>
        <v>0</v>
      </c>
      <c r="AM67" s="488">
        <f>'1.3_RAW_Data_Orig_MC'!AM67</f>
        <v>0</v>
      </c>
      <c r="AN67" s="482"/>
      <c r="AO67" s="487">
        <f>'1.3_RAW_Data_Orig_MC'!AO67</f>
        <v>0</v>
      </c>
      <c r="AP67" s="487">
        <f>'1.3_RAW_Data_Orig_MC'!AP67</f>
        <v>0</v>
      </c>
      <c r="AQ67" s="487">
        <f>'1.3_RAW_Data_Orig_MC'!AQ67</f>
        <v>0</v>
      </c>
      <c r="AR67" s="487">
        <f>'1.3_RAW_Data_Orig_MC'!AR67</f>
        <v>0</v>
      </c>
      <c r="AS67" s="487">
        <f>'1.3_RAW_Data_Orig_MC'!AS67</f>
        <v>0</v>
      </c>
      <c r="AT67" s="488">
        <f>'1.3_RAW_Data_Orig_MC'!AT67</f>
        <v>0</v>
      </c>
      <c r="AU67" s="482"/>
      <c r="AV67" s="487">
        <f>'1.3_RAW_Data_Orig_MC'!AV67</f>
        <v>0</v>
      </c>
      <c r="AW67" s="487">
        <f>'1.3_RAW_Data_Orig_MC'!AW67</f>
        <v>0</v>
      </c>
      <c r="AX67" s="487">
        <f>'1.3_RAW_Data_Orig_MC'!AX67</f>
        <v>0</v>
      </c>
      <c r="AY67" s="487">
        <f>'1.3_RAW_Data_Orig_MC'!AY67</f>
        <v>0</v>
      </c>
      <c r="AZ67" s="487">
        <f>'1.3_RAW_Data_Orig_MC'!AZ67</f>
        <v>0</v>
      </c>
      <c r="BA67" s="488">
        <f>'1.3_RAW_Data_Orig_MC'!BA67</f>
        <v>0</v>
      </c>
    </row>
    <row r="68" spans="1:53" ht="13.15" x14ac:dyDescent="0.35">
      <c r="A68" s="483"/>
      <c r="B68" s="484"/>
      <c r="C68" s="485"/>
      <c r="D68" s="486"/>
      <c r="E68" s="479" t="s">
        <v>33</v>
      </c>
      <c r="F68" s="487">
        <f>'1.3_RAW_Data_Orig_MC'!F68</f>
        <v>22</v>
      </c>
      <c r="G68" s="487">
        <f>'1.3_RAW_Data_Orig_MC'!G68</f>
        <v>0</v>
      </c>
      <c r="H68" s="487">
        <f>'1.3_RAW_Data_Orig_MC'!H68</f>
        <v>16</v>
      </c>
      <c r="I68" s="487">
        <f>'1.3_RAW_Data_Orig_MC'!I68</f>
        <v>3</v>
      </c>
      <c r="J68" s="487">
        <f>'1.3_RAW_Data_Orig_MC'!J68</f>
        <v>2</v>
      </c>
      <c r="K68" s="488">
        <f>'1.3_RAW_Data_Orig_MC'!K68</f>
        <v>1</v>
      </c>
      <c r="M68" s="487">
        <f>'1.3_RAW_Data_Orig_MC'!M68</f>
        <v>22</v>
      </c>
      <c r="N68" s="487">
        <f>'1.3_RAW_Data_Orig_MC'!N68</f>
        <v>1</v>
      </c>
      <c r="O68" s="487">
        <f>'1.3_RAW_Data_Orig_MC'!O68</f>
        <v>20</v>
      </c>
      <c r="P68" s="487">
        <f>'1.3_RAW_Data_Orig_MC'!P68</f>
        <v>0</v>
      </c>
      <c r="Q68" s="487">
        <f>'1.3_RAW_Data_Orig_MC'!Q68</f>
        <v>0</v>
      </c>
      <c r="R68" s="488">
        <f>'1.3_RAW_Data_Orig_MC'!R68</f>
        <v>1</v>
      </c>
      <c r="T68" s="487">
        <f>'1.3_RAW_Data_Orig_MC'!T68</f>
        <v>22</v>
      </c>
      <c r="U68" s="487">
        <f>'1.3_RAW_Data_Orig_MC'!U68</f>
        <v>0</v>
      </c>
      <c r="V68" s="487">
        <f>'1.3_RAW_Data_Orig_MC'!V68</f>
        <v>16</v>
      </c>
      <c r="W68" s="487">
        <f>'1.3_RAW_Data_Orig_MC'!W68</f>
        <v>0</v>
      </c>
      <c r="X68" s="487">
        <f>'1.3_RAW_Data_Orig_MC'!X68</f>
        <v>0</v>
      </c>
      <c r="Y68" s="488">
        <f>'1.3_RAW_Data_Orig_MC'!Y68</f>
        <v>6</v>
      </c>
      <c r="AA68" s="487">
        <f>'1.3_RAW_Data_Orig_MC'!AA68</f>
        <v>5</v>
      </c>
      <c r="AB68" s="487">
        <f>'1.3_RAW_Data_Orig_MC'!AB68</f>
        <v>1</v>
      </c>
      <c r="AC68" s="487">
        <f>'1.3_RAW_Data_Orig_MC'!AC68</f>
        <v>4</v>
      </c>
      <c r="AD68" s="487">
        <f>'1.3_RAW_Data_Orig_MC'!AD68</f>
        <v>0</v>
      </c>
      <c r="AE68" s="487">
        <f>'1.3_RAW_Data_Orig_MC'!AE68</f>
        <v>0</v>
      </c>
      <c r="AF68" s="488">
        <f>'1.3_RAW_Data_Orig_MC'!AF68</f>
        <v>-5</v>
      </c>
      <c r="AG68" s="482"/>
      <c r="AH68" s="487">
        <f>'1.3_RAW_Data_Orig_MC'!AH68</f>
        <v>0</v>
      </c>
      <c r="AI68" s="487">
        <f>'1.3_RAW_Data_Orig_MC'!AI68</f>
        <v>0</v>
      </c>
      <c r="AJ68" s="487">
        <f>'1.3_RAW_Data_Orig_MC'!AJ68</f>
        <v>0</v>
      </c>
      <c r="AK68" s="487">
        <f>'1.3_RAW_Data_Orig_MC'!AK68</f>
        <v>0</v>
      </c>
      <c r="AL68" s="487">
        <f>'1.3_RAW_Data_Orig_MC'!AL68</f>
        <v>0</v>
      </c>
      <c r="AM68" s="488">
        <f>'1.3_RAW_Data_Orig_MC'!AM68</f>
        <v>0</v>
      </c>
      <c r="AN68" s="482"/>
      <c r="AO68" s="487">
        <f>'1.3_RAW_Data_Orig_MC'!AO68</f>
        <v>5</v>
      </c>
      <c r="AP68" s="487">
        <f>'1.3_RAW_Data_Orig_MC'!AP68</f>
        <v>1</v>
      </c>
      <c r="AQ68" s="487">
        <f>'1.3_RAW_Data_Orig_MC'!AQ68</f>
        <v>4</v>
      </c>
      <c r="AR68" s="487">
        <f>'1.3_RAW_Data_Orig_MC'!AR68</f>
        <v>0</v>
      </c>
      <c r="AS68" s="487">
        <f>'1.3_RAW_Data_Orig_MC'!AS68</f>
        <v>0</v>
      </c>
      <c r="AT68" s="488">
        <f>'1.3_RAW_Data_Orig_MC'!AT68</f>
        <v>-5</v>
      </c>
      <c r="AU68" s="482"/>
      <c r="AV68" s="487">
        <f>'1.3_RAW_Data_Orig_MC'!AV68</f>
        <v>0</v>
      </c>
      <c r="AW68" s="487">
        <f>'1.3_RAW_Data_Orig_MC'!AW68</f>
        <v>0</v>
      </c>
      <c r="AX68" s="487">
        <f>'1.3_RAW_Data_Orig_MC'!AX68</f>
        <v>0</v>
      </c>
      <c r="AY68" s="487">
        <f>'1.3_RAW_Data_Orig_MC'!AY68</f>
        <v>0</v>
      </c>
      <c r="AZ68" s="487">
        <f>'1.3_RAW_Data_Orig_MC'!AZ68</f>
        <v>0</v>
      </c>
      <c r="BA68" s="488">
        <f>'1.3_RAW_Data_Orig_MC'!BA68</f>
        <v>0</v>
      </c>
    </row>
    <row r="69" spans="1:53" ht="13.5" thickBot="1" x14ac:dyDescent="0.4">
      <c r="A69" s="483"/>
      <c r="B69" s="489"/>
      <c r="C69" s="490"/>
      <c r="D69" s="491"/>
      <c r="E69" s="492" t="s">
        <v>34</v>
      </c>
      <c r="F69" s="493">
        <f>'1.3_RAW_Data_Orig_MC'!F69</f>
        <v>0</v>
      </c>
      <c r="G69" s="493">
        <f>'1.3_RAW_Data_Orig_MC'!G69</f>
        <v>0</v>
      </c>
      <c r="H69" s="493">
        <f>'1.3_RAW_Data_Orig_MC'!H69</f>
        <v>0</v>
      </c>
      <c r="I69" s="493">
        <f>'1.3_RAW_Data_Orig_MC'!I69</f>
        <v>0</v>
      </c>
      <c r="J69" s="493">
        <f>'1.3_RAW_Data_Orig_MC'!J69</f>
        <v>0</v>
      </c>
      <c r="K69" s="494">
        <f>'1.3_RAW_Data_Orig_MC'!K69</f>
        <v>0</v>
      </c>
      <c r="M69" s="493">
        <f>'1.3_RAW_Data_Orig_MC'!M69</f>
        <v>0</v>
      </c>
      <c r="N69" s="493">
        <f>'1.3_RAW_Data_Orig_MC'!N69</f>
        <v>0</v>
      </c>
      <c r="O69" s="493">
        <f>'1.3_RAW_Data_Orig_MC'!O69</f>
        <v>0</v>
      </c>
      <c r="P69" s="493">
        <f>'1.3_RAW_Data_Orig_MC'!P69</f>
        <v>0</v>
      </c>
      <c r="Q69" s="493">
        <f>'1.3_RAW_Data_Orig_MC'!Q69</f>
        <v>0</v>
      </c>
      <c r="R69" s="494">
        <f>'1.3_RAW_Data_Orig_MC'!R69</f>
        <v>0</v>
      </c>
      <c r="T69" s="493">
        <f>'1.3_RAW_Data_Orig_MC'!T69</f>
        <v>0</v>
      </c>
      <c r="U69" s="493">
        <f>'1.3_RAW_Data_Orig_MC'!U69</f>
        <v>0</v>
      </c>
      <c r="V69" s="493">
        <f>'1.3_RAW_Data_Orig_MC'!V69</f>
        <v>0</v>
      </c>
      <c r="W69" s="493">
        <f>'1.3_RAW_Data_Orig_MC'!W69</f>
        <v>0</v>
      </c>
      <c r="X69" s="493">
        <f>'1.3_RAW_Data_Orig_MC'!X69</f>
        <v>0</v>
      </c>
      <c r="Y69" s="494">
        <f>'1.3_RAW_Data_Orig_MC'!Y69</f>
        <v>0</v>
      </c>
      <c r="AA69" s="493">
        <f>'1.3_RAW_Data_Orig_MC'!AA69</f>
        <v>0</v>
      </c>
      <c r="AB69" s="493">
        <f>'1.3_RAW_Data_Orig_MC'!AB69</f>
        <v>0</v>
      </c>
      <c r="AC69" s="493">
        <f>'1.3_RAW_Data_Orig_MC'!AC69</f>
        <v>0</v>
      </c>
      <c r="AD69" s="493">
        <f>'1.3_RAW_Data_Orig_MC'!AD69</f>
        <v>0</v>
      </c>
      <c r="AE69" s="493">
        <f>'1.3_RAW_Data_Orig_MC'!AE69</f>
        <v>0</v>
      </c>
      <c r="AF69" s="494">
        <f>'1.3_RAW_Data_Orig_MC'!AF69</f>
        <v>0</v>
      </c>
      <c r="AG69" s="482"/>
      <c r="AH69" s="493">
        <f>'1.3_RAW_Data_Orig_MC'!AH69</f>
        <v>0</v>
      </c>
      <c r="AI69" s="493">
        <f>'1.3_RAW_Data_Orig_MC'!AI69</f>
        <v>0</v>
      </c>
      <c r="AJ69" s="493">
        <f>'1.3_RAW_Data_Orig_MC'!AJ69</f>
        <v>0</v>
      </c>
      <c r="AK69" s="493">
        <f>'1.3_RAW_Data_Orig_MC'!AK69</f>
        <v>0</v>
      </c>
      <c r="AL69" s="493">
        <f>'1.3_RAW_Data_Orig_MC'!AL69</f>
        <v>0</v>
      </c>
      <c r="AM69" s="494">
        <f>'1.3_RAW_Data_Orig_MC'!AM69</f>
        <v>0</v>
      </c>
      <c r="AN69" s="482"/>
      <c r="AO69" s="493">
        <f>'1.3_RAW_Data_Orig_MC'!AO69</f>
        <v>0</v>
      </c>
      <c r="AP69" s="493">
        <f>'1.3_RAW_Data_Orig_MC'!AP69</f>
        <v>0</v>
      </c>
      <c r="AQ69" s="493">
        <f>'1.3_RAW_Data_Orig_MC'!AQ69</f>
        <v>0</v>
      </c>
      <c r="AR69" s="493">
        <f>'1.3_RAW_Data_Orig_MC'!AR69</f>
        <v>0</v>
      </c>
      <c r="AS69" s="493">
        <f>'1.3_RAW_Data_Orig_MC'!AS69</f>
        <v>0</v>
      </c>
      <c r="AT69" s="494">
        <f>'1.3_RAW_Data_Orig_MC'!AT69</f>
        <v>0</v>
      </c>
      <c r="AU69" s="482"/>
      <c r="AV69" s="493">
        <f>'1.3_RAW_Data_Orig_MC'!AV69</f>
        <v>0</v>
      </c>
      <c r="AW69" s="493">
        <f>'1.3_RAW_Data_Orig_MC'!AW69</f>
        <v>0</v>
      </c>
      <c r="AX69" s="493">
        <f>'1.3_RAW_Data_Orig_MC'!AX69</f>
        <v>0</v>
      </c>
      <c r="AY69" s="493">
        <f>'1.3_RAW_Data_Orig_MC'!AY69</f>
        <v>0</v>
      </c>
      <c r="AZ69" s="493">
        <f>'1.3_RAW_Data_Orig_MC'!AZ69</f>
        <v>0</v>
      </c>
      <c r="BA69" s="494">
        <f>'1.3_RAW_Data_Orig_MC'!BA69</f>
        <v>0</v>
      </c>
    </row>
    <row r="70" spans="1:53" ht="25.5" x14ac:dyDescent="0.35">
      <c r="A70" s="495" t="s">
        <v>20</v>
      </c>
      <c r="B70" s="476">
        <v>14</v>
      </c>
      <c r="C70" s="477" t="s">
        <v>20</v>
      </c>
      <c r="D70" s="478" t="s">
        <v>37</v>
      </c>
      <c r="E70" s="496" t="s">
        <v>31</v>
      </c>
      <c r="F70" s="480">
        <f>'1.3_RAW_Data_Orig_MC'!F70</f>
        <v>0</v>
      </c>
      <c r="G70" s="480">
        <f>'1.3_RAW_Data_Orig_MC'!G70</f>
        <v>0</v>
      </c>
      <c r="H70" s="480">
        <f>'1.3_RAW_Data_Orig_MC'!H70</f>
        <v>0</v>
      </c>
      <c r="I70" s="480">
        <f>'1.3_RAW_Data_Orig_MC'!I70</f>
        <v>0</v>
      </c>
      <c r="J70" s="480">
        <f>'1.3_RAW_Data_Orig_MC'!J70</f>
        <v>0</v>
      </c>
      <c r="K70" s="481">
        <f>'1.3_RAW_Data_Orig_MC'!K70</f>
        <v>0</v>
      </c>
      <c r="M70" s="480">
        <f>'1.3_RAW_Data_Orig_MC'!M70</f>
        <v>0</v>
      </c>
      <c r="N70" s="480">
        <f>'1.3_RAW_Data_Orig_MC'!N70</f>
        <v>0</v>
      </c>
      <c r="O70" s="480">
        <f>'1.3_RAW_Data_Orig_MC'!O70</f>
        <v>0</v>
      </c>
      <c r="P70" s="480">
        <f>'1.3_RAW_Data_Orig_MC'!P70</f>
        <v>0</v>
      </c>
      <c r="Q70" s="480">
        <f>'1.3_RAW_Data_Orig_MC'!Q70</f>
        <v>0</v>
      </c>
      <c r="R70" s="481">
        <f>'1.3_RAW_Data_Orig_MC'!R70</f>
        <v>0</v>
      </c>
      <c r="T70" s="480">
        <f>'1.3_RAW_Data_Orig_MC'!T70</f>
        <v>0</v>
      </c>
      <c r="U70" s="480">
        <f>'1.3_RAW_Data_Orig_MC'!U70</f>
        <v>0</v>
      </c>
      <c r="V70" s="480">
        <f>'1.3_RAW_Data_Orig_MC'!V70</f>
        <v>0</v>
      </c>
      <c r="W70" s="480">
        <f>'1.3_RAW_Data_Orig_MC'!W70</f>
        <v>0</v>
      </c>
      <c r="X70" s="480">
        <f>'1.3_RAW_Data_Orig_MC'!X70</f>
        <v>0</v>
      </c>
      <c r="Y70" s="481">
        <f>'1.3_RAW_Data_Orig_MC'!Y70</f>
        <v>0</v>
      </c>
      <c r="AA70" s="480">
        <f>'1.3_RAW_Data_Orig_MC'!AA70</f>
        <v>0</v>
      </c>
      <c r="AB70" s="480">
        <f>'1.3_RAW_Data_Orig_MC'!AB70</f>
        <v>0</v>
      </c>
      <c r="AC70" s="480">
        <f>'1.3_RAW_Data_Orig_MC'!AC70</f>
        <v>0</v>
      </c>
      <c r="AD70" s="480">
        <f>'1.3_RAW_Data_Orig_MC'!AD70</f>
        <v>0</v>
      </c>
      <c r="AE70" s="480">
        <f>'1.3_RAW_Data_Orig_MC'!AE70</f>
        <v>0</v>
      </c>
      <c r="AF70" s="481">
        <f>'1.3_RAW_Data_Orig_MC'!AF70</f>
        <v>0</v>
      </c>
      <c r="AG70" s="482"/>
      <c r="AH70" s="480">
        <f>'1.3_RAW_Data_Orig_MC'!AH70</f>
        <v>0</v>
      </c>
      <c r="AI70" s="480">
        <f>'1.3_RAW_Data_Orig_MC'!AI70</f>
        <v>0</v>
      </c>
      <c r="AJ70" s="480">
        <f>'1.3_RAW_Data_Orig_MC'!AJ70</f>
        <v>0</v>
      </c>
      <c r="AK70" s="480">
        <f>'1.3_RAW_Data_Orig_MC'!AK70</f>
        <v>0</v>
      </c>
      <c r="AL70" s="480">
        <f>'1.3_RAW_Data_Orig_MC'!AL70</f>
        <v>0</v>
      </c>
      <c r="AM70" s="481">
        <f>'1.3_RAW_Data_Orig_MC'!AM70</f>
        <v>0</v>
      </c>
      <c r="AN70" s="482"/>
      <c r="AO70" s="480">
        <f>'1.3_RAW_Data_Orig_MC'!AO70</f>
        <v>0</v>
      </c>
      <c r="AP70" s="480">
        <f>'1.3_RAW_Data_Orig_MC'!AP70</f>
        <v>0</v>
      </c>
      <c r="AQ70" s="480">
        <f>'1.3_RAW_Data_Orig_MC'!AQ70</f>
        <v>0</v>
      </c>
      <c r="AR70" s="480">
        <f>'1.3_RAW_Data_Orig_MC'!AR70</f>
        <v>0</v>
      </c>
      <c r="AS70" s="480">
        <f>'1.3_RAW_Data_Orig_MC'!AS70</f>
        <v>0</v>
      </c>
      <c r="AT70" s="481">
        <f>'1.3_RAW_Data_Orig_MC'!AT70</f>
        <v>0</v>
      </c>
      <c r="AU70" s="482"/>
      <c r="AV70" s="480">
        <f>'1.3_RAW_Data_Orig_MC'!AV70</f>
        <v>0</v>
      </c>
      <c r="AW70" s="480">
        <f>'1.3_RAW_Data_Orig_MC'!AW70</f>
        <v>0</v>
      </c>
      <c r="AX70" s="480">
        <f>'1.3_RAW_Data_Orig_MC'!AX70</f>
        <v>0</v>
      </c>
      <c r="AY70" s="480">
        <f>'1.3_RAW_Data_Orig_MC'!AY70</f>
        <v>0</v>
      </c>
      <c r="AZ70" s="480">
        <f>'1.3_RAW_Data_Orig_MC'!AZ70</f>
        <v>0</v>
      </c>
      <c r="BA70" s="481">
        <f>'1.3_RAW_Data_Orig_MC'!BA70</f>
        <v>0</v>
      </c>
    </row>
    <row r="71" spans="1:53" ht="13.15" x14ac:dyDescent="0.35">
      <c r="A71" s="483"/>
      <c r="B71" s="484"/>
      <c r="C71" s="485"/>
      <c r="D71" s="486"/>
      <c r="E71" s="479" t="s">
        <v>32</v>
      </c>
      <c r="F71" s="487">
        <f>'1.3_RAW_Data_Orig_MC'!F71</f>
        <v>23</v>
      </c>
      <c r="G71" s="487">
        <f>'1.3_RAW_Data_Orig_MC'!G71</f>
        <v>5</v>
      </c>
      <c r="H71" s="487">
        <f>'1.3_RAW_Data_Orig_MC'!H71</f>
        <v>2</v>
      </c>
      <c r="I71" s="487">
        <f>'1.3_RAW_Data_Orig_MC'!I71</f>
        <v>14</v>
      </c>
      <c r="J71" s="487">
        <f>'1.3_RAW_Data_Orig_MC'!J71</f>
        <v>2</v>
      </c>
      <c r="K71" s="488">
        <f>'1.3_RAW_Data_Orig_MC'!K71</f>
        <v>0</v>
      </c>
      <c r="M71" s="487">
        <f>'1.3_RAW_Data_Orig_MC'!M71</f>
        <v>17</v>
      </c>
      <c r="N71" s="487">
        <f>'1.3_RAW_Data_Orig_MC'!N71</f>
        <v>0</v>
      </c>
      <c r="O71" s="487">
        <f>'1.3_RAW_Data_Orig_MC'!O71</f>
        <v>7</v>
      </c>
      <c r="P71" s="487">
        <f>'1.3_RAW_Data_Orig_MC'!P71</f>
        <v>2</v>
      </c>
      <c r="Q71" s="487">
        <f>'1.3_RAW_Data_Orig_MC'!Q71</f>
        <v>8</v>
      </c>
      <c r="R71" s="488">
        <f>'1.3_RAW_Data_Orig_MC'!R71</f>
        <v>0</v>
      </c>
      <c r="T71" s="487">
        <f>'1.3_RAW_Data_Orig_MC'!T71</f>
        <v>23</v>
      </c>
      <c r="U71" s="487">
        <f>'1.3_RAW_Data_Orig_MC'!U71</f>
        <v>0</v>
      </c>
      <c r="V71" s="487">
        <f>'1.3_RAW_Data_Orig_MC'!V71</f>
        <v>5</v>
      </c>
      <c r="W71" s="487">
        <f>'1.3_RAW_Data_Orig_MC'!W71</f>
        <v>2</v>
      </c>
      <c r="X71" s="487">
        <f>'1.3_RAW_Data_Orig_MC'!X71</f>
        <v>14</v>
      </c>
      <c r="Y71" s="488">
        <f>'1.3_RAW_Data_Orig_MC'!Y71</f>
        <v>2</v>
      </c>
      <c r="AA71" s="487">
        <f>'1.3_RAW_Data_Orig_MC'!AA71</f>
        <v>8</v>
      </c>
      <c r="AB71" s="487">
        <f>'1.3_RAW_Data_Orig_MC'!AB71</f>
        <v>0</v>
      </c>
      <c r="AC71" s="487">
        <f>'1.3_RAW_Data_Orig_MC'!AC71</f>
        <v>2</v>
      </c>
      <c r="AD71" s="487">
        <f>'1.3_RAW_Data_Orig_MC'!AD71</f>
        <v>0</v>
      </c>
      <c r="AE71" s="487">
        <f>'1.3_RAW_Data_Orig_MC'!AE71</f>
        <v>-6</v>
      </c>
      <c r="AF71" s="488">
        <f>'1.3_RAW_Data_Orig_MC'!AF71</f>
        <v>-2</v>
      </c>
      <c r="AG71" s="482"/>
      <c r="AH71" s="487">
        <f>'1.3_RAW_Data_Orig_MC'!AH71</f>
        <v>0</v>
      </c>
      <c r="AI71" s="487">
        <f>'1.3_RAW_Data_Orig_MC'!AI71</f>
        <v>0</v>
      </c>
      <c r="AJ71" s="487">
        <f>'1.3_RAW_Data_Orig_MC'!AJ71</f>
        <v>0</v>
      </c>
      <c r="AK71" s="487">
        <f>'1.3_RAW_Data_Orig_MC'!AK71</f>
        <v>0</v>
      </c>
      <c r="AL71" s="487">
        <f>'1.3_RAW_Data_Orig_MC'!AL71</f>
        <v>0</v>
      </c>
      <c r="AM71" s="488">
        <f>'1.3_RAW_Data_Orig_MC'!AM71</f>
        <v>0</v>
      </c>
      <c r="AN71" s="482"/>
      <c r="AO71" s="487">
        <f>'1.3_RAW_Data_Orig_MC'!AO71</f>
        <v>2</v>
      </c>
      <c r="AP71" s="487">
        <f>'1.3_RAW_Data_Orig_MC'!AP71</f>
        <v>0</v>
      </c>
      <c r="AQ71" s="487">
        <f>'1.3_RAW_Data_Orig_MC'!AQ71</f>
        <v>2</v>
      </c>
      <c r="AR71" s="487">
        <f>'1.3_RAW_Data_Orig_MC'!AR71</f>
        <v>0</v>
      </c>
      <c r="AS71" s="487">
        <f>'1.3_RAW_Data_Orig_MC'!AS71</f>
        <v>0</v>
      </c>
      <c r="AT71" s="488">
        <f>'1.3_RAW_Data_Orig_MC'!AT71</f>
        <v>-2</v>
      </c>
      <c r="AU71" s="482"/>
      <c r="AV71" s="487">
        <f>'1.3_RAW_Data_Orig_MC'!AV71</f>
        <v>6</v>
      </c>
      <c r="AW71" s="487">
        <f>'1.3_RAW_Data_Orig_MC'!AW71</f>
        <v>0</v>
      </c>
      <c r="AX71" s="487">
        <f>'1.3_RAW_Data_Orig_MC'!AX71</f>
        <v>0</v>
      </c>
      <c r="AY71" s="487">
        <f>'1.3_RAW_Data_Orig_MC'!AY71</f>
        <v>0</v>
      </c>
      <c r="AZ71" s="487">
        <f>'1.3_RAW_Data_Orig_MC'!AZ71</f>
        <v>6</v>
      </c>
      <c r="BA71" s="488">
        <f>'1.3_RAW_Data_Orig_MC'!BA71</f>
        <v>0</v>
      </c>
    </row>
    <row r="72" spans="1:53" ht="13.15" x14ac:dyDescent="0.35">
      <c r="A72" s="483"/>
      <c r="B72" s="484"/>
      <c r="C72" s="485"/>
      <c r="D72" s="486"/>
      <c r="E72" s="479" t="s">
        <v>33</v>
      </c>
      <c r="F72" s="487">
        <f>'1.3_RAW_Data_Orig_MC'!F72</f>
        <v>17</v>
      </c>
      <c r="G72" s="487">
        <f>'1.3_RAW_Data_Orig_MC'!G72</f>
        <v>0</v>
      </c>
      <c r="H72" s="487">
        <f>'1.3_RAW_Data_Orig_MC'!H72</f>
        <v>9</v>
      </c>
      <c r="I72" s="487">
        <f>'1.3_RAW_Data_Orig_MC'!I72</f>
        <v>6</v>
      </c>
      <c r="J72" s="487">
        <f>'1.3_RAW_Data_Orig_MC'!J72</f>
        <v>2</v>
      </c>
      <c r="K72" s="488">
        <f>'1.3_RAW_Data_Orig_MC'!K72</f>
        <v>0</v>
      </c>
      <c r="M72" s="487">
        <f>'1.3_RAW_Data_Orig_MC'!M72</f>
        <v>17</v>
      </c>
      <c r="N72" s="487">
        <f>'1.3_RAW_Data_Orig_MC'!N72</f>
        <v>0</v>
      </c>
      <c r="O72" s="487">
        <f>'1.3_RAW_Data_Orig_MC'!O72</f>
        <v>5</v>
      </c>
      <c r="P72" s="487">
        <f>'1.3_RAW_Data_Orig_MC'!P72</f>
        <v>9</v>
      </c>
      <c r="Q72" s="487">
        <f>'1.3_RAW_Data_Orig_MC'!Q72</f>
        <v>3</v>
      </c>
      <c r="R72" s="488">
        <f>'1.3_RAW_Data_Orig_MC'!R72</f>
        <v>0</v>
      </c>
      <c r="T72" s="487">
        <f>'1.3_RAW_Data_Orig_MC'!T72</f>
        <v>17</v>
      </c>
      <c r="U72" s="487">
        <f>'1.3_RAW_Data_Orig_MC'!U72</f>
        <v>0</v>
      </c>
      <c r="V72" s="487">
        <f>'1.3_RAW_Data_Orig_MC'!V72</f>
        <v>0</v>
      </c>
      <c r="W72" s="487">
        <f>'1.3_RAW_Data_Orig_MC'!W72</f>
        <v>9</v>
      </c>
      <c r="X72" s="487">
        <f>'1.3_RAW_Data_Orig_MC'!X72</f>
        <v>6</v>
      </c>
      <c r="Y72" s="488">
        <f>'1.3_RAW_Data_Orig_MC'!Y72</f>
        <v>2</v>
      </c>
      <c r="AA72" s="487">
        <f>'1.3_RAW_Data_Orig_MC'!AA72</f>
        <v>5</v>
      </c>
      <c r="AB72" s="487">
        <f>'1.3_RAW_Data_Orig_MC'!AB72</f>
        <v>0</v>
      </c>
      <c r="AC72" s="487">
        <f>'1.3_RAW_Data_Orig_MC'!AC72</f>
        <v>5</v>
      </c>
      <c r="AD72" s="487">
        <f>'1.3_RAW_Data_Orig_MC'!AD72</f>
        <v>0</v>
      </c>
      <c r="AE72" s="487">
        <f>'1.3_RAW_Data_Orig_MC'!AE72</f>
        <v>-3</v>
      </c>
      <c r="AF72" s="488">
        <f>'1.3_RAW_Data_Orig_MC'!AF72</f>
        <v>-2</v>
      </c>
      <c r="AG72" s="482"/>
      <c r="AH72" s="487">
        <f>'1.3_RAW_Data_Orig_MC'!AH72</f>
        <v>0</v>
      </c>
      <c r="AI72" s="487">
        <f>'1.3_RAW_Data_Orig_MC'!AI72</f>
        <v>0</v>
      </c>
      <c r="AJ72" s="487">
        <f>'1.3_RAW_Data_Orig_MC'!AJ72</f>
        <v>0</v>
      </c>
      <c r="AK72" s="487">
        <f>'1.3_RAW_Data_Orig_MC'!AK72</f>
        <v>0</v>
      </c>
      <c r="AL72" s="487">
        <f>'1.3_RAW_Data_Orig_MC'!AL72</f>
        <v>0</v>
      </c>
      <c r="AM72" s="488">
        <f>'1.3_RAW_Data_Orig_MC'!AM72</f>
        <v>0</v>
      </c>
      <c r="AN72" s="482"/>
      <c r="AO72" s="487">
        <f>'1.3_RAW_Data_Orig_MC'!AO72</f>
        <v>5</v>
      </c>
      <c r="AP72" s="487">
        <f>'1.3_RAW_Data_Orig_MC'!AP72</f>
        <v>0</v>
      </c>
      <c r="AQ72" s="487">
        <f>'1.3_RAW_Data_Orig_MC'!AQ72</f>
        <v>5</v>
      </c>
      <c r="AR72" s="487">
        <f>'1.3_RAW_Data_Orig_MC'!AR72</f>
        <v>0</v>
      </c>
      <c r="AS72" s="487">
        <f>'1.3_RAW_Data_Orig_MC'!AS72</f>
        <v>-3</v>
      </c>
      <c r="AT72" s="488">
        <f>'1.3_RAW_Data_Orig_MC'!AT72</f>
        <v>-2</v>
      </c>
      <c r="AU72" s="482"/>
      <c r="AV72" s="487">
        <f>'1.3_RAW_Data_Orig_MC'!AV72</f>
        <v>0</v>
      </c>
      <c r="AW72" s="487">
        <f>'1.3_RAW_Data_Orig_MC'!AW72</f>
        <v>0</v>
      </c>
      <c r="AX72" s="487">
        <f>'1.3_RAW_Data_Orig_MC'!AX72</f>
        <v>0</v>
      </c>
      <c r="AY72" s="487">
        <f>'1.3_RAW_Data_Orig_MC'!AY72</f>
        <v>0</v>
      </c>
      <c r="AZ72" s="487">
        <f>'1.3_RAW_Data_Orig_MC'!AZ72</f>
        <v>0</v>
      </c>
      <c r="BA72" s="488">
        <f>'1.3_RAW_Data_Orig_MC'!BA72</f>
        <v>0</v>
      </c>
    </row>
    <row r="73" spans="1:53" ht="13.5" thickBot="1" x14ac:dyDescent="0.4">
      <c r="A73" s="483"/>
      <c r="B73" s="489"/>
      <c r="C73" s="490"/>
      <c r="D73" s="491"/>
      <c r="E73" s="492" t="s">
        <v>34</v>
      </c>
      <c r="F73" s="493">
        <f>'1.3_RAW_Data_Orig_MC'!F73</f>
        <v>26</v>
      </c>
      <c r="G73" s="493">
        <f>'1.3_RAW_Data_Orig_MC'!G73</f>
        <v>1</v>
      </c>
      <c r="H73" s="493">
        <f>'1.3_RAW_Data_Orig_MC'!H73</f>
        <v>5</v>
      </c>
      <c r="I73" s="493">
        <f>'1.3_RAW_Data_Orig_MC'!I73</f>
        <v>17</v>
      </c>
      <c r="J73" s="493">
        <f>'1.3_RAW_Data_Orig_MC'!J73</f>
        <v>2</v>
      </c>
      <c r="K73" s="494">
        <f>'1.3_RAW_Data_Orig_MC'!K73</f>
        <v>1</v>
      </c>
      <c r="M73" s="493">
        <f>'1.3_RAW_Data_Orig_MC'!M73</f>
        <v>26</v>
      </c>
      <c r="N73" s="493">
        <f>'1.3_RAW_Data_Orig_MC'!N73</f>
        <v>0</v>
      </c>
      <c r="O73" s="493">
        <f>'1.3_RAW_Data_Orig_MC'!O73</f>
        <v>3</v>
      </c>
      <c r="P73" s="493">
        <f>'1.3_RAW_Data_Orig_MC'!P73</f>
        <v>5</v>
      </c>
      <c r="Q73" s="493">
        <f>'1.3_RAW_Data_Orig_MC'!Q73</f>
        <v>17</v>
      </c>
      <c r="R73" s="494">
        <f>'1.3_RAW_Data_Orig_MC'!R73</f>
        <v>1</v>
      </c>
      <c r="T73" s="493">
        <f>'1.3_RAW_Data_Orig_MC'!T73</f>
        <v>26</v>
      </c>
      <c r="U73" s="493">
        <f>'1.3_RAW_Data_Orig_MC'!U73</f>
        <v>0</v>
      </c>
      <c r="V73" s="493">
        <f>'1.3_RAW_Data_Orig_MC'!V73</f>
        <v>1</v>
      </c>
      <c r="W73" s="493">
        <f>'1.3_RAW_Data_Orig_MC'!W73</f>
        <v>5</v>
      </c>
      <c r="X73" s="493">
        <f>'1.3_RAW_Data_Orig_MC'!X73</f>
        <v>17</v>
      </c>
      <c r="Y73" s="494">
        <f>'1.3_RAW_Data_Orig_MC'!Y73</f>
        <v>3</v>
      </c>
      <c r="AA73" s="493">
        <f>'1.3_RAW_Data_Orig_MC'!AA73</f>
        <v>2</v>
      </c>
      <c r="AB73" s="493">
        <f>'1.3_RAW_Data_Orig_MC'!AB73</f>
        <v>0</v>
      </c>
      <c r="AC73" s="493">
        <f>'1.3_RAW_Data_Orig_MC'!AC73</f>
        <v>2</v>
      </c>
      <c r="AD73" s="493">
        <f>'1.3_RAW_Data_Orig_MC'!AD73</f>
        <v>0</v>
      </c>
      <c r="AE73" s="493">
        <f>'1.3_RAW_Data_Orig_MC'!AE73</f>
        <v>0</v>
      </c>
      <c r="AF73" s="494">
        <f>'1.3_RAW_Data_Orig_MC'!AF73</f>
        <v>-2</v>
      </c>
      <c r="AG73" s="482"/>
      <c r="AH73" s="493">
        <f>'1.3_RAW_Data_Orig_MC'!AH73</f>
        <v>0</v>
      </c>
      <c r="AI73" s="493">
        <f>'1.3_RAW_Data_Orig_MC'!AI73</f>
        <v>0</v>
      </c>
      <c r="AJ73" s="493">
        <f>'1.3_RAW_Data_Orig_MC'!AJ73</f>
        <v>0</v>
      </c>
      <c r="AK73" s="493">
        <f>'1.3_RAW_Data_Orig_MC'!AK73</f>
        <v>0</v>
      </c>
      <c r="AL73" s="493">
        <f>'1.3_RAW_Data_Orig_MC'!AL73</f>
        <v>0</v>
      </c>
      <c r="AM73" s="494">
        <f>'1.3_RAW_Data_Orig_MC'!AM73</f>
        <v>0</v>
      </c>
      <c r="AN73" s="482"/>
      <c r="AO73" s="493">
        <f>'1.3_RAW_Data_Orig_MC'!AO73</f>
        <v>2</v>
      </c>
      <c r="AP73" s="493">
        <f>'1.3_RAW_Data_Orig_MC'!AP73</f>
        <v>0</v>
      </c>
      <c r="AQ73" s="493">
        <f>'1.3_RAW_Data_Orig_MC'!AQ73</f>
        <v>2</v>
      </c>
      <c r="AR73" s="493">
        <f>'1.3_RAW_Data_Orig_MC'!AR73</f>
        <v>0</v>
      </c>
      <c r="AS73" s="493">
        <f>'1.3_RAW_Data_Orig_MC'!AS73</f>
        <v>0</v>
      </c>
      <c r="AT73" s="494">
        <f>'1.3_RAW_Data_Orig_MC'!AT73</f>
        <v>-2</v>
      </c>
      <c r="AU73" s="482"/>
      <c r="AV73" s="493">
        <f>'1.3_RAW_Data_Orig_MC'!AV73</f>
        <v>0</v>
      </c>
      <c r="AW73" s="493">
        <f>'1.3_RAW_Data_Orig_MC'!AW73</f>
        <v>0</v>
      </c>
      <c r="AX73" s="493">
        <f>'1.3_RAW_Data_Orig_MC'!AX73</f>
        <v>0</v>
      </c>
      <c r="AY73" s="493">
        <f>'1.3_RAW_Data_Orig_MC'!AY73</f>
        <v>0</v>
      </c>
      <c r="AZ73" s="493">
        <f>'1.3_RAW_Data_Orig_MC'!AZ73</f>
        <v>0</v>
      </c>
      <c r="BA73" s="494">
        <f>'1.3_RAW_Data_Orig_MC'!BA73</f>
        <v>0</v>
      </c>
    </row>
    <row r="74" spans="1:53" ht="26.25" x14ac:dyDescent="0.35">
      <c r="A74" s="495" t="s">
        <v>20</v>
      </c>
      <c r="B74" s="476">
        <v>18</v>
      </c>
      <c r="C74" s="477" t="s">
        <v>24</v>
      </c>
      <c r="D74" s="478" t="s">
        <v>38</v>
      </c>
      <c r="E74" s="496" t="s">
        <v>31</v>
      </c>
      <c r="F74" s="480">
        <f>'1.3_RAW_Data_Orig_MC'!F74</f>
        <v>0</v>
      </c>
      <c r="G74" s="480">
        <f>'1.3_RAW_Data_Orig_MC'!G74</f>
        <v>0</v>
      </c>
      <c r="H74" s="480">
        <f>'1.3_RAW_Data_Orig_MC'!H74</f>
        <v>0</v>
      </c>
      <c r="I74" s="480">
        <f>'1.3_RAW_Data_Orig_MC'!I74</f>
        <v>0</v>
      </c>
      <c r="J74" s="480">
        <f>'1.3_RAW_Data_Orig_MC'!J74</f>
        <v>0</v>
      </c>
      <c r="K74" s="481">
        <f>'1.3_RAW_Data_Orig_MC'!K74</f>
        <v>0</v>
      </c>
      <c r="M74" s="480">
        <f>'1.3_RAW_Data_Orig_MC'!M74</f>
        <v>0</v>
      </c>
      <c r="N74" s="480">
        <f>'1.3_RAW_Data_Orig_MC'!N74</f>
        <v>0</v>
      </c>
      <c r="O74" s="480">
        <f>'1.3_RAW_Data_Orig_MC'!O74</f>
        <v>0</v>
      </c>
      <c r="P74" s="480">
        <f>'1.3_RAW_Data_Orig_MC'!P74</f>
        <v>0</v>
      </c>
      <c r="Q74" s="480">
        <f>'1.3_RAW_Data_Orig_MC'!Q74</f>
        <v>0</v>
      </c>
      <c r="R74" s="481">
        <f>'1.3_RAW_Data_Orig_MC'!R74</f>
        <v>0</v>
      </c>
      <c r="T74" s="480">
        <f>'1.3_RAW_Data_Orig_MC'!T74</f>
        <v>0</v>
      </c>
      <c r="U74" s="480">
        <f>'1.3_RAW_Data_Orig_MC'!U74</f>
        <v>0</v>
      </c>
      <c r="V74" s="480">
        <f>'1.3_RAW_Data_Orig_MC'!V74</f>
        <v>0</v>
      </c>
      <c r="W74" s="480">
        <f>'1.3_RAW_Data_Orig_MC'!W74</f>
        <v>0</v>
      </c>
      <c r="X74" s="480">
        <f>'1.3_RAW_Data_Orig_MC'!X74</f>
        <v>0</v>
      </c>
      <c r="Y74" s="481">
        <f>'1.3_RAW_Data_Orig_MC'!Y74</f>
        <v>0</v>
      </c>
      <c r="AA74" s="480">
        <f>'1.3_RAW_Data_Orig_MC'!AA74</f>
        <v>0</v>
      </c>
      <c r="AB74" s="480">
        <f>'1.3_RAW_Data_Orig_MC'!AB74</f>
        <v>0</v>
      </c>
      <c r="AC74" s="480">
        <f>'1.3_RAW_Data_Orig_MC'!AC74</f>
        <v>0</v>
      </c>
      <c r="AD74" s="480">
        <f>'1.3_RAW_Data_Orig_MC'!AD74</f>
        <v>0</v>
      </c>
      <c r="AE74" s="480">
        <f>'1.3_RAW_Data_Orig_MC'!AE74</f>
        <v>0</v>
      </c>
      <c r="AF74" s="481">
        <f>'1.3_RAW_Data_Orig_MC'!AF74</f>
        <v>0</v>
      </c>
      <c r="AG74" s="482"/>
      <c r="AH74" s="480">
        <f>'1.3_RAW_Data_Orig_MC'!AH74</f>
        <v>0</v>
      </c>
      <c r="AI74" s="480">
        <f>'1.3_RAW_Data_Orig_MC'!AI74</f>
        <v>0</v>
      </c>
      <c r="AJ74" s="480">
        <f>'1.3_RAW_Data_Orig_MC'!AJ74</f>
        <v>0</v>
      </c>
      <c r="AK74" s="480">
        <f>'1.3_RAW_Data_Orig_MC'!AK74</f>
        <v>0</v>
      </c>
      <c r="AL74" s="480">
        <f>'1.3_RAW_Data_Orig_MC'!AL74</f>
        <v>0</v>
      </c>
      <c r="AM74" s="481">
        <f>'1.3_RAW_Data_Orig_MC'!AM74</f>
        <v>0</v>
      </c>
      <c r="AN74" s="482"/>
      <c r="AO74" s="480">
        <f>'1.3_RAW_Data_Orig_MC'!AO74</f>
        <v>0</v>
      </c>
      <c r="AP74" s="480">
        <f>'1.3_RAW_Data_Orig_MC'!AP74</f>
        <v>0</v>
      </c>
      <c r="AQ74" s="480">
        <f>'1.3_RAW_Data_Orig_MC'!AQ74</f>
        <v>0</v>
      </c>
      <c r="AR74" s="480">
        <f>'1.3_RAW_Data_Orig_MC'!AR74</f>
        <v>0</v>
      </c>
      <c r="AS74" s="480">
        <f>'1.3_RAW_Data_Orig_MC'!AS74</f>
        <v>0</v>
      </c>
      <c r="AT74" s="481">
        <f>'1.3_RAW_Data_Orig_MC'!AT74</f>
        <v>0</v>
      </c>
      <c r="AU74" s="482"/>
      <c r="AV74" s="480">
        <f>'1.3_RAW_Data_Orig_MC'!AV74</f>
        <v>0</v>
      </c>
      <c r="AW74" s="480">
        <f>'1.3_RAW_Data_Orig_MC'!AW74</f>
        <v>0</v>
      </c>
      <c r="AX74" s="480">
        <f>'1.3_RAW_Data_Orig_MC'!AX74</f>
        <v>0</v>
      </c>
      <c r="AY74" s="480">
        <f>'1.3_RAW_Data_Orig_MC'!AY74</f>
        <v>0</v>
      </c>
      <c r="AZ74" s="480">
        <f>'1.3_RAW_Data_Orig_MC'!AZ74</f>
        <v>0</v>
      </c>
      <c r="BA74" s="481">
        <f>'1.3_RAW_Data_Orig_MC'!BA74</f>
        <v>0</v>
      </c>
    </row>
    <row r="75" spans="1:53" ht="13.15" x14ac:dyDescent="0.35">
      <c r="A75" s="483"/>
      <c r="B75" s="484"/>
      <c r="C75" s="485"/>
      <c r="D75" s="486"/>
      <c r="E75" s="479" t="s">
        <v>32</v>
      </c>
      <c r="F75" s="487">
        <f>'1.3_RAW_Data_Orig_MC'!F75</f>
        <v>63</v>
      </c>
      <c r="G75" s="487">
        <f>'1.3_RAW_Data_Orig_MC'!G75</f>
        <v>2</v>
      </c>
      <c r="H75" s="487">
        <f>'1.3_RAW_Data_Orig_MC'!H75</f>
        <v>27</v>
      </c>
      <c r="I75" s="487">
        <f>'1.3_RAW_Data_Orig_MC'!I75</f>
        <v>16</v>
      </c>
      <c r="J75" s="487">
        <f>'1.3_RAW_Data_Orig_MC'!J75</f>
        <v>3</v>
      </c>
      <c r="K75" s="488">
        <f>'1.3_RAW_Data_Orig_MC'!K75</f>
        <v>15</v>
      </c>
      <c r="M75" s="487">
        <f>'1.3_RAW_Data_Orig_MC'!M75</f>
        <v>63</v>
      </c>
      <c r="N75" s="487">
        <f>'1.3_RAW_Data_Orig_MC'!N75</f>
        <v>0</v>
      </c>
      <c r="O75" s="487">
        <f>'1.3_RAW_Data_Orig_MC'!O75</f>
        <v>42</v>
      </c>
      <c r="P75" s="487">
        <f>'1.3_RAW_Data_Orig_MC'!P75</f>
        <v>2</v>
      </c>
      <c r="Q75" s="487">
        <f>'1.3_RAW_Data_Orig_MC'!Q75</f>
        <v>9</v>
      </c>
      <c r="R75" s="488">
        <f>'1.3_RAW_Data_Orig_MC'!R75</f>
        <v>10</v>
      </c>
      <c r="T75" s="487">
        <f>'1.3_RAW_Data_Orig_MC'!T75</f>
        <v>63</v>
      </c>
      <c r="U75" s="487">
        <f>'1.3_RAW_Data_Orig_MC'!U75</f>
        <v>0</v>
      </c>
      <c r="V75" s="487">
        <f>'1.3_RAW_Data_Orig_MC'!V75</f>
        <v>0</v>
      </c>
      <c r="W75" s="487">
        <f>'1.3_RAW_Data_Orig_MC'!W75</f>
        <v>2</v>
      </c>
      <c r="X75" s="487">
        <f>'1.3_RAW_Data_Orig_MC'!X75</f>
        <v>27</v>
      </c>
      <c r="Y75" s="488">
        <f>'1.3_RAW_Data_Orig_MC'!Y75</f>
        <v>34</v>
      </c>
      <c r="AA75" s="487">
        <f>'1.3_RAW_Data_Orig_MC'!AA75</f>
        <v>42</v>
      </c>
      <c r="AB75" s="487">
        <f>'1.3_RAW_Data_Orig_MC'!AB75</f>
        <v>0</v>
      </c>
      <c r="AC75" s="487">
        <f>'1.3_RAW_Data_Orig_MC'!AC75</f>
        <v>42</v>
      </c>
      <c r="AD75" s="487">
        <f>'1.3_RAW_Data_Orig_MC'!AD75</f>
        <v>0</v>
      </c>
      <c r="AE75" s="487">
        <f>'1.3_RAW_Data_Orig_MC'!AE75</f>
        <v>-18</v>
      </c>
      <c r="AF75" s="488">
        <f>'1.3_RAW_Data_Orig_MC'!AF75</f>
        <v>-24</v>
      </c>
      <c r="AG75" s="482"/>
      <c r="AH75" s="487">
        <f>'1.3_RAW_Data_Orig_MC'!AH75</f>
        <v>42</v>
      </c>
      <c r="AI75" s="487">
        <f>'1.3_RAW_Data_Orig_MC'!AI75</f>
        <v>0</v>
      </c>
      <c r="AJ75" s="487">
        <f>'1.3_RAW_Data_Orig_MC'!AJ75</f>
        <v>42</v>
      </c>
      <c r="AK75" s="487">
        <f>'1.3_RAW_Data_Orig_MC'!AK75</f>
        <v>0</v>
      </c>
      <c r="AL75" s="487">
        <f>'1.3_RAW_Data_Orig_MC'!AL75</f>
        <v>-18</v>
      </c>
      <c r="AM75" s="488">
        <f>'1.3_RAW_Data_Orig_MC'!AM75</f>
        <v>-24</v>
      </c>
      <c r="AN75" s="482"/>
      <c r="AO75" s="487">
        <f>'1.3_RAW_Data_Orig_MC'!AO75</f>
        <v>0</v>
      </c>
      <c r="AP75" s="487">
        <f>'1.3_RAW_Data_Orig_MC'!AP75</f>
        <v>0</v>
      </c>
      <c r="AQ75" s="487">
        <f>'1.3_RAW_Data_Orig_MC'!AQ75</f>
        <v>0</v>
      </c>
      <c r="AR75" s="487">
        <f>'1.3_RAW_Data_Orig_MC'!AR75</f>
        <v>0</v>
      </c>
      <c r="AS75" s="487">
        <f>'1.3_RAW_Data_Orig_MC'!AS75</f>
        <v>0</v>
      </c>
      <c r="AT75" s="488">
        <f>'1.3_RAW_Data_Orig_MC'!AT75</f>
        <v>0</v>
      </c>
      <c r="AU75" s="482"/>
      <c r="AV75" s="487">
        <f>'1.3_RAW_Data_Orig_MC'!AV75</f>
        <v>0</v>
      </c>
      <c r="AW75" s="487">
        <f>'1.3_RAW_Data_Orig_MC'!AW75</f>
        <v>0</v>
      </c>
      <c r="AX75" s="487">
        <f>'1.3_RAW_Data_Orig_MC'!AX75</f>
        <v>0</v>
      </c>
      <c r="AY75" s="487">
        <f>'1.3_RAW_Data_Orig_MC'!AY75</f>
        <v>0</v>
      </c>
      <c r="AZ75" s="487">
        <f>'1.3_RAW_Data_Orig_MC'!AZ75</f>
        <v>0</v>
      </c>
      <c r="BA75" s="488">
        <f>'1.3_RAW_Data_Orig_MC'!BA75</f>
        <v>0</v>
      </c>
    </row>
    <row r="76" spans="1:53" ht="13.15" x14ac:dyDescent="0.35">
      <c r="A76" s="483"/>
      <c r="B76" s="484"/>
      <c r="C76" s="485"/>
      <c r="D76" s="486"/>
      <c r="E76" s="479" t="s">
        <v>33</v>
      </c>
      <c r="F76" s="487">
        <f>'1.3_RAW_Data_Orig_MC'!F76</f>
        <v>41</v>
      </c>
      <c r="G76" s="487">
        <f>'1.3_RAW_Data_Orig_MC'!G76</f>
        <v>0</v>
      </c>
      <c r="H76" s="487">
        <f>'1.3_RAW_Data_Orig_MC'!H76</f>
        <v>13</v>
      </c>
      <c r="I76" s="487">
        <f>'1.3_RAW_Data_Orig_MC'!I76</f>
        <v>11</v>
      </c>
      <c r="J76" s="487">
        <f>'1.3_RAW_Data_Orig_MC'!J76</f>
        <v>9</v>
      </c>
      <c r="K76" s="488">
        <f>'1.3_RAW_Data_Orig_MC'!K76</f>
        <v>8</v>
      </c>
      <c r="M76" s="487">
        <f>'1.3_RAW_Data_Orig_MC'!M76</f>
        <v>41</v>
      </c>
      <c r="N76" s="487">
        <f>'1.3_RAW_Data_Orig_MC'!N76</f>
        <v>0</v>
      </c>
      <c r="O76" s="487">
        <f>'1.3_RAW_Data_Orig_MC'!O76</f>
        <v>29</v>
      </c>
      <c r="P76" s="487">
        <f>'1.3_RAW_Data_Orig_MC'!P76</f>
        <v>0</v>
      </c>
      <c r="Q76" s="487">
        <f>'1.3_RAW_Data_Orig_MC'!Q76</f>
        <v>4</v>
      </c>
      <c r="R76" s="488">
        <f>'1.3_RAW_Data_Orig_MC'!R76</f>
        <v>8</v>
      </c>
      <c r="T76" s="487">
        <f>'1.3_RAW_Data_Orig_MC'!T76</f>
        <v>41</v>
      </c>
      <c r="U76" s="487">
        <f>'1.3_RAW_Data_Orig_MC'!U76</f>
        <v>0</v>
      </c>
      <c r="V76" s="487">
        <f>'1.3_RAW_Data_Orig_MC'!V76</f>
        <v>0</v>
      </c>
      <c r="W76" s="487">
        <f>'1.3_RAW_Data_Orig_MC'!W76</f>
        <v>0</v>
      </c>
      <c r="X76" s="487">
        <f>'1.3_RAW_Data_Orig_MC'!X76</f>
        <v>13</v>
      </c>
      <c r="Y76" s="488">
        <f>'1.3_RAW_Data_Orig_MC'!Y76</f>
        <v>28</v>
      </c>
      <c r="AA76" s="487">
        <f>'1.3_RAW_Data_Orig_MC'!AA76</f>
        <v>29</v>
      </c>
      <c r="AB76" s="487">
        <f>'1.3_RAW_Data_Orig_MC'!AB76</f>
        <v>0</v>
      </c>
      <c r="AC76" s="487">
        <f>'1.3_RAW_Data_Orig_MC'!AC76</f>
        <v>29</v>
      </c>
      <c r="AD76" s="487">
        <f>'1.3_RAW_Data_Orig_MC'!AD76</f>
        <v>0</v>
      </c>
      <c r="AE76" s="487">
        <f>'1.3_RAW_Data_Orig_MC'!AE76</f>
        <v>-9</v>
      </c>
      <c r="AF76" s="488">
        <f>'1.3_RAW_Data_Orig_MC'!AF76</f>
        <v>-20</v>
      </c>
      <c r="AG76" s="482"/>
      <c r="AH76" s="487">
        <f>'1.3_RAW_Data_Orig_MC'!AH76</f>
        <v>29</v>
      </c>
      <c r="AI76" s="487">
        <f>'1.3_RAW_Data_Orig_MC'!AI76</f>
        <v>0</v>
      </c>
      <c r="AJ76" s="487">
        <f>'1.3_RAW_Data_Orig_MC'!AJ76</f>
        <v>29</v>
      </c>
      <c r="AK76" s="487">
        <f>'1.3_RAW_Data_Orig_MC'!AK76</f>
        <v>0</v>
      </c>
      <c r="AL76" s="487">
        <f>'1.3_RAW_Data_Orig_MC'!AL76</f>
        <v>-9</v>
      </c>
      <c r="AM76" s="488">
        <f>'1.3_RAW_Data_Orig_MC'!AM76</f>
        <v>-20</v>
      </c>
      <c r="AN76" s="482"/>
      <c r="AO76" s="487">
        <f>'1.3_RAW_Data_Orig_MC'!AO76</f>
        <v>0</v>
      </c>
      <c r="AP76" s="487">
        <f>'1.3_RAW_Data_Orig_MC'!AP76</f>
        <v>0</v>
      </c>
      <c r="AQ76" s="487">
        <f>'1.3_RAW_Data_Orig_MC'!AQ76</f>
        <v>0</v>
      </c>
      <c r="AR76" s="487">
        <f>'1.3_RAW_Data_Orig_MC'!AR76</f>
        <v>0</v>
      </c>
      <c r="AS76" s="487">
        <f>'1.3_RAW_Data_Orig_MC'!AS76</f>
        <v>0</v>
      </c>
      <c r="AT76" s="488">
        <f>'1.3_RAW_Data_Orig_MC'!AT76</f>
        <v>0</v>
      </c>
      <c r="AU76" s="482"/>
      <c r="AV76" s="487">
        <f>'1.3_RAW_Data_Orig_MC'!AV76</f>
        <v>0</v>
      </c>
      <c r="AW76" s="487">
        <f>'1.3_RAW_Data_Orig_MC'!AW76</f>
        <v>0</v>
      </c>
      <c r="AX76" s="487">
        <f>'1.3_RAW_Data_Orig_MC'!AX76</f>
        <v>0</v>
      </c>
      <c r="AY76" s="487">
        <f>'1.3_RAW_Data_Orig_MC'!AY76</f>
        <v>0</v>
      </c>
      <c r="AZ76" s="487">
        <f>'1.3_RAW_Data_Orig_MC'!AZ76</f>
        <v>0</v>
      </c>
      <c r="BA76" s="488">
        <f>'1.3_RAW_Data_Orig_MC'!BA76</f>
        <v>0</v>
      </c>
    </row>
    <row r="77" spans="1:53" ht="13.5" thickBot="1" x14ac:dyDescent="0.4">
      <c r="A77" s="483"/>
      <c r="B77" s="489"/>
      <c r="C77" s="490"/>
      <c r="D77" s="491"/>
      <c r="E77" s="492" t="s">
        <v>34</v>
      </c>
      <c r="F77" s="493">
        <f>'1.3_RAW_Data_Orig_MC'!F77</f>
        <v>122</v>
      </c>
      <c r="G77" s="493">
        <f>'1.3_RAW_Data_Orig_MC'!G77</f>
        <v>0</v>
      </c>
      <c r="H77" s="493">
        <f>'1.3_RAW_Data_Orig_MC'!H77</f>
        <v>45</v>
      </c>
      <c r="I77" s="493">
        <f>'1.3_RAW_Data_Orig_MC'!I77</f>
        <v>30</v>
      </c>
      <c r="J77" s="493">
        <f>'1.3_RAW_Data_Orig_MC'!J77</f>
        <v>28</v>
      </c>
      <c r="K77" s="494">
        <f>'1.3_RAW_Data_Orig_MC'!K77</f>
        <v>19</v>
      </c>
      <c r="M77" s="493">
        <f>'1.3_RAW_Data_Orig_MC'!M77</f>
        <v>122</v>
      </c>
      <c r="N77" s="493">
        <f>'1.3_RAW_Data_Orig_MC'!N77</f>
        <v>0</v>
      </c>
      <c r="O77" s="493">
        <f>'1.3_RAW_Data_Orig_MC'!O77</f>
        <v>81</v>
      </c>
      <c r="P77" s="493">
        <f>'1.3_RAW_Data_Orig_MC'!P77</f>
        <v>15</v>
      </c>
      <c r="Q77" s="493">
        <f>'1.3_RAW_Data_Orig_MC'!Q77</f>
        <v>0</v>
      </c>
      <c r="R77" s="494">
        <f>'1.3_RAW_Data_Orig_MC'!R77</f>
        <v>26</v>
      </c>
      <c r="T77" s="493">
        <f>'1.3_RAW_Data_Orig_MC'!T77</f>
        <v>122</v>
      </c>
      <c r="U77" s="493">
        <f>'1.3_RAW_Data_Orig_MC'!U77</f>
        <v>0</v>
      </c>
      <c r="V77" s="493">
        <f>'1.3_RAW_Data_Orig_MC'!V77</f>
        <v>0</v>
      </c>
      <c r="W77" s="493">
        <f>'1.3_RAW_Data_Orig_MC'!W77</f>
        <v>0</v>
      </c>
      <c r="X77" s="493">
        <f>'1.3_RAW_Data_Orig_MC'!X77</f>
        <v>45</v>
      </c>
      <c r="Y77" s="494">
        <f>'1.3_RAW_Data_Orig_MC'!Y77</f>
        <v>77</v>
      </c>
      <c r="AA77" s="493">
        <f>'1.3_RAW_Data_Orig_MC'!AA77</f>
        <v>96</v>
      </c>
      <c r="AB77" s="493">
        <f>'1.3_RAW_Data_Orig_MC'!AB77</f>
        <v>0</v>
      </c>
      <c r="AC77" s="493">
        <f>'1.3_RAW_Data_Orig_MC'!AC77</f>
        <v>81</v>
      </c>
      <c r="AD77" s="493">
        <f>'1.3_RAW_Data_Orig_MC'!AD77</f>
        <v>15</v>
      </c>
      <c r="AE77" s="493">
        <f>'1.3_RAW_Data_Orig_MC'!AE77</f>
        <v>-45</v>
      </c>
      <c r="AF77" s="494">
        <f>'1.3_RAW_Data_Orig_MC'!AF77</f>
        <v>-51</v>
      </c>
      <c r="AG77" s="482"/>
      <c r="AH77" s="493">
        <f>'1.3_RAW_Data_Orig_MC'!AH77</f>
        <v>96</v>
      </c>
      <c r="AI77" s="493">
        <f>'1.3_RAW_Data_Orig_MC'!AI77</f>
        <v>0</v>
      </c>
      <c r="AJ77" s="493">
        <f>'1.3_RAW_Data_Orig_MC'!AJ77</f>
        <v>81</v>
      </c>
      <c r="AK77" s="493">
        <f>'1.3_RAW_Data_Orig_MC'!AK77</f>
        <v>15</v>
      </c>
      <c r="AL77" s="493">
        <f>'1.3_RAW_Data_Orig_MC'!AL77</f>
        <v>-45</v>
      </c>
      <c r="AM77" s="494">
        <f>'1.3_RAW_Data_Orig_MC'!AM77</f>
        <v>-51</v>
      </c>
      <c r="AN77" s="482"/>
      <c r="AO77" s="493">
        <f>'1.3_RAW_Data_Orig_MC'!AO77</f>
        <v>0</v>
      </c>
      <c r="AP77" s="493">
        <f>'1.3_RAW_Data_Orig_MC'!AP77</f>
        <v>0</v>
      </c>
      <c r="AQ77" s="493">
        <f>'1.3_RAW_Data_Orig_MC'!AQ77</f>
        <v>0</v>
      </c>
      <c r="AR77" s="493">
        <f>'1.3_RAW_Data_Orig_MC'!AR77</f>
        <v>0</v>
      </c>
      <c r="AS77" s="493">
        <f>'1.3_RAW_Data_Orig_MC'!AS77</f>
        <v>0</v>
      </c>
      <c r="AT77" s="494">
        <f>'1.3_RAW_Data_Orig_MC'!AT77</f>
        <v>0</v>
      </c>
      <c r="AU77" s="482"/>
      <c r="AV77" s="493">
        <f>'1.3_RAW_Data_Orig_MC'!AV77</f>
        <v>0</v>
      </c>
      <c r="AW77" s="493">
        <f>'1.3_RAW_Data_Orig_MC'!AW77</f>
        <v>0</v>
      </c>
      <c r="AX77" s="493">
        <f>'1.3_RAW_Data_Orig_MC'!AX77</f>
        <v>0</v>
      </c>
      <c r="AY77" s="493">
        <f>'1.3_RAW_Data_Orig_MC'!AY77</f>
        <v>0</v>
      </c>
      <c r="AZ77" s="493">
        <f>'1.3_RAW_Data_Orig_MC'!AZ77</f>
        <v>0</v>
      </c>
      <c r="BA77" s="494">
        <f>'1.3_RAW_Data_Orig_MC'!BA77</f>
        <v>0</v>
      </c>
    </row>
    <row r="78" spans="1:53" ht="25.5" x14ac:dyDescent="0.35">
      <c r="A78" s="495" t="s">
        <v>20</v>
      </c>
      <c r="B78" s="476">
        <v>21</v>
      </c>
      <c r="C78" s="477" t="s">
        <v>55</v>
      </c>
      <c r="D78" s="478" t="s">
        <v>37</v>
      </c>
      <c r="E78" s="496" t="s">
        <v>31</v>
      </c>
      <c r="F78" s="480">
        <f>'1.3_RAW_Data_Orig_MC'!F78</f>
        <v>0</v>
      </c>
      <c r="G78" s="480">
        <f>'1.3_RAW_Data_Orig_MC'!G78</f>
        <v>0</v>
      </c>
      <c r="H78" s="480">
        <f>'1.3_RAW_Data_Orig_MC'!H78</f>
        <v>0</v>
      </c>
      <c r="I78" s="480">
        <f>'1.3_RAW_Data_Orig_MC'!I78</f>
        <v>0</v>
      </c>
      <c r="J78" s="480">
        <f>'1.3_RAW_Data_Orig_MC'!J78</f>
        <v>0</v>
      </c>
      <c r="K78" s="481">
        <f>'1.3_RAW_Data_Orig_MC'!K78</f>
        <v>0</v>
      </c>
      <c r="M78" s="480">
        <f>'1.3_RAW_Data_Orig_MC'!M78</f>
        <v>0</v>
      </c>
      <c r="N78" s="480">
        <f>'1.3_RAW_Data_Orig_MC'!N78</f>
        <v>0</v>
      </c>
      <c r="O78" s="480">
        <f>'1.3_RAW_Data_Orig_MC'!O78</f>
        <v>0</v>
      </c>
      <c r="P78" s="480">
        <f>'1.3_RAW_Data_Orig_MC'!P78</f>
        <v>0</v>
      </c>
      <c r="Q78" s="480">
        <f>'1.3_RAW_Data_Orig_MC'!Q78</f>
        <v>0</v>
      </c>
      <c r="R78" s="481">
        <f>'1.3_RAW_Data_Orig_MC'!R78</f>
        <v>0</v>
      </c>
      <c r="T78" s="480">
        <f>'1.3_RAW_Data_Orig_MC'!T78</f>
        <v>0</v>
      </c>
      <c r="U78" s="480">
        <f>'1.3_RAW_Data_Orig_MC'!U78</f>
        <v>0</v>
      </c>
      <c r="V78" s="480">
        <f>'1.3_RAW_Data_Orig_MC'!V78</f>
        <v>0</v>
      </c>
      <c r="W78" s="480">
        <f>'1.3_RAW_Data_Orig_MC'!W78</f>
        <v>0</v>
      </c>
      <c r="X78" s="480">
        <f>'1.3_RAW_Data_Orig_MC'!X78</f>
        <v>0</v>
      </c>
      <c r="Y78" s="481">
        <f>'1.3_RAW_Data_Orig_MC'!Y78</f>
        <v>0</v>
      </c>
      <c r="AA78" s="480">
        <f>'1.3_RAW_Data_Orig_MC'!AA78</f>
        <v>0</v>
      </c>
      <c r="AB78" s="480">
        <f>'1.3_RAW_Data_Orig_MC'!AB78</f>
        <v>0</v>
      </c>
      <c r="AC78" s="480">
        <f>'1.3_RAW_Data_Orig_MC'!AC78</f>
        <v>0</v>
      </c>
      <c r="AD78" s="480">
        <f>'1.3_RAW_Data_Orig_MC'!AD78</f>
        <v>0</v>
      </c>
      <c r="AE78" s="480">
        <f>'1.3_RAW_Data_Orig_MC'!AE78</f>
        <v>0</v>
      </c>
      <c r="AF78" s="481">
        <f>'1.3_RAW_Data_Orig_MC'!AF78</f>
        <v>0</v>
      </c>
      <c r="AG78" s="482"/>
      <c r="AH78" s="480">
        <f>'1.3_RAW_Data_Orig_MC'!AH78</f>
        <v>0</v>
      </c>
      <c r="AI78" s="480">
        <f>'1.3_RAW_Data_Orig_MC'!AI78</f>
        <v>0</v>
      </c>
      <c r="AJ78" s="480">
        <f>'1.3_RAW_Data_Orig_MC'!AJ78</f>
        <v>0</v>
      </c>
      <c r="AK78" s="480">
        <f>'1.3_RAW_Data_Orig_MC'!AK78</f>
        <v>0</v>
      </c>
      <c r="AL78" s="480">
        <f>'1.3_RAW_Data_Orig_MC'!AL78</f>
        <v>0</v>
      </c>
      <c r="AM78" s="481">
        <f>'1.3_RAW_Data_Orig_MC'!AM78</f>
        <v>0</v>
      </c>
      <c r="AN78" s="482"/>
      <c r="AO78" s="480">
        <f>'1.3_RAW_Data_Orig_MC'!AO78</f>
        <v>0</v>
      </c>
      <c r="AP78" s="480">
        <f>'1.3_RAW_Data_Orig_MC'!AP78</f>
        <v>0</v>
      </c>
      <c r="AQ78" s="480">
        <f>'1.3_RAW_Data_Orig_MC'!AQ78</f>
        <v>0</v>
      </c>
      <c r="AR78" s="480">
        <f>'1.3_RAW_Data_Orig_MC'!AR78</f>
        <v>0</v>
      </c>
      <c r="AS78" s="480">
        <f>'1.3_RAW_Data_Orig_MC'!AS78</f>
        <v>0</v>
      </c>
      <c r="AT78" s="481">
        <f>'1.3_RAW_Data_Orig_MC'!AT78</f>
        <v>0</v>
      </c>
      <c r="AU78" s="482"/>
      <c r="AV78" s="480">
        <f>'1.3_RAW_Data_Orig_MC'!AV78</f>
        <v>0</v>
      </c>
      <c r="AW78" s="480">
        <f>'1.3_RAW_Data_Orig_MC'!AW78</f>
        <v>0</v>
      </c>
      <c r="AX78" s="480">
        <f>'1.3_RAW_Data_Orig_MC'!AX78</f>
        <v>0</v>
      </c>
      <c r="AY78" s="480">
        <f>'1.3_RAW_Data_Orig_MC'!AY78</f>
        <v>0</v>
      </c>
      <c r="AZ78" s="480">
        <f>'1.3_RAW_Data_Orig_MC'!AZ78</f>
        <v>0</v>
      </c>
      <c r="BA78" s="481">
        <f>'1.3_RAW_Data_Orig_MC'!BA78</f>
        <v>0</v>
      </c>
    </row>
    <row r="79" spans="1:53" ht="13.15" x14ac:dyDescent="0.35">
      <c r="A79" s="483"/>
      <c r="B79" s="484"/>
      <c r="C79" s="485"/>
      <c r="D79" s="486"/>
      <c r="E79" s="479" t="s">
        <v>32</v>
      </c>
      <c r="F79" s="487">
        <f>'1.3_RAW_Data_Orig_MC'!F79</f>
        <v>32</v>
      </c>
      <c r="G79" s="487">
        <f>'1.3_RAW_Data_Orig_MC'!G79</f>
        <v>2</v>
      </c>
      <c r="H79" s="487">
        <f>'1.3_RAW_Data_Orig_MC'!H79</f>
        <v>10</v>
      </c>
      <c r="I79" s="487">
        <f>'1.3_RAW_Data_Orig_MC'!I79</f>
        <v>15</v>
      </c>
      <c r="J79" s="487">
        <f>'1.3_RAW_Data_Orig_MC'!J79</f>
        <v>5</v>
      </c>
      <c r="K79" s="488">
        <f>'1.3_RAW_Data_Orig_MC'!K79</f>
        <v>0</v>
      </c>
      <c r="M79" s="487">
        <f>'1.3_RAW_Data_Orig_MC'!M79</f>
        <v>32</v>
      </c>
      <c r="N79" s="487">
        <f>'1.3_RAW_Data_Orig_MC'!N79</f>
        <v>2</v>
      </c>
      <c r="O79" s="487">
        <f>'1.3_RAW_Data_Orig_MC'!O79</f>
        <v>12</v>
      </c>
      <c r="P79" s="487">
        <f>'1.3_RAW_Data_Orig_MC'!P79</f>
        <v>10</v>
      </c>
      <c r="Q79" s="487">
        <f>'1.3_RAW_Data_Orig_MC'!Q79</f>
        <v>0</v>
      </c>
      <c r="R79" s="488">
        <f>'1.3_RAW_Data_Orig_MC'!R79</f>
        <v>8</v>
      </c>
      <c r="T79" s="487">
        <f>'1.3_RAW_Data_Orig_MC'!T79</f>
        <v>32</v>
      </c>
      <c r="U79" s="487">
        <f>'1.3_RAW_Data_Orig_MC'!U79</f>
        <v>2</v>
      </c>
      <c r="V79" s="487">
        <f>'1.3_RAW_Data_Orig_MC'!V79</f>
        <v>0</v>
      </c>
      <c r="W79" s="487">
        <f>'1.3_RAW_Data_Orig_MC'!W79</f>
        <v>10</v>
      </c>
      <c r="X79" s="487">
        <f>'1.3_RAW_Data_Orig_MC'!X79</f>
        <v>0</v>
      </c>
      <c r="Y79" s="488">
        <f>'1.3_RAW_Data_Orig_MC'!Y79</f>
        <v>20</v>
      </c>
      <c r="AA79" s="487">
        <f>'1.3_RAW_Data_Orig_MC'!AA79</f>
        <v>12</v>
      </c>
      <c r="AB79" s="487">
        <f>'1.3_RAW_Data_Orig_MC'!AB79</f>
        <v>0</v>
      </c>
      <c r="AC79" s="487">
        <f>'1.3_RAW_Data_Orig_MC'!AC79</f>
        <v>12</v>
      </c>
      <c r="AD79" s="487">
        <f>'1.3_RAW_Data_Orig_MC'!AD79</f>
        <v>0</v>
      </c>
      <c r="AE79" s="487">
        <f>'1.3_RAW_Data_Orig_MC'!AE79</f>
        <v>0</v>
      </c>
      <c r="AF79" s="488">
        <f>'1.3_RAW_Data_Orig_MC'!AF79</f>
        <v>-12</v>
      </c>
      <c r="AG79" s="482"/>
      <c r="AH79" s="487">
        <f>'1.3_RAW_Data_Orig_MC'!AH79</f>
        <v>12</v>
      </c>
      <c r="AI79" s="487">
        <f>'1.3_RAW_Data_Orig_MC'!AI79</f>
        <v>0</v>
      </c>
      <c r="AJ79" s="487">
        <f>'1.3_RAW_Data_Orig_MC'!AJ79</f>
        <v>12</v>
      </c>
      <c r="AK79" s="487">
        <f>'1.3_RAW_Data_Orig_MC'!AK79</f>
        <v>0</v>
      </c>
      <c r="AL79" s="487">
        <f>'1.3_RAW_Data_Orig_MC'!AL79</f>
        <v>0</v>
      </c>
      <c r="AM79" s="488">
        <f>'1.3_RAW_Data_Orig_MC'!AM79</f>
        <v>-12</v>
      </c>
      <c r="AN79" s="482"/>
      <c r="AO79" s="487">
        <f>'1.3_RAW_Data_Orig_MC'!AO79</f>
        <v>0</v>
      </c>
      <c r="AP79" s="487">
        <f>'1.3_RAW_Data_Orig_MC'!AP79</f>
        <v>0</v>
      </c>
      <c r="AQ79" s="487">
        <f>'1.3_RAW_Data_Orig_MC'!AQ79</f>
        <v>0</v>
      </c>
      <c r="AR79" s="487">
        <f>'1.3_RAW_Data_Orig_MC'!AR79</f>
        <v>0</v>
      </c>
      <c r="AS79" s="487">
        <f>'1.3_RAW_Data_Orig_MC'!AS79</f>
        <v>0</v>
      </c>
      <c r="AT79" s="488">
        <f>'1.3_RAW_Data_Orig_MC'!AT79</f>
        <v>0</v>
      </c>
      <c r="AU79" s="482"/>
      <c r="AV79" s="487">
        <f>'1.3_RAW_Data_Orig_MC'!AV79</f>
        <v>0</v>
      </c>
      <c r="AW79" s="487">
        <f>'1.3_RAW_Data_Orig_MC'!AW79</f>
        <v>0</v>
      </c>
      <c r="AX79" s="487">
        <f>'1.3_RAW_Data_Orig_MC'!AX79</f>
        <v>0</v>
      </c>
      <c r="AY79" s="487">
        <f>'1.3_RAW_Data_Orig_MC'!AY79</f>
        <v>0</v>
      </c>
      <c r="AZ79" s="487">
        <f>'1.3_RAW_Data_Orig_MC'!AZ79</f>
        <v>0</v>
      </c>
      <c r="BA79" s="488">
        <f>'1.3_RAW_Data_Orig_MC'!BA79</f>
        <v>0</v>
      </c>
    </row>
    <row r="80" spans="1:53" ht="13.15" x14ac:dyDescent="0.35">
      <c r="A80" s="483"/>
      <c r="B80" s="484"/>
      <c r="C80" s="485"/>
      <c r="D80" s="486"/>
      <c r="E80" s="479" t="s">
        <v>33</v>
      </c>
      <c r="F80" s="487">
        <f>'1.3_RAW_Data_Orig_MC'!F80</f>
        <v>25</v>
      </c>
      <c r="G80" s="487">
        <f>'1.3_RAW_Data_Orig_MC'!G80</f>
        <v>0</v>
      </c>
      <c r="H80" s="487">
        <f>'1.3_RAW_Data_Orig_MC'!H80</f>
        <v>20</v>
      </c>
      <c r="I80" s="487">
        <f>'1.3_RAW_Data_Orig_MC'!I80</f>
        <v>2</v>
      </c>
      <c r="J80" s="487">
        <f>'1.3_RAW_Data_Orig_MC'!J80</f>
        <v>2</v>
      </c>
      <c r="K80" s="488">
        <f>'1.3_RAW_Data_Orig_MC'!K80</f>
        <v>1</v>
      </c>
      <c r="M80" s="487">
        <f>'1.3_RAW_Data_Orig_MC'!M80</f>
        <v>25</v>
      </c>
      <c r="N80" s="487">
        <f>'1.3_RAW_Data_Orig_MC'!N80</f>
        <v>0</v>
      </c>
      <c r="O80" s="487">
        <f>'1.3_RAW_Data_Orig_MC'!O80</f>
        <v>4</v>
      </c>
      <c r="P80" s="487">
        <f>'1.3_RAW_Data_Orig_MC'!P80</f>
        <v>20</v>
      </c>
      <c r="Q80" s="487">
        <f>'1.3_RAW_Data_Orig_MC'!Q80</f>
        <v>0</v>
      </c>
      <c r="R80" s="488">
        <f>'1.3_RAW_Data_Orig_MC'!R80</f>
        <v>1</v>
      </c>
      <c r="T80" s="487">
        <f>'1.3_RAW_Data_Orig_MC'!T80</f>
        <v>25</v>
      </c>
      <c r="U80" s="487">
        <f>'1.3_RAW_Data_Orig_MC'!U80</f>
        <v>0</v>
      </c>
      <c r="V80" s="487">
        <f>'1.3_RAW_Data_Orig_MC'!V80</f>
        <v>0</v>
      </c>
      <c r="W80" s="487">
        <f>'1.3_RAW_Data_Orig_MC'!W80</f>
        <v>20</v>
      </c>
      <c r="X80" s="487">
        <f>'1.3_RAW_Data_Orig_MC'!X80</f>
        <v>0</v>
      </c>
      <c r="Y80" s="488">
        <f>'1.3_RAW_Data_Orig_MC'!Y80</f>
        <v>5</v>
      </c>
      <c r="AA80" s="487">
        <f>'1.3_RAW_Data_Orig_MC'!AA80</f>
        <v>4</v>
      </c>
      <c r="AB80" s="487">
        <f>'1.3_RAW_Data_Orig_MC'!AB80</f>
        <v>0</v>
      </c>
      <c r="AC80" s="487">
        <f>'1.3_RAW_Data_Orig_MC'!AC80</f>
        <v>4</v>
      </c>
      <c r="AD80" s="487">
        <f>'1.3_RAW_Data_Orig_MC'!AD80</f>
        <v>0</v>
      </c>
      <c r="AE80" s="487">
        <f>'1.3_RAW_Data_Orig_MC'!AE80</f>
        <v>0</v>
      </c>
      <c r="AF80" s="488">
        <f>'1.3_RAW_Data_Orig_MC'!AF80</f>
        <v>-4</v>
      </c>
      <c r="AG80" s="482"/>
      <c r="AH80" s="487">
        <f>'1.3_RAW_Data_Orig_MC'!AH80</f>
        <v>4</v>
      </c>
      <c r="AI80" s="487">
        <f>'1.3_RAW_Data_Orig_MC'!AI80</f>
        <v>0</v>
      </c>
      <c r="AJ80" s="487">
        <f>'1.3_RAW_Data_Orig_MC'!AJ80</f>
        <v>4</v>
      </c>
      <c r="AK80" s="487">
        <f>'1.3_RAW_Data_Orig_MC'!AK80</f>
        <v>0</v>
      </c>
      <c r="AL80" s="487">
        <f>'1.3_RAW_Data_Orig_MC'!AL80</f>
        <v>0</v>
      </c>
      <c r="AM80" s="488">
        <f>'1.3_RAW_Data_Orig_MC'!AM80</f>
        <v>-4</v>
      </c>
      <c r="AN80" s="482"/>
      <c r="AO80" s="487">
        <f>'1.3_RAW_Data_Orig_MC'!AO80</f>
        <v>0</v>
      </c>
      <c r="AP80" s="487">
        <f>'1.3_RAW_Data_Orig_MC'!AP80</f>
        <v>0</v>
      </c>
      <c r="AQ80" s="487">
        <f>'1.3_RAW_Data_Orig_MC'!AQ80</f>
        <v>0</v>
      </c>
      <c r="AR80" s="487">
        <f>'1.3_RAW_Data_Orig_MC'!AR80</f>
        <v>0</v>
      </c>
      <c r="AS80" s="487">
        <f>'1.3_RAW_Data_Orig_MC'!AS80</f>
        <v>0</v>
      </c>
      <c r="AT80" s="488">
        <f>'1.3_RAW_Data_Orig_MC'!AT80</f>
        <v>0</v>
      </c>
      <c r="AU80" s="482"/>
      <c r="AV80" s="487">
        <f>'1.3_RAW_Data_Orig_MC'!AV80</f>
        <v>0</v>
      </c>
      <c r="AW80" s="487">
        <f>'1.3_RAW_Data_Orig_MC'!AW80</f>
        <v>0</v>
      </c>
      <c r="AX80" s="487">
        <f>'1.3_RAW_Data_Orig_MC'!AX80</f>
        <v>0</v>
      </c>
      <c r="AY80" s="487">
        <f>'1.3_RAW_Data_Orig_MC'!AY80</f>
        <v>0</v>
      </c>
      <c r="AZ80" s="487">
        <f>'1.3_RAW_Data_Orig_MC'!AZ80</f>
        <v>0</v>
      </c>
      <c r="BA80" s="488">
        <f>'1.3_RAW_Data_Orig_MC'!BA80</f>
        <v>0</v>
      </c>
    </row>
    <row r="81" spans="1:53" ht="13.5" thickBot="1" x14ac:dyDescent="0.4">
      <c r="A81" s="483"/>
      <c r="B81" s="489"/>
      <c r="C81" s="490"/>
      <c r="D81" s="491"/>
      <c r="E81" s="492" t="s">
        <v>34</v>
      </c>
      <c r="F81" s="493">
        <f>'1.3_RAW_Data_Orig_MC'!F81</f>
        <v>65</v>
      </c>
      <c r="G81" s="493">
        <f>'1.3_RAW_Data_Orig_MC'!G81</f>
        <v>0</v>
      </c>
      <c r="H81" s="493">
        <f>'1.3_RAW_Data_Orig_MC'!H81</f>
        <v>59</v>
      </c>
      <c r="I81" s="493">
        <f>'1.3_RAW_Data_Orig_MC'!I81</f>
        <v>3</v>
      </c>
      <c r="J81" s="493">
        <f>'1.3_RAW_Data_Orig_MC'!J81</f>
        <v>2</v>
      </c>
      <c r="K81" s="494">
        <f>'1.3_RAW_Data_Orig_MC'!K81</f>
        <v>1</v>
      </c>
      <c r="M81" s="493">
        <f>'1.3_RAW_Data_Orig_MC'!M81</f>
        <v>65</v>
      </c>
      <c r="N81" s="493">
        <f>'1.3_RAW_Data_Orig_MC'!N81</f>
        <v>0</v>
      </c>
      <c r="O81" s="493">
        <f>'1.3_RAW_Data_Orig_MC'!O81</f>
        <v>3</v>
      </c>
      <c r="P81" s="493">
        <f>'1.3_RAW_Data_Orig_MC'!P81</f>
        <v>59</v>
      </c>
      <c r="Q81" s="493">
        <f>'1.3_RAW_Data_Orig_MC'!Q81</f>
        <v>0</v>
      </c>
      <c r="R81" s="494">
        <f>'1.3_RAW_Data_Orig_MC'!R81</f>
        <v>3</v>
      </c>
      <c r="T81" s="493">
        <f>'1.3_RAW_Data_Orig_MC'!T81</f>
        <v>65</v>
      </c>
      <c r="U81" s="493">
        <f>'1.3_RAW_Data_Orig_MC'!U81</f>
        <v>0</v>
      </c>
      <c r="V81" s="493">
        <f>'1.3_RAW_Data_Orig_MC'!V81</f>
        <v>0</v>
      </c>
      <c r="W81" s="493">
        <f>'1.3_RAW_Data_Orig_MC'!W81</f>
        <v>59</v>
      </c>
      <c r="X81" s="493">
        <f>'1.3_RAW_Data_Orig_MC'!X81</f>
        <v>0</v>
      </c>
      <c r="Y81" s="494">
        <f>'1.3_RAW_Data_Orig_MC'!Y81</f>
        <v>6</v>
      </c>
      <c r="AA81" s="493">
        <f>'1.3_RAW_Data_Orig_MC'!AA81</f>
        <v>3</v>
      </c>
      <c r="AB81" s="493">
        <f>'1.3_RAW_Data_Orig_MC'!AB81</f>
        <v>0</v>
      </c>
      <c r="AC81" s="493">
        <f>'1.3_RAW_Data_Orig_MC'!AC81</f>
        <v>3</v>
      </c>
      <c r="AD81" s="493">
        <f>'1.3_RAW_Data_Orig_MC'!AD81</f>
        <v>0</v>
      </c>
      <c r="AE81" s="493">
        <f>'1.3_RAW_Data_Orig_MC'!AE81</f>
        <v>0</v>
      </c>
      <c r="AF81" s="494">
        <f>'1.3_RAW_Data_Orig_MC'!AF81</f>
        <v>-3</v>
      </c>
      <c r="AG81" s="482"/>
      <c r="AH81" s="493">
        <f>'1.3_RAW_Data_Orig_MC'!AH81</f>
        <v>3</v>
      </c>
      <c r="AI81" s="493">
        <f>'1.3_RAW_Data_Orig_MC'!AI81</f>
        <v>0</v>
      </c>
      <c r="AJ81" s="493">
        <f>'1.3_RAW_Data_Orig_MC'!AJ81</f>
        <v>3</v>
      </c>
      <c r="AK81" s="493">
        <f>'1.3_RAW_Data_Orig_MC'!AK81</f>
        <v>0</v>
      </c>
      <c r="AL81" s="493">
        <f>'1.3_RAW_Data_Orig_MC'!AL81</f>
        <v>0</v>
      </c>
      <c r="AM81" s="494">
        <f>'1.3_RAW_Data_Orig_MC'!AM81</f>
        <v>-3</v>
      </c>
      <c r="AN81" s="482"/>
      <c r="AO81" s="493">
        <f>'1.3_RAW_Data_Orig_MC'!AO81</f>
        <v>0</v>
      </c>
      <c r="AP81" s="493">
        <f>'1.3_RAW_Data_Orig_MC'!AP81</f>
        <v>0</v>
      </c>
      <c r="AQ81" s="493">
        <f>'1.3_RAW_Data_Orig_MC'!AQ81</f>
        <v>0</v>
      </c>
      <c r="AR81" s="493">
        <f>'1.3_RAW_Data_Orig_MC'!AR81</f>
        <v>0</v>
      </c>
      <c r="AS81" s="493">
        <f>'1.3_RAW_Data_Orig_MC'!AS81</f>
        <v>0</v>
      </c>
      <c r="AT81" s="494">
        <f>'1.3_RAW_Data_Orig_MC'!AT81</f>
        <v>0</v>
      </c>
      <c r="AU81" s="482"/>
      <c r="AV81" s="493">
        <f>'1.3_RAW_Data_Orig_MC'!AV81</f>
        <v>0</v>
      </c>
      <c r="AW81" s="493">
        <f>'1.3_RAW_Data_Orig_MC'!AW81</f>
        <v>0</v>
      </c>
      <c r="AX81" s="493">
        <f>'1.3_RAW_Data_Orig_MC'!AX81</f>
        <v>0</v>
      </c>
      <c r="AY81" s="493">
        <f>'1.3_RAW_Data_Orig_MC'!AY81</f>
        <v>0</v>
      </c>
      <c r="AZ81" s="493">
        <f>'1.3_RAW_Data_Orig_MC'!AZ81</f>
        <v>0</v>
      </c>
      <c r="BA81" s="494">
        <f>'1.3_RAW_Data_Orig_MC'!BA81</f>
        <v>0</v>
      </c>
    </row>
    <row r="82" spans="1:53" ht="25.5" x14ac:dyDescent="0.35">
      <c r="A82" s="495" t="s">
        <v>20</v>
      </c>
      <c r="B82" s="476">
        <v>22</v>
      </c>
      <c r="C82" s="477" t="s">
        <v>15</v>
      </c>
      <c r="D82" s="478" t="s">
        <v>37</v>
      </c>
      <c r="E82" s="496" t="s">
        <v>31</v>
      </c>
      <c r="F82" s="480">
        <f>'1.3_RAW_Data_Orig_MC'!F82</f>
        <v>12</v>
      </c>
      <c r="G82" s="480">
        <f>'1.3_RAW_Data_Orig_MC'!G82</f>
        <v>3</v>
      </c>
      <c r="H82" s="480">
        <f>'1.3_RAW_Data_Orig_MC'!H82</f>
        <v>1</v>
      </c>
      <c r="I82" s="480">
        <f>'1.3_RAW_Data_Orig_MC'!I82</f>
        <v>2</v>
      </c>
      <c r="J82" s="480">
        <f>'1.3_RAW_Data_Orig_MC'!J82</f>
        <v>6</v>
      </c>
      <c r="K82" s="481">
        <f>'1.3_RAW_Data_Orig_MC'!K82</f>
        <v>0</v>
      </c>
      <c r="M82" s="480">
        <f>'1.3_RAW_Data_Orig_MC'!M82</f>
        <v>12</v>
      </c>
      <c r="N82" s="480">
        <f>'1.3_RAW_Data_Orig_MC'!N82</f>
        <v>5</v>
      </c>
      <c r="O82" s="480">
        <f>'1.3_RAW_Data_Orig_MC'!O82</f>
        <v>3</v>
      </c>
      <c r="P82" s="480">
        <f>'1.3_RAW_Data_Orig_MC'!P82</f>
        <v>3</v>
      </c>
      <c r="Q82" s="480">
        <f>'1.3_RAW_Data_Orig_MC'!Q82</f>
        <v>1</v>
      </c>
      <c r="R82" s="481">
        <f>'1.3_RAW_Data_Orig_MC'!R82</f>
        <v>0</v>
      </c>
      <c r="T82" s="480">
        <f>'1.3_RAW_Data_Orig_MC'!T82</f>
        <v>12</v>
      </c>
      <c r="U82" s="480">
        <f>'1.3_RAW_Data_Orig_MC'!U82</f>
        <v>0</v>
      </c>
      <c r="V82" s="480">
        <f>'1.3_RAW_Data_Orig_MC'!V82</f>
        <v>0</v>
      </c>
      <c r="W82" s="480">
        <f>'1.3_RAW_Data_Orig_MC'!W82</f>
        <v>3</v>
      </c>
      <c r="X82" s="480">
        <f>'1.3_RAW_Data_Orig_MC'!X82</f>
        <v>1</v>
      </c>
      <c r="Y82" s="481">
        <f>'1.3_RAW_Data_Orig_MC'!Y82</f>
        <v>8</v>
      </c>
      <c r="AA82" s="480">
        <f>'1.3_RAW_Data_Orig_MC'!AA82</f>
        <v>8</v>
      </c>
      <c r="AB82" s="480">
        <f>'1.3_RAW_Data_Orig_MC'!AB82</f>
        <v>5</v>
      </c>
      <c r="AC82" s="480">
        <f>'1.3_RAW_Data_Orig_MC'!AC82</f>
        <v>3</v>
      </c>
      <c r="AD82" s="480">
        <f>'1.3_RAW_Data_Orig_MC'!AD82</f>
        <v>0</v>
      </c>
      <c r="AE82" s="480">
        <f>'1.3_RAW_Data_Orig_MC'!AE82</f>
        <v>0</v>
      </c>
      <c r="AF82" s="481">
        <f>'1.3_RAW_Data_Orig_MC'!AF82</f>
        <v>-8</v>
      </c>
      <c r="AG82" s="482"/>
      <c r="AH82" s="480">
        <f>'1.3_RAW_Data_Orig_MC'!AH82</f>
        <v>8</v>
      </c>
      <c r="AI82" s="480">
        <f>'1.3_RAW_Data_Orig_MC'!AI82</f>
        <v>5</v>
      </c>
      <c r="AJ82" s="480">
        <f>'1.3_RAW_Data_Orig_MC'!AJ82</f>
        <v>3</v>
      </c>
      <c r="AK82" s="480">
        <f>'1.3_RAW_Data_Orig_MC'!AK82</f>
        <v>0</v>
      </c>
      <c r="AL82" s="480">
        <f>'1.3_RAW_Data_Orig_MC'!AL82</f>
        <v>0</v>
      </c>
      <c r="AM82" s="481">
        <f>'1.3_RAW_Data_Orig_MC'!AM82</f>
        <v>-8</v>
      </c>
      <c r="AN82" s="482"/>
      <c r="AO82" s="480">
        <f>'1.3_RAW_Data_Orig_MC'!AO82</f>
        <v>0</v>
      </c>
      <c r="AP82" s="480">
        <f>'1.3_RAW_Data_Orig_MC'!AP82</f>
        <v>0</v>
      </c>
      <c r="AQ82" s="480">
        <f>'1.3_RAW_Data_Orig_MC'!AQ82</f>
        <v>0</v>
      </c>
      <c r="AR82" s="480">
        <f>'1.3_RAW_Data_Orig_MC'!AR82</f>
        <v>0</v>
      </c>
      <c r="AS82" s="480">
        <f>'1.3_RAW_Data_Orig_MC'!AS82</f>
        <v>0</v>
      </c>
      <c r="AT82" s="481">
        <f>'1.3_RAW_Data_Orig_MC'!AT82</f>
        <v>0</v>
      </c>
      <c r="AU82" s="482"/>
      <c r="AV82" s="480">
        <f>'1.3_RAW_Data_Orig_MC'!AV82</f>
        <v>0</v>
      </c>
      <c r="AW82" s="480">
        <f>'1.3_RAW_Data_Orig_MC'!AW82</f>
        <v>0</v>
      </c>
      <c r="AX82" s="480">
        <f>'1.3_RAW_Data_Orig_MC'!AX82</f>
        <v>0</v>
      </c>
      <c r="AY82" s="480">
        <f>'1.3_RAW_Data_Orig_MC'!AY82</f>
        <v>0</v>
      </c>
      <c r="AZ82" s="480">
        <f>'1.3_RAW_Data_Orig_MC'!AZ82</f>
        <v>0</v>
      </c>
      <c r="BA82" s="481">
        <f>'1.3_RAW_Data_Orig_MC'!BA82</f>
        <v>0</v>
      </c>
    </row>
    <row r="83" spans="1:53" ht="13.15" x14ac:dyDescent="0.35">
      <c r="A83" s="483"/>
      <c r="B83" s="484"/>
      <c r="C83" s="485"/>
      <c r="D83" s="486"/>
      <c r="E83" s="479" t="s">
        <v>32</v>
      </c>
      <c r="F83" s="487">
        <f>'1.3_RAW_Data_Orig_MC'!F83</f>
        <v>0</v>
      </c>
      <c r="G83" s="487">
        <f>'1.3_RAW_Data_Orig_MC'!G83</f>
        <v>0</v>
      </c>
      <c r="H83" s="487">
        <f>'1.3_RAW_Data_Orig_MC'!H83</f>
        <v>0</v>
      </c>
      <c r="I83" s="487">
        <f>'1.3_RAW_Data_Orig_MC'!I83</f>
        <v>0</v>
      </c>
      <c r="J83" s="487">
        <f>'1.3_RAW_Data_Orig_MC'!J83</f>
        <v>0</v>
      </c>
      <c r="K83" s="488">
        <f>'1.3_RAW_Data_Orig_MC'!K83</f>
        <v>0</v>
      </c>
      <c r="M83" s="487">
        <f>'1.3_RAW_Data_Orig_MC'!M83</f>
        <v>0</v>
      </c>
      <c r="N83" s="487">
        <f>'1.3_RAW_Data_Orig_MC'!N83</f>
        <v>0</v>
      </c>
      <c r="O83" s="487">
        <f>'1.3_RAW_Data_Orig_MC'!O83</f>
        <v>0</v>
      </c>
      <c r="P83" s="487">
        <f>'1.3_RAW_Data_Orig_MC'!P83</f>
        <v>0</v>
      </c>
      <c r="Q83" s="487">
        <f>'1.3_RAW_Data_Orig_MC'!Q83</f>
        <v>0</v>
      </c>
      <c r="R83" s="488">
        <f>'1.3_RAW_Data_Orig_MC'!R83</f>
        <v>0</v>
      </c>
      <c r="T83" s="487">
        <f>'1.3_RAW_Data_Orig_MC'!T83</f>
        <v>0</v>
      </c>
      <c r="U83" s="487">
        <f>'1.3_RAW_Data_Orig_MC'!U83</f>
        <v>0</v>
      </c>
      <c r="V83" s="487">
        <f>'1.3_RAW_Data_Orig_MC'!V83</f>
        <v>0</v>
      </c>
      <c r="W83" s="487">
        <f>'1.3_RAW_Data_Orig_MC'!W83</f>
        <v>0</v>
      </c>
      <c r="X83" s="487">
        <f>'1.3_RAW_Data_Orig_MC'!X83</f>
        <v>0</v>
      </c>
      <c r="Y83" s="488">
        <f>'1.3_RAW_Data_Orig_MC'!Y83</f>
        <v>0</v>
      </c>
      <c r="AA83" s="487">
        <f>'1.3_RAW_Data_Orig_MC'!AA83</f>
        <v>0</v>
      </c>
      <c r="AB83" s="487">
        <f>'1.3_RAW_Data_Orig_MC'!AB83</f>
        <v>0</v>
      </c>
      <c r="AC83" s="487">
        <f>'1.3_RAW_Data_Orig_MC'!AC83</f>
        <v>0</v>
      </c>
      <c r="AD83" s="487">
        <f>'1.3_RAW_Data_Orig_MC'!AD83</f>
        <v>0</v>
      </c>
      <c r="AE83" s="487">
        <f>'1.3_RAW_Data_Orig_MC'!AE83</f>
        <v>0</v>
      </c>
      <c r="AF83" s="488">
        <f>'1.3_RAW_Data_Orig_MC'!AF83</f>
        <v>0</v>
      </c>
      <c r="AG83" s="482"/>
      <c r="AH83" s="487">
        <f>'1.3_RAW_Data_Orig_MC'!AH83</f>
        <v>0</v>
      </c>
      <c r="AI83" s="487">
        <f>'1.3_RAW_Data_Orig_MC'!AI83</f>
        <v>0</v>
      </c>
      <c r="AJ83" s="487">
        <f>'1.3_RAW_Data_Orig_MC'!AJ83</f>
        <v>0</v>
      </c>
      <c r="AK83" s="487">
        <f>'1.3_RAW_Data_Orig_MC'!AK83</f>
        <v>0</v>
      </c>
      <c r="AL83" s="487">
        <f>'1.3_RAW_Data_Orig_MC'!AL83</f>
        <v>0</v>
      </c>
      <c r="AM83" s="488">
        <f>'1.3_RAW_Data_Orig_MC'!AM83</f>
        <v>0</v>
      </c>
      <c r="AN83" s="482"/>
      <c r="AO83" s="487">
        <f>'1.3_RAW_Data_Orig_MC'!AO83</f>
        <v>0</v>
      </c>
      <c r="AP83" s="487">
        <f>'1.3_RAW_Data_Orig_MC'!AP83</f>
        <v>0</v>
      </c>
      <c r="AQ83" s="487">
        <f>'1.3_RAW_Data_Orig_MC'!AQ83</f>
        <v>0</v>
      </c>
      <c r="AR83" s="487">
        <f>'1.3_RAW_Data_Orig_MC'!AR83</f>
        <v>0</v>
      </c>
      <c r="AS83" s="487">
        <f>'1.3_RAW_Data_Orig_MC'!AS83</f>
        <v>0</v>
      </c>
      <c r="AT83" s="488">
        <f>'1.3_RAW_Data_Orig_MC'!AT83</f>
        <v>0</v>
      </c>
      <c r="AU83" s="482"/>
      <c r="AV83" s="487">
        <f>'1.3_RAW_Data_Orig_MC'!AV83</f>
        <v>0</v>
      </c>
      <c r="AW83" s="487">
        <f>'1.3_RAW_Data_Orig_MC'!AW83</f>
        <v>0</v>
      </c>
      <c r="AX83" s="487">
        <f>'1.3_RAW_Data_Orig_MC'!AX83</f>
        <v>0</v>
      </c>
      <c r="AY83" s="487">
        <f>'1.3_RAW_Data_Orig_MC'!AY83</f>
        <v>0</v>
      </c>
      <c r="AZ83" s="487">
        <f>'1.3_RAW_Data_Orig_MC'!AZ83</f>
        <v>0</v>
      </c>
      <c r="BA83" s="488">
        <f>'1.3_RAW_Data_Orig_MC'!BA83</f>
        <v>0</v>
      </c>
    </row>
    <row r="84" spans="1:53" ht="13.15" x14ac:dyDescent="0.35">
      <c r="A84" s="483"/>
      <c r="B84" s="484"/>
      <c r="C84" s="485"/>
      <c r="D84" s="486"/>
      <c r="E84" s="479" t="s">
        <v>33</v>
      </c>
      <c r="F84" s="487">
        <f>'1.3_RAW_Data_Orig_MC'!F84</f>
        <v>0</v>
      </c>
      <c r="G84" s="487">
        <f>'1.3_RAW_Data_Orig_MC'!G84</f>
        <v>0</v>
      </c>
      <c r="H84" s="487">
        <f>'1.3_RAW_Data_Orig_MC'!H84</f>
        <v>0</v>
      </c>
      <c r="I84" s="487">
        <f>'1.3_RAW_Data_Orig_MC'!I84</f>
        <v>0</v>
      </c>
      <c r="J84" s="487">
        <f>'1.3_RAW_Data_Orig_MC'!J84</f>
        <v>0</v>
      </c>
      <c r="K84" s="488">
        <f>'1.3_RAW_Data_Orig_MC'!K84</f>
        <v>0</v>
      </c>
      <c r="M84" s="487">
        <f>'1.3_RAW_Data_Orig_MC'!M84</f>
        <v>0</v>
      </c>
      <c r="N84" s="487">
        <f>'1.3_RAW_Data_Orig_MC'!N84</f>
        <v>0</v>
      </c>
      <c r="O84" s="487">
        <f>'1.3_RAW_Data_Orig_MC'!O84</f>
        <v>0</v>
      </c>
      <c r="P84" s="487">
        <f>'1.3_RAW_Data_Orig_MC'!P84</f>
        <v>0</v>
      </c>
      <c r="Q84" s="487">
        <f>'1.3_RAW_Data_Orig_MC'!Q84</f>
        <v>0</v>
      </c>
      <c r="R84" s="488">
        <f>'1.3_RAW_Data_Orig_MC'!R84</f>
        <v>0</v>
      </c>
      <c r="T84" s="487">
        <f>'1.3_RAW_Data_Orig_MC'!T84</f>
        <v>0</v>
      </c>
      <c r="U84" s="487">
        <f>'1.3_RAW_Data_Orig_MC'!U84</f>
        <v>0</v>
      </c>
      <c r="V84" s="487">
        <f>'1.3_RAW_Data_Orig_MC'!V84</f>
        <v>0</v>
      </c>
      <c r="W84" s="487">
        <f>'1.3_RAW_Data_Orig_MC'!W84</f>
        <v>0</v>
      </c>
      <c r="X84" s="487">
        <f>'1.3_RAW_Data_Orig_MC'!X84</f>
        <v>0</v>
      </c>
      <c r="Y84" s="488">
        <f>'1.3_RAW_Data_Orig_MC'!Y84</f>
        <v>0</v>
      </c>
      <c r="AA84" s="487">
        <f>'1.3_RAW_Data_Orig_MC'!AA84</f>
        <v>0</v>
      </c>
      <c r="AB84" s="487">
        <f>'1.3_RAW_Data_Orig_MC'!AB84</f>
        <v>0</v>
      </c>
      <c r="AC84" s="487">
        <f>'1.3_RAW_Data_Orig_MC'!AC84</f>
        <v>0</v>
      </c>
      <c r="AD84" s="487">
        <f>'1.3_RAW_Data_Orig_MC'!AD84</f>
        <v>0</v>
      </c>
      <c r="AE84" s="487">
        <f>'1.3_RAW_Data_Orig_MC'!AE84</f>
        <v>0</v>
      </c>
      <c r="AF84" s="488">
        <f>'1.3_RAW_Data_Orig_MC'!AF84</f>
        <v>0</v>
      </c>
      <c r="AG84" s="482"/>
      <c r="AH84" s="487">
        <f>'1.3_RAW_Data_Orig_MC'!AH84</f>
        <v>0</v>
      </c>
      <c r="AI84" s="487">
        <f>'1.3_RAW_Data_Orig_MC'!AI84</f>
        <v>0</v>
      </c>
      <c r="AJ84" s="487">
        <f>'1.3_RAW_Data_Orig_MC'!AJ84</f>
        <v>0</v>
      </c>
      <c r="AK84" s="487">
        <f>'1.3_RAW_Data_Orig_MC'!AK84</f>
        <v>0</v>
      </c>
      <c r="AL84" s="487">
        <f>'1.3_RAW_Data_Orig_MC'!AL84</f>
        <v>0</v>
      </c>
      <c r="AM84" s="488">
        <f>'1.3_RAW_Data_Orig_MC'!AM84</f>
        <v>0</v>
      </c>
      <c r="AN84" s="482"/>
      <c r="AO84" s="487">
        <f>'1.3_RAW_Data_Orig_MC'!AO84</f>
        <v>0</v>
      </c>
      <c r="AP84" s="487">
        <f>'1.3_RAW_Data_Orig_MC'!AP84</f>
        <v>0</v>
      </c>
      <c r="AQ84" s="487">
        <f>'1.3_RAW_Data_Orig_MC'!AQ84</f>
        <v>0</v>
      </c>
      <c r="AR84" s="487">
        <f>'1.3_RAW_Data_Orig_MC'!AR84</f>
        <v>0</v>
      </c>
      <c r="AS84" s="487">
        <f>'1.3_RAW_Data_Orig_MC'!AS84</f>
        <v>0</v>
      </c>
      <c r="AT84" s="488">
        <f>'1.3_RAW_Data_Orig_MC'!AT84</f>
        <v>0</v>
      </c>
      <c r="AU84" s="482"/>
      <c r="AV84" s="487">
        <f>'1.3_RAW_Data_Orig_MC'!AV84</f>
        <v>0</v>
      </c>
      <c r="AW84" s="487">
        <f>'1.3_RAW_Data_Orig_MC'!AW84</f>
        <v>0</v>
      </c>
      <c r="AX84" s="487">
        <f>'1.3_RAW_Data_Orig_MC'!AX84</f>
        <v>0</v>
      </c>
      <c r="AY84" s="487">
        <f>'1.3_RAW_Data_Orig_MC'!AY84</f>
        <v>0</v>
      </c>
      <c r="AZ84" s="487">
        <f>'1.3_RAW_Data_Orig_MC'!AZ84</f>
        <v>0</v>
      </c>
      <c r="BA84" s="488">
        <f>'1.3_RAW_Data_Orig_MC'!BA84</f>
        <v>0</v>
      </c>
    </row>
    <row r="85" spans="1:53" ht="13.5" thickBot="1" x14ac:dyDescent="0.4">
      <c r="A85" s="483"/>
      <c r="B85" s="489"/>
      <c r="C85" s="490"/>
      <c r="D85" s="491"/>
      <c r="E85" s="492" t="s">
        <v>34</v>
      </c>
      <c r="F85" s="493">
        <f>'1.3_RAW_Data_Orig_MC'!F85</f>
        <v>0</v>
      </c>
      <c r="G85" s="493">
        <f>'1.3_RAW_Data_Orig_MC'!G85</f>
        <v>0</v>
      </c>
      <c r="H85" s="493">
        <f>'1.3_RAW_Data_Orig_MC'!H85</f>
        <v>0</v>
      </c>
      <c r="I85" s="493">
        <f>'1.3_RAW_Data_Orig_MC'!I85</f>
        <v>0</v>
      </c>
      <c r="J85" s="493">
        <f>'1.3_RAW_Data_Orig_MC'!J85</f>
        <v>0</v>
      </c>
      <c r="K85" s="494">
        <f>'1.3_RAW_Data_Orig_MC'!K85</f>
        <v>0</v>
      </c>
      <c r="M85" s="493">
        <f>'1.3_RAW_Data_Orig_MC'!M85</f>
        <v>0</v>
      </c>
      <c r="N85" s="493">
        <f>'1.3_RAW_Data_Orig_MC'!N85</f>
        <v>0</v>
      </c>
      <c r="O85" s="493">
        <f>'1.3_RAW_Data_Orig_MC'!O85</f>
        <v>0</v>
      </c>
      <c r="P85" s="493">
        <f>'1.3_RAW_Data_Orig_MC'!P85</f>
        <v>0</v>
      </c>
      <c r="Q85" s="493">
        <f>'1.3_RAW_Data_Orig_MC'!Q85</f>
        <v>0</v>
      </c>
      <c r="R85" s="494">
        <f>'1.3_RAW_Data_Orig_MC'!R85</f>
        <v>0</v>
      </c>
      <c r="T85" s="493">
        <f>'1.3_RAW_Data_Orig_MC'!T85</f>
        <v>0</v>
      </c>
      <c r="U85" s="493">
        <f>'1.3_RAW_Data_Orig_MC'!U85</f>
        <v>0</v>
      </c>
      <c r="V85" s="493">
        <f>'1.3_RAW_Data_Orig_MC'!V85</f>
        <v>0</v>
      </c>
      <c r="W85" s="493">
        <f>'1.3_RAW_Data_Orig_MC'!W85</f>
        <v>0</v>
      </c>
      <c r="X85" s="493">
        <f>'1.3_RAW_Data_Orig_MC'!X85</f>
        <v>0</v>
      </c>
      <c r="Y85" s="494">
        <f>'1.3_RAW_Data_Orig_MC'!Y85</f>
        <v>0</v>
      </c>
      <c r="AA85" s="493">
        <f>'1.3_RAW_Data_Orig_MC'!AA85</f>
        <v>0</v>
      </c>
      <c r="AB85" s="493">
        <f>'1.3_RAW_Data_Orig_MC'!AB85</f>
        <v>0</v>
      </c>
      <c r="AC85" s="493">
        <f>'1.3_RAW_Data_Orig_MC'!AC85</f>
        <v>0</v>
      </c>
      <c r="AD85" s="493">
        <f>'1.3_RAW_Data_Orig_MC'!AD85</f>
        <v>0</v>
      </c>
      <c r="AE85" s="493">
        <f>'1.3_RAW_Data_Orig_MC'!AE85</f>
        <v>0</v>
      </c>
      <c r="AF85" s="494">
        <f>'1.3_RAW_Data_Orig_MC'!AF85</f>
        <v>0</v>
      </c>
      <c r="AG85" s="482"/>
      <c r="AH85" s="493">
        <f>'1.3_RAW_Data_Orig_MC'!AH85</f>
        <v>0</v>
      </c>
      <c r="AI85" s="493">
        <f>'1.3_RAW_Data_Orig_MC'!AI85</f>
        <v>0</v>
      </c>
      <c r="AJ85" s="493">
        <f>'1.3_RAW_Data_Orig_MC'!AJ85</f>
        <v>0</v>
      </c>
      <c r="AK85" s="493">
        <f>'1.3_RAW_Data_Orig_MC'!AK85</f>
        <v>0</v>
      </c>
      <c r="AL85" s="493">
        <f>'1.3_RAW_Data_Orig_MC'!AL85</f>
        <v>0</v>
      </c>
      <c r="AM85" s="494">
        <f>'1.3_RAW_Data_Orig_MC'!AM85</f>
        <v>0</v>
      </c>
      <c r="AN85" s="482"/>
      <c r="AO85" s="493">
        <f>'1.3_RAW_Data_Orig_MC'!AO85</f>
        <v>0</v>
      </c>
      <c r="AP85" s="493">
        <f>'1.3_RAW_Data_Orig_MC'!AP85</f>
        <v>0</v>
      </c>
      <c r="AQ85" s="493">
        <f>'1.3_RAW_Data_Orig_MC'!AQ85</f>
        <v>0</v>
      </c>
      <c r="AR85" s="493">
        <f>'1.3_RAW_Data_Orig_MC'!AR85</f>
        <v>0</v>
      </c>
      <c r="AS85" s="493">
        <f>'1.3_RAW_Data_Orig_MC'!AS85</f>
        <v>0</v>
      </c>
      <c r="AT85" s="494">
        <f>'1.3_RAW_Data_Orig_MC'!AT85</f>
        <v>0</v>
      </c>
      <c r="AU85" s="482"/>
      <c r="AV85" s="493">
        <f>'1.3_RAW_Data_Orig_MC'!AV85</f>
        <v>0</v>
      </c>
      <c r="AW85" s="493">
        <f>'1.3_RAW_Data_Orig_MC'!AW85</f>
        <v>0</v>
      </c>
      <c r="AX85" s="493">
        <f>'1.3_RAW_Data_Orig_MC'!AX85</f>
        <v>0</v>
      </c>
      <c r="AY85" s="493">
        <f>'1.3_RAW_Data_Orig_MC'!AY85</f>
        <v>0</v>
      </c>
      <c r="AZ85" s="493">
        <f>'1.3_RAW_Data_Orig_MC'!AZ85</f>
        <v>0</v>
      </c>
      <c r="BA85" s="494">
        <f>'1.3_RAW_Data_Orig_MC'!BA85</f>
        <v>0</v>
      </c>
    </row>
    <row r="86" spans="1:53" ht="25.5" x14ac:dyDescent="0.35">
      <c r="A86" s="495" t="s">
        <v>20</v>
      </c>
      <c r="B86" s="476">
        <v>23</v>
      </c>
      <c r="C86" s="477" t="s">
        <v>22</v>
      </c>
      <c r="D86" s="478" t="s">
        <v>38</v>
      </c>
      <c r="E86" s="496" t="s">
        <v>31</v>
      </c>
      <c r="F86" s="480">
        <f>'1.3_RAW_Data_Orig_MC'!F86</f>
        <v>0</v>
      </c>
      <c r="G86" s="480">
        <f>'1.3_RAW_Data_Orig_MC'!G86</f>
        <v>0</v>
      </c>
      <c r="H86" s="480">
        <f>'1.3_RAW_Data_Orig_MC'!H86</f>
        <v>0</v>
      </c>
      <c r="I86" s="480">
        <f>'1.3_RAW_Data_Orig_MC'!I86</f>
        <v>0</v>
      </c>
      <c r="J86" s="480">
        <f>'1.3_RAW_Data_Orig_MC'!J86</f>
        <v>0</v>
      </c>
      <c r="K86" s="481">
        <f>'1.3_RAW_Data_Orig_MC'!K86</f>
        <v>0</v>
      </c>
      <c r="M86" s="480">
        <f>'1.3_RAW_Data_Orig_MC'!M86</f>
        <v>0</v>
      </c>
      <c r="N86" s="480">
        <f>'1.3_RAW_Data_Orig_MC'!N86</f>
        <v>0</v>
      </c>
      <c r="O86" s="480">
        <f>'1.3_RAW_Data_Orig_MC'!O86</f>
        <v>0</v>
      </c>
      <c r="P86" s="480">
        <f>'1.3_RAW_Data_Orig_MC'!P86</f>
        <v>0</v>
      </c>
      <c r="Q86" s="480">
        <f>'1.3_RAW_Data_Orig_MC'!Q86</f>
        <v>0</v>
      </c>
      <c r="R86" s="481">
        <f>'1.3_RAW_Data_Orig_MC'!R86</f>
        <v>0</v>
      </c>
      <c r="T86" s="480">
        <f>'1.3_RAW_Data_Orig_MC'!T86</f>
        <v>0</v>
      </c>
      <c r="U86" s="480">
        <f>'1.3_RAW_Data_Orig_MC'!U86</f>
        <v>0</v>
      </c>
      <c r="V86" s="480">
        <f>'1.3_RAW_Data_Orig_MC'!V86</f>
        <v>0</v>
      </c>
      <c r="W86" s="480">
        <f>'1.3_RAW_Data_Orig_MC'!W86</f>
        <v>0</v>
      </c>
      <c r="X86" s="480">
        <f>'1.3_RAW_Data_Orig_MC'!X86</f>
        <v>0</v>
      </c>
      <c r="Y86" s="481">
        <f>'1.3_RAW_Data_Orig_MC'!Y86</f>
        <v>0</v>
      </c>
      <c r="AA86" s="480">
        <f>'1.3_RAW_Data_Orig_MC'!AA86</f>
        <v>0</v>
      </c>
      <c r="AB86" s="480">
        <f>'1.3_RAW_Data_Orig_MC'!AB86</f>
        <v>0</v>
      </c>
      <c r="AC86" s="480">
        <f>'1.3_RAW_Data_Orig_MC'!AC86</f>
        <v>0</v>
      </c>
      <c r="AD86" s="480">
        <f>'1.3_RAW_Data_Orig_MC'!AD86</f>
        <v>0</v>
      </c>
      <c r="AE86" s="480">
        <f>'1.3_RAW_Data_Orig_MC'!AE86</f>
        <v>0</v>
      </c>
      <c r="AF86" s="481">
        <f>'1.3_RAW_Data_Orig_MC'!AF86</f>
        <v>0</v>
      </c>
      <c r="AG86" s="482"/>
      <c r="AH86" s="480">
        <f>'1.3_RAW_Data_Orig_MC'!AH86</f>
        <v>0</v>
      </c>
      <c r="AI86" s="480">
        <f>'1.3_RAW_Data_Orig_MC'!AI86</f>
        <v>0</v>
      </c>
      <c r="AJ86" s="480">
        <f>'1.3_RAW_Data_Orig_MC'!AJ86</f>
        <v>0</v>
      </c>
      <c r="AK86" s="480">
        <f>'1.3_RAW_Data_Orig_MC'!AK86</f>
        <v>0</v>
      </c>
      <c r="AL86" s="480">
        <f>'1.3_RAW_Data_Orig_MC'!AL86</f>
        <v>0</v>
      </c>
      <c r="AM86" s="481">
        <f>'1.3_RAW_Data_Orig_MC'!AM86</f>
        <v>0</v>
      </c>
      <c r="AN86" s="482"/>
      <c r="AO86" s="480">
        <f>'1.3_RAW_Data_Orig_MC'!AO86</f>
        <v>0</v>
      </c>
      <c r="AP86" s="480">
        <f>'1.3_RAW_Data_Orig_MC'!AP86</f>
        <v>0</v>
      </c>
      <c r="AQ86" s="480">
        <f>'1.3_RAW_Data_Orig_MC'!AQ86</f>
        <v>0</v>
      </c>
      <c r="AR86" s="480">
        <f>'1.3_RAW_Data_Orig_MC'!AR86</f>
        <v>0</v>
      </c>
      <c r="AS86" s="480">
        <f>'1.3_RAW_Data_Orig_MC'!AS86</f>
        <v>0</v>
      </c>
      <c r="AT86" s="481">
        <f>'1.3_RAW_Data_Orig_MC'!AT86</f>
        <v>0</v>
      </c>
      <c r="AU86" s="482"/>
      <c r="AV86" s="480">
        <f>'1.3_RAW_Data_Orig_MC'!AV86</f>
        <v>0</v>
      </c>
      <c r="AW86" s="480">
        <f>'1.3_RAW_Data_Orig_MC'!AW86</f>
        <v>0</v>
      </c>
      <c r="AX86" s="480">
        <f>'1.3_RAW_Data_Orig_MC'!AX86</f>
        <v>0</v>
      </c>
      <c r="AY86" s="480">
        <f>'1.3_RAW_Data_Orig_MC'!AY86</f>
        <v>0</v>
      </c>
      <c r="AZ86" s="480">
        <f>'1.3_RAW_Data_Orig_MC'!AZ86</f>
        <v>0</v>
      </c>
      <c r="BA86" s="481">
        <f>'1.3_RAW_Data_Orig_MC'!BA86</f>
        <v>0</v>
      </c>
    </row>
    <row r="87" spans="1:53" ht="13.15" x14ac:dyDescent="0.35">
      <c r="A87" s="483"/>
      <c r="B87" s="484"/>
      <c r="C87" s="485"/>
      <c r="D87" s="486"/>
      <c r="E87" s="479" t="s">
        <v>32</v>
      </c>
      <c r="F87" s="487">
        <f>'1.3_RAW_Data_Orig_MC'!F87</f>
        <v>19</v>
      </c>
      <c r="G87" s="487">
        <f>'1.3_RAW_Data_Orig_MC'!G87</f>
        <v>2</v>
      </c>
      <c r="H87" s="487">
        <f>'1.3_RAW_Data_Orig_MC'!H87</f>
        <v>12</v>
      </c>
      <c r="I87" s="487">
        <f>'1.3_RAW_Data_Orig_MC'!I87</f>
        <v>4</v>
      </c>
      <c r="J87" s="487">
        <f>'1.3_RAW_Data_Orig_MC'!J87</f>
        <v>1</v>
      </c>
      <c r="K87" s="488">
        <f>'1.3_RAW_Data_Orig_MC'!K87</f>
        <v>0</v>
      </c>
      <c r="M87" s="487">
        <f>'1.3_RAW_Data_Orig_MC'!M87</f>
        <v>19</v>
      </c>
      <c r="N87" s="487">
        <f>'1.3_RAW_Data_Orig_MC'!N87</f>
        <v>0</v>
      </c>
      <c r="O87" s="487">
        <f>'1.3_RAW_Data_Orig_MC'!O87</f>
        <v>7</v>
      </c>
      <c r="P87" s="487">
        <f>'1.3_RAW_Data_Orig_MC'!P87</f>
        <v>2</v>
      </c>
      <c r="Q87" s="487">
        <f>'1.3_RAW_Data_Orig_MC'!Q87</f>
        <v>10</v>
      </c>
      <c r="R87" s="488">
        <f>'1.3_RAW_Data_Orig_MC'!R87</f>
        <v>0</v>
      </c>
      <c r="T87" s="487">
        <f>'1.3_RAW_Data_Orig_MC'!T87</f>
        <v>19</v>
      </c>
      <c r="U87" s="487">
        <f>'1.3_RAW_Data_Orig_MC'!U87</f>
        <v>0</v>
      </c>
      <c r="V87" s="487">
        <f>'1.3_RAW_Data_Orig_MC'!V87</f>
        <v>0</v>
      </c>
      <c r="W87" s="487">
        <f>'1.3_RAW_Data_Orig_MC'!W87</f>
        <v>2</v>
      </c>
      <c r="X87" s="487">
        <f>'1.3_RAW_Data_Orig_MC'!X87</f>
        <v>12</v>
      </c>
      <c r="Y87" s="488">
        <f>'1.3_RAW_Data_Orig_MC'!Y87</f>
        <v>5</v>
      </c>
      <c r="AA87" s="487">
        <f>'1.3_RAW_Data_Orig_MC'!AA87</f>
        <v>7</v>
      </c>
      <c r="AB87" s="487">
        <f>'1.3_RAW_Data_Orig_MC'!AB87</f>
        <v>0</v>
      </c>
      <c r="AC87" s="487">
        <f>'1.3_RAW_Data_Orig_MC'!AC87</f>
        <v>7</v>
      </c>
      <c r="AD87" s="487">
        <f>'1.3_RAW_Data_Orig_MC'!AD87</f>
        <v>0</v>
      </c>
      <c r="AE87" s="487">
        <f>'1.3_RAW_Data_Orig_MC'!AE87</f>
        <v>-2</v>
      </c>
      <c r="AF87" s="488">
        <f>'1.3_RAW_Data_Orig_MC'!AF87</f>
        <v>-5</v>
      </c>
      <c r="AG87" s="482"/>
      <c r="AH87" s="487">
        <f>'1.3_RAW_Data_Orig_MC'!AH87</f>
        <v>0</v>
      </c>
      <c r="AI87" s="487">
        <f>'1.3_RAW_Data_Orig_MC'!AI87</f>
        <v>0</v>
      </c>
      <c r="AJ87" s="487">
        <f>'1.3_RAW_Data_Orig_MC'!AJ87</f>
        <v>0</v>
      </c>
      <c r="AK87" s="487">
        <f>'1.3_RAW_Data_Orig_MC'!AK87</f>
        <v>0</v>
      </c>
      <c r="AL87" s="487">
        <f>'1.3_RAW_Data_Orig_MC'!AL87</f>
        <v>0</v>
      </c>
      <c r="AM87" s="488">
        <f>'1.3_RAW_Data_Orig_MC'!AM87</f>
        <v>0</v>
      </c>
      <c r="AN87" s="482"/>
      <c r="AO87" s="487">
        <f>'1.3_RAW_Data_Orig_MC'!AO87</f>
        <v>7</v>
      </c>
      <c r="AP87" s="487">
        <f>'1.3_RAW_Data_Orig_MC'!AP87</f>
        <v>0</v>
      </c>
      <c r="AQ87" s="487">
        <f>'1.3_RAW_Data_Orig_MC'!AQ87</f>
        <v>7</v>
      </c>
      <c r="AR87" s="487">
        <f>'1.3_RAW_Data_Orig_MC'!AR87</f>
        <v>0</v>
      </c>
      <c r="AS87" s="487">
        <f>'1.3_RAW_Data_Orig_MC'!AS87</f>
        <v>-2</v>
      </c>
      <c r="AT87" s="488">
        <f>'1.3_RAW_Data_Orig_MC'!AT87</f>
        <v>-5</v>
      </c>
      <c r="AU87" s="482"/>
      <c r="AV87" s="487">
        <f>'1.3_RAW_Data_Orig_MC'!AV87</f>
        <v>0</v>
      </c>
      <c r="AW87" s="487">
        <f>'1.3_RAW_Data_Orig_MC'!AW87</f>
        <v>0</v>
      </c>
      <c r="AX87" s="487">
        <f>'1.3_RAW_Data_Orig_MC'!AX87</f>
        <v>0</v>
      </c>
      <c r="AY87" s="487">
        <f>'1.3_RAW_Data_Orig_MC'!AY87</f>
        <v>0</v>
      </c>
      <c r="AZ87" s="487">
        <f>'1.3_RAW_Data_Orig_MC'!AZ87</f>
        <v>0</v>
      </c>
      <c r="BA87" s="488">
        <f>'1.3_RAW_Data_Orig_MC'!BA87</f>
        <v>0</v>
      </c>
    </row>
    <row r="88" spans="1:53" ht="13.15" x14ac:dyDescent="0.35">
      <c r="A88" s="483"/>
      <c r="B88" s="484"/>
      <c r="C88" s="485"/>
      <c r="D88" s="486"/>
      <c r="E88" s="479" t="s">
        <v>33</v>
      </c>
      <c r="F88" s="487">
        <f>'1.3_RAW_Data_Orig_MC'!F88</f>
        <v>15</v>
      </c>
      <c r="G88" s="487">
        <f>'1.3_RAW_Data_Orig_MC'!G88</f>
        <v>0</v>
      </c>
      <c r="H88" s="487">
        <f>'1.3_RAW_Data_Orig_MC'!H88</f>
        <v>11</v>
      </c>
      <c r="I88" s="487">
        <f>'1.3_RAW_Data_Orig_MC'!I88</f>
        <v>3</v>
      </c>
      <c r="J88" s="487">
        <f>'1.3_RAW_Data_Orig_MC'!J88</f>
        <v>1</v>
      </c>
      <c r="K88" s="488">
        <f>'1.3_RAW_Data_Orig_MC'!K88</f>
        <v>0</v>
      </c>
      <c r="M88" s="487">
        <f>'1.3_RAW_Data_Orig_MC'!M88</f>
        <v>15</v>
      </c>
      <c r="N88" s="487">
        <f>'1.3_RAW_Data_Orig_MC'!N88</f>
        <v>0</v>
      </c>
      <c r="O88" s="487">
        <f>'1.3_RAW_Data_Orig_MC'!O88</f>
        <v>6</v>
      </c>
      <c r="P88" s="487">
        <f>'1.3_RAW_Data_Orig_MC'!P88</f>
        <v>0</v>
      </c>
      <c r="Q88" s="487">
        <f>'1.3_RAW_Data_Orig_MC'!Q88</f>
        <v>8</v>
      </c>
      <c r="R88" s="488">
        <f>'1.3_RAW_Data_Orig_MC'!R88</f>
        <v>1</v>
      </c>
      <c r="T88" s="487">
        <f>'1.3_RAW_Data_Orig_MC'!T88</f>
        <v>15</v>
      </c>
      <c r="U88" s="487">
        <f>'1.3_RAW_Data_Orig_MC'!U88</f>
        <v>0</v>
      </c>
      <c r="V88" s="487">
        <f>'1.3_RAW_Data_Orig_MC'!V88</f>
        <v>0</v>
      </c>
      <c r="W88" s="487">
        <f>'1.3_RAW_Data_Orig_MC'!W88</f>
        <v>0</v>
      </c>
      <c r="X88" s="487">
        <f>'1.3_RAW_Data_Orig_MC'!X88</f>
        <v>11</v>
      </c>
      <c r="Y88" s="488">
        <f>'1.3_RAW_Data_Orig_MC'!Y88</f>
        <v>4</v>
      </c>
      <c r="AA88" s="487">
        <f>'1.3_RAW_Data_Orig_MC'!AA88</f>
        <v>6</v>
      </c>
      <c r="AB88" s="487">
        <f>'1.3_RAW_Data_Orig_MC'!AB88</f>
        <v>0</v>
      </c>
      <c r="AC88" s="487">
        <f>'1.3_RAW_Data_Orig_MC'!AC88</f>
        <v>6</v>
      </c>
      <c r="AD88" s="487">
        <f>'1.3_RAW_Data_Orig_MC'!AD88</f>
        <v>0</v>
      </c>
      <c r="AE88" s="487">
        <f>'1.3_RAW_Data_Orig_MC'!AE88</f>
        <v>-3</v>
      </c>
      <c r="AF88" s="488">
        <f>'1.3_RAW_Data_Orig_MC'!AF88</f>
        <v>-3</v>
      </c>
      <c r="AG88" s="482"/>
      <c r="AH88" s="487">
        <f>'1.3_RAW_Data_Orig_MC'!AH88</f>
        <v>0</v>
      </c>
      <c r="AI88" s="487">
        <f>'1.3_RAW_Data_Orig_MC'!AI88</f>
        <v>0</v>
      </c>
      <c r="AJ88" s="487">
        <f>'1.3_RAW_Data_Orig_MC'!AJ88</f>
        <v>0</v>
      </c>
      <c r="AK88" s="487">
        <f>'1.3_RAW_Data_Orig_MC'!AK88</f>
        <v>0</v>
      </c>
      <c r="AL88" s="487">
        <f>'1.3_RAW_Data_Orig_MC'!AL88</f>
        <v>0</v>
      </c>
      <c r="AM88" s="488">
        <f>'1.3_RAW_Data_Orig_MC'!AM88</f>
        <v>0</v>
      </c>
      <c r="AN88" s="482"/>
      <c r="AO88" s="487">
        <f>'1.3_RAW_Data_Orig_MC'!AO88</f>
        <v>6</v>
      </c>
      <c r="AP88" s="487">
        <f>'1.3_RAW_Data_Orig_MC'!AP88</f>
        <v>0</v>
      </c>
      <c r="AQ88" s="487">
        <f>'1.3_RAW_Data_Orig_MC'!AQ88</f>
        <v>6</v>
      </c>
      <c r="AR88" s="487">
        <f>'1.3_RAW_Data_Orig_MC'!AR88</f>
        <v>0</v>
      </c>
      <c r="AS88" s="487">
        <f>'1.3_RAW_Data_Orig_MC'!AS88</f>
        <v>-3</v>
      </c>
      <c r="AT88" s="488">
        <f>'1.3_RAW_Data_Orig_MC'!AT88</f>
        <v>-3</v>
      </c>
      <c r="AU88" s="482"/>
      <c r="AV88" s="487">
        <f>'1.3_RAW_Data_Orig_MC'!AV88</f>
        <v>0</v>
      </c>
      <c r="AW88" s="487">
        <f>'1.3_RAW_Data_Orig_MC'!AW88</f>
        <v>0</v>
      </c>
      <c r="AX88" s="487">
        <f>'1.3_RAW_Data_Orig_MC'!AX88</f>
        <v>0</v>
      </c>
      <c r="AY88" s="487">
        <f>'1.3_RAW_Data_Orig_MC'!AY88</f>
        <v>0</v>
      </c>
      <c r="AZ88" s="487">
        <f>'1.3_RAW_Data_Orig_MC'!AZ88</f>
        <v>0</v>
      </c>
      <c r="BA88" s="488">
        <f>'1.3_RAW_Data_Orig_MC'!BA88</f>
        <v>0</v>
      </c>
    </row>
    <row r="89" spans="1:53" ht="13.5" thickBot="1" x14ac:dyDescent="0.4">
      <c r="A89" s="483"/>
      <c r="B89" s="489"/>
      <c r="C89" s="490"/>
      <c r="D89" s="491"/>
      <c r="E89" s="492" t="s">
        <v>34</v>
      </c>
      <c r="F89" s="493">
        <f>'1.3_RAW_Data_Orig_MC'!F89</f>
        <v>25</v>
      </c>
      <c r="G89" s="493">
        <f>'1.3_RAW_Data_Orig_MC'!G89</f>
        <v>0</v>
      </c>
      <c r="H89" s="493">
        <f>'1.3_RAW_Data_Orig_MC'!H89</f>
        <v>19</v>
      </c>
      <c r="I89" s="493">
        <f>'1.3_RAW_Data_Orig_MC'!I89</f>
        <v>3</v>
      </c>
      <c r="J89" s="493">
        <f>'1.3_RAW_Data_Orig_MC'!J89</f>
        <v>3</v>
      </c>
      <c r="K89" s="494">
        <f>'1.3_RAW_Data_Orig_MC'!K89</f>
        <v>0</v>
      </c>
      <c r="M89" s="493">
        <f>'1.3_RAW_Data_Orig_MC'!M89</f>
        <v>25</v>
      </c>
      <c r="N89" s="493">
        <f>'1.3_RAW_Data_Orig_MC'!N89</f>
        <v>0</v>
      </c>
      <c r="O89" s="493">
        <f>'1.3_RAW_Data_Orig_MC'!O89</f>
        <v>4</v>
      </c>
      <c r="P89" s="493">
        <f>'1.3_RAW_Data_Orig_MC'!P89</f>
        <v>0</v>
      </c>
      <c r="Q89" s="493">
        <f>'1.3_RAW_Data_Orig_MC'!Q89</f>
        <v>19</v>
      </c>
      <c r="R89" s="494">
        <f>'1.3_RAW_Data_Orig_MC'!R89</f>
        <v>2</v>
      </c>
      <c r="T89" s="493">
        <f>'1.3_RAW_Data_Orig_MC'!T89</f>
        <v>25</v>
      </c>
      <c r="U89" s="493">
        <f>'1.3_RAW_Data_Orig_MC'!U89</f>
        <v>0</v>
      </c>
      <c r="V89" s="493">
        <f>'1.3_RAW_Data_Orig_MC'!V89</f>
        <v>0</v>
      </c>
      <c r="W89" s="493">
        <f>'1.3_RAW_Data_Orig_MC'!W89</f>
        <v>0</v>
      </c>
      <c r="X89" s="493">
        <f>'1.3_RAW_Data_Orig_MC'!X89</f>
        <v>19</v>
      </c>
      <c r="Y89" s="494">
        <f>'1.3_RAW_Data_Orig_MC'!Y89</f>
        <v>6</v>
      </c>
      <c r="AA89" s="493">
        <f>'1.3_RAW_Data_Orig_MC'!AA89</f>
        <v>4</v>
      </c>
      <c r="AB89" s="493">
        <f>'1.3_RAW_Data_Orig_MC'!AB89</f>
        <v>0</v>
      </c>
      <c r="AC89" s="493">
        <f>'1.3_RAW_Data_Orig_MC'!AC89</f>
        <v>4</v>
      </c>
      <c r="AD89" s="493">
        <f>'1.3_RAW_Data_Orig_MC'!AD89</f>
        <v>0</v>
      </c>
      <c r="AE89" s="493">
        <f>'1.3_RAW_Data_Orig_MC'!AE89</f>
        <v>0</v>
      </c>
      <c r="AF89" s="494">
        <f>'1.3_RAW_Data_Orig_MC'!AF89</f>
        <v>-4</v>
      </c>
      <c r="AG89" s="482"/>
      <c r="AH89" s="493">
        <f>'1.3_RAW_Data_Orig_MC'!AH89</f>
        <v>0</v>
      </c>
      <c r="AI89" s="493">
        <f>'1.3_RAW_Data_Orig_MC'!AI89</f>
        <v>0</v>
      </c>
      <c r="AJ89" s="493">
        <f>'1.3_RAW_Data_Orig_MC'!AJ89</f>
        <v>0</v>
      </c>
      <c r="AK89" s="493">
        <f>'1.3_RAW_Data_Orig_MC'!AK89</f>
        <v>0</v>
      </c>
      <c r="AL89" s="493">
        <f>'1.3_RAW_Data_Orig_MC'!AL89</f>
        <v>0</v>
      </c>
      <c r="AM89" s="494">
        <f>'1.3_RAW_Data_Orig_MC'!AM89</f>
        <v>0</v>
      </c>
      <c r="AN89" s="482"/>
      <c r="AO89" s="493">
        <f>'1.3_RAW_Data_Orig_MC'!AO89</f>
        <v>4</v>
      </c>
      <c r="AP89" s="493">
        <f>'1.3_RAW_Data_Orig_MC'!AP89</f>
        <v>0</v>
      </c>
      <c r="AQ89" s="493">
        <f>'1.3_RAW_Data_Orig_MC'!AQ89</f>
        <v>4</v>
      </c>
      <c r="AR89" s="493">
        <f>'1.3_RAW_Data_Orig_MC'!AR89</f>
        <v>0</v>
      </c>
      <c r="AS89" s="493">
        <f>'1.3_RAW_Data_Orig_MC'!AS89</f>
        <v>0</v>
      </c>
      <c r="AT89" s="494">
        <f>'1.3_RAW_Data_Orig_MC'!AT89</f>
        <v>-4</v>
      </c>
      <c r="AU89" s="482"/>
      <c r="AV89" s="493">
        <f>'1.3_RAW_Data_Orig_MC'!AV89</f>
        <v>0</v>
      </c>
      <c r="AW89" s="493">
        <f>'1.3_RAW_Data_Orig_MC'!AW89</f>
        <v>0</v>
      </c>
      <c r="AX89" s="493">
        <f>'1.3_RAW_Data_Orig_MC'!AX89</f>
        <v>0</v>
      </c>
      <c r="AY89" s="493">
        <f>'1.3_RAW_Data_Orig_MC'!AY89</f>
        <v>0</v>
      </c>
      <c r="AZ89" s="493">
        <f>'1.3_RAW_Data_Orig_MC'!AZ89</f>
        <v>0</v>
      </c>
      <c r="BA89" s="494">
        <f>'1.3_RAW_Data_Orig_MC'!BA89</f>
        <v>0</v>
      </c>
    </row>
    <row r="90" spans="1:53" ht="25.5" x14ac:dyDescent="0.35">
      <c r="A90" s="495" t="s">
        <v>20</v>
      </c>
      <c r="B90" s="476">
        <v>28</v>
      </c>
      <c r="C90" s="477" t="s">
        <v>68</v>
      </c>
      <c r="D90" s="478" t="s">
        <v>37</v>
      </c>
      <c r="E90" s="496" t="s">
        <v>31</v>
      </c>
      <c r="F90" s="480">
        <f>'1.3_RAW_Data_Orig_MC'!F90</f>
        <v>0</v>
      </c>
      <c r="G90" s="480">
        <f>'1.3_RAW_Data_Orig_MC'!G90</f>
        <v>0</v>
      </c>
      <c r="H90" s="480">
        <f>'1.3_RAW_Data_Orig_MC'!H90</f>
        <v>0</v>
      </c>
      <c r="I90" s="480">
        <f>'1.3_RAW_Data_Orig_MC'!I90</f>
        <v>0</v>
      </c>
      <c r="J90" s="480">
        <f>'1.3_RAW_Data_Orig_MC'!J90</f>
        <v>0</v>
      </c>
      <c r="K90" s="481">
        <f>'1.3_RAW_Data_Orig_MC'!K90</f>
        <v>0</v>
      </c>
      <c r="M90" s="480">
        <f>'1.3_RAW_Data_Orig_MC'!M90</f>
        <v>0</v>
      </c>
      <c r="N90" s="480">
        <f>'1.3_RAW_Data_Orig_MC'!N90</f>
        <v>0</v>
      </c>
      <c r="O90" s="480">
        <f>'1.3_RAW_Data_Orig_MC'!O90</f>
        <v>0</v>
      </c>
      <c r="P90" s="480">
        <f>'1.3_RAW_Data_Orig_MC'!P90</f>
        <v>0</v>
      </c>
      <c r="Q90" s="480">
        <f>'1.3_RAW_Data_Orig_MC'!Q90</f>
        <v>0</v>
      </c>
      <c r="R90" s="481">
        <f>'1.3_RAW_Data_Orig_MC'!R90</f>
        <v>0</v>
      </c>
      <c r="T90" s="480">
        <f>'1.3_RAW_Data_Orig_MC'!T90</f>
        <v>0</v>
      </c>
      <c r="U90" s="480">
        <f>'1.3_RAW_Data_Orig_MC'!U90</f>
        <v>0</v>
      </c>
      <c r="V90" s="480">
        <f>'1.3_RAW_Data_Orig_MC'!V90</f>
        <v>0</v>
      </c>
      <c r="W90" s="480">
        <f>'1.3_RAW_Data_Orig_MC'!W90</f>
        <v>0</v>
      </c>
      <c r="X90" s="480">
        <f>'1.3_RAW_Data_Orig_MC'!X90</f>
        <v>0</v>
      </c>
      <c r="Y90" s="481">
        <f>'1.3_RAW_Data_Orig_MC'!Y90</f>
        <v>0</v>
      </c>
      <c r="AA90" s="480">
        <f>'1.3_RAW_Data_Orig_MC'!AA90</f>
        <v>0</v>
      </c>
      <c r="AB90" s="480">
        <f>'1.3_RAW_Data_Orig_MC'!AB90</f>
        <v>0</v>
      </c>
      <c r="AC90" s="480">
        <f>'1.3_RAW_Data_Orig_MC'!AC90</f>
        <v>0</v>
      </c>
      <c r="AD90" s="480">
        <f>'1.3_RAW_Data_Orig_MC'!AD90</f>
        <v>0</v>
      </c>
      <c r="AE90" s="480">
        <f>'1.3_RAW_Data_Orig_MC'!AE90</f>
        <v>0</v>
      </c>
      <c r="AF90" s="481">
        <f>'1.3_RAW_Data_Orig_MC'!AF90</f>
        <v>0</v>
      </c>
      <c r="AG90" s="482"/>
      <c r="AH90" s="480">
        <f>'1.3_RAW_Data_Orig_MC'!AH90</f>
        <v>0</v>
      </c>
      <c r="AI90" s="480">
        <f>'1.3_RAW_Data_Orig_MC'!AI90</f>
        <v>0</v>
      </c>
      <c r="AJ90" s="480">
        <f>'1.3_RAW_Data_Orig_MC'!AJ90</f>
        <v>0</v>
      </c>
      <c r="AK90" s="480">
        <f>'1.3_RAW_Data_Orig_MC'!AK90</f>
        <v>0</v>
      </c>
      <c r="AL90" s="480">
        <f>'1.3_RAW_Data_Orig_MC'!AL90</f>
        <v>0</v>
      </c>
      <c r="AM90" s="481">
        <f>'1.3_RAW_Data_Orig_MC'!AM90</f>
        <v>0</v>
      </c>
      <c r="AN90" s="482"/>
      <c r="AO90" s="480">
        <f>'1.3_RAW_Data_Orig_MC'!AO90</f>
        <v>0</v>
      </c>
      <c r="AP90" s="480">
        <f>'1.3_RAW_Data_Orig_MC'!AP90</f>
        <v>0</v>
      </c>
      <c r="AQ90" s="480">
        <f>'1.3_RAW_Data_Orig_MC'!AQ90</f>
        <v>0</v>
      </c>
      <c r="AR90" s="480">
        <f>'1.3_RAW_Data_Orig_MC'!AR90</f>
        <v>0</v>
      </c>
      <c r="AS90" s="480">
        <f>'1.3_RAW_Data_Orig_MC'!AS90</f>
        <v>0</v>
      </c>
      <c r="AT90" s="481">
        <f>'1.3_RAW_Data_Orig_MC'!AT90</f>
        <v>0</v>
      </c>
      <c r="AU90" s="482"/>
      <c r="AV90" s="480">
        <f>'1.3_RAW_Data_Orig_MC'!AV90</f>
        <v>0</v>
      </c>
      <c r="AW90" s="480">
        <f>'1.3_RAW_Data_Orig_MC'!AW90</f>
        <v>0</v>
      </c>
      <c r="AX90" s="480">
        <f>'1.3_RAW_Data_Orig_MC'!AX90</f>
        <v>0</v>
      </c>
      <c r="AY90" s="480">
        <f>'1.3_RAW_Data_Orig_MC'!AY90</f>
        <v>0</v>
      </c>
      <c r="AZ90" s="480">
        <f>'1.3_RAW_Data_Orig_MC'!AZ90</f>
        <v>0</v>
      </c>
      <c r="BA90" s="481">
        <f>'1.3_RAW_Data_Orig_MC'!BA90</f>
        <v>0</v>
      </c>
    </row>
    <row r="91" spans="1:53" ht="13.15" x14ac:dyDescent="0.35">
      <c r="A91" s="483"/>
      <c r="B91" s="484"/>
      <c r="C91" s="485"/>
      <c r="D91" s="486"/>
      <c r="E91" s="479" t="s">
        <v>32</v>
      </c>
      <c r="F91" s="487">
        <f>'1.3_RAW_Data_Orig_MC'!F91</f>
        <v>0</v>
      </c>
      <c r="G91" s="487">
        <f>'1.3_RAW_Data_Orig_MC'!G91</f>
        <v>0</v>
      </c>
      <c r="H91" s="487">
        <f>'1.3_RAW_Data_Orig_MC'!H91</f>
        <v>0</v>
      </c>
      <c r="I91" s="487">
        <f>'1.3_RAW_Data_Orig_MC'!I91</f>
        <v>0</v>
      </c>
      <c r="J91" s="487">
        <f>'1.3_RAW_Data_Orig_MC'!J91</f>
        <v>0</v>
      </c>
      <c r="K91" s="488">
        <f>'1.3_RAW_Data_Orig_MC'!K91</f>
        <v>0</v>
      </c>
      <c r="M91" s="487">
        <f>'1.3_RAW_Data_Orig_MC'!M91</f>
        <v>0</v>
      </c>
      <c r="N91" s="487">
        <f>'1.3_RAW_Data_Orig_MC'!N91</f>
        <v>0</v>
      </c>
      <c r="O91" s="487">
        <f>'1.3_RAW_Data_Orig_MC'!O91</f>
        <v>0</v>
      </c>
      <c r="P91" s="487">
        <f>'1.3_RAW_Data_Orig_MC'!P91</f>
        <v>0</v>
      </c>
      <c r="Q91" s="487">
        <f>'1.3_RAW_Data_Orig_MC'!Q91</f>
        <v>0</v>
      </c>
      <c r="R91" s="488">
        <f>'1.3_RAW_Data_Orig_MC'!R91</f>
        <v>0</v>
      </c>
      <c r="T91" s="487">
        <f>'1.3_RAW_Data_Orig_MC'!T91</f>
        <v>0</v>
      </c>
      <c r="U91" s="487">
        <f>'1.3_RAW_Data_Orig_MC'!U91</f>
        <v>0</v>
      </c>
      <c r="V91" s="487">
        <f>'1.3_RAW_Data_Orig_MC'!V91</f>
        <v>0</v>
      </c>
      <c r="W91" s="487">
        <f>'1.3_RAW_Data_Orig_MC'!W91</f>
        <v>0</v>
      </c>
      <c r="X91" s="487">
        <f>'1.3_RAW_Data_Orig_MC'!X91</f>
        <v>0</v>
      </c>
      <c r="Y91" s="488">
        <f>'1.3_RAW_Data_Orig_MC'!Y91</f>
        <v>0</v>
      </c>
      <c r="AA91" s="487">
        <f>'1.3_RAW_Data_Orig_MC'!AA91</f>
        <v>0</v>
      </c>
      <c r="AB91" s="487">
        <f>'1.3_RAW_Data_Orig_MC'!AB91</f>
        <v>0</v>
      </c>
      <c r="AC91" s="487">
        <f>'1.3_RAW_Data_Orig_MC'!AC91</f>
        <v>0</v>
      </c>
      <c r="AD91" s="487">
        <f>'1.3_RAW_Data_Orig_MC'!AD91</f>
        <v>0</v>
      </c>
      <c r="AE91" s="487">
        <f>'1.3_RAW_Data_Orig_MC'!AE91</f>
        <v>0</v>
      </c>
      <c r="AF91" s="488">
        <f>'1.3_RAW_Data_Orig_MC'!AF91</f>
        <v>0</v>
      </c>
      <c r="AG91" s="482"/>
      <c r="AH91" s="487">
        <f>'1.3_RAW_Data_Orig_MC'!AH91</f>
        <v>0</v>
      </c>
      <c r="AI91" s="487">
        <f>'1.3_RAW_Data_Orig_MC'!AI91</f>
        <v>0</v>
      </c>
      <c r="AJ91" s="487">
        <f>'1.3_RAW_Data_Orig_MC'!AJ91</f>
        <v>0</v>
      </c>
      <c r="AK91" s="487">
        <f>'1.3_RAW_Data_Orig_MC'!AK91</f>
        <v>0</v>
      </c>
      <c r="AL91" s="487">
        <f>'1.3_RAW_Data_Orig_MC'!AL91</f>
        <v>0</v>
      </c>
      <c r="AM91" s="488">
        <f>'1.3_RAW_Data_Orig_MC'!AM91</f>
        <v>0</v>
      </c>
      <c r="AN91" s="482"/>
      <c r="AO91" s="487">
        <f>'1.3_RAW_Data_Orig_MC'!AO91</f>
        <v>0</v>
      </c>
      <c r="AP91" s="487">
        <f>'1.3_RAW_Data_Orig_MC'!AP91</f>
        <v>0</v>
      </c>
      <c r="AQ91" s="487">
        <f>'1.3_RAW_Data_Orig_MC'!AQ91</f>
        <v>0</v>
      </c>
      <c r="AR91" s="487">
        <f>'1.3_RAW_Data_Orig_MC'!AR91</f>
        <v>0</v>
      </c>
      <c r="AS91" s="487">
        <f>'1.3_RAW_Data_Orig_MC'!AS91</f>
        <v>0</v>
      </c>
      <c r="AT91" s="488">
        <f>'1.3_RAW_Data_Orig_MC'!AT91</f>
        <v>0</v>
      </c>
      <c r="AU91" s="482"/>
      <c r="AV91" s="487">
        <f>'1.3_RAW_Data_Orig_MC'!AV91</f>
        <v>0</v>
      </c>
      <c r="AW91" s="487">
        <f>'1.3_RAW_Data_Orig_MC'!AW91</f>
        <v>0</v>
      </c>
      <c r="AX91" s="487">
        <f>'1.3_RAW_Data_Orig_MC'!AX91</f>
        <v>0</v>
      </c>
      <c r="AY91" s="487">
        <f>'1.3_RAW_Data_Orig_MC'!AY91</f>
        <v>0</v>
      </c>
      <c r="AZ91" s="487">
        <f>'1.3_RAW_Data_Orig_MC'!AZ91</f>
        <v>0</v>
      </c>
      <c r="BA91" s="488">
        <f>'1.3_RAW_Data_Orig_MC'!BA91</f>
        <v>0</v>
      </c>
    </row>
    <row r="92" spans="1:53" ht="13.15" x14ac:dyDescent="0.35">
      <c r="A92" s="483"/>
      <c r="B92" s="484"/>
      <c r="C92" s="485"/>
      <c r="D92" s="486"/>
      <c r="E92" s="479" t="s">
        <v>33</v>
      </c>
      <c r="F92" s="487">
        <f>'1.3_RAW_Data_Orig_MC'!F92</f>
        <v>59</v>
      </c>
      <c r="G92" s="487">
        <f>'1.3_RAW_Data_Orig_MC'!G92</f>
        <v>2</v>
      </c>
      <c r="H92" s="487">
        <f>'1.3_RAW_Data_Orig_MC'!H92</f>
        <v>20</v>
      </c>
      <c r="I92" s="487">
        <f>'1.3_RAW_Data_Orig_MC'!I92</f>
        <v>20</v>
      </c>
      <c r="J92" s="487">
        <f>'1.3_RAW_Data_Orig_MC'!J92</f>
        <v>15</v>
      </c>
      <c r="K92" s="488">
        <f>'1.3_RAW_Data_Orig_MC'!K92</f>
        <v>2</v>
      </c>
      <c r="M92" s="487">
        <f>'1.3_RAW_Data_Orig_MC'!M92</f>
        <v>59</v>
      </c>
      <c r="N92" s="487">
        <f>'1.3_RAW_Data_Orig_MC'!N92</f>
        <v>0</v>
      </c>
      <c r="O92" s="487">
        <f>'1.3_RAW_Data_Orig_MC'!O92</f>
        <v>34</v>
      </c>
      <c r="P92" s="487">
        <f>'1.3_RAW_Data_Orig_MC'!P92</f>
        <v>6</v>
      </c>
      <c r="Q92" s="487">
        <f>'1.3_RAW_Data_Orig_MC'!Q92</f>
        <v>11</v>
      </c>
      <c r="R92" s="488">
        <f>'1.3_RAW_Data_Orig_MC'!R92</f>
        <v>8</v>
      </c>
      <c r="T92" s="487">
        <f>'1.3_RAW_Data_Orig_MC'!T92</f>
        <v>59</v>
      </c>
      <c r="U92" s="487">
        <f>'1.3_RAW_Data_Orig_MC'!U92</f>
        <v>0</v>
      </c>
      <c r="V92" s="487">
        <f>'1.3_RAW_Data_Orig_MC'!V92</f>
        <v>0</v>
      </c>
      <c r="W92" s="487">
        <f>'1.3_RAW_Data_Orig_MC'!W92</f>
        <v>2</v>
      </c>
      <c r="X92" s="487">
        <f>'1.3_RAW_Data_Orig_MC'!X92</f>
        <v>20</v>
      </c>
      <c r="Y92" s="488">
        <f>'1.3_RAW_Data_Orig_MC'!Y92</f>
        <v>37</v>
      </c>
      <c r="AA92" s="487">
        <f>'1.3_RAW_Data_Orig_MC'!AA92</f>
        <v>38</v>
      </c>
      <c r="AB92" s="487">
        <f>'1.3_RAW_Data_Orig_MC'!AB92</f>
        <v>0</v>
      </c>
      <c r="AC92" s="487">
        <f>'1.3_RAW_Data_Orig_MC'!AC92</f>
        <v>34</v>
      </c>
      <c r="AD92" s="487">
        <f>'1.3_RAW_Data_Orig_MC'!AD92</f>
        <v>4</v>
      </c>
      <c r="AE92" s="487">
        <f>'1.3_RAW_Data_Orig_MC'!AE92</f>
        <v>-9</v>
      </c>
      <c r="AF92" s="488">
        <f>'1.3_RAW_Data_Orig_MC'!AF92</f>
        <v>-29</v>
      </c>
      <c r="AG92" s="482"/>
      <c r="AH92" s="487">
        <f>'1.3_RAW_Data_Orig_MC'!AH92</f>
        <v>38</v>
      </c>
      <c r="AI92" s="487">
        <f>'1.3_RAW_Data_Orig_MC'!AI92</f>
        <v>0</v>
      </c>
      <c r="AJ92" s="487">
        <f>'1.3_RAW_Data_Orig_MC'!AJ92</f>
        <v>34</v>
      </c>
      <c r="AK92" s="487">
        <f>'1.3_RAW_Data_Orig_MC'!AK92</f>
        <v>4</v>
      </c>
      <c r="AL92" s="487">
        <f>'1.3_RAW_Data_Orig_MC'!AL92</f>
        <v>-9</v>
      </c>
      <c r="AM92" s="488">
        <f>'1.3_RAW_Data_Orig_MC'!AM92</f>
        <v>-29</v>
      </c>
      <c r="AN92" s="482"/>
      <c r="AO92" s="487">
        <f>'1.3_RAW_Data_Orig_MC'!AO92</f>
        <v>0</v>
      </c>
      <c r="AP92" s="487">
        <f>'1.3_RAW_Data_Orig_MC'!AP92</f>
        <v>0</v>
      </c>
      <c r="AQ92" s="487">
        <f>'1.3_RAW_Data_Orig_MC'!AQ92</f>
        <v>0</v>
      </c>
      <c r="AR92" s="487">
        <f>'1.3_RAW_Data_Orig_MC'!AR92</f>
        <v>0</v>
      </c>
      <c r="AS92" s="487">
        <f>'1.3_RAW_Data_Orig_MC'!AS92</f>
        <v>0</v>
      </c>
      <c r="AT92" s="488">
        <f>'1.3_RAW_Data_Orig_MC'!AT92</f>
        <v>0</v>
      </c>
      <c r="AU92" s="482"/>
      <c r="AV92" s="487">
        <f>'1.3_RAW_Data_Orig_MC'!AV92</f>
        <v>0</v>
      </c>
      <c r="AW92" s="487">
        <f>'1.3_RAW_Data_Orig_MC'!AW92</f>
        <v>0</v>
      </c>
      <c r="AX92" s="487">
        <f>'1.3_RAW_Data_Orig_MC'!AX92</f>
        <v>0</v>
      </c>
      <c r="AY92" s="487">
        <f>'1.3_RAW_Data_Orig_MC'!AY92</f>
        <v>0</v>
      </c>
      <c r="AZ92" s="487">
        <f>'1.3_RAW_Data_Orig_MC'!AZ92</f>
        <v>0</v>
      </c>
      <c r="BA92" s="488">
        <f>'1.3_RAW_Data_Orig_MC'!BA92</f>
        <v>0</v>
      </c>
    </row>
    <row r="93" spans="1:53" ht="13.5" thickBot="1" x14ac:dyDescent="0.4">
      <c r="A93" s="483"/>
      <c r="B93" s="489"/>
      <c r="C93" s="490"/>
      <c r="D93" s="491"/>
      <c r="E93" s="492" t="s">
        <v>34</v>
      </c>
      <c r="F93" s="493">
        <f>'1.3_RAW_Data_Orig_MC'!F93</f>
        <v>0</v>
      </c>
      <c r="G93" s="493">
        <f>'1.3_RAW_Data_Orig_MC'!G93</f>
        <v>0</v>
      </c>
      <c r="H93" s="493">
        <f>'1.3_RAW_Data_Orig_MC'!H93</f>
        <v>0</v>
      </c>
      <c r="I93" s="493">
        <f>'1.3_RAW_Data_Orig_MC'!I93</f>
        <v>0</v>
      </c>
      <c r="J93" s="493">
        <f>'1.3_RAW_Data_Orig_MC'!J93</f>
        <v>0</v>
      </c>
      <c r="K93" s="494">
        <f>'1.3_RAW_Data_Orig_MC'!K93</f>
        <v>0</v>
      </c>
      <c r="M93" s="493">
        <f>'1.3_RAW_Data_Orig_MC'!M93</f>
        <v>0</v>
      </c>
      <c r="N93" s="493">
        <f>'1.3_RAW_Data_Orig_MC'!N93</f>
        <v>0</v>
      </c>
      <c r="O93" s="493">
        <f>'1.3_RAW_Data_Orig_MC'!O93</f>
        <v>0</v>
      </c>
      <c r="P93" s="493">
        <f>'1.3_RAW_Data_Orig_MC'!P93</f>
        <v>0</v>
      </c>
      <c r="Q93" s="493">
        <f>'1.3_RAW_Data_Orig_MC'!Q93</f>
        <v>0</v>
      </c>
      <c r="R93" s="494">
        <f>'1.3_RAW_Data_Orig_MC'!R93</f>
        <v>0</v>
      </c>
      <c r="T93" s="493">
        <f>'1.3_RAW_Data_Orig_MC'!T93</f>
        <v>0</v>
      </c>
      <c r="U93" s="493">
        <f>'1.3_RAW_Data_Orig_MC'!U93</f>
        <v>0</v>
      </c>
      <c r="V93" s="493">
        <f>'1.3_RAW_Data_Orig_MC'!V93</f>
        <v>0</v>
      </c>
      <c r="W93" s="493">
        <f>'1.3_RAW_Data_Orig_MC'!W93</f>
        <v>0</v>
      </c>
      <c r="X93" s="493">
        <f>'1.3_RAW_Data_Orig_MC'!X93</f>
        <v>0</v>
      </c>
      <c r="Y93" s="494">
        <f>'1.3_RAW_Data_Orig_MC'!Y93</f>
        <v>0</v>
      </c>
      <c r="AA93" s="493">
        <f>'1.3_RAW_Data_Orig_MC'!AA93</f>
        <v>0</v>
      </c>
      <c r="AB93" s="493">
        <f>'1.3_RAW_Data_Orig_MC'!AB93</f>
        <v>0</v>
      </c>
      <c r="AC93" s="493">
        <f>'1.3_RAW_Data_Orig_MC'!AC93</f>
        <v>0</v>
      </c>
      <c r="AD93" s="493">
        <f>'1.3_RAW_Data_Orig_MC'!AD93</f>
        <v>0</v>
      </c>
      <c r="AE93" s="493">
        <f>'1.3_RAW_Data_Orig_MC'!AE93</f>
        <v>0</v>
      </c>
      <c r="AF93" s="494">
        <f>'1.3_RAW_Data_Orig_MC'!AF93</f>
        <v>0</v>
      </c>
      <c r="AG93" s="482"/>
      <c r="AH93" s="493">
        <f>'1.3_RAW_Data_Orig_MC'!AH93</f>
        <v>0</v>
      </c>
      <c r="AI93" s="493">
        <f>'1.3_RAW_Data_Orig_MC'!AI93</f>
        <v>0</v>
      </c>
      <c r="AJ93" s="493">
        <f>'1.3_RAW_Data_Orig_MC'!AJ93</f>
        <v>0</v>
      </c>
      <c r="AK93" s="493">
        <f>'1.3_RAW_Data_Orig_MC'!AK93</f>
        <v>0</v>
      </c>
      <c r="AL93" s="493">
        <f>'1.3_RAW_Data_Orig_MC'!AL93</f>
        <v>0</v>
      </c>
      <c r="AM93" s="494">
        <f>'1.3_RAW_Data_Orig_MC'!AM93</f>
        <v>0</v>
      </c>
      <c r="AN93" s="482"/>
      <c r="AO93" s="493">
        <f>'1.3_RAW_Data_Orig_MC'!AO93</f>
        <v>0</v>
      </c>
      <c r="AP93" s="493">
        <f>'1.3_RAW_Data_Orig_MC'!AP93</f>
        <v>0</v>
      </c>
      <c r="AQ93" s="493">
        <f>'1.3_RAW_Data_Orig_MC'!AQ93</f>
        <v>0</v>
      </c>
      <c r="AR93" s="493">
        <f>'1.3_RAW_Data_Orig_MC'!AR93</f>
        <v>0</v>
      </c>
      <c r="AS93" s="493">
        <f>'1.3_RAW_Data_Orig_MC'!AS93</f>
        <v>0</v>
      </c>
      <c r="AT93" s="494">
        <f>'1.3_RAW_Data_Orig_MC'!AT93</f>
        <v>0</v>
      </c>
      <c r="AU93" s="482"/>
      <c r="AV93" s="493">
        <f>'1.3_RAW_Data_Orig_MC'!AV93</f>
        <v>0</v>
      </c>
      <c r="AW93" s="493">
        <f>'1.3_RAW_Data_Orig_MC'!AW93</f>
        <v>0</v>
      </c>
      <c r="AX93" s="493">
        <f>'1.3_RAW_Data_Orig_MC'!AX93</f>
        <v>0</v>
      </c>
      <c r="AY93" s="493">
        <f>'1.3_RAW_Data_Orig_MC'!AY93</f>
        <v>0</v>
      </c>
      <c r="AZ93" s="493">
        <f>'1.3_RAW_Data_Orig_MC'!AZ93</f>
        <v>0</v>
      </c>
      <c r="BA93" s="494">
        <f>'1.3_RAW_Data_Orig_MC'!BA93</f>
        <v>0</v>
      </c>
    </row>
    <row r="94" spans="1:53" ht="25.5" x14ac:dyDescent="0.35">
      <c r="A94" s="495" t="s">
        <v>20</v>
      </c>
      <c r="B94" s="476">
        <v>34</v>
      </c>
      <c r="C94" s="477" t="s">
        <v>69</v>
      </c>
      <c r="D94" s="478" t="s">
        <v>37</v>
      </c>
      <c r="E94" s="496" t="s">
        <v>31</v>
      </c>
      <c r="F94" s="480">
        <f>'1.3_RAW_Data_Orig_MC'!F94</f>
        <v>0</v>
      </c>
      <c r="G94" s="480">
        <f>'1.3_RAW_Data_Orig_MC'!G94</f>
        <v>0</v>
      </c>
      <c r="H94" s="480">
        <f>'1.3_RAW_Data_Orig_MC'!H94</f>
        <v>0</v>
      </c>
      <c r="I94" s="480">
        <f>'1.3_RAW_Data_Orig_MC'!I94</f>
        <v>0</v>
      </c>
      <c r="J94" s="480">
        <f>'1.3_RAW_Data_Orig_MC'!J94</f>
        <v>0</v>
      </c>
      <c r="K94" s="481">
        <f>'1.3_RAW_Data_Orig_MC'!K94</f>
        <v>0</v>
      </c>
      <c r="M94" s="480">
        <f>'1.3_RAW_Data_Orig_MC'!M94</f>
        <v>0</v>
      </c>
      <c r="N94" s="480">
        <f>'1.3_RAW_Data_Orig_MC'!N94</f>
        <v>0</v>
      </c>
      <c r="O94" s="480">
        <f>'1.3_RAW_Data_Orig_MC'!O94</f>
        <v>0</v>
      </c>
      <c r="P94" s="480">
        <f>'1.3_RAW_Data_Orig_MC'!P94</f>
        <v>0</v>
      </c>
      <c r="Q94" s="480">
        <f>'1.3_RAW_Data_Orig_MC'!Q94</f>
        <v>0</v>
      </c>
      <c r="R94" s="481">
        <f>'1.3_RAW_Data_Orig_MC'!R94</f>
        <v>0</v>
      </c>
      <c r="T94" s="480">
        <f>'1.3_RAW_Data_Orig_MC'!T94</f>
        <v>0</v>
      </c>
      <c r="U94" s="480">
        <f>'1.3_RAW_Data_Orig_MC'!U94</f>
        <v>0</v>
      </c>
      <c r="V94" s="480">
        <f>'1.3_RAW_Data_Orig_MC'!V94</f>
        <v>0</v>
      </c>
      <c r="W94" s="480">
        <f>'1.3_RAW_Data_Orig_MC'!W94</f>
        <v>0</v>
      </c>
      <c r="X94" s="480">
        <f>'1.3_RAW_Data_Orig_MC'!X94</f>
        <v>0</v>
      </c>
      <c r="Y94" s="481">
        <f>'1.3_RAW_Data_Orig_MC'!Y94</f>
        <v>0</v>
      </c>
      <c r="AA94" s="480">
        <f>'1.3_RAW_Data_Orig_MC'!AA94</f>
        <v>0</v>
      </c>
      <c r="AB94" s="480">
        <f>'1.3_RAW_Data_Orig_MC'!AB94</f>
        <v>0</v>
      </c>
      <c r="AC94" s="480">
        <f>'1.3_RAW_Data_Orig_MC'!AC94</f>
        <v>0</v>
      </c>
      <c r="AD94" s="480">
        <f>'1.3_RAW_Data_Orig_MC'!AD94</f>
        <v>0</v>
      </c>
      <c r="AE94" s="480">
        <f>'1.3_RAW_Data_Orig_MC'!AE94</f>
        <v>0</v>
      </c>
      <c r="AF94" s="481">
        <f>'1.3_RAW_Data_Orig_MC'!AF94</f>
        <v>0</v>
      </c>
      <c r="AG94" s="482"/>
      <c r="AH94" s="480">
        <f>'1.3_RAW_Data_Orig_MC'!AH94</f>
        <v>0</v>
      </c>
      <c r="AI94" s="480">
        <f>'1.3_RAW_Data_Orig_MC'!AI94</f>
        <v>0</v>
      </c>
      <c r="AJ94" s="480">
        <f>'1.3_RAW_Data_Orig_MC'!AJ94</f>
        <v>0</v>
      </c>
      <c r="AK94" s="480">
        <f>'1.3_RAW_Data_Orig_MC'!AK94</f>
        <v>0</v>
      </c>
      <c r="AL94" s="480">
        <f>'1.3_RAW_Data_Orig_MC'!AL94</f>
        <v>0</v>
      </c>
      <c r="AM94" s="481">
        <f>'1.3_RAW_Data_Orig_MC'!AM94</f>
        <v>0</v>
      </c>
      <c r="AN94" s="482"/>
      <c r="AO94" s="480">
        <f>'1.3_RAW_Data_Orig_MC'!AO94</f>
        <v>0</v>
      </c>
      <c r="AP94" s="480">
        <f>'1.3_RAW_Data_Orig_MC'!AP94</f>
        <v>0</v>
      </c>
      <c r="AQ94" s="480">
        <f>'1.3_RAW_Data_Orig_MC'!AQ94</f>
        <v>0</v>
      </c>
      <c r="AR94" s="480">
        <f>'1.3_RAW_Data_Orig_MC'!AR94</f>
        <v>0</v>
      </c>
      <c r="AS94" s="480">
        <f>'1.3_RAW_Data_Orig_MC'!AS94</f>
        <v>0</v>
      </c>
      <c r="AT94" s="481">
        <f>'1.3_RAW_Data_Orig_MC'!AT94</f>
        <v>0</v>
      </c>
      <c r="AU94" s="482"/>
      <c r="AV94" s="480">
        <f>'1.3_RAW_Data_Orig_MC'!AV94</f>
        <v>0</v>
      </c>
      <c r="AW94" s="480">
        <f>'1.3_RAW_Data_Orig_MC'!AW94</f>
        <v>0</v>
      </c>
      <c r="AX94" s="480">
        <f>'1.3_RAW_Data_Orig_MC'!AX94</f>
        <v>0</v>
      </c>
      <c r="AY94" s="480">
        <f>'1.3_RAW_Data_Orig_MC'!AY94</f>
        <v>0</v>
      </c>
      <c r="AZ94" s="480">
        <f>'1.3_RAW_Data_Orig_MC'!AZ94</f>
        <v>0</v>
      </c>
      <c r="BA94" s="481">
        <f>'1.3_RAW_Data_Orig_MC'!BA94</f>
        <v>0</v>
      </c>
    </row>
    <row r="95" spans="1:53" ht="13.15" x14ac:dyDescent="0.35">
      <c r="A95" s="483"/>
      <c r="B95" s="484"/>
      <c r="C95" s="485"/>
      <c r="D95" s="486"/>
      <c r="E95" s="479" t="s">
        <v>32</v>
      </c>
      <c r="F95" s="487">
        <f>'1.3_RAW_Data_Orig_MC'!F95</f>
        <v>19</v>
      </c>
      <c r="G95" s="487">
        <f>'1.3_RAW_Data_Orig_MC'!G95</f>
        <v>2</v>
      </c>
      <c r="H95" s="487">
        <f>'1.3_RAW_Data_Orig_MC'!H95</f>
        <v>11</v>
      </c>
      <c r="I95" s="487">
        <f>'1.3_RAW_Data_Orig_MC'!I95</f>
        <v>3</v>
      </c>
      <c r="J95" s="487">
        <f>'1.3_RAW_Data_Orig_MC'!J95</f>
        <v>1</v>
      </c>
      <c r="K95" s="488">
        <f>'1.3_RAW_Data_Orig_MC'!K95</f>
        <v>2</v>
      </c>
      <c r="M95" s="487">
        <f>'1.3_RAW_Data_Orig_MC'!M95</f>
        <v>19</v>
      </c>
      <c r="N95" s="487">
        <f>'1.3_RAW_Data_Orig_MC'!N95</f>
        <v>1</v>
      </c>
      <c r="O95" s="487">
        <f>'1.3_RAW_Data_Orig_MC'!O95</f>
        <v>4</v>
      </c>
      <c r="P95" s="487">
        <f>'1.3_RAW_Data_Orig_MC'!P95</f>
        <v>2</v>
      </c>
      <c r="Q95" s="487">
        <f>'1.3_RAW_Data_Orig_MC'!Q95</f>
        <v>10</v>
      </c>
      <c r="R95" s="488">
        <f>'1.3_RAW_Data_Orig_MC'!R95</f>
        <v>2</v>
      </c>
      <c r="T95" s="487">
        <f>'1.3_RAW_Data_Orig_MC'!T95</f>
        <v>19</v>
      </c>
      <c r="U95" s="487">
        <f>'1.3_RAW_Data_Orig_MC'!U95</f>
        <v>0</v>
      </c>
      <c r="V95" s="487">
        <f>'1.3_RAW_Data_Orig_MC'!V95</f>
        <v>0</v>
      </c>
      <c r="W95" s="487">
        <f>'1.3_RAW_Data_Orig_MC'!W95</f>
        <v>2</v>
      </c>
      <c r="X95" s="487">
        <f>'1.3_RAW_Data_Orig_MC'!X95</f>
        <v>11</v>
      </c>
      <c r="Y95" s="488">
        <f>'1.3_RAW_Data_Orig_MC'!Y95</f>
        <v>6</v>
      </c>
      <c r="AA95" s="487">
        <f>'1.3_RAW_Data_Orig_MC'!AA95</f>
        <v>5</v>
      </c>
      <c r="AB95" s="487">
        <f>'1.3_RAW_Data_Orig_MC'!AB95</f>
        <v>1</v>
      </c>
      <c r="AC95" s="487">
        <f>'1.3_RAW_Data_Orig_MC'!AC95</f>
        <v>4</v>
      </c>
      <c r="AD95" s="487">
        <f>'1.3_RAW_Data_Orig_MC'!AD95</f>
        <v>0</v>
      </c>
      <c r="AE95" s="487">
        <f>'1.3_RAW_Data_Orig_MC'!AE95</f>
        <v>-1</v>
      </c>
      <c r="AF95" s="488">
        <f>'1.3_RAW_Data_Orig_MC'!AF95</f>
        <v>-4</v>
      </c>
      <c r="AG95" s="482"/>
      <c r="AH95" s="487">
        <f>'1.3_RAW_Data_Orig_MC'!AH95</f>
        <v>0</v>
      </c>
      <c r="AI95" s="487">
        <f>'1.3_RAW_Data_Orig_MC'!AI95</f>
        <v>0</v>
      </c>
      <c r="AJ95" s="487">
        <f>'1.3_RAW_Data_Orig_MC'!AJ95</f>
        <v>0</v>
      </c>
      <c r="AK95" s="487">
        <f>'1.3_RAW_Data_Orig_MC'!AK95</f>
        <v>0</v>
      </c>
      <c r="AL95" s="487">
        <f>'1.3_RAW_Data_Orig_MC'!AL95</f>
        <v>0</v>
      </c>
      <c r="AM95" s="488">
        <f>'1.3_RAW_Data_Orig_MC'!AM95</f>
        <v>0</v>
      </c>
      <c r="AN95" s="482"/>
      <c r="AO95" s="487">
        <f>'1.3_RAW_Data_Orig_MC'!AO95</f>
        <v>5</v>
      </c>
      <c r="AP95" s="487">
        <f>'1.3_RAW_Data_Orig_MC'!AP95</f>
        <v>1</v>
      </c>
      <c r="AQ95" s="487">
        <f>'1.3_RAW_Data_Orig_MC'!AQ95</f>
        <v>4</v>
      </c>
      <c r="AR95" s="487">
        <f>'1.3_RAW_Data_Orig_MC'!AR95</f>
        <v>0</v>
      </c>
      <c r="AS95" s="487">
        <f>'1.3_RAW_Data_Orig_MC'!AS95</f>
        <v>-1</v>
      </c>
      <c r="AT95" s="488">
        <f>'1.3_RAW_Data_Orig_MC'!AT95</f>
        <v>-4</v>
      </c>
      <c r="AU95" s="482"/>
      <c r="AV95" s="487">
        <f>'1.3_RAW_Data_Orig_MC'!AV95</f>
        <v>0</v>
      </c>
      <c r="AW95" s="487">
        <f>'1.3_RAW_Data_Orig_MC'!AW95</f>
        <v>0</v>
      </c>
      <c r="AX95" s="487">
        <f>'1.3_RAW_Data_Orig_MC'!AX95</f>
        <v>0</v>
      </c>
      <c r="AY95" s="487">
        <f>'1.3_RAW_Data_Orig_MC'!AY95</f>
        <v>0</v>
      </c>
      <c r="AZ95" s="487">
        <f>'1.3_RAW_Data_Orig_MC'!AZ95</f>
        <v>0</v>
      </c>
      <c r="BA95" s="488">
        <f>'1.3_RAW_Data_Orig_MC'!BA95</f>
        <v>0</v>
      </c>
    </row>
    <row r="96" spans="1:53" ht="13.15" x14ac:dyDescent="0.35">
      <c r="A96" s="483"/>
      <c r="B96" s="484"/>
      <c r="C96" s="485"/>
      <c r="D96" s="486"/>
      <c r="E96" s="479" t="s">
        <v>33</v>
      </c>
      <c r="F96" s="487">
        <f>'1.3_RAW_Data_Orig_MC'!F96</f>
        <v>15</v>
      </c>
      <c r="G96" s="487">
        <f>'1.3_RAW_Data_Orig_MC'!G96</f>
        <v>0</v>
      </c>
      <c r="H96" s="487">
        <f>'1.3_RAW_Data_Orig_MC'!H96</f>
        <v>10</v>
      </c>
      <c r="I96" s="487">
        <f>'1.3_RAW_Data_Orig_MC'!I96</f>
        <v>3</v>
      </c>
      <c r="J96" s="487">
        <f>'1.3_RAW_Data_Orig_MC'!J96</f>
        <v>1</v>
      </c>
      <c r="K96" s="488">
        <f>'1.3_RAW_Data_Orig_MC'!K96</f>
        <v>1</v>
      </c>
      <c r="M96" s="487">
        <f>'1.3_RAW_Data_Orig_MC'!M96</f>
        <v>15</v>
      </c>
      <c r="N96" s="487">
        <f>'1.3_RAW_Data_Orig_MC'!N96</f>
        <v>1</v>
      </c>
      <c r="O96" s="487">
        <f>'1.3_RAW_Data_Orig_MC'!O96</f>
        <v>4</v>
      </c>
      <c r="P96" s="487">
        <f>'1.3_RAW_Data_Orig_MC'!P96</f>
        <v>0</v>
      </c>
      <c r="Q96" s="487">
        <f>'1.3_RAW_Data_Orig_MC'!Q96</f>
        <v>9</v>
      </c>
      <c r="R96" s="488">
        <f>'1.3_RAW_Data_Orig_MC'!R96</f>
        <v>1</v>
      </c>
      <c r="T96" s="487">
        <f>'1.3_RAW_Data_Orig_MC'!T96</f>
        <v>15</v>
      </c>
      <c r="U96" s="487">
        <f>'1.3_RAW_Data_Orig_MC'!U96</f>
        <v>0</v>
      </c>
      <c r="V96" s="487">
        <f>'1.3_RAW_Data_Orig_MC'!V96</f>
        <v>0</v>
      </c>
      <c r="W96" s="487">
        <f>'1.3_RAW_Data_Orig_MC'!W96</f>
        <v>0</v>
      </c>
      <c r="X96" s="487">
        <f>'1.3_RAW_Data_Orig_MC'!X96</f>
        <v>10</v>
      </c>
      <c r="Y96" s="488">
        <f>'1.3_RAW_Data_Orig_MC'!Y96</f>
        <v>5</v>
      </c>
      <c r="AA96" s="487">
        <f>'1.3_RAW_Data_Orig_MC'!AA96</f>
        <v>5</v>
      </c>
      <c r="AB96" s="487">
        <f>'1.3_RAW_Data_Orig_MC'!AB96</f>
        <v>1</v>
      </c>
      <c r="AC96" s="487">
        <f>'1.3_RAW_Data_Orig_MC'!AC96</f>
        <v>4</v>
      </c>
      <c r="AD96" s="487">
        <f>'1.3_RAW_Data_Orig_MC'!AD96</f>
        <v>0</v>
      </c>
      <c r="AE96" s="487">
        <f>'1.3_RAW_Data_Orig_MC'!AE96</f>
        <v>-1</v>
      </c>
      <c r="AF96" s="488">
        <f>'1.3_RAW_Data_Orig_MC'!AF96</f>
        <v>-4</v>
      </c>
      <c r="AG96" s="482"/>
      <c r="AH96" s="487">
        <f>'1.3_RAW_Data_Orig_MC'!AH96</f>
        <v>0</v>
      </c>
      <c r="AI96" s="487">
        <f>'1.3_RAW_Data_Orig_MC'!AI96</f>
        <v>0</v>
      </c>
      <c r="AJ96" s="487">
        <f>'1.3_RAW_Data_Orig_MC'!AJ96</f>
        <v>0</v>
      </c>
      <c r="AK96" s="487">
        <f>'1.3_RAW_Data_Orig_MC'!AK96</f>
        <v>0</v>
      </c>
      <c r="AL96" s="487">
        <f>'1.3_RAW_Data_Orig_MC'!AL96</f>
        <v>0</v>
      </c>
      <c r="AM96" s="488">
        <f>'1.3_RAW_Data_Orig_MC'!AM96</f>
        <v>0</v>
      </c>
      <c r="AN96" s="482"/>
      <c r="AO96" s="487">
        <f>'1.3_RAW_Data_Orig_MC'!AO96</f>
        <v>5</v>
      </c>
      <c r="AP96" s="487">
        <f>'1.3_RAW_Data_Orig_MC'!AP96</f>
        <v>1</v>
      </c>
      <c r="AQ96" s="487">
        <f>'1.3_RAW_Data_Orig_MC'!AQ96</f>
        <v>4</v>
      </c>
      <c r="AR96" s="487">
        <f>'1.3_RAW_Data_Orig_MC'!AR96</f>
        <v>0</v>
      </c>
      <c r="AS96" s="487">
        <f>'1.3_RAW_Data_Orig_MC'!AS96</f>
        <v>-1</v>
      </c>
      <c r="AT96" s="488">
        <f>'1.3_RAW_Data_Orig_MC'!AT96</f>
        <v>-4</v>
      </c>
      <c r="AU96" s="482"/>
      <c r="AV96" s="487">
        <f>'1.3_RAW_Data_Orig_MC'!AV96</f>
        <v>0</v>
      </c>
      <c r="AW96" s="487">
        <f>'1.3_RAW_Data_Orig_MC'!AW96</f>
        <v>0</v>
      </c>
      <c r="AX96" s="487">
        <f>'1.3_RAW_Data_Orig_MC'!AX96</f>
        <v>0</v>
      </c>
      <c r="AY96" s="487">
        <f>'1.3_RAW_Data_Orig_MC'!AY96</f>
        <v>0</v>
      </c>
      <c r="AZ96" s="487">
        <f>'1.3_RAW_Data_Orig_MC'!AZ96</f>
        <v>0</v>
      </c>
      <c r="BA96" s="488">
        <f>'1.3_RAW_Data_Orig_MC'!BA96</f>
        <v>0</v>
      </c>
    </row>
    <row r="97" spans="1:53" ht="13.5" thickBot="1" x14ac:dyDescent="0.4">
      <c r="A97" s="483"/>
      <c r="B97" s="489"/>
      <c r="C97" s="490"/>
      <c r="D97" s="491"/>
      <c r="E97" s="492" t="s">
        <v>34</v>
      </c>
      <c r="F97" s="493">
        <f>'1.3_RAW_Data_Orig_MC'!F97</f>
        <v>25</v>
      </c>
      <c r="G97" s="493">
        <f>'1.3_RAW_Data_Orig_MC'!G97</f>
        <v>0</v>
      </c>
      <c r="H97" s="493">
        <f>'1.3_RAW_Data_Orig_MC'!H97</f>
        <v>21</v>
      </c>
      <c r="I97" s="493">
        <f>'1.3_RAW_Data_Orig_MC'!I97</f>
        <v>2</v>
      </c>
      <c r="J97" s="493">
        <f>'1.3_RAW_Data_Orig_MC'!J97</f>
        <v>1</v>
      </c>
      <c r="K97" s="494">
        <f>'1.3_RAW_Data_Orig_MC'!K97</f>
        <v>1</v>
      </c>
      <c r="M97" s="493">
        <f>'1.3_RAW_Data_Orig_MC'!M97</f>
        <v>25</v>
      </c>
      <c r="N97" s="493">
        <f>'1.3_RAW_Data_Orig_MC'!N97</f>
        <v>0</v>
      </c>
      <c r="O97" s="493">
        <f>'1.3_RAW_Data_Orig_MC'!O97</f>
        <v>1</v>
      </c>
      <c r="P97" s="493">
        <f>'1.3_RAW_Data_Orig_MC'!P97</f>
        <v>0</v>
      </c>
      <c r="Q97" s="493">
        <f>'1.3_RAW_Data_Orig_MC'!Q97</f>
        <v>21</v>
      </c>
      <c r="R97" s="494">
        <f>'1.3_RAW_Data_Orig_MC'!R97</f>
        <v>3</v>
      </c>
      <c r="T97" s="493">
        <f>'1.3_RAW_Data_Orig_MC'!T97</f>
        <v>25</v>
      </c>
      <c r="U97" s="493">
        <f>'1.3_RAW_Data_Orig_MC'!U97</f>
        <v>0</v>
      </c>
      <c r="V97" s="493">
        <f>'1.3_RAW_Data_Orig_MC'!V97</f>
        <v>0</v>
      </c>
      <c r="W97" s="493">
        <f>'1.3_RAW_Data_Orig_MC'!W97</f>
        <v>0</v>
      </c>
      <c r="X97" s="493">
        <f>'1.3_RAW_Data_Orig_MC'!X97</f>
        <v>21</v>
      </c>
      <c r="Y97" s="494">
        <f>'1.3_RAW_Data_Orig_MC'!Y97</f>
        <v>4</v>
      </c>
      <c r="AA97" s="493">
        <f>'1.3_RAW_Data_Orig_MC'!AA97</f>
        <v>1</v>
      </c>
      <c r="AB97" s="493">
        <f>'1.3_RAW_Data_Orig_MC'!AB97</f>
        <v>0</v>
      </c>
      <c r="AC97" s="493">
        <f>'1.3_RAW_Data_Orig_MC'!AC97</f>
        <v>1</v>
      </c>
      <c r="AD97" s="493">
        <f>'1.3_RAW_Data_Orig_MC'!AD97</f>
        <v>0</v>
      </c>
      <c r="AE97" s="493">
        <f>'1.3_RAW_Data_Orig_MC'!AE97</f>
        <v>0</v>
      </c>
      <c r="AF97" s="494">
        <f>'1.3_RAW_Data_Orig_MC'!AF97</f>
        <v>-1</v>
      </c>
      <c r="AG97" s="482"/>
      <c r="AH97" s="493">
        <f>'1.3_RAW_Data_Orig_MC'!AH97</f>
        <v>0</v>
      </c>
      <c r="AI97" s="493">
        <f>'1.3_RAW_Data_Orig_MC'!AI97</f>
        <v>0</v>
      </c>
      <c r="AJ97" s="493">
        <f>'1.3_RAW_Data_Orig_MC'!AJ97</f>
        <v>0</v>
      </c>
      <c r="AK97" s="493">
        <f>'1.3_RAW_Data_Orig_MC'!AK97</f>
        <v>0</v>
      </c>
      <c r="AL97" s="493">
        <f>'1.3_RAW_Data_Orig_MC'!AL97</f>
        <v>0</v>
      </c>
      <c r="AM97" s="494">
        <f>'1.3_RAW_Data_Orig_MC'!AM97</f>
        <v>0</v>
      </c>
      <c r="AN97" s="482"/>
      <c r="AO97" s="493">
        <f>'1.3_RAW_Data_Orig_MC'!AO97</f>
        <v>1</v>
      </c>
      <c r="AP97" s="493">
        <f>'1.3_RAW_Data_Orig_MC'!AP97</f>
        <v>0</v>
      </c>
      <c r="AQ97" s="493">
        <f>'1.3_RAW_Data_Orig_MC'!AQ97</f>
        <v>1</v>
      </c>
      <c r="AR97" s="493">
        <f>'1.3_RAW_Data_Orig_MC'!AR97</f>
        <v>0</v>
      </c>
      <c r="AS97" s="493">
        <f>'1.3_RAW_Data_Orig_MC'!AS97</f>
        <v>0</v>
      </c>
      <c r="AT97" s="494">
        <f>'1.3_RAW_Data_Orig_MC'!AT97</f>
        <v>-1</v>
      </c>
      <c r="AU97" s="482"/>
      <c r="AV97" s="493">
        <f>'1.3_RAW_Data_Orig_MC'!AV97</f>
        <v>0</v>
      </c>
      <c r="AW97" s="493">
        <f>'1.3_RAW_Data_Orig_MC'!AW97</f>
        <v>0</v>
      </c>
      <c r="AX97" s="493">
        <f>'1.3_RAW_Data_Orig_MC'!AX97</f>
        <v>0</v>
      </c>
      <c r="AY97" s="493">
        <f>'1.3_RAW_Data_Orig_MC'!AY97</f>
        <v>0</v>
      </c>
      <c r="AZ97" s="493">
        <f>'1.3_RAW_Data_Orig_MC'!AZ97</f>
        <v>0</v>
      </c>
      <c r="BA97" s="494">
        <f>'1.3_RAW_Data_Orig_MC'!BA97</f>
        <v>0</v>
      </c>
    </row>
    <row r="98" spans="1:53" ht="25.5" x14ac:dyDescent="0.35">
      <c r="A98" s="495" t="s">
        <v>20</v>
      </c>
      <c r="B98" s="476">
        <v>37</v>
      </c>
      <c r="C98" s="477" t="s">
        <v>70</v>
      </c>
      <c r="D98" s="478" t="s">
        <v>37</v>
      </c>
      <c r="E98" s="496" t="s">
        <v>31</v>
      </c>
      <c r="F98" s="480">
        <f>'1.3_RAW_Data_Orig_MC'!F98</f>
        <v>0</v>
      </c>
      <c r="G98" s="480">
        <f>'1.3_RAW_Data_Orig_MC'!G98</f>
        <v>0</v>
      </c>
      <c r="H98" s="480">
        <f>'1.3_RAW_Data_Orig_MC'!H98</f>
        <v>0</v>
      </c>
      <c r="I98" s="480">
        <f>'1.3_RAW_Data_Orig_MC'!I98</f>
        <v>0</v>
      </c>
      <c r="J98" s="480">
        <f>'1.3_RAW_Data_Orig_MC'!J98</f>
        <v>0</v>
      </c>
      <c r="K98" s="481">
        <f>'1.3_RAW_Data_Orig_MC'!K98</f>
        <v>0</v>
      </c>
      <c r="M98" s="480">
        <f>'1.3_RAW_Data_Orig_MC'!M98</f>
        <v>0</v>
      </c>
      <c r="N98" s="480">
        <f>'1.3_RAW_Data_Orig_MC'!N98</f>
        <v>0</v>
      </c>
      <c r="O98" s="480">
        <f>'1.3_RAW_Data_Orig_MC'!O98</f>
        <v>0</v>
      </c>
      <c r="P98" s="480">
        <f>'1.3_RAW_Data_Orig_MC'!P98</f>
        <v>0</v>
      </c>
      <c r="Q98" s="480">
        <f>'1.3_RAW_Data_Orig_MC'!Q98</f>
        <v>0</v>
      </c>
      <c r="R98" s="481">
        <f>'1.3_RAW_Data_Orig_MC'!R98</f>
        <v>0</v>
      </c>
      <c r="T98" s="480">
        <f>'1.3_RAW_Data_Orig_MC'!T98</f>
        <v>0</v>
      </c>
      <c r="U98" s="480">
        <f>'1.3_RAW_Data_Orig_MC'!U98</f>
        <v>0</v>
      </c>
      <c r="V98" s="480">
        <f>'1.3_RAW_Data_Orig_MC'!V98</f>
        <v>0</v>
      </c>
      <c r="W98" s="480">
        <f>'1.3_RAW_Data_Orig_MC'!W98</f>
        <v>0</v>
      </c>
      <c r="X98" s="480">
        <f>'1.3_RAW_Data_Orig_MC'!X98</f>
        <v>0</v>
      </c>
      <c r="Y98" s="481">
        <f>'1.3_RAW_Data_Orig_MC'!Y98</f>
        <v>0</v>
      </c>
      <c r="AA98" s="480">
        <f>'1.3_RAW_Data_Orig_MC'!AA98</f>
        <v>0</v>
      </c>
      <c r="AB98" s="480">
        <f>'1.3_RAW_Data_Orig_MC'!AB98</f>
        <v>0</v>
      </c>
      <c r="AC98" s="480">
        <f>'1.3_RAW_Data_Orig_MC'!AC98</f>
        <v>0</v>
      </c>
      <c r="AD98" s="480">
        <f>'1.3_RAW_Data_Orig_MC'!AD98</f>
        <v>0</v>
      </c>
      <c r="AE98" s="480">
        <f>'1.3_RAW_Data_Orig_MC'!AE98</f>
        <v>0</v>
      </c>
      <c r="AF98" s="481">
        <f>'1.3_RAW_Data_Orig_MC'!AF98</f>
        <v>0</v>
      </c>
      <c r="AG98" s="482"/>
      <c r="AH98" s="480">
        <f>'1.3_RAW_Data_Orig_MC'!AH98</f>
        <v>0</v>
      </c>
      <c r="AI98" s="480">
        <f>'1.3_RAW_Data_Orig_MC'!AI98</f>
        <v>0</v>
      </c>
      <c r="AJ98" s="480">
        <f>'1.3_RAW_Data_Orig_MC'!AJ98</f>
        <v>0</v>
      </c>
      <c r="AK98" s="480">
        <f>'1.3_RAW_Data_Orig_MC'!AK98</f>
        <v>0</v>
      </c>
      <c r="AL98" s="480">
        <f>'1.3_RAW_Data_Orig_MC'!AL98</f>
        <v>0</v>
      </c>
      <c r="AM98" s="481">
        <f>'1.3_RAW_Data_Orig_MC'!AM98</f>
        <v>0</v>
      </c>
      <c r="AN98" s="482"/>
      <c r="AO98" s="480">
        <f>'1.3_RAW_Data_Orig_MC'!AO98</f>
        <v>0</v>
      </c>
      <c r="AP98" s="480">
        <f>'1.3_RAW_Data_Orig_MC'!AP98</f>
        <v>0</v>
      </c>
      <c r="AQ98" s="480">
        <f>'1.3_RAW_Data_Orig_MC'!AQ98</f>
        <v>0</v>
      </c>
      <c r="AR98" s="480">
        <f>'1.3_RAW_Data_Orig_MC'!AR98</f>
        <v>0</v>
      </c>
      <c r="AS98" s="480">
        <f>'1.3_RAW_Data_Orig_MC'!AS98</f>
        <v>0</v>
      </c>
      <c r="AT98" s="481">
        <f>'1.3_RAW_Data_Orig_MC'!AT98</f>
        <v>0</v>
      </c>
      <c r="AU98" s="482"/>
      <c r="AV98" s="480">
        <f>'1.3_RAW_Data_Orig_MC'!AV98</f>
        <v>0</v>
      </c>
      <c r="AW98" s="480">
        <f>'1.3_RAW_Data_Orig_MC'!AW98</f>
        <v>0</v>
      </c>
      <c r="AX98" s="480">
        <f>'1.3_RAW_Data_Orig_MC'!AX98</f>
        <v>0</v>
      </c>
      <c r="AY98" s="480">
        <f>'1.3_RAW_Data_Orig_MC'!AY98</f>
        <v>0</v>
      </c>
      <c r="AZ98" s="480">
        <f>'1.3_RAW_Data_Orig_MC'!AZ98</f>
        <v>0</v>
      </c>
      <c r="BA98" s="481">
        <f>'1.3_RAW_Data_Orig_MC'!BA98</f>
        <v>0</v>
      </c>
    </row>
    <row r="99" spans="1:53" ht="13.15" x14ac:dyDescent="0.35">
      <c r="A99" s="483"/>
      <c r="B99" s="484"/>
      <c r="C99" s="485"/>
      <c r="D99" s="486"/>
      <c r="E99" s="479" t="s">
        <v>32</v>
      </c>
      <c r="F99" s="487">
        <f>'1.3_RAW_Data_Orig_MC'!F99</f>
        <v>24</v>
      </c>
      <c r="G99" s="487">
        <f>'1.3_RAW_Data_Orig_MC'!G99</f>
        <v>5</v>
      </c>
      <c r="H99" s="487">
        <f>'1.3_RAW_Data_Orig_MC'!H99</f>
        <v>11</v>
      </c>
      <c r="I99" s="487">
        <f>'1.3_RAW_Data_Orig_MC'!I99</f>
        <v>0</v>
      </c>
      <c r="J99" s="487">
        <f>'1.3_RAW_Data_Orig_MC'!J99</f>
        <v>8</v>
      </c>
      <c r="K99" s="488">
        <f>'1.3_RAW_Data_Orig_MC'!K99</f>
        <v>0</v>
      </c>
      <c r="M99" s="487">
        <f>'1.3_RAW_Data_Orig_MC'!M99</f>
        <v>24</v>
      </c>
      <c r="N99" s="487">
        <f>'1.3_RAW_Data_Orig_MC'!N99</f>
        <v>2</v>
      </c>
      <c r="O99" s="487">
        <f>'1.3_RAW_Data_Orig_MC'!O99</f>
        <v>6</v>
      </c>
      <c r="P99" s="487">
        <f>'1.3_RAW_Data_Orig_MC'!P99</f>
        <v>5</v>
      </c>
      <c r="Q99" s="487">
        <f>'1.3_RAW_Data_Orig_MC'!Q99</f>
        <v>11</v>
      </c>
      <c r="R99" s="488">
        <f>'1.3_RAW_Data_Orig_MC'!R99</f>
        <v>0</v>
      </c>
      <c r="T99" s="487">
        <f>'1.3_RAW_Data_Orig_MC'!T99</f>
        <v>24</v>
      </c>
      <c r="U99" s="487">
        <f>'1.3_RAW_Data_Orig_MC'!U99</f>
        <v>0</v>
      </c>
      <c r="V99" s="487">
        <f>'1.3_RAW_Data_Orig_MC'!V99</f>
        <v>0</v>
      </c>
      <c r="W99" s="487">
        <f>'1.3_RAW_Data_Orig_MC'!W99</f>
        <v>5</v>
      </c>
      <c r="X99" s="487">
        <f>'1.3_RAW_Data_Orig_MC'!X99</f>
        <v>11</v>
      </c>
      <c r="Y99" s="488">
        <f>'1.3_RAW_Data_Orig_MC'!Y99</f>
        <v>8</v>
      </c>
      <c r="AA99" s="487">
        <f>'1.3_RAW_Data_Orig_MC'!AA99</f>
        <v>8</v>
      </c>
      <c r="AB99" s="487">
        <f>'1.3_RAW_Data_Orig_MC'!AB99</f>
        <v>2</v>
      </c>
      <c r="AC99" s="487">
        <f>'1.3_RAW_Data_Orig_MC'!AC99</f>
        <v>6</v>
      </c>
      <c r="AD99" s="487">
        <f>'1.3_RAW_Data_Orig_MC'!AD99</f>
        <v>0</v>
      </c>
      <c r="AE99" s="487">
        <f>'1.3_RAW_Data_Orig_MC'!AE99</f>
        <v>0</v>
      </c>
      <c r="AF99" s="488">
        <f>'1.3_RAW_Data_Orig_MC'!AF99</f>
        <v>-8</v>
      </c>
      <c r="AG99" s="482"/>
      <c r="AH99" s="487">
        <f>'1.3_RAW_Data_Orig_MC'!AH99</f>
        <v>8</v>
      </c>
      <c r="AI99" s="487">
        <f>'1.3_RAW_Data_Orig_MC'!AI99</f>
        <v>2</v>
      </c>
      <c r="AJ99" s="487">
        <f>'1.3_RAW_Data_Orig_MC'!AJ99</f>
        <v>6</v>
      </c>
      <c r="AK99" s="487">
        <f>'1.3_RAW_Data_Orig_MC'!AK99</f>
        <v>0</v>
      </c>
      <c r="AL99" s="487">
        <f>'1.3_RAW_Data_Orig_MC'!AL99</f>
        <v>0</v>
      </c>
      <c r="AM99" s="488">
        <f>'1.3_RAW_Data_Orig_MC'!AM99</f>
        <v>-8</v>
      </c>
      <c r="AN99" s="482"/>
      <c r="AO99" s="487">
        <f>'1.3_RAW_Data_Orig_MC'!AO99</f>
        <v>0</v>
      </c>
      <c r="AP99" s="487">
        <f>'1.3_RAW_Data_Orig_MC'!AP99</f>
        <v>0</v>
      </c>
      <c r="AQ99" s="487">
        <f>'1.3_RAW_Data_Orig_MC'!AQ99</f>
        <v>0</v>
      </c>
      <c r="AR99" s="487">
        <f>'1.3_RAW_Data_Orig_MC'!AR99</f>
        <v>0</v>
      </c>
      <c r="AS99" s="487">
        <f>'1.3_RAW_Data_Orig_MC'!AS99</f>
        <v>0</v>
      </c>
      <c r="AT99" s="488">
        <f>'1.3_RAW_Data_Orig_MC'!AT99</f>
        <v>0</v>
      </c>
      <c r="AU99" s="482"/>
      <c r="AV99" s="487">
        <f>'1.3_RAW_Data_Orig_MC'!AV99</f>
        <v>0</v>
      </c>
      <c r="AW99" s="487">
        <f>'1.3_RAW_Data_Orig_MC'!AW99</f>
        <v>0</v>
      </c>
      <c r="AX99" s="487">
        <f>'1.3_RAW_Data_Orig_MC'!AX99</f>
        <v>0</v>
      </c>
      <c r="AY99" s="487">
        <f>'1.3_RAW_Data_Orig_MC'!AY99</f>
        <v>0</v>
      </c>
      <c r="AZ99" s="487">
        <f>'1.3_RAW_Data_Orig_MC'!AZ99</f>
        <v>0</v>
      </c>
      <c r="BA99" s="488">
        <f>'1.3_RAW_Data_Orig_MC'!BA99</f>
        <v>0</v>
      </c>
    </row>
    <row r="100" spans="1:53" ht="13.15" x14ac:dyDescent="0.35">
      <c r="A100" s="483"/>
      <c r="B100" s="484"/>
      <c r="C100" s="485"/>
      <c r="D100" s="486"/>
      <c r="E100" s="479" t="s">
        <v>33</v>
      </c>
      <c r="F100" s="487">
        <f>'1.3_RAW_Data_Orig_MC'!F100</f>
        <v>17</v>
      </c>
      <c r="G100" s="487">
        <f>'1.3_RAW_Data_Orig_MC'!G100</f>
        <v>0</v>
      </c>
      <c r="H100" s="487">
        <f>'1.3_RAW_Data_Orig_MC'!H100</f>
        <v>3</v>
      </c>
      <c r="I100" s="487">
        <f>'1.3_RAW_Data_Orig_MC'!I100</f>
        <v>4</v>
      </c>
      <c r="J100" s="487">
        <f>'1.3_RAW_Data_Orig_MC'!J100</f>
        <v>7</v>
      </c>
      <c r="K100" s="488">
        <f>'1.3_RAW_Data_Orig_MC'!K100</f>
        <v>3</v>
      </c>
      <c r="M100" s="487">
        <f>'1.3_RAW_Data_Orig_MC'!M100</f>
        <v>17</v>
      </c>
      <c r="N100" s="487">
        <f>'1.3_RAW_Data_Orig_MC'!N100</f>
        <v>0</v>
      </c>
      <c r="O100" s="487">
        <f>'1.3_RAW_Data_Orig_MC'!O100</f>
        <v>13</v>
      </c>
      <c r="P100" s="487">
        <f>'1.3_RAW_Data_Orig_MC'!P100</f>
        <v>0</v>
      </c>
      <c r="Q100" s="487">
        <f>'1.3_RAW_Data_Orig_MC'!Q100</f>
        <v>3</v>
      </c>
      <c r="R100" s="488">
        <f>'1.3_RAW_Data_Orig_MC'!R100</f>
        <v>1</v>
      </c>
      <c r="T100" s="487">
        <f>'1.3_RAW_Data_Orig_MC'!T100</f>
        <v>17</v>
      </c>
      <c r="U100" s="487">
        <f>'1.3_RAW_Data_Orig_MC'!U100</f>
        <v>0</v>
      </c>
      <c r="V100" s="487">
        <f>'1.3_RAW_Data_Orig_MC'!V100</f>
        <v>0</v>
      </c>
      <c r="W100" s="487">
        <f>'1.3_RAW_Data_Orig_MC'!W100</f>
        <v>0</v>
      </c>
      <c r="X100" s="487">
        <f>'1.3_RAW_Data_Orig_MC'!X100</f>
        <v>3</v>
      </c>
      <c r="Y100" s="488">
        <f>'1.3_RAW_Data_Orig_MC'!Y100</f>
        <v>14</v>
      </c>
      <c r="AA100" s="487">
        <f>'1.3_RAW_Data_Orig_MC'!AA100</f>
        <v>13</v>
      </c>
      <c r="AB100" s="487">
        <f>'1.3_RAW_Data_Orig_MC'!AB100</f>
        <v>0</v>
      </c>
      <c r="AC100" s="487">
        <f>'1.3_RAW_Data_Orig_MC'!AC100</f>
        <v>13</v>
      </c>
      <c r="AD100" s="487">
        <f>'1.3_RAW_Data_Orig_MC'!AD100</f>
        <v>0</v>
      </c>
      <c r="AE100" s="487">
        <f>'1.3_RAW_Data_Orig_MC'!AE100</f>
        <v>0</v>
      </c>
      <c r="AF100" s="488">
        <f>'1.3_RAW_Data_Orig_MC'!AF100</f>
        <v>-13</v>
      </c>
      <c r="AG100" s="482"/>
      <c r="AH100" s="487">
        <f>'1.3_RAW_Data_Orig_MC'!AH100</f>
        <v>13</v>
      </c>
      <c r="AI100" s="487">
        <f>'1.3_RAW_Data_Orig_MC'!AI100</f>
        <v>0</v>
      </c>
      <c r="AJ100" s="487">
        <f>'1.3_RAW_Data_Orig_MC'!AJ100</f>
        <v>13</v>
      </c>
      <c r="AK100" s="487">
        <f>'1.3_RAW_Data_Orig_MC'!AK100</f>
        <v>0</v>
      </c>
      <c r="AL100" s="487">
        <f>'1.3_RAW_Data_Orig_MC'!AL100</f>
        <v>0</v>
      </c>
      <c r="AM100" s="488">
        <f>'1.3_RAW_Data_Orig_MC'!AM100</f>
        <v>-13</v>
      </c>
      <c r="AN100" s="482"/>
      <c r="AO100" s="487">
        <f>'1.3_RAW_Data_Orig_MC'!AO100</f>
        <v>0</v>
      </c>
      <c r="AP100" s="487">
        <f>'1.3_RAW_Data_Orig_MC'!AP100</f>
        <v>0</v>
      </c>
      <c r="AQ100" s="487">
        <f>'1.3_RAW_Data_Orig_MC'!AQ100</f>
        <v>0</v>
      </c>
      <c r="AR100" s="487">
        <f>'1.3_RAW_Data_Orig_MC'!AR100</f>
        <v>0</v>
      </c>
      <c r="AS100" s="487">
        <f>'1.3_RAW_Data_Orig_MC'!AS100</f>
        <v>0</v>
      </c>
      <c r="AT100" s="488">
        <f>'1.3_RAW_Data_Orig_MC'!AT100</f>
        <v>0</v>
      </c>
      <c r="AU100" s="482"/>
      <c r="AV100" s="487">
        <f>'1.3_RAW_Data_Orig_MC'!AV100</f>
        <v>0</v>
      </c>
      <c r="AW100" s="487">
        <f>'1.3_RAW_Data_Orig_MC'!AW100</f>
        <v>0</v>
      </c>
      <c r="AX100" s="487">
        <f>'1.3_RAW_Data_Orig_MC'!AX100</f>
        <v>0</v>
      </c>
      <c r="AY100" s="487">
        <f>'1.3_RAW_Data_Orig_MC'!AY100</f>
        <v>0</v>
      </c>
      <c r="AZ100" s="487">
        <f>'1.3_RAW_Data_Orig_MC'!AZ100</f>
        <v>0</v>
      </c>
      <c r="BA100" s="488">
        <f>'1.3_RAW_Data_Orig_MC'!BA100</f>
        <v>0</v>
      </c>
    </row>
    <row r="101" spans="1:53" ht="13.5" thickBot="1" x14ac:dyDescent="0.4">
      <c r="A101" s="483"/>
      <c r="B101" s="489"/>
      <c r="C101" s="490"/>
      <c r="D101" s="491"/>
      <c r="E101" s="492" t="s">
        <v>34</v>
      </c>
      <c r="F101" s="493">
        <f>'1.3_RAW_Data_Orig_MC'!F101</f>
        <v>26</v>
      </c>
      <c r="G101" s="493">
        <f>'1.3_RAW_Data_Orig_MC'!G101</f>
        <v>1</v>
      </c>
      <c r="H101" s="493">
        <f>'1.3_RAW_Data_Orig_MC'!H101</f>
        <v>2</v>
      </c>
      <c r="I101" s="493">
        <f>'1.3_RAW_Data_Orig_MC'!I101</f>
        <v>0</v>
      </c>
      <c r="J101" s="493">
        <f>'1.3_RAW_Data_Orig_MC'!J101</f>
        <v>19</v>
      </c>
      <c r="K101" s="494">
        <f>'1.3_RAW_Data_Orig_MC'!K101</f>
        <v>4</v>
      </c>
      <c r="M101" s="493">
        <f>'1.3_RAW_Data_Orig_MC'!M101</f>
        <v>26</v>
      </c>
      <c r="N101" s="493">
        <f>'1.3_RAW_Data_Orig_MC'!N101</f>
        <v>2</v>
      </c>
      <c r="O101" s="493">
        <f>'1.3_RAW_Data_Orig_MC'!O101</f>
        <v>13</v>
      </c>
      <c r="P101" s="493">
        <f>'1.3_RAW_Data_Orig_MC'!P101</f>
        <v>1</v>
      </c>
      <c r="Q101" s="493">
        <f>'1.3_RAW_Data_Orig_MC'!Q101</f>
        <v>2</v>
      </c>
      <c r="R101" s="494">
        <f>'1.3_RAW_Data_Orig_MC'!R101</f>
        <v>8</v>
      </c>
      <c r="T101" s="493">
        <f>'1.3_RAW_Data_Orig_MC'!T101</f>
        <v>26</v>
      </c>
      <c r="U101" s="493">
        <f>'1.3_RAW_Data_Orig_MC'!U101</f>
        <v>0</v>
      </c>
      <c r="V101" s="493">
        <f>'1.3_RAW_Data_Orig_MC'!V101</f>
        <v>0</v>
      </c>
      <c r="W101" s="493">
        <f>'1.3_RAW_Data_Orig_MC'!W101</f>
        <v>1</v>
      </c>
      <c r="X101" s="493">
        <f>'1.3_RAW_Data_Orig_MC'!X101</f>
        <v>2</v>
      </c>
      <c r="Y101" s="494">
        <f>'1.3_RAW_Data_Orig_MC'!Y101</f>
        <v>23</v>
      </c>
      <c r="AA101" s="493">
        <f>'1.3_RAW_Data_Orig_MC'!AA101</f>
        <v>15</v>
      </c>
      <c r="AB101" s="493">
        <f>'1.3_RAW_Data_Orig_MC'!AB101</f>
        <v>2</v>
      </c>
      <c r="AC101" s="493">
        <f>'1.3_RAW_Data_Orig_MC'!AC101</f>
        <v>13</v>
      </c>
      <c r="AD101" s="493">
        <f>'1.3_RAW_Data_Orig_MC'!AD101</f>
        <v>0</v>
      </c>
      <c r="AE101" s="493">
        <f>'1.3_RAW_Data_Orig_MC'!AE101</f>
        <v>0</v>
      </c>
      <c r="AF101" s="494">
        <f>'1.3_RAW_Data_Orig_MC'!AF101</f>
        <v>-15</v>
      </c>
      <c r="AG101" s="482"/>
      <c r="AH101" s="493">
        <f>'1.3_RAW_Data_Orig_MC'!AH101</f>
        <v>15</v>
      </c>
      <c r="AI101" s="493">
        <f>'1.3_RAW_Data_Orig_MC'!AI101</f>
        <v>2</v>
      </c>
      <c r="AJ101" s="493">
        <f>'1.3_RAW_Data_Orig_MC'!AJ101</f>
        <v>13</v>
      </c>
      <c r="AK101" s="493">
        <f>'1.3_RAW_Data_Orig_MC'!AK101</f>
        <v>0</v>
      </c>
      <c r="AL101" s="493">
        <f>'1.3_RAW_Data_Orig_MC'!AL101</f>
        <v>0</v>
      </c>
      <c r="AM101" s="494">
        <f>'1.3_RAW_Data_Orig_MC'!AM101</f>
        <v>-15</v>
      </c>
      <c r="AN101" s="482"/>
      <c r="AO101" s="493">
        <f>'1.3_RAW_Data_Orig_MC'!AO101</f>
        <v>0</v>
      </c>
      <c r="AP101" s="493">
        <f>'1.3_RAW_Data_Orig_MC'!AP101</f>
        <v>0</v>
      </c>
      <c r="AQ101" s="493">
        <f>'1.3_RAW_Data_Orig_MC'!AQ101</f>
        <v>0</v>
      </c>
      <c r="AR101" s="493">
        <f>'1.3_RAW_Data_Orig_MC'!AR101</f>
        <v>0</v>
      </c>
      <c r="AS101" s="493">
        <f>'1.3_RAW_Data_Orig_MC'!AS101</f>
        <v>0</v>
      </c>
      <c r="AT101" s="494">
        <f>'1.3_RAW_Data_Orig_MC'!AT101</f>
        <v>0</v>
      </c>
      <c r="AU101" s="482"/>
      <c r="AV101" s="493">
        <f>'1.3_RAW_Data_Orig_MC'!AV101</f>
        <v>0</v>
      </c>
      <c r="AW101" s="493">
        <f>'1.3_RAW_Data_Orig_MC'!AW101</f>
        <v>0</v>
      </c>
      <c r="AX101" s="493">
        <f>'1.3_RAW_Data_Orig_MC'!AX101</f>
        <v>0</v>
      </c>
      <c r="AY101" s="493">
        <f>'1.3_RAW_Data_Orig_MC'!AY101</f>
        <v>0</v>
      </c>
      <c r="AZ101" s="493">
        <f>'1.3_RAW_Data_Orig_MC'!AZ101</f>
        <v>0</v>
      </c>
      <c r="BA101" s="494">
        <f>'1.3_RAW_Data_Orig_MC'!BA101</f>
        <v>0</v>
      </c>
    </row>
    <row r="102" spans="1:53" ht="25.5" x14ac:dyDescent="0.35">
      <c r="A102" s="495" t="s">
        <v>20</v>
      </c>
      <c r="B102" s="476">
        <v>38</v>
      </c>
      <c r="C102" s="477" t="s">
        <v>71</v>
      </c>
      <c r="D102" s="478" t="s">
        <v>37</v>
      </c>
      <c r="E102" s="496" t="s">
        <v>31</v>
      </c>
      <c r="F102" s="480">
        <f>'1.3_RAW_Data_Orig_MC'!F102</f>
        <v>0</v>
      </c>
      <c r="G102" s="480">
        <f>'1.3_RAW_Data_Orig_MC'!G102</f>
        <v>0</v>
      </c>
      <c r="H102" s="480">
        <f>'1.3_RAW_Data_Orig_MC'!H102</f>
        <v>0</v>
      </c>
      <c r="I102" s="480">
        <f>'1.3_RAW_Data_Orig_MC'!I102</f>
        <v>0</v>
      </c>
      <c r="J102" s="480">
        <f>'1.3_RAW_Data_Orig_MC'!J102</f>
        <v>0</v>
      </c>
      <c r="K102" s="481">
        <f>'1.3_RAW_Data_Orig_MC'!K102</f>
        <v>0</v>
      </c>
      <c r="M102" s="480">
        <f>'1.3_RAW_Data_Orig_MC'!M102</f>
        <v>0</v>
      </c>
      <c r="N102" s="480">
        <f>'1.3_RAW_Data_Orig_MC'!N102</f>
        <v>0</v>
      </c>
      <c r="O102" s="480">
        <f>'1.3_RAW_Data_Orig_MC'!O102</f>
        <v>0</v>
      </c>
      <c r="P102" s="480">
        <f>'1.3_RAW_Data_Orig_MC'!P102</f>
        <v>0</v>
      </c>
      <c r="Q102" s="480">
        <f>'1.3_RAW_Data_Orig_MC'!Q102</f>
        <v>0</v>
      </c>
      <c r="R102" s="481">
        <f>'1.3_RAW_Data_Orig_MC'!R102</f>
        <v>0</v>
      </c>
      <c r="T102" s="480">
        <f>'1.3_RAW_Data_Orig_MC'!T102</f>
        <v>0</v>
      </c>
      <c r="U102" s="480">
        <f>'1.3_RAW_Data_Orig_MC'!U102</f>
        <v>0</v>
      </c>
      <c r="V102" s="480">
        <f>'1.3_RAW_Data_Orig_MC'!V102</f>
        <v>0</v>
      </c>
      <c r="W102" s="480">
        <f>'1.3_RAW_Data_Orig_MC'!W102</f>
        <v>0</v>
      </c>
      <c r="X102" s="480">
        <f>'1.3_RAW_Data_Orig_MC'!X102</f>
        <v>0</v>
      </c>
      <c r="Y102" s="481">
        <f>'1.3_RAW_Data_Orig_MC'!Y102</f>
        <v>0</v>
      </c>
      <c r="AA102" s="480">
        <f>'1.3_RAW_Data_Orig_MC'!AA102</f>
        <v>0</v>
      </c>
      <c r="AB102" s="480">
        <f>'1.3_RAW_Data_Orig_MC'!AB102</f>
        <v>0</v>
      </c>
      <c r="AC102" s="480">
        <f>'1.3_RAW_Data_Orig_MC'!AC102</f>
        <v>0</v>
      </c>
      <c r="AD102" s="480">
        <f>'1.3_RAW_Data_Orig_MC'!AD102</f>
        <v>0</v>
      </c>
      <c r="AE102" s="480">
        <f>'1.3_RAW_Data_Orig_MC'!AE102</f>
        <v>0</v>
      </c>
      <c r="AF102" s="481">
        <f>'1.3_RAW_Data_Orig_MC'!AF102</f>
        <v>0</v>
      </c>
      <c r="AG102" s="482"/>
      <c r="AH102" s="480">
        <f>'1.3_RAW_Data_Orig_MC'!AH102</f>
        <v>0</v>
      </c>
      <c r="AI102" s="480">
        <f>'1.3_RAW_Data_Orig_MC'!AI102</f>
        <v>0</v>
      </c>
      <c r="AJ102" s="480">
        <f>'1.3_RAW_Data_Orig_MC'!AJ102</f>
        <v>0</v>
      </c>
      <c r="AK102" s="480">
        <f>'1.3_RAW_Data_Orig_MC'!AK102</f>
        <v>0</v>
      </c>
      <c r="AL102" s="480">
        <f>'1.3_RAW_Data_Orig_MC'!AL102</f>
        <v>0</v>
      </c>
      <c r="AM102" s="481">
        <f>'1.3_RAW_Data_Orig_MC'!AM102</f>
        <v>0</v>
      </c>
      <c r="AN102" s="482"/>
      <c r="AO102" s="480">
        <f>'1.3_RAW_Data_Orig_MC'!AO102</f>
        <v>0</v>
      </c>
      <c r="AP102" s="480">
        <f>'1.3_RAW_Data_Orig_MC'!AP102</f>
        <v>0</v>
      </c>
      <c r="AQ102" s="480">
        <f>'1.3_RAW_Data_Orig_MC'!AQ102</f>
        <v>0</v>
      </c>
      <c r="AR102" s="480">
        <f>'1.3_RAW_Data_Orig_MC'!AR102</f>
        <v>0</v>
      </c>
      <c r="AS102" s="480">
        <f>'1.3_RAW_Data_Orig_MC'!AS102</f>
        <v>0</v>
      </c>
      <c r="AT102" s="481">
        <f>'1.3_RAW_Data_Orig_MC'!AT102</f>
        <v>0</v>
      </c>
      <c r="AU102" s="482"/>
      <c r="AV102" s="480">
        <f>'1.3_RAW_Data_Orig_MC'!AV102</f>
        <v>0</v>
      </c>
      <c r="AW102" s="480">
        <f>'1.3_RAW_Data_Orig_MC'!AW102</f>
        <v>0</v>
      </c>
      <c r="AX102" s="480">
        <f>'1.3_RAW_Data_Orig_MC'!AX102</f>
        <v>0</v>
      </c>
      <c r="AY102" s="480">
        <f>'1.3_RAW_Data_Orig_MC'!AY102</f>
        <v>0</v>
      </c>
      <c r="AZ102" s="480">
        <f>'1.3_RAW_Data_Orig_MC'!AZ102</f>
        <v>0</v>
      </c>
      <c r="BA102" s="481">
        <f>'1.3_RAW_Data_Orig_MC'!BA102</f>
        <v>0</v>
      </c>
    </row>
    <row r="103" spans="1:53" ht="13.15" x14ac:dyDescent="0.35">
      <c r="A103" s="483"/>
      <c r="B103" s="484"/>
      <c r="C103" s="485"/>
      <c r="D103" s="486"/>
      <c r="E103" s="479" t="s">
        <v>32</v>
      </c>
      <c r="F103" s="487">
        <f>'1.3_RAW_Data_Orig_MC'!F103</f>
        <v>23</v>
      </c>
      <c r="G103" s="487">
        <f>'1.3_RAW_Data_Orig_MC'!G103</f>
        <v>5</v>
      </c>
      <c r="H103" s="487">
        <f>'1.3_RAW_Data_Orig_MC'!H103</f>
        <v>11</v>
      </c>
      <c r="I103" s="487">
        <f>'1.3_RAW_Data_Orig_MC'!I103</f>
        <v>7</v>
      </c>
      <c r="J103" s="487">
        <f>'1.3_RAW_Data_Orig_MC'!J103</f>
        <v>0</v>
      </c>
      <c r="K103" s="488">
        <f>'1.3_RAW_Data_Orig_MC'!K103</f>
        <v>0</v>
      </c>
      <c r="M103" s="487">
        <f>'1.3_RAW_Data_Orig_MC'!M103</f>
        <v>23</v>
      </c>
      <c r="N103" s="487">
        <f>'1.3_RAW_Data_Orig_MC'!N103</f>
        <v>0</v>
      </c>
      <c r="O103" s="487">
        <f>'1.3_RAW_Data_Orig_MC'!O103</f>
        <v>10</v>
      </c>
      <c r="P103" s="487">
        <f>'1.3_RAW_Data_Orig_MC'!P103</f>
        <v>5</v>
      </c>
      <c r="Q103" s="487">
        <f>'1.3_RAW_Data_Orig_MC'!Q103</f>
        <v>7</v>
      </c>
      <c r="R103" s="488">
        <f>'1.3_RAW_Data_Orig_MC'!R103</f>
        <v>1</v>
      </c>
      <c r="T103" s="487">
        <f>'1.3_RAW_Data_Orig_MC'!T103</f>
        <v>23</v>
      </c>
      <c r="U103" s="487">
        <f>'1.3_RAW_Data_Orig_MC'!U103</f>
        <v>0</v>
      </c>
      <c r="V103" s="487">
        <f>'1.3_RAW_Data_Orig_MC'!V103</f>
        <v>0</v>
      </c>
      <c r="W103" s="487">
        <f>'1.3_RAW_Data_Orig_MC'!W103</f>
        <v>5</v>
      </c>
      <c r="X103" s="487">
        <f>'1.3_RAW_Data_Orig_MC'!X103</f>
        <v>11</v>
      </c>
      <c r="Y103" s="488">
        <f>'1.3_RAW_Data_Orig_MC'!Y103</f>
        <v>7</v>
      </c>
      <c r="AA103" s="487">
        <f>'1.3_RAW_Data_Orig_MC'!AA103</f>
        <v>10</v>
      </c>
      <c r="AB103" s="487">
        <f>'1.3_RAW_Data_Orig_MC'!AB103</f>
        <v>0</v>
      </c>
      <c r="AC103" s="487">
        <f>'1.3_RAW_Data_Orig_MC'!AC103</f>
        <v>10</v>
      </c>
      <c r="AD103" s="487">
        <f>'1.3_RAW_Data_Orig_MC'!AD103</f>
        <v>0</v>
      </c>
      <c r="AE103" s="487">
        <f>'1.3_RAW_Data_Orig_MC'!AE103</f>
        <v>-4</v>
      </c>
      <c r="AF103" s="488">
        <f>'1.3_RAW_Data_Orig_MC'!AF103</f>
        <v>-6</v>
      </c>
      <c r="AG103" s="482"/>
      <c r="AH103" s="487">
        <f>'1.3_RAW_Data_Orig_MC'!AH103</f>
        <v>10</v>
      </c>
      <c r="AI103" s="487">
        <f>'1.3_RAW_Data_Orig_MC'!AI103</f>
        <v>0</v>
      </c>
      <c r="AJ103" s="487">
        <f>'1.3_RAW_Data_Orig_MC'!AJ103</f>
        <v>10</v>
      </c>
      <c r="AK103" s="487">
        <f>'1.3_RAW_Data_Orig_MC'!AK103</f>
        <v>0</v>
      </c>
      <c r="AL103" s="487">
        <f>'1.3_RAW_Data_Orig_MC'!AL103</f>
        <v>-4</v>
      </c>
      <c r="AM103" s="488">
        <f>'1.3_RAW_Data_Orig_MC'!AM103</f>
        <v>-6</v>
      </c>
      <c r="AN103" s="482"/>
      <c r="AO103" s="487">
        <f>'1.3_RAW_Data_Orig_MC'!AO103</f>
        <v>0</v>
      </c>
      <c r="AP103" s="487">
        <f>'1.3_RAW_Data_Orig_MC'!AP103</f>
        <v>0</v>
      </c>
      <c r="AQ103" s="487">
        <f>'1.3_RAW_Data_Orig_MC'!AQ103</f>
        <v>0</v>
      </c>
      <c r="AR103" s="487">
        <f>'1.3_RAW_Data_Orig_MC'!AR103</f>
        <v>0</v>
      </c>
      <c r="AS103" s="487">
        <f>'1.3_RAW_Data_Orig_MC'!AS103</f>
        <v>0</v>
      </c>
      <c r="AT103" s="488">
        <f>'1.3_RAW_Data_Orig_MC'!AT103</f>
        <v>0</v>
      </c>
      <c r="AU103" s="482"/>
      <c r="AV103" s="487">
        <f>'1.3_RAW_Data_Orig_MC'!AV103</f>
        <v>0</v>
      </c>
      <c r="AW103" s="487">
        <f>'1.3_RAW_Data_Orig_MC'!AW103</f>
        <v>0</v>
      </c>
      <c r="AX103" s="487">
        <f>'1.3_RAW_Data_Orig_MC'!AX103</f>
        <v>0</v>
      </c>
      <c r="AY103" s="487">
        <f>'1.3_RAW_Data_Orig_MC'!AY103</f>
        <v>0</v>
      </c>
      <c r="AZ103" s="487">
        <f>'1.3_RAW_Data_Orig_MC'!AZ103</f>
        <v>0</v>
      </c>
      <c r="BA103" s="488">
        <f>'1.3_RAW_Data_Orig_MC'!BA103</f>
        <v>0</v>
      </c>
    </row>
    <row r="104" spans="1:53" ht="13.15" x14ac:dyDescent="0.35">
      <c r="A104" s="483"/>
      <c r="B104" s="484"/>
      <c r="C104" s="485"/>
      <c r="D104" s="486"/>
      <c r="E104" s="479" t="s">
        <v>33</v>
      </c>
      <c r="F104" s="487">
        <f>'1.3_RAW_Data_Orig_MC'!F104</f>
        <v>17</v>
      </c>
      <c r="G104" s="487">
        <f>'1.3_RAW_Data_Orig_MC'!G104</f>
        <v>0</v>
      </c>
      <c r="H104" s="487">
        <f>'1.3_RAW_Data_Orig_MC'!H104</f>
        <v>13</v>
      </c>
      <c r="I104" s="487">
        <f>'1.3_RAW_Data_Orig_MC'!I104</f>
        <v>4</v>
      </c>
      <c r="J104" s="487">
        <f>'1.3_RAW_Data_Orig_MC'!J104</f>
        <v>0</v>
      </c>
      <c r="K104" s="488">
        <f>'1.3_RAW_Data_Orig_MC'!K104</f>
        <v>0</v>
      </c>
      <c r="M104" s="487">
        <f>'1.3_RAW_Data_Orig_MC'!M104</f>
        <v>17</v>
      </c>
      <c r="N104" s="487">
        <f>'1.3_RAW_Data_Orig_MC'!N104</f>
        <v>0</v>
      </c>
      <c r="O104" s="487">
        <f>'1.3_RAW_Data_Orig_MC'!O104</f>
        <v>7</v>
      </c>
      <c r="P104" s="487">
        <f>'1.3_RAW_Data_Orig_MC'!P104</f>
        <v>0</v>
      </c>
      <c r="Q104" s="487">
        <f>'1.3_RAW_Data_Orig_MC'!Q104</f>
        <v>8</v>
      </c>
      <c r="R104" s="488">
        <f>'1.3_RAW_Data_Orig_MC'!R104</f>
        <v>2</v>
      </c>
      <c r="T104" s="487">
        <f>'1.3_RAW_Data_Orig_MC'!T104</f>
        <v>17</v>
      </c>
      <c r="U104" s="487">
        <f>'1.3_RAW_Data_Orig_MC'!U104</f>
        <v>0</v>
      </c>
      <c r="V104" s="487">
        <f>'1.3_RAW_Data_Orig_MC'!V104</f>
        <v>0</v>
      </c>
      <c r="W104" s="487">
        <f>'1.3_RAW_Data_Orig_MC'!W104</f>
        <v>0</v>
      </c>
      <c r="X104" s="487">
        <f>'1.3_RAW_Data_Orig_MC'!X104</f>
        <v>13</v>
      </c>
      <c r="Y104" s="488">
        <f>'1.3_RAW_Data_Orig_MC'!Y104</f>
        <v>4</v>
      </c>
      <c r="AA104" s="487">
        <f>'1.3_RAW_Data_Orig_MC'!AA104</f>
        <v>7</v>
      </c>
      <c r="AB104" s="487">
        <f>'1.3_RAW_Data_Orig_MC'!AB104</f>
        <v>0</v>
      </c>
      <c r="AC104" s="487">
        <f>'1.3_RAW_Data_Orig_MC'!AC104</f>
        <v>7</v>
      </c>
      <c r="AD104" s="487">
        <f>'1.3_RAW_Data_Orig_MC'!AD104</f>
        <v>0</v>
      </c>
      <c r="AE104" s="487">
        <f>'1.3_RAW_Data_Orig_MC'!AE104</f>
        <v>-5</v>
      </c>
      <c r="AF104" s="488">
        <f>'1.3_RAW_Data_Orig_MC'!AF104</f>
        <v>-2</v>
      </c>
      <c r="AG104" s="482"/>
      <c r="AH104" s="487">
        <f>'1.3_RAW_Data_Orig_MC'!AH104</f>
        <v>7</v>
      </c>
      <c r="AI104" s="487">
        <f>'1.3_RAW_Data_Orig_MC'!AI104</f>
        <v>0</v>
      </c>
      <c r="AJ104" s="487">
        <f>'1.3_RAW_Data_Orig_MC'!AJ104</f>
        <v>7</v>
      </c>
      <c r="AK104" s="487">
        <f>'1.3_RAW_Data_Orig_MC'!AK104</f>
        <v>0</v>
      </c>
      <c r="AL104" s="487">
        <f>'1.3_RAW_Data_Orig_MC'!AL104</f>
        <v>-5</v>
      </c>
      <c r="AM104" s="488">
        <f>'1.3_RAW_Data_Orig_MC'!AM104</f>
        <v>-2</v>
      </c>
      <c r="AN104" s="482"/>
      <c r="AO104" s="487">
        <f>'1.3_RAW_Data_Orig_MC'!AO104</f>
        <v>0</v>
      </c>
      <c r="AP104" s="487">
        <f>'1.3_RAW_Data_Orig_MC'!AP104</f>
        <v>0</v>
      </c>
      <c r="AQ104" s="487">
        <f>'1.3_RAW_Data_Orig_MC'!AQ104</f>
        <v>0</v>
      </c>
      <c r="AR104" s="487">
        <f>'1.3_RAW_Data_Orig_MC'!AR104</f>
        <v>0</v>
      </c>
      <c r="AS104" s="487">
        <f>'1.3_RAW_Data_Orig_MC'!AS104</f>
        <v>0</v>
      </c>
      <c r="AT104" s="488">
        <f>'1.3_RAW_Data_Orig_MC'!AT104</f>
        <v>0</v>
      </c>
      <c r="AU104" s="482"/>
      <c r="AV104" s="487">
        <f>'1.3_RAW_Data_Orig_MC'!AV104</f>
        <v>0</v>
      </c>
      <c r="AW104" s="487">
        <f>'1.3_RAW_Data_Orig_MC'!AW104</f>
        <v>0</v>
      </c>
      <c r="AX104" s="487">
        <f>'1.3_RAW_Data_Orig_MC'!AX104</f>
        <v>0</v>
      </c>
      <c r="AY104" s="487">
        <f>'1.3_RAW_Data_Orig_MC'!AY104</f>
        <v>0</v>
      </c>
      <c r="AZ104" s="487">
        <f>'1.3_RAW_Data_Orig_MC'!AZ104</f>
        <v>0</v>
      </c>
      <c r="BA104" s="488">
        <f>'1.3_RAW_Data_Orig_MC'!BA104</f>
        <v>0</v>
      </c>
    </row>
    <row r="105" spans="1:53" ht="13.5" thickBot="1" x14ac:dyDescent="0.4">
      <c r="A105" s="483"/>
      <c r="B105" s="489"/>
      <c r="C105" s="490"/>
      <c r="D105" s="491"/>
      <c r="E105" s="492" t="s">
        <v>34</v>
      </c>
      <c r="F105" s="493">
        <f>'1.3_RAW_Data_Orig_MC'!F105</f>
        <v>26</v>
      </c>
      <c r="G105" s="493">
        <f>'1.3_RAW_Data_Orig_MC'!G105</f>
        <v>1</v>
      </c>
      <c r="H105" s="493">
        <f>'1.3_RAW_Data_Orig_MC'!H105</f>
        <v>22</v>
      </c>
      <c r="I105" s="493">
        <f>'1.3_RAW_Data_Orig_MC'!I105</f>
        <v>3</v>
      </c>
      <c r="J105" s="493">
        <f>'1.3_RAW_Data_Orig_MC'!J105</f>
        <v>0</v>
      </c>
      <c r="K105" s="494">
        <f>'1.3_RAW_Data_Orig_MC'!K105</f>
        <v>0</v>
      </c>
      <c r="M105" s="493">
        <f>'1.3_RAW_Data_Orig_MC'!M105</f>
        <v>26</v>
      </c>
      <c r="N105" s="493">
        <f>'1.3_RAW_Data_Orig_MC'!N105</f>
        <v>0</v>
      </c>
      <c r="O105" s="493">
        <f>'1.3_RAW_Data_Orig_MC'!O105</f>
        <v>6</v>
      </c>
      <c r="P105" s="493">
        <f>'1.3_RAW_Data_Orig_MC'!P105</f>
        <v>1</v>
      </c>
      <c r="Q105" s="493">
        <f>'1.3_RAW_Data_Orig_MC'!Q105</f>
        <v>18</v>
      </c>
      <c r="R105" s="494">
        <f>'1.3_RAW_Data_Orig_MC'!R105</f>
        <v>1</v>
      </c>
      <c r="T105" s="493">
        <f>'1.3_RAW_Data_Orig_MC'!T105</f>
        <v>26</v>
      </c>
      <c r="U105" s="493">
        <f>'1.3_RAW_Data_Orig_MC'!U105</f>
        <v>0</v>
      </c>
      <c r="V105" s="493">
        <f>'1.3_RAW_Data_Orig_MC'!V105</f>
        <v>0</v>
      </c>
      <c r="W105" s="493">
        <f>'1.3_RAW_Data_Orig_MC'!W105</f>
        <v>1</v>
      </c>
      <c r="X105" s="493">
        <f>'1.3_RAW_Data_Orig_MC'!X105</f>
        <v>22</v>
      </c>
      <c r="Y105" s="494">
        <f>'1.3_RAW_Data_Orig_MC'!Y105</f>
        <v>3</v>
      </c>
      <c r="AA105" s="493">
        <f>'1.3_RAW_Data_Orig_MC'!AA105</f>
        <v>6</v>
      </c>
      <c r="AB105" s="493">
        <f>'1.3_RAW_Data_Orig_MC'!AB105</f>
        <v>0</v>
      </c>
      <c r="AC105" s="493">
        <f>'1.3_RAW_Data_Orig_MC'!AC105</f>
        <v>6</v>
      </c>
      <c r="AD105" s="493">
        <f>'1.3_RAW_Data_Orig_MC'!AD105</f>
        <v>0</v>
      </c>
      <c r="AE105" s="493">
        <f>'1.3_RAW_Data_Orig_MC'!AE105</f>
        <v>-4</v>
      </c>
      <c r="AF105" s="494">
        <f>'1.3_RAW_Data_Orig_MC'!AF105</f>
        <v>-2</v>
      </c>
      <c r="AG105" s="482"/>
      <c r="AH105" s="493">
        <f>'1.3_RAW_Data_Orig_MC'!AH105</f>
        <v>6</v>
      </c>
      <c r="AI105" s="493">
        <f>'1.3_RAW_Data_Orig_MC'!AI105</f>
        <v>0</v>
      </c>
      <c r="AJ105" s="493">
        <f>'1.3_RAW_Data_Orig_MC'!AJ105</f>
        <v>6</v>
      </c>
      <c r="AK105" s="493">
        <f>'1.3_RAW_Data_Orig_MC'!AK105</f>
        <v>0</v>
      </c>
      <c r="AL105" s="493">
        <f>'1.3_RAW_Data_Orig_MC'!AL105</f>
        <v>-4</v>
      </c>
      <c r="AM105" s="494">
        <f>'1.3_RAW_Data_Orig_MC'!AM105</f>
        <v>-2</v>
      </c>
      <c r="AN105" s="482"/>
      <c r="AO105" s="493">
        <f>'1.3_RAW_Data_Orig_MC'!AO105</f>
        <v>0</v>
      </c>
      <c r="AP105" s="493">
        <f>'1.3_RAW_Data_Orig_MC'!AP105</f>
        <v>0</v>
      </c>
      <c r="AQ105" s="493">
        <f>'1.3_RAW_Data_Orig_MC'!AQ105</f>
        <v>0</v>
      </c>
      <c r="AR105" s="493">
        <f>'1.3_RAW_Data_Orig_MC'!AR105</f>
        <v>0</v>
      </c>
      <c r="AS105" s="493">
        <f>'1.3_RAW_Data_Orig_MC'!AS105</f>
        <v>0</v>
      </c>
      <c r="AT105" s="494">
        <f>'1.3_RAW_Data_Orig_MC'!AT105</f>
        <v>0</v>
      </c>
      <c r="AU105" s="482"/>
      <c r="AV105" s="493">
        <f>'1.3_RAW_Data_Orig_MC'!AV105</f>
        <v>0</v>
      </c>
      <c r="AW105" s="493">
        <f>'1.3_RAW_Data_Orig_MC'!AW105</f>
        <v>0</v>
      </c>
      <c r="AX105" s="493">
        <f>'1.3_RAW_Data_Orig_MC'!AX105</f>
        <v>0</v>
      </c>
      <c r="AY105" s="493">
        <f>'1.3_RAW_Data_Orig_MC'!AY105</f>
        <v>0</v>
      </c>
      <c r="AZ105" s="493">
        <f>'1.3_RAW_Data_Orig_MC'!AZ105</f>
        <v>0</v>
      </c>
      <c r="BA105" s="494">
        <f>'1.3_RAW_Data_Orig_MC'!BA105</f>
        <v>0</v>
      </c>
    </row>
    <row r="106" spans="1:53" ht="25.5" x14ac:dyDescent="0.35">
      <c r="A106" s="495" t="s">
        <v>20</v>
      </c>
      <c r="B106" s="476">
        <v>40</v>
      </c>
      <c r="C106" s="477" t="s">
        <v>72</v>
      </c>
      <c r="D106" s="478" t="s">
        <v>37</v>
      </c>
      <c r="E106" s="496" t="s">
        <v>31</v>
      </c>
      <c r="F106" s="480">
        <f>'1.3_RAW_Data_Orig_MC'!F106</f>
        <v>0</v>
      </c>
      <c r="G106" s="480">
        <f>'1.3_RAW_Data_Orig_MC'!G106</f>
        <v>0</v>
      </c>
      <c r="H106" s="480">
        <f>'1.3_RAW_Data_Orig_MC'!H106</f>
        <v>0</v>
      </c>
      <c r="I106" s="480">
        <f>'1.3_RAW_Data_Orig_MC'!I106</f>
        <v>0</v>
      </c>
      <c r="J106" s="480">
        <f>'1.3_RAW_Data_Orig_MC'!J106</f>
        <v>0</v>
      </c>
      <c r="K106" s="481">
        <f>'1.3_RAW_Data_Orig_MC'!K106</f>
        <v>0</v>
      </c>
      <c r="M106" s="480">
        <f>'1.3_RAW_Data_Orig_MC'!M106</f>
        <v>0</v>
      </c>
      <c r="N106" s="480">
        <f>'1.3_RAW_Data_Orig_MC'!N106</f>
        <v>0</v>
      </c>
      <c r="O106" s="480">
        <f>'1.3_RAW_Data_Orig_MC'!O106</f>
        <v>0</v>
      </c>
      <c r="P106" s="480">
        <f>'1.3_RAW_Data_Orig_MC'!P106</f>
        <v>0</v>
      </c>
      <c r="Q106" s="480">
        <f>'1.3_RAW_Data_Orig_MC'!Q106</f>
        <v>0</v>
      </c>
      <c r="R106" s="481">
        <f>'1.3_RAW_Data_Orig_MC'!R106</f>
        <v>0</v>
      </c>
      <c r="T106" s="480">
        <f>'1.3_RAW_Data_Orig_MC'!T106</f>
        <v>0</v>
      </c>
      <c r="U106" s="480">
        <f>'1.3_RAW_Data_Orig_MC'!U106</f>
        <v>0</v>
      </c>
      <c r="V106" s="480">
        <f>'1.3_RAW_Data_Orig_MC'!V106</f>
        <v>0</v>
      </c>
      <c r="W106" s="480">
        <f>'1.3_RAW_Data_Orig_MC'!W106</f>
        <v>0</v>
      </c>
      <c r="X106" s="480">
        <f>'1.3_RAW_Data_Orig_MC'!X106</f>
        <v>0</v>
      </c>
      <c r="Y106" s="481">
        <f>'1.3_RAW_Data_Orig_MC'!Y106</f>
        <v>0</v>
      </c>
      <c r="AA106" s="480">
        <f>'1.3_RAW_Data_Orig_MC'!AA106</f>
        <v>0</v>
      </c>
      <c r="AB106" s="480">
        <f>'1.3_RAW_Data_Orig_MC'!AB106</f>
        <v>0</v>
      </c>
      <c r="AC106" s="480">
        <f>'1.3_RAW_Data_Orig_MC'!AC106</f>
        <v>0</v>
      </c>
      <c r="AD106" s="480">
        <f>'1.3_RAW_Data_Orig_MC'!AD106</f>
        <v>0</v>
      </c>
      <c r="AE106" s="480">
        <f>'1.3_RAW_Data_Orig_MC'!AE106</f>
        <v>0</v>
      </c>
      <c r="AF106" s="481">
        <f>'1.3_RAW_Data_Orig_MC'!AF106</f>
        <v>0</v>
      </c>
      <c r="AG106" s="482"/>
      <c r="AH106" s="480">
        <f>'1.3_RAW_Data_Orig_MC'!AH106</f>
        <v>0</v>
      </c>
      <c r="AI106" s="480">
        <f>'1.3_RAW_Data_Orig_MC'!AI106</f>
        <v>0</v>
      </c>
      <c r="AJ106" s="480">
        <f>'1.3_RAW_Data_Orig_MC'!AJ106</f>
        <v>0</v>
      </c>
      <c r="AK106" s="480">
        <f>'1.3_RAW_Data_Orig_MC'!AK106</f>
        <v>0</v>
      </c>
      <c r="AL106" s="480">
        <f>'1.3_RAW_Data_Orig_MC'!AL106</f>
        <v>0</v>
      </c>
      <c r="AM106" s="481">
        <f>'1.3_RAW_Data_Orig_MC'!AM106</f>
        <v>0</v>
      </c>
      <c r="AN106" s="482"/>
      <c r="AO106" s="480">
        <f>'1.3_RAW_Data_Orig_MC'!AO106</f>
        <v>0</v>
      </c>
      <c r="AP106" s="480">
        <f>'1.3_RAW_Data_Orig_MC'!AP106</f>
        <v>0</v>
      </c>
      <c r="AQ106" s="480">
        <f>'1.3_RAW_Data_Orig_MC'!AQ106</f>
        <v>0</v>
      </c>
      <c r="AR106" s="480">
        <f>'1.3_RAW_Data_Orig_MC'!AR106</f>
        <v>0</v>
      </c>
      <c r="AS106" s="480">
        <f>'1.3_RAW_Data_Orig_MC'!AS106</f>
        <v>0</v>
      </c>
      <c r="AT106" s="481">
        <f>'1.3_RAW_Data_Orig_MC'!AT106</f>
        <v>0</v>
      </c>
      <c r="AU106" s="482"/>
      <c r="AV106" s="480">
        <f>'1.3_RAW_Data_Orig_MC'!AV106</f>
        <v>0</v>
      </c>
      <c r="AW106" s="480">
        <f>'1.3_RAW_Data_Orig_MC'!AW106</f>
        <v>0</v>
      </c>
      <c r="AX106" s="480">
        <f>'1.3_RAW_Data_Orig_MC'!AX106</f>
        <v>0</v>
      </c>
      <c r="AY106" s="480">
        <f>'1.3_RAW_Data_Orig_MC'!AY106</f>
        <v>0</v>
      </c>
      <c r="AZ106" s="480">
        <f>'1.3_RAW_Data_Orig_MC'!AZ106</f>
        <v>0</v>
      </c>
      <c r="BA106" s="481">
        <f>'1.3_RAW_Data_Orig_MC'!BA106</f>
        <v>0</v>
      </c>
    </row>
    <row r="107" spans="1:53" ht="13.15" x14ac:dyDescent="0.35">
      <c r="A107" s="483"/>
      <c r="B107" s="484"/>
      <c r="C107" s="485"/>
      <c r="D107" s="486"/>
      <c r="E107" s="479" t="s">
        <v>32</v>
      </c>
      <c r="F107" s="487">
        <f>'1.3_RAW_Data_Orig_MC'!F107</f>
        <v>19</v>
      </c>
      <c r="G107" s="487">
        <f>'1.3_RAW_Data_Orig_MC'!G107</f>
        <v>2</v>
      </c>
      <c r="H107" s="487">
        <f>'1.3_RAW_Data_Orig_MC'!H107</f>
        <v>9</v>
      </c>
      <c r="I107" s="487">
        <f>'1.3_RAW_Data_Orig_MC'!I107</f>
        <v>4</v>
      </c>
      <c r="J107" s="487">
        <f>'1.3_RAW_Data_Orig_MC'!J107</f>
        <v>3</v>
      </c>
      <c r="K107" s="488">
        <f>'1.3_RAW_Data_Orig_MC'!K107</f>
        <v>1</v>
      </c>
      <c r="M107" s="487">
        <f>'1.3_RAW_Data_Orig_MC'!M107</f>
        <v>19</v>
      </c>
      <c r="N107" s="487">
        <f>'1.3_RAW_Data_Orig_MC'!N107</f>
        <v>0</v>
      </c>
      <c r="O107" s="487">
        <f>'1.3_RAW_Data_Orig_MC'!O107</f>
        <v>12</v>
      </c>
      <c r="P107" s="487">
        <f>'1.3_RAW_Data_Orig_MC'!P107</f>
        <v>2</v>
      </c>
      <c r="Q107" s="487">
        <f>'1.3_RAW_Data_Orig_MC'!Q107</f>
        <v>3</v>
      </c>
      <c r="R107" s="488">
        <f>'1.3_RAW_Data_Orig_MC'!R107</f>
        <v>2</v>
      </c>
      <c r="T107" s="487">
        <f>'1.3_RAW_Data_Orig_MC'!T107</f>
        <v>19</v>
      </c>
      <c r="U107" s="487">
        <f>'1.3_RAW_Data_Orig_MC'!U107</f>
        <v>0</v>
      </c>
      <c r="V107" s="487">
        <f>'1.3_RAW_Data_Orig_MC'!V107</f>
        <v>0</v>
      </c>
      <c r="W107" s="487">
        <f>'1.3_RAW_Data_Orig_MC'!W107</f>
        <v>2</v>
      </c>
      <c r="X107" s="487">
        <f>'1.3_RAW_Data_Orig_MC'!X107</f>
        <v>9</v>
      </c>
      <c r="Y107" s="488">
        <f>'1.3_RAW_Data_Orig_MC'!Y107</f>
        <v>8</v>
      </c>
      <c r="AA107" s="487">
        <f>'1.3_RAW_Data_Orig_MC'!AA107</f>
        <v>12</v>
      </c>
      <c r="AB107" s="487">
        <f>'1.3_RAW_Data_Orig_MC'!AB107</f>
        <v>0</v>
      </c>
      <c r="AC107" s="487">
        <f>'1.3_RAW_Data_Orig_MC'!AC107</f>
        <v>12</v>
      </c>
      <c r="AD107" s="487">
        <f>'1.3_RAW_Data_Orig_MC'!AD107</f>
        <v>0</v>
      </c>
      <c r="AE107" s="487">
        <f>'1.3_RAW_Data_Orig_MC'!AE107</f>
        <v>-6</v>
      </c>
      <c r="AF107" s="488">
        <f>'1.3_RAW_Data_Orig_MC'!AF107</f>
        <v>-6</v>
      </c>
      <c r="AG107" s="482"/>
      <c r="AH107" s="487">
        <f>'1.3_RAW_Data_Orig_MC'!AH107</f>
        <v>12</v>
      </c>
      <c r="AI107" s="487">
        <f>'1.3_RAW_Data_Orig_MC'!AI107</f>
        <v>0</v>
      </c>
      <c r="AJ107" s="487">
        <f>'1.3_RAW_Data_Orig_MC'!AJ107</f>
        <v>12</v>
      </c>
      <c r="AK107" s="487">
        <f>'1.3_RAW_Data_Orig_MC'!AK107</f>
        <v>0</v>
      </c>
      <c r="AL107" s="487">
        <f>'1.3_RAW_Data_Orig_MC'!AL107</f>
        <v>-6</v>
      </c>
      <c r="AM107" s="488">
        <f>'1.3_RAW_Data_Orig_MC'!AM107</f>
        <v>-6</v>
      </c>
      <c r="AN107" s="482"/>
      <c r="AO107" s="487">
        <f>'1.3_RAW_Data_Orig_MC'!AO107</f>
        <v>0</v>
      </c>
      <c r="AP107" s="487">
        <f>'1.3_RAW_Data_Orig_MC'!AP107</f>
        <v>0</v>
      </c>
      <c r="AQ107" s="487">
        <f>'1.3_RAW_Data_Orig_MC'!AQ107</f>
        <v>0</v>
      </c>
      <c r="AR107" s="487">
        <f>'1.3_RAW_Data_Orig_MC'!AR107</f>
        <v>0</v>
      </c>
      <c r="AS107" s="487">
        <f>'1.3_RAW_Data_Orig_MC'!AS107</f>
        <v>0</v>
      </c>
      <c r="AT107" s="488">
        <f>'1.3_RAW_Data_Orig_MC'!AT107</f>
        <v>0</v>
      </c>
      <c r="AU107" s="482"/>
      <c r="AV107" s="487">
        <f>'1.3_RAW_Data_Orig_MC'!AV107</f>
        <v>0</v>
      </c>
      <c r="AW107" s="487">
        <f>'1.3_RAW_Data_Orig_MC'!AW107</f>
        <v>0</v>
      </c>
      <c r="AX107" s="487">
        <f>'1.3_RAW_Data_Orig_MC'!AX107</f>
        <v>0</v>
      </c>
      <c r="AY107" s="487">
        <f>'1.3_RAW_Data_Orig_MC'!AY107</f>
        <v>0</v>
      </c>
      <c r="AZ107" s="487">
        <f>'1.3_RAW_Data_Orig_MC'!AZ107</f>
        <v>0</v>
      </c>
      <c r="BA107" s="488">
        <f>'1.3_RAW_Data_Orig_MC'!BA107</f>
        <v>0</v>
      </c>
    </row>
    <row r="108" spans="1:53" ht="13.15" x14ac:dyDescent="0.35">
      <c r="A108" s="483"/>
      <c r="B108" s="484"/>
      <c r="C108" s="485"/>
      <c r="D108" s="486"/>
      <c r="E108" s="479" t="s">
        <v>33</v>
      </c>
      <c r="F108" s="487">
        <f>'1.3_RAW_Data_Orig_MC'!F108</f>
        <v>15</v>
      </c>
      <c r="G108" s="487">
        <f>'1.3_RAW_Data_Orig_MC'!G108</f>
        <v>0</v>
      </c>
      <c r="H108" s="487">
        <f>'1.3_RAW_Data_Orig_MC'!H108</f>
        <v>10</v>
      </c>
      <c r="I108" s="487">
        <f>'1.3_RAW_Data_Orig_MC'!I108</f>
        <v>5</v>
      </c>
      <c r="J108" s="487">
        <f>'1.3_RAW_Data_Orig_MC'!J108</f>
        <v>0</v>
      </c>
      <c r="K108" s="488">
        <f>'1.3_RAW_Data_Orig_MC'!K108</f>
        <v>0</v>
      </c>
      <c r="M108" s="487">
        <f>'1.3_RAW_Data_Orig_MC'!M108</f>
        <v>15</v>
      </c>
      <c r="N108" s="487">
        <f>'1.3_RAW_Data_Orig_MC'!N108</f>
        <v>0</v>
      </c>
      <c r="O108" s="487">
        <f>'1.3_RAW_Data_Orig_MC'!O108</f>
        <v>6</v>
      </c>
      <c r="P108" s="487">
        <f>'1.3_RAW_Data_Orig_MC'!P108</f>
        <v>0</v>
      </c>
      <c r="Q108" s="487">
        <f>'1.3_RAW_Data_Orig_MC'!Q108</f>
        <v>8</v>
      </c>
      <c r="R108" s="488">
        <f>'1.3_RAW_Data_Orig_MC'!R108</f>
        <v>1</v>
      </c>
      <c r="T108" s="487">
        <f>'1.3_RAW_Data_Orig_MC'!T108</f>
        <v>15</v>
      </c>
      <c r="U108" s="487">
        <f>'1.3_RAW_Data_Orig_MC'!U108</f>
        <v>0</v>
      </c>
      <c r="V108" s="487">
        <f>'1.3_RAW_Data_Orig_MC'!V108</f>
        <v>0</v>
      </c>
      <c r="W108" s="487">
        <f>'1.3_RAW_Data_Orig_MC'!W108</f>
        <v>0</v>
      </c>
      <c r="X108" s="487">
        <f>'1.3_RAW_Data_Orig_MC'!X108</f>
        <v>10</v>
      </c>
      <c r="Y108" s="488">
        <f>'1.3_RAW_Data_Orig_MC'!Y108</f>
        <v>5</v>
      </c>
      <c r="AA108" s="487">
        <f>'1.3_RAW_Data_Orig_MC'!AA108</f>
        <v>6</v>
      </c>
      <c r="AB108" s="487">
        <f>'1.3_RAW_Data_Orig_MC'!AB108</f>
        <v>0</v>
      </c>
      <c r="AC108" s="487">
        <f>'1.3_RAW_Data_Orig_MC'!AC108</f>
        <v>6</v>
      </c>
      <c r="AD108" s="487">
        <f>'1.3_RAW_Data_Orig_MC'!AD108</f>
        <v>0</v>
      </c>
      <c r="AE108" s="487">
        <f>'1.3_RAW_Data_Orig_MC'!AE108</f>
        <v>-2</v>
      </c>
      <c r="AF108" s="488">
        <f>'1.3_RAW_Data_Orig_MC'!AF108</f>
        <v>-4</v>
      </c>
      <c r="AG108" s="482"/>
      <c r="AH108" s="487">
        <f>'1.3_RAW_Data_Orig_MC'!AH108</f>
        <v>6</v>
      </c>
      <c r="AI108" s="487">
        <f>'1.3_RAW_Data_Orig_MC'!AI108</f>
        <v>0</v>
      </c>
      <c r="AJ108" s="487">
        <f>'1.3_RAW_Data_Orig_MC'!AJ108</f>
        <v>6</v>
      </c>
      <c r="AK108" s="487">
        <f>'1.3_RAW_Data_Orig_MC'!AK108</f>
        <v>0</v>
      </c>
      <c r="AL108" s="487">
        <f>'1.3_RAW_Data_Orig_MC'!AL108</f>
        <v>-2</v>
      </c>
      <c r="AM108" s="488">
        <f>'1.3_RAW_Data_Orig_MC'!AM108</f>
        <v>-4</v>
      </c>
      <c r="AN108" s="482"/>
      <c r="AO108" s="487">
        <f>'1.3_RAW_Data_Orig_MC'!AO108</f>
        <v>0</v>
      </c>
      <c r="AP108" s="487">
        <f>'1.3_RAW_Data_Orig_MC'!AP108</f>
        <v>0</v>
      </c>
      <c r="AQ108" s="487">
        <f>'1.3_RAW_Data_Orig_MC'!AQ108</f>
        <v>0</v>
      </c>
      <c r="AR108" s="487">
        <f>'1.3_RAW_Data_Orig_MC'!AR108</f>
        <v>0</v>
      </c>
      <c r="AS108" s="487">
        <f>'1.3_RAW_Data_Orig_MC'!AS108</f>
        <v>0</v>
      </c>
      <c r="AT108" s="488">
        <f>'1.3_RAW_Data_Orig_MC'!AT108</f>
        <v>0</v>
      </c>
      <c r="AU108" s="482"/>
      <c r="AV108" s="487">
        <f>'1.3_RAW_Data_Orig_MC'!AV108</f>
        <v>0</v>
      </c>
      <c r="AW108" s="487">
        <f>'1.3_RAW_Data_Orig_MC'!AW108</f>
        <v>0</v>
      </c>
      <c r="AX108" s="487">
        <f>'1.3_RAW_Data_Orig_MC'!AX108</f>
        <v>0</v>
      </c>
      <c r="AY108" s="487">
        <f>'1.3_RAW_Data_Orig_MC'!AY108</f>
        <v>0</v>
      </c>
      <c r="AZ108" s="487">
        <f>'1.3_RAW_Data_Orig_MC'!AZ108</f>
        <v>0</v>
      </c>
      <c r="BA108" s="488">
        <f>'1.3_RAW_Data_Orig_MC'!BA108</f>
        <v>0</v>
      </c>
    </row>
    <row r="109" spans="1:53" ht="13.5" thickBot="1" x14ac:dyDescent="0.4">
      <c r="A109" s="483"/>
      <c r="B109" s="489"/>
      <c r="C109" s="490"/>
      <c r="D109" s="491"/>
      <c r="E109" s="492" t="s">
        <v>34</v>
      </c>
      <c r="F109" s="493">
        <f>'1.3_RAW_Data_Orig_MC'!F109</f>
        <v>25</v>
      </c>
      <c r="G109" s="493">
        <f>'1.3_RAW_Data_Orig_MC'!G109</f>
        <v>0</v>
      </c>
      <c r="H109" s="493">
        <f>'1.3_RAW_Data_Orig_MC'!H109</f>
        <v>25</v>
      </c>
      <c r="I109" s="493">
        <f>'1.3_RAW_Data_Orig_MC'!I109</f>
        <v>0</v>
      </c>
      <c r="J109" s="493">
        <f>'1.3_RAW_Data_Orig_MC'!J109</f>
        <v>0</v>
      </c>
      <c r="K109" s="494">
        <f>'1.3_RAW_Data_Orig_MC'!K109</f>
        <v>0</v>
      </c>
      <c r="M109" s="493">
        <f>'1.3_RAW_Data_Orig_MC'!M109</f>
        <v>25</v>
      </c>
      <c r="N109" s="493">
        <f>'1.3_RAW_Data_Orig_MC'!N109</f>
        <v>0</v>
      </c>
      <c r="O109" s="493">
        <f>'1.3_RAW_Data_Orig_MC'!O109</f>
        <v>2</v>
      </c>
      <c r="P109" s="493">
        <f>'1.3_RAW_Data_Orig_MC'!P109</f>
        <v>0</v>
      </c>
      <c r="Q109" s="493">
        <f>'1.3_RAW_Data_Orig_MC'!Q109</f>
        <v>23</v>
      </c>
      <c r="R109" s="494">
        <f>'1.3_RAW_Data_Orig_MC'!R109</f>
        <v>0</v>
      </c>
      <c r="T109" s="493">
        <f>'1.3_RAW_Data_Orig_MC'!T109</f>
        <v>25</v>
      </c>
      <c r="U109" s="493">
        <f>'1.3_RAW_Data_Orig_MC'!U109</f>
        <v>0</v>
      </c>
      <c r="V109" s="493">
        <f>'1.3_RAW_Data_Orig_MC'!V109</f>
        <v>0</v>
      </c>
      <c r="W109" s="493">
        <f>'1.3_RAW_Data_Orig_MC'!W109</f>
        <v>0</v>
      </c>
      <c r="X109" s="493">
        <f>'1.3_RAW_Data_Orig_MC'!X109</f>
        <v>25</v>
      </c>
      <c r="Y109" s="494">
        <f>'1.3_RAW_Data_Orig_MC'!Y109</f>
        <v>0</v>
      </c>
      <c r="AA109" s="493">
        <f>'1.3_RAW_Data_Orig_MC'!AA109</f>
        <v>2</v>
      </c>
      <c r="AB109" s="493">
        <f>'1.3_RAW_Data_Orig_MC'!AB109</f>
        <v>0</v>
      </c>
      <c r="AC109" s="493">
        <f>'1.3_RAW_Data_Orig_MC'!AC109</f>
        <v>2</v>
      </c>
      <c r="AD109" s="493">
        <f>'1.3_RAW_Data_Orig_MC'!AD109</f>
        <v>0</v>
      </c>
      <c r="AE109" s="493">
        <f>'1.3_RAW_Data_Orig_MC'!AE109</f>
        <v>-2</v>
      </c>
      <c r="AF109" s="494">
        <f>'1.3_RAW_Data_Orig_MC'!AF109</f>
        <v>0</v>
      </c>
      <c r="AG109" s="482"/>
      <c r="AH109" s="493">
        <f>'1.3_RAW_Data_Orig_MC'!AH109</f>
        <v>2</v>
      </c>
      <c r="AI109" s="493">
        <f>'1.3_RAW_Data_Orig_MC'!AI109</f>
        <v>0</v>
      </c>
      <c r="AJ109" s="493">
        <f>'1.3_RAW_Data_Orig_MC'!AJ109</f>
        <v>2</v>
      </c>
      <c r="AK109" s="493">
        <f>'1.3_RAW_Data_Orig_MC'!AK109</f>
        <v>0</v>
      </c>
      <c r="AL109" s="493">
        <f>'1.3_RAW_Data_Orig_MC'!AL109</f>
        <v>-2</v>
      </c>
      <c r="AM109" s="494">
        <f>'1.3_RAW_Data_Orig_MC'!AM109</f>
        <v>0</v>
      </c>
      <c r="AN109" s="482"/>
      <c r="AO109" s="493">
        <f>'1.3_RAW_Data_Orig_MC'!AO109</f>
        <v>0</v>
      </c>
      <c r="AP109" s="493">
        <f>'1.3_RAW_Data_Orig_MC'!AP109</f>
        <v>0</v>
      </c>
      <c r="AQ109" s="493">
        <f>'1.3_RAW_Data_Orig_MC'!AQ109</f>
        <v>0</v>
      </c>
      <c r="AR109" s="493">
        <f>'1.3_RAW_Data_Orig_MC'!AR109</f>
        <v>0</v>
      </c>
      <c r="AS109" s="493">
        <f>'1.3_RAW_Data_Orig_MC'!AS109</f>
        <v>0</v>
      </c>
      <c r="AT109" s="494">
        <f>'1.3_RAW_Data_Orig_MC'!AT109</f>
        <v>0</v>
      </c>
      <c r="AU109" s="482"/>
      <c r="AV109" s="493">
        <f>'1.3_RAW_Data_Orig_MC'!AV109</f>
        <v>0</v>
      </c>
      <c r="AW109" s="493">
        <f>'1.3_RAW_Data_Orig_MC'!AW109</f>
        <v>0</v>
      </c>
      <c r="AX109" s="493">
        <f>'1.3_RAW_Data_Orig_MC'!AX109</f>
        <v>0</v>
      </c>
      <c r="AY109" s="493">
        <f>'1.3_RAW_Data_Orig_MC'!AY109</f>
        <v>0</v>
      </c>
      <c r="AZ109" s="493">
        <f>'1.3_RAW_Data_Orig_MC'!AZ109</f>
        <v>0</v>
      </c>
      <c r="BA109" s="494">
        <f>'1.3_RAW_Data_Orig_MC'!BA109</f>
        <v>0</v>
      </c>
    </row>
    <row r="110" spans="1:53" ht="25.5" x14ac:dyDescent="0.35">
      <c r="A110" s="495" t="s">
        <v>20</v>
      </c>
      <c r="B110" s="476">
        <v>42</v>
      </c>
      <c r="C110" s="477" t="s">
        <v>73</v>
      </c>
      <c r="D110" s="478" t="s">
        <v>36</v>
      </c>
      <c r="E110" s="496" t="s">
        <v>31</v>
      </c>
      <c r="F110" s="480">
        <f>'1.3_RAW_Data_Orig_MC'!F110</f>
        <v>0</v>
      </c>
      <c r="G110" s="480">
        <f>'1.3_RAW_Data_Orig_MC'!G110</f>
        <v>0</v>
      </c>
      <c r="H110" s="480">
        <f>'1.3_RAW_Data_Orig_MC'!H110</f>
        <v>0</v>
      </c>
      <c r="I110" s="480">
        <f>'1.3_RAW_Data_Orig_MC'!I110</f>
        <v>0</v>
      </c>
      <c r="J110" s="480">
        <f>'1.3_RAW_Data_Orig_MC'!J110</f>
        <v>0</v>
      </c>
      <c r="K110" s="481">
        <f>'1.3_RAW_Data_Orig_MC'!K110</f>
        <v>0</v>
      </c>
      <c r="M110" s="480">
        <f>'1.3_RAW_Data_Orig_MC'!M110</f>
        <v>0</v>
      </c>
      <c r="N110" s="480">
        <f>'1.3_RAW_Data_Orig_MC'!N110</f>
        <v>0</v>
      </c>
      <c r="O110" s="480">
        <f>'1.3_RAW_Data_Orig_MC'!O110</f>
        <v>0</v>
      </c>
      <c r="P110" s="480">
        <f>'1.3_RAW_Data_Orig_MC'!P110</f>
        <v>0</v>
      </c>
      <c r="Q110" s="480">
        <f>'1.3_RAW_Data_Orig_MC'!Q110</f>
        <v>0</v>
      </c>
      <c r="R110" s="481">
        <f>'1.3_RAW_Data_Orig_MC'!R110</f>
        <v>0</v>
      </c>
      <c r="T110" s="480">
        <f>'1.3_RAW_Data_Orig_MC'!T110</f>
        <v>0</v>
      </c>
      <c r="U110" s="480">
        <f>'1.3_RAW_Data_Orig_MC'!U110</f>
        <v>0</v>
      </c>
      <c r="V110" s="480">
        <f>'1.3_RAW_Data_Orig_MC'!V110</f>
        <v>0</v>
      </c>
      <c r="W110" s="480">
        <f>'1.3_RAW_Data_Orig_MC'!W110</f>
        <v>0</v>
      </c>
      <c r="X110" s="480">
        <f>'1.3_RAW_Data_Orig_MC'!X110</f>
        <v>0</v>
      </c>
      <c r="Y110" s="481">
        <f>'1.3_RAW_Data_Orig_MC'!Y110</f>
        <v>0</v>
      </c>
      <c r="AA110" s="480">
        <f>'1.3_RAW_Data_Orig_MC'!AA110</f>
        <v>0</v>
      </c>
      <c r="AB110" s="480">
        <f>'1.3_RAW_Data_Orig_MC'!AB110</f>
        <v>0</v>
      </c>
      <c r="AC110" s="480">
        <f>'1.3_RAW_Data_Orig_MC'!AC110</f>
        <v>0</v>
      </c>
      <c r="AD110" s="480">
        <f>'1.3_RAW_Data_Orig_MC'!AD110</f>
        <v>0</v>
      </c>
      <c r="AE110" s="480">
        <f>'1.3_RAW_Data_Orig_MC'!AE110</f>
        <v>0</v>
      </c>
      <c r="AF110" s="481">
        <f>'1.3_RAW_Data_Orig_MC'!AF110</f>
        <v>0</v>
      </c>
      <c r="AG110" s="482"/>
      <c r="AH110" s="480">
        <f>'1.3_RAW_Data_Orig_MC'!AH110</f>
        <v>0</v>
      </c>
      <c r="AI110" s="480">
        <f>'1.3_RAW_Data_Orig_MC'!AI110</f>
        <v>0</v>
      </c>
      <c r="AJ110" s="480">
        <f>'1.3_RAW_Data_Orig_MC'!AJ110</f>
        <v>0</v>
      </c>
      <c r="AK110" s="480">
        <f>'1.3_RAW_Data_Orig_MC'!AK110</f>
        <v>0</v>
      </c>
      <c r="AL110" s="480">
        <f>'1.3_RAW_Data_Orig_MC'!AL110</f>
        <v>0</v>
      </c>
      <c r="AM110" s="481">
        <f>'1.3_RAW_Data_Orig_MC'!AM110</f>
        <v>0</v>
      </c>
      <c r="AN110" s="482"/>
      <c r="AO110" s="480">
        <f>'1.3_RAW_Data_Orig_MC'!AO110</f>
        <v>0</v>
      </c>
      <c r="AP110" s="480">
        <f>'1.3_RAW_Data_Orig_MC'!AP110</f>
        <v>0</v>
      </c>
      <c r="AQ110" s="480">
        <f>'1.3_RAW_Data_Orig_MC'!AQ110</f>
        <v>0</v>
      </c>
      <c r="AR110" s="480">
        <f>'1.3_RAW_Data_Orig_MC'!AR110</f>
        <v>0</v>
      </c>
      <c r="AS110" s="480">
        <f>'1.3_RAW_Data_Orig_MC'!AS110</f>
        <v>0</v>
      </c>
      <c r="AT110" s="481">
        <f>'1.3_RAW_Data_Orig_MC'!AT110</f>
        <v>0</v>
      </c>
      <c r="AU110" s="482"/>
      <c r="AV110" s="480">
        <f>'1.3_RAW_Data_Orig_MC'!AV110</f>
        <v>0</v>
      </c>
      <c r="AW110" s="480">
        <f>'1.3_RAW_Data_Orig_MC'!AW110</f>
        <v>0</v>
      </c>
      <c r="AX110" s="480">
        <f>'1.3_RAW_Data_Orig_MC'!AX110</f>
        <v>0</v>
      </c>
      <c r="AY110" s="480">
        <f>'1.3_RAW_Data_Orig_MC'!AY110</f>
        <v>0</v>
      </c>
      <c r="AZ110" s="480">
        <f>'1.3_RAW_Data_Orig_MC'!AZ110</f>
        <v>0</v>
      </c>
      <c r="BA110" s="481">
        <f>'1.3_RAW_Data_Orig_MC'!BA110</f>
        <v>0</v>
      </c>
    </row>
    <row r="111" spans="1:53" ht="13.15" x14ac:dyDescent="0.35">
      <c r="A111" s="483"/>
      <c r="B111" s="484"/>
      <c r="C111" s="485"/>
      <c r="D111" s="486"/>
      <c r="E111" s="479" t="s">
        <v>32</v>
      </c>
      <c r="F111" s="487">
        <f>'1.3_RAW_Data_Orig_MC'!F111</f>
        <v>4</v>
      </c>
      <c r="G111" s="487">
        <f>'1.3_RAW_Data_Orig_MC'!G111</f>
        <v>3</v>
      </c>
      <c r="H111" s="487">
        <f>'1.3_RAW_Data_Orig_MC'!H111</f>
        <v>1</v>
      </c>
      <c r="I111" s="487">
        <f>'1.3_RAW_Data_Orig_MC'!I111</f>
        <v>0</v>
      </c>
      <c r="J111" s="487">
        <f>'1.3_RAW_Data_Orig_MC'!J111</f>
        <v>0</v>
      </c>
      <c r="K111" s="488">
        <f>'1.3_RAW_Data_Orig_MC'!K111</f>
        <v>0</v>
      </c>
      <c r="M111" s="487">
        <f>'1.3_RAW_Data_Orig_MC'!M111</f>
        <v>4</v>
      </c>
      <c r="N111" s="487">
        <f>'1.3_RAW_Data_Orig_MC'!N111</f>
        <v>0</v>
      </c>
      <c r="O111" s="487">
        <f>'1.3_RAW_Data_Orig_MC'!O111</f>
        <v>1</v>
      </c>
      <c r="P111" s="487">
        <f>'1.3_RAW_Data_Orig_MC'!P111</f>
        <v>3</v>
      </c>
      <c r="Q111" s="487">
        <f>'1.3_RAW_Data_Orig_MC'!Q111</f>
        <v>0</v>
      </c>
      <c r="R111" s="488">
        <f>'1.3_RAW_Data_Orig_MC'!R111</f>
        <v>0</v>
      </c>
      <c r="T111" s="487">
        <f>'1.3_RAW_Data_Orig_MC'!T111</f>
        <v>4</v>
      </c>
      <c r="U111" s="487">
        <f>'1.3_RAW_Data_Orig_MC'!U111</f>
        <v>0</v>
      </c>
      <c r="V111" s="487">
        <f>'1.3_RAW_Data_Orig_MC'!V111</f>
        <v>0</v>
      </c>
      <c r="W111" s="487">
        <f>'1.3_RAW_Data_Orig_MC'!W111</f>
        <v>3</v>
      </c>
      <c r="X111" s="487">
        <f>'1.3_RAW_Data_Orig_MC'!X111</f>
        <v>1</v>
      </c>
      <c r="Y111" s="488">
        <f>'1.3_RAW_Data_Orig_MC'!Y111</f>
        <v>0</v>
      </c>
      <c r="AA111" s="487">
        <f>'1.3_RAW_Data_Orig_MC'!AA111</f>
        <v>1</v>
      </c>
      <c r="AB111" s="487">
        <f>'1.3_RAW_Data_Orig_MC'!AB111</f>
        <v>0</v>
      </c>
      <c r="AC111" s="487">
        <f>'1.3_RAW_Data_Orig_MC'!AC111</f>
        <v>1</v>
      </c>
      <c r="AD111" s="487">
        <f>'1.3_RAW_Data_Orig_MC'!AD111</f>
        <v>0</v>
      </c>
      <c r="AE111" s="487">
        <f>'1.3_RAW_Data_Orig_MC'!AE111</f>
        <v>-1</v>
      </c>
      <c r="AF111" s="488">
        <f>'1.3_RAW_Data_Orig_MC'!AF111</f>
        <v>0</v>
      </c>
      <c r="AG111" s="482"/>
      <c r="AH111" s="487">
        <f>'1.3_RAW_Data_Orig_MC'!AH111</f>
        <v>1</v>
      </c>
      <c r="AI111" s="487">
        <f>'1.3_RAW_Data_Orig_MC'!AI111</f>
        <v>0</v>
      </c>
      <c r="AJ111" s="487">
        <f>'1.3_RAW_Data_Orig_MC'!AJ111</f>
        <v>1</v>
      </c>
      <c r="AK111" s="487">
        <f>'1.3_RAW_Data_Orig_MC'!AK111</f>
        <v>0</v>
      </c>
      <c r="AL111" s="487">
        <f>'1.3_RAW_Data_Orig_MC'!AL111</f>
        <v>-1</v>
      </c>
      <c r="AM111" s="488">
        <f>'1.3_RAW_Data_Orig_MC'!AM111</f>
        <v>0</v>
      </c>
      <c r="AN111" s="482"/>
      <c r="AO111" s="487">
        <f>'1.3_RAW_Data_Orig_MC'!AO111</f>
        <v>0</v>
      </c>
      <c r="AP111" s="487">
        <f>'1.3_RAW_Data_Orig_MC'!AP111</f>
        <v>0</v>
      </c>
      <c r="AQ111" s="487">
        <f>'1.3_RAW_Data_Orig_MC'!AQ111</f>
        <v>0</v>
      </c>
      <c r="AR111" s="487">
        <f>'1.3_RAW_Data_Orig_MC'!AR111</f>
        <v>0</v>
      </c>
      <c r="AS111" s="487">
        <f>'1.3_RAW_Data_Orig_MC'!AS111</f>
        <v>0</v>
      </c>
      <c r="AT111" s="488">
        <f>'1.3_RAW_Data_Orig_MC'!AT111</f>
        <v>0</v>
      </c>
      <c r="AU111" s="482"/>
      <c r="AV111" s="487">
        <f>'1.3_RAW_Data_Orig_MC'!AV111</f>
        <v>0</v>
      </c>
      <c r="AW111" s="487">
        <f>'1.3_RAW_Data_Orig_MC'!AW111</f>
        <v>0</v>
      </c>
      <c r="AX111" s="487">
        <f>'1.3_RAW_Data_Orig_MC'!AX111</f>
        <v>0</v>
      </c>
      <c r="AY111" s="487">
        <f>'1.3_RAW_Data_Orig_MC'!AY111</f>
        <v>0</v>
      </c>
      <c r="AZ111" s="487">
        <f>'1.3_RAW_Data_Orig_MC'!AZ111</f>
        <v>0</v>
      </c>
      <c r="BA111" s="488">
        <f>'1.3_RAW_Data_Orig_MC'!BA111</f>
        <v>0</v>
      </c>
    </row>
    <row r="112" spans="1:53" ht="13.15" x14ac:dyDescent="0.35">
      <c r="A112" s="483"/>
      <c r="B112" s="484"/>
      <c r="C112" s="485"/>
      <c r="D112" s="486"/>
      <c r="E112" s="479" t="s">
        <v>33</v>
      </c>
      <c r="F112" s="487">
        <f>'1.3_RAW_Data_Orig_MC'!F112</f>
        <v>2</v>
      </c>
      <c r="G112" s="487">
        <f>'1.3_RAW_Data_Orig_MC'!G112</f>
        <v>0</v>
      </c>
      <c r="H112" s="487">
        <f>'1.3_RAW_Data_Orig_MC'!H112</f>
        <v>0</v>
      </c>
      <c r="I112" s="487">
        <f>'1.3_RAW_Data_Orig_MC'!I112</f>
        <v>2</v>
      </c>
      <c r="J112" s="487">
        <f>'1.3_RAW_Data_Orig_MC'!J112</f>
        <v>0</v>
      </c>
      <c r="K112" s="488">
        <f>'1.3_RAW_Data_Orig_MC'!K112</f>
        <v>0</v>
      </c>
      <c r="M112" s="487">
        <f>'1.3_RAW_Data_Orig_MC'!M112</f>
        <v>2</v>
      </c>
      <c r="N112" s="487">
        <f>'1.3_RAW_Data_Orig_MC'!N112</f>
        <v>0</v>
      </c>
      <c r="O112" s="487">
        <f>'1.3_RAW_Data_Orig_MC'!O112</f>
        <v>2</v>
      </c>
      <c r="P112" s="487">
        <f>'1.3_RAW_Data_Orig_MC'!P112</f>
        <v>0</v>
      </c>
      <c r="Q112" s="487">
        <f>'1.3_RAW_Data_Orig_MC'!Q112</f>
        <v>0</v>
      </c>
      <c r="R112" s="488">
        <f>'1.3_RAW_Data_Orig_MC'!R112</f>
        <v>0</v>
      </c>
      <c r="T112" s="487">
        <f>'1.3_RAW_Data_Orig_MC'!T112</f>
        <v>2</v>
      </c>
      <c r="U112" s="487">
        <f>'1.3_RAW_Data_Orig_MC'!U112</f>
        <v>0</v>
      </c>
      <c r="V112" s="487">
        <f>'1.3_RAW_Data_Orig_MC'!V112</f>
        <v>0</v>
      </c>
      <c r="W112" s="487">
        <f>'1.3_RAW_Data_Orig_MC'!W112</f>
        <v>0</v>
      </c>
      <c r="X112" s="487">
        <f>'1.3_RAW_Data_Orig_MC'!X112</f>
        <v>0</v>
      </c>
      <c r="Y112" s="488">
        <f>'1.3_RAW_Data_Orig_MC'!Y112</f>
        <v>2</v>
      </c>
      <c r="AA112" s="487">
        <f>'1.3_RAW_Data_Orig_MC'!AA112</f>
        <v>2</v>
      </c>
      <c r="AB112" s="487">
        <f>'1.3_RAW_Data_Orig_MC'!AB112</f>
        <v>0</v>
      </c>
      <c r="AC112" s="487">
        <f>'1.3_RAW_Data_Orig_MC'!AC112</f>
        <v>2</v>
      </c>
      <c r="AD112" s="487">
        <f>'1.3_RAW_Data_Orig_MC'!AD112</f>
        <v>0</v>
      </c>
      <c r="AE112" s="487">
        <f>'1.3_RAW_Data_Orig_MC'!AE112</f>
        <v>0</v>
      </c>
      <c r="AF112" s="488">
        <f>'1.3_RAW_Data_Orig_MC'!AF112</f>
        <v>-2</v>
      </c>
      <c r="AG112" s="482"/>
      <c r="AH112" s="487">
        <f>'1.3_RAW_Data_Orig_MC'!AH112</f>
        <v>2</v>
      </c>
      <c r="AI112" s="487">
        <f>'1.3_RAW_Data_Orig_MC'!AI112</f>
        <v>0</v>
      </c>
      <c r="AJ112" s="487">
        <f>'1.3_RAW_Data_Orig_MC'!AJ112</f>
        <v>2</v>
      </c>
      <c r="AK112" s="487">
        <f>'1.3_RAW_Data_Orig_MC'!AK112</f>
        <v>0</v>
      </c>
      <c r="AL112" s="487">
        <f>'1.3_RAW_Data_Orig_MC'!AL112</f>
        <v>0</v>
      </c>
      <c r="AM112" s="488">
        <f>'1.3_RAW_Data_Orig_MC'!AM112</f>
        <v>-2</v>
      </c>
      <c r="AN112" s="482"/>
      <c r="AO112" s="487">
        <f>'1.3_RAW_Data_Orig_MC'!AO112</f>
        <v>0</v>
      </c>
      <c r="AP112" s="487">
        <f>'1.3_RAW_Data_Orig_MC'!AP112</f>
        <v>0</v>
      </c>
      <c r="AQ112" s="487">
        <f>'1.3_RAW_Data_Orig_MC'!AQ112</f>
        <v>0</v>
      </c>
      <c r="AR112" s="487">
        <f>'1.3_RAW_Data_Orig_MC'!AR112</f>
        <v>0</v>
      </c>
      <c r="AS112" s="487">
        <f>'1.3_RAW_Data_Orig_MC'!AS112</f>
        <v>0</v>
      </c>
      <c r="AT112" s="488">
        <f>'1.3_RAW_Data_Orig_MC'!AT112</f>
        <v>0</v>
      </c>
      <c r="AU112" s="482"/>
      <c r="AV112" s="487">
        <f>'1.3_RAW_Data_Orig_MC'!AV112</f>
        <v>0</v>
      </c>
      <c r="AW112" s="487">
        <f>'1.3_RAW_Data_Orig_MC'!AW112</f>
        <v>0</v>
      </c>
      <c r="AX112" s="487">
        <f>'1.3_RAW_Data_Orig_MC'!AX112</f>
        <v>0</v>
      </c>
      <c r="AY112" s="487">
        <f>'1.3_RAW_Data_Orig_MC'!AY112</f>
        <v>0</v>
      </c>
      <c r="AZ112" s="487">
        <f>'1.3_RAW_Data_Orig_MC'!AZ112</f>
        <v>0</v>
      </c>
      <c r="BA112" s="488">
        <f>'1.3_RAW_Data_Orig_MC'!BA112</f>
        <v>0</v>
      </c>
    </row>
    <row r="113" spans="1:53" ht="13.5" thickBot="1" x14ac:dyDescent="0.4">
      <c r="A113" s="483"/>
      <c r="B113" s="489"/>
      <c r="C113" s="490"/>
      <c r="D113" s="491"/>
      <c r="E113" s="492" t="s">
        <v>34</v>
      </c>
      <c r="F113" s="493">
        <f>'1.3_RAW_Data_Orig_MC'!F113</f>
        <v>1</v>
      </c>
      <c r="G113" s="493">
        <f>'1.3_RAW_Data_Orig_MC'!G113</f>
        <v>1</v>
      </c>
      <c r="H113" s="493">
        <f>'1.3_RAW_Data_Orig_MC'!H113</f>
        <v>0</v>
      </c>
      <c r="I113" s="493">
        <f>'1.3_RAW_Data_Orig_MC'!I113</f>
        <v>0</v>
      </c>
      <c r="J113" s="493">
        <f>'1.3_RAW_Data_Orig_MC'!J113</f>
        <v>0</v>
      </c>
      <c r="K113" s="494">
        <f>'1.3_RAW_Data_Orig_MC'!K113</f>
        <v>0</v>
      </c>
      <c r="M113" s="493">
        <f>'1.3_RAW_Data_Orig_MC'!M113</f>
        <v>1</v>
      </c>
      <c r="N113" s="493">
        <f>'1.3_RAW_Data_Orig_MC'!N113</f>
        <v>0</v>
      </c>
      <c r="O113" s="493">
        <f>'1.3_RAW_Data_Orig_MC'!O113</f>
        <v>0</v>
      </c>
      <c r="P113" s="493">
        <f>'1.3_RAW_Data_Orig_MC'!P113</f>
        <v>1</v>
      </c>
      <c r="Q113" s="493">
        <f>'1.3_RAW_Data_Orig_MC'!Q113</f>
        <v>0</v>
      </c>
      <c r="R113" s="494">
        <f>'1.3_RAW_Data_Orig_MC'!R113</f>
        <v>0</v>
      </c>
      <c r="T113" s="493">
        <f>'1.3_RAW_Data_Orig_MC'!T113</f>
        <v>1</v>
      </c>
      <c r="U113" s="493">
        <f>'1.3_RAW_Data_Orig_MC'!U113</f>
        <v>0</v>
      </c>
      <c r="V113" s="493">
        <f>'1.3_RAW_Data_Orig_MC'!V113</f>
        <v>0</v>
      </c>
      <c r="W113" s="493">
        <f>'1.3_RAW_Data_Orig_MC'!W113</f>
        <v>1</v>
      </c>
      <c r="X113" s="493">
        <f>'1.3_RAW_Data_Orig_MC'!X113</f>
        <v>0</v>
      </c>
      <c r="Y113" s="494">
        <f>'1.3_RAW_Data_Orig_MC'!Y113</f>
        <v>0</v>
      </c>
      <c r="AA113" s="493">
        <f>'1.3_RAW_Data_Orig_MC'!AA113</f>
        <v>0</v>
      </c>
      <c r="AB113" s="493">
        <f>'1.3_RAW_Data_Orig_MC'!AB113</f>
        <v>0</v>
      </c>
      <c r="AC113" s="493">
        <f>'1.3_RAW_Data_Orig_MC'!AC113</f>
        <v>0</v>
      </c>
      <c r="AD113" s="493">
        <f>'1.3_RAW_Data_Orig_MC'!AD113</f>
        <v>0</v>
      </c>
      <c r="AE113" s="493">
        <f>'1.3_RAW_Data_Orig_MC'!AE113</f>
        <v>0</v>
      </c>
      <c r="AF113" s="494">
        <f>'1.3_RAW_Data_Orig_MC'!AF113</f>
        <v>0</v>
      </c>
      <c r="AG113" s="482"/>
      <c r="AH113" s="493">
        <f>'1.3_RAW_Data_Orig_MC'!AH113</f>
        <v>0</v>
      </c>
      <c r="AI113" s="493">
        <f>'1.3_RAW_Data_Orig_MC'!AI113</f>
        <v>0</v>
      </c>
      <c r="AJ113" s="493">
        <f>'1.3_RAW_Data_Orig_MC'!AJ113</f>
        <v>0</v>
      </c>
      <c r="AK113" s="493">
        <f>'1.3_RAW_Data_Orig_MC'!AK113</f>
        <v>0</v>
      </c>
      <c r="AL113" s="493">
        <f>'1.3_RAW_Data_Orig_MC'!AL113</f>
        <v>0</v>
      </c>
      <c r="AM113" s="494">
        <f>'1.3_RAW_Data_Orig_MC'!AM113</f>
        <v>0</v>
      </c>
      <c r="AN113" s="482"/>
      <c r="AO113" s="493">
        <f>'1.3_RAW_Data_Orig_MC'!AO113</f>
        <v>0</v>
      </c>
      <c r="AP113" s="493">
        <f>'1.3_RAW_Data_Orig_MC'!AP113</f>
        <v>0</v>
      </c>
      <c r="AQ113" s="493">
        <f>'1.3_RAW_Data_Orig_MC'!AQ113</f>
        <v>0</v>
      </c>
      <c r="AR113" s="493">
        <f>'1.3_RAW_Data_Orig_MC'!AR113</f>
        <v>0</v>
      </c>
      <c r="AS113" s="493">
        <f>'1.3_RAW_Data_Orig_MC'!AS113</f>
        <v>0</v>
      </c>
      <c r="AT113" s="494">
        <f>'1.3_RAW_Data_Orig_MC'!AT113</f>
        <v>0</v>
      </c>
      <c r="AU113" s="482"/>
      <c r="AV113" s="493">
        <f>'1.3_RAW_Data_Orig_MC'!AV113</f>
        <v>0</v>
      </c>
      <c r="AW113" s="493">
        <f>'1.3_RAW_Data_Orig_MC'!AW113</f>
        <v>0</v>
      </c>
      <c r="AX113" s="493">
        <f>'1.3_RAW_Data_Orig_MC'!AX113</f>
        <v>0</v>
      </c>
      <c r="AY113" s="493">
        <f>'1.3_RAW_Data_Orig_MC'!AY113</f>
        <v>0</v>
      </c>
      <c r="AZ113" s="493">
        <f>'1.3_RAW_Data_Orig_MC'!AZ113</f>
        <v>0</v>
      </c>
      <c r="BA113" s="494">
        <f>'1.3_RAW_Data_Orig_MC'!BA113</f>
        <v>0</v>
      </c>
    </row>
    <row r="114" spans="1:53" ht="25.5" x14ac:dyDescent="0.35">
      <c r="A114" s="495" t="s">
        <v>20</v>
      </c>
      <c r="B114" s="476">
        <v>44</v>
      </c>
      <c r="C114" s="477" t="s">
        <v>56</v>
      </c>
      <c r="D114" s="478" t="s">
        <v>36</v>
      </c>
      <c r="E114" s="496" t="s">
        <v>31</v>
      </c>
      <c r="F114" s="480">
        <f>'1.3_RAW_Data_Orig_MC'!F114</f>
        <v>0</v>
      </c>
      <c r="G114" s="480">
        <f>'1.3_RAW_Data_Orig_MC'!G114</f>
        <v>0</v>
      </c>
      <c r="H114" s="480">
        <f>'1.3_RAW_Data_Orig_MC'!H114</f>
        <v>0</v>
      </c>
      <c r="I114" s="480">
        <f>'1.3_RAW_Data_Orig_MC'!I114</f>
        <v>0</v>
      </c>
      <c r="J114" s="480">
        <f>'1.3_RAW_Data_Orig_MC'!J114</f>
        <v>0</v>
      </c>
      <c r="K114" s="481">
        <f>'1.3_RAW_Data_Orig_MC'!K114</f>
        <v>0</v>
      </c>
      <c r="M114" s="480">
        <f>'1.3_RAW_Data_Orig_MC'!M114</f>
        <v>0</v>
      </c>
      <c r="N114" s="480">
        <f>'1.3_RAW_Data_Orig_MC'!N114</f>
        <v>0</v>
      </c>
      <c r="O114" s="480">
        <f>'1.3_RAW_Data_Orig_MC'!O114</f>
        <v>0</v>
      </c>
      <c r="P114" s="480">
        <f>'1.3_RAW_Data_Orig_MC'!P114</f>
        <v>0</v>
      </c>
      <c r="Q114" s="480">
        <f>'1.3_RAW_Data_Orig_MC'!Q114</f>
        <v>0</v>
      </c>
      <c r="R114" s="481">
        <f>'1.3_RAW_Data_Orig_MC'!R114</f>
        <v>0</v>
      </c>
      <c r="T114" s="480">
        <f>'1.3_RAW_Data_Orig_MC'!T114</f>
        <v>0</v>
      </c>
      <c r="U114" s="480">
        <f>'1.3_RAW_Data_Orig_MC'!U114</f>
        <v>0</v>
      </c>
      <c r="V114" s="480">
        <f>'1.3_RAW_Data_Orig_MC'!V114</f>
        <v>0</v>
      </c>
      <c r="W114" s="480">
        <f>'1.3_RAW_Data_Orig_MC'!W114</f>
        <v>0</v>
      </c>
      <c r="X114" s="480">
        <f>'1.3_RAW_Data_Orig_MC'!X114</f>
        <v>0</v>
      </c>
      <c r="Y114" s="481">
        <f>'1.3_RAW_Data_Orig_MC'!Y114</f>
        <v>0</v>
      </c>
      <c r="AA114" s="480">
        <f>'1.3_RAW_Data_Orig_MC'!AA114</f>
        <v>0</v>
      </c>
      <c r="AB114" s="480">
        <f>'1.3_RAW_Data_Orig_MC'!AB114</f>
        <v>0</v>
      </c>
      <c r="AC114" s="480">
        <f>'1.3_RAW_Data_Orig_MC'!AC114</f>
        <v>0</v>
      </c>
      <c r="AD114" s="480">
        <f>'1.3_RAW_Data_Orig_MC'!AD114</f>
        <v>0</v>
      </c>
      <c r="AE114" s="480">
        <f>'1.3_RAW_Data_Orig_MC'!AE114</f>
        <v>0</v>
      </c>
      <c r="AF114" s="481">
        <f>'1.3_RAW_Data_Orig_MC'!AF114</f>
        <v>0</v>
      </c>
      <c r="AG114" s="482"/>
      <c r="AH114" s="480">
        <f>'1.3_RAW_Data_Orig_MC'!AH114</f>
        <v>0</v>
      </c>
      <c r="AI114" s="480">
        <f>'1.3_RAW_Data_Orig_MC'!AI114</f>
        <v>0</v>
      </c>
      <c r="AJ114" s="480">
        <f>'1.3_RAW_Data_Orig_MC'!AJ114</f>
        <v>0</v>
      </c>
      <c r="AK114" s="480">
        <f>'1.3_RAW_Data_Orig_MC'!AK114</f>
        <v>0</v>
      </c>
      <c r="AL114" s="480">
        <f>'1.3_RAW_Data_Orig_MC'!AL114</f>
        <v>0</v>
      </c>
      <c r="AM114" s="481">
        <f>'1.3_RAW_Data_Orig_MC'!AM114</f>
        <v>0</v>
      </c>
      <c r="AN114" s="482"/>
      <c r="AO114" s="480">
        <f>'1.3_RAW_Data_Orig_MC'!AO114</f>
        <v>0</v>
      </c>
      <c r="AP114" s="480">
        <f>'1.3_RAW_Data_Orig_MC'!AP114</f>
        <v>0</v>
      </c>
      <c r="AQ114" s="480">
        <f>'1.3_RAW_Data_Orig_MC'!AQ114</f>
        <v>0</v>
      </c>
      <c r="AR114" s="480">
        <f>'1.3_RAW_Data_Orig_MC'!AR114</f>
        <v>0</v>
      </c>
      <c r="AS114" s="480">
        <f>'1.3_RAW_Data_Orig_MC'!AS114</f>
        <v>0</v>
      </c>
      <c r="AT114" s="481">
        <f>'1.3_RAW_Data_Orig_MC'!AT114</f>
        <v>0</v>
      </c>
      <c r="AU114" s="482"/>
      <c r="AV114" s="480">
        <f>'1.3_RAW_Data_Orig_MC'!AV114</f>
        <v>0</v>
      </c>
      <c r="AW114" s="480">
        <f>'1.3_RAW_Data_Orig_MC'!AW114</f>
        <v>0</v>
      </c>
      <c r="AX114" s="480">
        <f>'1.3_RAW_Data_Orig_MC'!AX114</f>
        <v>0</v>
      </c>
      <c r="AY114" s="480">
        <f>'1.3_RAW_Data_Orig_MC'!AY114</f>
        <v>0</v>
      </c>
      <c r="AZ114" s="480">
        <f>'1.3_RAW_Data_Orig_MC'!AZ114</f>
        <v>0</v>
      </c>
      <c r="BA114" s="481">
        <f>'1.3_RAW_Data_Orig_MC'!BA114</f>
        <v>0</v>
      </c>
    </row>
    <row r="115" spans="1:53" ht="13.15" x14ac:dyDescent="0.35">
      <c r="A115" s="483"/>
      <c r="B115" s="484"/>
      <c r="C115" s="485"/>
      <c r="D115" s="486"/>
      <c r="E115" s="479" t="s">
        <v>32</v>
      </c>
      <c r="F115" s="487">
        <f>'1.3_RAW_Data_Orig_MC'!F115</f>
        <v>111</v>
      </c>
      <c r="G115" s="487">
        <f>'1.3_RAW_Data_Orig_MC'!G115</f>
        <v>15</v>
      </c>
      <c r="H115" s="487">
        <f>'1.3_RAW_Data_Orig_MC'!H115</f>
        <v>42</v>
      </c>
      <c r="I115" s="487">
        <f>'1.3_RAW_Data_Orig_MC'!I115</f>
        <v>13</v>
      </c>
      <c r="J115" s="487">
        <f>'1.3_RAW_Data_Orig_MC'!J115</f>
        <v>32</v>
      </c>
      <c r="K115" s="488">
        <f>'1.3_RAW_Data_Orig_MC'!K115</f>
        <v>9</v>
      </c>
      <c r="M115" s="487">
        <f>'1.3_RAW_Data_Orig_MC'!M115</f>
        <v>111</v>
      </c>
      <c r="N115" s="487">
        <f>'1.3_RAW_Data_Orig_MC'!N115</f>
        <v>11</v>
      </c>
      <c r="O115" s="487">
        <f>'1.3_RAW_Data_Orig_MC'!O115</f>
        <v>44</v>
      </c>
      <c r="P115" s="487">
        <f>'1.3_RAW_Data_Orig_MC'!P115</f>
        <v>42</v>
      </c>
      <c r="Q115" s="487">
        <f>'1.3_RAW_Data_Orig_MC'!Q115</f>
        <v>0</v>
      </c>
      <c r="R115" s="488">
        <f>'1.3_RAW_Data_Orig_MC'!R115</f>
        <v>14</v>
      </c>
      <c r="T115" s="487">
        <f>'1.3_RAW_Data_Orig_MC'!T115</f>
        <v>111</v>
      </c>
      <c r="U115" s="487">
        <f>'1.3_RAW_Data_Orig_MC'!U115</f>
        <v>0</v>
      </c>
      <c r="V115" s="487">
        <f>'1.3_RAW_Data_Orig_MC'!V115</f>
        <v>15</v>
      </c>
      <c r="W115" s="487">
        <f>'1.3_RAW_Data_Orig_MC'!W115</f>
        <v>42</v>
      </c>
      <c r="X115" s="487">
        <f>'1.3_RAW_Data_Orig_MC'!X115</f>
        <v>0</v>
      </c>
      <c r="Y115" s="488">
        <f>'1.3_RAW_Data_Orig_MC'!Y115</f>
        <v>54</v>
      </c>
      <c r="AA115" s="487">
        <f>'1.3_RAW_Data_Orig_MC'!AA115</f>
        <v>40</v>
      </c>
      <c r="AB115" s="487">
        <f>'1.3_RAW_Data_Orig_MC'!AB115</f>
        <v>11</v>
      </c>
      <c r="AC115" s="487">
        <f>'1.3_RAW_Data_Orig_MC'!AC115</f>
        <v>29</v>
      </c>
      <c r="AD115" s="487">
        <f>'1.3_RAW_Data_Orig_MC'!AD115</f>
        <v>0</v>
      </c>
      <c r="AE115" s="487">
        <f>'1.3_RAW_Data_Orig_MC'!AE115</f>
        <v>0</v>
      </c>
      <c r="AF115" s="488">
        <f>'1.3_RAW_Data_Orig_MC'!AF115</f>
        <v>-40</v>
      </c>
      <c r="AG115" s="482"/>
      <c r="AH115" s="487">
        <f>'1.3_RAW_Data_Orig_MC'!AH115</f>
        <v>40</v>
      </c>
      <c r="AI115" s="487">
        <f>'1.3_RAW_Data_Orig_MC'!AI115</f>
        <v>11</v>
      </c>
      <c r="AJ115" s="487">
        <f>'1.3_RAW_Data_Orig_MC'!AJ115</f>
        <v>29</v>
      </c>
      <c r="AK115" s="487">
        <f>'1.3_RAW_Data_Orig_MC'!AK115</f>
        <v>0</v>
      </c>
      <c r="AL115" s="487">
        <f>'1.3_RAW_Data_Orig_MC'!AL115</f>
        <v>0</v>
      </c>
      <c r="AM115" s="488">
        <f>'1.3_RAW_Data_Orig_MC'!AM115</f>
        <v>-40</v>
      </c>
      <c r="AN115" s="482"/>
      <c r="AO115" s="487">
        <f>'1.3_RAW_Data_Orig_MC'!AO115</f>
        <v>0</v>
      </c>
      <c r="AP115" s="487">
        <f>'1.3_RAW_Data_Orig_MC'!AP115</f>
        <v>0</v>
      </c>
      <c r="AQ115" s="487">
        <f>'1.3_RAW_Data_Orig_MC'!AQ115</f>
        <v>0</v>
      </c>
      <c r="AR115" s="487">
        <f>'1.3_RAW_Data_Orig_MC'!AR115</f>
        <v>0</v>
      </c>
      <c r="AS115" s="487">
        <f>'1.3_RAW_Data_Orig_MC'!AS115</f>
        <v>0</v>
      </c>
      <c r="AT115" s="488">
        <f>'1.3_RAW_Data_Orig_MC'!AT115</f>
        <v>0</v>
      </c>
      <c r="AU115" s="482"/>
      <c r="AV115" s="487">
        <f>'1.3_RAW_Data_Orig_MC'!AV115</f>
        <v>0</v>
      </c>
      <c r="AW115" s="487">
        <f>'1.3_RAW_Data_Orig_MC'!AW115</f>
        <v>0</v>
      </c>
      <c r="AX115" s="487">
        <f>'1.3_RAW_Data_Orig_MC'!AX115</f>
        <v>0</v>
      </c>
      <c r="AY115" s="487">
        <f>'1.3_RAW_Data_Orig_MC'!AY115</f>
        <v>0</v>
      </c>
      <c r="AZ115" s="487">
        <f>'1.3_RAW_Data_Orig_MC'!AZ115</f>
        <v>0</v>
      </c>
      <c r="BA115" s="488">
        <f>'1.3_RAW_Data_Orig_MC'!BA115</f>
        <v>0</v>
      </c>
    </row>
    <row r="116" spans="1:53" ht="13.15" x14ac:dyDescent="0.35">
      <c r="A116" s="483"/>
      <c r="B116" s="484"/>
      <c r="C116" s="485"/>
      <c r="D116" s="486"/>
      <c r="E116" s="479" t="s">
        <v>33</v>
      </c>
      <c r="F116" s="487">
        <f>'1.3_RAW_Data_Orig_MC'!F116</f>
        <v>0</v>
      </c>
      <c r="G116" s="487">
        <f>'1.3_RAW_Data_Orig_MC'!G116</f>
        <v>0</v>
      </c>
      <c r="H116" s="487">
        <f>'1.3_RAW_Data_Orig_MC'!H116</f>
        <v>0</v>
      </c>
      <c r="I116" s="487">
        <f>'1.3_RAW_Data_Orig_MC'!I116</f>
        <v>0</v>
      </c>
      <c r="J116" s="487">
        <f>'1.3_RAW_Data_Orig_MC'!J116</f>
        <v>0</v>
      </c>
      <c r="K116" s="488">
        <f>'1.3_RAW_Data_Orig_MC'!K116</f>
        <v>0</v>
      </c>
      <c r="M116" s="487">
        <f>'1.3_RAW_Data_Orig_MC'!M116</f>
        <v>0</v>
      </c>
      <c r="N116" s="487">
        <f>'1.3_RAW_Data_Orig_MC'!N116</f>
        <v>0</v>
      </c>
      <c r="O116" s="487">
        <f>'1.3_RAW_Data_Orig_MC'!O116</f>
        <v>0</v>
      </c>
      <c r="P116" s="487">
        <f>'1.3_RAW_Data_Orig_MC'!P116</f>
        <v>0</v>
      </c>
      <c r="Q116" s="487">
        <f>'1.3_RAW_Data_Orig_MC'!Q116</f>
        <v>0</v>
      </c>
      <c r="R116" s="488">
        <f>'1.3_RAW_Data_Orig_MC'!R116</f>
        <v>0</v>
      </c>
      <c r="T116" s="487">
        <f>'1.3_RAW_Data_Orig_MC'!T116</f>
        <v>0</v>
      </c>
      <c r="U116" s="487">
        <f>'1.3_RAW_Data_Orig_MC'!U116</f>
        <v>0</v>
      </c>
      <c r="V116" s="487">
        <f>'1.3_RAW_Data_Orig_MC'!V116</f>
        <v>0</v>
      </c>
      <c r="W116" s="487">
        <f>'1.3_RAW_Data_Orig_MC'!W116</f>
        <v>0</v>
      </c>
      <c r="X116" s="487">
        <f>'1.3_RAW_Data_Orig_MC'!X116</f>
        <v>0</v>
      </c>
      <c r="Y116" s="488">
        <f>'1.3_RAW_Data_Orig_MC'!Y116</f>
        <v>0</v>
      </c>
      <c r="AA116" s="487">
        <f>'1.3_RAW_Data_Orig_MC'!AA116</f>
        <v>0</v>
      </c>
      <c r="AB116" s="487">
        <f>'1.3_RAW_Data_Orig_MC'!AB116</f>
        <v>0</v>
      </c>
      <c r="AC116" s="487">
        <f>'1.3_RAW_Data_Orig_MC'!AC116</f>
        <v>0</v>
      </c>
      <c r="AD116" s="487">
        <f>'1.3_RAW_Data_Orig_MC'!AD116</f>
        <v>0</v>
      </c>
      <c r="AE116" s="487">
        <f>'1.3_RAW_Data_Orig_MC'!AE116</f>
        <v>0</v>
      </c>
      <c r="AF116" s="488">
        <f>'1.3_RAW_Data_Orig_MC'!AF116</f>
        <v>0</v>
      </c>
      <c r="AG116" s="482"/>
      <c r="AH116" s="487">
        <f>'1.3_RAW_Data_Orig_MC'!AH116</f>
        <v>0</v>
      </c>
      <c r="AI116" s="487">
        <f>'1.3_RAW_Data_Orig_MC'!AI116</f>
        <v>0</v>
      </c>
      <c r="AJ116" s="487">
        <f>'1.3_RAW_Data_Orig_MC'!AJ116</f>
        <v>0</v>
      </c>
      <c r="AK116" s="487">
        <f>'1.3_RAW_Data_Orig_MC'!AK116</f>
        <v>0</v>
      </c>
      <c r="AL116" s="487">
        <f>'1.3_RAW_Data_Orig_MC'!AL116</f>
        <v>0</v>
      </c>
      <c r="AM116" s="488">
        <f>'1.3_RAW_Data_Orig_MC'!AM116</f>
        <v>0</v>
      </c>
      <c r="AN116" s="482"/>
      <c r="AO116" s="487">
        <f>'1.3_RAW_Data_Orig_MC'!AO116</f>
        <v>0</v>
      </c>
      <c r="AP116" s="487">
        <f>'1.3_RAW_Data_Orig_MC'!AP116</f>
        <v>0</v>
      </c>
      <c r="AQ116" s="487">
        <f>'1.3_RAW_Data_Orig_MC'!AQ116</f>
        <v>0</v>
      </c>
      <c r="AR116" s="487">
        <f>'1.3_RAW_Data_Orig_MC'!AR116</f>
        <v>0</v>
      </c>
      <c r="AS116" s="487">
        <f>'1.3_RAW_Data_Orig_MC'!AS116</f>
        <v>0</v>
      </c>
      <c r="AT116" s="488">
        <f>'1.3_RAW_Data_Orig_MC'!AT116</f>
        <v>0</v>
      </c>
      <c r="AU116" s="482"/>
      <c r="AV116" s="487">
        <f>'1.3_RAW_Data_Orig_MC'!AV116</f>
        <v>0</v>
      </c>
      <c r="AW116" s="487">
        <f>'1.3_RAW_Data_Orig_MC'!AW116</f>
        <v>0</v>
      </c>
      <c r="AX116" s="487">
        <f>'1.3_RAW_Data_Orig_MC'!AX116</f>
        <v>0</v>
      </c>
      <c r="AY116" s="487">
        <f>'1.3_RAW_Data_Orig_MC'!AY116</f>
        <v>0</v>
      </c>
      <c r="AZ116" s="487">
        <f>'1.3_RAW_Data_Orig_MC'!AZ116</f>
        <v>0</v>
      </c>
      <c r="BA116" s="488">
        <f>'1.3_RAW_Data_Orig_MC'!BA116</f>
        <v>0</v>
      </c>
    </row>
    <row r="117" spans="1:53" ht="13.5" thickBot="1" x14ac:dyDescent="0.4">
      <c r="A117" s="483"/>
      <c r="B117" s="489"/>
      <c r="C117" s="490"/>
      <c r="D117" s="491"/>
      <c r="E117" s="492" t="s">
        <v>34</v>
      </c>
      <c r="F117" s="493">
        <f>'1.3_RAW_Data_Orig_MC'!F117</f>
        <v>0</v>
      </c>
      <c r="G117" s="493">
        <f>'1.3_RAW_Data_Orig_MC'!G117</f>
        <v>0</v>
      </c>
      <c r="H117" s="493">
        <f>'1.3_RAW_Data_Orig_MC'!H117</f>
        <v>0</v>
      </c>
      <c r="I117" s="493">
        <f>'1.3_RAW_Data_Orig_MC'!I117</f>
        <v>0</v>
      </c>
      <c r="J117" s="493">
        <f>'1.3_RAW_Data_Orig_MC'!J117</f>
        <v>0</v>
      </c>
      <c r="K117" s="494">
        <f>'1.3_RAW_Data_Orig_MC'!K117</f>
        <v>0</v>
      </c>
      <c r="M117" s="493">
        <f>'1.3_RAW_Data_Orig_MC'!M117</f>
        <v>0</v>
      </c>
      <c r="N117" s="493">
        <f>'1.3_RAW_Data_Orig_MC'!N117</f>
        <v>0</v>
      </c>
      <c r="O117" s="493">
        <f>'1.3_RAW_Data_Orig_MC'!O117</f>
        <v>0</v>
      </c>
      <c r="P117" s="493">
        <f>'1.3_RAW_Data_Orig_MC'!P117</f>
        <v>0</v>
      </c>
      <c r="Q117" s="493">
        <f>'1.3_RAW_Data_Orig_MC'!Q117</f>
        <v>0</v>
      </c>
      <c r="R117" s="494">
        <f>'1.3_RAW_Data_Orig_MC'!R117</f>
        <v>0</v>
      </c>
      <c r="T117" s="493">
        <f>'1.3_RAW_Data_Orig_MC'!T117</f>
        <v>0</v>
      </c>
      <c r="U117" s="493">
        <f>'1.3_RAW_Data_Orig_MC'!U117</f>
        <v>0</v>
      </c>
      <c r="V117" s="493">
        <f>'1.3_RAW_Data_Orig_MC'!V117</f>
        <v>0</v>
      </c>
      <c r="W117" s="493">
        <f>'1.3_RAW_Data_Orig_MC'!W117</f>
        <v>0</v>
      </c>
      <c r="X117" s="493">
        <f>'1.3_RAW_Data_Orig_MC'!X117</f>
        <v>0</v>
      </c>
      <c r="Y117" s="494">
        <f>'1.3_RAW_Data_Orig_MC'!Y117</f>
        <v>0</v>
      </c>
      <c r="AA117" s="493">
        <f>'1.3_RAW_Data_Orig_MC'!AA117</f>
        <v>0</v>
      </c>
      <c r="AB117" s="493">
        <f>'1.3_RAW_Data_Orig_MC'!AB117</f>
        <v>0</v>
      </c>
      <c r="AC117" s="493">
        <f>'1.3_RAW_Data_Orig_MC'!AC117</f>
        <v>0</v>
      </c>
      <c r="AD117" s="493">
        <f>'1.3_RAW_Data_Orig_MC'!AD117</f>
        <v>0</v>
      </c>
      <c r="AE117" s="493">
        <f>'1.3_RAW_Data_Orig_MC'!AE117</f>
        <v>0</v>
      </c>
      <c r="AF117" s="494">
        <f>'1.3_RAW_Data_Orig_MC'!AF117</f>
        <v>0</v>
      </c>
      <c r="AG117" s="482"/>
      <c r="AH117" s="493">
        <f>'1.3_RAW_Data_Orig_MC'!AH117</f>
        <v>0</v>
      </c>
      <c r="AI117" s="493">
        <f>'1.3_RAW_Data_Orig_MC'!AI117</f>
        <v>0</v>
      </c>
      <c r="AJ117" s="493">
        <f>'1.3_RAW_Data_Orig_MC'!AJ117</f>
        <v>0</v>
      </c>
      <c r="AK117" s="493">
        <f>'1.3_RAW_Data_Orig_MC'!AK117</f>
        <v>0</v>
      </c>
      <c r="AL117" s="493">
        <f>'1.3_RAW_Data_Orig_MC'!AL117</f>
        <v>0</v>
      </c>
      <c r="AM117" s="494">
        <f>'1.3_RAW_Data_Orig_MC'!AM117</f>
        <v>0</v>
      </c>
      <c r="AN117" s="482"/>
      <c r="AO117" s="493">
        <f>'1.3_RAW_Data_Orig_MC'!AO117</f>
        <v>0</v>
      </c>
      <c r="AP117" s="493">
        <f>'1.3_RAW_Data_Orig_MC'!AP117</f>
        <v>0</v>
      </c>
      <c r="AQ117" s="493">
        <f>'1.3_RAW_Data_Orig_MC'!AQ117</f>
        <v>0</v>
      </c>
      <c r="AR117" s="493">
        <f>'1.3_RAW_Data_Orig_MC'!AR117</f>
        <v>0</v>
      </c>
      <c r="AS117" s="493">
        <f>'1.3_RAW_Data_Orig_MC'!AS117</f>
        <v>0</v>
      </c>
      <c r="AT117" s="494">
        <f>'1.3_RAW_Data_Orig_MC'!AT117</f>
        <v>0</v>
      </c>
      <c r="AU117" s="482"/>
      <c r="AV117" s="493">
        <f>'1.3_RAW_Data_Orig_MC'!AV117</f>
        <v>0</v>
      </c>
      <c r="AW117" s="493">
        <f>'1.3_RAW_Data_Orig_MC'!AW117</f>
        <v>0</v>
      </c>
      <c r="AX117" s="493">
        <f>'1.3_RAW_Data_Orig_MC'!AX117</f>
        <v>0</v>
      </c>
      <c r="AY117" s="493">
        <f>'1.3_RAW_Data_Orig_MC'!AY117</f>
        <v>0</v>
      </c>
      <c r="AZ117" s="493">
        <f>'1.3_RAW_Data_Orig_MC'!AZ117</f>
        <v>0</v>
      </c>
      <c r="BA117" s="494">
        <f>'1.3_RAW_Data_Orig_MC'!BA117</f>
        <v>0</v>
      </c>
    </row>
    <row r="118" spans="1:53" ht="25.5" x14ac:dyDescent="0.35">
      <c r="A118" s="495" t="s">
        <v>20</v>
      </c>
      <c r="B118" s="476">
        <v>46</v>
      </c>
      <c r="C118" s="477" t="s">
        <v>18</v>
      </c>
      <c r="D118" s="478" t="s">
        <v>36</v>
      </c>
      <c r="E118" s="496" t="s">
        <v>31</v>
      </c>
      <c r="F118" s="480">
        <f>'1.3_RAW_Data_Orig_MC'!F118</f>
        <v>0</v>
      </c>
      <c r="G118" s="480">
        <f>'1.3_RAW_Data_Orig_MC'!G118</f>
        <v>0</v>
      </c>
      <c r="H118" s="480">
        <f>'1.3_RAW_Data_Orig_MC'!H118</f>
        <v>0</v>
      </c>
      <c r="I118" s="480">
        <f>'1.3_RAW_Data_Orig_MC'!I118</f>
        <v>0</v>
      </c>
      <c r="J118" s="480">
        <f>'1.3_RAW_Data_Orig_MC'!J118</f>
        <v>0</v>
      </c>
      <c r="K118" s="481">
        <f>'1.3_RAW_Data_Orig_MC'!K118</f>
        <v>0</v>
      </c>
      <c r="M118" s="480">
        <f>'1.3_RAW_Data_Orig_MC'!M118</f>
        <v>0</v>
      </c>
      <c r="N118" s="480">
        <f>'1.3_RAW_Data_Orig_MC'!N118</f>
        <v>0</v>
      </c>
      <c r="O118" s="480">
        <f>'1.3_RAW_Data_Orig_MC'!O118</f>
        <v>0</v>
      </c>
      <c r="P118" s="480">
        <f>'1.3_RAW_Data_Orig_MC'!P118</f>
        <v>0</v>
      </c>
      <c r="Q118" s="480">
        <f>'1.3_RAW_Data_Orig_MC'!Q118</f>
        <v>0</v>
      </c>
      <c r="R118" s="481">
        <f>'1.3_RAW_Data_Orig_MC'!R118</f>
        <v>0</v>
      </c>
      <c r="T118" s="480">
        <f>'1.3_RAW_Data_Orig_MC'!T118</f>
        <v>0</v>
      </c>
      <c r="U118" s="480">
        <f>'1.3_RAW_Data_Orig_MC'!U118</f>
        <v>0</v>
      </c>
      <c r="V118" s="480">
        <f>'1.3_RAW_Data_Orig_MC'!V118</f>
        <v>0</v>
      </c>
      <c r="W118" s="480">
        <f>'1.3_RAW_Data_Orig_MC'!W118</f>
        <v>0</v>
      </c>
      <c r="X118" s="480">
        <f>'1.3_RAW_Data_Orig_MC'!X118</f>
        <v>0</v>
      </c>
      <c r="Y118" s="481">
        <f>'1.3_RAW_Data_Orig_MC'!Y118</f>
        <v>0</v>
      </c>
      <c r="AA118" s="480">
        <f>'1.3_RAW_Data_Orig_MC'!AA118</f>
        <v>0</v>
      </c>
      <c r="AB118" s="480">
        <f>'1.3_RAW_Data_Orig_MC'!AB118</f>
        <v>0</v>
      </c>
      <c r="AC118" s="480">
        <f>'1.3_RAW_Data_Orig_MC'!AC118</f>
        <v>0</v>
      </c>
      <c r="AD118" s="480">
        <f>'1.3_RAW_Data_Orig_MC'!AD118</f>
        <v>0</v>
      </c>
      <c r="AE118" s="480">
        <f>'1.3_RAW_Data_Orig_MC'!AE118</f>
        <v>0</v>
      </c>
      <c r="AF118" s="481">
        <f>'1.3_RAW_Data_Orig_MC'!AF118</f>
        <v>0</v>
      </c>
      <c r="AG118" s="482"/>
      <c r="AH118" s="480">
        <f>'1.3_RAW_Data_Orig_MC'!AH118</f>
        <v>0</v>
      </c>
      <c r="AI118" s="480">
        <f>'1.3_RAW_Data_Orig_MC'!AI118</f>
        <v>0</v>
      </c>
      <c r="AJ118" s="480">
        <f>'1.3_RAW_Data_Orig_MC'!AJ118</f>
        <v>0</v>
      </c>
      <c r="AK118" s="480">
        <f>'1.3_RAW_Data_Orig_MC'!AK118</f>
        <v>0</v>
      </c>
      <c r="AL118" s="480">
        <f>'1.3_RAW_Data_Orig_MC'!AL118</f>
        <v>0</v>
      </c>
      <c r="AM118" s="481">
        <f>'1.3_RAW_Data_Orig_MC'!AM118</f>
        <v>0</v>
      </c>
      <c r="AN118" s="482"/>
      <c r="AO118" s="480">
        <f>'1.3_RAW_Data_Orig_MC'!AO118</f>
        <v>0</v>
      </c>
      <c r="AP118" s="480">
        <f>'1.3_RAW_Data_Orig_MC'!AP118</f>
        <v>0</v>
      </c>
      <c r="AQ118" s="480">
        <f>'1.3_RAW_Data_Orig_MC'!AQ118</f>
        <v>0</v>
      </c>
      <c r="AR118" s="480">
        <f>'1.3_RAW_Data_Orig_MC'!AR118</f>
        <v>0</v>
      </c>
      <c r="AS118" s="480">
        <f>'1.3_RAW_Data_Orig_MC'!AS118</f>
        <v>0</v>
      </c>
      <c r="AT118" s="481">
        <f>'1.3_RAW_Data_Orig_MC'!AT118</f>
        <v>0</v>
      </c>
      <c r="AU118" s="482"/>
      <c r="AV118" s="480">
        <f>'1.3_RAW_Data_Orig_MC'!AV118</f>
        <v>0</v>
      </c>
      <c r="AW118" s="480">
        <f>'1.3_RAW_Data_Orig_MC'!AW118</f>
        <v>0</v>
      </c>
      <c r="AX118" s="480">
        <f>'1.3_RAW_Data_Orig_MC'!AX118</f>
        <v>0</v>
      </c>
      <c r="AY118" s="480">
        <f>'1.3_RAW_Data_Orig_MC'!AY118</f>
        <v>0</v>
      </c>
      <c r="AZ118" s="480">
        <f>'1.3_RAW_Data_Orig_MC'!AZ118</f>
        <v>0</v>
      </c>
      <c r="BA118" s="481">
        <f>'1.3_RAW_Data_Orig_MC'!BA118</f>
        <v>0</v>
      </c>
    </row>
    <row r="119" spans="1:53" ht="13.15" x14ac:dyDescent="0.35">
      <c r="A119" s="483"/>
      <c r="B119" s="484"/>
      <c r="C119" s="485"/>
      <c r="D119" s="486"/>
      <c r="E119" s="479" t="s">
        <v>32</v>
      </c>
      <c r="F119" s="487">
        <f>'1.3_RAW_Data_Orig_MC'!F119</f>
        <v>180</v>
      </c>
      <c r="G119" s="487">
        <f>'1.3_RAW_Data_Orig_MC'!G119</f>
        <v>24</v>
      </c>
      <c r="H119" s="487">
        <f>'1.3_RAW_Data_Orig_MC'!H119</f>
        <v>69</v>
      </c>
      <c r="I119" s="487">
        <f>'1.3_RAW_Data_Orig_MC'!I119</f>
        <v>62</v>
      </c>
      <c r="J119" s="487">
        <f>'1.3_RAW_Data_Orig_MC'!J119</f>
        <v>25</v>
      </c>
      <c r="K119" s="488">
        <f>'1.3_RAW_Data_Orig_MC'!K119</f>
        <v>0</v>
      </c>
      <c r="M119" s="487">
        <f>'1.3_RAW_Data_Orig_MC'!M119</f>
        <v>180</v>
      </c>
      <c r="N119" s="487">
        <f>'1.3_RAW_Data_Orig_MC'!N119</f>
        <v>15</v>
      </c>
      <c r="O119" s="487">
        <f>'1.3_RAW_Data_Orig_MC'!O119</f>
        <v>66</v>
      </c>
      <c r="P119" s="487">
        <f>'1.3_RAW_Data_Orig_MC'!P119</f>
        <v>66</v>
      </c>
      <c r="Q119" s="487">
        <f>'1.3_RAW_Data_Orig_MC'!Q119</f>
        <v>0</v>
      </c>
      <c r="R119" s="488">
        <f>'1.3_RAW_Data_Orig_MC'!R119</f>
        <v>33</v>
      </c>
      <c r="T119" s="487">
        <f>'1.3_RAW_Data_Orig_MC'!T119</f>
        <v>180</v>
      </c>
      <c r="U119" s="487">
        <f>'1.3_RAW_Data_Orig_MC'!U119</f>
        <v>12</v>
      </c>
      <c r="V119" s="487">
        <f>'1.3_RAW_Data_Orig_MC'!V119</f>
        <v>46</v>
      </c>
      <c r="W119" s="487">
        <f>'1.3_RAW_Data_Orig_MC'!W119</f>
        <v>66</v>
      </c>
      <c r="X119" s="487">
        <f>'1.3_RAW_Data_Orig_MC'!X119</f>
        <v>12</v>
      </c>
      <c r="Y119" s="488">
        <f>'1.3_RAW_Data_Orig_MC'!Y119</f>
        <v>44</v>
      </c>
      <c r="AA119" s="487">
        <f>'1.3_RAW_Data_Orig_MC'!AA119</f>
        <v>23</v>
      </c>
      <c r="AB119" s="487">
        <f>'1.3_RAW_Data_Orig_MC'!AB119</f>
        <v>3</v>
      </c>
      <c r="AC119" s="487">
        <f>'1.3_RAW_Data_Orig_MC'!AC119</f>
        <v>20</v>
      </c>
      <c r="AD119" s="487">
        <f>'1.3_RAW_Data_Orig_MC'!AD119</f>
        <v>0</v>
      </c>
      <c r="AE119" s="487">
        <f>'1.3_RAW_Data_Orig_MC'!AE119</f>
        <v>-12</v>
      </c>
      <c r="AF119" s="488">
        <f>'1.3_RAW_Data_Orig_MC'!AF119</f>
        <v>-11</v>
      </c>
      <c r="AG119" s="482"/>
      <c r="AH119" s="487">
        <f>'1.3_RAW_Data_Orig_MC'!AH119</f>
        <v>23</v>
      </c>
      <c r="AI119" s="487">
        <f>'1.3_RAW_Data_Orig_MC'!AI119</f>
        <v>3</v>
      </c>
      <c r="AJ119" s="487">
        <f>'1.3_RAW_Data_Orig_MC'!AJ119</f>
        <v>20</v>
      </c>
      <c r="AK119" s="487">
        <f>'1.3_RAW_Data_Orig_MC'!AK119</f>
        <v>0</v>
      </c>
      <c r="AL119" s="487">
        <f>'1.3_RAW_Data_Orig_MC'!AL119</f>
        <v>-12</v>
      </c>
      <c r="AM119" s="488">
        <f>'1.3_RAW_Data_Orig_MC'!AM119</f>
        <v>-11</v>
      </c>
      <c r="AN119" s="482"/>
      <c r="AO119" s="487">
        <f>'1.3_RAW_Data_Orig_MC'!AO119</f>
        <v>0</v>
      </c>
      <c r="AP119" s="487">
        <f>'1.3_RAW_Data_Orig_MC'!AP119</f>
        <v>0</v>
      </c>
      <c r="AQ119" s="487">
        <f>'1.3_RAW_Data_Orig_MC'!AQ119</f>
        <v>0</v>
      </c>
      <c r="AR119" s="487">
        <f>'1.3_RAW_Data_Orig_MC'!AR119</f>
        <v>0</v>
      </c>
      <c r="AS119" s="487">
        <f>'1.3_RAW_Data_Orig_MC'!AS119</f>
        <v>0</v>
      </c>
      <c r="AT119" s="488">
        <f>'1.3_RAW_Data_Orig_MC'!AT119</f>
        <v>0</v>
      </c>
      <c r="AU119" s="482"/>
      <c r="AV119" s="487">
        <f>'1.3_RAW_Data_Orig_MC'!AV119</f>
        <v>0</v>
      </c>
      <c r="AW119" s="487">
        <f>'1.3_RAW_Data_Orig_MC'!AW119</f>
        <v>0</v>
      </c>
      <c r="AX119" s="487">
        <f>'1.3_RAW_Data_Orig_MC'!AX119</f>
        <v>0</v>
      </c>
      <c r="AY119" s="487">
        <f>'1.3_RAW_Data_Orig_MC'!AY119</f>
        <v>0</v>
      </c>
      <c r="AZ119" s="487">
        <f>'1.3_RAW_Data_Orig_MC'!AZ119</f>
        <v>0</v>
      </c>
      <c r="BA119" s="488">
        <f>'1.3_RAW_Data_Orig_MC'!BA119</f>
        <v>0</v>
      </c>
    </row>
    <row r="120" spans="1:53" ht="13.15" x14ac:dyDescent="0.35">
      <c r="A120" s="483"/>
      <c r="B120" s="484"/>
      <c r="C120" s="485"/>
      <c r="D120" s="486"/>
      <c r="E120" s="479" t="s">
        <v>33</v>
      </c>
      <c r="F120" s="487">
        <f>'1.3_RAW_Data_Orig_MC'!F120</f>
        <v>160</v>
      </c>
      <c r="G120" s="487">
        <f>'1.3_RAW_Data_Orig_MC'!G120</f>
        <v>0</v>
      </c>
      <c r="H120" s="487">
        <f>'1.3_RAW_Data_Orig_MC'!H120</f>
        <v>135</v>
      </c>
      <c r="I120" s="487">
        <f>'1.3_RAW_Data_Orig_MC'!I120</f>
        <v>6</v>
      </c>
      <c r="J120" s="487">
        <f>'1.3_RAW_Data_Orig_MC'!J120</f>
        <v>15</v>
      </c>
      <c r="K120" s="488">
        <f>'1.3_RAW_Data_Orig_MC'!K120</f>
        <v>4</v>
      </c>
      <c r="M120" s="487">
        <f>'1.3_RAW_Data_Orig_MC'!M120</f>
        <v>160</v>
      </c>
      <c r="N120" s="487">
        <f>'1.3_RAW_Data_Orig_MC'!N120</f>
        <v>1</v>
      </c>
      <c r="O120" s="487">
        <f>'1.3_RAW_Data_Orig_MC'!O120</f>
        <v>81</v>
      </c>
      <c r="P120" s="487">
        <f>'1.3_RAW_Data_Orig_MC'!P120</f>
        <v>71</v>
      </c>
      <c r="Q120" s="487">
        <f>'1.3_RAW_Data_Orig_MC'!Q120</f>
        <v>4</v>
      </c>
      <c r="R120" s="488">
        <f>'1.3_RAW_Data_Orig_MC'!R120</f>
        <v>3</v>
      </c>
      <c r="T120" s="487">
        <f>'1.3_RAW_Data_Orig_MC'!T120</f>
        <v>160</v>
      </c>
      <c r="U120" s="487">
        <f>'1.3_RAW_Data_Orig_MC'!U120</f>
        <v>0</v>
      </c>
      <c r="V120" s="487">
        <f>'1.3_RAW_Data_Orig_MC'!V120</f>
        <v>67</v>
      </c>
      <c r="W120" s="487">
        <f>'1.3_RAW_Data_Orig_MC'!W120</f>
        <v>71</v>
      </c>
      <c r="X120" s="487">
        <f>'1.3_RAW_Data_Orig_MC'!X120</f>
        <v>7</v>
      </c>
      <c r="Y120" s="488">
        <f>'1.3_RAW_Data_Orig_MC'!Y120</f>
        <v>15</v>
      </c>
      <c r="AA120" s="487">
        <f>'1.3_RAW_Data_Orig_MC'!AA120</f>
        <v>15</v>
      </c>
      <c r="AB120" s="487">
        <f>'1.3_RAW_Data_Orig_MC'!AB120</f>
        <v>1</v>
      </c>
      <c r="AC120" s="487">
        <f>'1.3_RAW_Data_Orig_MC'!AC120</f>
        <v>14</v>
      </c>
      <c r="AD120" s="487">
        <f>'1.3_RAW_Data_Orig_MC'!AD120</f>
        <v>0</v>
      </c>
      <c r="AE120" s="487">
        <f>'1.3_RAW_Data_Orig_MC'!AE120</f>
        <v>-3</v>
      </c>
      <c r="AF120" s="488">
        <f>'1.3_RAW_Data_Orig_MC'!AF120</f>
        <v>-12</v>
      </c>
      <c r="AG120" s="482"/>
      <c r="AH120" s="487">
        <f>'1.3_RAW_Data_Orig_MC'!AH120</f>
        <v>15</v>
      </c>
      <c r="AI120" s="487">
        <f>'1.3_RAW_Data_Orig_MC'!AI120</f>
        <v>1</v>
      </c>
      <c r="AJ120" s="487">
        <f>'1.3_RAW_Data_Orig_MC'!AJ120</f>
        <v>14</v>
      </c>
      <c r="AK120" s="487">
        <f>'1.3_RAW_Data_Orig_MC'!AK120</f>
        <v>0</v>
      </c>
      <c r="AL120" s="487">
        <f>'1.3_RAW_Data_Orig_MC'!AL120</f>
        <v>-3</v>
      </c>
      <c r="AM120" s="488">
        <f>'1.3_RAW_Data_Orig_MC'!AM120</f>
        <v>-12</v>
      </c>
      <c r="AN120" s="482"/>
      <c r="AO120" s="487">
        <f>'1.3_RAW_Data_Orig_MC'!AO120</f>
        <v>0</v>
      </c>
      <c r="AP120" s="487">
        <f>'1.3_RAW_Data_Orig_MC'!AP120</f>
        <v>0</v>
      </c>
      <c r="AQ120" s="487">
        <f>'1.3_RAW_Data_Orig_MC'!AQ120</f>
        <v>0</v>
      </c>
      <c r="AR120" s="487">
        <f>'1.3_RAW_Data_Orig_MC'!AR120</f>
        <v>0</v>
      </c>
      <c r="AS120" s="487">
        <f>'1.3_RAW_Data_Orig_MC'!AS120</f>
        <v>0</v>
      </c>
      <c r="AT120" s="488">
        <f>'1.3_RAW_Data_Orig_MC'!AT120</f>
        <v>0</v>
      </c>
      <c r="AU120" s="482"/>
      <c r="AV120" s="487">
        <f>'1.3_RAW_Data_Orig_MC'!AV120</f>
        <v>0</v>
      </c>
      <c r="AW120" s="487">
        <f>'1.3_RAW_Data_Orig_MC'!AW120</f>
        <v>0</v>
      </c>
      <c r="AX120" s="487">
        <f>'1.3_RAW_Data_Orig_MC'!AX120</f>
        <v>0</v>
      </c>
      <c r="AY120" s="487">
        <f>'1.3_RAW_Data_Orig_MC'!AY120</f>
        <v>0</v>
      </c>
      <c r="AZ120" s="487">
        <f>'1.3_RAW_Data_Orig_MC'!AZ120</f>
        <v>0</v>
      </c>
      <c r="BA120" s="488">
        <f>'1.3_RAW_Data_Orig_MC'!BA120</f>
        <v>0</v>
      </c>
    </row>
    <row r="121" spans="1:53" ht="13.5" thickBot="1" x14ac:dyDescent="0.4">
      <c r="A121" s="483"/>
      <c r="B121" s="489"/>
      <c r="C121" s="490"/>
      <c r="D121" s="491"/>
      <c r="E121" s="492" t="s">
        <v>34</v>
      </c>
      <c r="F121" s="493">
        <f>'1.3_RAW_Data_Orig_MC'!F121</f>
        <v>253</v>
      </c>
      <c r="G121" s="493">
        <f>'1.3_RAW_Data_Orig_MC'!G121</f>
        <v>4</v>
      </c>
      <c r="H121" s="493">
        <f>'1.3_RAW_Data_Orig_MC'!H121</f>
        <v>229</v>
      </c>
      <c r="I121" s="493">
        <f>'1.3_RAW_Data_Orig_MC'!I121</f>
        <v>2</v>
      </c>
      <c r="J121" s="493">
        <f>'1.3_RAW_Data_Orig_MC'!J121</f>
        <v>12</v>
      </c>
      <c r="K121" s="494">
        <f>'1.3_RAW_Data_Orig_MC'!K121</f>
        <v>6</v>
      </c>
      <c r="M121" s="493">
        <f>'1.3_RAW_Data_Orig_MC'!M121</f>
        <v>253</v>
      </c>
      <c r="N121" s="493">
        <f>'1.3_RAW_Data_Orig_MC'!N121</f>
        <v>2</v>
      </c>
      <c r="O121" s="493">
        <f>'1.3_RAW_Data_Orig_MC'!O121</f>
        <v>124</v>
      </c>
      <c r="P121" s="493">
        <f>'1.3_RAW_Data_Orig_MC'!P121</f>
        <v>116</v>
      </c>
      <c r="Q121" s="493">
        <f>'1.3_RAW_Data_Orig_MC'!Q121</f>
        <v>6</v>
      </c>
      <c r="R121" s="494">
        <f>'1.3_RAW_Data_Orig_MC'!R121</f>
        <v>5</v>
      </c>
      <c r="T121" s="493">
        <f>'1.3_RAW_Data_Orig_MC'!T121</f>
        <v>253</v>
      </c>
      <c r="U121" s="493">
        <f>'1.3_RAW_Data_Orig_MC'!U121</f>
        <v>2</v>
      </c>
      <c r="V121" s="493">
        <f>'1.3_RAW_Data_Orig_MC'!V121</f>
        <v>116</v>
      </c>
      <c r="W121" s="493">
        <f>'1.3_RAW_Data_Orig_MC'!W121</f>
        <v>116</v>
      </c>
      <c r="X121" s="493">
        <f>'1.3_RAW_Data_Orig_MC'!X121</f>
        <v>6</v>
      </c>
      <c r="Y121" s="494">
        <f>'1.3_RAW_Data_Orig_MC'!Y121</f>
        <v>13</v>
      </c>
      <c r="AA121" s="493">
        <f>'1.3_RAW_Data_Orig_MC'!AA121</f>
        <v>8</v>
      </c>
      <c r="AB121" s="493">
        <f>'1.3_RAW_Data_Orig_MC'!AB121</f>
        <v>0</v>
      </c>
      <c r="AC121" s="493">
        <f>'1.3_RAW_Data_Orig_MC'!AC121</f>
        <v>8</v>
      </c>
      <c r="AD121" s="493">
        <f>'1.3_RAW_Data_Orig_MC'!AD121</f>
        <v>0</v>
      </c>
      <c r="AE121" s="493">
        <f>'1.3_RAW_Data_Orig_MC'!AE121</f>
        <v>0</v>
      </c>
      <c r="AF121" s="494">
        <f>'1.3_RAW_Data_Orig_MC'!AF121</f>
        <v>-8</v>
      </c>
      <c r="AG121" s="482"/>
      <c r="AH121" s="493">
        <f>'1.3_RAW_Data_Orig_MC'!AH121</f>
        <v>8</v>
      </c>
      <c r="AI121" s="493">
        <f>'1.3_RAW_Data_Orig_MC'!AI121</f>
        <v>0</v>
      </c>
      <c r="AJ121" s="493">
        <f>'1.3_RAW_Data_Orig_MC'!AJ121</f>
        <v>8</v>
      </c>
      <c r="AK121" s="493">
        <f>'1.3_RAW_Data_Orig_MC'!AK121</f>
        <v>0</v>
      </c>
      <c r="AL121" s="493">
        <f>'1.3_RAW_Data_Orig_MC'!AL121</f>
        <v>0</v>
      </c>
      <c r="AM121" s="494">
        <f>'1.3_RAW_Data_Orig_MC'!AM121</f>
        <v>-8</v>
      </c>
      <c r="AN121" s="482"/>
      <c r="AO121" s="493">
        <f>'1.3_RAW_Data_Orig_MC'!AO121</f>
        <v>0</v>
      </c>
      <c r="AP121" s="493">
        <f>'1.3_RAW_Data_Orig_MC'!AP121</f>
        <v>0</v>
      </c>
      <c r="AQ121" s="493">
        <f>'1.3_RAW_Data_Orig_MC'!AQ121</f>
        <v>0</v>
      </c>
      <c r="AR121" s="493">
        <f>'1.3_RAW_Data_Orig_MC'!AR121</f>
        <v>0</v>
      </c>
      <c r="AS121" s="493">
        <f>'1.3_RAW_Data_Orig_MC'!AS121</f>
        <v>0</v>
      </c>
      <c r="AT121" s="494">
        <f>'1.3_RAW_Data_Orig_MC'!AT121</f>
        <v>0</v>
      </c>
      <c r="AU121" s="482"/>
      <c r="AV121" s="493">
        <f>'1.3_RAW_Data_Orig_MC'!AV121</f>
        <v>0</v>
      </c>
      <c r="AW121" s="493">
        <f>'1.3_RAW_Data_Orig_MC'!AW121</f>
        <v>0</v>
      </c>
      <c r="AX121" s="493">
        <f>'1.3_RAW_Data_Orig_MC'!AX121</f>
        <v>0</v>
      </c>
      <c r="AY121" s="493">
        <f>'1.3_RAW_Data_Orig_MC'!AY121</f>
        <v>0</v>
      </c>
      <c r="AZ121" s="493">
        <f>'1.3_RAW_Data_Orig_MC'!AZ121</f>
        <v>0</v>
      </c>
      <c r="BA121" s="494">
        <f>'1.3_RAW_Data_Orig_MC'!BA121</f>
        <v>0</v>
      </c>
    </row>
    <row r="122" spans="1:53" ht="25.5" x14ac:dyDescent="0.35">
      <c r="A122" s="495" t="s">
        <v>20</v>
      </c>
      <c r="B122" s="476">
        <v>47</v>
      </c>
      <c r="C122" s="477" t="s">
        <v>19</v>
      </c>
      <c r="D122" s="478" t="s">
        <v>36</v>
      </c>
      <c r="E122" s="496" t="s">
        <v>31</v>
      </c>
      <c r="F122" s="480">
        <f>'1.3_RAW_Data_Orig_MC'!F122</f>
        <v>0</v>
      </c>
      <c r="G122" s="480">
        <f>'1.3_RAW_Data_Orig_MC'!G122</f>
        <v>0</v>
      </c>
      <c r="H122" s="480">
        <f>'1.3_RAW_Data_Orig_MC'!H122</f>
        <v>0</v>
      </c>
      <c r="I122" s="480">
        <f>'1.3_RAW_Data_Orig_MC'!I122</f>
        <v>0</v>
      </c>
      <c r="J122" s="480">
        <f>'1.3_RAW_Data_Orig_MC'!J122</f>
        <v>0</v>
      </c>
      <c r="K122" s="481">
        <f>'1.3_RAW_Data_Orig_MC'!K122</f>
        <v>0</v>
      </c>
      <c r="M122" s="480">
        <f>'1.3_RAW_Data_Orig_MC'!M122</f>
        <v>0</v>
      </c>
      <c r="N122" s="480">
        <f>'1.3_RAW_Data_Orig_MC'!N122</f>
        <v>0</v>
      </c>
      <c r="O122" s="480">
        <f>'1.3_RAW_Data_Orig_MC'!O122</f>
        <v>0</v>
      </c>
      <c r="P122" s="480">
        <f>'1.3_RAW_Data_Orig_MC'!P122</f>
        <v>0</v>
      </c>
      <c r="Q122" s="480">
        <f>'1.3_RAW_Data_Orig_MC'!Q122</f>
        <v>0</v>
      </c>
      <c r="R122" s="481">
        <f>'1.3_RAW_Data_Orig_MC'!R122</f>
        <v>0</v>
      </c>
      <c r="T122" s="480">
        <f>'1.3_RAW_Data_Orig_MC'!T122</f>
        <v>0</v>
      </c>
      <c r="U122" s="480">
        <f>'1.3_RAW_Data_Orig_MC'!U122</f>
        <v>0</v>
      </c>
      <c r="V122" s="480">
        <f>'1.3_RAW_Data_Orig_MC'!V122</f>
        <v>0</v>
      </c>
      <c r="W122" s="480">
        <f>'1.3_RAW_Data_Orig_MC'!W122</f>
        <v>0</v>
      </c>
      <c r="X122" s="480">
        <f>'1.3_RAW_Data_Orig_MC'!X122</f>
        <v>0</v>
      </c>
      <c r="Y122" s="481">
        <f>'1.3_RAW_Data_Orig_MC'!Y122</f>
        <v>0</v>
      </c>
      <c r="AA122" s="480">
        <f>'1.3_RAW_Data_Orig_MC'!AA122</f>
        <v>0</v>
      </c>
      <c r="AB122" s="480">
        <f>'1.3_RAW_Data_Orig_MC'!AB122</f>
        <v>0</v>
      </c>
      <c r="AC122" s="480">
        <f>'1.3_RAW_Data_Orig_MC'!AC122</f>
        <v>0</v>
      </c>
      <c r="AD122" s="480">
        <f>'1.3_RAW_Data_Orig_MC'!AD122</f>
        <v>0</v>
      </c>
      <c r="AE122" s="480">
        <f>'1.3_RAW_Data_Orig_MC'!AE122</f>
        <v>0</v>
      </c>
      <c r="AF122" s="481">
        <f>'1.3_RAW_Data_Orig_MC'!AF122</f>
        <v>0</v>
      </c>
      <c r="AG122" s="482"/>
      <c r="AH122" s="480">
        <f>'1.3_RAW_Data_Orig_MC'!AH122</f>
        <v>0</v>
      </c>
      <c r="AI122" s="480">
        <f>'1.3_RAW_Data_Orig_MC'!AI122</f>
        <v>0</v>
      </c>
      <c r="AJ122" s="480">
        <f>'1.3_RAW_Data_Orig_MC'!AJ122</f>
        <v>0</v>
      </c>
      <c r="AK122" s="480">
        <f>'1.3_RAW_Data_Orig_MC'!AK122</f>
        <v>0</v>
      </c>
      <c r="AL122" s="480">
        <f>'1.3_RAW_Data_Orig_MC'!AL122</f>
        <v>0</v>
      </c>
      <c r="AM122" s="481">
        <f>'1.3_RAW_Data_Orig_MC'!AM122</f>
        <v>0</v>
      </c>
      <c r="AN122" s="482"/>
      <c r="AO122" s="480">
        <f>'1.3_RAW_Data_Orig_MC'!AO122</f>
        <v>0</v>
      </c>
      <c r="AP122" s="480">
        <f>'1.3_RAW_Data_Orig_MC'!AP122</f>
        <v>0</v>
      </c>
      <c r="AQ122" s="480">
        <f>'1.3_RAW_Data_Orig_MC'!AQ122</f>
        <v>0</v>
      </c>
      <c r="AR122" s="480">
        <f>'1.3_RAW_Data_Orig_MC'!AR122</f>
        <v>0</v>
      </c>
      <c r="AS122" s="480">
        <f>'1.3_RAW_Data_Orig_MC'!AS122</f>
        <v>0</v>
      </c>
      <c r="AT122" s="481">
        <f>'1.3_RAW_Data_Orig_MC'!AT122</f>
        <v>0</v>
      </c>
      <c r="AU122" s="482"/>
      <c r="AV122" s="480">
        <f>'1.3_RAW_Data_Orig_MC'!AV122</f>
        <v>0</v>
      </c>
      <c r="AW122" s="480">
        <f>'1.3_RAW_Data_Orig_MC'!AW122</f>
        <v>0</v>
      </c>
      <c r="AX122" s="480">
        <f>'1.3_RAW_Data_Orig_MC'!AX122</f>
        <v>0</v>
      </c>
      <c r="AY122" s="480">
        <f>'1.3_RAW_Data_Orig_MC'!AY122</f>
        <v>0</v>
      </c>
      <c r="AZ122" s="480">
        <f>'1.3_RAW_Data_Orig_MC'!AZ122</f>
        <v>0</v>
      </c>
      <c r="BA122" s="481">
        <f>'1.3_RAW_Data_Orig_MC'!BA122</f>
        <v>0</v>
      </c>
    </row>
    <row r="123" spans="1:53" ht="13.15" x14ac:dyDescent="0.35">
      <c r="A123" s="483"/>
      <c r="B123" s="484"/>
      <c r="C123" s="485"/>
      <c r="D123" s="486"/>
      <c r="E123" s="479" t="s">
        <v>32</v>
      </c>
      <c r="F123" s="487">
        <f>'1.3_RAW_Data_Orig_MC'!F123</f>
        <v>0</v>
      </c>
      <c r="G123" s="487">
        <f>'1.3_RAW_Data_Orig_MC'!G123</f>
        <v>0</v>
      </c>
      <c r="H123" s="487">
        <f>'1.3_RAW_Data_Orig_MC'!H123</f>
        <v>0</v>
      </c>
      <c r="I123" s="487">
        <f>'1.3_RAW_Data_Orig_MC'!I123</f>
        <v>0</v>
      </c>
      <c r="J123" s="487">
        <f>'1.3_RAW_Data_Orig_MC'!J123</f>
        <v>0</v>
      </c>
      <c r="K123" s="488">
        <f>'1.3_RAW_Data_Orig_MC'!K123</f>
        <v>0</v>
      </c>
      <c r="M123" s="487">
        <f>'1.3_RAW_Data_Orig_MC'!M123</f>
        <v>0</v>
      </c>
      <c r="N123" s="487">
        <f>'1.3_RAW_Data_Orig_MC'!N123</f>
        <v>0</v>
      </c>
      <c r="O123" s="487">
        <f>'1.3_RAW_Data_Orig_MC'!O123</f>
        <v>0</v>
      </c>
      <c r="P123" s="487">
        <f>'1.3_RAW_Data_Orig_MC'!P123</f>
        <v>0</v>
      </c>
      <c r="Q123" s="487">
        <f>'1.3_RAW_Data_Orig_MC'!Q123</f>
        <v>0</v>
      </c>
      <c r="R123" s="488">
        <f>'1.3_RAW_Data_Orig_MC'!R123</f>
        <v>0</v>
      </c>
      <c r="T123" s="487">
        <f>'1.3_RAW_Data_Orig_MC'!T123</f>
        <v>0</v>
      </c>
      <c r="U123" s="487">
        <f>'1.3_RAW_Data_Orig_MC'!U123</f>
        <v>0</v>
      </c>
      <c r="V123" s="487">
        <f>'1.3_RAW_Data_Orig_MC'!V123</f>
        <v>0</v>
      </c>
      <c r="W123" s="487">
        <f>'1.3_RAW_Data_Orig_MC'!W123</f>
        <v>0</v>
      </c>
      <c r="X123" s="487">
        <f>'1.3_RAW_Data_Orig_MC'!X123</f>
        <v>0</v>
      </c>
      <c r="Y123" s="488">
        <f>'1.3_RAW_Data_Orig_MC'!Y123</f>
        <v>0</v>
      </c>
      <c r="AA123" s="487">
        <f>'1.3_RAW_Data_Orig_MC'!AA123</f>
        <v>0</v>
      </c>
      <c r="AB123" s="487">
        <f>'1.3_RAW_Data_Orig_MC'!AB123</f>
        <v>0</v>
      </c>
      <c r="AC123" s="487">
        <f>'1.3_RAW_Data_Orig_MC'!AC123</f>
        <v>0</v>
      </c>
      <c r="AD123" s="487">
        <f>'1.3_RAW_Data_Orig_MC'!AD123</f>
        <v>0</v>
      </c>
      <c r="AE123" s="487">
        <f>'1.3_RAW_Data_Orig_MC'!AE123</f>
        <v>0</v>
      </c>
      <c r="AF123" s="488">
        <f>'1.3_RAW_Data_Orig_MC'!AF123</f>
        <v>0</v>
      </c>
      <c r="AG123" s="482"/>
      <c r="AH123" s="487">
        <f>'1.3_RAW_Data_Orig_MC'!AH123</f>
        <v>0</v>
      </c>
      <c r="AI123" s="487">
        <f>'1.3_RAW_Data_Orig_MC'!AI123</f>
        <v>0</v>
      </c>
      <c r="AJ123" s="487">
        <f>'1.3_RAW_Data_Orig_MC'!AJ123</f>
        <v>0</v>
      </c>
      <c r="AK123" s="487">
        <f>'1.3_RAW_Data_Orig_MC'!AK123</f>
        <v>0</v>
      </c>
      <c r="AL123" s="487">
        <f>'1.3_RAW_Data_Orig_MC'!AL123</f>
        <v>0</v>
      </c>
      <c r="AM123" s="488">
        <f>'1.3_RAW_Data_Orig_MC'!AM123</f>
        <v>0</v>
      </c>
      <c r="AN123" s="482"/>
      <c r="AO123" s="487">
        <f>'1.3_RAW_Data_Orig_MC'!AO123</f>
        <v>0</v>
      </c>
      <c r="AP123" s="487">
        <f>'1.3_RAW_Data_Orig_MC'!AP123</f>
        <v>0</v>
      </c>
      <c r="AQ123" s="487">
        <f>'1.3_RAW_Data_Orig_MC'!AQ123</f>
        <v>0</v>
      </c>
      <c r="AR123" s="487">
        <f>'1.3_RAW_Data_Orig_MC'!AR123</f>
        <v>0</v>
      </c>
      <c r="AS123" s="487">
        <f>'1.3_RAW_Data_Orig_MC'!AS123</f>
        <v>0</v>
      </c>
      <c r="AT123" s="488">
        <f>'1.3_RAW_Data_Orig_MC'!AT123</f>
        <v>0</v>
      </c>
      <c r="AU123" s="482"/>
      <c r="AV123" s="487">
        <f>'1.3_RAW_Data_Orig_MC'!AV123</f>
        <v>0</v>
      </c>
      <c r="AW123" s="487">
        <f>'1.3_RAW_Data_Orig_MC'!AW123</f>
        <v>0</v>
      </c>
      <c r="AX123" s="487">
        <f>'1.3_RAW_Data_Orig_MC'!AX123</f>
        <v>0</v>
      </c>
      <c r="AY123" s="487">
        <f>'1.3_RAW_Data_Orig_MC'!AY123</f>
        <v>0</v>
      </c>
      <c r="AZ123" s="487">
        <f>'1.3_RAW_Data_Orig_MC'!AZ123</f>
        <v>0</v>
      </c>
      <c r="BA123" s="488">
        <f>'1.3_RAW_Data_Orig_MC'!BA123</f>
        <v>0</v>
      </c>
    </row>
    <row r="124" spans="1:53" ht="13.15" x14ac:dyDescent="0.35">
      <c r="A124" s="483"/>
      <c r="B124" s="484"/>
      <c r="C124" s="485"/>
      <c r="D124" s="486"/>
      <c r="E124" s="479" t="s">
        <v>33</v>
      </c>
      <c r="F124" s="487">
        <f>'1.3_RAW_Data_Orig_MC'!F124</f>
        <v>0</v>
      </c>
      <c r="G124" s="487">
        <f>'1.3_RAW_Data_Orig_MC'!G124</f>
        <v>0</v>
      </c>
      <c r="H124" s="487">
        <f>'1.3_RAW_Data_Orig_MC'!H124</f>
        <v>0</v>
      </c>
      <c r="I124" s="487">
        <f>'1.3_RAW_Data_Orig_MC'!I124</f>
        <v>0</v>
      </c>
      <c r="J124" s="487">
        <f>'1.3_RAW_Data_Orig_MC'!J124</f>
        <v>0</v>
      </c>
      <c r="K124" s="488">
        <f>'1.3_RAW_Data_Orig_MC'!K124</f>
        <v>0</v>
      </c>
      <c r="M124" s="487">
        <f>'1.3_RAW_Data_Orig_MC'!M124</f>
        <v>0</v>
      </c>
      <c r="N124" s="487">
        <f>'1.3_RAW_Data_Orig_MC'!N124</f>
        <v>0</v>
      </c>
      <c r="O124" s="487">
        <f>'1.3_RAW_Data_Orig_MC'!O124</f>
        <v>0</v>
      </c>
      <c r="P124" s="487">
        <f>'1.3_RAW_Data_Orig_MC'!P124</f>
        <v>0</v>
      </c>
      <c r="Q124" s="487">
        <f>'1.3_RAW_Data_Orig_MC'!Q124</f>
        <v>0</v>
      </c>
      <c r="R124" s="488">
        <f>'1.3_RAW_Data_Orig_MC'!R124</f>
        <v>0</v>
      </c>
      <c r="T124" s="487">
        <f>'1.3_RAW_Data_Orig_MC'!T124</f>
        <v>0</v>
      </c>
      <c r="U124" s="487">
        <f>'1.3_RAW_Data_Orig_MC'!U124</f>
        <v>0</v>
      </c>
      <c r="V124" s="487">
        <f>'1.3_RAW_Data_Orig_MC'!V124</f>
        <v>0</v>
      </c>
      <c r="W124" s="487">
        <f>'1.3_RAW_Data_Orig_MC'!W124</f>
        <v>0</v>
      </c>
      <c r="X124" s="487">
        <f>'1.3_RAW_Data_Orig_MC'!X124</f>
        <v>0</v>
      </c>
      <c r="Y124" s="488">
        <f>'1.3_RAW_Data_Orig_MC'!Y124</f>
        <v>0</v>
      </c>
      <c r="AA124" s="487">
        <f>'1.3_RAW_Data_Orig_MC'!AA124</f>
        <v>0</v>
      </c>
      <c r="AB124" s="487">
        <f>'1.3_RAW_Data_Orig_MC'!AB124</f>
        <v>0</v>
      </c>
      <c r="AC124" s="487">
        <f>'1.3_RAW_Data_Orig_MC'!AC124</f>
        <v>0</v>
      </c>
      <c r="AD124" s="487">
        <f>'1.3_RAW_Data_Orig_MC'!AD124</f>
        <v>0</v>
      </c>
      <c r="AE124" s="487">
        <f>'1.3_RAW_Data_Orig_MC'!AE124</f>
        <v>0</v>
      </c>
      <c r="AF124" s="488">
        <f>'1.3_RAW_Data_Orig_MC'!AF124</f>
        <v>0</v>
      </c>
      <c r="AG124" s="482"/>
      <c r="AH124" s="487">
        <f>'1.3_RAW_Data_Orig_MC'!AH124</f>
        <v>0</v>
      </c>
      <c r="AI124" s="487">
        <f>'1.3_RAW_Data_Orig_MC'!AI124</f>
        <v>0</v>
      </c>
      <c r="AJ124" s="487">
        <f>'1.3_RAW_Data_Orig_MC'!AJ124</f>
        <v>0</v>
      </c>
      <c r="AK124" s="487">
        <f>'1.3_RAW_Data_Orig_MC'!AK124</f>
        <v>0</v>
      </c>
      <c r="AL124" s="487">
        <f>'1.3_RAW_Data_Orig_MC'!AL124</f>
        <v>0</v>
      </c>
      <c r="AM124" s="488">
        <f>'1.3_RAW_Data_Orig_MC'!AM124</f>
        <v>0</v>
      </c>
      <c r="AN124" s="482"/>
      <c r="AO124" s="487">
        <f>'1.3_RAW_Data_Orig_MC'!AO124</f>
        <v>0</v>
      </c>
      <c r="AP124" s="487">
        <f>'1.3_RAW_Data_Orig_MC'!AP124</f>
        <v>0</v>
      </c>
      <c r="AQ124" s="487">
        <f>'1.3_RAW_Data_Orig_MC'!AQ124</f>
        <v>0</v>
      </c>
      <c r="AR124" s="487">
        <f>'1.3_RAW_Data_Orig_MC'!AR124</f>
        <v>0</v>
      </c>
      <c r="AS124" s="487">
        <f>'1.3_RAW_Data_Orig_MC'!AS124</f>
        <v>0</v>
      </c>
      <c r="AT124" s="488">
        <f>'1.3_RAW_Data_Orig_MC'!AT124</f>
        <v>0</v>
      </c>
      <c r="AU124" s="482"/>
      <c r="AV124" s="487">
        <f>'1.3_RAW_Data_Orig_MC'!AV124</f>
        <v>0</v>
      </c>
      <c r="AW124" s="487">
        <f>'1.3_RAW_Data_Orig_MC'!AW124</f>
        <v>0</v>
      </c>
      <c r="AX124" s="487">
        <f>'1.3_RAW_Data_Orig_MC'!AX124</f>
        <v>0</v>
      </c>
      <c r="AY124" s="487">
        <f>'1.3_RAW_Data_Orig_MC'!AY124</f>
        <v>0</v>
      </c>
      <c r="AZ124" s="487">
        <f>'1.3_RAW_Data_Orig_MC'!AZ124</f>
        <v>0</v>
      </c>
      <c r="BA124" s="488">
        <f>'1.3_RAW_Data_Orig_MC'!BA124</f>
        <v>0</v>
      </c>
    </row>
    <row r="125" spans="1:53" ht="13.5" thickBot="1" x14ac:dyDescent="0.4">
      <c r="A125" s="483"/>
      <c r="B125" s="489"/>
      <c r="C125" s="490"/>
      <c r="D125" s="491"/>
      <c r="E125" s="492" t="s">
        <v>34</v>
      </c>
      <c r="F125" s="493">
        <f>'1.3_RAW_Data_Orig_MC'!F125</f>
        <v>0</v>
      </c>
      <c r="G125" s="493">
        <f>'1.3_RAW_Data_Orig_MC'!G125</f>
        <v>0</v>
      </c>
      <c r="H125" s="493">
        <f>'1.3_RAW_Data_Orig_MC'!H125</f>
        <v>0</v>
      </c>
      <c r="I125" s="493">
        <f>'1.3_RAW_Data_Orig_MC'!I125</f>
        <v>0</v>
      </c>
      <c r="J125" s="493">
        <f>'1.3_RAW_Data_Orig_MC'!J125</f>
        <v>0</v>
      </c>
      <c r="K125" s="494">
        <f>'1.3_RAW_Data_Orig_MC'!K125</f>
        <v>0</v>
      </c>
      <c r="M125" s="493">
        <f>'1.3_RAW_Data_Orig_MC'!M125</f>
        <v>0</v>
      </c>
      <c r="N125" s="493">
        <f>'1.3_RAW_Data_Orig_MC'!N125</f>
        <v>0</v>
      </c>
      <c r="O125" s="493">
        <f>'1.3_RAW_Data_Orig_MC'!O125</f>
        <v>0</v>
      </c>
      <c r="P125" s="493">
        <f>'1.3_RAW_Data_Orig_MC'!P125</f>
        <v>0</v>
      </c>
      <c r="Q125" s="493">
        <f>'1.3_RAW_Data_Orig_MC'!Q125</f>
        <v>0</v>
      </c>
      <c r="R125" s="494">
        <f>'1.3_RAW_Data_Orig_MC'!R125</f>
        <v>0</v>
      </c>
      <c r="T125" s="493">
        <f>'1.3_RAW_Data_Orig_MC'!T125</f>
        <v>0</v>
      </c>
      <c r="U125" s="493">
        <f>'1.3_RAW_Data_Orig_MC'!U125</f>
        <v>0</v>
      </c>
      <c r="V125" s="493">
        <f>'1.3_RAW_Data_Orig_MC'!V125</f>
        <v>0</v>
      </c>
      <c r="W125" s="493">
        <f>'1.3_RAW_Data_Orig_MC'!W125</f>
        <v>0</v>
      </c>
      <c r="X125" s="493">
        <f>'1.3_RAW_Data_Orig_MC'!X125</f>
        <v>0</v>
      </c>
      <c r="Y125" s="494">
        <f>'1.3_RAW_Data_Orig_MC'!Y125</f>
        <v>0</v>
      </c>
      <c r="AA125" s="493">
        <f>'1.3_RAW_Data_Orig_MC'!AA125</f>
        <v>0</v>
      </c>
      <c r="AB125" s="493">
        <f>'1.3_RAW_Data_Orig_MC'!AB125</f>
        <v>0</v>
      </c>
      <c r="AC125" s="493">
        <f>'1.3_RAW_Data_Orig_MC'!AC125</f>
        <v>0</v>
      </c>
      <c r="AD125" s="493">
        <f>'1.3_RAW_Data_Orig_MC'!AD125</f>
        <v>0</v>
      </c>
      <c r="AE125" s="493">
        <f>'1.3_RAW_Data_Orig_MC'!AE125</f>
        <v>0</v>
      </c>
      <c r="AF125" s="494">
        <f>'1.3_RAW_Data_Orig_MC'!AF125</f>
        <v>0</v>
      </c>
      <c r="AG125" s="482"/>
      <c r="AH125" s="493">
        <f>'1.3_RAW_Data_Orig_MC'!AH125</f>
        <v>0</v>
      </c>
      <c r="AI125" s="493">
        <f>'1.3_RAW_Data_Orig_MC'!AI125</f>
        <v>0</v>
      </c>
      <c r="AJ125" s="493">
        <f>'1.3_RAW_Data_Orig_MC'!AJ125</f>
        <v>0</v>
      </c>
      <c r="AK125" s="493">
        <f>'1.3_RAW_Data_Orig_MC'!AK125</f>
        <v>0</v>
      </c>
      <c r="AL125" s="493">
        <f>'1.3_RAW_Data_Orig_MC'!AL125</f>
        <v>0</v>
      </c>
      <c r="AM125" s="494">
        <f>'1.3_RAW_Data_Orig_MC'!AM125</f>
        <v>0</v>
      </c>
      <c r="AN125" s="482"/>
      <c r="AO125" s="493">
        <f>'1.3_RAW_Data_Orig_MC'!AO125</f>
        <v>0</v>
      </c>
      <c r="AP125" s="493">
        <f>'1.3_RAW_Data_Orig_MC'!AP125</f>
        <v>0</v>
      </c>
      <c r="AQ125" s="493">
        <f>'1.3_RAW_Data_Orig_MC'!AQ125</f>
        <v>0</v>
      </c>
      <c r="AR125" s="493">
        <f>'1.3_RAW_Data_Orig_MC'!AR125</f>
        <v>0</v>
      </c>
      <c r="AS125" s="493">
        <f>'1.3_RAW_Data_Orig_MC'!AS125</f>
        <v>0</v>
      </c>
      <c r="AT125" s="494">
        <f>'1.3_RAW_Data_Orig_MC'!AT125</f>
        <v>0</v>
      </c>
      <c r="AU125" s="482"/>
      <c r="AV125" s="493">
        <f>'1.3_RAW_Data_Orig_MC'!AV125</f>
        <v>0</v>
      </c>
      <c r="AW125" s="493">
        <f>'1.3_RAW_Data_Orig_MC'!AW125</f>
        <v>0</v>
      </c>
      <c r="AX125" s="493">
        <f>'1.3_RAW_Data_Orig_MC'!AX125</f>
        <v>0</v>
      </c>
      <c r="AY125" s="493">
        <f>'1.3_RAW_Data_Orig_MC'!AY125</f>
        <v>0</v>
      </c>
      <c r="AZ125" s="493">
        <f>'1.3_RAW_Data_Orig_MC'!AZ125</f>
        <v>0</v>
      </c>
      <c r="BA125" s="494">
        <f>'1.3_RAW_Data_Orig_MC'!BA125</f>
        <v>0</v>
      </c>
    </row>
    <row r="126" spans="1:53" ht="25.5" x14ac:dyDescent="0.35">
      <c r="A126" s="495" t="s">
        <v>20</v>
      </c>
      <c r="B126" s="476">
        <v>27</v>
      </c>
      <c r="C126" s="477" t="s">
        <v>17</v>
      </c>
      <c r="D126" s="478" t="s">
        <v>38</v>
      </c>
      <c r="E126" s="496" t="s">
        <v>31</v>
      </c>
      <c r="F126" s="480">
        <f>'1.3_RAW_Data_Orig_MC'!F126</f>
        <v>0</v>
      </c>
      <c r="G126" s="480">
        <f>'1.3_RAW_Data_Orig_MC'!G126</f>
        <v>0</v>
      </c>
      <c r="H126" s="480">
        <f>'1.3_RAW_Data_Orig_MC'!H126</f>
        <v>0</v>
      </c>
      <c r="I126" s="480">
        <f>'1.3_RAW_Data_Orig_MC'!I126</f>
        <v>0</v>
      </c>
      <c r="J126" s="480">
        <f>'1.3_RAW_Data_Orig_MC'!J126</f>
        <v>0</v>
      </c>
      <c r="K126" s="481">
        <f>'1.3_RAW_Data_Orig_MC'!K126</f>
        <v>0</v>
      </c>
      <c r="M126" s="480">
        <f>'1.3_RAW_Data_Orig_MC'!M126</f>
        <v>0</v>
      </c>
      <c r="N126" s="480">
        <f>'1.3_RAW_Data_Orig_MC'!N126</f>
        <v>0</v>
      </c>
      <c r="O126" s="480">
        <f>'1.3_RAW_Data_Orig_MC'!O126</f>
        <v>0</v>
      </c>
      <c r="P126" s="480">
        <f>'1.3_RAW_Data_Orig_MC'!P126</f>
        <v>0</v>
      </c>
      <c r="Q126" s="480">
        <f>'1.3_RAW_Data_Orig_MC'!Q126</f>
        <v>0</v>
      </c>
      <c r="R126" s="481">
        <f>'1.3_RAW_Data_Orig_MC'!R126</f>
        <v>0</v>
      </c>
      <c r="T126" s="480">
        <f>'1.3_RAW_Data_Orig_MC'!T126</f>
        <v>0</v>
      </c>
      <c r="U126" s="480">
        <f>'1.3_RAW_Data_Orig_MC'!U126</f>
        <v>0</v>
      </c>
      <c r="V126" s="480">
        <f>'1.3_RAW_Data_Orig_MC'!V126</f>
        <v>0</v>
      </c>
      <c r="W126" s="480">
        <f>'1.3_RAW_Data_Orig_MC'!W126</f>
        <v>0</v>
      </c>
      <c r="X126" s="480">
        <f>'1.3_RAW_Data_Orig_MC'!X126</f>
        <v>0</v>
      </c>
      <c r="Y126" s="481">
        <f>'1.3_RAW_Data_Orig_MC'!Y126</f>
        <v>0</v>
      </c>
      <c r="AA126" s="480">
        <f>'1.3_RAW_Data_Orig_MC'!AA126</f>
        <v>0</v>
      </c>
      <c r="AB126" s="480">
        <f>'1.3_RAW_Data_Orig_MC'!AB126</f>
        <v>0</v>
      </c>
      <c r="AC126" s="480">
        <f>'1.3_RAW_Data_Orig_MC'!AC126</f>
        <v>0</v>
      </c>
      <c r="AD126" s="480">
        <f>'1.3_RAW_Data_Orig_MC'!AD126</f>
        <v>0</v>
      </c>
      <c r="AE126" s="480">
        <f>'1.3_RAW_Data_Orig_MC'!AE126</f>
        <v>0</v>
      </c>
      <c r="AF126" s="481">
        <f>'1.3_RAW_Data_Orig_MC'!AF126</f>
        <v>0</v>
      </c>
      <c r="AG126" s="482"/>
      <c r="AH126" s="480">
        <f>'1.3_RAW_Data_Orig_MC'!AH126</f>
        <v>0</v>
      </c>
      <c r="AI126" s="480">
        <f>'1.3_RAW_Data_Orig_MC'!AI126</f>
        <v>0</v>
      </c>
      <c r="AJ126" s="480">
        <f>'1.3_RAW_Data_Orig_MC'!AJ126</f>
        <v>0</v>
      </c>
      <c r="AK126" s="480">
        <f>'1.3_RAW_Data_Orig_MC'!AK126</f>
        <v>0</v>
      </c>
      <c r="AL126" s="480">
        <f>'1.3_RAW_Data_Orig_MC'!AL126</f>
        <v>0</v>
      </c>
      <c r="AM126" s="481">
        <f>'1.3_RAW_Data_Orig_MC'!AM126</f>
        <v>0</v>
      </c>
      <c r="AN126" s="482"/>
      <c r="AO126" s="480">
        <f>'1.3_RAW_Data_Orig_MC'!AO126</f>
        <v>0</v>
      </c>
      <c r="AP126" s="480">
        <f>'1.3_RAW_Data_Orig_MC'!AP126</f>
        <v>0</v>
      </c>
      <c r="AQ126" s="480">
        <f>'1.3_RAW_Data_Orig_MC'!AQ126</f>
        <v>0</v>
      </c>
      <c r="AR126" s="480">
        <f>'1.3_RAW_Data_Orig_MC'!AR126</f>
        <v>0</v>
      </c>
      <c r="AS126" s="480">
        <f>'1.3_RAW_Data_Orig_MC'!AS126</f>
        <v>0</v>
      </c>
      <c r="AT126" s="481">
        <f>'1.3_RAW_Data_Orig_MC'!AT126</f>
        <v>0</v>
      </c>
      <c r="AU126" s="482"/>
      <c r="AV126" s="480">
        <f>'1.3_RAW_Data_Orig_MC'!AV126</f>
        <v>0</v>
      </c>
      <c r="AW126" s="480">
        <f>'1.3_RAW_Data_Orig_MC'!AW126</f>
        <v>0</v>
      </c>
      <c r="AX126" s="480">
        <f>'1.3_RAW_Data_Orig_MC'!AX126</f>
        <v>0</v>
      </c>
      <c r="AY126" s="480">
        <f>'1.3_RAW_Data_Orig_MC'!AY126</f>
        <v>0</v>
      </c>
      <c r="AZ126" s="480">
        <f>'1.3_RAW_Data_Orig_MC'!AZ126</f>
        <v>0</v>
      </c>
      <c r="BA126" s="481">
        <f>'1.3_RAW_Data_Orig_MC'!BA126</f>
        <v>0</v>
      </c>
    </row>
    <row r="127" spans="1:53" ht="13.15" x14ac:dyDescent="0.35">
      <c r="A127" s="483"/>
      <c r="B127" s="484"/>
      <c r="C127" s="485"/>
      <c r="D127" s="486"/>
      <c r="E127" s="479" t="s">
        <v>32</v>
      </c>
      <c r="F127" s="487">
        <f>'1.3_RAW_Data_Orig_MC'!F127</f>
        <v>0</v>
      </c>
      <c r="G127" s="487">
        <f>'1.3_RAW_Data_Orig_MC'!G127</f>
        <v>0</v>
      </c>
      <c r="H127" s="487">
        <f>'1.3_RAW_Data_Orig_MC'!H127</f>
        <v>0</v>
      </c>
      <c r="I127" s="487">
        <f>'1.3_RAW_Data_Orig_MC'!I127</f>
        <v>0</v>
      </c>
      <c r="J127" s="487">
        <f>'1.3_RAW_Data_Orig_MC'!J127</f>
        <v>0</v>
      </c>
      <c r="K127" s="488">
        <f>'1.3_RAW_Data_Orig_MC'!K127</f>
        <v>0</v>
      </c>
      <c r="M127" s="487">
        <f>'1.3_RAW_Data_Orig_MC'!M127</f>
        <v>0</v>
      </c>
      <c r="N127" s="487">
        <f>'1.3_RAW_Data_Orig_MC'!N127</f>
        <v>0</v>
      </c>
      <c r="O127" s="487">
        <f>'1.3_RAW_Data_Orig_MC'!O127</f>
        <v>0</v>
      </c>
      <c r="P127" s="487">
        <f>'1.3_RAW_Data_Orig_MC'!P127</f>
        <v>0</v>
      </c>
      <c r="Q127" s="487">
        <f>'1.3_RAW_Data_Orig_MC'!Q127</f>
        <v>0</v>
      </c>
      <c r="R127" s="488">
        <f>'1.3_RAW_Data_Orig_MC'!R127</f>
        <v>0</v>
      </c>
      <c r="T127" s="487">
        <f>'1.3_RAW_Data_Orig_MC'!T127</f>
        <v>0</v>
      </c>
      <c r="U127" s="487">
        <f>'1.3_RAW_Data_Orig_MC'!U127</f>
        <v>0</v>
      </c>
      <c r="V127" s="487">
        <f>'1.3_RAW_Data_Orig_MC'!V127</f>
        <v>0</v>
      </c>
      <c r="W127" s="487">
        <f>'1.3_RAW_Data_Orig_MC'!W127</f>
        <v>0</v>
      </c>
      <c r="X127" s="487">
        <f>'1.3_RAW_Data_Orig_MC'!X127</f>
        <v>0</v>
      </c>
      <c r="Y127" s="488">
        <f>'1.3_RAW_Data_Orig_MC'!Y127</f>
        <v>0</v>
      </c>
      <c r="AA127" s="487">
        <f>'1.3_RAW_Data_Orig_MC'!AA127</f>
        <v>0</v>
      </c>
      <c r="AB127" s="487">
        <f>'1.3_RAW_Data_Orig_MC'!AB127</f>
        <v>0</v>
      </c>
      <c r="AC127" s="487">
        <f>'1.3_RAW_Data_Orig_MC'!AC127</f>
        <v>0</v>
      </c>
      <c r="AD127" s="487">
        <f>'1.3_RAW_Data_Orig_MC'!AD127</f>
        <v>0</v>
      </c>
      <c r="AE127" s="487">
        <f>'1.3_RAW_Data_Orig_MC'!AE127</f>
        <v>0</v>
      </c>
      <c r="AF127" s="488">
        <f>'1.3_RAW_Data_Orig_MC'!AF127</f>
        <v>0</v>
      </c>
      <c r="AG127" s="482"/>
      <c r="AH127" s="487">
        <f>'1.3_RAW_Data_Orig_MC'!AH127</f>
        <v>0</v>
      </c>
      <c r="AI127" s="487">
        <f>'1.3_RAW_Data_Orig_MC'!AI127</f>
        <v>0</v>
      </c>
      <c r="AJ127" s="487">
        <f>'1.3_RAW_Data_Orig_MC'!AJ127</f>
        <v>0</v>
      </c>
      <c r="AK127" s="487">
        <f>'1.3_RAW_Data_Orig_MC'!AK127</f>
        <v>0</v>
      </c>
      <c r="AL127" s="487">
        <f>'1.3_RAW_Data_Orig_MC'!AL127</f>
        <v>0</v>
      </c>
      <c r="AM127" s="488">
        <f>'1.3_RAW_Data_Orig_MC'!AM127</f>
        <v>0</v>
      </c>
      <c r="AN127" s="482"/>
      <c r="AO127" s="487">
        <f>'1.3_RAW_Data_Orig_MC'!AO127</f>
        <v>0</v>
      </c>
      <c r="AP127" s="487">
        <f>'1.3_RAW_Data_Orig_MC'!AP127</f>
        <v>0</v>
      </c>
      <c r="AQ127" s="487">
        <f>'1.3_RAW_Data_Orig_MC'!AQ127</f>
        <v>0</v>
      </c>
      <c r="AR127" s="487">
        <f>'1.3_RAW_Data_Orig_MC'!AR127</f>
        <v>0</v>
      </c>
      <c r="AS127" s="487">
        <f>'1.3_RAW_Data_Orig_MC'!AS127</f>
        <v>0</v>
      </c>
      <c r="AT127" s="488">
        <f>'1.3_RAW_Data_Orig_MC'!AT127</f>
        <v>0</v>
      </c>
      <c r="AU127" s="482"/>
      <c r="AV127" s="487">
        <f>'1.3_RAW_Data_Orig_MC'!AV127</f>
        <v>0</v>
      </c>
      <c r="AW127" s="487">
        <f>'1.3_RAW_Data_Orig_MC'!AW127</f>
        <v>0</v>
      </c>
      <c r="AX127" s="487">
        <f>'1.3_RAW_Data_Orig_MC'!AX127</f>
        <v>0</v>
      </c>
      <c r="AY127" s="487">
        <f>'1.3_RAW_Data_Orig_MC'!AY127</f>
        <v>0</v>
      </c>
      <c r="AZ127" s="487">
        <f>'1.3_RAW_Data_Orig_MC'!AZ127</f>
        <v>0</v>
      </c>
      <c r="BA127" s="488">
        <f>'1.3_RAW_Data_Orig_MC'!BA127</f>
        <v>0</v>
      </c>
    </row>
    <row r="128" spans="1:53" ht="13.15" x14ac:dyDescent="0.35">
      <c r="A128" s="483"/>
      <c r="B128" s="484"/>
      <c r="C128" s="485"/>
      <c r="D128" s="486"/>
      <c r="E128" s="479" t="s">
        <v>33</v>
      </c>
      <c r="F128" s="487">
        <f>'1.3_RAW_Data_Orig_MC'!F128</f>
        <v>0</v>
      </c>
      <c r="G128" s="487">
        <f>'1.3_RAW_Data_Orig_MC'!G128</f>
        <v>0</v>
      </c>
      <c r="H128" s="487">
        <f>'1.3_RAW_Data_Orig_MC'!H128</f>
        <v>0</v>
      </c>
      <c r="I128" s="487">
        <f>'1.3_RAW_Data_Orig_MC'!I128</f>
        <v>0</v>
      </c>
      <c r="J128" s="487">
        <f>'1.3_RAW_Data_Orig_MC'!J128</f>
        <v>0</v>
      </c>
      <c r="K128" s="488">
        <f>'1.3_RAW_Data_Orig_MC'!K128</f>
        <v>0</v>
      </c>
      <c r="M128" s="487">
        <f>'1.3_RAW_Data_Orig_MC'!M128</f>
        <v>0</v>
      </c>
      <c r="N128" s="487">
        <f>'1.3_RAW_Data_Orig_MC'!N128</f>
        <v>0</v>
      </c>
      <c r="O128" s="487">
        <f>'1.3_RAW_Data_Orig_MC'!O128</f>
        <v>0</v>
      </c>
      <c r="P128" s="487">
        <f>'1.3_RAW_Data_Orig_MC'!P128</f>
        <v>0</v>
      </c>
      <c r="Q128" s="487">
        <f>'1.3_RAW_Data_Orig_MC'!Q128</f>
        <v>0</v>
      </c>
      <c r="R128" s="488">
        <f>'1.3_RAW_Data_Orig_MC'!R128</f>
        <v>0</v>
      </c>
      <c r="T128" s="487">
        <f>'1.3_RAW_Data_Orig_MC'!T128</f>
        <v>0</v>
      </c>
      <c r="U128" s="487">
        <f>'1.3_RAW_Data_Orig_MC'!U128</f>
        <v>0</v>
      </c>
      <c r="V128" s="487">
        <f>'1.3_RAW_Data_Orig_MC'!V128</f>
        <v>0</v>
      </c>
      <c r="W128" s="487">
        <f>'1.3_RAW_Data_Orig_MC'!W128</f>
        <v>0</v>
      </c>
      <c r="X128" s="487">
        <f>'1.3_RAW_Data_Orig_MC'!X128</f>
        <v>0</v>
      </c>
      <c r="Y128" s="488">
        <f>'1.3_RAW_Data_Orig_MC'!Y128</f>
        <v>0</v>
      </c>
      <c r="AA128" s="487">
        <f>'1.3_RAW_Data_Orig_MC'!AA128</f>
        <v>0</v>
      </c>
      <c r="AB128" s="487">
        <f>'1.3_RAW_Data_Orig_MC'!AB128</f>
        <v>0</v>
      </c>
      <c r="AC128" s="487">
        <f>'1.3_RAW_Data_Orig_MC'!AC128</f>
        <v>0</v>
      </c>
      <c r="AD128" s="487">
        <f>'1.3_RAW_Data_Orig_MC'!AD128</f>
        <v>0</v>
      </c>
      <c r="AE128" s="487">
        <f>'1.3_RAW_Data_Orig_MC'!AE128</f>
        <v>0</v>
      </c>
      <c r="AF128" s="488">
        <f>'1.3_RAW_Data_Orig_MC'!AF128</f>
        <v>0</v>
      </c>
      <c r="AG128" s="482"/>
      <c r="AH128" s="487">
        <f>'1.3_RAW_Data_Orig_MC'!AH128</f>
        <v>0</v>
      </c>
      <c r="AI128" s="487">
        <f>'1.3_RAW_Data_Orig_MC'!AI128</f>
        <v>0</v>
      </c>
      <c r="AJ128" s="487">
        <f>'1.3_RAW_Data_Orig_MC'!AJ128</f>
        <v>0</v>
      </c>
      <c r="AK128" s="487">
        <f>'1.3_RAW_Data_Orig_MC'!AK128</f>
        <v>0</v>
      </c>
      <c r="AL128" s="487">
        <f>'1.3_RAW_Data_Orig_MC'!AL128</f>
        <v>0</v>
      </c>
      <c r="AM128" s="488">
        <f>'1.3_RAW_Data_Orig_MC'!AM128</f>
        <v>0</v>
      </c>
      <c r="AN128" s="482"/>
      <c r="AO128" s="487">
        <f>'1.3_RAW_Data_Orig_MC'!AO128</f>
        <v>0</v>
      </c>
      <c r="AP128" s="487">
        <f>'1.3_RAW_Data_Orig_MC'!AP128</f>
        <v>0</v>
      </c>
      <c r="AQ128" s="487">
        <f>'1.3_RAW_Data_Orig_MC'!AQ128</f>
        <v>0</v>
      </c>
      <c r="AR128" s="487">
        <f>'1.3_RAW_Data_Orig_MC'!AR128</f>
        <v>0</v>
      </c>
      <c r="AS128" s="487">
        <f>'1.3_RAW_Data_Orig_MC'!AS128</f>
        <v>0</v>
      </c>
      <c r="AT128" s="488">
        <f>'1.3_RAW_Data_Orig_MC'!AT128</f>
        <v>0</v>
      </c>
      <c r="AU128" s="482"/>
      <c r="AV128" s="487">
        <f>'1.3_RAW_Data_Orig_MC'!AV128</f>
        <v>0</v>
      </c>
      <c r="AW128" s="487">
        <f>'1.3_RAW_Data_Orig_MC'!AW128</f>
        <v>0</v>
      </c>
      <c r="AX128" s="487">
        <f>'1.3_RAW_Data_Orig_MC'!AX128</f>
        <v>0</v>
      </c>
      <c r="AY128" s="487">
        <f>'1.3_RAW_Data_Orig_MC'!AY128</f>
        <v>0</v>
      </c>
      <c r="AZ128" s="487">
        <f>'1.3_RAW_Data_Orig_MC'!AZ128</f>
        <v>0</v>
      </c>
      <c r="BA128" s="488">
        <f>'1.3_RAW_Data_Orig_MC'!BA128</f>
        <v>0</v>
      </c>
    </row>
    <row r="129" spans="1:53" ht="13.5" thickBot="1" x14ac:dyDescent="0.4">
      <c r="A129" s="483"/>
      <c r="B129" s="489"/>
      <c r="C129" s="490"/>
      <c r="D129" s="491"/>
      <c r="E129" s="492" t="s">
        <v>34</v>
      </c>
      <c r="F129" s="493">
        <f>'1.3_RAW_Data_Orig_MC'!F129</f>
        <v>23</v>
      </c>
      <c r="G129" s="493">
        <f>'1.3_RAW_Data_Orig_MC'!G129</f>
        <v>7</v>
      </c>
      <c r="H129" s="493">
        <f>'1.3_RAW_Data_Orig_MC'!H129</f>
        <v>3</v>
      </c>
      <c r="I129" s="493">
        <f>'1.3_RAW_Data_Orig_MC'!I129</f>
        <v>3</v>
      </c>
      <c r="J129" s="493">
        <f>'1.3_RAW_Data_Orig_MC'!J129</f>
        <v>9</v>
      </c>
      <c r="K129" s="494">
        <f>'1.3_RAW_Data_Orig_MC'!K129</f>
        <v>1</v>
      </c>
      <c r="M129" s="493">
        <f>'1.3_RAW_Data_Orig_MC'!M129</f>
        <v>23</v>
      </c>
      <c r="N129" s="493">
        <f>'1.3_RAW_Data_Orig_MC'!N129</f>
        <v>4</v>
      </c>
      <c r="O129" s="493">
        <f>'1.3_RAW_Data_Orig_MC'!O129</f>
        <v>6</v>
      </c>
      <c r="P129" s="493">
        <f>'1.3_RAW_Data_Orig_MC'!P129</f>
        <v>7</v>
      </c>
      <c r="Q129" s="493">
        <f>'1.3_RAW_Data_Orig_MC'!Q129</f>
        <v>3</v>
      </c>
      <c r="R129" s="494">
        <f>'1.3_RAW_Data_Orig_MC'!R129</f>
        <v>3</v>
      </c>
      <c r="T129" s="493">
        <f>'1.3_RAW_Data_Orig_MC'!T129</f>
        <v>23</v>
      </c>
      <c r="U129" s="493">
        <f>'1.3_RAW_Data_Orig_MC'!U129</f>
        <v>0</v>
      </c>
      <c r="V129" s="493">
        <f>'1.3_RAW_Data_Orig_MC'!V129</f>
        <v>0</v>
      </c>
      <c r="W129" s="493">
        <f>'1.3_RAW_Data_Orig_MC'!W129</f>
        <v>7</v>
      </c>
      <c r="X129" s="493">
        <f>'1.3_RAW_Data_Orig_MC'!X129</f>
        <v>3</v>
      </c>
      <c r="Y129" s="494">
        <f>'1.3_RAW_Data_Orig_MC'!Y129</f>
        <v>13</v>
      </c>
      <c r="AA129" s="493">
        <f>'1.3_RAW_Data_Orig_MC'!AA129</f>
        <v>10</v>
      </c>
      <c r="AB129" s="493">
        <f>'1.3_RAW_Data_Orig_MC'!AB129</f>
        <v>4</v>
      </c>
      <c r="AC129" s="493">
        <f>'1.3_RAW_Data_Orig_MC'!AC129</f>
        <v>6</v>
      </c>
      <c r="AD129" s="493">
        <f>'1.3_RAW_Data_Orig_MC'!AD129</f>
        <v>0</v>
      </c>
      <c r="AE129" s="493">
        <f>'1.3_RAW_Data_Orig_MC'!AE129</f>
        <v>0</v>
      </c>
      <c r="AF129" s="494">
        <f>'1.3_RAW_Data_Orig_MC'!AF129</f>
        <v>-10</v>
      </c>
      <c r="AG129" s="482"/>
      <c r="AH129" s="493">
        <f>'1.3_RAW_Data_Orig_MC'!AH129</f>
        <v>10</v>
      </c>
      <c r="AI129" s="493">
        <f>'1.3_RAW_Data_Orig_MC'!AI129</f>
        <v>4</v>
      </c>
      <c r="AJ129" s="493">
        <f>'1.3_RAW_Data_Orig_MC'!AJ129</f>
        <v>6</v>
      </c>
      <c r="AK129" s="493">
        <f>'1.3_RAW_Data_Orig_MC'!AK129</f>
        <v>0</v>
      </c>
      <c r="AL129" s="493">
        <f>'1.3_RAW_Data_Orig_MC'!AL129</f>
        <v>0</v>
      </c>
      <c r="AM129" s="494">
        <f>'1.3_RAW_Data_Orig_MC'!AM129</f>
        <v>-10</v>
      </c>
      <c r="AN129" s="482"/>
      <c r="AO129" s="493">
        <f>'1.3_RAW_Data_Orig_MC'!AO129</f>
        <v>0</v>
      </c>
      <c r="AP129" s="493">
        <f>'1.3_RAW_Data_Orig_MC'!AP129</f>
        <v>0</v>
      </c>
      <c r="AQ129" s="493">
        <f>'1.3_RAW_Data_Orig_MC'!AQ129</f>
        <v>0</v>
      </c>
      <c r="AR129" s="493">
        <f>'1.3_RAW_Data_Orig_MC'!AR129</f>
        <v>0</v>
      </c>
      <c r="AS129" s="493">
        <f>'1.3_RAW_Data_Orig_MC'!AS129</f>
        <v>0</v>
      </c>
      <c r="AT129" s="494">
        <f>'1.3_RAW_Data_Orig_MC'!AT129</f>
        <v>0</v>
      </c>
      <c r="AU129" s="482"/>
      <c r="AV129" s="493">
        <f>'1.3_RAW_Data_Orig_MC'!AV129</f>
        <v>0</v>
      </c>
      <c r="AW129" s="493">
        <f>'1.3_RAW_Data_Orig_MC'!AW129</f>
        <v>0</v>
      </c>
      <c r="AX129" s="493">
        <f>'1.3_RAW_Data_Orig_MC'!AX129</f>
        <v>0</v>
      </c>
      <c r="AY129" s="493">
        <f>'1.3_RAW_Data_Orig_MC'!AY129</f>
        <v>0</v>
      </c>
      <c r="AZ129" s="493">
        <f>'1.3_RAW_Data_Orig_MC'!AZ129</f>
        <v>0</v>
      </c>
      <c r="BA129" s="494">
        <f>'1.3_RAW_Data_Orig_MC'!BA129</f>
        <v>0</v>
      </c>
    </row>
    <row r="130" spans="1:53" ht="25.5" x14ac:dyDescent="0.35">
      <c r="A130" s="495" t="s">
        <v>20</v>
      </c>
      <c r="B130" s="476">
        <v>26</v>
      </c>
      <c r="C130" s="477" t="s">
        <v>57</v>
      </c>
      <c r="D130" s="478" t="s">
        <v>37</v>
      </c>
      <c r="E130" s="496" t="s">
        <v>31</v>
      </c>
      <c r="F130" s="480">
        <f>'1.3_RAW_Data_Orig_MC'!F130</f>
        <v>0</v>
      </c>
      <c r="G130" s="480">
        <f>'1.3_RAW_Data_Orig_MC'!G130</f>
        <v>0</v>
      </c>
      <c r="H130" s="480">
        <f>'1.3_RAW_Data_Orig_MC'!H130</f>
        <v>0</v>
      </c>
      <c r="I130" s="480">
        <f>'1.3_RAW_Data_Orig_MC'!I130</f>
        <v>0</v>
      </c>
      <c r="J130" s="480">
        <f>'1.3_RAW_Data_Orig_MC'!J130</f>
        <v>0</v>
      </c>
      <c r="K130" s="481">
        <f>'1.3_RAW_Data_Orig_MC'!K130</f>
        <v>0</v>
      </c>
      <c r="M130" s="480">
        <f>'1.3_RAW_Data_Orig_MC'!M130</f>
        <v>0</v>
      </c>
      <c r="N130" s="480">
        <f>'1.3_RAW_Data_Orig_MC'!N130</f>
        <v>0</v>
      </c>
      <c r="O130" s="480">
        <f>'1.3_RAW_Data_Orig_MC'!O130</f>
        <v>0</v>
      </c>
      <c r="P130" s="480">
        <f>'1.3_RAW_Data_Orig_MC'!P130</f>
        <v>0</v>
      </c>
      <c r="Q130" s="480">
        <f>'1.3_RAW_Data_Orig_MC'!Q130</f>
        <v>0</v>
      </c>
      <c r="R130" s="481">
        <f>'1.3_RAW_Data_Orig_MC'!R130</f>
        <v>0</v>
      </c>
      <c r="T130" s="480">
        <f>'1.3_RAW_Data_Orig_MC'!T130</f>
        <v>0</v>
      </c>
      <c r="U130" s="480">
        <f>'1.3_RAW_Data_Orig_MC'!U130</f>
        <v>0</v>
      </c>
      <c r="V130" s="480">
        <f>'1.3_RAW_Data_Orig_MC'!V130</f>
        <v>0</v>
      </c>
      <c r="W130" s="480">
        <f>'1.3_RAW_Data_Orig_MC'!W130</f>
        <v>0</v>
      </c>
      <c r="X130" s="480">
        <f>'1.3_RAW_Data_Orig_MC'!X130</f>
        <v>0</v>
      </c>
      <c r="Y130" s="481">
        <f>'1.3_RAW_Data_Orig_MC'!Y130</f>
        <v>0</v>
      </c>
      <c r="AA130" s="480">
        <f>'1.3_RAW_Data_Orig_MC'!AA130</f>
        <v>0</v>
      </c>
      <c r="AB130" s="480">
        <f>'1.3_RAW_Data_Orig_MC'!AB130</f>
        <v>0</v>
      </c>
      <c r="AC130" s="480">
        <f>'1.3_RAW_Data_Orig_MC'!AC130</f>
        <v>0</v>
      </c>
      <c r="AD130" s="480">
        <f>'1.3_RAW_Data_Orig_MC'!AD130</f>
        <v>0</v>
      </c>
      <c r="AE130" s="480">
        <f>'1.3_RAW_Data_Orig_MC'!AE130</f>
        <v>0</v>
      </c>
      <c r="AF130" s="481">
        <f>'1.3_RAW_Data_Orig_MC'!AF130</f>
        <v>0</v>
      </c>
      <c r="AG130" s="482"/>
      <c r="AH130" s="480">
        <f>'1.3_RAW_Data_Orig_MC'!AH130</f>
        <v>0</v>
      </c>
      <c r="AI130" s="480">
        <f>'1.3_RAW_Data_Orig_MC'!AI130</f>
        <v>0</v>
      </c>
      <c r="AJ130" s="480">
        <f>'1.3_RAW_Data_Orig_MC'!AJ130</f>
        <v>0</v>
      </c>
      <c r="AK130" s="480">
        <f>'1.3_RAW_Data_Orig_MC'!AK130</f>
        <v>0</v>
      </c>
      <c r="AL130" s="480">
        <f>'1.3_RAW_Data_Orig_MC'!AL130</f>
        <v>0</v>
      </c>
      <c r="AM130" s="481">
        <f>'1.3_RAW_Data_Orig_MC'!AM130</f>
        <v>0</v>
      </c>
      <c r="AN130" s="482"/>
      <c r="AO130" s="480">
        <f>'1.3_RAW_Data_Orig_MC'!AO130</f>
        <v>0</v>
      </c>
      <c r="AP130" s="480">
        <f>'1.3_RAW_Data_Orig_MC'!AP130</f>
        <v>0</v>
      </c>
      <c r="AQ130" s="480">
        <f>'1.3_RAW_Data_Orig_MC'!AQ130</f>
        <v>0</v>
      </c>
      <c r="AR130" s="480">
        <f>'1.3_RAW_Data_Orig_MC'!AR130</f>
        <v>0</v>
      </c>
      <c r="AS130" s="480">
        <f>'1.3_RAW_Data_Orig_MC'!AS130</f>
        <v>0</v>
      </c>
      <c r="AT130" s="481">
        <f>'1.3_RAW_Data_Orig_MC'!AT130</f>
        <v>0</v>
      </c>
      <c r="AU130" s="482"/>
      <c r="AV130" s="480">
        <f>'1.3_RAW_Data_Orig_MC'!AV130</f>
        <v>0</v>
      </c>
      <c r="AW130" s="480">
        <f>'1.3_RAW_Data_Orig_MC'!AW130</f>
        <v>0</v>
      </c>
      <c r="AX130" s="480">
        <f>'1.3_RAW_Data_Orig_MC'!AX130</f>
        <v>0</v>
      </c>
      <c r="AY130" s="480">
        <f>'1.3_RAW_Data_Orig_MC'!AY130</f>
        <v>0</v>
      </c>
      <c r="AZ130" s="480">
        <f>'1.3_RAW_Data_Orig_MC'!AZ130</f>
        <v>0</v>
      </c>
      <c r="BA130" s="481">
        <f>'1.3_RAW_Data_Orig_MC'!BA130</f>
        <v>0</v>
      </c>
    </row>
    <row r="131" spans="1:53" ht="13.15" x14ac:dyDescent="0.35">
      <c r="A131" s="483"/>
      <c r="B131" s="484"/>
      <c r="C131" s="485"/>
      <c r="D131" s="486"/>
      <c r="E131" s="479" t="s">
        <v>32</v>
      </c>
      <c r="F131" s="487">
        <f>'1.3_RAW_Data_Orig_MC'!F131</f>
        <v>0</v>
      </c>
      <c r="G131" s="487">
        <f>'1.3_RAW_Data_Orig_MC'!G131</f>
        <v>0</v>
      </c>
      <c r="H131" s="487">
        <f>'1.3_RAW_Data_Orig_MC'!H131</f>
        <v>0</v>
      </c>
      <c r="I131" s="487">
        <f>'1.3_RAW_Data_Orig_MC'!I131</f>
        <v>0</v>
      </c>
      <c r="J131" s="487">
        <f>'1.3_RAW_Data_Orig_MC'!J131</f>
        <v>0</v>
      </c>
      <c r="K131" s="488">
        <f>'1.3_RAW_Data_Orig_MC'!K131</f>
        <v>0</v>
      </c>
      <c r="M131" s="487">
        <f>'1.3_RAW_Data_Orig_MC'!M131</f>
        <v>0</v>
      </c>
      <c r="N131" s="487">
        <f>'1.3_RAW_Data_Orig_MC'!N131</f>
        <v>0</v>
      </c>
      <c r="O131" s="487">
        <f>'1.3_RAW_Data_Orig_MC'!O131</f>
        <v>0</v>
      </c>
      <c r="P131" s="487">
        <f>'1.3_RAW_Data_Orig_MC'!P131</f>
        <v>0</v>
      </c>
      <c r="Q131" s="487">
        <f>'1.3_RAW_Data_Orig_MC'!Q131</f>
        <v>0</v>
      </c>
      <c r="R131" s="488">
        <f>'1.3_RAW_Data_Orig_MC'!R131</f>
        <v>0</v>
      </c>
      <c r="T131" s="487">
        <f>'1.3_RAW_Data_Orig_MC'!T131</f>
        <v>0</v>
      </c>
      <c r="U131" s="487">
        <f>'1.3_RAW_Data_Orig_MC'!U131</f>
        <v>0</v>
      </c>
      <c r="V131" s="487">
        <f>'1.3_RAW_Data_Orig_MC'!V131</f>
        <v>0</v>
      </c>
      <c r="W131" s="487">
        <f>'1.3_RAW_Data_Orig_MC'!W131</f>
        <v>0</v>
      </c>
      <c r="X131" s="487">
        <f>'1.3_RAW_Data_Orig_MC'!X131</f>
        <v>0</v>
      </c>
      <c r="Y131" s="488">
        <f>'1.3_RAW_Data_Orig_MC'!Y131</f>
        <v>0</v>
      </c>
      <c r="AA131" s="487">
        <f>'1.3_RAW_Data_Orig_MC'!AA131</f>
        <v>0</v>
      </c>
      <c r="AB131" s="487">
        <f>'1.3_RAW_Data_Orig_MC'!AB131</f>
        <v>0</v>
      </c>
      <c r="AC131" s="487">
        <f>'1.3_RAW_Data_Orig_MC'!AC131</f>
        <v>0</v>
      </c>
      <c r="AD131" s="487">
        <f>'1.3_RAW_Data_Orig_MC'!AD131</f>
        <v>0</v>
      </c>
      <c r="AE131" s="487">
        <f>'1.3_RAW_Data_Orig_MC'!AE131</f>
        <v>0</v>
      </c>
      <c r="AF131" s="488">
        <f>'1.3_RAW_Data_Orig_MC'!AF131</f>
        <v>0</v>
      </c>
      <c r="AG131" s="482"/>
      <c r="AH131" s="487">
        <f>'1.3_RAW_Data_Orig_MC'!AH131</f>
        <v>0</v>
      </c>
      <c r="AI131" s="487">
        <f>'1.3_RAW_Data_Orig_MC'!AI131</f>
        <v>0</v>
      </c>
      <c r="AJ131" s="487">
        <f>'1.3_RAW_Data_Orig_MC'!AJ131</f>
        <v>0</v>
      </c>
      <c r="AK131" s="487">
        <f>'1.3_RAW_Data_Orig_MC'!AK131</f>
        <v>0</v>
      </c>
      <c r="AL131" s="487">
        <f>'1.3_RAW_Data_Orig_MC'!AL131</f>
        <v>0</v>
      </c>
      <c r="AM131" s="488">
        <f>'1.3_RAW_Data_Orig_MC'!AM131</f>
        <v>0</v>
      </c>
      <c r="AN131" s="482"/>
      <c r="AO131" s="487">
        <f>'1.3_RAW_Data_Orig_MC'!AO131</f>
        <v>0</v>
      </c>
      <c r="AP131" s="487">
        <f>'1.3_RAW_Data_Orig_MC'!AP131</f>
        <v>0</v>
      </c>
      <c r="AQ131" s="487">
        <f>'1.3_RAW_Data_Orig_MC'!AQ131</f>
        <v>0</v>
      </c>
      <c r="AR131" s="487">
        <f>'1.3_RAW_Data_Orig_MC'!AR131</f>
        <v>0</v>
      </c>
      <c r="AS131" s="487">
        <f>'1.3_RAW_Data_Orig_MC'!AS131</f>
        <v>0</v>
      </c>
      <c r="AT131" s="488">
        <f>'1.3_RAW_Data_Orig_MC'!AT131</f>
        <v>0</v>
      </c>
      <c r="AU131" s="482"/>
      <c r="AV131" s="487">
        <f>'1.3_RAW_Data_Orig_MC'!AV131</f>
        <v>0</v>
      </c>
      <c r="AW131" s="487">
        <f>'1.3_RAW_Data_Orig_MC'!AW131</f>
        <v>0</v>
      </c>
      <c r="AX131" s="487">
        <f>'1.3_RAW_Data_Orig_MC'!AX131</f>
        <v>0</v>
      </c>
      <c r="AY131" s="487">
        <f>'1.3_RAW_Data_Orig_MC'!AY131</f>
        <v>0</v>
      </c>
      <c r="AZ131" s="487">
        <f>'1.3_RAW_Data_Orig_MC'!AZ131</f>
        <v>0</v>
      </c>
      <c r="BA131" s="488">
        <f>'1.3_RAW_Data_Orig_MC'!BA131</f>
        <v>0</v>
      </c>
    </row>
    <row r="132" spans="1:53" ht="13.15" x14ac:dyDescent="0.35">
      <c r="A132" s="483"/>
      <c r="B132" s="484"/>
      <c r="C132" s="485"/>
      <c r="D132" s="486"/>
      <c r="E132" s="479" t="s">
        <v>33</v>
      </c>
      <c r="F132" s="487">
        <f>'1.3_RAW_Data_Orig_MC'!F132</f>
        <v>0</v>
      </c>
      <c r="G132" s="487">
        <f>'1.3_RAW_Data_Orig_MC'!G132</f>
        <v>0</v>
      </c>
      <c r="H132" s="487">
        <f>'1.3_RAW_Data_Orig_MC'!H132</f>
        <v>0</v>
      </c>
      <c r="I132" s="487">
        <f>'1.3_RAW_Data_Orig_MC'!I132</f>
        <v>0</v>
      </c>
      <c r="J132" s="487">
        <f>'1.3_RAW_Data_Orig_MC'!J132</f>
        <v>0</v>
      </c>
      <c r="K132" s="488">
        <f>'1.3_RAW_Data_Orig_MC'!K132</f>
        <v>0</v>
      </c>
      <c r="M132" s="487">
        <f>'1.3_RAW_Data_Orig_MC'!M132</f>
        <v>0</v>
      </c>
      <c r="N132" s="487">
        <f>'1.3_RAW_Data_Orig_MC'!N132</f>
        <v>0</v>
      </c>
      <c r="O132" s="487">
        <f>'1.3_RAW_Data_Orig_MC'!O132</f>
        <v>0</v>
      </c>
      <c r="P132" s="487">
        <f>'1.3_RAW_Data_Orig_MC'!P132</f>
        <v>0</v>
      </c>
      <c r="Q132" s="487">
        <f>'1.3_RAW_Data_Orig_MC'!Q132</f>
        <v>0</v>
      </c>
      <c r="R132" s="488">
        <f>'1.3_RAW_Data_Orig_MC'!R132</f>
        <v>0</v>
      </c>
      <c r="T132" s="487">
        <f>'1.3_RAW_Data_Orig_MC'!T132</f>
        <v>0</v>
      </c>
      <c r="U132" s="487">
        <f>'1.3_RAW_Data_Orig_MC'!U132</f>
        <v>0</v>
      </c>
      <c r="V132" s="487">
        <f>'1.3_RAW_Data_Orig_MC'!V132</f>
        <v>0</v>
      </c>
      <c r="W132" s="487">
        <f>'1.3_RAW_Data_Orig_MC'!W132</f>
        <v>0</v>
      </c>
      <c r="X132" s="487">
        <f>'1.3_RAW_Data_Orig_MC'!X132</f>
        <v>0</v>
      </c>
      <c r="Y132" s="488">
        <f>'1.3_RAW_Data_Orig_MC'!Y132</f>
        <v>0</v>
      </c>
      <c r="AA132" s="487">
        <f>'1.3_RAW_Data_Orig_MC'!AA132</f>
        <v>0</v>
      </c>
      <c r="AB132" s="487">
        <f>'1.3_RAW_Data_Orig_MC'!AB132</f>
        <v>0</v>
      </c>
      <c r="AC132" s="487">
        <f>'1.3_RAW_Data_Orig_MC'!AC132</f>
        <v>0</v>
      </c>
      <c r="AD132" s="487">
        <f>'1.3_RAW_Data_Orig_MC'!AD132</f>
        <v>0</v>
      </c>
      <c r="AE132" s="487">
        <f>'1.3_RAW_Data_Orig_MC'!AE132</f>
        <v>0</v>
      </c>
      <c r="AF132" s="488">
        <f>'1.3_RAW_Data_Orig_MC'!AF132</f>
        <v>0</v>
      </c>
      <c r="AG132" s="482"/>
      <c r="AH132" s="487">
        <f>'1.3_RAW_Data_Orig_MC'!AH132</f>
        <v>0</v>
      </c>
      <c r="AI132" s="487">
        <f>'1.3_RAW_Data_Orig_MC'!AI132</f>
        <v>0</v>
      </c>
      <c r="AJ132" s="487">
        <f>'1.3_RAW_Data_Orig_MC'!AJ132</f>
        <v>0</v>
      </c>
      <c r="AK132" s="487">
        <f>'1.3_RAW_Data_Orig_MC'!AK132</f>
        <v>0</v>
      </c>
      <c r="AL132" s="487">
        <f>'1.3_RAW_Data_Orig_MC'!AL132</f>
        <v>0</v>
      </c>
      <c r="AM132" s="488">
        <f>'1.3_RAW_Data_Orig_MC'!AM132</f>
        <v>0</v>
      </c>
      <c r="AN132" s="482"/>
      <c r="AO132" s="487">
        <f>'1.3_RAW_Data_Orig_MC'!AO132</f>
        <v>0</v>
      </c>
      <c r="AP132" s="487">
        <f>'1.3_RAW_Data_Orig_MC'!AP132</f>
        <v>0</v>
      </c>
      <c r="AQ132" s="487">
        <f>'1.3_RAW_Data_Orig_MC'!AQ132</f>
        <v>0</v>
      </c>
      <c r="AR132" s="487">
        <f>'1.3_RAW_Data_Orig_MC'!AR132</f>
        <v>0</v>
      </c>
      <c r="AS132" s="487">
        <f>'1.3_RAW_Data_Orig_MC'!AS132</f>
        <v>0</v>
      </c>
      <c r="AT132" s="488">
        <f>'1.3_RAW_Data_Orig_MC'!AT132</f>
        <v>0</v>
      </c>
      <c r="AU132" s="482"/>
      <c r="AV132" s="487">
        <f>'1.3_RAW_Data_Orig_MC'!AV132</f>
        <v>0</v>
      </c>
      <c r="AW132" s="487">
        <f>'1.3_RAW_Data_Orig_MC'!AW132</f>
        <v>0</v>
      </c>
      <c r="AX132" s="487">
        <f>'1.3_RAW_Data_Orig_MC'!AX132</f>
        <v>0</v>
      </c>
      <c r="AY132" s="487">
        <f>'1.3_RAW_Data_Orig_MC'!AY132</f>
        <v>0</v>
      </c>
      <c r="AZ132" s="487">
        <f>'1.3_RAW_Data_Orig_MC'!AZ132</f>
        <v>0</v>
      </c>
      <c r="BA132" s="488">
        <f>'1.3_RAW_Data_Orig_MC'!BA132</f>
        <v>0</v>
      </c>
    </row>
    <row r="133" spans="1:53" ht="13.5" thickBot="1" x14ac:dyDescent="0.4">
      <c r="A133" s="483"/>
      <c r="B133" s="489"/>
      <c r="C133" s="490"/>
      <c r="D133" s="491"/>
      <c r="E133" s="492" t="s">
        <v>34</v>
      </c>
      <c r="F133" s="493">
        <f>'1.3_RAW_Data_Orig_MC'!F133</f>
        <v>0</v>
      </c>
      <c r="G133" s="493">
        <f>'1.3_RAW_Data_Orig_MC'!G133</f>
        <v>0</v>
      </c>
      <c r="H133" s="493">
        <f>'1.3_RAW_Data_Orig_MC'!H133</f>
        <v>0</v>
      </c>
      <c r="I133" s="493">
        <f>'1.3_RAW_Data_Orig_MC'!I133</f>
        <v>0</v>
      </c>
      <c r="J133" s="493">
        <f>'1.3_RAW_Data_Orig_MC'!J133</f>
        <v>0</v>
      </c>
      <c r="K133" s="494">
        <f>'1.3_RAW_Data_Orig_MC'!K133</f>
        <v>0</v>
      </c>
      <c r="M133" s="493">
        <f>'1.3_RAW_Data_Orig_MC'!M133</f>
        <v>0</v>
      </c>
      <c r="N133" s="493">
        <f>'1.3_RAW_Data_Orig_MC'!N133</f>
        <v>0</v>
      </c>
      <c r="O133" s="493">
        <f>'1.3_RAW_Data_Orig_MC'!O133</f>
        <v>0</v>
      </c>
      <c r="P133" s="493">
        <f>'1.3_RAW_Data_Orig_MC'!P133</f>
        <v>0</v>
      </c>
      <c r="Q133" s="493">
        <f>'1.3_RAW_Data_Orig_MC'!Q133</f>
        <v>0</v>
      </c>
      <c r="R133" s="494">
        <f>'1.3_RAW_Data_Orig_MC'!R133</f>
        <v>0</v>
      </c>
      <c r="T133" s="493">
        <f>'1.3_RAW_Data_Orig_MC'!T133</f>
        <v>0</v>
      </c>
      <c r="U133" s="493">
        <f>'1.3_RAW_Data_Orig_MC'!U133</f>
        <v>0</v>
      </c>
      <c r="V133" s="493">
        <f>'1.3_RAW_Data_Orig_MC'!V133</f>
        <v>0</v>
      </c>
      <c r="W133" s="493">
        <f>'1.3_RAW_Data_Orig_MC'!W133</f>
        <v>0</v>
      </c>
      <c r="X133" s="493">
        <f>'1.3_RAW_Data_Orig_MC'!X133</f>
        <v>0</v>
      </c>
      <c r="Y133" s="494">
        <f>'1.3_RAW_Data_Orig_MC'!Y133</f>
        <v>0</v>
      </c>
      <c r="AA133" s="493">
        <f>'1.3_RAW_Data_Orig_MC'!AA133</f>
        <v>0</v>
      </c>
      <c r="AB133" s="493">
        <f>'1.3_RAW_Data_Orig_MC'!AB133</f>
        <v>0</v>
      </c>
      <c r="AC133" s="493">
        <f>'1.3_RAW_Data_Orig_MC'!AC133</f>
        <v>0</v>
      </c>
      <c r="AD133" s="493">
        <f>'1.3_RAW_Data_Orig_MC'!AD133</f>
        <v>0</v>
      </c>
      <c r="AE133" s="493">
        <f>'1.3_RAW_Data_Orig_MC'!AE133</f>
        <v>0</v>
      </c>
      <c r="AF133" s="494">
        <f>'1.3_RAW_Data_Orig_MC'!AF133</f>
        <v>0</v>
      </c>
      <c r="AG133" s="482"/>
      <c r="AH133" s="493">
        <f>'1.3_RAW_Data_Orig_MC'!AH133</f>
        <v>0</v>
      </c>
      <c r="AI133" s="493">
        <f>'1.3_RAW_Data_Orig_MC'!AI133</f>
        <v>0</v>
      </c>
      <c r="AJ133" s="493">
        <f>'1.3_RAW_Data_Orig_MC'!AJ133</f>
        <v>0</v>
      </c>
      <c r="AK133" s="493">
        <f>'1.3_RAW_Data_Orig_MC'!AK133</f>
        <v>0</v>
      </c>
      <c r="AL133" s="493">
        <f>'1.3_RAW_Data_Orig_MC'!AL133</f>
        <v>0</v>
      </c>
      <c r="AM133" s="494">
        <f>'1.3_RAW_Data_Orig_MC'!AM133</f>
        <v>0</v>
      </c>
      <c r="AN133" s="482"/>
      <c r="AO133" s="493">
        <f>'1.3_RAW_Data_Orig_MC'!AO133</f>
        <v>0</v>
      </c>
      <c r="AP133" s="493">
        <f>'1.3_RAW_Data_Orig_MC'!AP133</f>
        <v>0</v>
      </c>
      <c r="AQ133" s="493">
        <f>'1.3_RAW_Data_Orig_MC'!AQ133</f>
        <v>0</v>
      </c>
      <c r="AR133" s="493">
        <f>'1.3_RAW_Data_Orig_MC'!AR133</f>
        <v>0</v>
      </c>
      <c r="AS133" s="493">
        <f>'1.3_RAW_Data_Orig_MC'!AS133</f>
        <v>0</v>
      </c>
      <c r="AT133" s="494">
        <f>'1.3_RAW_Data_Orig_MC'!AT133</f>
        <v>0</v>
      </c>
      <c r="AU133" s="482"/>
      <c r="AV133" s="493">
        <f>'1.3_RAW_Data_Orig_MC'!AV133</f>
        <v>0</v>
      </c>
      <c r="AW133" s="493">
        <f>'1.3_RAW_Data_Orig_MC'!AW133</f>
        <v>0</v>
      </c>
      <c r="AX133" s="493">
        <f>'1.3_RAW_Data_Orig_MC'!AX133</f>
        <v>0</v>
      </c>
      <c r="AY133" s="493">
        <f>'1.3_RAW_Data_Orig_MC'!AY133</f>
        <v>0</v>
      </c>
      <c r="AZ133" s="493">
        <f>'1.3_RAW_Data_Orig_MC'!AZ133</f>
        <v>0</v>
      </c>
      <c r="BA133" s="494">
        <f>'1.3_RAW_Data_Orig_MC'!BA133</f>
        <v>0</v>
      </c>
    </row>
    <row r="134" spans="1:53" ht="25.5" x14ac:dyDescent="0.35">
      <c r="A134" s="495" t="s">
        <v>20</v>
      </c>
      <c r="B134" s="476">
        <v>9</v>
      </c>
      <c r="C134" s="477" t="s">
        <v>58</v>
      </c>
      <c r="D134" s="478" t="s">
        <v>38</v>
      </c>
      <c r="E134" s="496" t="s">
        <v>31</v>
      </c>
      <c r="F134" s="480">
        <f>'1.3_RAW_Data_Orig_MC'!F134</f>
        <v>0</v>
      </c>
      <c r="G134" s="480">
        <f>'1.3_RAW_Data_Orig_MC'!G134</f>
        <v>0</v>
      </c>
      <c r="H134" s="480">
        <f>'1.3_RAW_Data_Orig_MC'!H134</f>
        <v>0</v>
      </c>
      <c r="I134" s="480">
        <f>'1.3_RAW_Data_Orig_MC'!I134</f>
        <v>0</v>
      </c>
      <c r="J134" s="480">
        <f>'1.3_RAW_Data_Orig_MC'!J134</f>
        <v>0</v>
      </c>
      <c r="K134" s="481">
        <f>'1.3_RAW_Data_Orig_MC'!K134</f>
        <v>0</v>
      </c>
      <c r="M134" s="480">
        <f>'1.3_RAW_Data_Orig_MC'!M134</f>
        <v>0</v>
      </c>
      <c r="N134" s="480">
        <f>'1.3_RAW_Data_Orig_MC'!N134</f>
        <v>0</v>
      </c>
      <c r="O134" s="480">
        <f>'1.3_RAW_Data_Orig_MC'!O134</f>
        <v>0</v>
      </c>
      <c r="P134" s="480">
        <f>'1.3_RAW_Data_Orig_MC'!P134</f>
        <v>0</v>
      </c>
      <c r="Q134" s="480">
        <f>'1.3_RAW_Data_Orig_MC'!Q134</f>
        <v>0</v>
      </c>
      <c r="R134" s="481">
        <f>'1.3_RAW_Data_Orig_MC'!R134</f>
        <v>0</v>
      </c>
      <c r="T134" s="480">
        <f>'1.3_RAW_Data_Orig_MC'!T134</f>
        <v>0</v>
      </c>
      <c r="U134" s="480">
        <f>'1.3_RAW_Data_Orig_MC'!U134</f>
        <v>0</v>
      </c>
      <c r="V134" s="480">
        <f>'1.3_RAW_Data_Orig_MC'!V134</f>
        <v>0</v>
      </c>
      <c r="W134" s="480">
        <f>'1.3_RAW_Data_Orig_MC'!W134</f>
        <v>0</v>
      </c>
      <c r="X134" s="480">
        <f>'1.3_RAW_Data_Orig_MC'!X134</f>
        <v>0</v>
      </c>
      <c r="Y134" s="481">
        <f>'1.3_RAW_Data_Orig_MC'!Y134</f>
        <v>0</v>
      </c>
      <c r="AA134" s="480">
        <f>'1.3_RAW_Data_Orig_MC'!AA134</f>
        <v>0</v>
      </c>
      <c r="AB134" s="480">
        <f>'1.3_RAW_Data_Orig_MC'!AB134</f>
        <v>0</v>
      </c>
      <c r="AC134" s="480">
        <f>'1.3_RAW_Data_Orig_MC'!AC134</f>
        <v>0</v>
      </c>
      <c r="AD134" s="480">
        <f>'1.3_RAW_Data_Orig_MC'!AD134</f>
        <v>0</v>
      </c>
      <c r="AE134" s="480">
        <f>'1.3_RAW_Data_Orig_MC'!AE134</f>
        <v>0</v>
      </c>
      <c r="AF134" s="481">
        <f>'1.3_RAW_Data_Orig_MC'!AF134</f>
        <v>0</v>
      </c>
      <c r="AG134" s="482"/>
      <c r="AH134" s="480">
        <f>'1.3_RAW_Data_Orig_MC'!AH134</f>
        <v>0</v>
      </c>
      <c r="AI134" s="480">
        <f>'1.3_RAW_Data_Orig_MC'!AI134</f>
        <v>0</v>
      </c>
      <c r="AJ134" s="480">
        <f>'1.3_RAW_Data_Orig_MC'!AJ134</f>
        <v>0</v>
      </c>
      <c r="AK134" s="480">
        <f>'1.3_RAW_Data_Orig_MC'!AK134</f>
        <v>0</v>
      </c>
      <c r="AL134" s="480">
        <f>'1.3_RAW_Data_Orig_MC'!AL134</f>
        <v>0</v>
      </c>
      <c r="AM134" s="481">
        <f>'1.3_RAW_Data_Orig_MC'!AM134</f>
        <v>0</v>
      </c>
      <c r="AN134" s="482"/>
      <c r="AO134" s="480">
        <f>'1.3_RAW_Data_Orig_MC'!AO134</f>
        <v>0</v>
      </c>
      <c r="AP134" s="480">
        <f>'1.3_RAW_Data_Orig_MC'!AP134</f>
        <v>0</v>
      </c>
      <c r="AQ134" s="480">
        <f>'1.3_RAW_Data_Orig_MC'!AQ134</f>
        <v>0</v>
      </c>
      <c r="AR134" s="480">
        <f>'1.3_RAW_Data_Orig_MC'!AR134</f>
        <v>0</v>
      </c>
      <c r="AS134" s="480">
        <f>'1.3_RAW_Data_Orig_MC'!AS134</f>
        <v>0</v>
      </c>
      <c r="AT134" s="481">
        <f>'1.3_RAW_Data_Orig_MC'!AT134</f>
        <v>0</v>
      </c>
      <c r="AU134" s="482"/>
      <c r="AV134" s="480">
        <f>'1.3_RAW_Data_Orig_MC'!AV134</f>
        <v>0</v>
      </c>
      <c r="AW134" s="480">
        <f>'1.3_RAW_Data_Orig_MC'!AW134</f>
        <v>0</v>
      </c>
      <c r="AX134" s="480">
        <f>'1.3_RAW_Data_Orig_MC'!AX134</f>
        <v>0</v>
      </c>
      <c r="AY134" s="480">
        <f>'1.3_RAW_Data_Orig_MC'!AY134</f>
        <v>0</v>
      </c>
      <c r="AZ134" s="480">
        <f>'1.3_RAW_Data_Orig_MC'!AZ134</f>
        <v>0</v>
      </c>
      <c r="BA134" s="481">
        <f>'1.3_RAW_Data_Orig_MC'!BA134</f>
        <v>0</v>
      </c>
    </row>
    <row r="135" spans="1:53" ht="13.15" x14ac:dyDescent="0.35">
      <c r="A135" s="483"/>
      <c r="B135" s="484"/>
      <c r="C135" s="485"/>
      <c r="D135" s="486"/>
      <c r="E135" s="479" t="s">
        <v>32</v>
      </c>
      <c r="F135" s="487">
        <f>'1.3_RAW_Data_Orig_MC'!F135</f>
        <v>0</v>
      </c>
      <c r="G135" s="487">
        <f>'1.3_RAW_Data_Orig_MC'!G135</f>
        <v>0</v>
      </c>
      <c r="H135" s="487">
        <f>'1.3_RAW_Data_Orig_MC'!H135</f>
        <v>0</v>
      </c>
      <c r="I135" s="487">
        <f>'1.3_RAW_Data_Orig_MC'!I135</f>
        <v>0</v>
      </c>
      <c r="J135" s="487">
        <f>'1.3_RAW_Data_Orig_MC'!J135</f>
        <v>0</v>
      </c>
      <c r="K135" s="488">
        <f>'1.3_RAW_Data_Orig_MC'!K135</f>
        <v>0</v>
      </c>
      <c r="M135" s="487">
        <f>'1.3_RAW_Data_Orig_MC'!M135</f>
        <v>0</v>
      </c>
      <c r="N135" s="487">
        <f>'1.3_RAW_Data_Orig_MC'!N135</f>
        <v>0</v>
      </c>
      <c r="O135" s="487">
        <f>'1.3_RAW_Data_Orig_MC'!O135</f>
        <v>0</v>
      </c>
      <c r="P135" s="487">
        <f>'1.3_RAW_Data_Orig_MC'!P135</f>
        <v>0</v>
      </c>
      <c r="Q135" s="487">
        <f>'1.3_RAW_Data_Orig_MC'!Q135</f>
        <v>0</v>
      </c>
      <c r="R135" s="488">
        <f>'1.3_RAW_Data_Orig_MC'!R135</f>
        <v>0</v>
      </c>
      <c r="T135" s="487">
        <f>'1.3_RAW_Data_Orig_MC'!T135</f>
        <v>0</v>
      </c>
      <c r="U135" s="487">
        <f>'1.3_RAW_Data_Orig_MC'!U135</f>
        <v>0</v>
      </c>
      <c r="V135" s="487">
        <f>'1.3_RAW_Data_Orig_MC'!V135</f>
        <v>0</v>
      </c>
      <c r="W135" s="487">
        <f>'1.3_RAW_Data_Orig_MC'!W135</f>
        <v>0</v>
      </c>
      <c r="X135" s="487">
        <f>'1.3_RAW_Data_Orig_MC'!X135</f>
        <v>0</v>
      </c>
      <c r="Y135" s="488">
        <f>'1.3_RAW_Data_Orig_MC'!Y135</f>
        <v>0</v>
      </c>
      <c r="AA135" s="487">
        <f>'1.3_RAW_Data_Orig_MC'!AA135</f>
        <v>0</v>
      </c>
      <c r="AB135" s="487">
        <f>'1.3_RAW_Data_Orig_MC'!AB135</f>
        <v>0</v>
      </c>
      <c r="AC135" s="487">
        <f>'1.3_RAW_Data_Orig_MC'!AC135</f>
        <v>0</v>
      </c>
      <c r="AD135" s="487">
        <f>'1.3_RAW_Data_Orig_MC'!AD135</f>
        <v>0</v>
      </c>
      <c r="AE135" s="487">
        <f>'1.3_RAW_Data_Orig_MC'!AE135</f>
        <v>0</v>
      </c>
      <c r="AF135" s="488">
        <f>'1.3_RAW_Data_Orig_MC'!AF135</f>
        <v>0</v>
      </c>
      <c r="AG135" s="482"/>
      <c r="AH135" s="487">
        <f>'1.3_RAW_Data_Orig_MC'!AH135</f>
        <v>0</v>
      </c>
      <c r="AI135" s="487">
        <f>'1.3_RAW_Data_Orig_MC'!AI135</f>
        <v>0</v>
      </c>
      <c r="AJ135" s="487">
        <f>'1.3_RAW_Data_Orig_MC'!AJ135</f>
        <v>0</v>
      </c>
      <c r="AK135" s="487">
        <f>'1.3_RAW_Data_Orig_MC'!AK135</f>
        <v>0</v>
      </c>
      <c r="AL135" s="487">
        <f>'1.3_RAW_Data_Orig_MC'!AL135</f>
        <v>0</v>
      </c>
      <c r="AM135" s="488">
        <f>'1.3_RAW_Data_Orig_MC'!AM135</f>
        <v>0</v>
      </c>
      <c r="AN135" s="482"/>
      <c r="AO135" s="487">
        <f>'1.3_RAW_Data_Orig_MC'!AO135</f>
        <v>0</v>
      </c>
      <c r="AP135" s="487">
        <f>'1.3_RAW_Data_Orig_MC'!AP135</f>
        <v>0</v>
      </c>
      <c r="AQ135" s="487">
        <f>'1.3_RAW_Data_Orig_MC'!AQ135</f>
        <v>0</v>
      </c>
      <c r="AR135" s="487">
        <f>'1.3_RAW_Data_Orig_MC'!AR135</f>
        <v>0</v>
      </c>
      <c r="AS135" s="487">
        <f>'1.3_RAW_Data_Orig_MC'!AS135</f>
        <v>0</v>
      </c>
      <c r="AT135" s="488">
        <f>'1.3_RAW_Data_Orig_MC'!AT135</f>
        <v>0</v>
      </c>
      <c r="AU135" s="482"/>
      <c r="AV135" s="487">
        <f>'1.3_RAW_Data_Orig_MC'!AV135</f>
        <v>0</v>
      </c>
      <c r="AW135" s="487">
        <f>'1.3_RAW_Data_Orig_MC'!AW135</f>
        <v>0</v>
      </c>
      <c r="AX135" s="487">
        <f>'1.3_RAW_Data_Orig_MC'!AX135</f>
        <v>0</v>
      </c>
      <c r="AY135" s="487">
        <f>'1.3_RAW_Data_Orig_MC'!AY135</f>
        <v>0</v>
      </c>
      <c r="AZ135" s="487">
        <f>'1.3_RAW_Data_Orig_MC'!AZ135</f>
        <v>0</v>
      </c>
      <c r="BA135" s="488">
        <f>'1.3_RAW_Data_Orig_MC'!BA135</f>
        <v>0</v>
      </c>
    </row>
    <row r="136" spans="1:53" ht="13.15" x14ac:dyDescent="0.35">
      <c r="A136" s="483"/>
      <c r="B136" s="484"/>
      <c r="C136" s="485"/>
      <c r="D136" s="486"/>
      <c r="E136" s="479" t="s">
        <v>33</v>
      </c>
      <c r="F136" s="487">
        <f>'1.3_RAW_Data_Orig_MC'!F136</f>
        <v>0</v>
      </c>
      <c r="G136" s="487">
        <f>'1.3_RAW_Data_Orig_MC'!G136</f>
        <v>0</v>
      </c>
      <c r="H136" s="487">
        <f>'1.3_RAW_Data_Orig_MC'!H136</f>
        <v>0</v>
      </c>
      <c r="I136" s="487">
        <f>'1.3_RAW_Data_Orig_MC'!I136</f>
        <v>0</v>
      </c>
      <c r="J136" s="487">
        <f>'1.3_RAW_Data_Orig_MC'!J136</f>
        <v>0</v>
      </c>
      <c r="K136" s="488">
        <f>'1.3_RAW_Data_Orig_MC'!K136</f>
        <v>0</v>
      </c>
      <c r="M136" s="487">
        <f>'1.3_RAW_Data_Orig_MC'!M136</f>
        <v>0</v>
      </c>
      <c r="N136" s="487">
        <f>'1.3_RAW_Data_Orig_MC'!N136</f>
        <v>0</v>
      </c>
      <c r="O136" s="487">
        <f>'1.3_RAW_Data_Orig_MC'!O136</f>
        <v>0</v>
      </c>
      <c r="P136" s="487">
        <f>'1.3_RAW_Data_Orig_MC'!P136</f>
        <v>0</v>
      </c>
      <c r="Q136" s="487">
        <f>'1.3_RAW_Data_Orig_MC'!Q136</f>
        <v>0</v>
      </c>
      <c r="R136" s="488">
        <f>'1.3_RAW_Data_Orig_MC'!R136</f>
        <v>0</v>
      </c>
      <c r="T136" s="487">
        <f>'1.3_RAW_Data_Orig_MC'!T136</f>
        <v>0</v>
      </c>
      <c r="U136" s="487">
        <f>'1.3_RAW_Data_Orig_MC'!U136</f>
        <v>0</v>
      </c>
      <c r="V136" s="487">
        <f>'1.3_RAW_Data_Orig_MC'!V136</f>
        <v>0</v>
      </c>
      <c r="W136" s="487">
        <f>'1.3_RAW_Data_Orig_MC'!W136</f>
        <v>0</v>
      </c>
      <c r="X136" s="487">
        <f>'1.3_RAW_Data_Orig_MC'!X136</f>
        <v>0</v>
      </c>
      <c r="Y136" s="488">
        <f>'1.3_RAW_Data_Orig_MC'!Y136</f>
        <v>0</v>
      </c>
      <c r="AA136" s="487">
        <f>'1.3_RAW_Data_Orig_MC'!AA136</f>
        <v>0</v>
      </c>
      <c r="AB136" s="487">
        <f>'1.3_RAW_Data_Orig_MC'!AB136</f>
        <v>0</v>
      </c>
      <c r="AC136" s="487">
        <f>'1.3_RAW_Data_Orig_MC'!AC136</f>
        <v>0</v>
      </c>
      <c r="AD136" s="487">
        <f>'1.3_RAW_Data_Orig_MC'!AD136</f>
        <v>0</v>
      </c>
      <c r="AE136" s="487">
        <f>'1.3_RAW_Data_Orig_MC'!AE136</f>
        <v>0</v>
      </c>
      <c r="AF136" s="488">
        <f>'1.3_RAW_Data_Orig_MC'!AF136</f>
        <v>0</v>
      </c>
      <c r="AG136" s="482"/>
      <c r="AH136" s="487">
        <f>'1.3_RAW_Data_Orig_MC'!AH136</f>
        <v>0</v>
      </c>
      <c r="AI136" s="487">
        <f>'1.3_RAW_Data_Orig_MC'!AI136</f>
        <v>0</v>
      </c>
      <c r="AJ136" s="487">
        <f>'1.3_RAW_Data_Orig_MC'!AJ136</f>
        <v>0</v>
      </c>
      <c r="AK136" s="487">
        <f>'1.3_RAW_Data_Orig_MC'!AK136</f>
        <v>0</v>
      </c>
      <c r="AL136" s="487">
        <f>'1.3_RAW_Data_Orig_MC'!AL136</f>
        <v>0</v>
      </c>
      <c r="AM136" s="488">
        <f>'1.3_RAW_Data_Orig_MC'!AM136</f>
        <v>0</v>
      </c>
      <c r="AN136" s="482"/>
      <c r="AO136" s="487">
        <f>'1.3_RAW_Data_Orig_MC'!AO136</f>
        <v>0</v>
      </c>
      <c r="AP136" s="487">
        <f>'1.3_RAW_Data_Orig_MC'!AP136</f>
        <v>0</v>
      </c>
      <c r="AQ136" s="487">
        <f>'1.3_RAW_Data_Orig_MC'!AQ136</f>
        <v>0</v>
      </c>
      <c r="AR136" s="487">
        <f>'1.3_RAW_Data_Orig_MC'!AR136</f>
        <v>0</v>
      </c>
      <c r="AS136" s="487">
        <f>'1.3_RAW_Data_Orig_MC'!AS136</f>
        <v>0</v>
      </c>
      <c r="AT136" s="488">
        <f>'1.3_RAW_Data_Orig_MC'!AT136</f>
        <v>0</v>
      </c>
      <c r="AU136" s="482"/>
      <c r="AV136" s="487">
        <f>'1.3_RAW_Data_Orig_MC'!AV136</f>
        <v>0</v>
      </c>
      <c r="AW136" s="487">
        <f>'1.3_RAW_Data_Orig_MC'!AW136</f>
        <v>0</v>
      </c>
      <c r="AX136" s="487">
        <f>'1.3_RAW_Data_Orig_MC'!AX136</f>
        <v>0</v>
      </c>
      <c r="AY136" s="487">
        <f>'1.3_RAW_Data_Orig_MC'!AY136</f>
        <v>0</v>
      </c>
      <c r="AZ136" s="487">
        <f>'1.3_RAW_Data_Orig_MC'!AZ136</f>
        <v>0</v>
      </c>
      <c r="BA136" s="488">
        <f>'1.3_RAW_Data_Orig_MC'!BA136</f>
        <v>0</v>
      </c>
    </row>
    <row r="137" spans="1:53" ht="13.5" thickBot="1" x14ac:dyDescent="0.4">
      <c r="A137" s="483"/>
      <c r="B137" s="489"/>
      <c r="C137" s="490"/>
      <c r="D137" s="491"/>
      <c r="E137" s="492" t="s">
        <v>34</v>
      </c>
      <c r="F137" s="493">
        <f>'1.3_RAW_Data_Orig_MC'!F137</f>
        <v>0</v>
      </c>
      <c r="G137" s="493">
        <f>'1.3_RAW_Data_Orig_MC'!G137</f>
        <v>0</v>
      </c>
      <c r="H137" s="493">
        <f>'1.3_RAW_Data_Orig_MC'!H137</f>
        <v>0</v>
      </c>
      <c r="I137" s="493">
        <f>'1.3_RAW_Data_Orig_MC'!I137</f>
        <v>0</v>
      </c>
      <c r="J137" s="493">
        <f>'1.3_RAW_Data_Orig_MC'!J137</f>
        <v>0</v>
      </c>
      <c r="K137" s="494">
        <f>'1.3_RAW_Data_Orig_MC'!K137</f>
        <v>0</v>
      </c>
      <c r="M137" s="493">
        <f>'1.3_RAW_Data_Orig_MC'!M137</f>
        <v>0</v>
      </c>
      <c r="N137" s="493">
        <f>'1.3_RAW_Data_Orig_MC'!N137</f>
        <v>0</v>
      </c>
      <c r="O137" s="493">
        <f>'1.3_RAW_Data_Orig_MC'!O137</f>
        <v>0</v>
      </c>
      <c r="P137" s="493">
        <f>'1.3_RAW_Data_Orig_MC'!P137</f>
        <v>0</v>
      </c>
      <c r="Q137" s="493">
        <f>'1.3_RAW_Data_Orig_MC'!Q137</f>
        <v>0</v>
      </c>
      <c r="R137" s="494">
        <f>'1.3_RAW_Data_Orig_MC'!R137</f>
        <v>0</v>
      </c>
      <c r="T137" s="493">
        <f>'1.3_RAW_Data_Orig_MC'!T137</f>
        <v>0</v>
      </c>
      <c r="U137" s="493">
        <f>'1.3_RAW_Data_Orig_MC'!U137</f>
        <v>0</v>
      </c>
      <c r="V137" s="493">
        <f>'1.3_RAW_Data_Orig_MC'!V137</f>
        <v>0</v>
      </c>
      <c r="W137" s="493">
        <f>'1.3_RAW_Data_Orig_MC'!W137</f>
        <v>0</v>
      </c>
      <c r="X137" s="493">
        <f>'1.3_RAW_Data_Orig_MC'!X137</f>
        <v>0</v>
      </c>
      <c r="Y137" s="494">
        <f>'1.3_RAW_Data_Orig_MC'!Y137</f>
        <v>0</v>
      </c>
      <c r="AA137" s="493">
        <f>'1.3_RAW_Data_Orig_MC'!AA137</f>
        <v>0</v>
      </c>
      <c r="AB137" s="493">
        <f>'1.3_RAW_Data_Orig_MC'!AB137</f>
        <v>0</v>
      </c>
      <c r="AC137" s="493">
        <f>'1.3_RAW_Data_Orig_MC'!AC137</f>
        <v>0</v>
      </c>
      <c r="AD137" s="493">
        <f>'1.3_RAW_Data_Orig_MC'!AD137</f>
        <v>0</v>
      </c>
      <c r="AE137" s="493">
        <f>'1.3_RAW_Data_Orig_MC'!AE137</f>
        <v>0</v>
      </c>
      <c r="AF137" s="494">
        <f>'1.3_RAW_Data_Orig_MC'!AF137</f>
        <v>0</v>
      </c>
      <c r="AG137" s="482"/>
      <c r="AH137" s="493">
        <f>'1.3_RAW_Data_Orig_MC'!AH137</f>
        <v>0</v>
      </c>
      <c r="AI137" s="493">
        <f>'1.3_RAW_Data_Orig_MC'!AI137</f>
        <v>0</v>
      </c>
      <c r="AJ137" s="493">
        <f>'1.3_RAW_Data_Orig_MC'!AJ137</f>
        <v>0</v>
      </c>
      <c r="AK137" s="493">
        <f>'1.3_RAW_Data_Orig_MC'!AK137</f>
        <v>0</v>
      </c>
      <c r="AL137" s="493">
        <f>'1.3_RAW_Data_Orig_MC'!AL137</f>
        <v>0</v>
      </c>
      <c r="AM137" s="494">
        <f>'1.3_RAW_Data_Orig_MC'!AM137</f>
        <v>0</v>
      </c>
      <c r="AN137" s="482"/>
      <c r="AO137" s="493">
        <f>'1.3_RAW_Data_Orig_MC'!AO137</f>
        <v>0</v>
      </c>
      <c r="AP137" s="493">
        <f>'1.3_RAW_Data_Orig_MC'!AP137</f>
        <v>0</v>
      </c>
      <c r="AQ137" s="493">
        <f>'1.3_RAW_Data_Orig_MC'!AQ137</f>
        <v>0</v>
      </c>
      <c r="AR137" s="493">
        <f>'1.3_RAW_Data_Orig_MC'!AR137</f>
        <v>0</v>
      </c>
      <c r="AS137" s="493">
        <f>'1.3_RAW_Data_Orig_MC'!AS137</f>
        <v>0</v>
      </c>
      <c r="AT137" s="494">
        <f>'1.3_RAW_Data_Orig_MC'!AT137</f>
        <v>0</v>
      </c>
      <c r="AU137" s="482"/>
      <c r="AV137" s="493">
        <f>'1.3_RAW_Data_Orig_MC'!AV137</f>
        <v>0</v>
      </c>
      <c r="AW137" s="493">
        <f>'1.3_RAW_Data_Orig_MC'!AW137</f>
        <v>0</v>
      </c>
      <c r="AX137" s="493">
        <f>'1.3_RAW_Data_Orig_MC'!AX137</f>
        <v>0</v>
      </c>
      <c r="AY137" s="493">
        <f>'1.3_RAW_Data_Orig_MC'!AY137</f>
        <v>0</v>
      </c>
      <c r="AZ137" s="493">
        <f>'1.3_RAW_Data_Orig_MC'!AZ137</f>
        <v>0</v>
      </c>
      <c r="BA137" s="494">
        <f>'1.3_RAW_Data_Orig_MC'!BA137</f>
        <v>0</v>
      </c>
    </row>
    <row r="138" spans="1:53" ht="25.5" x14ac:dyDescent="0.35">
      <c r="A138" s="495" t="s">
        <v>20</v>
      </c>
      <c r="B138" s="476">
        <v>10</v>
      </c>
      <c r="C138" s="477" t="s">
        <v>59</v>
      </c>
      <c r="D138" s="478" t="s">
        <v>39</v>
      </c>
      <c r="E138" s="496" t="s">
        <v>31</v>
      </c>
      <c r="F138" s="480">
        <f>'1.3_RAW_Data_Orig_MC'!F138</f>
        <v>0</v>
      </c>
      <c r="G138" s="480">
        <f>'1.3_RAW_Data_Orig_MC'!G138</f>
        <v>0</v>
      </c>
      <c r="H138" s="480">
        <f>'1.3_RAW_Data_Orig_MC'!H138</f>
        <v>0</v>
      </c>
      <c r="I138" s="480">
        <f>'1.3_RAW_Data_Orig_MC'!I138</f>
        <v>0</v>
      </c>
      <c r="J138" s="480">
        <f>'1.3_RAW_Data_Orig_MC'!J138</f>
        <v>0</v>
      </c>
      <c r="K138" s="481">
        <f>'1.3_RAW_Data_Orig_MC'!K138</f>
        <v>0</v>
      </c>
      <c r="M138" s="480">
        <f>'1.3_RAW_Data_Orig_MC'!M138</f>
        <v>0</v>
      </c>
      <c r="N138" s="480">
        <f>'1.3_RAW_Data_Orig_MC'!N138</f>
        <v>0</v>
      </c>
      <c r="O138" s="480">
        <f>'1.3_RAW_Data_Orig_MC'!O138</f>
        <v>0</v>
      </c>
      <c r="P138" s="480">
        <f>'1.3_RAW_Data_Orig_MC'!P138</f>
        <v>0</v>
      </c>
      <c r="Q138" s="480">
        <f>'1.3_RAW_Data_Orig_MC'!Q138</f>
        <v>0</v>
      </c>
      <c r="R138" s="481">
        <f>'1.3_RAW_Data_Orig_MC'!R138</f>
        <v>0</v>
      </c>
      <c r="T138" s="480">
        <f>'1.3_RAW_Data_Orig_MC'!T138</f>
        <v>0</v>
      </c>
      <c r="U138" s="480">
        <f>'1.3_RAW_Data_Orig_MC'!U138</f>
        <v>0</v>
      </c>
      <c r="V138" s="480">
        <f>'1.3_RAW_Data_Orig_MC'!V138</f>
        <v>0</v>
      </c>
      <c r="W138" s="480">
        <f>'1.3_RAW_Data_Orig_MC'!W138</f>
        <v>0</v>
      </c>
      <c r="X138" s="480">
        <f>'1.3_RAW_Data_Orig_MC'!X138</f>
        <v>0</v>
      </c>
      <c r="Y138" s="481">
        <f>'1.3_RAW_Data_Orig_MC'!Y138</f>
        <v>0</v>
      </c>
      <c r="AA138" s="480">
        <f>'1.3_RAW_Data_Orig_MC'!AA138</f>
        <v>0</v>
      </c>
      <c r="AB138" s="480">
        <f>'1.3_RAW_Data_Orig_MC'!AB138</f>
        <v>0</v>
      </c>
      <c r="AC138" s="480">
        <f>'1.3_RAW_Data_Orig_MC'!AC138</f>
        <v>0</v>
      </c>
      <c r="AD138" s="480">
        <f>'1.3_RAW_Data_Orig_MC'!AD138</f>
        <v>0</v>
      </c>
      <c r="AE138" s="480">
        <f>'1.3_RAW_Data_Orig_MC'!AE138</f>
        <v>0</v>
      </c>
      <c r="AF138" s="481">
        <f>'1.3_RAW_Data_Orig_MC'!AF138</f>
        <v>0</v>
      </c>
      <c r="AG138" s="482"/>
      <c r="AH138" s="480">
        <f>'1.3_RAW_Data_Orig_MC'!AH138</f>
        <v>0</v>
      </c>
      <c r="AI138" s="480">
        <f>'1.3_RAW_Data_Orig_MC'!AI138</f>
        <v>0</v>
      </c>
      <c r="AJ138" s="480">
        <f>'1.3_RAW_Data_Orig_MC'!AJ138</f>
        <v>0</v>
      </c>
      <c r="AK138" s="480">
        <f>'1.3_RAW_Data_Orig_MC'!AK138</f>
        <v>0</v>
      </c>
      <c r="AL138" s="480">
        <f>'1.3_RAW_Data_Orig_MC'!AL138</f>
        <v>0</v>
      </c>
      <c r="AM138" s="481">
        <f>'1.3_RAW_Data_Orig_MC'!AM138</f>
        <v>0</v>
      </c>
      <c r="AN138" s="482"/>
      <c r="AO138" s="480">
        <f>'1.3_RAW_Data_Orig_MC'!AO138</f>
        <v>0</v>
      </c>
      <c r="AP138" s="480">
        <f>'1.3_RAW_Data_Orig_MC'!AP138</f>
        <v>0</v>
      </c>
      <c r="AQ138" s="480">
        <f>'1.3_RAW_Data_Orig_MC'!AQ138</f>
        <v>0</v>
      </c>
      <c r="AR138" s="480">
        <f>'1.3_RAW_Data_Orig_MC'!AR138</f>
        <v>0</v>
      </c>
      <c r="AS138" s="480">
        <f>'1.3_RAW_Data_Orig_MC'!AS138</f>
        <v>0</v>
      </c>
      <c r="AT138" s="481">
        <f>'1.3_RAW_Data_Orig_MC'!AT138</f>
        <v>0</v>
      </c>
      <c r="AU138" s="482"/>
      <c r="AV138" s="480">
        <f>'1.3_RAW_Data_Orig_MC'!AV138</f>
        <v>0</v>
      </c>
      <c r="AW138" s="480">
        <f>'1.3_RAW_Data_Orig_MC'!AW138</f>
        <v>0</v>
      </c>
      <c r="AX138" s="480">
        <f>'1.3_RAW_Data_Orig_MC'!AX138</f>
        <v>0</v>
      </c>
      <c r="AY138" s="480">
        <f>'1.3_RAW_Data_Orig_MC'!AY138</f>
        <v>0</v>
      </c>
      <c r="AZ138" s="480">
        <f>'1.3_RAW_Data_Orig_MC'!AZ138</f>
        <v>0</v>
      </c>
      <c r="BA138" s="481">
        <f>'1.3_RAW_Data_Orig_MC'!BA138</f>
        <v>0</v>
      </c>
    </row>
    <row r="139" spans="1:53" ht="13.15" x14ac:dyDescent="0.35">
      <c r="A139" s="483"/>
      <c r="B139" s="484"/>
      <c r="C139" s="485"/>
      <c r="D139" s="486"/>
      <c r="E139" s="479" t="s">
        <v>32</v>
      </c>
      <c r="F139" s="487">
        <f>'1.3_RAW_Data_Orig_MC'!F139</f>
        <v>0</v>
      </c>
      <c r="G139" s="487">
        <f>'1.3_RAW_Data_Orig_MC'!G139</f>
        <v>0</v>
      </c>
      <c r="H139" s="487">
        <f>'1.3_RAW_Data_Orig_MC'!H139</f>
        <v>0</v>
      </c>
      <c r="I139" s="487">
        <f>'1.3_RAW_Data_Orig_MC'!I139</f>
        <v>0</v>
      </c>
      <c r="J139" s="487">
        <f>'1.3_RAW_Data_Orig_MC'!J139</f>
        <v>0</v>
      </c>
      <c r="K139" s="488">
        <f>'1.3_RAW_Data_Orig_MC'!K139</f>
        <v>0</v>
      </c>
      <c r="M139" s="487">
        <f>'1.3_RAW_Data_Orig_MC'!M139</f>
        <v>0</v>
      </c>
      <c r="N139" s="487">
        <f>'1.3_RAW_Data_Orig_MC'!N139</f>
        <v>0</v>
      </c>
      <c r="O139" s="487">
        <f>'1.3_RAW_Data_Orig_MC'!O139</f>
        <v>0</v>
      </c>
      <c r="P139" s="487">
        <f>'1.3_RAW_Data_Orig_MC'!P139</f>
        <v>0</v>
      </c>
      <c r="Q139" s="487">
        <f>'1.3_RAW_Data_Orig_MC'!Q139</f>
        <v>0</v>
      </c>
      <c r="R139" s="488">
        <f>'1.3_RAW_Data_Orig_MC'!R139</f>
        <v>0</v>
      </c>
      <c r="T139" s="487">
        <f>'1.3_RAW_Data_Orig_MC'!T139</f>
        <v>0</v>
      </c>
      <c r="U139" s="487">
        <f>'1.3_RAW_Data_Orig_MC'!U139</f>
        <v>0</v>
      </c>
      <c r="V139" s="487">
        <f>'1.3_RAW_Data_Orig_MC'!V139</f>
        <v>0</v>
      </c>
      <c r="W139" s="487">
        <f>'1.3_RAW_Data_Orig_MC'!W139</f>
        <v>0</v>
      </c>
      <c r="X139" s="487">
        <f>'1.3_RAW_Data_Orig_MC'!X139</f>
        <v>0</v>
      </c>
      <c r="Y139" s="488">
        <f>'1.3_RAW_Data_Orig_MC'!Y139</f>
        <v>0</v>
      </c>
      <c r="AA139" s="487">
        <f>'1.3_RAW_Data_Orig_MC'!AA139</f>
        <v>0</v>
      </c>
      <c r="AB139" s="487">
        <f>'1.3_RAW_Data_Orig_MC'!AB139</f>
        <v>0</v>
      </c>
      <c r="AC139" s="487">
        <f>'1.3_RAW_Data_Orig_MC'!AC139</f>
        <v>0</v>
      </c>
      <c r="AD139" s="487">
        <f>'1.3_RAW_Data_Orig_MC'!AD139</f>
        <v>0</v>
      </c>
      <c r="AE139" s="487">
        <f>'1.3_RAW_Data_Orig_MC'!AE139</f>
        <v>0</v>
      </c>
      <c r="AF139" s="488">
        <f>'1.3_RAW_Data_Orig_MC'!AF139</f>
        <v>0</v>
      </c>
      <c r="AG139" s="482"/>
      <c r="AH139" s="487">
        <f>'1.3_RAW_Data_Orig_MC'!AH139</f>
        <v>0</v>
      </c>
      <c r="AI139" s="487">
        <f>'1.3_RAW_Data_Orig_MC'!AI139</f>
        <v>0</v>
      </c>
      <c r="AJ139" s="487">
        <f>'1.3_RAW_Data_Orig_MC'!AJ139</f>
        <v>0</v>
      </c>
      <c r="AK139" s="487">
        <f>'1.3_RAW_Data_Orig_MC'!AK139</f>
        <v>0</v>
      </c>
      <c r="AL139" s="487">
        <f>'1.3_RAW_Data_Orig_MC'!AL139</f>
        <v>0</v>
      </c>
      <c r="AM139" s="488">
        <f>'1.3_RAW_Data_Orig_MC'!AM139</f>
        <v>0</v>
      </c>
      <c r="AN139" s="482"/>
      <c r="AO139" s="487">
        <f>'1.3_RAW_Data_Orig_MC'!AO139</f>
        <v>0</v>
      </c>
      <c r="AP139" s="487">
        <f>'1.3_RAW_Data_Orig_MC'!AP139</f>
        <v>0</v>
      </c>
      <c r="AQ139" s="487">
        <f>'1.3_RAW_Data_Orig_MC'!AQ139</f>
        <v>0</v>
      </c>
      <c r="AR139" s="487">
        <f>'1.3_RAW_Data_Orig_MC'!AR139</f>
        <v>0</v>
      </c>
      <c r="AS139" s="487">
        <f>'1.3_RAW_Data_Orig_MC'!AS139</f>
        <v>0</v>
      </c>
      <c r="AT139" s="488">
        <f>'1.3_RAW_Data_Orig_MC'!AT139</f>
        <v>0</v>
      </c>
      <c r="AU139" s="482"/>
      <c r="AV139" s="487">
        <f>'1.3_RAW_Data_Orig_MC'!AV139</f>
        <v>0</v>
      </c>
      <c r="AW139" s="487">
        <f>'1.3_RAW_Data_Orig_MC'!AW139</f>
        <v>0</v>
      </c>
      <c r="AX139" s="487">
        <f>'1.3_RAW_Data_Orig_MC'!AX139</f>
        <v>0</v>
      </c>
      <c r="AY139" s="487">
        <f>'1.3_RAW_Data_Orig_MC'!AY139</f>
        <v>0</v>
      </c>
      <c r="AZ139" s="487">
        <f>'1.3_RAW_Data_Orig_MC'!AZ139</f>
        <v>0</v>
      </c>
      <c r="BA139" s="488">
        <f>'1.3_RAW_Data_Orig_MC'!BA139</f>
        <v>0</v>
      </c>
    </row>
    <row r="140" spans="1:53" ht="13.15" x14ac:dyDescent="0.35">
      <c r="A140" s="483"/>
      <c r="B140" s="484"/>
      <c r="C140" s="485"/>
      <c r="D140" s="486"/>
      <c r="E140" s="479" t="s">
        <v>33</v>
      </c>
      <c r="F140" s="487">
        <f>'1.3_RAW_Data_Orig_MC'!F140</f>
        <v>0</v>
      </c>
      <c r="G140" s="487">
        <f>'1.3_RAW_Data_Orig_MC'!G140</f>
        <v>0</v>
      </c>
      <c r="H140" s="487">
        <f>'1.3_RAW_Data_Orig_MC'!H140</f>
        <v>0</v>
      </c>
      <c r="I140" s="487">
        <f>'1.3_RAW_Data_Orig_MC'!I140</f>
        <v>0</v>
      </c>
      <c r="J140" s="487">
        <f>'1.3_RAW_Data_Orig_MC'!J140</f>
        <v>0</v>
      </c>
      <c r="K140" s="488">
        <f>'1.3_RAW_Data_Orig_MC'!K140</f>
        <v>0</v>
      </c>
      <c r="M140" s="487">
        <f>'1.3_RAW_Data_Orig_MC'!M140</f>
        <v>0</v>
      </c>
      <c r="N140" s="487">
        <f>'1.3_RAW_Data_Orig_MC'!N140</f>
        <v>0</v>
      </c>
      <c r="O140" s="487">
        <f>'1.3_RAW_Data_Orig_MC'!O140</f>
        <v>0</v>
      </c>
      <c r="P140" s="487">
        <f>'1.3_RAW_Data_Orig_MC'!P140</f>
        <v>0</v>
      </c>
      <c r="Q140" s="487">
        <f>'1.3_RAW_Data_Orig_MC'!Q140</f>
        <v>0</v>
      </c>
      <c r="R140" s="488">
        <f>'1.3_RAW_Data_Orig_MC'!R140</f>
        <v>0</v>
      </c>
      <c r="T140" s="487">
        <f>'1.3_RAW_Data_Orig_MC'!T140</f>
        <v>0</v>
      </c>
      <c r="U140" s="487">
        <f>'1.3_RAW_Data_Orig_MC'!U140</f>
        <v>0</v>
      </c>
      <c r="V140" s="487">
        <f>'1.3_RAW_Data_Orig_MC'!V140</f>
        <v>0</v>
      </c>
      <c r="W140" s="487">
        <f>'1.3_RAW_Data_Orig_MC'!W140</f>
        <v>0</v>
      </c>
      <c r="X140" s="487">
        <f>'1.3_RAW_Data_Orig_MC'!X140</f>
        <v>0</v>
      </c>
      <c r="Y140" s="488">
        <f>'1.3_RAW_Data_Orig_MC'!Y140</f>
        <v>0</v>
      </c>
      <c r="AA140" s="487">
        <f>'1.3_RAW_Data_Orig_MC'!AA140</f>
        <v>0</v>
      </c>
      <c r="AB140" s="487">
        <f>'1.3_RAW_Data_Orig_MC'!AB140</f>
        <v>0</v>
      </c>
      <c r="AC140" s="487">
        <f>'1.3_RAW_Data_Orig_MC'!AC140</f>
        <v>0</v>
      </c>
      <c r="AD140" s="487">
        <f>'1.3_RAW_Data_Orig_MC'!AD140</f>
        <v>0</v>
      </c>
      <c r="AE140" s="487">
        <f>'1.3_RAW_Data_Orig_MC'!AE140</f>
        <v>0</v>
      </c>
      <c r="AF140" s="488">
        <f>'1.3_RAW_Data_Orig_MC'!AF140</f>
        <v>0</v>
      </c>
      <c r="AG140" s="482"/>
      <c r="AH140" s="487">
        <f>'1.3_RAW_Data_Orig_MC'!AH140</f>
        <v>0</v>
      </c>
      <c r="AI140" s="487">
        <f>'1.3_RAW_Data_Orig_MC'!AI140</f>
        <v>0</v>
      </c>
      <c r="AJ140" s="487">
        <f>'1.3_RAW_Data_Orig_MC'!AJ140</f>
        <v>0</v>
      </c>
      <c r="AK140" s="487">
        <f>'1.3_RAW_Data_Orig_MC'!AK140</f>
        <v>0</v>
      </c>
      <c r="AL140" s="487">
        <f>'1.3_RAW_Data_Orig_MC'!AL140</f>
        <v>0</v>
      </c>
      <c r="AM140" s="488">
        <f>'1.3_RAW_Data_Orig_MC'!AM140</f>
        <v>0</v>
      </c>
      <c r="AN140" s="482"/>
      <c r="AO140" s="487">
        <f>'1.3_RAW_Data_Orig_MC'!AO140</f>
        <v>0</v>
      </c>
      <c r="AP140" s="487">
        <f>'1.3_RAW_Data_Orig_MC'!AP140</f>
        <v>0</v>
      </c>
      <c r="AQ140" s="487">
        <f>'1.3_RAW_Data_Orig_MC'!AQ140</f>
        <v>0</v>
      </c>
      <c r="AR140" s="487">
        <f>'1.3_RAW_Data_Orig_MC'!AR140</f>
        <v>0</v>
      </c>
      <c r="AS140" s="487">
        <f>'1.3_RAW_Data_Orig_MC'!AS140</f>
        <v>0</v>
      </c>
      <c r="AT140" s="488">
        <f>'1.3_RAW_Data_Orig_MC'!AT140</f>
        <v>0</v>
      </c>
      <c r="AU140" s="482"/>
      <c r="AV140" s="487">
        <f>'1.3_RAW_Data_Orig_MC'!AV140</f>
        <v>0</v>
      </c>
      <c r="AW140" s="487">
        <f>'1.3_RAW_Data_Orig_MC'!AW140</f>
        <v>0</v>
      </c>
      <c r="AX140" s="487">
        <f>'1.3_RAW_Data_Orig_MC'!AX140</f>
        <v>0</v>
      </c>
      <c r="AY140" s="487">
        <f>'1.3_RAW_Data_Orig_MC'!AY140</f>
        <v>0</v>
      </c>
      <c r="AZ140" s="487">
        <f>'1.3_RAW_Data_Orig_MC'!AZ140</f>
        <v>0</v>
      </c>
      <c r="BA140" s="488">
        <f>'1.3_RAW_Data_Orig_MC'!BA140</f>
        <v>0</v>
      </c>
    </row>
    <row r="141" spans="1:53" ht="13.5" thickBot="1" x14ac:dyDescent="0.4">
      <c r="A141" s="483"/>
      <c r="B141" s="489"/>
      <c r="C141" s="490"/>
      <c r="D141" s="491"/>
      <c r="E141" s="492" t="s">
        <v>34</v>
      </c>
      <c r="F141" s="493">
        <f>'1.3_RAW_Data_Orig_MC'!F141</f>
        <v>0</v>
      </c>
      <c r="G141" s="493">
        <f>'1.3_RAW_Data_Orig_MC'!G141</f>
        <v>0</v>
      </c>
      <c r="H141" s="493">
        <f>'1.3_RAW_Data_Orig_MC'!H141</f>
        <v>0</v>
      </c>
      <c r="I141" s="493">
        <f>'1.3_RAW_Data_Orig_MC'!I141</f>
        <v>0</v>
      </c>
      <c r="J141" s="493">
        <f>'1.3_RAW_Data_Orig_MC'!J141</f>
        <v>0</v>
      </c>
      <c r="K141" s="494">
        <f>'1.3_RAW_Data_Orig_MC'!K141</f>
        <v>0</v>
      </c>
      <c r="M141" s="493">
        <f>'1.3_RAW_Data_Orig_MC'!M141</f>
        <v>0</v>
      </c>
      <c r="N141" s="493">
        <f>'1.3_RAW_Data_Orig_MC'!N141</f>
        <v>0</v>
      </c>
      <c r="O141" s="493">
        <f>'1.3_RAW_Data_Orig_MC'!O141</f>
        <v>0</v>
      </c>
      <c r="P141" s="493">
        <f>'1.3_RAW_Data_Orig_MC'!P141</f>
        <v>0</v>
      </c>
      <c r="Q141" s="493">
        <f>'1.3_RAW_Data_Orig_MC'!Q141</f>
        <v>0</v>
      </c>
      <c r="R141" s="494">
        <f>'1.3_RAW_Data_Orig_MC'!R141</f>
        <v>0</v>
      </c>
      <c r="T141" s="493">
        <f>'1.3_RAW_Data_Orig_MC'!T141</f>
        <v>0</v>
      </c>
      <c r="U141" s="493">
        <f>'1.3_RAW_Data_Orig_MC'!U141</f>
        <v>0</v>
      </c>
      <c r="V141" s="493">
        <f>'1.3_RAW_Data_Orig_MC'!V141</f>
        <v>0</v>
      </c>
      <c r="W141" s="493">
        <f>'1.3_RAW_Data_Orig_MC'!W141</f>
        <v>0</v>
      </c>
      <c r="X141" s="493">
        <f>'1.3_RAW_Data_Orig_MC'!X141</f>
        <v>0</v>
      </c>
      <c r="Y141" s="494">
        <f>'1.3_RAW_Data_Orig_MC'!Y141</f>
        <v>0</v>
      </c>
      <c r="AA141" s="493">
        <f>'1.3_RAW_Data_Orig_MC'!AA141</f>
        <v>0</v>
      </c>
      <c r="AB141" s="493">
        <f>'1.3_RAW_Data_Orig_MC'!AB141</f>
        <v>0</v>
      </c>
      <c r="AC141" s="493">
        <f>'1.3_RAW_Data_Orig_MC'!AC141</f>
        <v>0</v>
      </c>
      <c r="AD141" s="493">
        <f>'1.3_RAW_Data_Orig_MC'!AD141</f>
        <v>0</v>
      </c>
      <c r="AE141" s="493">
        <f>'1.3_RAW_Data_Orig_MC'!AE141</f>
        <v>0</v>
      </c>
      <c r="AF141" s="494">
        <f>'1.3_RAW_Data_Orig_MC'!AF141</f>
        <v>0</v>
      </c>
      <c r="AG141" s="482"/>
      <c r="AH141" s="493">
        <f>'1.3_RAW_Data_Orig_MC'!AH141</f>
        <v>0</v>
      </c>
      <c r="AI141" s="493">
        <f>'1.3_RAW_Data_Orig_MC'!AI141</f>
        <v>0</v>
      </c>
      <c r="AJ141" s="493">
        <f>'1.3_RAW_Data_Orig_MC'!AJ141</f>
        <v>0</v>
      </c>
      <c r="AK141" s="493">
        <f>'1.3_RAW_Data_Orig_MC'!AK141</f>
        <v>0</v>
      </c>
      <c r="AL141" s="493">
        <f>'1.3_RAW_Data_Orig_MC'!AL141</f>
        <v>0</v>
      </c>
      <c r="AM141" s="494">
        <f>'1.3_RAW_Data_Orig_MC'!AM141</f>
        <v>0</v>
      </c>
      <c r="AN141" s="482"/>
      <c r="AO141" s="493">
        <f>'1.3_RAW_Data_Orig_MC'!AO141</f>
        <v>0</v>
      </c>
      <c r="AP141" s="493">
        <f>'1.3_RAW_Data_Orig_MC'!AP141</f>
        <v>0</v>
      </c>
      <c r="AQ141" s="493">
        <f>'1.3_RAW_Data_Orig_MC'!AQ141</f>
        <v>0</v>
      </c>
      <c r="AR141" s="493">
        <f>'1.3_RAW_Data_Orig_MC'!AR141</f>
        <v>0</v>
      </c>
      <c r="AS141" s="493">
        <f>'1.3_RAW_Data_Orig_MC'!AS141</f>
        <v>0</v>
      </c>
      <c r="AT141" s="494">
        <f>'1.3_RAW_Data_Orig_MC'!AT141</f>
        <v>0</v>
      </c>
      <c r="AU141" s="482"/>
      <c r="AV141" s="493">
        <f>'1.3_RAW_Data_Orig_MC'!AV141</f>
        <v>0</v>
      </c>
      <c r="AW141" s="493">
        <f>'1.3_RAW_Data_Orig_MC'!AW141</f>
        <v>0</v>
      </c>
      <c r="AX141" s="493">
        <f>'1.3_RAW_Data_Orig_MC'!AX141</f>
        <v>0</v>
      </c>
      <c r="AY141" s="493">
        <f>'1.3_RAW_Data_Orig_MC'!AY141</f>
        <v>0</v>
      </c>
      <c r="AZ141" s="493">
        <f>'1.3_RAW_Data_Orig_MC'!AZ141</f>
        <v>0</v>
      </c>
      <c r="BA141" s="494">
        <f>'1.3_RAW_Data_Orig_MC'!BA141</f>
        <v>0</v>
      </c>
    </row>
    <row r="142" spans="1:53" ht="26.25" x14ac:dyDescent="0.35">
      <c r="A142" s="495" t="s">
        <v>20</v>
      </c>
      <c r="B142" s="476">
        <v>12</v>
      </c>
      <c r="C142" s="477" t="s">
        <v>23</v>
      </c>
      <c r="D142" s="478" t="s">
        <v>38</v>
      </c>
      <c r="E142" s="496" t="s">
        <v>31</v>
      </c>
      <c r="F142" s="480">
        <f>'1.3_RAW_Data_Orig_MC'!F142</f>
        <v>0</v>
      </c>
      <c r="G142" s="480">
        <f>'1.3_RAW_Data_Orig_MC'!G142</f>
        <v>0</v>
      </c>
      <c r="H142" s="480">
        <f>'1.3_RAW_Data_Orig_MC'!H142</f>
        <v>0</v>
      </c>
      <c r="I142" s="480">
        <f>'1.3_RAW_Data_Orig_MC'!I142</f>
        <v>0</v>
      </c>
      <c r="J142" s="480">
        <f>'1.3_RAW_Data_Orig_MC'!J142</f>
        <v>0</v>
      </c>
      <c r="K142" s="481">
        <f>'1.3_RAW_Data_Orig_MC'!K142</f>
        <v>0</v>
      </c>
      <c r="M142" s="480">
        <f>'1.3_RAW_Data_Orig_MC'!M142</f>
        <v>0</v>
      </c>
      <c r="N142" s="480">
        <f>'1.3_RAW_Data_Orig_MC'!N142</f>
        <v>0</v>
      </c>
      <c r="O142" s="480">
        <f>'1.3_RAW_Data_Orig_MC'!O142</f>
        <v>0</v>
      </c>
      <c r="P142" s="480">
        <f>'1.3_RAW_Data_Orig_MC'!P142</f>
        <v>0</v>
      </c>
      <c r="Q142" s="480">
        <f>'1.3_RAW_Data_Orig_MC'!Q142</f>
        <v>0</v>
      </c>
      <c r="R142" s="481">
        <f>'1.3_RAW_Data_Orig_MC'!R142</f>
        <v>0</v>
      </c>
      <c r="T142" s="480">
        <f>'1.3_RAW_Data_Orig_MC'!T142</f>
        <v>0</v>
      </c>
      <c r="U142" s="480">
        <f>'1.3_RAW_Data_Orig_MC'!U142</f>
        <v>0</v>
      </c>
      <c r="V142" s="480">
        <f>'1.3_RAW_Data_Orig_MC'!V142</f>
        <v>0</v>
      </c>
      <c r="W142" s="480">
        <f>'1.3_RAW_Data_Orig_MC'!W142</f>
        <v>0</v>
      </c>
      <c r="X142" s="480">
        <f>'1.3_RAW_Data_Orig_MC'!X142</f>
        <v>0</v>
      </c>
      <c r="Y142" s="481">
        <f>'1.3_RAW_Data_Orig_MC'!Y142</f>
        <v>0</v>
      </c>
      <c r="AA142" s="480">
        <f>'1.3_RAW_Data_Orig_MC'!AA142</f>
        <v>0</v>
      </c>
      <c r="AB142" s="480">
        <f>'1.3_RAW_Data_Orig_MC'!AB142</f>
        <v>0</v>
      </c>
      <c r="AC142" s="480">
        <f>'1.3_RAW_Data_Orig_MC'!AC142</f>
        <v>0</v>
      </c>
      <c r="AD142" s="480">
        <f>'1.3_RAW_Data_Orig_MC'!AD142</f>
        <v>0</v>
      </c>
      <c r="AE142" s="480">
        <f>'1.3_RAW_Data_Orig_MC'!AE142</f>
        <v>0</v>
      </c>
      <c r="AF142" s="481">
        <f>'1.3_RAW_Data_Orig_MC'!AF142</f>
        <v>0</v>
      </c>
      <c r="AG142" s="482"/>
      <c r="AH142" s="480">
        <f>'1.3_RAW_Data_Orig_MC'!AH142</f>
        <v>0</v>
      </c>
      <c r="AI142" s="480">
        <f>'1.3_RAW_Data_Orig_MC'!AI142</f>
        <v>0</v>
      </c>
      <c r="AJ142" s="480">
        <f>'1.3_RAW_Data_Orig_MC'!AJ142</f>
        <v>0</v>
      </c>
      <c r="AK142" s="480">
        <f>'1.3_RAW_Data_Orig_MC'!AK142</f>
        <v>0</v>
      </c>
      <c r="AL142" s="480">
        <f>'1.3_RAW_Data_Orig_MC'!AL142</f>
        <v>0</v>
      </c>
      <c r="AM142" s="481">
        <f>'1.3_RAW_Data_Orig_MC'!AM142</f>
        <v>0</v>
      </c>
      <c r="AN142" s="482"/>
      <c r="AO142" s="480">
        <f>'1.3_RAW_Data_Orig_MC'!AO142</f>
        <v>0</v>
      </c>
      <c r="AP142" s="480">
        <f>'1.3_RAW_Data_Orig_MC'!AP142</f>
        <v>0</v>
      </c>
      <c r="AQ142" s="480">
        <f>'1.3_RAW_Data_Orig_MC'!AQ142</f>
        <v>0</v>
      </c>
      <c r="AR142" s="480">
        <f>'1.3_RAW_Data_Orig_MC'!AR142</f>
        <v>0</v>
      </c>
      <c r="AS142" s="480">
        <f>'1.3_RAW_Data_Orig_MC'!AS142</f>
        <v>0</v>
      </c>
      <c r="AT142" s="481">
        <f>'1.3_RAW_Data_Orig_MC'!AT142</f>
        <v>0</v>
      </c>
      <c r="AU142" s="482"/>
      <c r="AV142" s="480">
        <f>'1.3_RAW_Data_Orig_MC'!AV142</f>
        <v>0</v>
      </c>
      <c r="AW142" s="480">
        <f>'1.3_RAW_Data_Orig_MC'!AW142</f>
        <v>0</v>
      </c>
      <c r="AX142" s="480">
        <f>'1.3_RAW_Data_Orig_MC'!AX142</f>
        <v>0</v>
      </c>
      <c r="AY142" s="480">
        <f>'1.3_RAW_Data_Orig_MC'!AY142</f>
        <v>0</v>
      </c>
      <c r="AZ142" s="480">
        <f>'1.3_RAW_Data_Orig_MC'!AZ142</f>
        <v>0</v>
      </c>
      <c r="BA142" s="481">
        <f>'1.3_RAW_Data_Orig_MC'!BA142</f>
        <v>0</v>
      </c>
    </row>
    <row r="143" spans="1:53" ht="13.15" x14ac:dyDescent="0.35">
      <c r="A143" s="483"/>
      <c r="B143" s="484"/>
      <c r="C143" s="485"/>
      <c r="D143" s="486"/>
      <c r="E143" s="479" t="s">
        <v>32</v>
      </c>
      <c r="F143" s="487">
        <f>'1.3_RAW_Data_Orig_MC'!F143</f>
        <v>0</v>
      </c>
      <c r="G143" s="487">
        <f>'1.3_RAW_Data_Orig_MC'!G143</f>
        <v>0</v>
      </c>
      <c r="H143" s="487">
        <f>'1.3_RAW_Data_Orig_MC'!H143</f>
        <v>0</v>
      </c>
      <c r="I143" s="487">
        <f>'1.3_RAW_Data_Orig_MC'!I143</f>
        <v>0</v>
      </c>
      <c r="J143" s="487">
        <f>'1.3_RAW_Data_Orig_MC'!J143</f>
        <v>0</v>
      </c>
      <c r="K143" s="488">
        <f>'1.3_RAW_Data_Orig_MC'!K143</f>
        <v>0</v>
      </c>
      <c r="M143" s="487">
        <f>'1.3_RAW_Data_Orig_MC'!M143</f>
        <v>0</v>
      </c>
      <c r="N143" s="487">
        <f>'1.3_RAW_Data_Orig_MC'!N143</f>
        <v>0</v>
      </c>
      <c r="O143" s="487">
        <f>'1.3_RAW_Data_Orig_MC'!O143</f>
        <v>0</v>
      </c>
      <c r="P143" s="487">
        <f>'1.3_RAW_Data_Orig_MC'!P143</f>
        <v>0</v>
      </c>
      <c r="Q143" s="487">
        <f>'1.3_RAW_Data_Orig_MC'!Q143</f>
        <v>0</v>
      </c>
      <c r="R143" s="488">
        <f>'1.3_RAW_Data_Orig_MC'!R143</f>
        <v>0</v>
      </c>
      <c r="T143" s="487">
        <f>'1.3_RAW_Data_Orig_MC'!T143</f>
        <v>0</v>
      </c>
      <c r="U143" s="487">
        <f>'1.3_RAW_Data_Orig_MC'!U143</f>
        <v>0</v>
      </c>
      <c r="V143" s="487">
        <f>'1.3_RAW_Data_Orig_MC'!V143</f>
        <v>0</v>
      </c>
      <c r="W143" s="487">
        <f>'1.3_RAW_Data_Orig_MC'!W143</f>
        <v>0</v>
      </c>
      <c r="X143" s="487">
        <f>'1.3_RAW_Data_Orig_MC'!X143</f>
        <v>0</v>
      </c>
      <c r="Y143" s="488">
        <f>'1.3_RAW_Data_Orig_MC'!Y143</f>
        <v>0</v>
      </c>
      <c r="AA143" s="487">
        <f>'1.3_RAW_Data_Orig_MC'!AA143</f>
        <v>0</v>
      </c>
      <c r="AB143" s="487">
        <f>'1.3_RAW_Data_Orig_MC'!AB143</f>
        <v>0</v>
      </c>
      <c r="AC143" s="487">
        <f>'1.3_RAW_Data_Orig_MC'!AC143</f>
        <v>0</v>
      </c>
      <c r="AD143" s="487">
        <f>'1.3_RAW_Data_Orig_MC'!AD143</f>
        <v>0</v>
      </c>
      <c r="AE143" s="487">
        <f>'1.3_RAW_Data_Orig_MC'!AE143</f>
        <v>0</v>
      </c>
      <c r="AF143" s="488">
        <f>'1.3_RAW_Data_Orig_MC'!AF143</f>
        <v>0</v>
      </c>
      <c r="AG143" s="482"/>
      <c r="AH143" s="487">
        <f>'1.3_RAW_Data_Orig_MC'!AH143</f>
        <v>0</v>
      </c>
      <c r="AI143" s="487">
        <f>'1.3_RAW_Data_Orig_MC'!AI143</f>
        <v>0</v>
      </c>
      <c r="AJ143" s="487">
        <f>'1.3_RAW_Data_Orig_MC'!AJ143</f>
        <v>0</v>
      </c>
      <c r="AK143" s="487">
        <f>'1.3_RAW_Data_Orig_MC'!AK143</f>
        <v>0</v>
      </c>
      <c r="AL143" s="487">
        <f>'1.3_RAW_Data_Orig_MC'!AL143</f>
        <v>0</v>
      </c>
      <c r="AM143" s="488">
        <f>'1.3_RAW_Data_Orig_MC'!AM143</f>
        <v>0</v>
      </c>
      <c r="AN143" s="482"/>
      <c r="AO143" s="487">
        <f>'1.3_RAW_Data_Orig_MC'!AO143</f>
        <v>0</v>
      </c>
      <c r="AP143" s="487">
        <f>'1.3_RAW_Data_Orig_MC'!AP143</f>
        <v>0</v>
      </c>
      <c r="AQ143" s="487">
        <f>'1.3_RAW_Data_Orig_MC'!AQ143</f>
        <v>0</v>
      </c>
      <c r="AR143" s="487">
        <f>'1.3_RAW_Data_Orig_MC'!AR143</f>
        <v>0</v>
      </c>
      <c r="AS143" s="487">
        <f>'1.3_RAW_Data_Orig_MC'!AS143</f>
        <v>0</v>
      </c>
      <c r="AT143" s="488">
        <f>'1.3_RAW_Data_Orig_MC'!AT143</f>
        <v>0</v>
      </c>
      <c r="AU143" s="482"/>
      <c r="AV143" s="487">
        <f>'1.3_RAW_Data_Orig_MC'!AV143</f>
        <v>0</v>
      </c>
      <c r="AW143" s="487">
        <f>'1.3_RAW_Data_Orig_MC'!AW143</f>
        <v>0</v>
      </c>
      <c r="AX143" s="487">
        <f>'1.3_RAW_Data_Orig_MC'!AX143</f>
        <v>0</v>
      </c>
      <c r="AY143" s="487">
        <f>'1.3_RAW_Data_Orig_MC'!AY143</f>
        <v>0</v>
      </c>
      <c r="AZ143" s="487">
        <f>'1.3_RAW_Data_Orig_MC'!AZ143</f>
        <v>0</v>
      </c>
      <c r="BA143" s="488">
        <f>'1.3_RAW_Data_Orig_MC'!BA143</f>
        <v>0</v>
      </c>
    </row>
    <row r="144" spans="1:53" ht="13.15" x14ac:dyDescent="0.35">
      <c r="A144" s="483"/>
      <c r="B144" s="484"/>
      <c r="C144" s="485"/>
      <c r="D144" s="486"/>
      <c r="E144" s="479" t="s">
        <v>33</v>
      </c>
      <c r="F144" s="487">
        <f>'1.3_RAW_Data_Orig_MC'!F144</f>
        <v>0</v>
      </c>
      <c r="G144" s="487">
        <f>'1.3_RAW_Data_Orig_MC'!G144</f>
        <v>0</v>
      </c>
      <c r="H144" s="487">
        <f>'1.3_RAW_Data_Orig_MC'!H144</f>
        <v>0</v>
      </c>
      <c r="I144" s="487">
        <f>'1.3_RAW_Data_Orig_MC'!I144</f>
        <v>0</v>
      </c>
      <c r="J144" s="487">
        <f>'1.3_RAW_Data_Orig_MC'!J144</f>
        <v>0</v>
      </c>
      <c r="K144" s="488">
        <f>'1.3_RAW_Data_Orig_MC'!K144</f>
        <v>0</v>
      </c>
      <c r="M144" s="487">
        <f>'1.3_RAW_Data_Orig_MC'!M144</f>
        <v>0</v>
      </c>
      <c r="N144" s="487">
        <f>'1.3_RAW_Data_Orig_MC'!N144</f>
        <v>0</v>
      </c>
      <c r="O144" s="487">
        <f>'1.3_RAW_Data_Orig_MC'!O144</f>
        <v>0</v>
      </c>
      <c r="P144" s="487">
        <f>'1.3_RAW_Data_Orig_MC'!P144</f>
        <v>0</v>
      </c>
      <c r="Q144" s="487">
        <f>'1.3_RAW_Data_Orig_MC'!Q144</f>
        <v>0</v>
      </c>
      <c r="R144" s="488">
        <f>'1.3_RAW_Data_Orig_MC'!R144</f>
        <v>0</v>
      </c>
      <c r="T144" s="487">
        <f>'1.3_RAW_Data_Orig_MC'!T144</f>
        <v>0</v>
      </c>
      <c r="U144" s="487">
        <f>'1.3_RAW_Data_Orig_MC'!U144</f>
        <v>0</v>
      </c>
      <c r="V144" s="487">
        <f>'1.3_RAW_Data_Orig_MC'!V144</f>
        <v>0</v>
      </c>
      <c r="W144" s="487">
        <f>'1.3_RAW_Data_Orig_MC'!W144</f>
        <v>0</v>
      </c>
      <c r="X144" s="487">
        <f>'1.3_RAW_Data_Orig_MC'!X144</f>
        <v>0</v>
      </c>
      <c r="Y144" s="488">
        <f>'1.3_RAW_Data_Orig_MC'!Y144</f>
        <v>0</v>
      </c>
      <c r="AA144" s="487">
        <f>'1.3_RAW_Data_Orig_MC'!AA144</f>
        <v>0</v>
      </c>
      <c r="AB144" s="487">
        <f>'1.3_RAW_Data_Orig_MC'!AB144</f>
        <v>0</v>
      </c>
      <c r="AC144" s="487">
        <f>'1.3_RAW_Data_Orig_MC'!AC144</f>
        <v>0</v>
      </c>
      <c r="AD144" s="487">
        <f>'1.3_RAW_Data_Orig_MC'!AD144</f>
        <v>0</v>
      </c>
      <c r="AE144" s="487">
        <f>'1.3_RAW_Data_Orig_MC'!AE144</f>
        <v>0</v>
      </c>
      <c r="AF144" s="488">
        <f>'1.3_RAW_Data_Orig_MC'!AF144</f>
        <v>0</v>
      </c>
      <c r="AG144" s="482"/>
      <c r="AH144" s="487">
        <f>'1.3_RAW_Data_Orig_MC'!AH144</f>
        <v>0</v>
      </c>
      <c r="AI144" s="487">
        <f>'1.3_RAW_Data_Orig_MC'!AI144</f>
        <v>0</v>
      </c>
      <c r="AJ144" s="487">
        <f>'1.3_RAW_Data_Orig_MC'!AJ144</f>
        <v>0</v>
      </c>
      <c r="AK144" s="487">
        <f>'1.3_RAW_Data_Orig_MC'!AK144</f>
        <v>0</v>
      </c>
      <c r="AL144" s="487">
        <f>'1.3_RAW_Data_Orig_MC'!AL144</f>
        <v>0</v>
      </c>
      <c r="AM144" s="488">
        <f>'1.3_RAW_Data_Orig_MC'!AM144</f>
        <v>0</v>
      </c>
      <c r="AN144" s="482"/>
      <c r="AO144" s="487">
        <f>'1.3_RAW_Data_Orig_MC'!AO144</f>
        <v>0</v>
      </c>
      <c r="AP144" s="487">
        <f>'1.3_RAW_Data_Orig_MC'!AP144</f>
        <v>0</v>
      </c>
      <c r="AQ144" s="487">
        <f>'1.3_RAW_Data_Orig_MC'!AQ144</f>
        <v>0</v>
      </c>
      <c r="AR144" s="487">
        <f>'1.3_RAW_Data_Orig_MC'!AR144</f>
        <v>0</v>
      </c>
      <c r="AS144" s="487">
        <f>'1.3_RAW_Data_Orig_MC'!AS144</f>
        <v>0</v>
      </c>
      <c r="AT144" s="488">
        <f>'1.3_RAW_Data_Orig_MC'!AT144</f>
        <v>0</v>
      </c>
      <c r="AU144" s="482"/>
      <c r="AV144" s="487">
        <f>'1.3_RAW_Data_Orig_MC'!AV144</f>
        <v>0</v>
      </c>
      <c r="AW144" s="487">
        <f>'1.3_RAW_Data_Orig_MC'!AW144</f>
        <v>0</v>
      </c>
      <c r="AX144" s="487">
        <f>'1.3_RAW_Data_Orig_MC'!AX144</f>
        <v>0</v>
      </c>
      <c r="AY144" s="487">
        <f>'1.3_RAW_Data_Orig_MC'!AY144</f>
        <v>0</v>
      </c>
      <c r="AZ144" s="487">
        <f>'1.3_RAW_Data_Orig_MC'!AZ144</f>
        <v>0</v>
      </c>
      <c r="BA144" s="488">
        <f>'1.3_RAW_Data_Orig_MC'!BA144</f>
        <v>0</v>
      </c>
    </row>
    <row r="145" spans="1:53" ht="13.5" thickBot="1" x14ac:dyDescent="0.4">
      <c r="A145" s="483"/>
      <c r="B145" s="489"/>
      <c r="C145" s="490"/>
      <c r="D145" s="491"/>
      <c r="E145" s="492" t="s">
        <v>34</v>
      </c>
      <c r="F145" s="493">
        <f>'1.3_RAW_Data_Orig_MC'!F145</f>
        <v>0</v>
      </c>
      <c r="G145" s="493">
        <f>'1.3_RAW_Data_Orig_MC'!G145</f>
        <v>0</v>
      </c>
      <c r="H145" s="493">
        <f>'1.3_RAW_Data_Orig_MC'!H145</f>
        <v>0</v>
      </c>
      <c r="I145" s="493">
        <f>'1.3_RAW_Data_Orig_MC'!I145</f>
        <v>0</v>
      </c>
      <c r="J145" s="493">
        <f>'1.3_RAW_Data_Orig_MC'!J145</f>
        <v>0</v>
      </c>
      <c r="K145" s="494">
        <f>'1.3_RAW_Data_Orig_MC'!K145</f>
        <v>0</v>
      </c>
      <c r="M145" s="493">
        <f>'1.3_RAW_Data_Orig_MC'!M145</f>
        <v>0</v>
      </c>
      <c r="N145" s="493">
        <f>'1.3_RAW_Data_Orig_MC'!N145</f>
        <v>0</v>
      </c>
      <c r="O145" s="493">
        <f>'1.3_RAW_Data_Orig_MC'!O145</f>
        <v>0</v>
      </c>
      <c r="P145" s="493">
        <f>'1.3_RAW_Data_Orig_MC'!P145</f>
        <v>0</v>
      </c>
      <c r="Q145" s="493">
        <f>'1.3_RAW_Data_Orig_MC'!Q145</f>
        <v>0</v>
      </c>
      <c r="R145" s="494">
        <f>'1.3_RAW_Data_Orig_MC'!R145</f>
        <v>0</v>
      </c>
      <c r="T145" s="493">
        <f>'1.3_RAW_Data_Orig_MC'!T145</f>
        <v>0</v>
      </c>
      <c r="U145" s="493">
        <f>'1.3_RAW_Data_Orig_MC'!U145</f>
        <v>0</v>
      </c>
      <c r="V145" s="493">
        <f>'1.3_RAW_Data_Orig_MC'!V145</f>
        <v>0</v>
      </c>
      <c r="W145" s="493">
        <f>'1.3_RAW_Data_Orig_MC'!W145</f>
        <v>0</v>
      </c>
      <c r="X145" s="493">
        <f>'1.3_RAW_Data_Orig_MC'!X145</f>
        <v>0</v>
      </c>
      <c r="Y145" s="494">
        <f>'1.3_RAW_Data_Orig_MC'!Y145</f>
        <v>0</v>
      </c>
      <c r="AA145" s="493">
        <f>'1.3_RAW_Data_Orig_MC'!AA145</f>
        <v>0</v>
      </c>
      <c r="AB145" s="493">
        <f>'1.3_RAW_Data_Orig_MC'!AB145</f>
        <v>0</v>
      </c>
      <c r="AC145" s="493">
        <f>'1.3_RAW_Data_Orig_MC'!AC145</f>
        <v>0</v>
      </c>
      <c r="AD145" s="493">
        <f>'1.3_RAW_Data_Orig_MC'!AD145</f>
        <v>0</v>
      </c>
      <c r="AE145" s="493">
        <f>'1.3_RAW_Data_Orig_MC'!AE145</f>
        <v>0</v>
      </c>
      <c r="AF145" s="494">
        <f>'1.3_RAW_Data_Orig_MC'!AF145</f>
        <v>0</v>
      </c>
      <c r="AG145" s="482"/>
      <c r="AH145" s="493">
        <f>'1.3_RAW_Data_Orig_MC'!AH145</f>
        <v>0</v>
      </c>
      <c r="AI145" s="493">
        <f>'1.3_RAW_Data_Orig_MC'!AI145</f>
        <v>0</v>
      </c>
      <c r="AJ145" s="493">
        <f>'1.3_RAW_Data_Orig_MC'!AJ145</f>
        <v>0</v>
      </c>
      <c r="AK145" s="493">
        <f>'1.3_RAW_Data_Orig_MC'!AK145</f>
        <v>0</v>
      </c>
      <c r="AL145" s="493">
        <f>'1.3_RAW_Data_Orig_MC'!AL145</f>
        <v>0</v>
      </c>
      <c r="AM145" s="494">
        <f>'1.3_RAW_Data_Orig_MC'!AM145</f>
        <v>0</v>
      </c>
      <c r="AN145" s="482"/>
      <c r="AO145" s="493">
        <f>'1.3_RAW_Data_Orig_MC'!AO145</f>
        <v>0</v>
      </c>
      <c r="AP145" s="493">
        <f>'1.3_RAW_Data_Orig_MC'!AP145</f>
        <v>0</v>
      </c>
      <c r="AQ145" s="493">
        <f>'1.3_RAW_Data_Orig_MC'!AQ145</f>
        <v>0</v>
      </c>
      <c r="AR145" s="493">
        <f>'1.3_RAW_Data_Orig_MC'!AR145</f>
        <v>0</v>
      </c>
      <c r="AS145" s="493">
        <f>'1.3_RAW_Data_Orig_MC'!AS145</f>
        <v>0</v>
      </c>
      <c r="AT145" s="494">
        <f>'1.3_RAW_Data_Orig_MC'!AT145</f>
        <v>0</v>
      </c>
      <c r="AU145" s="482"/>
      <c r="AV145" s="493">
        <f>'1.3_RAW_Data_Orig_MC'!AV145</f>
        <v>0</v>
      </c>
      <c r="AW145" s="493">
        <f>'1.3_RAW_Data_Orig_MC'!AW145</f>
        <v>0</v>
      </c>
      <c r="AX145" s="493">
        <f>'1.3_RAW_Data_Orig_MC'!AX145</f>
        <v>0</v>
      </c>
      <c r="AY145" s="493">
        <f>'1.3_RAW_Data_Orig_MC'!AY145</f>
        <v>0</v>
      </c>
      <c r="AZ145" s="493">
        <f>'1.3_RAW_Data_Orig_MC'!AZ145</f>
        <v>0</v>
      </c>
      <c r="BA145" s="494">
        <f>'1.3_RAW_Data_Orig_MC'!BA145</f>
        <v>0</v>
      </c>
    </row>
    <row r="146" spans="1:53" ht="25.5" x14ac:dyDescent="0.35">
      <c r="A146" s="495" t="s">
        <v>20</v>
      </c>
      <c r="B146" s="476">
        <v>15</v>
      </c>
      <c r="C146" s="477" t="s">
        <v>60</v>
      </c>
      <c r="D146" s="478" t="s">
        <v>36</v>
      </c>
      <c r="E146" s="496" t="s">
        <v>31</v>
      </c>
      <c r="F146" s="480">
        <f>'1.3_RAW_Data_Orig_MC'!F146</f>
        <v>0</v>
      </c>
      <c r="G146" s="480">
        <f>'1.3_RAW_Data_Orig_MC'!G146</f>
        <v>0</v>
      </c>
      <c r="H146" s="480">
        <f>'1.3_RAW_Data_Orig_MC'!H146</f>
        <v>0</v>
      </c>
      <c r="I146" s="480">
        <f>'1.3_RAW_Data_Orig_MC'!I146</f>
        <v>0</v>
      </c>
      <c r="J146" s="480">
        <f>'1.3_RAW_Data_Orig_MC'!J146</f>
        <v>0</v>
      </c>
      <c r="K146" s="481">
        <f>'1.3_RAW_Data_Orig_MC'!K146</f>
        <v>0</v>
      </c>
      <c r="M146" s="480">
        <f>'1.3_RAW_Data_Orig_MC'!M146</f>
        <v>0</v>
      </c>
      <c r="N146" s="480">
        <f>'1.3_RAW_Data_Orig_MC'!N146</f>
        <v>0</v>
      </c>
      <c r="O146" s="480">
        <f>'1.3_RAW_Data_Orig_MC'!O146</f>
        <v>0</v>
      </c>
      <c r="P146" s="480">
        <f>'1.3_RAW_Data_Orig_MC'!P146</f>
        <v>0</v>
      </c>
      <c r="Q146" s="480">
        <f>'1.3_RAW_Data_Orig_MC'!Q146</f>
        <v>0</v>
      </c>
      <c r="R146" s="481">
        <f>'1.3_RAW_Data_Orig_MC'!R146</f>
        <v>0</v>
      </c>
      <c r="T146" s="480">
        <f>'1.3_RAW_Data_Orig_MC'!T146</f>
        <v>0</v>
      </c>
      <c r="U146" s="480">
        <f>'1.3_RAW_Data_Orig_MC'!U146</f>
        <v>0</v>
      </c>
      <c r="V146" s="480">
        <f>'1.3_RAW_Data_Orig_MC'!V146</f>
        <v>0</v>
      </c>
      <c r="W146" s="480">
        <f>'1.3_RAW_Data_Orig_MC'!W146</f>
        <v>0</v>
      </c>
      <c r="X146" s="480">
        <f>'1.3_RAW_Data_Orig_MC'!X146</f>
        <v>0</v>
      </c>
      <c r="Y146" s="481">
        <f>'1.3_RAW_Data_Orig_MC'!Y146</f>
        <v>0</v>
      </c>
      <c r="AA146" s="480">
        <f>'1.3_RAW_Data_Orig_MC'!AA146</f>
        <v>0</v>
      </c>
      <c r="AB146" s="480">
        <f>'1.3_RAW_Data_Orig_MC'!AB146</f>
        <v>0</v>
      </c>
      <c r="AC146" s="480">
        <f>'1.3_RAW_Data_Orig_MC'!AC146</f>
        <v>0</v>
      </c>
      <c r="AD146" s="480">
        <f>'1.3_RAW_Data_Orig_MC'!AD146</f>
        <v>0</v>
      </c>
      <c r="AE146" s="480">
        <f>'1.3_RAW_Data_Orig_MC'!AE146</f>
        <v>0</v>
      </c>
      <c r="AF146" s="481">
        <f>'1.3_RAW_Data_Orig_MC'!AF146</f>
        <v>0</v>
      </c>
      <c r="AG146" s="482"/>
      <c r="AH146" s="480">
        <f>'1.3_RAW_Data_Orig_MC'!AH146</f>
        <v>0</v>
      </c>
      <c r="AI146" s="480">
        <f>'1.3_RAW_Data_Orig_MC'!AI146</f>
        <v>0</v>
      </c>
      <c r="AJ146" s="480">
        <f>'1.3_RAW_Data_Orig_MC'!AJ146</f>
        <v>0</v>
      </c>
      <c r="AK146" s="480">
        <f>'1.3_RAW_Data_Orig_MC'!AK146</f>
        <v>0</v>
      </c>
      <c r="AL146" s="480">
        <f>'1.3_RAW_Data_Orig_MC'!AL146</f>
        <v>0</v>
      </c>
      <c r="AM146" s="481">
        <f>'1.3_RAW_Data_Orig_MC'!AM146</f>
        <v>0</v>
      </c>
      <c r="AN146" s="482"/>
      <c r="AO146" s="480">
        <f>'1.3_RAW_Data_Orig_MC'!AO146</f>
        <v>0</v>
      </c>
      <c r="AP146" s="480">
        <f>'1.3_RAW_Data_Orig_MC'!AP146</f>
        <v>0</v>
      </c>
      <c r="AQ146" s="480">
        <f>'1.3_RAW_Data_Orig_MC'!AQ146</f>
        <v>0</v>
      </c>
      <c r="AR146" s="480">
        <f>'1.3_RAW_Data_Orig_MC'!AR146</f>
        <v>0</v>
      </c>
      <c r="AS146" s="480">
        <f>'1.3_RAW_Data_Orig_MC'!AS146</f>
        <v>0</v>
      </c>
      <c r="AT146" s="481">
        <f>'1.3_RAW_Data_Orig_MC'!AT146</f>
        <v>0</v>
      </c>
      <c r="AU146" s="482"/>
      <c r="AV146" s="480">
        <f>'1.3_RAW_Data_Orig_MC'!AV146</f>
        <v>0</v>
      </c>
      <c r="AW146" s="480">
        <f>'1.3_RAW_Data_Orig_MC'!AW146</f>
        <v>0</v>
      </c>
      <c r="AX146" s="480">
        <f>'1.3_RAW_Data_Orig_MC'!AX146</f>
        <v>0</v>
      </c>
      <c r="AY146" s="480">
        <f>'1.3_RAW_Data_Orig_MC'!AY146</f>
        <v>0</v>
      </c>
      <c r="AZ146" s="480">
        <f>'1.3_RAW_Data_Orig_MC'!AZ146</f>
        <v>0</v>
      </c>
      <c r="BA146" s="481">
        <f>'1.3_RAW_Data_Orig_MC'!BA146</f>
        <v>0</v>
      </c>
    </row>
    <row r="147" spans="1:53" ht="13.15" x14ac:dyDescent="0.35">
      <c r="A147" s="483"/>
      <c r="B147" s="484"/>
      <c r="C147" s="485"/>
      <c r="D147" s="486"/>
      <c r="E147" s="479" t="s">
        <v>32</v>
      </c>
      <c r="F147" s="487">
        <f>'1.3_RAW_Data_Orig_MC'!F147</f>
        <v>26</v>
      </c>
      <c r="G147" s="487">
        <f>'1.3_RAW_Data_Orig_MC'!G147</f>
        <v>1</v>
      </c>
      <c r="H147" s="487">
        <f>'1.3_RAW_Data_Orig_MC'!H147</f>
        <v>5</v>
      </c>
      <c r="I147" s="487">
        <f>'1.3_RAW_Data_Orig_MC'!I147</f>
        <v>11</v>
      </c>
      <c r="J147" s="487">
        <f>'1.3_RAW_Data_Orig_MC'!J147</f>
        <v>6</v>
      </c>
      <c r="K147" s="488">
        <f>'1.3_RAW_Data_Orig_MC'!K147</f>
        <v>3</v>
      </c>
      <c r="M147" s="487">
        <f>'1.3_RAW_Data_Orig_MC'!M147</f>
        <v>26</v>
      </c>
      <c r="N147" s="487">
        <f>'1.3_RAW_Data_Orig_MC'!N147</f>
        <v>5</v>
      </c>
      <c r="O147" s="487">
        <f>'1.3_RAW_Data_Orig_MC'!O147</f>
        <v>6</v>
      </c>
      <c r="P147" s="487">
        <f>'1.3_RAW_Data_Orig_MC'!P147</f>
        <v>5</v>
      </c>
      <c r="Q147" s="487">
        <f>'1.3_RAW_Data_Orig_MC'!Q147</f>
        <v>0</v>
      </c>
      <c r="R147" s="488">
        <f>'1.3_RAW_Data_Orig_MC'!R147</f>
        <v>10</v>
      </c>
      <c r="T147" s="487">
        <f>'1.3_RAW_Data_Orig_MC'!T147</f>
        <v>26</v>
      </c>
      <c r="U147" s="487">
        <f>'1.3_RAW_Data_Orig_MC'!U147</f>
        <v>1</v>
      </c>
      <c r="V147" s="487">
        <f>'1.3_RAW_Data_Orig_MC'!V147</f>
        <v>0</v>
      </c>
      <c r="W147" s="487">
        <f>'1.3_RAW_Data_Orig_MC'!W147</f>
        <v>5</v>
      </c>
      <c r="X147" s="487">
        <f>'1.3_RAW_Data_Orig_MC'!X147</f>
        <v>0</v>
      </c>
      <c r="Y147" s="488">
        <f>'1.3_RAW_Data_Orig_MC'!Y147</f>
        <v>20</v>
      </c>
      <c r="AA147" s="487">
        <f>'1.3_RAW_Data_Orig_MC'!AA147</f>
        <v>10</v>
      </c>
      <c r="AB147" s="487">
        <f>'1.3_RAW_Data_Orig_MC'!AB147</f>
        <v>4</v>
      </c>
      <c r="AC147" s="487">
        <f>'1.3_RAW_Data_Orig_MC'!AC147</f>
        <v>6</v>
      </c>
      <c r="AD147" s="487">
        <f>'1.3_RAW_Data_Orig_MC'!AD147</f>
        <v>0</v>
      </c>
      <c r="AE147" s="487">
        <f>'1.3_RAW_Data_Orig_MC'!AE147</f>
        <v>0</v>
      </c>
      <c r="AF147" s="488">
        <f>'1.3_RAW_Data_Orig_MC'!AF147</f>
        <v>-10</v>
      </c>
      <c r="AG147" s="482"/>
      <c r="AH147" s="487">
        <f>'1.3_RAW_Data_Orig_MC'!AH147</f>
        <v>10</v>
      </c>
      <c r="AI147" s="487">
        <f>'1.3_RAW_Data_Orig_MC'!AI147</f>
        <v>4</v>
      </c>
      <c r="AJ147" s="487">
        <f>'1.3_RAW_Data_Orig_MC'!AJ147</f>
        <v>6</v>
      </c>
      <c r="AK147" s="487">
        <f>'1.3_RAW_Data_Orig_MC'!AK147</f>
        <v>0</v>
      </c>
      <c r="AL147" s="487">
        <f>'1.3_RAW_Data_Orig_MC'!AL147</f>
        <v>0</v>
      </c>
      <c r="AM147" s="488">
        <f>'1.3_RAW_Data_Orig_MC'!AM147</f>
        <v>-10</v>
      </c>
      <c r="AN147" s="482"/>
      <c r="AO147" s="487">
        <f>'1.3_RAW_Data_Orig_MC'!AO147</f>
        <v>0</v>
      </c>
      <c r="AP147" s="487">
        <f>'1.3_RAW_Data_Orig_MC'!AP147</f>
        <v>0</v>
      </c>
      <c r="AQ147" s="487">
        <f>'1.3_RAW_Data_Orig_MC'!AQ147</f>
        <v>0</v>
      </c>
      <c r="AR147" s="487">
        <f>'1.3_RAW_Data_Orig_MC'!AR147</f>
        <v>0</v>
      </c>
      <c r="AS147" s="487">
        <f>'1.3_RAW_Data_Orig_MC'!AS147</f>
        <v>0</v>
      </c>
      <c r="AT147" s="488">
        <f>'1.3_RAW_Data_Orig_MC'!AT147</f>
        <v>0</v>
      </c>
      <c r="AU147" s="482"/>
      <c r="AV147" s="487">
        <f>'1.3_RAW_Data_Orig_MC'!AV147</f>
        <v>0</v>
      </c>
      <c r="AW147" s="487">
        <f>'1.3_RAW_Data_Orig_MC'!AW147</f>
        <v>0</v>
      </c>
      <c r="AX147" s="487">
        <f>'1.3_RAW_Data_Orig_MC'!AX147</f>
        <v>0</v>
      </c>
      <c r="AY147" s="487">
        <f>'1.3_RAW_Data_Orig_MC'!AY147</f>
        <v>0</v>
      </c>
      <c r="AZ147" s="487">
        <f>'1.3_RAW_Data_Orig_MC'!AZ147</f>
        <v>0</v>
      </c>
      <c r="BA147" s="488">
        <f>'1.3_RAW_Data_Orig_MC'!BA147</f>
        <v>0</v>
      </c>
    </row>
    <row r="148" spans="1:53" ht="13.15" x14ac:dyDescent="0.35">
      <c r="A148" s="483"/>
      <c r="B148" s="484"/>
      <c r="C148" s="485"/>
      <c r="D148" s="486"/>
      <c r="E148" s="479" t="s">
        <v>33</v>
      </c>
      <c r="F148" s="487">
        <f>'1.3_RAW_Data_Orig_MC'!F148</f>
        <v>0</v>
      </c>
      <c r="G148" s="487">
        <f>'1.3_RAW_Data_Orig_MC'!G148</f>
        <v>0</v>
      </c>
      <c r="H148" s="487">
        <f>'1.3_RAW_Data_Orig_MC'!H148</f>
        <v>0</v>
      </c>
      <c r="I148" s="487">
        <f>'1.3_RAW_Data_Orig_MC'!I148</f>
        <v>0</v>
      </c>
      <c r="J148" s="487">
        <f>'1.3_RAW_Data_Orig_MC'!J148</f>
        <v>0</v>
      </c>
      <c r="K148" s="488">
        <f>'1.3_RAW_Data_Orig_MC'!K148</f>
        <v>0</v>
      </c>
      <c r="M148" s="487">
        <f>'1.3_RAW_Data_Orig_MC'!M148</f>
        <v>0</v>
      </c>
      <c r="N148" s="487">
        <f>'1.3_RAW_Data_Orig_MC'!N148</f>
        <v>0</v>
      </c>
      <c r="O148" s="487">
        <f>'1.3_RAW_Data_Orig_MC'!O148</f>
        <v>0</v>
      </c>
      <c r="P148" s="487">
        <f>'1.3_RAW_Data_Orig_MC'!P148</f>
        <v>0</v>
      </c>
      <c r="Q148" s="487">
        <f>'1.3_RAW_Data_Orig_MC'!Q148</f>
        <v>0</v>
      </c>
      <c r="R148" s="488">
        <f>'1.3_RAW_Data_Orig_MC'!R148</f>
        <v>0</v>
      </c>
      <c r="T148" s="487">
        <f>'1.3_RAW_Data_Orig_MC'!T148</f>
        <v>0</v>
      </c>
      <c r="U148" s="487">
        <f>'1.3_RAW_Data_Orig_MC'!U148</f>
        <v>0</v>
      </c>
      <c r="V148" s="487">
        <f>'1.3_RAW_Data_Orig_MC'!V148</f>
        <v>0</v>
      </c>
      <c r="W148" s="487">
        <f>'1.3_RAW_Data_Orig_MC'!W148</f>
        <v>0</v>
      </c>
      <c r="X148" s="487">
        <f>'1.3_RAW_Data_Orig_MC'!X148</f>
        <v>0</v>
      </c>
      <c r="Y148" s="488">
        <f>'1.3_RAW_Data_Orig_MC'!Y148</f>
        <v>0</v>
      </c>
      <c r="AA148" s="487">
        <f>'1.3_RAW_Data_Orig_MC'!AA148</f>
        <v>0</v>
      </c>
      <c r="AB148" s="487">
        <f>'1.3_RAW_Data_Orig_MC'!AB148</f>
        <v>0</v>
      </c>
      <c r="AC148" s="487">
        <f>'1.3_RAW_Data_Orig_MC'!AC148</f>
        <v>0</v>
      </c>
      <c r="AD148" s="487">
        <f>'1.3_RAW_Data_Orig_MC'!AD148</f>
        <v>0</v>
      </c>
      <c r="AE148" s="487">
        <f>'1.3_RAW_Data_Orig_MC'!AE148</f>
        <v>0</v>
      </c>
      <c r="AF148" s="488">
        <f>'1.3_RAW_Data_Orig_MC'!AF148</f>
        <v>0</v>
      </c>
      <c r="AG148" s="482"/>
      <c r="AH148" s="487">
        <f>'1.3_RAW_Data_Orig_MC'!AH148</f>
        <v>0</v>
      </c>
      <c r="AI148" s="487">
        <f>'1.3_RAW_Data_Orig_MC'!AI148</f>
        <v>0</v>
      </c>
      <c r="AJ148" s="487">
        <f>'1.3_RAW_Data_Orig_MC'!AJ148</f>
        <v>0</v>
      </c>
      <c r="AK148" s="487">
        <f>'1.3_RAW_Data_Orig_MC'!AK148</f>
        <v>0</v>
      </c>
      <c r="AL148" s="487">
        <f>'1.3_RAW_Data_Orig_MC'!AL148</f>
        <v>0</v>
      </c>
      <c r="AM148" s="488">
        <f>'1.3_RAW_Data_Orig_MC'!AM148</f>
        <v>0</v>
      </c>
      <c r="AN148" s="482"/>
      <c r="AO148" s="487">
        <f>'1.3_RAW_Data_Orig_MC'!AO148</f>
        <v>0</v>
      </c>
      <c r="AP148" s="487">
        <f>'1.3_RAW_Data_Orig_MC'!AP148</f>
        <v>0</v>
      </c>
      <c r="AQ148" s="487">
        <f>'1.3_RAW_Data_Orig_MC'!AQ148</f>
        <v>0</v>
      </c>
      <c r="AR148" s="487">
        <f>'1.3_RAW_Data_Orig_MC'!AR148</f>
        <v>0</v>
      </c>
      <c r="AS148" s="487">
        <f>'1.3_RAW_Data_Orig_MC'!AS148</f>
        <v>0</v>
      </c>
      <c r="AT148" s="488">
        <f>'1.3_RAW_Data_Orig_MC'!AT148</f>
        <v>0</v>
      </c>
      <c r="AU148" s="482"/>
      <c r="AV148" s="487">
        <f>'1.3_RAW_Data_Orig_MC'!AV148</f>
        <v>0</v>
      </c>
      <c r="AW148" s="487">
        <f>'1.3_RAW_Data_Orig_MC'!AW148</f>
        <v>0</v>
      </c>
      <c r="AX148" s="487">
        <f>'1.3_RAW_Data_Orig_MC'!AX148</f>
        <v>0</v>
      </c>
      <c r="AY148" s="487">
        <f>'1.3_RAW_Data_Orig_MC'!AY148</f>
        <v>0</v>
      </c>
      <c r="AZ148" s="487">
        <f>'1.3_RAW_Data_Orig_MC'!AZ148</f>
        <v>0</v>
      </c>
      <c r="BA148" s="488">
        <f>'1.3_RAW_Data_Orig_MC'!BA148</f>
        <v>0</v>
      </c>
    </row>
    <row r="149" spans="1:53" ht="13.5" thickBot="1" x14ac:dyDescent="0.4">
      <c r="A149" s="483"/>
      <c r="B149" s="489"/>
      <c r="C149" s="490"/>
      <c r="D149" s="491"/>
      <c r="E149" s="492" t="s">
        <v>34</v>
      </c>
      <c r="F149" s="493">
        <f>'1.3_RAW_Data_Orig_MC'!F149</f>
        <v>0</v>
      </c>
      <c r="G149" s="493">
        <f>'1.3_RAW_Data_Orig_MC'!G149</f>
        <v>0</v>
      </c>
      <c r="H149" s="493">
        <f>'1.3_RAW_Data_Orig_MC'!H149</f>
        <v>0</v>
      </c>
      <c r="I149" s="493">
        <f>'1.3_RAW_Data_Orig_MC'!I149</f>
        <v>0</v>
      </c>
      <c r="J149" s="493">
        <f>'1.3_RAW_Data_Orig_MC'!J149</f>
        <v>0</v>
      </c>
      <c r="K149" s="494">
        <f>'1.3_RAW_Data_Orig_MC'!K149</f>
        <v>0</v>
      </c>
      <c r="M149" s="493">
        <f>'1.3_RAW_Data_Orig_MC'!M149</f>
        <v>0</v>
      </c>
      <c r="N149" s="493">
        <f>'1.3_RAW_Data_Orig_MC'!N149</f>
        <v>0</v>
      </c>
      <c r="O149" s="493">
        <f>'1.3_RAW_Data_Orig_MC'!O149</f>
        <v>0</v>
      </c>
      <c r="P149" s="493">
        <f>'1.3_RAW_Data_Orig_MC'!P149</f>
        <v>0</v>
      </c>
      <c r="Q149" s="493">
        <f>'1.3_RAW_Data_Orig_MC'!Q149</f>
        <v>0</v>
      </c>
      <c r="R149" s="494">
        <f>'1.3_RAW_Data_Orig_MC'!R149</f>
        <v>0</v>
      </c>
      <c r="T149" s="493">
        <f>'1.3_RAW_Data_Orig_MC'!T149</f>
        <v>0</v>
      </c>
      <c r="U149" s="493">
        <f>'1.3_RAW_Data_Orig_MC'!U149</f>
        <v>0</v>
      </c>
      <c r="V149" s="493">
        <f>'1.3_RAW_Data_Orig_MC'!V149</f>
        <v>0</v>
      </c>
      <c r="W149" s="493">
        <f>'1.3_RAW_Data_Orig_MC'!W149</f>
        <v>0</v>
      </c>
      <c r="X149" s="493">
        <f>'1.3_RAW_Data_Orig_MC'!X149</f>
        <v>0</v>
      </c>
      <c r="Y149" s="494">
        <f>'1.3_RAW_Data_Orig_MC'!Y149</f>
        <v>0</v>
      </c>
      <c r="AA149" s="493">
        <f>'1.3_RAW_Data_Orig_MC'!AA149</f>
        <v>0</v>
      </c>
      <c r="AB149" s="493">
        <f>'1.3_RAW_Data_Orig_MC'!AB149</f>
        <v>0</v>
      </c>
      <c r="AC149" s="493">
        <f>'1.3_RAW_Data_Orig_MC'!AC149</f>
        <v>0</v>
      </c>
      <c r="AD149" s="493">
        <f>'1.3_RAW_Data_Orig_MC'!AD149</f>
        <v>0</v>
      </c>
      <c r="AE149" s="493">
        <f>'1.3_RAW_Data_Orig_MC'!AE149</f>
        <v>0</v>
      </c>
      <c r="AF149" s="494">
        <f>'1.3_RAW_Data_Orig_MC'!AF149</f>
        <v>0</v>
      </c>
      <c r="AG149" s="482"/>
      <c r="AH149" s="493">
        <f>'1.3_RAW_Data_Orig_MC'!AH149</f>
        <v>0</v>
      </c>
      <c r="AI149" s="493">
        <f>'1.3_RAW_Data_Orig_MC'!AI149</f>
        <v>0</v>
      </c>
      <c r="AJ149" s="493">
        <f>'1.3_RAW_Data_Orig_MC'!AJ149</f>
        <v>0</v>
      </c>
      <c r="AK149" s="493">
        <f>'1.3_RAW_Data_Orig_MC'!AK149</f>
        <v>0</v>
      </c>
      <c r="AL149" s="493">
        <f>'1.3_RAW_Data_Orig_MC'!AL149</f>
        <v>0</v>
      </c>
      <c r="AM149" s="494">
        <f>'1.3_RAW_Data_Orig_MC'!AM149</f>
        <v>0</v>
      </c>
      <c r="AN149" s="482"/>
      <c r="AO149" s="493">
        <f>'1.3_RAW_Data_Orig_MC'!AO149</f>
        <v>0</v>
      </c>
      <c r="AP149" s="493">
        <f>'1.3_RAW_Data_Orig_MC'!AP149</f>
        <v>0</v>
      </c>
      <c r="AQ149" s="493">
        <f>'1.3_RAW_Data_Orig_MC'!AQ149</f>
        <v>0</v>
      </c>
      <c r="AR149" s="493">
        <f>'1.3_RAW_Data_Orig_MC'!AR149</f>
        <v>0</v>
      </c>
      <c r="AS149" s="493">
        <f>'1.3_RAW_Data_Orig_MC'!AS149</f>
        <v>0</v>
      </c>
      <c r="AT149" s="494">
        <f>'1.3_RAW_Data_Orig_MC'!AT149</f>
        <v>0</v>
      </c>
      <c r="AU149" s="482"/>
      <c r="AV149" s="493">
        <f>'1.3_RAW_Data_Orig_MC'!AV149</f>
        <v>0</v>
      </c>
      <c r="AW149" s="493">
        <f>'1.3_RAW_Data_Orig_MC'!AW149</f>
        <v>0</v>
      </c>
      <c r="AX149" s="493">
        <f>'1.3_RAW_Data_Orig_MC'!AX149</f>
        <v>0</v>
      </c>
      <c r="AY149" s="493">
        <f>'1.3_RAW_Data_Orig_MC'!AY149</f>
        <v>0</v>
      </c>
      <c r="AZ149" s="493">
        <f>'1.3_RAW_Data_Orig_MC'!AZ149</f>
        <v>0</v>
      </c>
      <c r="BA149" s="494">
        <f>'1.3_RAW_Data_Orig_MC'!BA149</f>
        <v>0</v>
      </c>
    </row>
    <row r="150" spans="1:53" ht="25.5" x14ac:dyDescent="0.35">
      <c r="A150" s="495" t="s">
        <v>20</v>
      </c>
      <c r="B150" s="476">
        <v>20</v>
      </c>
      <c r="C150" s="477" t="s">
        <v>74</v>
      </c>
      <c r="D150" s="478" t="s">
        <v>36</v>
      </c>
      <c r="E150" s="496" t="s">
        <v>31</v>
      </c>
      <c r="F150" s="480">
        <f>'1.3_RAW_Data_Orig_MC'!F150</f>
        <v>81</v>
      </c>
      <c r="G150" s="480">
        <f>'1.3_RAW_Data_Orig_MC'!G150</f>
        <v>62</v>
      </c>
      <c r="H150" s="480">
        <f>'1.3_RAW_Data_Orig_MC'!H150</f>
        <v>7</v>
      </c>
      <c r="I150" s="480">
        <f>'1.3_RAW_Data_Orig_MC'!I150</f>
        <v>6</v>
      </c>
      <c r="J150" s="480">
        <f>'1.3_RAW_Data_Orig_MC'!J150</f>
        <v>6</v>
      </c>
      <c r="K150" s="481">
        <f>'1.3_RAW_Data_Orig_MC'!K150</f>
        <v>0</v>
      </c>
      <c r="M150" s="480">
        <f>'1.3_RAW_Data_Orig_MC'!M150</f>
        <v>81</v>
      </c>
      <c r="N150" s="480">
        <f>'1.3_RAW_Data_Orig_MC'!N150</f>
        <v>2</v>
      </c>
      <c r="O150" s="480">
        <f>'1.3_RAW_Data_Orig_MC'!O150</f>
        <v>10</v>
      </c>
      <c r="P150" s="480">
        <f>'1.3_RAW_Data_Orig_MC'!P150</f>
        <v>62</v>
      </c>
      <c r="Q150" s="480">
        <f>'1.3_RAW_Data_Orig_MC'!Q150</f>
        <v>3</v>
      </c>
      <c r="R150" s="481">
        <f>'1.3_RAW_Data_Orig_MC'!R150</f>
        <v>4</v>
      </c>
      <c r="T150" s="480">
        <f>'1.3_RAW_Data_Orig_MC'!T150</f>
        <v>81</v>
      </c>
      <c r="U150" s="480">
        <f>'1.3_RAW_Data_Orig_MC'!U150</f>
        <v>0</v>
      </c>
      <c r="V150" s="480">
        <f>'1.3_RAW_Data_Orig_MC'!V150</f>
        <v>0</v>
      </c>
      <c r="W150" s="480">
        <f>'1.3_RAW_Data_Orig_MC'!W150</f>
        <v>62</v>
      </c>
      <c r="X150" s="480">
        <f>'1.3_RAW_Data_Orig_MC'!X150</f>
        <v>7</v>
      </c>
      <c r="Y150" s="481">
        <f>'1.3_RAW_Data_Orig_MC'!Y150</f>
        <v>12</v>
      </c>
      <c r="AA150" s="480">
        <f>'1.3_RAW_Data_Orig_MC'!AA150</f>
        <v>12</v>
      </c>
      <c r="AB150" s="480">
        <f>'1.3_RAW_Data_Orig_MC'!AB150</f>
        <v>2</v>
      </c>
      <c r="AC150" s="480">
        <f>'1.3_RAW_Data_Orig_MC'!AC150</f>
        <v>10</v>
      </c>
      <c r="AD150" s="480">
        <f>'1.3_RAW_Data_Orig_MC'!AD150</f>
        <v>0</v>
      </c>
      <c r="AE150" s="480">
        <f>'1.3_RAW_Data_Orig_MC'!AE150</f>
        <v>-4</v>
      </c>
      <c r="AF150" s="481">
        <f>'1.3_RAW_Data_Orig_MC'!AF150</f>
        <v>-8</v>
      </c>
      <c r="AG150" s="482"/>
      <c r="AH150" s="480">
        <f>'1.3_RAW_Data_Orig_MC'!AH150</f>
        <v>12</v>
      </c>
      <c r="AI150" s="480">
        <f>'1.3_RAW_Data_Orig_MC'!AI150</f>
        <v>2</v>
      </c>
      <c r="AJ150" s="480">
        <f>'1.3_RAW_Data_Orig_MC'!AJ150</f>
        <v>10</v>
      </c>
      <c r="AK150" s="480">
        <f>'1.3_RAW_Data_Orig_MC'!AK150</f>
        <v>0</v>
      </c>
      <c r="AL150" s="480">
        <f>'1.3_RAW_Data_Orig_MC'!AL150</f>
        <v>-4</v>
      </c>
      <c r="AM150" s="481">
        <f>'1.3_RAW_Data_Orig_MC'!AM150</f>
        <v>-8</v>
      </c>
      <c r="AN150" s="482"/>
      <c r="AO150" s="480">
        <f>'1.3_RAW_Data_Orig_MC'!AO150</f>
        <v>0</v>
      </c>
      <c r="AP150" s="480">
        <f>'1.3_RAW_Data_Orig_MC'!AP150</f>
        <v>0</v>
      </c>
      <c r="AQ150" s="480">
        <f>'1.3_RAW_Data_Orig_MC'!AQ150</f>
        <v>0</v>
      </c>
      <c r="AR150" s="480">
        <f>'1.3_RAW_Data_Orig_MC'!AR150</f>
        <v>0</v>
      </c>
      <c r="AS150" s="480">
        <f>'1.3_RAW_Data_Orig_MC'!AS150</f>
        <v>0</v>
      </c>
      <c r="AT150" s="481">
        <f>'1.3_RAW_Data_Orig_MC'!AT150</f>
        <v>0</v>
      </c>
      <c r="AU150" s="482"/>
      <c r="AV150" s="480">
        <f>'1.3_RAW_Data_Orig_MC'!AV150</f>
        <v>0</v>
      </c>
      <c r="AW150" s="480">
        <f>'1.3_RAW_Data_Orig_MC'!AW150</f>
        <v>0</v>
      </c>
      <c r="AX150" s="480">
        <f>'1.3_RAW_Data_Orig_MC'!AX150</f>
        <v>0</v>
      </c>
      <c r="AY150" s="480">
        <f>'1.3_RAW_Data_Orig_MC'!AY150</f>
        <v>0</v>
      </c>
      <c r="AZ150" s="480">
        <f>'1.3_RAW_Data_Orig_MC'!AZ150</f>
        <v>0</v>
      </c>
      <c r="BA150" s="481">
        <f>'1.3_RAW_Data_Orig_MC'!BA150</f>
        <v>0</v>
      </c>
    </row>
    <row r="151" spans="1:53" ht="13.15" x14ac:dyDescent="0.35">
      <c r="A151" s="483"/>
      <c r="B151" s="484"/>
      <c r="C151" s="485"/>
      <c r="D151" s="486"/>
      <c r="E151" s="479" t="s">
        <v>32</v>
      </c>
      <c r="F151" s="487">
        <f>'1.3_RAW_Data_Orig_MC'!F151</f>
        <v>0</v>
      </c>
      <c r="G151" s="487">
        <f>'1.3_RAW_Data_Orig_MC'!G151</f>
        <v>0</v>
      </c>
      <c r="H151" s="487">
        <f>'1.3_RAW_Data_Orig_MC'!H151</f>
        <v>0</v>
      </c>
      <c r="I151" s="487">
        <f>'1.3_RAW_Data_Orig_MC'!I151</f>
        <v>0</v>
      </c>
      <c r="J151" s="487">
        <f>'1.3_RAW_Data_Orig_MC'!J151</f>
        <v>0</v>
      </c>
      <c r="K151" s="488">
        <f>'1.3_RAW_Data_Orig_MC'!K151</f>
        <v>0</v>
      </c>
      <c r="M151" s="487">
        <f>'1.3_RAW_Data_Orig_MC'!M151</f>
        <v>0</v>
      </c>
      <c r="N151" s="487">
        <f>'1.3_RAW_Data_Orig_MC'!N151</f>
        <v>0</v>
      </c>
      <c r="O151" s="487">
        <f>'1.3_RAW_Data_Orig_MC'!O151</f>
        <v>0</v>
      </c>
      <c r="P151" s="487">
        <f>'1.3_RAW_Data_Orig_MC'!P151</f>
        <v>0</v>
      </c>
      <c r="Q151" s="487">
        <f>'1.3_RAW_Data_Orig_MC'!Q151</f>
        <v>0</v>
      </c>
      <c r="R151" s="488">
        <f>'1.3_RAW_Data_Orig_MC'!R151</f>
        <v>0</v>
      </c>
      <c r="T151" s="487">
        <f>'1.3_RAW_Data_Orig_MC'!T151</f>
        <v>0</v>
      </c>
      <c r="U151" s="487">
        <f>'1.3_RAW_Data_Orig_MC'!U151</f>
        <v>0</v>
      </c>
      <c r="V151" s="487">
        <f>'1.3_RAW_Data_Orig_MC'!V151</f>
        <v>0</v>
      </c>
      <c r="W151" s="487">
        <f>'1.3_RAW_Data_Orig_MC'!W151</f>
        <v>0</v>
      </c>
      <c r="X151" s="487">
        <f>'1.3_RAW_Data_Orig_MC'!X151</f>
        <v>0</v>
      </c>
      <c r="Y151" s="488">
        <f>'1.3_RAW_Data_Orig_MC'!Y151</f>
        <v>0</v>
      </c>
      <c r="AA151" s="487">
        <f>'1.3_RAW_Data_Orig_MC'!AA151</f>
        <v>0</v>
      </c>
      <c r="AB151" s="487">
        <f>'1.3_RAW_Data_Orig_MC'!AB151</f>
        <v>0</v>
      </c>
      <c r="AC151" s="487">
        <f>'1.3_RAW_Data_Orig_MC'!AC151</f>
        <v>0</v>
      </c>
      <c r="AD151" s="487">
        <f>'1.3_RAW_Data_Orig_MC'!AD151</f>
        <v>0</v>
      </c>
      <c r="AE151" s="487">
        <f>'1.3_RAW_Data_Orig_MC'!AE151</f>
        <v>0</v>
      </c>
      <c r="AF151" s="488">
        <f>'1.3_RAW_Data_Orig_MC'!AF151</f>
        <v>0</v>
      </c>
      <c r="AG151" s="482"/>
      <c r="AH151" s="487">
        <f>'1.3_RAW_Data_Orig_MC'!AH151</f>
        <v>0</v>
      </c>
      <c r="AI151" s="487">
        <f>'1.3_RAW_Data_Orig_MC'!AI151</f>
        <v>0</v>
      </c>
      <c r="AJ151" s="487">
        <f>'1.3_RAW_Data_Orig_MC'!AJ151</f>
        <v>0</v>
      </c>
      <c r="AK151" s="487">
        <f>'1.3_RAW_Data_Orig_MC'!AK151</f>
        <v>0</v>
      </c>
      <c r="AL151" s="487">
        <f>'1.3_RAW_Data_Orig_MC'!AL151</f>
        <v>0</v>
      </c>
      <c r="AM151" s="488">
        <f>'1.3_RAW_Data_Orig_MC'!AM151</f>
        <v>0</v>
      </c>
      <c r="AN151" s="482"/>
      <c r="AO151" s="487">
        <f>'1.3_RAW_Data_Orig_MC'!AO151</f>
        <v>0</v>
      </c>
      <c r="AP151" s="487">
        <f>'1.3_RAW_Data_Orig_MC'!AP151</f>
        <v>0</v>
      </c>
      <c r="AQ151" s="487">
        <f>'1.3_RAW_Data_Orig_MC'!AQ151</f>
        <v>0</v>
      </c>
      <c r="AR151" s="487">
        <f>'1.3_RAW_Data_Orig_MC'!AR151</f>
        <v>0</v>
      </c>
      <c r="AS151" s="487">
        <f>'1.3_RAW_Data_Orig_MC'!AS151</f>
        <v>0</v>
      </c>
      <c r="AT151" s="488">
        <f>'1.3_RAW_Data_Orig_MC'!AT151</f>
        <v>0</v>
      </c>
      <c r="AU151" s="482"/>
      <c r="AV151" s="487">
        <f>'1.3_RAW_Data_Orig_MC'!AV151</f>
        <v>0</v>
      </c>
      <c r="AW151" s="487">
        <f>'1.3_RAW_Data_Orig_MC'!AW151</f>
        <v>0</v>
      </c>
      <c r="AX151" s="487">
        <f>'1.3_RAW_Data_Orig_MC'!AX151</f>
        <v>0</v>
      </c>
      <c r="AY151" s="487">
        <f>'1.3_RAW_Data_Orig_MC'!AY151</f>
        <v>0</v>
      </c>
      <c r="AZ151" s="487">
        <f>'1.3_RAW_Data_Orig_MC'!AZ151</f>
        <v>0</v>
      </c>
      <c r="BA151" s="488">
        <f>'1.3_RAW_Data_Orig_MC'!BA151</f>
        <v>0</v>
      </c>
    </row>
    <row r="152" spans="1:53" ht="13.15" x14ac:dyDescent="0.35">
      <c r="A152" s="483"/>
      <c r="B152" s="484"/>
      <c r="C152" s="485"/>
      <c r="D152" s="486"/>
      <c r="E152" s="479" t="s">
        <v>33</v>
      </c>
      <c r="F152" s="487">
        <f>'1.3_RAW_Data_Orig_MC'!F152</f>
        <v>0</v>
      </c>
      <c r="G152" s="487">
        <f>'1.3_RAW_Data_Orig_MC'!G152</f>
        <v>0</v>
      </c>
      <c r="H152" s="487">
        <f>'1.3_RAW_Data_Orig_MC'!H152</f>
        <v>0</v>
      </c>
      <c r="I152" s="487">
        <f>'1.3_RAW_Data_Orig_MC'!I152</f>
        <v>0</v>
      </c>
      <c r="J152" s="487">
        <f>'1.3_RAW_Data_Orig_MC'!J152</f>
        <v>0</v>
      </c>
      <c r="K152" s="488">
        <f>'1.3_RAW_Data_Orig_MC'!K152</f>
        <v>0</v>
      </c>
      <c r="M152" s="487">
        <f>'1.3_RAW_Data_Orig_MC'!M152</f>
        <v>0</v>
      </c>
      <c r="N152" s="487">
        <f>'1.3_RAW_Data_Orig_MC'!N152</f>
        <v>0</v>
      </c>
      <c r="O152" s="487">
        <f>'1.3_RAW_Data_Orig_MC'!O152</f>
        <v>0</v>
      </c>
      <c r="P152" s="487">
        <f>'1.3_RAW_Data_Orig_MC'!P152</f>
        <v>0</v>
      </c>
      <c r="Q152" s="487">
        <f>'1.3_RAW_Data_Orig_MC'!Q152</f>
        <v>0</v>
      </c>
      <c r="R152" s="488">
        <f>'1.3_RAW_Data_Orig_MC'!R152</f>
        <v>0</v>
      </c>
      <c r="T152" s="487">
        <f>'1.3_RAW_Data_Orig_MC'!T152</f>
        <v>0</v>
      </c>
      <c r="U152" s="487">
        <f>'1.3_RAW_Data_Orig_MC'!U152</f>
        <v>0</v>
      </c>
      <c r="V152" s="487">
        <f>'1.3_RAW_Data_Orig_MC'!V152</f>
        <v>0</v>
      </c>
      <c r="W152" s="487">
        <f>'1.3_RAW_Data_Orig_MC'!W152</f>
        <v>0</v>
      </c>
      <c r="X152" s="487">
        <f>'1.3_RAW_Data_Orig_MC'!X152</f>
        <v>0</v>
      </c>
      <c r="Y152" s="488">
        <f>'1.3_RAW_Data_Orig_MC'!Y152</f>
        <v>0</v>
      </c>
      <c r="AA152" s="487">
        <f>'1.3_RAW_Data_Orig_MC'!AA152</f>
        <v>0</v>
      </c>
      <c r="AB152" s="487">
        <f>'1.3_RAW_Data_Orig_MC'!AB152</f>
        <v>0</v>
      </c>
      <c r="AC152" s="487">
        <f>'1.3_RAW_Data_Orig_MC'!AC152</f>
        <v>0</v>
      </c>
      <c r="AD152" s="487">
        <f>'1.3_RAW_Data_Orig_MC'!AD152</f>
        <v>0</v>
      </c>
      <c r="AE152" s="487">
        <f>'1.3_RAW_Data_Orig_MC'!AE152</f>
        <v>0</v>
      </c>
      <c r="AF152" s="488">
        <f>'1.3_RAW_Data_Orig_MC'!AF152</f>
        <v>0</v>
      </c>
      <c r="AG152" s="482"/>
      <c r="AH152" s="487">
        <f>'1.3_RAW_Data_Orig_MC'!AH152</f>
        <v>0</v>
      </c>
      <c r="AI152" s="487">
        <f>'1.3_RAW_Data_Orig_MC'!AI152</f>
        <v>0</v>
      </c>
      <c r="AJ152" s="487">
        <f>'1.3_RAW_Data_Orig_MC'!AJ152</f>
        <v>0</v>
      </c>
      <c r="AK152" s="487">
        <f>'1.3_RAW_Data_Orig_MC'!AK152</f>
        <v>0</v>
      </c>
      <c r="AL152" s="487">
        <f>'1.3_RAW_Data_Orig_MC'!AL152</f>
        <v>0</v>
      </c>
      <c r="AM152" s="488">
        <f>'1.3_RAW_Data_Orig_MC'!AM152</f>
        <v>0</v>
      </c>
      <c r="AN152" s="482"/>
      <c r="AO152" s="487">
        <f>'1.3_RAW_Data_Orig_MC'!AO152</f>
        <v>0</v>
      </c>
      <c r="AP152" s="487">
        <f>'1.3_RAW_Data_Orig_MC'!AP152</f>
        <v>0</v>
      </c>
      <c r="AQ152" s="487">
        <f>'1.3_RAW_Data_Orig_MC'!AQ152</f>
        <v>0</v>
      </c>
      <c r="AR152" s="487">
        <f>'1.3_RAW_Data_Orig_MC'!AR152</f>
        <v>0</v>
      </c>
      <c r="AS152" s="487">
        <f>'1.3_RAW_Data_Orig_MC'!AS152</f>
        <v>0</v>
      </c>
      <c r="AT152" s="488">
        <f>'1.3_RAW_Data_Orig_MC'!AT152</f>
        <v>0</v>
      </c>
      <c r="AU152" s="482"/>
      <c r="AV152" s="487">
        <f>'1.3_RAW_Data_Orig_MC'!AV152</f>
        <v>0</v>
      </c>
      <c r="AW152" s="487">
        <f>'1.3_RAW_Data_Orig_MC'!AW152</f>
        <v>0</v>
      </c>
      <c r="AX152" s="487">
        <f>'1.3_RAW_Data_Orig_MC'!AX152</f>
        <v>0</v>
      </c>
      <c r="AY152" s="487">
        <f>'1.3_RAW_Data_Orig_MC'!AY152</f>
        <v>0</v>
      </c>
      <c r="AZ152" s="487">
        <f>'1.3_RAW_Data_Orig_MC'!AZ152</f>
        <v>0</v>
      </c>
      <c r="BA152" s="488">
        <f>'1.3_RAW_Data_Orig_MC'!BA152</f>
        <v>0</v>
      </c>
    </row>
    <row r="153" spans="1:53" ht="13.5" thickBot="1" x14ac:dyDescent="0.4">
      <c r="A153" s="483"/>
      <c r="B153" s="489"/>
      <c r="C153" s="490"/>
      <c r="D153" s="491"/>
      <c r="E153" s="492" t="s">
        <v>34</v>
      </c>
      <c r="F153" s="493">
        <f>'1.3_RAW_Data_Orig_MC'!F153</f>
        <v>0</v>
      </c>
      <c r="G153" s="493">
        <f>'1.3_RAW_Data_Orig_MC'!G153</f>
        <v>0</v>
      </c>
      <c r="H153" s="493">
        <f>'1.3_RAW_Data_Orig_MC'!H153</f>
        <v>0</v>
      </c>
      <c r="I153" s="493">
        <f>'1.3_RAW_Data_Orig_MC'!I153</f>
        <v>0</v>
      </c>
      <c r="J153" s="493">
        <f>'1.3_RAW_Data_Orig_MC'!J153</f>
        <v>0</v>
      </c>
      <c r="K153" s="494">
        <f>'1.3_RAW_Data_Orig_MC'!K153</f>
        <v>0</v>
      </c>
      <c r="M153" s="493">
        <f>'1.3_RAW_Data_Orig_MC'!M153</f>
        <v>0</v>
      </c>
      <c r="N153" s="493">
        <f>'1.3_RAW_Data_Orig_MC'!N153</f>
        <v>0</v>
      </c>
      <c r="O153" s="493">
        <f>'1.3_RAW_Data_Orig_MC'!O153</f>
        <v>0</v>
      </c>
      <c r="P153" s="493">
        <f>'1.3_RAW_Data_Orig_MC'!P153</f>
        <v>0</v>
      </c>
      <c r="Q153" s="493">
        <f>'1.3_RAW_Data_Orig_MC'!Q153</f>
        <v>0</v>
      </c>
      <c r="R153" s="494">
        <f>'1.3_RAW_Data_Orig_MC'!R153</f>
        <v>0</v>
      </c>
      <c r="T153" s="493">
        <f>'1.3_RAW_Data_Orig_MC'!T153</f>
        <v>0</v>
      </c>
      <c r="U153" s="493">
        <f>'1.3_RAW_Data_Orig_MC'!U153</f>
        <v>0</v>
      </c>
      <c r="V153" s="493">
        <f>'1.3_RAW_Data_Orig_MC'!V153</f>
        <v>0</v>
      </c>
      <c r="W153" s="493">
        <f>'1.3_RAW_Data_Orig_MC'!W153</f>
        <v>0</v>
      </c>
      <c r="X153" s="493">
        <f>'1.3_RAW_Data_Orig_MC'!X153</f>
        <v>0</v>
      </c>
      <c r="Y153" s="494">
        <f>'1.3_RAW_Data_Orig_MC'!Y153</f>
        <v>0</v>
      </c>
      <c r="AA153" s="493">
        <f>'1.3_RAW_Data_Orig_MC'!AA153</f>
        <v>0</v>
      </c>
      <c r="AB153" s="493">
        <f>'1.3_RAW_Data_Orig_MC'!AB153</f>
        <v>0</v>
      </c>
      <c r="AC153" s="493">
        <f>'1.3_RAW_Data_Orig_MC'!AC153</f>
        <v>0</v>
      </c>
      <c r="AD153" s="493">
        <f>'1.3_RAW_Data_Orig_MC'!AD153</f>
        <v>0</v>
      </c>
      <c r="AE153" s="493">
        <f>'1.3_RAW_Data_Orig_MC'!AE153</f>
        <v>0</v>
      </c>
      <c r="AF153" s="494">
        <f>'1.3_RAW_Data_Orig_MC'!AF153</f>
        <v>0</v>
      </c>
      <c r="AG153" s="482"/>
      <c r="AH153" s="493">
        <f>'1.3_RAW_Data_Orig_MC'!AH153</f>
        <v>0</v>
      </c>
      <c r="AI153" s="493">
        <f>'1.3_RAW_Data_Orig_MC'!AI153</f>
        <v>0</v>
      </c>
      <c r="AJ153" s="493">
        <f>'1.3_RAW_Data_Orig_MC'!AJ153</f>
        <v>0</v>
      </c>
      <c r="AK153" s="493">
        <f>'1.3_RAW_Data_Orig_MC'!AK153</f>
        <v>0</v>
      </c>
      <c r="AL153" s="493">
        <f>'1.3_RAW_Data_Orig_MC'!AL153</f>
        <v>0</v>
      </c>
      <c r="AM153" s="494">
        <f>'1.3_RAW_Data_Orig_MC'!AM153</f>
        <v>0</v>
      </c>
      <c r="AN153" s="482"/>
      <c r="AO153" s="493">
        <f>'1.3_RAW_Data_Orig_MC'!AO153</f>
        <v>0</v>
      </c>
      <c r="AP153" s="493">
        <f>'1.3_RAW_Data_Orig_MC'!AP153</f>
        <v>0</v>
      </c>
      <c r="AQ153" s="493">
        <f>'1.3_RAW_Data_Orig_MC'!AQ153</f>
        <v>0</v>
      </c>
      <c r="AR153" s="493">
        <f>'1.3_RAW_Data_Orig_MC'!AR153</f>
        <v>0</v>
      </c>
      <c r="AS153" s="493">
        <f>'1.3_RAW_Data_Orig_MC'!AS153</f>
        <v>0</v>
      </c>
      <c r="AT153" s="494">
        <f>'1.3_RAW_Data_Orig_MC'!AT153</f>
        <v>0</v>
      </c>
      <c r="AU153" s="482"/>
      <c r="AV153" s="493">
        <f>'1.3_RAW_Data_Orig_MC'!AV153</f>
        <v>0</v>
      </c>
      <c r="AW153" s="493">
        <f>'1.3_RAW_Data_Orig_MC'!AW153</f>
        <v>0</v>
      </c>
      <c r="AX153" s="493">
        <f>'1.3_RAW_Data_Orig_MC'!AX153</f>
        <v>0</v>
      </c>
      <c r="AY153" s="493">
        <f>'1.3_RAW_Data_Orig_MC'!AY153</f>
        <v>0</v>
      </c>
      <c r="AZ153" s="493">
        <f>'1.3_RAW_Data_Orig_MC'!AZ153</f>
        <v>0</v>
      </c>
      <c r="BA153" s="494">
        <f>'1.3_RAW_Data_Orig_MC'!BA153</f>
        <v>0</v>
      </c>
    </row>
    <row r="154" spans="1:53" ht="25.5" x14ac:dyDescent="0.35">
      <c r="A154" s="495" t="s">
        <v>20</v>
      </c>
      <c r="B154" s="476">
        <v>32</v>
      </c>
      <c r="C154" s="477" t="s">
        <v>26</v>
      </c>
      <c r="D154" s="478" t="s">
        <v>40</v>
      </c>
      <c r="E154" s="496" t="s">
        <v>31</v>
      </c>
      <c r="F154" s="480">
        <f>'1.3_RAW_Data_Orig_MC'!F154</f>
        <v>0</v>
      </c>
      <c r="G154" s="480">
        <f>'1.3_RAW_Data_Orig_MC'!G154</f>
        <v>0</v>
      </c>
      <c r="H154" s="480">
        <f>'1.3_RAW_Data_Orig_MC'!H154</f>
        <v>0</v>
      </c>
      <c r="I154" s="480">
        <f>'1.3_RAW_Data_Orig_MC'!I154</f>
        <v>0</v>
      </c>
      <c r="J154" s="480">
        <f>'1.3_RAW_Data_Orig_MC'!J154</f>
        <v>0</v>
      </c>
      <c r="K154" s="481">
        <f>'1.3_RAW_Data_Orig_MC'!K154</f>
        <v>0</v>
      </c>
      <c r="M154" s="480">
        <f>'1.3_RAW_Data_Orig_MC'!M154</f>
        <v>0</v>
      </c>
      <c r="N154" s="480">
        <f>'1.3_RAW_Data_Orig_MC'!N154</f>
        <v>0</v>
      </c>
      <c r="O154" s="480">
        <f>'1.3_RAW_Data_Orig_MC'!O154</f>
        <v>0</v>
      </c>
      <c r="P154" s="480">
        <f>'1.3_RAW_Data_Orig_MC'!P154</f>
        <v>0</v>
      </c>
      <c r="Q154" s="480">
        <f>'1.3_RAW_Data_Orig_MC'!Q154</f>
        <v>0</v>
      </c>
      <c r="R154" s="481">
        <f>'1.3_RAW_Data_Orig_MC'!R154</f>
        <v>0</v>
      </c>
      <c r="T154" s="480">
        <f>'1.3_RAW_Data_Orig_MC'!T154</f>
        <v>0</v>
      </c>
      <c r="U154" s="480">
        <f>'1.3_RAW_Data_Orig_MC'!U154</f>
        <v>0</v>
      </c>
      <c r="V154" s="480">
        <f>'1.3_RAW_Data_Orig_MC'!V154</f>
        <v>0</v>
      </c>
      <c r="W154" s="480">
        <f>'1.3_RAW_Data_Orig_MC'!W154</f>
        <v>0</v>
      </c>
      <c r="X154" s="480">
        <f>'1.3_RAW_Data_Orig_MC'!X154</f>
        <v>0</v>
      </c>
      <c r="Y154" s="481">
        <f>'1.3_RAW_Data_Orig_MC'!Y154</f>
        <v>0</v>
      </c>
      <c r="AA154" s="480">
        <f>'1.3_RAW_Data_Orig_MC'!AA154</f>
        <v>0</v>
      </c>
      <c r="AB154" s="480">
        <f>'1.3_RAW_Data_Orig_MC'!AB154</f>
        <v>0</v>
      </c>
      <c r="AC154" s="480">
        <f>'1.3_RAW_Data_Orig_MC'!AC154</f>
        <v>0</v>
      </c>
      <c r="AD154" s="480">
        <f>'1.3_RAW_Data_Orig_MC'!AD154</f>
        <v>0</v>
      </c>
      <c r="AE154" s="480">
        <f>'1.3_RAW_Data_Orig_MC'!AE154</f>
        <v>0</v>
      </c>
      <c r="AF154" s="481">
        <f>'1.3_RAW_Data_Orig_MC'!AF154</f>
        <v>0</v>
      </c>
      <c r="AG154" s="482"/>
      <c r="AH154" s="480">
        <f>'1.3_RAW_Data_Orig_MC'!AH154</f>
        <v>0</v>
      </c>
      <c r="AI154" s="480">
        <f>'1.3_RAW_Data_Orig_MC'!AI154</f>
        <v>0</v>
      </c>
      <c r="AJ154" s="480">
        <f>'1.3_RAW_Data_Orig_MC'!AJ154</f>
        <v>0</v>
      </c>
      <c r="AK154" s="480">
        <f>'1.3_RAW_Data_Orig_MC'!AK154</f>
        <v>0</v>
      </c>
      <c r="AL154" s="480">
        <f>'1.3_RAW_Data_Orig_MC'!AL154</f>
        <v>0</v>
      </c>
      <c r="AM154" s="481">
        <f>'1.3_RAW_Data_Orig_MC'!AM154</f>
        <v>0</v>
      </c>
      <c r="AN154" s="482"/>
      <c r="AO154" s="480">
        <f>'1.3_RAW_Data_Orig_MC'!AO154</f>
        <v>0</v>
      </c>
      <c r="AP154" s="480">
        <f>'1.3_RAW_Data_Orig_MC'!AP154</f>
        <v>0</v>
      </c>
      <c r="AQ154" s="480">
        <f>'1.3_RAW_Data_Orig_MC'!AQ154</f>
        <v>0</v>
      </c>
      <c r="AR154" s="480">
        <f>'1.3_RAW_Data_Orig_MC'!AR154</f>
        <v>0</v>
      </c>
      <c r="AS154" s="480">
        <f>'1.3_RAW_Data_Orig_MC'!AS154</f>
        <v>0</v>
      </c>
      <c r="AT154" s="481">
        <f>'1.3_RAW_Data_Orig_MC'!AT154</f>
        <v>0</v>
      </c>
      <c r="AU154" s="482"/>
      <c r="AV154" s="480">
        <f>'1.3_RAW_Data_Orig_MC'!AV154</f>
        <v>0</v>
      </c>
      <c r="AW154" s="480">
        <f>'1.3_RAW_Data_Orig_MC'!AW154</f>
        <v>0</v>
      </c>
      <c r="AX154" s="480">
        <f>'1.3_RAW_Data_Orig_MC'!AX154</f>
        <v>0</v>
      </c>
      <c r="AY154" s="480">
        <f>'1.3_RAW_Data_Orig_MC'!AY154</f>
        <v>0</v>
      </c>
      <c r="AZ154" s="480">
        <f>'1.3_RAW_Data_Orig_MC'!AZ154</f>
        <v>0</v>
      </c>
      <c r="BA154" s="481">
        <f>'1.3_RAW_Data_Orig_MC'!BA154</f>
        <v>0</v>
      </c>
    </row>
    <row r="155" spans="1:53" ht="13.15" x14ac:dyDescent="0.35">
      <c r="A155" s="483"/>
      <c r="B155" s="484"/>
      <c r="C155" s="485"/>
      <c r="D155" s="486"/>
      <c r="E155" s="479" t="s">
        <v>32</v>
      </c>
      <c r="F155" s="487">
        <f>'1.3_RAW_Data_Orig_MC'!F155</f>
        <v>23</v>
      </c>
      <c r="G155" s="487">
        <f>'1.3_RAW_Data_Orig_MC'!G155</f>
        <v>1</v>
      </c>
      <c r="H155" s="487">
        <f>'1.3_RAW_Data_Orig_MC'!H155</f>
        <v>4</v>
      </c>
      <c r="I155" s="487">
        <f>'1.3_RAW_Data_Orig_MC'!I155</f>
        <v>8</v>
      </c>
      <c r="J155" s="487">
        <f>'1.3_RAW_Data_Orig_MC'!J155</f>
        <v>8</v>
      </c>
      <c r="K155" s="488">
        <f>'1.3_RAW_Data_Orig_MC'!K155</f>
        <v>2</v>
      </c>
      <c r="M155" s="487">
        <f>'1.3_RAW_Data_Orig_MC'!M155</f>
        <v>23</v>
      </c>
      <c r="N155" s="487">
        <f>'1.3_RAW_Data_Orig_MC'!N155</f>
        <v>1</v>
      </c>
      <c r="O155" s="487">
        <f>'1.3_RAW_Data_Orig_MC'!O155</f>
        <v>17</v>
      </c>
      <c r="P155" s="487">
        <f>'1.3_RAW_Data_Orig_MC'!P155</f>
        <v>4</v>
      </c>
      <c r="Q155" s="487">
        <f>'1.3_RAW_Data_Orig_MC'!Q155</f>
        <v>1</v>
      </c>
      <c r="R155" s="488">
        <f>'1.3_RAW_Data_Orig_MC'!R155</f>
        <v>0</v>
      </c>
      <c r="T155" s="487">
        <f>'1.3_RAW_Data_Orig_MC'!T155</f>
        <v>23</v>
      </c>
      <c r="U155" s="487">
        <f>'1.3_RAW_Data_Orig_MC'!U155</f>
        <v>1</v>
      </c>
      <c r="V155" s="487">
        <f>'1.3_RAW_Data_Orig_MC'!V155</f>
        <v>2</v>
      </c>
      <c r="W155" s="487">
        <f>'1.3_RAW_Data_Orig_MC'!W155</f>
        <v>4</v>
      </c>
      <c r="X155" s="487">
        <f>'1.3_RAW_Data_Orig_MC'!X155</f>
        <v>6</v>
      </c>
      <c r="Y155" s="488">
        <f>'1.3_RAW_Data_Orig_MC'!Y155</f>
        <v>10</v>
      </c>
      <c r="AA155" s="487">
        <f>'1.3_RAW_Data_Orig_MC'!AA155</f>
        <v>15</v>
      </c>
      <c r="AB155" s="487">
        <f>'1.3_RAW_Data_Orig_MC'!AB155</f>
        <v>0</v>
      </c>
      <c r="AC155" s="487">
        <f>'1.3_RAW_Data_Orig_MC'!AC155</f>
        <v>15</v>
      </c>
      <c r="AD155" s="487">
        <f>'1.3_RAW_Data_Orig_MC'!AD155</f>
        <v>0</v>
      </c>
      <c r="AE155" s="487">
        <f>'1.3_RAW_Data_Orig_MC'!AE155</f>
        <v>-5</v>
      </c>
      <c r="AF155" s="488">
        <f>'1.3_RAW_Data_Orig_MC'!AF155</f>
        <v>-10</v>
      </c>
      <c r="AG155" s="482"/>
      <c r="AH155" s="487">
        <f>'1.3_RAW_Data_Orig_MC'!AH155</f>
        <v>0</v>
      </c>
      <c r="AI155" s="487">
        <f>'1.3_RAW_Data_Orig_MC'!AI155</f>
        <v>0</v>
      </c>
      <c r="AJ155" s="487">
        <f>'1.3_RAW_Data_Orig_MC'!AJ155</f>
        <v>0</v>
      </c>
      <c r="AK155" s="487">
        <f>'1.3_RAW_Data_Orig_MC'!AK155</f>
        <v>0</v>
      </c>
      <c r="AL155" s="487">
        <f>'1.3_RAW_Data_Orig_MC'!AL155</f>
        <v>0</v>
      </c>
      <c r="AM155" s="488">
        <f>'1.3_RAW_Data_Orig_MC'!AM155</f>
        <v>0</v>
      </c>
      <c r="AN155" s="482"/>
      <c r="AO155" s="487">
        <f>'1.3_RAW_Data_Orig_MC'!AO155</f>
        <v>15</v>
      </c>
      <c r="AP155" s="487">
        <f>'1.3_RAW_Data_Orig_MC'!AP155</f>
        <v>0</v>
      </c>
      <c r="AQ155" s="487">
        <f>'1.3_RAW_Data_Orig_MC'!AQ155</f>
        <v>15</v>
      </c>
      <c r="AR155" s="487">
        <f>'1.3_RAW_Data_Orig_MC'!AR155</f>
        <v>0</v>
      </c>
      <c r="AS155" s="487">
        <f>'1.3_RAW_Data_Orig_MC'!AS155</f>
        <v>-5</v>
      </c>
      <c r="AT155" s="488">
        <f>'1.3_RAW_Data_Orig_MC'!AT155</f>
        <v>-10</v>
      </c>
      <c r="AU155" s="482"/>
      <c r="AV155" s="487">
        <f>'1.3_RAW_Data_Orig_MC'!AV155</f>
        <v>0</v>
      </c>
      <c r="AW155" s="487">
        <f>'1.3_RAW_Data_Orig_MC'!AW155</f>
        <v>0</v>
      </c>
      <c r="AX155" s="487">
        <f>'1.3_RAW_Data_Orig_MC'!AX155</f>
        <v>0</v>
      </c>
      <c r="AY155" s="487">
        <f>'1.3_RAW_Data_Orig_MC'!AY155</f>
        <v>0</v>
      </c>
      <c r="AZ155" s="487">
        <f>'1.3_RAW_Data_Orig_MC'!AZ155</f>
        <v>0</v>
      </c>
      <c r="BA155" s="488">
        <f>'1.3_RAW_Data_Orig_MC'!BA155</f>
        <v>0</v>
      </c>
    </row>
    <row r="156" spans="1:53" ht="13.15" x14ac:dyDescent="0.35">
      <c r="A156" s="483"/>
      <c r="B156" s="484"/>
      <c r="C156" s="485"/>
      <c r="D156" s="486"/>
      <c r="E156" s="479" t="s">
        <v>33</v>
      </c>
      <c r="F156" s="487">
        <f>'1.3_RAW_Data_Orig_MC'!F156</f>
        <v>0</v>
      </c>
      <c r="G156" s="487">
        <f>'1.3_RAW_Data_Orig_MC'!G156</f>
        <v>0</v>
      </c>
      <c r="H156" s="487">
        <f>'1.3_RAW_Data_Orig_MC'!H156</f>
        <v>0</v>
      </c>
      <c r="I156" s="487">
        <f>'1.3_RAW_Data_Orig_MC'!I156</f>
        <v>0</v>
      </c>
      <c r="J156" s="487">
        <f>'1.3_RAW_Data_Orig_MC'!J156</f>
        <v>0</v>
      </c>
      <c r="K156" s="488">
        <f>'1.3_RAW_Data_Orig_MC'!K156</f>
        <v>0</v>
      </c>
      <c r="M156" s="487">
        <f>'1.3_RAW_Data_Orig_MC'!M156</f>
        <v>0</v>
      </c>
      <c r="N156" s="487">
        <f>'1.3_RAW_Data_Orig_MC'!N156</f>
        <v>0</v>
      </c>
      <c r="O156" s="487">
        <f>'1.3_RAW_Data_Orig_MC'!O156</f>
        <v>0</v>
      </c>
      <c r="P156" s="487">
        <f>'1.3_RAW_Data_Orig_MC'!P156</f>
        <v>0</v>
      </c>
      <c r="Q156" s="487">
        <f>'1.3_RAW_Data_Orig_MC'!Q156</f>
        <v>0</v>
      </c>
      <c r="R156" s="488">
        <f>'1.3_RAW_Data_Orig_MC'!R156</f>
        <v>0</v>
      </c>
      <c r="T156" s="487">
        <f>'1.3_RAW_Data_Orig_MC'!T156</f>
        <v>0</v>
      </c>
      <c r="U156" s="487">
        <f>'1.3_RAW_Data_Orig_MC'!U156</f>
        <v>0</v>
      </c>
      <c r="V156" s="487">
        <f>'1.3_RAW_Data_Orig_MC'!V156</f>
        <v>0</v>
      </c>
      <c r="W156" s="487">
        <f>'1.3_RAW_Data_Orig_MC'!W156</f>
        <v>0</v>
      </c>
      <c r="X156" s="487">
        <f>'1.3_RAW_Data_Orig_MC'!X156</f>
        <v>0</v>
      </c>
      <c r="Y156" s="488">
        <f>'1.3_RAW_Data_Orig_MC'!Y156</f>
        <v>0</v>
      </c>
      <c r="AA156" s="487">
        <f>'1.3_RAW_Data_Orig_MC'!AA156</f>
        <v>0</v>
      </c>
      <c r="AB156" s="487">
        <f>'1.3_RAW_Data_Orig_MC'!AB156</f>
        <v>0</v>
      </c>
      <c r="AC156" s="487">
        <f>'1.3_RAW_Data_Orig_MC'!AC156</f>
        <v>0</v>
      </c>
      <c r="AD156" s="487">
        <f>'1.3_RAW_Data_Orig_MC'!AD156</f>
        <v>0</v>
      </c>
      <c r="AE156" s="487">
        <f>'1.3_RAW_Data_Orig_MC'!AE156</f>
        <v>0</v>
      </c>
      <c r="AF156" s="488">
        <f>'1.3_RAW_Data_Orig_MC'!AF156</f>
        <v>0</v>
      </c>
      <c r="AG156" s="482"/>
      <c r="AH156" s="487">
        <f>'1.3_RAW_Data_Orig_MC'!AH156</f>
        <v>0</v>
      </c>
      <c r="AI156" s="487">
        <f>'1.3_RAW_Data_Orig_MC'!AI156</f>
        <v>0</v>
      </c>
      <c r="AJ156" s="487">
        <f>'1.3_RAW_Data_Orig_MC'!AJ156</f>
        <v>0</v>
      </c>
      <c r="AK156" s="487">
        <f>'1.3_RAW_Data_Orig_MC'!AK156</f>
        <v>0</v>
      </c>
      <c r="AL156" s="487">
        <f>'1.3_RAW_Data_Orig_MC'!AL156</f>
        <v>0</v>
      </c>
      <c r="AM156" s="488">
        <f>'1.3_RAW_Data_Orig_MC'!AM156</f>
        <v>0</v>
      </c>
      <c r="AN156" s="482"/>
      <c r="AO156" s="487">
        <f>'1.3_RAW_Data_Orig_MC'!AO156</f>
        <v>0</v>
      </c>
      <c r="AP156" s="487">
        <f>'1.3_RAW_Data_Orig_MC'!AP156</f>
        <v>0</v>
      </c>
      <c r="AQ156" s="487">
        <f>'1.3_RAW_Data_Orig_MC'!AQ156</f>
        <v>0</v>
      </c>
      <c r="AR156" s="487">
        <f>'1.3_RAW_Data_Orig_MC'!AR156</f>
        <v>0</v>
      </c>
      <c r="AS156" s="487">
        <f>'1.3_RAW_Data_Orig_MC'!AS156</f>
        <v>0</v>
      </c>
      <c r="AT156" s="488">
        <f>'1.3_RAW_Data_Orig_MC'!AT156</f>
        <v>0</v>
      </c>
      <c r="AU156" s="482"/>
      <c r="AV156" s="487">
        <f>'1.3_RAW_Data_Orig_MC'!AV156</f>
        <v>0</v>
      </c>
      <c r="AW156" s="487">
        <f>'1.3_RAW_Data_Orig_MC'!AW156</f>
        <v>0</v>
      </c>
      <c r="AX156" s="487">
        <f>'1.3_RAW_Data_Orig_MC'!AX156</f>
        <v>0</v>
      </c>
      <c r="AY156" s="487">
        <f>'1.3_RAW_Data_Orig_MC'!AY156</f>
        <v>0</v>
      </c>
      <c r="AZ156" s="487">
        <f>'1.3_RAW_Data_Orig_MC'!AZ156</f>
        <v>0</v>
      </c>
      <c r="BA156" s="488">
        <f>'1.3_RAW_Data_Orig_MC'!BA156</f>
        <v>0</v>
      </c>
    </row>
    <row r="157" spans="1:53" ht="13.5" thickBot="1" x14ac:dyDescent="0.4">
      <c r="A157" s="483"/>
      <c r="B157" s="489"/>
      <c r="C157" s="490"/>
      <c r="D157" s="491"/>
      <c r="E157" s="492" t="s">
        <v>34</v>
      </c>
      <c r="F157" s="493">
        <f>'1.3_RAW_Data_Orig_MC'!F157</f>
        <v>0</v>
      </c>
      <c r="G157" s="493">
        <f>'1.3_RAW_Data_Orig_MC'!G157</f>
        <v>0</v>
      </c>
      <c r="H157" s="493">
        <f>'1.3_RAW_Data_Orig_MC'!H157</f>
        <v>0</v>
      </c>
      <c r="I157" s="493">
        <f>'1.3_RAW_Data_Orig_MC'!I157</f>
        <v>0</v>
      </c>
      <c r="J157" s="493">
        <f>'1.3_RAW_Data_Orig_MC'!J157</f>
        <v>0</v>
      </c>
      <c r="K157" s="494">
        <f>'1.3_RAW_Data_Orig_MC'!K157</f>
        <v>0</v>
      </c>
      <c r="M157" s="493">
        <f>'1.3_RAW_Data_Orig_MC'!M157</f>
        <v>0</v>
      </c>
      <c r="N157" s="493">
        <f>'1.3_RAW_Data_Orig_MC'!N157</f>
        <v>0</v>
      </c>
      <c r="O157" s="493">
        <f>'1.3_RAW_Data_Orig_MC'!O157</f>
        <v>0</v>
      </c>
      <c r="P157" s="493">
        <f>'1.3_RAW_Data_Orig_MC'!P157</f>
        <v>0</v>
      </c>
      <c r="Q157" s="493">
        <f>'1.3_RAW_Data_Orig_MC'!Q157</f>
        <v>0</v>
      </c>
      <c r="R157" s="494">
        <f>'1.3_RAW_Data_Orig_MC'!R157</f>
        <v>0</v>
      </c>
      <c r="T157" s="493">
        <f>'1.3_RAW_Data_Orig_MC'!T157</f>
        <v>0</v>
      </c>
      <c r="U157" s="493">
        <f>'1.3_RAW_Data_Orig_MC'!U157</f>
        <v>0</v>
      </c>
      <c r="V157" s="493">
        <f>'1.3_RAW_Data_Orig_MC'!V157</f>
        <v>0</v>
      </c>
      <c r="W157" s="493">
        <f>'1.3_RAW_Data_Orig_MC'!W157</f>
        <v>0</v>
      </c>
      <c r="X157" s="493">
        <f>'1.3_RAW_Data_Orig_MC'!X157</f>
        <v>0</v>
      </c>
      <c r="Y157" s="494">
        <f>'1.3_RAW_Data_Orig_MC'!Y157</f>
        <v>0</v>
      </c>
      <c r="AA157" s="493">
        <f>'1.3_RAW_Data_Orig_MC'!AA157</f>
        <v>0</v>
      </c>
      <c r="AB157" s="493">
        <f>'1.3_RAW_Data_Orig_MC'!AB157</f>
        <v>0</v>
      </c>
      <c r="AC157" s="493">
        <f>'1.3_RAW_Data_Orig_MC'!AC157</f>
        <v>0</v>
      </c>
      <c r="AD157" s="493">
        <f>'1.3_RAW_Data_Orig_MC'!AD157</f>
        <v>0</v>
      </c>
      <c r="AE157" s="493">
        <f>'1.3_RAW_Data_Orig_MC'!AE157</f>
        <v>0</v>
      </c>
      <c r="AF157" s="494">
        <f>'1.3_RAW_Data_Orig_MC'!AF157</f>
        <v>0</v>
      </c>
      <c r="AG157" s="482"/>
      <c r="AH157" s="493">
        <f>'1.3_RAW_Data_Orig_MC'!AH157</f>
        <v>0</v>
      </c>
      <c r="AI157" s="493">
        <f>'1.3_RAW_Data_Orig_MC'!AI157</f>
        <v>0</v>
      </c>
      <c r="AJ157" s="493">
        <f>'1.3_RAW_Data_Orig_MC'!AJ157</f>
        <v>0</v>
      </c>
      <c r="AK157" s="493">
        <f>'1.3_RAW_Data_Orig_MC'!AK157</f>
        <v>0</v>
      </c>
      <c r="AL157" s="493">
        <f>'1.3_RAW_Data_Orig_MC'!AL157</f>
        <v>0</v>
      </c>
      <c r="AM157" s="494">
        <f>'1.3_RAW_Data_Orig_MC'!AM157</f>
        <v>0</v>
      </c>
      <c r="AN157" s="482"/>
      <c r="AO157" s="493">
        <f>'1.3_RAW_Data_Orig_MC'!AO157</f>
        <v>0</v>
      </c>
      <c r="AP157" s="493">
        <f>'1.3_RAW_Data_Orig_MC'!AP157</f>
        <v>0</v>
      </c>
      <c r="AQ157" s="493">
        <f>'1.3_RAW_Data_Orig_MC'!AQ157</f>
        <v>0</v>
      </c>
      <c r="AR157" s="493">
        <f>'1.3_RAW_Data_Orig_MC'!AR157</f>
        <v>0</v>
      </c>
      <c r="AS157" s="493">
        <f>'1.3_RAW_Data_Orig_MC'!AS157</f>
        <v>0</v>
      </c>
      <c r="AT157" s="494">
        <f>'1.3_RAW_Data_Orig_MC'!AT157</f>
        <v>0</v>
      </c>
      <c r="AU157" s="482"/>
      <c r="AV157" s="493">
        <f>'1.3_RAW_Data_Orig_MC'!AV157</f>
        <v>0</v>
      </c>
      <c r="AW157" s="493">
        <f>'1.3_RAW_Data_Orig_MC'!AW157</f>
        <v>0</v>
      </c>
      <c r="AX157" s="493">
        <f>'1.3_RAW_Data_Orig_MC'!AX157</f>
        <v>0</v>
      </c>
      <c r="AY157" s="493">
        <f>'1.3_RAW_Data_Orig_MC'!AY157</f>
        <v>0</v>
      </c>
      <c r="AZ157" s="493">
        <f>'1.3_RAW_Data_Orig_MC'!AZ157</f>
        <v>0</v>
      </c>
      <c r="BA157" s="494">
        <f>'1.3_RAW_Data_Orig_MC'!BA157</f>
        <v>0</v>
      </c>
    </row>
    <row r="158" spans="1:53" ht="25.5" x14ac:dyDescent="0.35">
      <c r="A158" s="495" t="s">
        <v>20</v>
      </c>
      <c r="B158" s="476">
        <v>33</v>
      </c>
      <c r="C158" s="477" t="s">
        <v>27</v>
      </c>
      <c r="D158" s="478" t="s">
        <v>36</v>
      </c>
      <c r="E158" s="496" t="s">
        <v>31</v>
      </c>
      <c r="F158" s="480">
        <f>'1.3_RAW_Data_Orig_MC'!F158</f>
        <v>0</v>
      </c>
      <c r="G158" s="480">
        <f>'1.3_RAW_Data_Orig_MC'!G158</f>
        <v>0</v>
      </c>
      <c r="H158" s="480">
        <f>'1.3_RAW_Data_Orig_MC'!H158</f>
        <v>0</v>
      </c>
      <c r="I158" s="480">
        <f>'1.3_RAW_Data_Orig_MC'!I158</f>
        <v>0</v>
      </c>
      <c r="J158" s="480">
        <f>'1.3_RAW_Data_Orig_MC'!J158</f>
        <v>0</v>
      </c>
      <c r="K158" s="481">
        <f>'1.3_RAW_Data_Orig_MC'!K158</f>
        <v>0</v>
      </c>
      <c r="M158" s="480">
        <f>'1.3_RAW_Data_Orig_MC'!M158</f>
        <v>0</v>
      </c>
      <c r="N158" s="480">
        <f>'1.3_RAW_Data_Orig_MC'!N158</f>
        <v>0</v>
      </c>
      <c r="O158" s="480">
        <f>'1.3_RAW_Data_Orig_MC'!O158</f>
        <v>0</v>
      </c>
      <c r="P158" s="480">
        <f>'1.3_RAW_Data_Orig_MC'!P158</f>
        <v>0</v>
      </c>
      <c r="Q158" s="480">
        <f>'1.3_RAW_Data_Orig_MC'!Q158</f>
        <v>0</v>
      </c>
      <c r="R158" s="481">
        <f>'1.3_RAW_Data_Orig_MC'!R158</f>
        <v>0</v>
      </c>
      <c r="T158" s="480">
        <f>'1.3_RAW_Data_Orig_MC'!T158</f>
        <v>0</v>
      </c>
      <c r="U158" s="480">
        <f>'1.3_RAW_Data_Orig_MC'!U158</f>
        <v>0</v>
      </c>
      <c r="V158" s="480">
        <f>'1.3_RAW_Data_Orig_MC'!V158</f>
        <v>0</v>
      </c>
      <c r="W158" s="480">
        <f>'1.3_RAW_Data_Orig_MC'!W158</f>
        <v>0</v>
      </c>
      <c r="X158" s="480">
        <f>'1.3_RAW_Data_Orig_MC'!X158</f>
        <v>0</v>
      </c>
      <c r="Y158" s="481">
        <f>'1.3_RAW_Data_Orig_MC'!Y158</f>
        <v>0</v>
      </c>
      <c r="AA158" s="480">
        <f>'1.3_RAW_Data_Orig_MC'!AA158</f>
        <v>0</v>
      </c>
      <c r="AB158" s="480">
        <f>'1.3_RAW_Data_Orig_MC'!AB158</f>
        <v>0</v>
      </c>
      <c r="AC158" s="480">
        <f>'1.3_RAW_Data_Orig_MC'!AC158</f>
        <v>0</v>
      </c>
      <c r="AD158" s="480">
        <f>'1.3_RAW_Data_Orig_MC'!AD158</f>
        <v>0</v>
      </c>
      <c r="AE158" s="480">
        <f>'1.3_RAW_Data_Orig_MC'!AE158</f>
        <v>0</v>
      </c>
      <c r="AF158" s="481">
        <f>'1.3_RAW_Data_Orig_MC'!AF158</f>
        <v>0</v>
      </c>
      <c r="AG158" s="482"/>
      <c r="AH158" s="480">
        <f>'1.3_RAW_Data_Orig_MC'!AH158</f>
        <v>0</v>
      </c>
      <c r="AI158" s="480">
        <f>'1.3_RAW_Data_Orig_MC'!AI158</f>
        <v>0</v>
      </c>
      <c r="AJ158" s="480">
        <f>'1.3_RAW_Data_Orig_MC'!AJ158</f>
        <v>0</v>
      </c>
      <c r="AK158" s="480">
        <f>'1.3_RAW_Data_Orig_MC'!AK158</f>
        <v>0</v>
      </c>
      <c r="AL158" s="480">
        <f>'1.3_RAW_Data_Orig_MC'!AL158</f>
        <v>0</v>
      </c>
      <c r="AM158" s="481">
        <f>'1.3_RAW_Data_Orig_MC'!AM158</f>
        <v>0</v>
      </c>
      <c r="AN158" s="482"/>
      <c r="AO158" s="480">
        <f>'1.3_RAW_Data_Orig_MC'!AO158</f>
        <v>0</v>
      </c>
      <c r="AP158" s="480">
        <f>'1.3_RAW_Data_Orig_MC'!AP158</f>
        <v>0</v>
      </c>
      <c r="AQ158" s="480">
        <f>'1.3_RAW_Data_Orig_MC'!AQ158</f>
        <v>0</v>
      </c>
      <c r="AR158" s="480">
        <f>'1.3_RAW_Data_Orig_MC'!AR158</f>
        <v>0</v>
      </c>
      <c r="AS158" s="480">
        <f>'1.3_RAW_Data_Orig_MC'!AS158</f>
        <v>0</v>
      </c>
      <c r="AT158" s="481">
        <f>'1.3_RAW_Data_Orig_MC'!AT158</f>
        <v>0</v>
      </c>
      <c r="AU158" s="482"/>
      <c r="AV158" s="480">
        <f>'1.3_RAW_Data_Orig_MC'!AV158</f>
        <v>0</v>
      </c>
      <c r="AW158" s="480">
        <f>'1.3_RAW_Data_Orig_MC'!AW158</f>
        <v>0</v>
      </c>
      <c r="AX158" s="480">
        <f>'1.3_RAW_Data_Orig_MC'!AX158</f>
        <v>0</v>
      </c>
      <c r="AY158" s="480">
        <f>'1.3_RAW_Data_Orig_MC'!AY158</f>
        <v>0</v>
      </c>
      <c r="AZ158" s="480">
        <f>'1.3_RAW_Data_Orig_MC'!AZ158</f>
        <v>0</v>
      </c>
      <c r="BA158" s="481">
        <f>'1.3_RAW_Data_Orig_MC'!BA158</f>
        <v>0</v>
      </c>
    </row>
    <row r="159" spans="1:53" ht="13.15" x14ac:dyDescent="0.35">
      <c r="A159" s="483"/>
      <c r="B159" s="484"/>
      <c r="C159" s="485"/>
      <c r="D159" s="486"/>
      <c r="E159" s="479" t="s">
        <v>32</v>
      </c>
      <c r="F159" s="487">
        <f>'1.3_RAW_Data_Orig_MC'!F159</f>
        <v>23</v>
      </c>
      <c r="G159" s="487">
        <f>'1.3_RAW_Data_Orig_MC'!G159</f>
        <v>1</v>
      </c>
      <c r="H159" s="487">
        <f>'1.3_RAW_Data_Orig_MC'!H159</f>
        <v>2</v>
      </c>
      <c r="I159" s="487">
        <f>'1.3_RAW_Data_Orig_MC'!I159</f>
        <v>16</v>
      </c>
      <c r="J159" s="487">
        <f>'1.3_RAW_Data_Orig_MC'!J159</f>
        <v>3</v>
      </c>
      <c r="K159" s="488">
        <f>'1.3_RAW_Data_Orig_MC'!K159</f>
        <v>1</v>
      </c>
      <c r="M159" s="487">
        <f>'1.3_RAW_Data_Orig_MC'!M159</f>
        <v>23</v>
      </c>
      <c r="N159" s="487">
        <f>'1.3_RAW_Data_Orig_MC'!N159</f>
        <v>1</v>
      </c>
      <c r="O159" s="487">
        <f>'1.3_RAW_Data_Orig_MC'!O159</f>
        <v>11</v>
      </c>
      <c r="P159" s="487">
        <f>'1.3_RAW_Data_Orig_MC'!P159</f>
        <v>8</v>
      </c>
      <c r="Q159" s="487">
        <f>'1.3_RAW_Data_Orig_MC'!Q159</f>
        <v>0</v>
      </c>
      <c r="R159" s="488">
        <f>'1.3_RAW_Data_Orig_MC'!R159</f>
        <v>3</v>
      </c>
      <c r="T159" s="487">
        <f>'1.3_RAW_Data_Orig_MC'!T159</f>
        <v>23</v>
      </c>
      <c r="U159" s="487">
        <f>'1.3_RAW_Data_Orig_MC'!U159</f>
        <v>1</v>
      </c>
      <c r="V159" s="487">
        <f>'1.3_RAW_Data_Orig_MC'!V159</f>
        <v>2</v>
      </c>
      <c r="W159" s="487">
        <f>'1.3_RAW_Data_Orig_MC'!W159</f>
        <v>8</v>
      </c>
      <c r="X159" s="487">
        <f>'1.3_RAW_Data_Orig_MC'!X159</f>
        <v>1</v>
      </c>
      <c r="Y159" s="488">
        <f>'1.3_RAW_Data_Orig_MC'!Y159</f>
        <v>11</v>
      </c>
      <c r="AA159" s="487">
        <f>'1.3_RAW_Data_Orig_MC'!AA159</f>
        <v>9</v>
      </c>
      <c r="AB159" s="487">
        <f>'1.3_RAW_Data_Orig_MC'!AB159</f>
        <v>0</v>
      </c>
      <c r="AC159" s="487">
        <f>'1.3_RAW_Data_Orig_MC'!AC159</f>
        <v>9</v>
      </c>
      <c r="AD159" s="487">
        <f>'1.3_RAW_Data_Orig_MC'!AD159</f>
        <v>0</v>
      </c>
      <c r="AE159" s="487">
        <f>'1.3_RAW_Data_Orig_MC'!AE159</f>
        <v>-1</v>
      </c>
      <c r="AF159" s="488">
        <f>'1.3_RAW_Data_Orig_MC'!AF159</f>
        <v>-8</v>
      </c>
      <c r="AG159" s="482"/>
      <c r="AH159" s="487">
        <f>'1.3_RAW_Data_Orig_MC'!AH159</f>
        <v>0</v>
      </c>
      <c r="AI159" s="487">
        <f>'1.3_RAW_Data_Orig_MC'!AI159</f>
        <v>0</v>
      </c>
      <c r="AJ159" s="487">
        <f>'1.3_RAW_Data_Orig_MC'!AJ159</f>
        <v>0</v>
      </c>
      <c r="AK159" s="487">
        <f>'1.3_RAW_Data_Orig_MC'!AK159</f>
        <v>0</v>
      </c>
      <c r="AL159" s="487">
        <f>'1.3_RAW_Data_Orig_MC'!AL159</f>
        <v>0</v>
      </c>
      <c r="AM159" s="488">
        <f>'1.3_RAW_Data_Orig_MC'!AM159</f>
        <v>0</v>
      </c>
      <c r="AN159" s="482"/>
      <c r="AO159" s="487">
        <f>'1.3_RAW_Data_Orig_MC'!AO159</f>
        <v>9</v>
      </c>
      <c r="AP159" s="487">
        <f>'1.3_RAW_Data_Orig_MC'!AP159</f>
        <v>0</v>
      </c>
      <c r="AQ159" s="487">
        <f>'1.3_RAW_Data_Orig_MC'!AQ159</f>
        <v>9</v>
      </c>
      <c r="AR159" s="487">
        <f>'1.3_RAW_Data_Orig_MC'!AR159</f>
        <v>0</v>
      </c>
      <c r="AS159" s="487">
        <f>'1.3_RAW_Data_Orig_MC'!AS159</f>
        <v>-1</v>
      </c>
      <c r="AT159" s="488">
        <f>'1.3_RAW_Data_Orig_MC'!AT159</f>
        <v>-8</v>
      </c>
      <c r="AU159" s="482"/>
      <c r="AV159" s="487">
        <f>'1.3_RAW_Data_Orig_MC'!AV159</f>
        <v>0</v>
      </c>
      <c r="AW159" s="487">
        <f>'1.3_RAW_Data_Orig_MC'!AW159</f>
        <v>0</v>
      </c>
      <c r="AX159" s="487">
        <f>'1.3_RAW_Data_Orig_MC'!AX159</f>
        <v>0</v>
      </c>
      <c r="AY159" s="487">
        <f>'1.3_RAW_Data_Orig_MC'!AY159</f>
        <v>0</v>
      </c>
      <c r="AZ159" s="487">
        <f>'1.3_RAW_Data_Orig_MC'!AZ159</f>
        <v>0</v>
      </c>
      <c r="BA159" s="488">
        <f>'1.3_RAW_Data_Orig_MC'!BA159</f>
        <v>0</v>
      </c>
    </row>
    <row r="160" spans="1:53" ht="13.15" x14ac:dyDescent="0.35">
      <c r="A160" s="483"/>
      <c r="B160" s="484"/>
      <c r="C160" s="485"/>
      <c r="D160" s="486"/>
      <c r="E160" s="479" t="s">
        <v>33</v>
      </c>
      <c r="F160" s="487">
        <f>'1.3_RAW_Data_Orig_MC'!F160</f>
        <v>0</v>
      </c>
      <c r="G160" s="487">
        <f>'1.3_RAW_Data_Orig_MC'!G160</f>
        <v>0</v>
      </c>
      <c r="H160" s="487">
        <f>'1.3_RAW_Data_Orig_MC'!H160</f>
        <v>0</v>
      </c>
      <c r="I160" s="487">
        <f>'1.3_RAW_Data_Orig_MC'!I160</f>
        <v>0</v>
      </c>
      <c r="J160" s="487">
        <f>'1.3_RAW_Data_Orig_MC'!J160</f>
        <v>0</v>
      </c>
      <c r="K160" s="488">
        <f>'1.3_RAW_Data_Orig_MC'!K160</f>
        <v>0</v>
      </c>
      <c r="M160" s="487">
        <f>'1.3_RAW_Data_Orig_MC'!M160</f>
        <v>0</v>
      </c>
      <c r="N160" s="487">
        <f>'1.3_RAW_Data_Orig_MC'!N160</f>
        <v>0</v>
      </c>
      <c r="O160" s="487">
        <f>'1.3_RAW_Data_Orig_MC'!O160</f>
        <v>0</v>
      </c>
      <c r="P160" s="487">
        <f>'1.3_RAW_Data_Orig_MC'!P160</f>
        <v>0</v>
      </c>
      <c r="Q160" s="487">
        <f>'1.3_RAW_Data_Orig_MC'!Q160</f>
        <v>0</v>
      </c>
      <c r="R160" s="488">
        <f>'1.3_RAW_Data_Orig_MC'!R160</f>
        <v>0</v>
      </c>
      <c r="T160" s="487">
        <f>'1.3_RAW_Data_Orig_MC'!T160</f>
        <v>0</v>
      </c>
      <c r="U160" s="487">
        <f>'1.3_RAW_Data_Orig_MC'!U160</f>
        <v>0</v>
      </c>
      <c r="V160" s="487">
        <f>'1.3_RAW_Data_Orig_MC'!V160</f>
        <v>0</v>
      </c>
      <c r="W160" s="487">
        <f>'1.3_RAW_Data_Orig_MC'!W160</f>
        <v>0</v>
      </c>
      <c r="X160" s="487">
        <f>'1.3_RAW_Data_Orig_MC'!X160</f>
        <v>0</v>
      </c>
      <c r="Y160" s="488">
        <f>'1.3_RAW_Data_Orig_MC'!Y160</f>
        <v>0</v>
      </c>
      <c r="AA160" s="487">
        <f>'1.3_RAW_Data_Orig_MC'!AA160</f>
        <v>0</v>
      </c>
      <c r="AB160" s="487">
        <f>'1.3_RAW_Data_Orig_MC'!AB160</f>
        <v>0</v>
      </c>
      <c r="AC160" s="487">
        <f>'1.3_RAW_Data_Orig_MC'!AC160</f>
        <v>0</v>
      </c>
      <c r="AD160" s="487">
        <f>'1.3_RAW_Data_Orig_MC'!AD160</f>
        <v>0</v>
      </c>
      <c r="AE160" s="487">
        <f>'1.3_RAW_Data_Orig_MC'!AE160</f>
        <v>0</v>
      </c>
      <c r="AF160" s="488">
        <f>'1.3_RAW_Data_Orig_MC'!AF160</f>
        <v>0</v>
      </c>
      <c r="AG160" s="482"/>
      <c r="AH160" s="487">
        <f>'1.3_RAW_Data_Orig_MC'!AH160</f>
        <v>0</v>
      </c>
      <c r="AI160" s="487">
        <f>'1.3_RAW_Data_Orig_MC'!AI160</f>
        <v>0</v>
      </c>
      <c r="AJ160" s="487">
        <f>'1.3_RAW_Data_Orig_MC'!AJ160</f>
        <v>0</v>
      </c>
      <c r="AK160" s="487">
        <f>'1.3_RAW_Data_Orig_MC'!AK160</f>
        <v>0</v>
      </c>
      <c r="AL160" s="487">
        <f>'1.3_RAW_Data_Orig_MC'!AL160</f>
        <v>0</v>
      </c>
      <c r="AM160" s="488">
        <f>'1.3_RAW_Data_Orig_MC'!AM160</f>
        <v>0</v>
      </c>
      <c r="AN160" s="482"/>
      <c r="AO160" s="487">
        <f>'1.3_RAW_Data_Orig_MC'!AO160</f>
        <v>0</v>
      </c>
      <c r="AP160" s="487">
        <f>'1.3_RAW_Data_Orig_MC'!AP160</f>
        <v>0</v>
      </c>
      <c r="AQ160" s="487">
        <f>'1.3_RAW_Data_Orig_MC'!AQ160</f>
        <v>0</v>
      </c>
      <c r="AR160" s="487">
        <f>'1.3_RAW_Data_Orig_MC'!AR160</f>
        <v>0</v>
      </c>
      <c r="AS160" s="487">
        <f>'1.3_RAW_Data_Orig_MC'!AS160</f>
        <v>0</v>
      </c>
      <c r="AT160" s="488">
        <f>'1.3_RAW_Data_Orig_MC'!AT160</f>
        <v>0</v>
      </c>
      <c r="AU160" s="482"/>
      <c r="AV160" s="487">
        <f>'1.3_RAW_Data_Orig_MC'!AV160</f>
        <v>0</v>
      </c>
      <c r="AW160" s="487">
        <f>'1.3_RAW_Data_Orig_MC'!AW160</f>
        <v>0</v>
      </c>
      <c r="AX160" s="487">
        <f>'1.3_RAW_Data_Orig_MC'!AX160</f>
        <v>0</v>
      </c>
      <c r="AY160" s="487">
        <f>'1.3_RAW_Data_Orig_MC'!AY160</f>
        <v>0</v>
      </c>
      <c r="AZ160" s="487">
        <f>'1.3_RAW_Data_Orig_MC'!AZ160</f>
        <v>0</v>
      </c>
      <c r="BA160" s="488">
        <f>'1.3_RAW_Data_Orig_MC'!BA160</f>
        <v>0</v>
      </c>
    </row>
    <row r="161" spans="1:53" ht="13.5" thickBot="1" x14ac:dyDescent="0.4">
      <c r="A161" s="483"/>
      <c r="B161" s="489"/>
      <c r="C161" s="490"/>
      <c r="D161" s="491"/>
      <c r="E161" s="492" t="s">
        <v>34</v>
      </c>
      <c r="F161" s="493">
        <f>'1.3_RAW_Data_Orig_MC'!F161</f>
        <v>0</v>
      </c>
      <c r="G161" s="493">
        <f>'1.3_RAW_Data_Orig_MC'!G161</f>
        <v>0</v>
      </c>
      <c r="H161" s="493">
        <f>'1.3_RAW_Data_Orig_MC'!H161</f>
        <v>0</v>
      </c>
      <c r="I161" s="493">
        <f>'1.3_RAW_Data_Orig_MC'!I161</f>
        <v>0</v>
      </c>
      <c r="J161" s="493">
        <f>'1.3_RAW_Data_Orig_MC'!J161</f>
        <v>0</v>
      </c>
      <c r="K161" s="494">
        <f>'1.3_RAW_Data_Orig_MC'!K161</f>
        <v>0</v>
      </c>
      <c r="M161" s="493">
        <f>'1.3_RAW_Data_Orig_MC'!M161</f>
        <v>0</v>
      </c>
      <c r="N161" s="493">
        <f>'1.3_RAW_Data_Orig_MC'!N161</f>
        <v>0</v>
      </c>
      <c r="O161" s="493">
        <f>'1.3_RAW_Data_Orig_MC'!O161</f>
        <v>0</v>
      </c>
      <c r="P161" s="493">
        <f>'1.3_RAW_Data_Orig_MC'!P161</f>
        <v>0</v>
      </c>
      <c r="Q161" s="493">
        <f>'1.3_RAW_Data_Orig_MC'!Q161</f>
        <v>0</v>
      </c>
      <c r="R161" s="494">
        <f>'1.3_RAW_Data_Orig_MC'!R161</f>
        <v>0</v>
      </c>
      <c r="T161" s="493">
        <f>'1.3_RAW_Data_Orig_MC'!T161</f>
        <v>0</v>
      </c>
      <c r="U161" s="493">
        <f>'1.3_RAW_Data_Orig_MC'!U161</f>
        <v>0</v>
      </c>
      <c r="V161" s="493">
        <f>'1.3_RAW_Data_Orig_MC'!V161</f>
        <v>0</v>
      </c>
      <c r="W161" s="493">
        <f>'1.3_RAW_Data_Orig_MC'!W161</f>
        <v>0</v>
      </c>
      <c r="X161" s="493">
        <f>'1.3_RAW_Data_Orig_MC'!X161</f>
        <v>0</v>
      </c>
      <c r="Y161" s="494">
        <f>'1.3_RAW_Data_Orig_MC'!Y161</f>
        <v>0</v>
      </c>
      <c r="AA161" s="493">
        <f>'1.3_RAW_Data_Orig_MC'!AA161</f>
        <v>0</v>
      </c>
      <c r="AB161" s="493">
        <f>'1.3_RAW_Data_Orig_MC'!AB161</f>
        <v>0</v>
      </c>
      <c r="AC161" s="493">
        <f>'1.3_RAW_Data_Orig_MC'!AC161</f>
        <v>0</v>
      </c>
      <c r="AD161" s="493">
        <f>'1.3_RAW_Data_Orig_MC'!AD161</f>
        <v>0</v>
      </c>
      <c r="AE161" s="493">
        <f>'1.3_RAW_Data_Orig_MC'!AE161</f>
        <v>0</v>
      </c>
      <c r="AF161" s="494">
        <f>'1.3_RAW_Data_Orig_MC'!AF161</f>
        <v>0</v>
      </c>
      <c r="AG161" s="482"/>
      <c r="AH161" s="493">
        <f>'1.3_RAW_Data_Orig_MC'!AH161</f>
        <v>0</v>
      </c>
      <c r="AI161" s="493">
        <f>'1.3_RAW_Data_Orig_MC'!AI161</f>
        <v>0</v>
      </c>
      <c r="AJ161" s="493">
        <f>'1.3_RAW_Data_Orig_MC'!AJ161</f>
        <v>0</v>
      </c>
      <c r="AK161" s="493">
        <f>'1.3_RAW_Data_Orig_MC'!AK161</f>
        <v>0</v>
      </c>
      <c r="AL161" s="493">
        <f>'1.3_RAW_Data_Orig_MC'!AL161</f>
        <v>0</v>
      </c>
      <c r="AM161" s="494">
        <f>'1.3_RAW_Data_Orig_MC'!AM161</f>
        <v>0</v>
      </c>
      <c r="AN161" s="482"/>
      <c r="AO161" s="493">
        <f>'1.3_RAW_Data_Orig_MC'!AO161</f>
        <v>0</v>
      </c>
      <c r="AP161" s="493">
        <f>'1.3_RAW_Data_Orig_MC'!AP161</f>
        <v>0</v>
      </c>
      <c r="AQ161" s="493">
        <f>'1.3_RAW_Data_Orig_MC'!AQ161</f>
        <v>0</v>
      </c>
      <c r="AR161" s="493">
        <f>'1.3_RAW_Data_Orig_MC'!AR161</f>
        <v>0</v>
      </c>
      <c r="AS161" s="493">
        <f>'1.3_RAW_Data_Orig_MC'!AS161</f>
        <v>0</v>
      </c>
      <c r="AT161" s="494">
        <f>'1.3_RAW_Data_Orig_MC'!AT161</f>
        <v>0</v>
      </c>
      <c r="AU161" s="482"/>
      <c r="AV161" s="493">
        <f>'1.3_RAW_Data_Orig_MC'!AV161</f>
        <v>0</v>
      </c>
      <c r="AW161" s="493">
        <f>'1.3_RAW_Data_Orig_MC'!AW161</f>
        <v>0</v>
      </c>
      <c r="AX161" s="493">
        <f>'1.3_RAW_Data_Orig_MC'!AX161</f>
        <v>0</v>
      </c>
      <c r="AY161" s="493">
        <f>'1.3_RAW_Data_Orig_MC'!AY161</f>
        <v>0</v>
      </c>
      <c r="AZ161" s="493">
        <f>'1.3_RAW_Data_Orig_MC'!AZ161</f>
        <v>0</v>
      </c>
      <c r="BA161" s="494">
        <f>'1.3_RAW_Data_Orig_MC'!BA161</f>
        <v>0</v>
      </c>
    </row>
    <row r="162" spans="1:53" ht="25.5" x14ac:dyDescent="0.35">
      <c r="A162" s="495" t="s">
        <v>20</v>
      </c>
      <c r="B162" s="476">
        <v>39</v>
      </c>
      <c r="C162" s="477" t="s">
        <v>29</v>
      </c>
      <c r="D162" s="478" t="s">
        <v>35</v>
      </c>
      <c r="E162" s="496" t="s">
        <v>31</v>
      </c>
      <c r="F162" s="480">
        <f>'1.3_RAW_Data_Orig_MC'!F162</f>
        <v>0</v>
      </c>
      <c r="G162" s="480">
        <f>'1.3_RAW_Data_Orig_MC'!G162</f>
        <v>0</v>
      </c>
      <c r="H162" s="480">
        <f>'1.3_RAW_Data_Orig_MC'!H162</f>
        <v>0</v>
      </c>
      <c r="I162" s="480">
        <f>'1.3_RAW_Data_Orig_MC'!I162</f>
        <v>0</v>
      </c>
      <c r="J162" s="480">
        <f>'1.3_RAW_Data_Orig_MC'!J162</f>
        <v>0</v>
      </c>
      <c r="K162" s="481">
        <f>'1.3_RAW_Data_Orig_MC'!K162</f>
        <v>0</v>
      </c>
      <c r="M162" s="480">
        <f>'1.3_RAW_Data_Orig_MC'!M162</f>
        <v>0</v>
      </c>
      <c r="N162" s="480">
        <f>'1.3_RAW_Data_Orig_MC'!N162</f>
        <v>0</v>
      </c>
      <c r="O162" s="480">
        <f>'1.3_RAW_Data_Orig_MC'!O162</f>
        <v>0</v>
      </c>
      <c r="P162" s="480">
        <f>'1.3_RAW_Data_Orig_MC'!P162</f>
        <v>0</v>
      </c>
      <c r="Q162" s="480">
        <f>'1.3_RAW_Data_Orig_MC'!Q162</f>
        <v>0</v>
      </c>
      <c r="R162" s="481">
        <f>'1.3_RAW_Data_Orig_MC'!R162</f>
        <v>0</v>
      </c>
      <c r="T162" s="480">
        <f>'1.3_RAW_Data_Orig_MC'!T162</f>
        <v>0</v>
      </c>
      <c r="U162" s="480">
        <f>'1.3_RAW_Data_Orig_MC'!U162</f>
        <v>0</v>
      </c>
      <c r="V162" s="480">
        <f>'1.3_RAW_Data_Orig_MC'!V162</f>
        <v>0</v>
      </c>
      <c r="W162" s="480">
        <f>'1.3_RAW_Data_Orig_MC'!W162</f>
        <v>0</v>
      </c>
      <c r="X162" s="480">
        <f>'1.3_RAW_Data_Orig_MC'!X162</f>
        <v>0</v>
      </c>
      <c r="Y162" s="481">
        <f>'1.3_RAW_Data_Orig_MC'!Y162</f>
        <v>0</v>
      </c>
      <c r="AA162" s="480">
        <f>'1.3_RAW_Data_Orig_MC'!AA162</f>
        <v>0</v>
      </c>
      <c r="AB162" s="480">
        <f>'1.3_RAW_Data_Orig_MC'!AB162</f>
        <v>0</v>
      </c>
      <c r="AC162" s="480">
        <f>'1.3_RAW_Data_Orig_MC'!AC162</f>
        <v>0</v>
      </c>
      <c r="AD162" s="480">
        <f>'1.3_RAW_Data_Orig_MC'!AD162</f>
        <v>0</v>
      </c>
      <c r="AE162" s="480">
        <f>'1.3_RAW_Data_Orig_MC'!AE162</f>
        <v>0</v>
      </c>
      <c r="AF162" s="481">
        <f>'1.3_RAW_Data_Orig_MC'!AF162</f>
        <v>0</v>
      </c>
      <c r="AG162" s="482"/>
      <c r="AH162" s="480">
        <f>'1.3_RAW_Data_Orig_MC'!AH162</f>
        <v>0</v>
      </c>
      <c r="AI162" s="480">
        <f>'1.3_RAW_Data_Orig_MC'!AI162</f>
        <v>0</v>
      </c>
      <c r="AJ162" s="480">
        <f>'1.3_RAW_Data_Orig_MC'!AJ162</f>
        <v>0</v>
      </c>
      <c r="AK162" s="480">
        <f>'1.3_RAW_Data_Orig_MC'!AK162</f>
        <v>0</v>
      </c>
      <c r="AL162" s="480">
        <f>'1.3_RAW_Data_Orig_MC'!AL162</f>
        <v>0</v>
      </c>
      <c r="AM162" s="481">
        <f>'1.3_RAW_Data_Orig_MC'!AM162</f>
        <v>0</v>
      </c>
      <c r="AN162" s="482"/>
      <c r="AO162" s="480">
        <f>'1.3_RAW_Data_Orig_MC'!AO162</f>
        <v>0</v>
      </c>
      <c r="AP162" s="480">
        <f>'1.3_RAW_Data_Orig_MC'!AP162</f>
        <v>0</v>
      </c>
      <c r="AQ162" s="480">
        <f>'1.3_RAW_Data_Orig_MC'!AQ162</f>
        <v>0</v>
      </c>
      <c r="AR162" s="480">
        <f>'1.3_RAW_Data_Orig_MC'!AR162</f>
        <v>0</v>
      </c>
      <c r="AS162" s="480">
        <f>'1.3_RAW_Data_Orig_MC'!AS162</f>
        <v>0</v>
      </c>
      <c r="AT162" s="481">
        <f>'1.3_RAW_Data_Orig_MC'!AT162</f>
        <v>0</v>
      </c>
      <c r="AU162" s="482"/>
      <c r="AV162" s="480">
        <f>'1.3_RAW_Data_Orig_MC'!AV162</f>
        <v>0</v>
      </c>
      <c r="AW162" s="480">
        <f>'1.3_RAW_Data_Orig_MC'!AW162</f>
        <v>0</v>
      </c>
      <c r="AX162" s="480">
        <f>'1.3_RAW_Data_Orig_MC'!AX162</f>
        <v>0</v>
      </c>
      <c r="AY162" s="480">
        <f>'1.3_RAW_Data_Orig_MC'!AY162</f>
        <v>0</v>
      </c>
      <c r="AZ162" s="480">
        <f>'1.3_RAW_Data_Orig_MC'!AZ162</f>
        <v>0</v>
      </c>
      <c r="BA162" s="481">
        <f>'1.3_RAW_Data_Orig_MC'!BA162</f>
        <v>0</v>
      </c>
    </row>
    <row r="163" spans="1:53" ht="13.15" x14ac:dyDescent="0.35">
      <c r="A163" s="483"/>
      <c r="B163" s="484"/>
      <c r="C163" s="485"/>
      <c r="D163" s="486"/>
      <c r="E163" s="479" t="s">
        <v>32</v>
      </c>
      <c r="F163" s="487">
        <f>'1.3_RAW_Data_Orig_MC'!F163</f>
        <v>0</v>
      </c>
      <c r="G163" s="487">
        <f>'1.3_RAW_Data_Orig_MC'!G163</f>
        <v>0</v>
      </c>
      <c r="H163" s="487">
        <f>'1.3_RAW_Data_Orig_MC'!H163</f>
        <v>0</v>
      </c>
      <c r="I163" s="487">
        <f>'1.3_RAW_Data_Orig_MC'!I163</f>
        <v>0</v>
      </c>
      <c r="J163" s="487">
        <f>'1.3_RAW_Data_Orig_MC'!J163</f>
        <v>0</v>
      </c>
      <c r="K163" s="488">
        <f>'1.3_RAW_Data_Orig_MC'!K163</f>
        <v>0</v>
      </c>
      <c r="M163" s="487">
        <f>'1.3_RAW_Data_Orig_MC'!M163</f>
        <v>0</v>
      </c>
      <c r="N163" s="487">
        <f>'1.3_RAW_Data_Orig_MC'!N163</f>
        <v>0</v>
      </c>
      <c r="O163" s="487">
        <f>'1.3_RAW_Data_Orig_MC'!O163</f>
        <v>0</v>
      </c>
      <c r="P163" s="487">
        <f>'1.3_RAW_Data_Orig_MC'!P163</f>
        <v>0</v>
      </c>
      <c r="Q163" s="487">
        <f>'1.3_RAW_Data_Orig_MC'!Q163</f>
        <v>0</v>
      </c>
      <c r="R163" s="488">
        <f>'1.3_RAW_Data_Orig_MC'!R163</f>
        <v>0</v>
      </c>
      <c r="T163" s="487">
        <f>'1.3_RAW_Data_Orig_MC'!T163</f>
        <v>0</v>
      </c>
      <c r="U163" s="487">
        <f>'1.3_RAW_Data_Orig_MC'!U163</f>
        <v>0</v>
      </c>
      <c r="V163" s="487">
        <f>'1.3_RAW_Data_Orig_MC'!V163</f>
        <v>0</v>
      </c>
      <c r="W163" s="487">
        <f>'1.3_RAW_Data_Orig_MC'!W163</f>
        <v>0</v>
      </c>
      <c r="X163" s="487">
        <f>'1.3_RAW_Data_Orig_MC'!X163</f>
        <v>0</v>
      </c>
      <c r="Y163" s="488">
        <f>'1.3_RAW_Data_Orig_MC'!Y163</f>
        <v>0</v>
      </c>
      <c r="AA163" s="487">
        <f>'1.3_RAW_Data_Orig_MC'!AA163</f>
        <v>0</v>
      </c>
      <c r="AB163" s="487">
        <f>'1.3_RAW_Data_Orig_MC'!AB163</f>
        <v>0</v>
      </c>
      <c r="AC163" s="487">
        <f>'1.3_RAW_Data_Orig_MC'!AC163</f>
        <v>0</v>
      </c>
      <c r="AD163" s="487">
        <f>'1.3_RAW_Data_Orig_MC'!AD163</f>
        <v>0</v>
      </c>
      <c r="AE163" s="487">
        <f>'1.3_RAW_Data_Orig_MC'!AE163</f>
        <v>0</v>
      </c>
      <c r="AF163" s="488">
        <f>'1.3_RAW_Data_Orig_MC'!AF163</f>
        <v>0</v>
      </c>
      <c r="AG163" s="482"/>
      <c r="AH163" s="487">
        <f>'1.3_RAW_Data_Orig_MC'!AH163</f>
        <v>0</v>
      </c>
      <c r="AI163" s="487">
        <f>'1.3_RAW_Data_Orig_MC'!AI163</f>
        <v>0</v>
      </c>
      <c r="AJ163" s="487">
        <f>'1.3_RAW_Data_Orig_MC'!AJ163</f>
        <v>0</v>
      </c>
      <c r="AK163" s="487">
        <f>'1.3_RAW_Data_Orig_MC'!AK163</f>
        <v>0</v>
      </c>
      <c r="AL163" s="487">
        <f>'1.3_RAW_Data_Orig_MC'!AL163</f>
        <v>0</v>
      </c>
      <c r="AM163" s="488">
        <f>'1.3_RAW_Data_Orig_MC'!AM163</f>
        <v>0</v>
      </c>
      <c r="AN163" s="482"/>
      <c r="AO163" s="487">
        <f>'1.3_RAW_Data_Orig_MC'!AO163</f>
        <v>0</v>
      </c>
      <c r="AP163" s="487">
        <f>'1.3_RAW_Data_Orig_MC'!AP163</f>
        <v>0</v>
      </c>
      <c r="AQ163" s="487">
        <f>'1.3_RAW_Data_Orig_MC'!AQ163</f>
        <v>0</v>
      </c>
      <c r="AR163" s="487">
        <f>'1.3_RAW_Data_Orig_MC'!AR163</f>
        <v>0</v>
      </c>
      <c r="AS163" s="487">
        <f>'1.3_RAW_Data_Orig_MC'!AS163</f>
        <v>0</v>
      </c>
      <c r="AT163" s="488">
        <f>'1.3_RAW_Data_Orig_MC'!AT163</f>
        <v>0</v>
      </c>
      <c r="AU163" s="482"/>
      <c r="AV163" s="487">
        <f>'1.3_RAW_Data_Orig_MC'!AV163</f>
        <v>0</v>
      </c>
      <c r="AW163" s="487">
        <f>'1.3_RAW_Data_Orig_MC'!AW163</f>
        <v>0</v>
      </c>
      <c r="AX163" s="487">
        <f>'1.3_RAW_Data_Orig_MC'!AX163</f>
        <v>0</v>
      </c>
      <c r="AY163" s="487">
        <f>'1.3_RAW_Data_Orig_MC'!AY163</f>
        <v>0</v>
      </c>
      <c r="AZ163" s="487">
        <f>'1.3_RAW_Data_Orig_MC'!AZ163</f>
        <v>0</v>
      </c>
      <c r="BA163" s="488">
        <f>'1.3_RAW_Data_Orig_MC'!BA163</f>
        <v>0</v>
      </c>
    </row>
    <row r="164" spans="1:53" ht="13.15" x14ac:dyDescent="0.35">
      <c r="A164" s="483"/>
      <c r="B164" s="484"/>
      <c r="C164" s="485"/>
      <c r="D164" s="486"/>
      <c r="E164" s="479" t="s">
        <v>33</v>
      </c>
      <c r="F164" s="487">
        <f>'1.3_RAW_Data_Orig_MC'!F164</f>
        <v>0</v>
      </c>
      <c r="G164" s="487">
        <f>'1.3_RAW_Data_Orig_MC'!G164</f>
        <v>0</v>
      </c>
      <c r="H164" s="487">
        <f>'1.3_RAW_Data_Orig_MC'!H164</f>
        <v>0</v>
      </c>
      <c r="I164" s="487">
        <f>'1.3_RAW_Data_Orig_MC'!I164</f>
        <v>0</v>
      </c>
      <c r="J164" s="487">
        <f>'1.3_RAW_Data_Orig_MC'!J164</f>
        <v>0</v>
      </c>
      <c r="K164" s="488">
        <f>'1.3_RAW_Data_Orig_MC'!K164</f>
        <v>0</v>
      </c>
      <c r="M164" s="487">
        <f>'1.3_RAW_Data_Orig_MC'!M164</f>
        <v>0</v>
      </c>
      <c r="N164" s="487">
        <f>'1.3_RAW_Data_Orig_MC'!N164</f>
        <v>0</v>
      </c>
      <c r="O164" s="487">
        <f>'1.3_RAW_Data_Orig_MC'!O164</f>
        <v>0</v>
      </c>
      <c r="P164" s="487">
        <f>'1.3_RAW_Data_Orig_MC'!P164</f>
        <v>0</v>
      </c>
      <c r="Q164" s="487">
        <f>'1.3_RAW_Data_Orig_MC'!Q164</f>
        <v>0</v>
      </c>
      <c r="R164" s="488">
        <f>'1.3_RAW_Data_Orig_MC'!R164</f>
        <v>0</v>
      </c>
      <c r="T164" s="487">
        <f>'1.3_RAW_Data_Orig_MC'!T164</f>
        <v>0</v>
      </c>
      <c r="U164" s="487">
        <f>'1.3_RAW_Data_Orig_MC'!U164</f>
        <v>0</v>
      </c>
      <c r="V164" s="487">
        <f>'1.3_RAW_Data_Orig_MC'!V164</f>
        <v>0</v>
      </c>
      <c r="W164" s="487">
        <f>'1.3_RAW_Data_Orig_MC'!W164</f>
        <v>0</v>
      </c>
      <c r="X164" s="487">
        <f>'1.3_RAW_Data_Orig_MC'!X164</f>
        <v>0</v>
      </c>
      <c r="Y164" s="488">
        <f>'1.3_RAW_Data_Orig_MC'!Y164</f>
        <v>0</v>
      </c>
      <c r="AA164" s="487">
        <f>'1.3_RAW_Data_Orig_MC'!AA164</f>
        <v>0</v>
      </c>
      <c r="AB164" s="487">
        <f>'1.3_RAW_Data_Orig_MC'!AB164</f>
        <v>0</v>
      </c>
      <c r="AC164" s="487">
        <f>'1.3_RAW_Data_Orig_MC'!AC164</f>
        <v>0</v>
      </c>
      <c r="AD164" s="487">
        <f>'1.3_RAW_Data_Orig_MC'!AD164</f>
        <v>0</v>
      </c>
      <c r="AE164" s="487">
        <f>'1.3_RAW_Data_Orig_MC'!AE164</f>
        <v>0</v>
      </c>
      <c r="AF164" s="488">
        <f>'1.3_RAW_Data_Orig_MC'!AF164</f>
        <v>0</v>
      </c>
      <c r="AG164" s="482"/>
      <c r="AH164" s="487">
        <f>'1.3_RAW_Data_Orig_MC'!AH164</f>
        <v>0</v>
      </c>
      <c r="AI164" s="487">
        <f>'1.3_RAW_Data_Orig_MC'!AI164</f>
        <v>0</v>
      </c>
      <c r="AJ164" s="487">
        <f>'1.3_RAW_Data_Orig_MC'!AJ164</f>
        <v>0</v>
      </c>
      <c r="AK164" s="487">
        <f>'1.3_RAW_Data_Orig_MC'!AK164</f>
        <v>0</v>
      </c>
      <c r="AL164" s="487">
        <f>'1.3_RAW_Data_Orig_MC'!AL164</f>
        <v>0</v>
      </c>
      <c r="AM164" s="488">
        <f>'1.3_RAW_Data_Orig_MC'!AM164</f>
        <v>0</v>
      </c>
      <c r="AN164" s="482"/>
      <c r="AO164" s="487">
        <f>'1.3_RAW_Data_Orig_MC'!AO164</f>
        <v>0</v>
      </c>
      <c r="AP164" s="487">
        <f>'1.3_RAW_Data_Orig_MC'!AP164</f>
        <v>0</v>
      </c>
      <c r="AQ164" s="487">
        <f>'1.3_RAW_Data_Orig_MC'!AQ164</f>
        <v>0</v>
      </c>
      <c r="AR164" s="487">
        <f>'1.3_RAW_Data_Orig_MC'!AR164</f>
        <v>0</v>
      </c>
      <c r="AS164" s="487">
        <f>'1.3_RAW_Data_Orig_MC'!AS164</f>
        <v>0</v>
      </c>
      <c r="AT164" s="488">
        <f>'1.3_RAW_Data_Orig_MC'!AT164</f>
        <v>0</v>
      </c>
      <c r="AU164" s="482"/>
      <c r="AV164" s="487">
        <f>'1.3_RAW_Data_Orig_MC'!AV164</f>
        <v>0</v>
      </c>
      <c r="AW164" s="487">
        <f>'1.3_RAW_Data_Orig_MC'!AW164</f>
        <v>0</v>
      </c>
      <c r="AX164" s="487">
        <f>'1.3_RAW_Data_Orig_MC'!AX164</f>
        <v>0</v>
      </c>
      <c r="AY164" s="487">
        <f>'1.3_RAW_Data_Orig_MC'!AY164</f>
        <v>0</v>
      </c>
      <c r="AZ164" s="487">
        <f>'1.3_RAW_Data_Orig_MC'!AZ164</f>
        <v>0</v>
      </c>
      <c r="BA164" s="488">
        <f>'1.3_RAW_Data_Orig_MC'!BA164</f>
        <v>0</v>
      </c>
    </row>
    <row r="165" spans="1:53" ht="13.5" thickBot="1" x14ac:dyDescent="0.4">
      <c r="A165" s="483"/>
      <c r="B165" s="489"/>
      <c r="C165" s="490"/>
      <c r="D165" s="491"/>
      <c r="E165" s="492" t="s">
        <v>34</v>
      </c>
      <c r="F165" s="493">
        <f>'1.3_RAW_Data_Orig_MC'!F165</f>
        <v>0</v>
      </c>
      <c r="G165" s="493">
        <f>'1.3_RAW_Data_Orig_MC'!G165</f>
        <v>0</v>
      </c>
      <c r="H165" s="493">
        <f>'1.3_RAW_Data_Orig_MC'!H165</f>
        <v>0</v>
      </c>
      <c r="I165" s="493">
        <f>'1.3_RAW_Data_Orig_MC'!I165</f>
        <v>0</v>
      </c>
      <c r="J165" s="493">
        <f>'1.3_RAW_Data_Orig_MC'!J165</f>
        <v>0</v>
      </c>
      <c r="K165" s="494">
        <f>'1.3_RAW_Data_Orig_MC'!K165</f>
        <v>0</v>
      </c>
      <c r="M165" s="493">
        <f>'1.3_RAW_Data_Orig_MC'!M165</f>
        <v>0</v>
      </c>
      <c r="N165" s="493">
        <f>'1.3_RAW_Data_Orig_MC'!N165</f>
        <v>0</v>
      </c>
      <c r="O165" s="493">
        <f>'1.3_RAW_Data_Orig_MC'!O165</f>
        <v>0</v>
      </c>
      <c r="P165" s="493">
        <f>'1.3_RAW_Data_Orig_MC'!P165</f>
        <v>0</v>
      </c>
      <c r="Q165" s="493">
        <f>'1.3_RAW_Data_Orig_MC'!Q165</f>
        <v>0</v>
      </c>
      <c r="R165" s="494">
        <f>'1.3_RAW_Data_Orig_MC'!R165</f>
        <v>0</v>
      </c>
      <c r="T165" s="493">
        <f>'1.3_RAW_Data_Orig_MC'!T165</f>
        <v>0</v>
      </c>
      <c r="U165" s="493">
        <f>'1.3_RAW_Data_Orig_MC'!U165</f>
        <v>0</v>
      </c>
      <c r="V165" s="493">
        <f>'1.3_RAW_Data_Orig_MC'!V165</f>
        <v>0</v>
      </c>
      <c r="W165" s="493">
        <f>'1.3_RAW_Data_Orig_MC'!W165</f>
        <v>0</v>
      </c>
      <c r="X165" s="493">
        <f>'1.3_RAW_Data_Orig_MC'!X165</f>
        <v>0</v>
      </c>
      <c r="Y165" s="494">
        <f>'1.3_RAW_Data_Orig_MC'!Y165</f>
        <v>0</v>
      </c>
      <c r="AA165" s="493">
        <f>'1.3_RAW_Data_Orig_MC'!AA165</f>
        <v>0</v>
      </c>
      <c r="AB165" s="493">
        <f>'1.3_RAW_Data_Orig_MC'!AB165</f>
        <v>0</v>
      </c>
      <c r="AC165" s="493">
        <f>'1.3_RAW_Data_Orig_MC'!AC165</f>
        <v>0</v>
      </c>
      <c r="AD165" s="493">
        <f>'1.3_RAW_Data_Orig_MC'!AD165</f>
        <v>0</v>
      </c>
      <c r="AE165" s="493">
        <f>'1.3_RAW_Data_Orig_MC'!AE165</f>
        <v>0</v>
      </c>
      <c r="AF165" s="494">
        <f>'1.3_RAW_Data_Orig_MC'!AF165</f>
        <v>0</v>
      </c>
      <c r="AG165" s="482"/>
      <c r="AH165" s="493">
        <f>'1.3_RAW_Data_Orig_MC'!AH165</f>
        <v>0</v>
      </c>
      <c r="AI165" s="493">
        <f>'1.3_RAW_Data_Orig_MC'!AI165</f>
        <v>0</v>
      </c>
      <c r="AJ165" s="493">
        <f>'1.3_RAW_Data_Orig_MC'!AJ165</f>
        <v>0</v>
      </c>
      <c r="AK165" s="493">
        <f>'1.3_RAW_Data_Orig_MC'!AK165</f>
        <v>0</v>
      </c>
      <c r="AL165" s="493">
        <f>'1.3_RAW_Data_Orig_MC'!AL165</f>
        <v>0</v>
      </c>
      <c r="AM165" s="494">
        <f>'1.3_RAW_Data_Orig_MC'!AM165</f>
        <v>0</v>
      </c>
      <c r="AN165" s="482"/>
      <c r="AO165" s="493">
        <f>'1.3_RAW_Data_Orig_MC'!AO165</f>
        <v>0</v>
      </c>
      <c r="AP165" s="493">
        <f>'1.3_RAW_Data_Orig_MC'!AP165</f>
        <v>0</v>
      </c>
      <c r="AQ165" s="493">
        <f>'1.3_RAW_Data_Orig_MC'!AQ165</f>
        <v>0</v>
      </c>
      <c r="AR165" s="493">
        <f>'1.3_RAW_Data_Orig_MC'!AR165</f>
        <v>0</v>
      </c>
      <c r="AS165" s="493">
        <f>'1.3_RAW_Data_Orig_MC'!AS165</f>
        <v>0</v>
      </c>
      <c r="AT165" s="494">
        <f>'1.3_RAW_Data_Orig_MC'!AT165</f>
        <v>0</v>
      </c>
      <c r="AU165" s="482"/>
      <c r="AV165" s="493">
        <f>'1.3_RAW_Data_Orig_MC'!AV165</f>
        <v>0</v>
      </c>
      <c r="AW165" s="493">
        <f>'1.3_RAW_Data_Orig_MC'!AW165</f>
        <v>0</v>
      </c>
      <c r="AX165" s="493">
        <f>'1.3_RAW_Data_Orig_MC'!AX165</f>
        <v>0</v>
      </c>
      <c r="AY165" s="493">
        <f>'1.3_RAW_Data_Orig_MC'!AY165</f>
        <v>0</v>
      </c>
      <c r="AZ165" s="493">
        <f>'1.3_RAW_Data_Orig_MC'!AZ165</f>
        <v>0</v>
      </c>
      <c r="BA165" s="494">
        <f>'1.3_RAW_Data_Orig_MC'!BA165</f>
        <v>0</v>
      </c>
    </row>
    <row r="166" spans="1:53" ht="25.5" x14ac:dyDescent="0.35">
      <c r="A166" s="495" t="s">
        <v>20</v>
      </c>
      <c r="B166" s="476">
        <v>35</v>
      </c>
      <c r="C166" s="477" t="s">
        <v>28</v>
      </c>
      <c r="D166" s="478" t="s">
        <v>39</v>
      </c>
      <c r="E166" s="496" t="s">
        <v>31</v>
      </c>
      <c r="F166" s="480">
        <f>'1.3_RAW_Data_Orig_MC'!F166</f>
        <v>0</v>
      </c>
      <c r="G166" s="480">
        <f>'1.3_RAW_Data_Orig_MC'!G166</f>
        <v>0</v>
      </c>
      <c r="H166" s="480">
        <f>'1.3_RAW_Data_Orig_MC'!H166</f>
        <v>0</v>
      </c>
      <c r="I166" s="480">
        <f>'1.3_RAW_Data_Orig_MC'!I166</f>
        <v>0</v>
      </c>
      <c r="J166" s="480">
        <f>'1.3_RAW_Data_Orig_MC'!J166</f>
        <v>0</v>
      </c>
      <c r="K166" s="481">
        <f>'1.3_RAW_Data_Orig_MC'!K166</f>
        <v>0</v>
      </c>
      <c r="M166" s="480">
        <f>'1.3_RAW_Data_Orig_MC'!M166</f>
        <v>0</v>
      </c>
      <c r="N166" s="480">
        <f>'1.3_RAW_Data_Orig_MC'!N166</f>
        <v>0</v>
      </c>
      <c r="O166" s="480">
        <f>'1.3_RAW_Data_Orig_MC'!O166</f>
        <v>0</v>
      </c>
      <c r="P166" s="480">
        <f>'1.3_RAW_Data_Orig_MC'!P166</f>
        <v>0</v>
      </c>
      <c r="Q166" s="480">
        <f>'1.3_RAW_Data_Orig_MC'!Q166</f>
        <v>0</v>
      </c>
      <c r="R166" s="481">
        <f>'1.3_RAW_Data_Orig_MC'!R166</f>
        <v>0</v>
      </c>
      <c r="T166" s="480">
        <f>'1.3_RAW_Data_Orig_MC'!T166</f>
        <v>0</v>
      </c>
      <c r="U166" s="480">
        <f>'1.3_RAW_Data_Orig_MC'!U166</f>
        <v>0</v>
      </c>
      <c r="V166" s="480">
        <f>'1.3_RAW_Data_Orig_MC'!V166</f>
        <v>0</v>
      </c>
      <c r="W166" s="480">
        <f>'1.3_RAW_Data_Orig_MC'!W166</f>
        <v>0</v>
      </c>
      <c r="X166" s="480">
        <f>'1.3_RAW_Data_Orig_MC'!X166</f>
        <v>0</v>
      </c>
      <c r="Y166" s="481">
        <f>'1.3_RAW_Data_Orig_MC'!Y166</f>
        <v>0</v>
      </c>
      <c r="AA166" s="480">
        <f>'1.3_RAW_Data_Orig_MC'!AA166</f>
        <v>0</v>
      </c>
      <c r="AB166" s="480">
        <f>'1.3_RAW_Data_Orig_MC'!AB166</f>
        <v>0</v>
      </c>
      <c r="AC166" s="480">
        <f>'1.3_RAW_Data_Orig_MC'!AC166</f>
        <v>0</v>
      </c>
      <c r="AD166" s="480">
        <f>'1.3_RAW_Data_Orig_MC'!AD166</f>
        <v>0</v>
      </c>
      <c r="AE166" s="480">
        <f>'1.3_RAW_Data_Orig_MC'!AE166</f>
        <v>0</v>
      </c>
      <c r="AF166" s="481">
        <f>'1.3_RAW_Data_Orig_MC'!AF166</f>
        <v>0</v>
      </c>
      <c r="AG166" s="482"/>
      <c r="AH166" s="480">
        <f>'1.3_RAW_Data_Orig_MC'!AH166</f>
        <v>0</v>
      </c>
      <c r="AI166" s="480">
        <f>'1.3_RAW_Data_Orig_MC'!AI166</f>
        <v>0</v>
      </c>
      <c r="AJ166" s="480">
        <f>'1.3_RAW_Data_Orig_MC'!AJ166</f>
        <v>0</v>
      </c>
      <c r="AK166" s="480">
        <f>'1.3_RAW_Data_Orig_MC'!AK166</f>
        <v>0</v>
      </c>
      <c r="AL166" s="480">
        <f>'1.3_RAW_Data_Orig_MC'!AL166</f>
        <v>0</v>
      </c>
      <c r="AM166" s="481">
        <f>'1.3_RAW_Data_Orig_MC'!AM166</f>
        <v>0</v>
      </c>
      <c r="AN166" s="482"/>
      <c r="AO166" s="480">
        <f>'1.3_RAW_Data_Orig_MC'!AO166</f>
        <v>0</v>
      </c>
      <c r="AP166" s="480">
        <f>'1.3_RAW_Data_Orig_MC'!AP166</f>
        <v>0</v>
      </c>
      <c r="AQ166" s="480">
        <f>'1.3_RAW_Data_Orig_MC'!AQ166</f>
        <v>0</v>
      </c>
      <c r="AR166" s="480">
        <f>'1.3_RAW_Data_Orig_MC'!AR166</f>
        <v>0</v>
      </c>
      <c r="AS166" s="480">
        <f>'1.3_RAW_Data_Orig_MC'!AS166</f>
        <v>0</v>
      </c>
      <c r="AT166" s="481">
        <f>'1.3_RAW_Data_Orig_MC'!AT166</f>
        <v>0</v>
      </c>
      <c r="AU166" s="482"/>
      <c r="AV166" s="480">
        <f>'1.3_RAW_Data_Orig_MC'!AV166</f>
        <v>0</v>
      </c>
      <c r="AW166" s="480">
        <f>'1.3_RAW_Data_Orig_MC'!AW166</f>
        <v>0</v>
      </c>
      <c r="AX166" s="480">
        <f>'1.3_RAW_Data_Orig_MC'!AX166</f>
        <v>0</v>
      </c>
      <c r="AY166" s="480">
        <f>'1.3_RAW_Data_Orig_MC'!AY166</f>
        <v>0</v>
      </c>
      <c r="AZ166" s="480">
        <f>'1.3_RAW_Data_Orig_MC'!AZ166</f>
        <v>0</v>
      </c>
      <c r="BA166" s="481">
        <f>'1.3_RAW_Data_Orig_MC'!BA166</f>
        <v>0</v>
      </c>
    </row>
    <row r="167" spans="1:53" ht="13.15" x14ac:dyDescent="0.35">
      <c r="A167" s="483"/>
      <c r="B167" s="484"/>
      <c r="C167" s="485"/>
      <c r="D167" s="486"/>
      <c r="E167" s="479" t="s">
        <v>32</v>
      </c>
      <c r="F167" s="487">
        <f>'1.3_RAW_Data_Orig_MC'!F167</f>
        <v>0</v>
      </c>
      <c r="G167" s="487">
        <f>'1.3_RAW_Data_Orig_MC'!G167</f>
        <v>0</v>
      </c>
      <c r="H167" s="487">
        <f>'1.3_RAW_Data_Orig_MC'!H167</f>
        <v>0</v>
      </c>
      <c r="I167" s="487">
        <f>'1.3_RAW_Data_Orig_MC'!I167</f>
        <v>0</v>
      </c>
      <c r="J167" s="487">
        <f>'1.3_RAW_Data_Orig_MC'!J167</f>
        <v>0</v>
      </c>
      <c r="K167" s="488">
        <f>'1.3_RAW_Data_Orig_MC'!K167</f>
        <v>0</v>
      </c>
      <c r="M167" s="487">
        <f>'1.3_RAW_Data_Orig_MC'!M167</f>
        <v>0</v>
      </c>
      <c r="N167" s="487">
        <f>'1.3_RAW_Data_Orig_MC'!N167</f>
        <v>0</v>
      </c>
      <c r="O167" s="487">
        <f>'1.3_RAW_Data_Orig_MC'!O167</f>
        <v>0</v>
      </c>
      <c r="P167" s="487">
        <f>'1.3_RAW_Data_Orig_MC'!P167</f>
        <v>0</v>
      </c>
      <c r="Q167" s="487">
        <f>'1.3_RAW_Data_Orig_MC'!Q167</f>
        <v>0</v>
      </c>
      <c r="R167" s="488">
        <f>'1.3_RAW_Data_Orig_MC'!R167</f>
        <v>0</v>
      </c>
      <c r="T167" s="487">
        <f>'1.3_RAW_Data_Orig_MC'!T167</f>
        <v>0</v>
      </c>
      <c r="U167" s="487">
        <f>'1.3_RAW_Data_Orig_MC'!U167</f>
        <v>0</v>
      </c>
      <c r="V167" s="487">
        <f>'1.3_RAW_Data_Orig_MC'!V167</f>
        <v>0</v>
      </c>
      <c r="W167" s="487">
        <f>'1.3_RAW_Data_Orig_MC'!W167</f>
        <v>0</v>
      </c>
      <c r="X167" s="487">
        <f>'1.3_RAW_Data_Orig_MC'!X167</f>
        <v>0</v>
      </c>
      <c r="Y167" s="488">
        <f>'1.3_RAW_Data_Orig_MC'!Y167</f>
        <v>0</v>
      </c>
      <c r="AA167" s="487">
        <f>'1.3_RAW_Data_Orig_MC'!AA167</f>
        <v>0</v>
      </c>
      <c r="AB167" s="487">
        <f>'1.3_RAW_Data_Orig_MC'!AB167</f>
        <v>0</v>
      </c>
      <c r="AC167" s="487">
        <f>'1.3_RAW_Data_Orig_MC'!AC167</f>
        <v>0</v>
      </c>
      <c r="AD167" s="487">
        <f>'1.3_RAW_Data_Orig_MC'!AD167</f>
        <v>0</v>
      </c>
      <c r="AE167" s="487">
        <f>'1.3_RAW_Data_Orig_MC'!AE167</f>
        <v>0</v>
      </c>
      <c r="AF167" s="488">
        <f>'1.3_RAW_Data_Orig_MC'!AF167</f>
        <v>0</v>
      </c>
      <c r="AG167" s="482"/>
      <c r="AH167" s="487">
        <f>'1.3_RAW_Data_Orig_MC'!AH167</f>
        <v>0</v>
      </c>
      <c r="AI167" s="487">
        <f>'1.3_RAW_Data_Orig_MC'!AI167</f>
        <v>0</v>
      </c>
      <c r="AJ167" s="487">
        <f>'1.3_RAW_Data_Orig_MC'!AJ167</f>
        <v>0</v>
      </c>
      <c r="AK167" s="487">
        <f>'1.3_RAW_Data_Orig_MC'!AK167</f>
        <v>0</v>
      </c>
      <c r="AL167" s="487">
        <f>'1.3_RAW_Data_Orig_MC'!AL167</f>
        <v>0</v>
      </c>
      <c r="AM167" s="488">
        <f>'1.3_RAW_Data_Orig_MC'!AM167</f>
        <v>0</v>
      </c>
      <c r="AN167" s="482"/>
      <c r="AO167" s="487">
        <f>'1.3_RAW_Data_Orig_MC'!AO167</f>
        <v>0</v>
      </c>
      <c r="AP167" s="487">
        <f>'1.3_RAW_Data_Orig_MC'!AP167</f>
        <v>0</v>
      </c>
      <c r="AQ167" s="487">
        <f>'1.3_RAW_Data_Orig_MC'!AQ167</f>
        <v>0</v>
      </c>
      <c r="AR167" s="487">
        <f>'1.3_RAW_Data_Orig_MC'!AR167</f>
        <v>0</v>
      </c>
      <c r="AS167" s="487">
        <f>'1.3_RAW_Data_Orig_MC'!AS167</f>
        <v>0</v>
      </c>
      <c r="AT167" s="488">
        <f>'1.3_RAW_Data_Orig_MC'!AT167</f>
        <v>0</v>
      </c>
      <c r="AU167" s="482"/>
      <c r="AV167" s="487">
        <f>'1.3_RAW_Data_Orig_MC'!AV167</f>
        <v>0</v>
      </c>
      <c r="AW167" s="487">
        <f>'1.3_RAW_Data_Orig_MC'!AW167</f>
        <v>0</v>
      </c>
      <c r="AX167" s="487">
        <f>'1.3_RAW_Data_Orig_MC'!AX167</f>
        <v>0</v>
      </c>
      <c r="AY167" s="487">
        <f>'1.3_RAW_Data_Orig_MC'!AY167</f>
        <v>0</v>
      </c>
      <c r="AZ167" s="487">
        <f>'1.3_RAW_Data_Orig_MC'!AZ167</f>
        <v>0</v>
      </c>
      <c r="BA167" s="488">
        <f>'1.3_RAW_Data_Orig_MC'!BA167</f>
        <v>0</v>
      </c>
    </row>
    <row r="168" spans="1:53" ht="13.15" x14ac:dyDescent="0.35">
      <c r="A168" s="483"/>
      <c r="B168" s="484"/>
      <c r="C168" s="485"/>
      <c r="D168" s="486"/>
      <c r="E168" s="479" t="s">
        <v>33</v>
      </c>
      <c r="F168" s="487">
        <f>'1.3_RAW_Data_Orig_MC'!F168</f>
        <v>31</v>
      </c>
      <c r="G168" s="487">
        <f>'1.3_RAW_Data_Orig_MC'!G168</f>
        <v>3</v>
      </c>
      <c r="H168" s="487">
        <f>'1.3_RAW_Data_Orig_MC'!H168</f>
        <v>5</v>
      </c>
      <c r="I168" s="487">
        <f>'1.3_RAW_Data_Orig_MC'!I168</f>
        <v>12</v>
      </c>
      <c r="J168" s="487">
        <f>'1.3_RAW_Data_Orig_MC'!J168</f>
        <v>7</v>
      </c>
      <c r="K168" s="488">
        <f>'1.3_RAW_Data_Orig_MC'!K168</f>
        <v>4</v>
      </c>
      <c r="M168" s="487">
        <f>'1.3_RAW_Data_Orig_MC'!M168</f>
        <v>31</v>
      </c>
      <c r="N168" s="487">
        <f>'1.3_RAW_Data_Orig_MC'!N168</f>
        <v>4</v>
      </c>
      <c r="O168" s="487">
        <f>'1.3_RAW_Data_Orig_MC'!O168</f>
        <v>12</v>
      </c>
      <c r="P168" s="487">
        <f>'1.3_RAW_Data_Orig_MC'!P168</f>
        <v>3</v>
      </c>
      <c r="Q168" s="487">
        <f>'1.3_RAW_Data_Orig_MC'!Q168</f>
        <v>3</v>
      </c>
      <c r="R168" s="488">
        <f>'1.3_RAW_Data_Orig_MC'!R168</f>
        <v>9</v>
      </c>
      <c r="T168" s="487">
        <f>'1.3_RAW_Data_Orig_MC'!T168</f>
        <v>31</v>
      </c>
      <c r="U168" s="487">
        <f>'1.3_RAW_Data_Orig_MC'!U168</f>
        <v>0</v>
      </c>
      <c r="V168" s="487">
        <f>'1.3_RAW_Data_Orig_MC'!V168</f>
        <v>0</v>
      </c>
      <c r="W168" s="487">
        <f>'1.3_RAW_Data_Orig_MC'!W168</f>
        <v>3</v>
      </c>
      <c r="X168" s="487">
        <f>'1.3_RAW_Data_Orig_MC'!X168</f>
        <v>5</v>
      </c>
      <c r="Y168" s="488">
        <f>'1.3_RAW_Data_Orig_MC'!Y168</f>
        <v>23</v>
      </c>
      <c r="AA168" s="487">
        <f>'1.3_RAW_Data_Orig_MC'!AA168</f>
        <v>16</v>
      </c>
      <c r="AB168" s="487">
        <f>'1.3_RAW_Data_Orig_MC'!AB168</f>
        <v>4</v>
      </c>
      <c r="AC168" s="487">
        <f>'1.3_RAW_Data_Orig_MC'!AC168</f>
        <v>12</v>
      </c>
      <c r="AD168" s="487">
        <f>'1.3_RAW_Data_Orig_MC'!AD168</f>
        <v>0</v>
      </c>
      <c r="AE168" s="487">
        <f>'1.3_RAW_Data_Orig_MC'!AE168</f>
        <v>-2</v>
      </c>
      <c r="AF168" s="488">
        <f>'1.3_RAW_Data_Orig_MC'!AF168</f>
        <v>-14</v>
      </c>
      <c r="AG168" s="482"/>
      <c r="AH168" s="487">
        <f>'1.3_RAW_Data_Orig_MC'!AH168</f>
        <v>0</v>
      </c>
      <c r="AI168" s="487">
        <f>'1.3_RAW_Data_Orig_MC'!AI168</f>
        <v>0</v>
      </c>
      <c r="AJ168" s="487">
        <f>'1.3_RAW_Data_Orig_MC'!AJ168</f>
        <v>0</v>
      </c>
      <c r="AK168" s="487">
        <f>'1.3_RAW_Data_Orig_MC'!AK168</f>
        <v>0</v>
      </c>
      <c r="AL168" s="487">
        <f>'1.3_RAW_Data_Orig_MC'!AL168</f>
        <v>0</v>
      </c>
      <c r="AM168" s="488">
        <f>'1.3_RAW_Data_Orig_MC'!AM168</f>
        <v>0</v>
      </c>
      <c r="AN168" s="482"/>
      <c r="AO168" s="487">
        <f>'1.3_RAW_Data_Orig_MC'!AO168</f>
        <v>16</v>
      </c>
      <c r="AP168" s="487">
        <f>'1.3_RAW_Data_Orig_MC'!AP168</f>
        <v>4</v>
      </c>
      <c r="AQ168" s="487">
        <f>'1.3_RAW_Data_Orig_MC'!AQ168</f>
        <v>12</v>
      </c>
      <c r="AR168" s="487">
        <f>'1.3_RAW_Data_Orig_MC'!AR168</f>
        <v>0</v>
      </c>
      <c r="AS168" s="487">
        <f>'1.3_RAW_Data_Orig_MC'!AS168</f>
        <v>-2</v>
      </c>
      <c r="AT168" s="488">
        <f>'1.3_RAW_Data_Orig_MC'!AT168</f>
        <v>-14</v>
      </c>
      <c r="AU168" s="482"/>
      <c r="AV168" s="487">
        <f>'1.3_RAW_Data_Orig_MC'!AV168</f>
        <v>0</v>
      </c>
      <c r="AW168" s="487">
        <f>'1.3_RAW_Data_Orig_MC'!AW168</f>
        <v>0</v>
      </c>
      <c r="AX168" s="487">
        <f>'1.3_RAW_Data_Orig_MC'!AX168</f>
        <v>0</v>
      </c>
      <c r="AY168" s="487">
        <f>'1.3_RAW_Data_Orig_MC'!AY168</f>
        <v>0</v>
      </c>
      <c r="AZ168" s="487">
        <f>'1.3_RAW_Data_Orig_MC'!AZ168</f>
        <v>0</v>
      </c>
      <c r="BA168" s="488">
        <f>'1.3_RAW_Data_Orig_MC'!BA168</f>
        <v>0</v>
      </c>
    </row>
    <row r="169" spans="1:53" ht="13.5" thickBot="1" x14ac:dyDescent="0.4">
      <c r="A169" s="483"/>
      <c r="B169" s="489"/>
      <c r="C169" s="490"/>
      <c r="D169" s="491"/>
      <c r="E169" s="492" t="s">
        <v>34</v>
      </c>
      <c r="F169" s="493">
        <f>'1.3_RAW_Data_Orig_MC'!F169</f>
        <v>0</v>
      </c>
      <c r="G169" s="493">
        <f>'1.3_RAW_Data_Orig_MC'!G169</f>
        <v>0</v>
      </c>
      <c r="H169" s="493">
        <f>'1.3_RAW_Data_Orig_MC'!H169</f>
        <v>0</v>
      </c>
      <c r="I169" s="493">
        <f>'1.3_RAW_Data_Orig_MC'!I169</f>
        <v>0</v>
      </c>
      <c r="J169" s="493">
        <f>'1.3_RAW_Data_Orig_MC'!J169</f>
        <v>0</v>
      </c>
      <c r="K169" s="494">
        <f>'1.3_RAW_Data_Orig_MC'!K169</f>
        <v>0</v>
      </c>
      <c r="M169" s="493">
        <f>'1.3_RAW_Data_Orig_MC'!M169</f>
        <v>0</v>
      </c>
      <c r="N169" s="493">
        <f>'1.3_RAW_Data_Orig_MC'!N169</f>
        <v>0</v>
      </c>
      <c r="O169" s="493">
        <f>'1.3_RAW_Data_Orig_MC'!O169</f>
        <v>0</v>
      </c>
      <c r="P169" s="493">
        <f>'1.3_RAW_Data_Orig_MC'!P169</f>
        <v>0</v>
      </c>
      <c r="Q169" s="493">
        <f>'1.3_RAW_Data_Orig_MC'!Q169</f>
        <v>0</v>
      </c>
      <c r="R169" s="494">
        <f>'1.3_RAW_Data_Orig_MC'!R169</f>
        <v>0</v>
      </c>
      <c r="T169" s="493">
        <f>'1.3_RAW_Data_Orig_MC'!T169</f>
        <v>0</v>
      </c>
      <c r="U169" s="493">
        <f>'1.3_RAW_Data_Orig_MC'!U169</f>
        <v>0</v>
      </c>
      <c r="V169" s="493">
        <f>'1.3_RAW_Data_Orig_MC'!V169</f>
        <v>0</v>
      </c>
      <c r="W169" s="493">
        <f>'1.3_RAW_Data_Orig_MC'!W169</f>
        <v>0</v>
      </c>
      <c r="X169" s="493">
        <f>'1.3_RAW_Data_Orig_MC'!X169</f>
        <v>0</v>
      </c>
      <c r="Y169" s="494">
        <f>'1.3_RAW_Data_Orig_MC'!Y169</f>
        <v>0</v>
      </c>
      <c r="AA169" s="493">
        <f>'1.3_RAW_Data_Orig_MC'!AA169</f>
        <v>0</v>
      </c>
      <c r="AB169" s="493">
        <f>'1.3_RAW_Data_Orig_MC'!AB169</f>
        <v>0</v>
      </c>
      <c r="AC169" s="493">
        <f>'1.3_RAW_Data_Orig_MC'!AC169</f>
        <v>0</v>
      </c>
      <c r="AD169" s="493">
        <f>'1.3_RAW_Data_Orig_MC'!AD169</f>
        <v>0</v>
      </c>
      <c r="AE169" s="493">
        <f>'1.3_RAW_Data_Orig_MC'!AE169</f>
        <v>0</v>
      </c>
      <c r="AF169" s="494">
        <f>'1.3_RAW_Data_Orig_MC'!AF169</f>
        <v>0</v>
      </c>
      <c r="AG169" s="482"/>
      <c r="AH169" s="493">
        <f>'1.3_RAW_Data_Orig_MC'!AH169</f>
        <v>0</v>
      </c>
      <c r="AI169" s="493">
        <f>'1.3_RAW_Data_Orig_MC'!AI169</f>
        <v>0</v>
      </c>
      <c r="AJ169" s="493">
        <f>'1.3_RAW_Data_Orig_MC'!AJ169</f>
        <v>0</v>
      </c>
      <c r="AK169" s="493">
        <f>'1.3_RAW_Data_Orig_MC'!AK169</f>
        <v>0</v>
      </c>
      <c r="AL169" s="493">
        <f>'1.3_RAW_Data_Orig_MC'!AL169</f>
        <v>0</v>
      </c>
      <c r="AM169" s="494">
        <f>'1.3_RAW_Data_Orig_MC'!AM169</f>
        <v>0</v>
      </c>
      <c r="AN169" s="482"/>
      <c r="AO169" s="493">
        <f>'1.3_RAW_Data_Orig_MC'!AO169</f>
        <v>0</v>
      </c>
      <c r="AP169" s="493">
        <f>'1.3_RAW_Data_Orig_MC'!AP169</f>
        <v>0</v>
      </c>
      <c r="AQ169" s="493">
        <f>'1.3_RAW_Data_Orig_MC'!AQ169</f>
        <v>0</v>
      </c>
      <c r="AR169" s="493">
        <f>'1.3_RAW_Data_Orig_MC'!AR169</f>
        <v>0</v>
      </c>
      <c r="AS169" s="493">
        <f>'1.3_RAW_Data_Orig_MC'!AS169</f>
        <v>0</v>
      </c>
      <c r="AT169" s="494">
        <f>'1.3_RAW_Data_Orig_MC'!AT169</f>
        <v>0</v>
      </c>
      <c r="AU169" s="482"/>
      <c r="AV169" s="493">
        <f>'1.3_RAW_Data_Orig_MC'!AV169</f>
        <v>0</v>
      </c>
      <c r="AW169" s="493">
        <f>'1.3_RAW_Data_Orig_MC'!AW169</f>
        <v>0</v>
      </c>
      <c r="AX169" s="493">
        <f>'1.3_RAW_Data_Orig_MC'!AX169</f>
        <v>0</v>
      </c>
      <c r="AY169" s="493">
        <f>'1.3_RAW_Data_Orig_MC'!AY169</f>
        <v>0</v>
      </c>
      <c r="AZ169" s="493">
        <f>'1.3_RAW_Data_Orig_MC'!AZ169</f>
        <v>0</v>
      </c>
      <c r="BA169" s="494">
        <f>'1.3_RAW_Data_Orig_MC'!BA169</f>
        <v>0</v>
      </c>
    </row>
    <row r="170" spans="1:53" ht="25.5" x14ac:dyDescent="0.35">
      <c r="A170" s="495" t="s">
        <v>20</v>
      </c>
      <c r="B170" s="476">
        <v>41</v>
      </c>
      <c r="C170" s="477" t="s">
        <v>75</v>
      </c>
      <c r="D170" s="478" t="s">
        <v>37</v>
      </c>
      <c r="E170" s="496" t="s">
        <v>31</v>
      </c>
      <c r="F170" s="480">
        <f>'1.3_RAW_Data_Orig_MC'!F170</f>
        <v>0</v>
      </c>
      <c r="G170" s="480">
        <f>'1.3_RAW_Data_Orig_MC'!G170</f>
        <v>0</v>
      </c>
      <c r="H170" s="480">
        <f>'1.3_RAW_Data_Orig_MC'!H170</f>
        <v>0</v>
      </c>
      <c r="I170" s="480">
        <f>'1.3_RAW_Data_Orig_MC'!I170</f>
        <v>0</v>
      </c>
      <c r="J170" s="480">
        <f>'1.3_RAW_Data_Orig_MC'!J170</f>
        <v>0</v>
      </c>
      <c r="K170" s="481">
        <f>'1.3_RAW_Data_Orig_MC'!K170</f>
        <v>0</v>
      </c>
      <c r="M170" s="480">
        <f>'1.3_RAW_Data_Orig_MC'!M170</f>
        <v>0</v>
      </c>
      <c r="N170" s="480">
        <f>'1.3_RAW_Data_Orig_MC'!N170</f>
        <v>0</v>
      </c>
      <c r="O170" s="480">
        <f>'1.3_RAW_Data_Orig_MC'!O170</f>
        <v>0</v>
      </c>
      <c r="P170" s="480">
        <f>'1.3_RAW_Data_Orig_MC'!P170</f>
        <v>0</v>
      </c>
      <c r="Q170" s="480">
        <f>'1.3_RAW_Data_Orig_MC'!Q170</f>
        <v>0</v>
      </c>
      <c r="R170" s="481">
        <f>'1.3_RAW_Data_Orig_MC'!R170</f>
        <v>0</v>
      </c>
      <c r="T170" s="480">
        <f>'1.3_RAW_Data_Orig_MC'!T170</f>
        <v>0</v>
      </c>
      <c r="U170" s="480">
        <f>'1.3_RAW_Data_Orig_MC'!U170</f>
        <v>0</v>
      </c>
      <c r="V170" s="480">
        <f>'1.3_RAW_Data_Orig_MC'!V170</f>
        <v>0</v>
      </c>
      <c r="W170" s="480">
        <f>'1.3_RAW_Data_Orig_MC'!W170</f>
        <v>0</v>
      </c>
      <c r="X170" s="480">
        <f>'1.3_RAW_Data_Orig_MC'!X170</f>
        <v>0</v>
      </c>
      <c r="Y170" s="481">
        <f>'1.3_RAW_Data_Orig_MC'!Y170</f>
        <v>0</v>
      </c>
      <c r="AA170" s="480">
        <f>'1.3_RAW_Data_Orig_MC'!AA170</f>
        <v>0</v>
      </c>
      <c r="AB170" s="480">
        <f>'1.3_RAW_Data_Orig_MC'!AB170</f>
        <v>0</v>
      </c>
      <c r="AC170" s="480">
        <f>'1.3_RAW_Data_Orig_MC'!AC170</f>
        <v>0</v>
      </c>
      <c r="AD170" s="480">
        <f>'1.3_RAW_Data_Orig_MC'!AD170</f>
        <v>0</v>
      </c>
      <c r="AE170" s="480">
        <f>'1.3_RAW_Data_Orig_MC'!AE170</f>
        <v>0</v>
      </c>
      <c r="AF170" s="481">
        <f>'1.3_RAW_Data_Orig_MC'!AF170</f>
        <v>0</v>
      </c>
      <c r="AG170" s="482"/>
      <c r="AH170" s="480">
        <f>'1.3_RAW_Data_Orig_MC'!AH170</f>
        <v>0</v>
      </c>
      <c r="AI170" s="480">
        <f>'1.3_RAW_Data_Orig_MC'!AI170</f>
        <v>0</v>
      </c>
      <c r="AJ170" s="480">
        <f>'1.3_RAW_Data_Orig_MC'!AJ170</f>
        <v>0</v>
      </c>
      <c r="AK170" s="480">
        <f>'1.3_RAW_Data_Orig_MC'!AK170</f>
        <v>0</v>
      </c>
      <c r="AL170" s="480">
        <f>'1.3_RAW_Data_Orig_MC'!AL170</f>
        <v>0</v>
      </c>
      <c r="AM170" s="481">
        <f>'1.3_RAW_Data_Orig_MC'!AM170</f>
        <v>0</v>
      </c>
      <c r="AN170" s="482"/>
      <c r="AO170" s="480">
        <f>'1.3_RAW_Data_Orig_MC'!AO170</f>
        <v>0</v>
      </c>
      <c r="AP170" s="480">
        <f>'1.3_RAW_Data_Orig_MC'!AP170</f>
        <v>0</v>
      </c>
      <c r="AQ170" s="480">
        <f>'1.3_RAW_Data_Orig_MC'!AQ170</f>
        <v>0</v>
      </c>
      <c r="AR170" s="480">
        <f>'1.3_RAW_Data_Orig_MC'!AR170</f>
        <v>0</v>
      </c>
      <c r="AS170" s="480">
        <f>'1.3_RAW_Data_Orig_MC'!AS170</f>
        <v>0</v>
      </c>
      <c r="AT170" s="481">
        <f>'1.3_RAW_Data_Orig_MC'!AT170</f>
        <v>0</v>
      </c>
      <c r="AU170" s="482"/>
      <c r="AV170" s="480">
        <f>'1.3_RAW_Data_Orig_MC'!AV170</f>
        <v>0</v>
      </c>
      <c r="AW170" s="480">
        <f>'1.3_RAW_Data_Orig_MC'!AW170</f>
        <v>0</v>
      </c>
      <c r="AX170" s="480">
        <f>'1.3_RAW_Data_Orig_MC'!AX170</f>
        <v>0</v>
      </c>
      <c r="AY170" s="480">
        <f>'1.3_RAW_Data_Orig_MC'!AY170</f>
        <v>0</v>
      </c>
      <c r="AZ170" s="480">
        <f>'1.3_RAW_Data_Orig_MC'!AZ170</f>
        <v>0</v>
      </c>
      <c r="BA170" s="481">
        <f>'1.3_RAW_Data_Orig_MC'!BA170</f>
        <v>0</v>
      </c>
    </row>
    <row r="171" spans="1:53" ht="13.15" x14ac:dyDescent="0.35">
      <c r="A171" s="483"/>
      <c r="B171" s="484"/>
      <c r="C171" s="485"/>
      <c r="D171" s="486"/>
      <c r="E171" s="479" t="s">
        <v>32</v>
      </c>
      <c r="F171" s="487">
        <f>'1.3_RAW_Data_Orig_MC'!F171</f>
        <v>23</v>
      </c>
      <c r="G171" s="487">
        <f>'1.3_RAW_Data_Orig_MC'!G171</f>
        <v>1</v>
      </c>
      <c r="H171" s="487">
        <f>'1.3_RAW_Data_Orig_MC'!H171</f>
        <v>14</v>
      </c>
      <c r="I171" s="487">
        <f>'1.3_RAW_Data_Orig_MC'!I171</f>
        <v>6</v>
      </c>
      <c r="J171" s="487">
        <f>'1.3_RAW_Data_Orig_MC'!J171</f>
        <v>2</v>
      </c>
      <c r="K171" s="488">
        <f>'1.3_RAW_Data_Orig_MC'!K171</f>
        <v>0</v>
      </c>
      <c r="M171" s="487">
        <f>'1.3_RAW_Data_Orig_MC'!M171</f>
        <v>23</v>
      </c>
      <c r="N171" s="487">
        <f>'1.3_RAW_Data_Orig_MC'!N171</f>
        <v>0</v>
      </c>
      <c r="O171" s="487">
        <f>'1.3_RAW_Data_Orig_MC'!O171</f>
        <v>21</v>
      </c>
      <c r="P171" s="487">
        <f>'1.3_RAW_Data_Orig_MC'!P171</f>
        <v>1</v>
      </c>
      <c r="Q171" s="487">
        <f>'1.3_RAW_Data_Orig_MC'!Q171</f>
        <v>1</v>
      </c>
      <c r="R171" s="488">
        <f>'1.3_RAW_Data_Orig_MC'!R171</f>
        <v>0</v>
      </c>
      <c r="T171" s="487">
        <f>'1.3_RAW_Data_Orig_MC'!T171</f>
        <v>23</v>
      </c>
      <c r="U171" s="487">
        <f>'1.3_RAW_Data_Orig_MC'!U171</f>
        <v>0</v>
      </c>
      <c r="V171" s="487">
        <f>'1.3_RAW_Data_Orig_MC'!V171</f>
        <v>0</v>
      </c>
      <c r="W171" s="487">
        <f>'1.3_RAW_Data_Orig_MC'!W171</f>
        <v>1</v>
      </c>
      <c r="X171" s="487">
        <f>'1.3_RAW_Data_Orig_MC'!X171</f>
        <v>14</v>
      </c>
      <c r="Y171" s="488">
        <f>'1.3_RAW_Data_Orig_MC'!Y171</f>
        <v>8</v>
      </c>
      <c r="AA171" s="487">
        <f>'1.3_RAW_Data_Orig_MC'!AA171</f>
        <v>21</v>
      </c>
      <c r="AB171" s="487">
        <f>'1.3_RAW_Data_Orig_MC'!AB171</f>
        <v>0</v>
      </c>
      <c r="AC171" s="487">
        <f>'1.3_RAW_Data_Orig_MC'!AC171</f>
        <v>21</v>
      </c>
      <c r="AD171" s="487">
        <f>'1.3_RAW_Data_Orig_MC'!AD171</f>
        <v>0</v>
      </c>
      <c r="AE171" s="487">
        <f>'1.3_RAW_Data_Orig_MC'!AE171</f>
        <v>-13</v>
      </c>
      <c r="AF171" s="488">
        <f>'1.3_RAW_Data_Orig_MC'!AF171</f>
        <v>-8</v>
      </c>
      <c r="AG171" s="482"/>
      <c r="AH171" s="487">
        <f>'1.3_RAW_Data_Orig_MC'!AH171</f>
        <v>0</v>
      </c>
      <c r="AI171" s="487">
        <f>'1.3_RAW_Data_Orig_MC'!AI171</f>
        <v>0</v>
      </c>
      <c r="AJ171" s="487">
        <f>'1.3_RAW_Data_Orig_MC'!AJ171</f>
        <v>0</v>
      </c>
      <c r="AK171" s="487">
        <f>'1.3_RAW_Data_Orig_MC'!AK171</f>
        <v>0</v>
      </c>
      <c r="AL171" s="487">
        <f>'1.3_RAW_Data_Orig_MC'!AL171</f>
        <v>0</v>
      </c>
      <c r="AM171" s="488">
        <f>'1.3_RAW_Data_Orig_MC'!AM171</f>
        <v>0</v>
      </c>
      <c r="AN171" s="482"/>
      <c r="AO171" s="487">
        <f>'1.3_RAW_Data_Orig_MC'!AO171</f>
        <v>21</v>
      </c>
      <c r="AP171" s="487">
        <f>'1.3_RAW_Data_Orig_MC'!AP171</f>
        <v>0</v>
      </c>
      <c r="AQ171" s="487">
        <f>'1.3_RAW_Data_Orig_MC'!AQ171</f>
        <v>21</v>
      </c>
      <c r="AR171" s="487">
        <f>'1.3_RAW_Data_Orig_MC'!AR171</f>
        <v>0</v>
      </c>
      <c r="AS171" s="487">
        <f>'1.3_RAW_Data_Orig_MC'!AS171</f>
        <v>-13</v>
      </c>
      <c r="AT171" s="488">
        <f>'1.3_RAW_Data_Orig_MC'!AT171</f>
        <v>-8</v>
      </c>
      <c r="AU171" s="482"/>
      <c r="AV171" s="487">
        <f>'1.3_RAW_Data_Orig_MC'!AV171</f>
        <v>0</v>
      </c>
      <c r="AW171" s="487">
        <f>'1.3_RAW_Data_Orig_MC'!AW171</f>
        <v>0</v>
      </c>
      <c r="AX171" s="487">
        <f>'1.3_RAW_Data_Orig_MC'!AX171</f>
        <v>0</v>
      </c>
      <c r="AY171" s="487">
        <f>'1.3_RAW_Data_Orig_MC'!AY171</f>
        <v>0</v>
      </c>
      <c r="AZ171" s="487">
        <f>'1.3_RAW_Data_Orig_MC'!AZ171</f>
        <v>0</v>
      </c>
      <c r="BA171" s="488">
        <f>'1.3_RAW_Data_Orig_MC'!BA171</f>
        <v>0</v>
      </c>
    </row>
    <row r="172" spans="1:53" ht="13.15" x14ac:dyDescent="0.35">
      <c r="A172" s="483"/>
      <c r="B172" s="484"/>
      <c r="C172" s="485"/>
      <c r="D172" s="486"/>
      <c r="E172" s="479" t="s">
        <v>33</v>
      </c>
      <c r="F172" s="487">
        <f>'1.3_RAW_Data_Orig_MC'!F172</f>
        <v>0</v>
      </c>
      <c r="G172" s="487">
        <f>'1.3_RAW_Data_Orig_MC'!G172</f>
        <v>0</v>
      </c>
      <c r="H172" s="487">
        <f>'1.3_RAW_Data_Orig_MC'!H172</f>
        <v>0</v>
      </c>
      <c r="I172" s="487">
        <f>'1.3_RAW_Data_Orig_MC'!I172</f>
        <v>0</v>
      </c>
      <c r="J172" s="487">
        <f>'1.3_RAW_Data_Orig_MC'!J172</f>
        <v>0</v>
      </c>
      <c r="K172" s="488">
        <f>'1.3_RAW_Data_Orig_MC'!K172</f>
        <v>0</v>
      </c>
      <c r="M172" s="487">
        <f>'1.3_RAW_Data_Orig_MC'!M172</f>
        <v>0</v>
      </c>
      <c r="N172" s="487">
        <f>'1.3_RAW_Data_Orig_MC'!N172</f>
        <v>0</v>
      </c>
      <c r="O172" s="487">
        <f>'1.3_RAW_Data_Orig_MC'!O172</f>
        <v>0</v>
      </c>
      <c r="P172" s="487">
        <f>'1.3_RAW_Data_Orig_MC'!P172</f>
        <v>0</v>
      </c>
      <c r="Q172" s="487">
        <f>'1.3_RAW_Data_Orig_MC'!Q172</f>
        <v>0</v>
      </c>
      <c r="R172" s="488">
        <f>'1.3_RAW_Data_Orig_MC'!R172</f>
        <v>0</v>
      </c>
      <c r="T172" s="487">
        <f>'1.3_RAW_Data_Orig_MC'!T172</f>
        <v>0</v>
      </c>
      <c r="U172" s="487">
        <f>'1.3_RAW_Data_Orig_MC'!U172</f>
        <v>0</v>
      </c>
      <c r="V172" s="487">
        <f>'1.3_RAW_Data_Orig_MC'!V172</f>
        <v>0</v>
      </c>
      <c r="W172" s="487">
        <f>'1.3_RAW_Data_Orig_MC'!W172</f>
        <v>0</v>
      </c>
      <c r="X172" s="487">
        <f>'1.3_RAW_Data_Orig_MC'!X172</f>
        <v>0</v>
      </c>
      <c r="Y172" s="488">
        <f>'1.3_RAW_Data_Orig_MC'!Y172</f>
        <v>0</v>
      </c>
      <c r="AA172" s="487">
        <f>'1.3_RAW_Data_Orig_MC'!AA172</f>
        <v>0</v>
      </c>
      <c r="AB172" s="487">
        <f>'1.3_RAW_Data_Orig_MC'!AB172</f>
        <v>0</v>
      </c>
      <c r="AC172" s="487">
        <f>'1.3_RAW_Data_Orig_MC'!AC172</f>
        <v>0</v>
      </c>
      <c r="AD172" s="487">
        <f>'1.3_RAW_Data_Orig_MC'!AD172</f>
        <v>0</v>
      </c>
      <c r="AE172" s="487">
        <f>'1.3_RAW_Data_Orig_MC'!AE172</f>
        <v>0</v>
      </c>
      <c r="AF172" s="488">
        <f>'1.3_RAW_Data_Orig_MC'!AF172</f>
        <v>0</v>
      </c>
      <c r="AG172" s="482"/>
      <c r="AH172" s="487">
        <f>'1.3_RAW_Data_Orig_MC'!AH172</f>
        <v>0</v>
      </c>
      <c r="AI172" s="487">
        <f>'1.3_RAW_Data_Orig_MC'!AI172</f>
        <v>0</v>
      </c>
      <c r="AJ172" s="487">
        <f>'1.3_RAW_Data_Orig_MC'!AJ172</f>
        <v>0</v>
      </c>
      <c r="AK172" s="487">
        <f>'1.3_RAW_Data_Orig_MC'!AK172</f>
        <v>0</v>
      </c>
      <c r="AL172" s="487">
        <f>'1.3_RAW_Data_Orig_MC'!AL172</f>
        <v>0</v>
      </c>
      <c r="AM172" s="488">
        <f>'1.3_RAW_Data_Orig_MC'!AM172</f>
        <v>0</v>
      </c>
      <c r="AN172" s="482"/>
      <c r="AO172" s="487">
        <f>'1.3_RAW_Data_Orig_MC'!AO172</f>
        <v>0</v>
      </c>
      <c r="AP172" s="487">
        <f>'1.3_RAW_Data_Orig_MC'!AP172</f>
        <v>0</v>
      </c>
      <c r="AQ172" s="487">
        <f>'1.3_RAW_Data_Orig_MC'!AQ172</f>
        <v>0</v>
      </c>
      <c r="AR172" s="487">
        <f>'1.3_RAW_Data_Orig_MC'!AR172</f>
        <v>0</v>
      </c>
      <c r="AS172" s="487">
        <f>'1.3_RAW_Data_Orig_MC'!AS172</f>
        <v>0</v>
      </c>
      <c r="AT172" s="488">
        <f>'1.3_RAW_Data_Orig_MC'!AT172</f>
        <v>0</v>
      </c>
      <c r="AU172" s="482"/>
      <c r="AV172" s="487">
        <f>'1.3_RAW_Data_Orig_MC'!AV172</f>
        <v>0</v>
      </c>
      <c r="AW172" s="487">
        <f>'1.3_RAW_Data_Orig_MC'!AW172</f>
        <v>0</v>
      </c>
      <c r="AX172" s="487">
        <f>'1.3_RAW_Data_Orig_MC'!AX172</f>
        <v>0</v>
      </c>
      <c r="AY172" s="487">
        <f>'1.3_RAW_Data_Orig_MC'!AY172</f>
        <v>0</v>
      </c>
      <c r="AZ172" s="487">
        <f>'1.3_RAW_Data_Orig_MC'!AZ172</f>
        <v>0</v>
      </c>
      <c r="BA172" s="488">
        <f>'1.3_RAW_Data_Orig_MC'!BA172</f>
        <v>0</v>
      </c>
    </row>
    <row r="173" spans="1:53" ht="13.5" thickBot="1" x14ac:dyDescent="0.4">
      <c r="A173" s="483"/>
      <c r="B173" s="489"/>
      <c r="C173" s="490"/>
      <c r="D173" s="491"/>
      <c r="E173" s="492" t="s">
        <v>34</v>
      </c>
      <c r="F173" s="493">
        <f>'1.3_RAW_Data_Orig_MC'!F173</f>
        <v>0</v>
      </c>
      <c r="G173" s="493">
        <f>'1.3_RAW_Data_Orig_MC'!G173</f>
        <v>0</v>
      </c>
      <c r="H173" s="493">
        <f>'1.3_RAW_Data_Orig_MC'!H173</f>
        <v>0</v>
      </c>
      <c r="I173" s="493">
        <f>'1.3_RAW_Data_Orig_MC'!I173</f>
        <v>0</v>
      </c>
      <c r="J173" s="493">
        <f>'1.3_RAW_Data_Orig_MC'!J173</f>
        <v>0</v>
      </c>
      <c r="K173" s="494">
        <f>'1.3_RAW_Data_Orig_MC'!K173</f>
        <v>0</v>
      </c>
      <c r="M173" s="493">
        <f>'1.3_RAW_Data_Orig_MC'!M173</f>
        <v>0</v>
      </c>
      <c r="N173" s="493">
        <f>'1.3_RAW_Data_Orig_MC'!N173</f>
        <v>0</v>
      </c>
      <c r="O173" s="493">
        <f>'1.3_RAW_Data_Orig_MC'!O173</f>
        <v>0</v>
      </c>
      <c r="P173" s="493">
        <f>'1.3_RAW_Data_Orig_MC'!P173</f>
        <v>0</v>
      </c>
      <c r="Q173" s="493">
        <f>'1.3_RAW_Data_Orig_MC'!Q173</f>
        <v>0</v>
      </c>
      <c r="R173" s="494">
        <f>'1.3_RAW_Data_Orig_MC'!R173</f>
        <v>0</v>
      </c>
      <c r="T173" s="493">
        <f>'1.3_RAW_Data_Orig_MC'!T173</f>
        <v>0</v>
      </c>
      <c r="U173" s="493">
        <f>'1.3_RAW_Data_Orig_MC'!U173</f>
        <v>0</v>
      </c>
      <c r="V173" s="493">
        <f>'1.3_RAW_Data_Orig_MC'!V173</f>
        <v>0</v>
      </c>
      <c r="W173" s="493">
        <f>'1.3_RAW_Data_Orig_MC'!W173</f>
        <v>0</v>
      </c>
      <c r="X173" s="493">
        <f>'1.3_RAW_Data_Orig_MC'!X173</f>
        <v>0</v>
      </c>
      <c r="Y173" s="494">
        <f>'1.3_RAW_Data_Orig_MC'!Y173</f>
        <v>0</v>
      </c>
      <c r="AA173" s="493">
        <f>'1.3_RAW_Data_Orig_MC'!AA173</f>
        <v>0</v>
      </c>
      <c r="AB173" s="493">
        <f>'1.3_RAW_Data_Orig_MC'!AB173</f>
        <v>0</v>
      </c>
      <c r="AC173" s="493">
        <f>'1.3_RAW_Data_Orig_MC'!AC173</f>
        <v>0</v>
      </c>
      <c r="AD173" s="493">
        <f>'1.3_RAW_Data_Orig_MC'!AD173</f>
        <v>0</v>
      </c>
      <c r="AE173" s="493">
        <f>'1.3_RAW_Data_Orig_MC'!AE173</f>
        <v>0</v>
      </c>
      <c r="AF173" s="494">
        <f>'1.3_RAW_Data_Orig_MC'!AF173</f>
        <v>0</v>
      </c>
      <c r="AG173" s="482"/>
      <c r="AH173" s="493">
        <f>'1.3_RAW_Data_Orig_MC'!AH173</f>
        <v>0</v>
      </c>
      <c r="AI173" s="493">
        <f>'1.3_RAW_Data_Orig_MC'!AI173</f>
        <v>0</v>
      </c>
      <c r="AJ173" s="493">
        <f>'1.3_RAW_Data_Orig_MC'!AJ173</f>
        <v>0</v>
      </c>
      <c r="AK173" s="493">
        <f>'1.3_RAW_Data_Orig_MC'!AK173</f>
        <v>0</v>
      </c>
      <c r="AL173" s="493">
        <f>'1.3_RAW_Data_Orig_MC'!AL173</f>
        <v>0</v>
      </c>
      <c r="AM173" s="494">
        <f>'1.3_RAW_Data_Orig_MC'!AM173</f>
        <v>0</v>
      </c>
      <c r="AN173" s="482"/>
      <c r="AO173" s="493">
        <f>'1.3_RAW_Data_Orig_MC'!AO173</f>
        <v>0</v>
      </c>
      <c r="AP173" s="493">
        <f>'1.3_RAW_Data_Orig_MC'!AP173</f>
        <v>0</v>
      </c>
      <c r="AQ173" s="493">
        <f>'1.3_RAW_Data_Orig_MC'!AQ173</f>
        <v>0</v>
      </c>
      <c r="AR173" s="493">
        <f>'1.3_RAW_Data_Orig_MC'!AR173</f>
        <v>0</v>
      </c>
      <c r="AS173" s="493">
        <f>'1.3_RAW_Data_Orig_MC'!AS173</f>
        <v>0</v>
      </c>
      <c r="AT173" s="494">
        <f>'1.3_RAW_Data_Orig_MC'!AT173</f>
        <v>0</v>
      </c>
      <c r="AU173" s="482"/>
      <c r="AV173" s="493">
        <f>'1.3_RAW_Data_Orig_MC'!AV173</f>
        <v>0</v>
      </c>
      <c r="AW173" s="493">
        <f>'1.3_RAW_Data_Orig_MC'!AW173</f>
        <v>0</v>
      </c>
      <c r="AX173" s="493">
        <f>'1.3_RAW_Data_Orig_MC'!AX173</f>
        <v>0</v>
      </c>
      <c r="AY173" s="493">
        <f>'1.3_RAW_Data_Orig_MC'!AY173</f>
        <v>0</v>
      </c>
      <c r="AZ173" s="493">
        <f>'1.3_RAW_Data_Orig_MC'!AZ173</f>
        <v>0</v>
      </c>
      <c r="BA173" s="494">
        <f>'1.3_RAW_Data_Orig_MC'!BA173</f>
        <v>0</v>
      </c>
    </row>
    <row r="174" spans="1:53" ht="25.5" x14ac:dyDescent="0.35">
      <c r="A174" s="495" t="s">
        <v>20</v>
      </c>
      <c r="B174" s="476">
        <v>43</v>
      </c>
      <c r="C174" s="477" t="s">
        <v>61</v>
      </c>
      <c r="D174" s="478" t="s">
        <v>36</v>
      </c>
      <c r="E174" s="496" t="s">
        <v>31</v>
      </c>
      <c r="F174" s="480">
        <f>'1.3_RAW_Data_Orig_MC'!F174</f>
        <v>0</v>
      </c>
      <c r="G174" s="480">
        <f>'1.3_RAW_Data_Orig_MC'!G174</f>
        <v>0</v>
      </c>
      <c r="H174" s="480">
        <f>'1.3_RAW_Data_Orig_MC'!H174</f>
        <v>0</v>
      </c>
      <c r="I174" s="480">
        <f>'1.3_RAW_Data_Orig_MC'!I174</f>
        <v>0</v>
      </c>
      <c r="J174" s="480">
        <f>'1.3_RAW_Data_Orig_MC'!J174</f>
        <v>0</v>
      </c>
      <c r="K174" s="481">
        <f>'1.3_RAW_Data_Orig_MC'!K174</f>
        <v>0</v>
      </c>
      <c r="M174" s="480">
        <f>'1.3_RAW_Data_Orig_MC'!M174</f>
        <v>0</v>
      </c>
      <c r="N174" s="480">
        <f>'1.3_RAW_Data_Orig_MC'!N174</f>
        <v>0</v>
      </c>
      <c r="O174" s="480">
        <f>'1.3_RAW_Data_Orig_MC'!O174</f>
        <v>0</v>
      </c>
      <c r="P174" s="480">
        <f>'1.3_RAW_Data_Orig_MC'!P174</f>
        <v>0</v>
      </c>
      <c r="Q174" s="480">
        <f>'1.3_RAW_Data_Orig_MC'!Q174</f>
        <v>0</v>
      </c>
      <c r="R174" s="481">
        <f>'1.3_RAW_Data_Orig_MC'!R174</f>
        <v>0</v>
      </c>
      <c r="T174" s="480">
        <f>'1.3_RAW_Data_Orig_MC'!T174</f>
        <v>0</v>
      </c>
      <c r="U174" s="480">
        <f>'1.3_RAW_Data_Orig_MC'!U174</f>
        <v>0</v>
      </c>
      <c r="V174" s="480">
        <f>'1.3_RAW_Data_Orig_MC'!V174</f>
        <v>0</v>
      </c>
      <c r="W174" s="480">
        <f>'1.3_RAW_Data_Orig_MC'!W174</f>
        <v>0</v>
      </c>
      <c r="X174" s="480">
        <f>'1.3_RAW_Data_Orig_MC'!X174</f>
        <v>0</v>
      </c>
      <c r="Y174" s="481">
        <f>'1.3_RAW_Data_Orig_MC'!Y174</f>
        <v>0</v>
      </c>
      <c r="AA174" s="480">
        <f>'1.3_RAW_Data_Orig_MC'!AA174</f>
        <v>0</v>
      </c>
      <c r="AB174" s="480">
        <f>'1.3_RAW_Data_Orig_MC'!AB174</f>
        <v>0</v>
      </c>
      <c r="AC174" s="480">
        <f>'1.3_RAW_Data_Orig_MC'!AC174</f>
        <v>0</v>
      </c>
      <c r="AD174" s="480">
        <f>'1.3_RAW_Data_Orig_MC'!AD174</f>
        <v>0</v>
      </c>
      <c r="AE174" s="480">
        <f>'1.3_RAW_Data_Orig_MC'!AE174</f>
        <v>0</v>
      </c>
      <c r="AF174" s="481">
        <f>'1.3_RAW_Data_Orig_MC'!AF174</f>
        <v>0</v>
      </c>
      <c r="AG174" s="482"/>
      <c r="AH174" s="480">
        <f>'1.3_RAW_Data_Orig_MC'!AH174</f>
        <v>0</v>
      </c>
      <c r="AI174" s="480">
        <f>'1.3_RAW_Data_Orig_MC'!AI174</f>
        <v>0</v>
      </c>
      <c r="AJ174" s="480">
        <f>'1.3_RAW_Data_Orig_MC'!AJ174</f>
        <v>0</v>
      </c>
      <c r="AK174" s="480">
        <f>'1.3_RAW_Data_Orig_MC'!AK174</f>
        <v>0</v>
      </c>
      <c r="AL174" s="480">
        <f>'1.3_RAW_Data_Orig_MC'!AL174</f>
        <v>0</v>
      </c>
      <c r="AM174" s="481">
        <f>'1.3_RAW_Data_Orig_MC'!AM174</f>
        <v>0</v>
      </c>
      <c r="AN174" s="482"/>
      <c r="AO174" s="480">
        <f>'1.3_RAW_Data_Orig_MC'!AO174</f>
        <v>0</v>
      </c>
      <c r="AP174" s="480">
        <f>'1.3_RAW_Data_Orig_MC'!AP174</f>
        <v>0</v>
      </c>
      <c r="AQ174" s="480">
        <f>'1.3_RAW_Data_Orig_MC'!AQ174</f>
        <v>0</v>
      </c>
      <c r="AR174" s="480">
        <f>'1.3_RAW_Data_Orig_MC'!AR174</f>
        <v>0</v>
      </c>
      <c r="AS174" s="480">
        <f>'1.3_RAW_Data_Orig_MC'!AS174</f>
        <v>0</v>
      </c>
      <c r="AT174" s="481">
        <f>'1.3_RAW_Data_Orig_MC'!AT174</f>
        <v>0</v>
      </c>
      <c r="AU174" s="482"/>
      <c r="AV174" s="480">
        <f>'1.3_RAW_Data_Orig_MC'!AV174</f>
        <v>0</v>
      </c>
      <c r="AW174" s="480">
        <f>'1.3_RAW_Data_Orig_MC'!AW174</f>
        <v>0</v>
      </c>
      <c r="AX174" s="480">
        <f>'1.3_RAW_Data_Orig_MC'!AX174</f>
        <v>0</v>
      </c>
      <c r="AY174" s="480">
        <f>'1.3_RAW_Data_Orig_MC'!AY174</f>
        <v>0</v>
      </c>
      <c r="AZ174" s="480">
        <f>'1.3_RAW_Data_Orig_MC'!AZ174</f>
        <v>0</v>
      </c>
      <c r="BA174" s="481">
        <f>'1.3_RAW_Data_Orig_MC'!BA174</f>
        <v>0</v>
      </c>
    </row>
    <row r="175" spans="1:53" ht="13.15" x14ac:dyDescent="0.35">
      <c r="A175" s="483"/>
      <c r="B175" s="484"/>
      <c r="C175" s="485"/>
      <c r="D175" s="486"/>
      <c r="E175" s="479" t="s">
        <v>32</v>
      </c>
      <c r="F175" s="487">
        <f>'1.3_RAW_Data_Orig_MC'!F175</f>
        <v>0</v>
      </c>
      <c r="G175" s="487">
        <f>'1.3_RAW_Data_Orig_MC'!G175</f>
        <v>0</v>
      </c>
      <c r="H175" s="487">
        <f>'1.3_RAW_Data_Orig_MC'!H175</f>
        <v>0</v>
      </c>
      <c r="I175" s="487">
        <f>'1.3_RAW_Data_Orig_MC'!I175</f>
        <v>0</v>
      </c>
      <c r="J175" s="487">
        <f>'1.3_RAW_Data_Orig_MC'!J175</f>
        <v>0</v>
      </c>
      <c r="K175" s="488">
        <f>'1.3_RAW_Data_Orig_MC'!K175</f>
        <v>0</v>
      </c>
      <c r="M175" s="487">
        <f>'1.3_RAW_Data_Orig_MC'!M175</f>
        <v>0</v>
      </c>
      <c r="N175" s="487">
        <f>'1.3_RAW_Data_Orig_MC'!N175</f>
        <v>0</v>
      </c>
      <c r="O175" s="487">
        <f>'1.3_RAW_Data_Orig_MC'!O175</f>
        <v>0</v>
      </c>
      <c r="P175" s="487">
        <f>'1.3_RAW_Data_Orig_MC'!P175</f>
        <v>0</v>
      </c>
      <c r="Q175" s="487">
        <f>'1.3_RAW_Data_Orig_MC'!Q175</f>
        <v>0</v>
      </c>
      <c r="R175" s="488">
        <f>'1.3_RAW_Data_Orig_MC'!R175</f>
        <v>0</v>
      </c>
      <c r="T175" s="487">
        <f>'1.3_RAW_Data_Orig_MC'!T175</f>
        <v>0</v>
      </c>
      <c r="U175" s="487">
        <f>'1.3_RAW_Data_Orig_MC'!U175</f>
        <v>0</v>
      </c>
      <c r="V175" s="487">
        <f>'1.3_RAW_Data_Orig_MC'!V175</f>
        <v>0</v>
      </c>
      <c r="W175" s="487">
        <f>'1.3_RAW_Data_Orig_MC'!W175</f>
        <v>0</v>
      </c>
      <c r="X175" s="487">
        <f>'1.3_RAW_Data_Orig_MC'!X175</f>
        <v>0</v>
      </c>
      <c r="Y175" s="488">
        <f>'1.3_RAW_Data_Orig_MC'!Y175</f>
        <v>0</v>
      </c>
      <c r="AA175" s="487">
        <f>'1.3_RAW_Data_Orig_MC'!AA175</f>
        <v>0</v>
      </c>
      <c r="AB175" s="487">
        <f>'1.3_RAW_Data_Orig_MC'!AB175</f>
        <v>0</v>
      </c>
      <c r="AC175" s="487">
        <f>'1.3_RAW_Data_Orig_MC'!AC175</f>
        <v>0</v>
      </c>
      <c r="AD175" s="487">
        <f>'1.3_RAW_Data_Orig_MC'!AD175</f>
        <v>0</v>
      </c>
      <c r="AE175" s="487">
        <f>'1.3_RAW_Data_Orig_MC'!AE175</f>
        <v>0</v>
      </c>
      <c r="AF175" s="488">
        <f>'1.3_RAW_Data_Orig_MC'!AF175</f>
        <v>0</v>
      </c>
      <c r="AG175" s="482"/>
      <c r="AH175" s="487">
        <f>'1.3_RAW_Data_Orig_MC'!AH175</f>
        <v>0</v>
      </c>
      <c r="AI175" s="487">
        <f>'1.3_RAW_Data_Orig_MC'!AI175</f>
        <v>0</v>
      </c>
      <c r="AJ175" s="487">
        <f>'1.3_RAW_Data_Orig_MC'!AJ175</f>
        <v>0</v>
      </c>
      <c r="AK175" s="487">
        <f>'1.3_RAW_Data_Orig_MC'!AK175</f>
        <v>0</v>
      </c>
      <c r="AL175" s="487">
        <f>'1.3_RAW_Data_Orig_MC'!AL175</f>
        <v>0</v>
      </c>
      <c r="AM175" s="488">
        <f>'1.3_RAW_Data_Orig_MC'!AM175</f>
        <v>0</v>
      </c>
      <c r="AN175" s="482"/>
      <c r="AO175" s="487">
        <f>'1.3_RAW_Data_Orig_MC'!AO175</f>
        <v>0</v>
      </c>
      <c r="AP175" s="487">
        <f>'1.3_RAW_Data_Orig_MC'!AP175</f>
        <v>0</v>
      </c>
      <c r="AQ175" s="487">
        <f>'1.3_RAW_Data_Orig_MC'!AQ175</f>
        <v>0</v>
      </c>
      <c r="AR175" s="487">
        <f>'1.3_RAW_Data_Orig_MC'!AR175</f>
        <v>0</v>
      </c>
      <c r="AS175" s="487">
        <f>'1.3_RAW_Data_Orig_MC'!AS175</f>
        <v>0</v>
      </c>
      <c r="AT175" s="488">
        <f>'1.3_RAW_Data_Orig_MC'!AT175</f>
        <v>0</v>
      </c>
      <c r="AU175" s="482"/>
      <c r="AV175" s="487">
        <f>'1.3_RAW_Data_Orig_MC'!AV175</f>
        <v>0</v>
      </c>
      <c r="AW175" s="487">
        <f>'1.3_RAW_Data_Orig_MC'!AW175</f>
        <v>0</v>
      </c>
      <c r="AX175" s="487">
        <f>'1.3_RAW_Data_Orig_MC'!AX175</f>
        <v>0</v>
      </c>
      <c r="AY175" s="487">
        <f>'1.3_RAW_Data_Orig_MC'!AY175</f>
        <v>0</v>
      </c>
      <c r="AZ175" s="487">
        <f>'1.3_RAW_Data_Orig_MC'!AZ175</f>
        <v>0</v>
      </c>
      <c r="BA175" s="488">
        <f>'1.3_RAW_Data_Orig_MC'!BA175</f>
        <v>0</v>
      </c>
    </row>
    <row r="176" spans="1:53" ht="13.15" x14ac:dyDescent="0.35">
      <c r="A176" s="483"/>
      <c r="B176" s="484"/>
      <c r="C176" s="485"/>
      <c r="D176" s="486"/>
      <c r="E176" s="479" t="s">
        <v>33</v>
      </c>
      <c r="F176" s="487">
        <f>'1.3_RAW_Data_Orig_MC'!F176</f>
        <v>2605</v>
      </c>
      <c r="G176" s="487">
        <f>'1.3_RAW_Data_Orig_MC'!G176</f>
        <v>146</v>
      </c>
      <c r="H176" s="487">
        <f>'1.3_RAW_Data_Orig_MC'!H176</f>
        <v>1209</v>
      </c>
      <c r="I176" s="487">
        <f>'1.3_RAW_Data_Orig_MC'!I176</f>
        <v>1226</v>
      </c>
      <c r="J176" s="487">
        <f>'1.3_RAW_Data_Orig_MC'!J176</f>
        <v>16</v>
      </c>
      <c r="K176" s="488">
        <f>'1.3_RAW_Data_Orig_MC'!K176</f>
        <v>8</v>
      </c>
      <c r="M176" s="487">
        <f>'1.3_RAW_Data_Orig_MC'!M176</f>
        <v>2605</v>
      </c>
      <c r="N176" s="487">
        <f>'1.3_RAW_Data_Orig_MC'!N176</f>
        <v>149</v>
      </c>
      <c r="O176" s="487">
        <f>'1.3_RAW_Data_Orig_MC'!O176</f>
        <v>1230</v>
      </c>
      <c r="P176" s="487">
        <f>'1.3_RAW_Data_Orig_MC'!P176</f>
        <v>1226</v>
      </c>
      <c r="Q176" s="487">
        <f>'1.3_RAW_Data_Orig_MC'!Q176</f>
        <v>0</v>
      </c>
      <c r="R176" s="488">
        <f>'1.3_RAW_Data_Orig_MC'!R176</f>
        <v>0</v>
      </c>
      <c r="T176" s="487">
        <f>'1.3_RAW_Data_Orig_MC'!T176</f>
        <v>2605</v>
      </c>
      <c r="U176" s="487">
        <f>'1.3_RAW_Data_Orig_MC'!U176</f>
        <v>146</v>
      </c>
      <c r="V176" s="487">
        <f>'1.3_RAW_Data_Orig_MC'!V176</f>
        <v>1209</v>
      </c>
      <c r="W176" s="487">
        <f>'1.3_RAW_Data_Orig_MC'!W176</f>
        <v>1226</v>
      </c>
      <c r="X176" s="487">
        <f>'1.3_RAW_Data_Orig_MC'!X176</f>
        <v>0</v>
      </c>
      <c r="Y176" s="488">
        <f>'1.3_RAW_Data_Orig_MC'!Y176</f>
        <v>24</v>
      </c>
      <c r="AA176" s="487">
        <f>'1.3_RAW_Data_Orig_MC'!AA176</f>
        <v>24</v>
      </c>
      <c r="AB176" s="487">
        <f>'1.3_RAW_Data_Orig_MC'!AB176</f>
        <v>3</v>
      </c>
      <c r="AC176" s="487">
        <f>'1.3_RAW_Data_Orig_MC'!AC176</f>
        <v>21</v>
      </c>
      <c r="AD176" s="487">
        <f>'1.3_RAW_Data_Orig_MC'!AD176</f>
        <v>0</v>
      </c>
      <c r="AE176" s="487">
        <f>'1.3_RAW_Data_Orig_MC'!AE176</f>
        <v>0</v>
      </c>
      <c r="AF176" s="488">
        <f>'1.3_RAW_Data_Orig_MC'!AF176</f>
        <v>-24</v>
      </c>
      <c r="AG176" s="482"/>
      <c r="AH176" s="487">
        <f>'1.3_RAW_Data_Orig_MC'!AH176</f>
        <v>24</v>
      </c>
      <c r="AI176" s="487">
        <f>'1.3_RAW_Data_Orig_MC'!AI176</f>
        <v>3</v>
      </c>
      <c r="AJ176" s="487">
        <f>'1.3_RAW_Data_Orig_MC'!AJ176</f>
        <v>21</v>
      </c>
      <c r="AK176" s="487">
        <f>'1.3_RAW_Data_Orig_MC'!AK176</f>
        <v>0</v>
      </c>
      <c r="AL176" s="487">
        <f>'1.3_RAW_Data_Orig_MC'!AL176</f>
        <v>0</v>
      </c>
      <c r="AM176" s="488">
        <f>'1.3_RAW_Data_Orig_MC'!AM176</f>
        <v>-24</v>
      </c>
      <c r="AN176" s="482"/>
      <c r="AO176" s="487">
        <f>'1.3_RAW_Data_Orig_MC'!AO176</f>
        <v>0</v>
      </c>
      <c r="AP176" s="487">
        <f>'1.3_RAW_Data_Orig_MC'!AP176</f>
        <v>0</v>
      </c>
      <c r="AQ176" s="487">
        <f>'1.3_RAW_Data_Orig_MC'!AQ176</f>
        <v>0</v>
      </c>
      <c r="AR176" s="487">
        <f>'1.3_RAW_Data_Orig_MC'!AR176</f>
        <v>0</v>
      </c>
      <c r="AS176" s="487">
        <f>'1.3_RAW_Data_Orig_MC'!AS176</f>
        <v>0</v>
      </c>
      <c r="AT176" s="488">
        <f>'1.3_RAW_Data_Orig_MC'!AT176</f>
        <v>0</v>
      </c>
      <c r="AU176" s="482"/>
      <c r="AV176" s="487">
        <f>'1.3_RAW_Data_Orig_MC'!AV176</f>
        <v>0</v>
      </c>
      <c r="AW176" s="487">
        <f>'1.3_RAW_Data_Orig_MC'!AW176</f>
        <v>0</v>
      </c>
      <c r="AX176" s="487">
        <f>'1.3_RAW_Data_Orig_MC'!AX176</f>
        <v>0</v>
      </c>
      <c r="AY176" s="487">
        <f>'1.3_RAW_Data_Orig_MC'!AY176</f>
        <v>0</v>
      </c>
      <c r="AZ176" s="487">
        <f>'1.3_RAW_Data_Orig_MC'!AZ176</f>
        <v>0</v>
      </c>
      <c r="BA176" s="488">
        <f>'1.3_RAW_Data_Orig_MC'!BA176</f>
        <v>0</v>
      </c>
    </row>
    <row r="177" spans="1:53" ht="13.5" thickBot="1" x14ac:dyDescent="0.4">
      <c r="A177" s="483"/>
      <c r="B177" s="489"/>
      <c r="C177" s="490"/>
      <c r="D177" s="491"/>
      <c r="E177" s="492" t="s">
        <v>34</v>
      </c>
      <c r="F177" s="493">
        <f>'1.3_RAW_Data_Orig_MC'!F177</f>
        <v>0</v>
      </c>
      <c r="G177" s="493">
        <f>'1.3_RAW_Data_Orig_MC'!G177</f>
        <v>0</v>
      </c>
      <c r="H177" s="493">
        <f>'1.3_RAW_Data_Orig_MC'!H177</f>
        <v>0</v>
      </c>
      <c r="I177" s="493">
        <f>'1.3_RAW_Data_Orig_MC'!I177</f>
        <v>0</v>
      </c>
      <c r="J177" s="493">
        <f>'1.3_RAW_Data_Orig_MC'!J177</f>
        <v>0</v>
      </c>
      <c r="K177" s="494">
        <f>'1.3_RAW_Data_Orig_MC'!K177</f>
        <v>0</v>
      </c>
      <c r="M177" s="493">
        <f>'1.3_RAW_Data_Orig_MC'!M177</f>
        <v>0</v>
      </c>
      <c r="N177" s="493">
        <f>'1.3_RAW_Data_Orig_MC'!N177</f>
        <v>0</v>
      </c>
      <c r="O177" s="493">
        <f>'1.3_RAW_Data_Orig_MC'!O177</f>
        <v>0</v>
      </c>
      <c r="P177" s="493">
        <f>'1.3_RAW_Data_Orig_MC'!P177</f>
        <v>0</v>
      </c>
      <c r="Q177" s="493">
        <f>'1.3_RAW_Data_Orig_MC'!Q177</f>
        <v>0</v>
      </c>
      <c r="R177" s="494">
        <f>'1.3_RAW_Data_Orig_MC'!R177</f>
        <v>0</v>
      </c>
      <c r="T177" s="493">
        <f>'1.3_RAW_Data_Orig_MC'!T177</f>
        <v>0</v>
      </c>
      <c r="U177" s="493">
        <f>'1.3_RAW_Data_Orig_MC'!U177</f>
        <v>0</v>
      </c>
      <c r="V177" s="493">
        <f>'1.3_RAW_Data_Orig_MC'!V177</f>
        <v>0</v>
      </c>
      <c r="W177" s="493">
        <f>'1.3_RAW_Data_Orig_MC'!W177</f>
        <v>0</v>
      </c>
      <c r="X177" s="493">
        <f>'1.3_RAW_Data_Orig_MC'!X177</f>
        <v>0</v>
      </c>
      <c r="Y177" s="494">
        <f>'1.3_RAW_Data_Orig_MC'!Y177</f>
        <v>0</v>
      </c>
      <c r="AA177" s="493">
        <f>'1.3_RAW_Data_Orig_MC'!AA177</f>
        <v>0</v>
      </c>
      <c r="AB177" s="493">
        <f>'1.3_RAW_Data_Orig_MC'!AB177</f>
        <v>0</v>
      </c>
      <c r="AC177" s="493">
        <f>'1.3_RAW_Data_Orig_MC'!AC177</f>
        <v>0</v>
      </c>
      <c r="AD177" s="493">
        <f>'1.3_RAW_Data_Orig_MC'!AD177</f>
        <v>0</v>
      </c>
      <c r="AE177" s="493">
        <f>'1.3_RAW_Data_Orig_MC'!AE177</f>
        <v>0</v>
      </c>
      <c r="AF177" s="494">
        <f>'1.3_RAW_Data_Orig_MC'!AF177</f>
        <v>0</v>
      </c>
      <c r="AG177" s="482"/>
      <c r="AH177" s="493">
        <f>'1.3_RAW_Data_Orig_MC'!AH177</f>
        <v>0</v>
      </c>
      <c r="AI177" s="493">
        <f>'1.3_RAW_Data_Orig_MC'!AI177</f>
        <v>0</v>
      </c>
      <c r="AJ177" s="493">
        <f>'1.3_RAW_Data_Orig_MC'!AJ177</f>
        <v>0</v>
      </c>
      <c r="AK177" s="493">
        <f>'1.3_RAW_Data_Orig_MC'!AK177</f>
        <v>0</v>
      </c>
      <c r="AL177" s="493">
        <f>'1.3_RAW_Data_Orig_MC'!AL177</f>
        <v>0</v>
      </c>
      <c r="AM177" s="494">
        <f>'1.3_RAW_Data_Orig_MC'!AM177</f>
        <v>0</v>
      </c>
      <c r="AN177" s="482"/>
      <c r="AO177" s="493">
        <f>'1.3_RAW_Data_Orig_MC'!AO177</f>
        <v>0</v>
      </c>
      <c r="AP177" s="493">
        <f>'1.3_RAW_Data_Orig_MC'!AP177</f>
        <v>0</v>
      </c>
      <c r="AQ177" s="493">
        <f>'1.3_RAW_Data_Orig_MC'!AQ177</f>
        <v>0</v>
      </c>
      <c r="AR177" s="493">
        <f>'1.3_RAW_Data_Orig_MC'!AR177</f>
        <v>0</v>
      </c>
      <c r="AS177" s="493">
        <f>'1.3_RAW_Data_Orig_MC'!AS177</f>
        <v>0</v>
      </c>
      <c r="AT177" s="494">
        <f>'1.3_RAW_Data_Orig_MC'!AT177</f>
        <v>0</v>
      </c>
      <c r="AU177" s="482"/>
      <c r="AV177" s="493">
        <f>'1.3_RAW_Data_Orig_MC'!AV177</f>
        <v>0</v>
      </c>
      <c r="AW177" s="493">
        <f>'1.3_RAW_Data_Orig_MC'!AW177</f>
        <v>0</v>
      </c>
      <c r="AX177" s="493">
        <f>'1.3_RAW_Data_Orig_MC'!AX177</f>
        <v>0</v>
      </c>
      <c r="AY177" s="493">
        <f>'1.3_RAW_Data_Orig_MC'!AY177</f>
        <v>0</v>
      </c>
      <c r="AZ177" s="493">
        <f>'1.3_RAW_Data_Orig_MC'!AZ177</f>
        <v>0</v>
      </c>
      <c r="BA177" s="494">
        <f>'1.3_RAW_Data_Orig_MC'!BA177</f>
        <v>0</v>
      </c>
    </row>
    <row r="178" spans="1:53" ht="25.5" x14ac:dyDescent="0.35">
      <c r="A178" s="495" t="s">
        <v>20</v>
      </c>
      <c r="B178" s="476">
        <v>31</v>
      </c>
      <c r="C178" s="477" t="s">
        <v>30</v>
      </c>
      <c r="D178" s="478" t="s">
        <v>36</v>
      </c>
      <c r="E178" s="496" t="s">
        <v>31</v>
      </c>
      <c r="F178" s="480">
        <f>'1.3_RAW_Data_Orig_MC'!F178</f>
        <v>0</v>
      </c>
      <c r="G178" s="480">
        <f>'1.3_RAW_Data_Orig_MC'!G178</f>
        <v>0</v>
      </c>
      <c r="H178" s="480">
        <f>'1.3_RAW_Data_Orig_MC'!H178</f>
        <v>0</v>
      </c>
      <c r="I178" s="480">
        <f>'1.3_RAW_Data_Orig_MC'!I178</f>
        <v>0</v>
      </c>
      <c r="J178" s="480">
        <f>'1.3_RAW_Data_Orig_MC'!J178</f>
        <v>0</v>
      </c>
      <c r="K178" s="481">
        <f>'1.3_RAW_Data_Orig_MC'!K178</f>
        <v>0</v>
      </c>
      <c r="M178" s="480">
        <f>'1.3_RAW_Data_Orig_MC'!M178</f>
        <v>0</v>
      </c>
      <c r="N178" s="480">
        <f>'1.3_RAW_Data_Orig_MC'!N178</f>
        <v>0</v>
      </c>
      <c r="O178" s="480">
        <f>'1.3_RAW_Data_Orig_MC'!O178</f>
        <v>0</v>
      </c>
      <c r="P178" s="480">
        <f>'1.3_RAW_Data_Orig_MC'!P178</f>
        <v>0</v>
      </c>
      <c r="Q178" s="480">
        <f>'1.3_RAW_Data_Orig_MC'!Q178</f>
        <v>0</v>
      </c>
      <c r="R178" s="481">
        <f>'1.3_RAW_Data_Orig_MC'!R178</f>
        <v>0</v>
      </c>
      <c r="T178" s="480">
        <f>'1.3_RAW_Data_Orig_MC'!T178</f>
        <v>0</v>
      </c>
      <c r="U178" s="480">
        <f>'1.3_RAW_Data_Orig_MC'!U178</f>
        <v>0</v>
      </c>
      <c r="V178" s="480">
        <f>'1.3_RAW_Data_Orig_MC'!V178</f>
        <v>0</v>
      </c>
      <c r="W178" s="480">
        <f>'1.3_RAW_Data_Orig_MC'!W178</f>
        <v>0</v>
      </c>
      <c r="X178" s="480">
        <f>'1.3_RAW_Data_Orig_MC'!X178</f>
        <v>0</v>
      </c>
      <c r="Y178" s="481">
        <f>'1.3_RAW_Data_Orig_MC'!Y178</f>
        <v>0</v>
      </c>
      <c r="AA178" s="480">
        <f>'1.3_RAW_Data_Orig_MC'!AA178</f>
        <v>0</v>
      </c>
      <c r="AB178" s="480">
        <f>'1.3_RAW_Data_Orig_MC'!AB178</f>
        <v>0</v>
      </c>
      <c r="AC178" s="480">
        <f>'1.3_RAW_Data_Orig_MC'!AC178</f>
        <v>0</v>
      </c>
      <c r="AD178" s="480">
        <f>'1.3_RAW_Data_Orig_MC'!AD178</f>
        <v>0</v>
      </c>
      <c r="AE178" s="480">
        <f>'1.3_RAW_Data_Orig_MC'!AE178</f>
        <v>0</v>
      </c>
      <c r="AF178" s="481">
        <f>'1.3_RAW_Data_Orig_MC'!AF178</f>
        <v>0</v>
      </c>
      <c r="AG178" s="482"/>
      <c r="AH178" s="480">
        <f>'1.3_RAW_Data_Orig_MC'!AH178</f>
        <v>0</v>
      </c>
      <c r="AI178" s="480">
        <f>'1.3_RAW_Data_Orig_MC'!AI178</f>
        <v>0</v>
      </c>
      <c r="AJ178" s="480">
        <f>'1.3_RAW_Data_Orig_MC'!AJ178</f>
        <v>0</v>
      </c>
      <c r="AK178" s="480">
        <f>'1.3_RAW_Data_Orig_MC'!AK178</f>
        <v>0</v>
      </c>
      <c r="AL178" s="480">
        <f>'1.3_RAW_Data_Orig_MC'!AL178</f>
        <v>0</v>
      </c>
      <c r="AM178" s="481">
        <f>'1.3_RAW_Data_Orig_MC'!AM178</f>
        <v>0</v>
      </c>
      <c r="AN178" s="482"/>
      <c r="AO178" s="480">
        <f>'1.3_RAW_Data_Orig_MC'!AO178</f>
        <v>0</v>
      </c>
      <c r="AP178" s="480">
        <f>'1.3_RAW_Data_Orig_MC'!AP178</f>
        <v>0</v>
      </c>
      <c r="AQ178" s="480">
        <f>'1.3_RAW_Data_Orig_MC'!AQ178</f>
        <v>0</v>
      </c>
      <c r="AR178" s="480">
        <f>'1.3_RAW_Data_Orig_MC'!AR178</f>
        <v>0</v>
      </c>
      <c r="AS178" s="480">
        <f>'1.3_RAW_Data_Orig_MC'!AS178</f>
        <v>0</v>
      </c>
      <c r="AT178" s="481">
        <f>'1.3_RAW_Data_Orig_MC'!AT178</f>
        <v>0</v>
      </c>
      <c r="AU178" s="482"/>
      <c r="AV178" s="480">
        <f>'1.3_RAW_Data_Orig_MC'!AV178</f>
        <v>0</v>
      </c>
      <c r="AW178" s="480">
        <f>'1.3_RAW_Data_Orig_MC'!AW178</f>
        <v>0</v>
      </c>
      <c r="AX178" s="480">
        <f>'1.3_RAW_Data_Orig_MC'!AX178</f>
        <v>0</v>
      </c>
      <c r="AY178" s="480">
        <f>'1.3_RAW_Data_Orig_MC'!AY178</f>
        <v>0</v>
      </c>
      <c r="AZ178" s="480">
        <f>'1.3_RAW_Data_Orig_MC'!AZ178</f>
        <v>0</v>
      </c>
      <c r="BA178" s="481">
        <f>'1.3_RAW_Data_Orig_MC'!BA178</f>
        <v>0</v>
      </c>
    </row>
    <row r="179" spans="1:53" ht="13.15" x14ac:dyDescent="0.35">
      <c r="A179" s="483"/>
      <c r="B179" s="484"/>
      <c r="C179" s="485"/>
      <c r="D179" s="486"/>
      <c r="E179" s="479" t="s">
        <v>32</v>
      </c>
      <c r="F179" s="487">
        <f>'1.3_RAW_Data_Orig_MC'!F179</f>
        <v>30</v>
      </c>
      <c r="G179" s="487">
        <f>'1.3_RAW_Data_Orig_MC'!G179</f>
        <v>3</v>
      </c>
      <c r="H179" s="487">
        <f>'1.3_RAW_Data_Orig_MC'!H179</f>
        <v>9</v>
      </c>
      <c r="I179" s="487">
        <f>'1.3_RAW_Data_Orig_MC'!I179</f>
        <v>10</v>
      </c>
      <c r="J179" s="487">
        <f>'1.3_RAW_Data_Orig_MC'!J179</f>
        <v>7</v>
      </c>
      <c r="K179" s="488">
        <f>'1.3_RAW_Data_Orig_MC'!K179</f>
        <v>1</v>
      </c>
      <c r="M179" s="487">
        <f>'1.3_RAW_Data_Orig_MC'!M179</f>
        <v>30</v>
      </c>
      <c r="N179" s="487">
        <f>'1.3_RAW_Data_Orig_MC'!N179</f>
        <v>0</v>
      </c>
      <c r="O179" s="487">
        <f>'1.3_RAW_Data_Orig_MC'!O179</f>
        <v>20</v>
      </c>
      <c r="P179" s="487">
        <f>'1.3_RAW_Data_Orig_MC'!P179</f>
        <v>3</v>
      </c>
      <c r="Q179" s="487">
        <f>'1.3_RAW_Data_Orig_MC'!Q179</f>
        <v>6</v>
      </c>
      <c r="R179" s="488">
        <f>'1.3_RAW_Data_Orig_MC'!R179</f>
        <v>1</v>
      </c>
      <c r="T179" s="487">
        <f>'1.3_RAW_Data_Orig_MC'!T179</f>
        <v>30</v>
      </c>
      <c r="U179" s="487">
        <f>'1.3_RAW_Data_Orig_MC'!U179</f>
        <v>0</v>
      </c>
      <c r="V179" s="487">
        <f>'1.3_RAW_Data_Orig_MC'!V179</f>
        <v>0</v>
      </c>
      <c r="W179" s="487">
        <f>'1.3_RAW_Data_Orig_MC'!W179</f>
        <v>3</v>
      </c>
      <c r="X179" s="487">
        <f>'1.3_RAW_Data_Orig_MC'!X179</f>
        <v>9</v>
      </c>
      <c r="Y179" s="488">
        <f>'1.3_RAW_Data_Orig_MC'!Y179</f>
        <v>18</v>
      </c>
      <c r="AA179" s="487">
        <f>'1.3_RAW_Data_Orig_MC'!AA179</f>
        <v>20</v>
      </c>
      <c r="AB179" s="487">
        <f>'1.3_RAW_Data_Orig_MC'!AB179</f>
        <v>0</v>
      </c>
      <c r="AC179" s="487">
        <f>'1.3_RAW_Data_Orig_MC'!AC179</f>
        <v>20</v>
      </c>
      <c r="AD179" s="487">
        <f>'1.3_RAW_Data_Orig_MC'!AD179</f>
        <v>0</v>
      </c>
      <c r="AE179" s="487">
        <f>'1.3_RAW_Data_Orig_MC'!AE179</f>
        <v>-3</v>
      </c>
      <c r="AF179" s="488">
        <f>'1.3_RAW_Data_Orig_MC'!AF179</f>
        <v>-17</v>
      </c>
      <c r="AG179" s="482"/>
      <c r="AH179" s="487">
        <f>'1.3_RAW_Data_Orig_MC'!AH179</f>
        <v>20</v>
      </c>
      <c r="AI179" s="487">
        <f>'1.3_RAW_Data_Orig_MC'!AI179</f>
        <v>0</v>
      </c>
      <c r="AJ179" s="487">
        <f>'1.3_RAW_Data_Orig_MC'!AJ179</f>
        <v>20</v>
      </c>
      <c r="AK179" s="487">
        <f>'1.3_RAW_Data_Orig_MC'!AK179</f>
        <v>0</v>
      </c>
      <c r="AL179" s="487">
        <f>'1.3_RAW_Data_Orig_MC'!AL179</f>
        <v>-3</v>
      </c>
      <c r="AM179" s="488">
        <f>'1.3_RAW_Data_Orig_MC'!AM179</f>
        <v>-17</v>
      </c>
      <c r="AN179" s="482"/>
      <c r="AO179" s="487">
        <f>'1.3_RAW_Data_Orig_MC'!AO179</f>
        <v>0</v>
      </c>
      <c r="AP179" s="487">
        <f>'1.3_RAW_Data_Orig_MC'!AP179</f>
        <v>0</v>
      </c>
      <c r="AQ179" s="487">
        <f>'1.3_RAW_Data_Orig_MC'!AQ179</f>
        <v>0</v>
      </c>
      <c r="AR179" s="487">
        <f>'1.3_RAW_Data_Orig_MC'!AR179</f>
        <v>0</v>
      </c>
      <c r="AS179" s="487">
        <f>'1.3_RAW_Data_Orig_MC'!AS179</f>
        <v>0</v>
      </c>
      <c r="AT179" s="488">
        <f>'1.3_RAW_Data_Orig_MC'!AT179</f>
        <v>0</v>
      </c>
      <c r="AU179" s="482"/>
      <c r="AV179" s="487">
        <f>'1.3_RAW_Data_Orig_MC'!AV179</f>
        <v>0</v>
      </c>
      <c r="AW179" s="487">
        <f>'1.3_RAW_Data_Orig_MC'!AW179</f>
        <v>0</v>
      </c>
      <c r="AX179" s="487">
        <f>'1.3_RAW_Data_Orig_MC'!AX179</f>
        <v>0</v>
      </c>
      <c r="AY179" s="487">
        <f>'1.3_RAW_Data_Orig_MC'!AY179</f>
        <v>0</v>
      </c>
      <c r="AZ179" s="487">
        <f>'1.3_RAW_Data_Orig_MC'!AZ179</f>
        <v>0</v>
      </c>
      <c r="BA179" s="488">
        <f>'1.3_RAW_Data_Orig_MC'!BA179</f>
        <v>0</v>
      </c>
    </row>
    <row r="180" spans="1:53" ht="13.15" x14ac:dyDescent="0.35">
      <c r="A180" s="483"/>
      <c r="B180" s="484"/>
      <c r="C180" s="485"/>
      <c r="D180" s="486"/>
      <c r="E180" s="479" t="s">
        <v>33</v>
      </c>
      <c r="F180" s="487">
        <f>'1.3_RAW_Data_Orig_MC'!F180</f>
        <v>0</v>
      </c>
      <c r="G180" s="487">
        <f>'1.3_RAW_Data_Orig_MC'!G180</f>
        <v>0</v>
      </c>
      <c r="H180" s="487">
        <f>'1.3_RAW_Data_Orig_MC'!H180</f>
        <v>0</v>
      </c>
      <c r="I180" s="487">
        <f>'1.3_RAW_Data_Orig_MC'!I180</f>
        <v>0</v>
      </c>
      <c r="J180" s="487">
        <f>'1.3_RAW_Data_Orig_MC'!J180</f>
        <v>0</v>
      </c>
      <c r="K180" s="488">
        <f>'1.3_RAW_Data_Orig_MC'!K180</f>
        <v>0</v>
      </c>
      <c r="M180" s="487">
        <f>'1.3_RAW_Data_Orig_MC'!M180</f>
        <v>0</v>
      </c>
      <c r="N180" s="487">
        <f>'1.3_RAW_Data_Orig_MC'!N180</f>
        <v>0</v>
      </c>
      <c r="O180" s="487">
        <f>'1.3_RAW_Data_Orig_MC'!O180</f>
        <v>0</v>
      </c>
      <c r="P180" s="487">
        <f>'1.3_RAW_Data_Orig_MC'!P180</f>
        <v>0</v>
      </c>
      <c r="Q180" s="487">
        <f>'1.3_RAW_Data_Orig_MC'!Q180</f>
        <v>0</v>
      </c>
      <c r="R180" s="488">
        <f>'1.3_RAW_Data_Orig_MC'!R180</f>
        <v>0</v>
      </c>
      <c r="T180" s="487">
        <f>'1.3_RAW_Data_Orig_MC'!T180</f>
        <v>0</v>
      </c>
      <c r="U180" s="487">
        <f>'1.3_RAW_Data_Orig_MC'!U180</f>
        <v>0</v>
      </c>
      <c r="V180" s="487">
        <f>'1.3_RAW_Data_Orig_MC'!V180</f>
        <v>0</v>
      </c>
      <c r="W180" s="487">
        <f>'1.3_RAW_Data_Orig_MC'!W180</f>
        <v>0</v>
      </c>
      <c r="X180" s="487">
        <f>'1.3_RAW_Data_Orig_MC'!X180</f>
        <v>0</v>
      </c>
      <c r="Y180" s="488">
        <f>'1.3_RAW_Data_Orig_MC'!Y180</f>
        <v>0</v>
      </c>
      <c r="AA180" s="487">
        <f>'1.3_RAW_Data_Orig_MC'!AA180</f>
        <v>0</v>
      </c>
      <c r="AB180" s="487">
        <f>'1.3_RAW_Data_Orig_MC'!AB180</f>
        <v>0</v>
      </c>
      <c r="AC180" s="487">
        <f>'1.3_RAW_Data_Orig_MC'!AC180</f>
        <v>0</v>
      </c>
      <c r="AD180" s="487">
        <f>'1.3_RAW_Data_Orig_MC'!AD180</f>
        <v>0</v>
      </c>
      <c r="AE180" s="487">
        <f>'1.3_RAW_Data_Orig_MC'!AE180</f>
        <v>0</v>
      </c>
      <c r="AF180" s="488">
        <f>'1.3_RAW_Data_Orig_MC'!AF180</f>
        <v>0</v>
      </c>
      <c r="AG180" s="482"/>
      <c r="AH180" s="487">
        <f>'1.3_RAW_Data_Orig_MC'!AH180</f>
        <v>0</v>
      </c>
      <c r="AI180" s="487">
        <f>'1.3_RAW_Data_Orig_MC'!AI180</f>
        <v>0</v>
      </c>
      <c r="AJ180" s="487">
        <f>'1.3_RAW_Data_Orig_MC'!AJ180</f>
        <v>0</v>
      </c>
      <c r="AK180" s="487">
        <f>'1.3_RAW_Data_Orig_MC'!AK180</f>
        <v>0</v>
      </c>
      <c r="AL180" s="487">
        <f>'1.3_RAW_Data_Orig_MC'!AL180</f>
        <v>0</v>
      </c>
      <c r="AM180" s="488">
        <f>'1.3_RAW_Data_Orig_MC'!AM180</f>
        <v>0</v>
      </c>
      <c r="AN180" s="482"/>
      <c r="AO180" s="487">
        <f>'1.3_RAW_Data_Orig_MC'!AO180</f>
        <v>0</v>
      </c>
      <c r="AP180" s="487">
        <f>'1.3_RAW_Data_Orig_MC'!AP180</f>
        <v>0</v>
      </c>
      <c r="AQ180" s="487">
        <f>'1.3_RAW_Data_Orig_MC'!AQ180</f>
        <v>0</v>
      </c>
      <c r="AR180" s="487">
        <f>'1.3_RAW_Data_Orig_MC'!AR180</f>
        <v>0</v>
      </c>
      <c r="AS180" s="487">
        <f>'1.3_RAW_Data_Orig_MC'!AS180</f>
        <v>0</v>
      </c>
      <c r="AT180" s="488">
        <f>'1.3_RAW_Data_Orig_MC'!AT180</f>
        <v>0</v>
      </c>
      <c r="AU180" s="482"/>
      <c r="AV180" s="487">
        <f>'1.3_RAW_Data_Orig_MC'!AV180</f>
        <v>0</v>
      </c>
      <c r="AW180" s="487">
        <f>'1.3_RAW_Data_Orig_MC'!AW180</f>
        <v>0</v>
      </c>
      <c r="AX180" s="487">
        <f>'1.3_RAW_Data_Orig_MC'!AX180</f>
        <v>0</v>
      </c>
      <c r="AY180" s="487">
        <f>'1.3_RAW_Data_Orig_MC'!AY180</f>
        <v>0</v>
      </c>
      <c r="AZ180" s="487">
        <f>'1.3_RAW_Data_Orig_MC'!AZ180</f>
        <v>0</v>
      </c>
      <c r="BA180" s="488">
        <f>'1.3_RAW_Data_Orig_MC'!BA180</f>
        <v>0</v>
      </c>
    </row>
    <row r="181" spans="1:53" ht="13.5" thickBot="1" x14ac:dyDescent="0.4">
      <c r="A181" s="497"/>
      <c r="B181" s="489"/>
      <c r="C181" s="490"/>
      <c r="D181" s="491"/>
      <c r="E181" s="492" t="s">
        <v>34</v>
      </c>
      <c r="F181" s="493">
        <f>'1.3_RAW_Data_Orig_MC'!F181</f>
        <v>0</v>
      </c>
      <c r="G181" s="493">
        <f>'1.3_RAW_Data_Orig_MC'!G181</f>
        <v>0</v>
      </c>
      <c r="H181" s="493">
        <f>'1.3_RAW_Data_Orig_MC'!H181</f>
        <v>0</v>
      </c>
      <c r="I181" s="493">
        <f>'1.3_RAW_Data_Orig_MC'!I181</f>
        <v>0</v>
      </c>
      <c r="J181" s="493">
        <f>'1.3_RAW_Data_Orig_MC'!J181</f>
        <v>0</v>
      </c>
      <c r="K181" s="494">
        <f>'1.3_RAW_Data_Orig_MC'!K181</f>
        <v>0</v>
      </c>
      <c r="M181" s="493">
        <f>'1.3_RAW_Data_Orig_MC'!M181</f>
        <v>0</v>
      </c>
      <c r="N181" s="493">
        <f>'1.3_RAW_Data_Orig_MC'!N181</f>
        <v>0</v>
      </c>
      <c r="O181" s="493">
        <f>'1.3_RAW_Data_Orig_MC'!O181</f>
        <v>0</v>
      </c>
      <c r="P181" s="493">
        <f>'1.3_RAW_Data_Orig_MC'!P181</f>
        <v>0</v>
      </c>
      <c r="Q181" s="493">
        <f>'1.3_RAW_Data_Orig_MC'!Q181</f>
        <v>0</v>
      </c>
      <c r="R181" s="494">
        <f>'1.3_RAW_Data_Orig_MC'!R181</f>
        <v>0</v>
      </c>
      <c r="T181" s="493">
        <f>'1.3_RAW_Data_Orig_MC'!T181</f>
        <v>0</v>
      </c>
      <c r="U181" s="493">
        <f>'1.3_RAW_Data_Orig_MC'!U181</f>
        <v>0</v>
      </c>
      <c r="V181" s="493">
        <f>'1.3_RAW_Data_Orig_MC'!V181</f>
        <v>0</v>
      </c>
      <c r="W181" s="493">
        <f>'1.3_RAW_Data_Orig_MC'!W181</f>
        <v>0</v>
      </c>
      <c r="X181" s="493">
        <f>'1.3_RAW_Data_Orig_MC'!X181</f>
        <v>0</v>
      </c>
      <c r="Y181" s="494">
        <f>'1.3_RAW_Data_Orig_MC'!Y181</f>
        <v>0</v>
      </c>
      <c r="AA181" s="493">
        <f>'1.3_RAW_Data_Orig_MC'!AA181</f>
        <v>0</v>
      </c>
      <c r="AB181" s="493">
        <f>'1.3_RAW_Data_Orig_MC'!AB181</f>
        <v>0</v>
      </c>
      <c r="AC181" s="493">
        <f>'1.3_RAW_Data_Orig_MC'!AC181</f>
        <v>0</v>
      </c>
      <c r="AD181" s="493">
        <f>'1.3_RAW_Data_Orig_MC'!AD181</f>
        <v>0</v>
      </c>
      <c r="AE181" s="493">
        <f>'1.3_RAW_Data_Orig_MC'!AE181</f>
        <v>0</v>
      </c>
      <c r="AF181" s="494">
        <f>'1.3_RAW_Data_Orig_MC'!AF181</f>
        <v>0</v>
      </c>
      <c r="AG181" s="482"/>
      <c r="AH181" s="493">
        <f>'1.3_RAW_Data_Orig_MC'!AH181</f>
        <v>0</v>
      </c>
      <c r="AI181" s="493">
        <f>'1.3_RAW_Data_Orig_MC'!AI181</f>
        <v>0</v>
      </c>
      <c r="AJ181" s="493">
        <f>'1.3_RAW_Data_Orig_MC'!AJ181</f>
        <v>0</v>
      </c>
      <c r="AK181" s="493">
        <f>'1.3_RAW_Data_Orig_MC'!AK181</f>
        <v>0</v>
      </c>
      <c r="AL181" s="493">
        <f>'1.3_RAW_Data_Orig_MC'!AL181</f>
        <v>0</v>
      </c>
      <c r="AM181" s="494">
        <f>'1.3_RAW_Data_Orig_MC'!AM181</f>
        <v>0</v>
      </c>
      <c r="AN181" s="482"/>
      <c r="AO181" s="493">
        <f>'1.3_RAW_Data_Orig_MC'!AO181</f>
        <v>0</v>
      </c>
      <c r="AP181" s="493">
        <f>'1.3_RAW_Data_Orig_MC'!AP181</f>
        <v>0</v>
      </c>
      <c r="AQ181" s="493">
        <f>'1.3_RAW_Data_Orig_MC'!AQ181</f>
        <v>0</v>
      </c>
      <c r="AR181" s="493">
        <f>'1.3_RAW_Data_Orig_MC'!AR181</f>
        <v>0</v>
      </c>
      <c r="AS181" s="493">
        <f>'1.3_RAW_Data_Orig_MC'!AS181</f>
        <v>0</v>
      </c>
      <c r="AT181" s="494">
        <f>'1.3_RAW_Data_Orig_MC'!AT181</f>
        <v>0</v>
      </c>
      <c r="AU181" s="482"/>
      <c r="AV181" s="493">
        <f>'1.3_RAW_Data_Orig_MC'!AV181</f>
        <v>0</v>
      </c>
      <c r="AW181" s="493">
        <f>'1.3_RAW_Data_Orig_MC'!AW181</f>
        <v>0</v>
      </c>
      <c r="AX181" s="493">
        <f>'1.3_RAW_Data_Orig_MC'!AX181</f>
        <v>0</v>
      </c>
      <c r="AY181" s="493">
        <f>'1.3_RAW_Data_Orig_MC'!AY181</f>
        <v>0</v>
      </c>
      <c r="AZ181" s="493">
        <f>'1.3_RAW_Data_Orig_MC'!AZ181</f>
        <v>0</v>
      </c>
      <c r="BA181" s="494">
        <f>'1.3_RAW_Data_Orig_MC'!BA181</f>
        <v>0</v>
      </c>
    </row>
    <row r="184" spans="1:53" s="514" customFormat="1" x14ac:dyDescent="0.35"/>
    <row r="185" spans="1:53" s="514" customFormat="1" x14ac:dyDescent="0.35"/>
    <row r="186" spans="1:53" s="514" customFormat="1" x14ac:dyDescent="0.35"/>
  </sheetData>
  <mergeCells count="14">
    <mergeCell ref="AV7:BA7"/>
    <mergeCell ref="AV8:BA8"/>
    <mergeCell ref="AO8:AT8"/>
    <mergeCell ref="F7:K7"/>
    <mergeCell ref="M7:R7"/>
    <mergeCell ref="T7:Y7"/>
    <mergeCell ref="AA7:AF7"/>
    <mergeCell ref="AH7:AM7"/>
    <mergeCell ref="AO7:AT7"/>
    <mergeCell ref="F8:K8"/>
    <mergeCell ref="M8:R8"/>
    <mergeCell ref="T8:Y8"/>
    <mergeCell ref="AA8:AF8"/>
    <mergeCell ref="AH8:AM8"/>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pageSetUpPr autoPageBreaks="0"/>
  </sheetPr>
  <dimension ref="A1:BH186"/>
  <sheetViews>
    <sheetView showGridLines="0" workbookViewId="0">
      <pane xSplit="5" ySplit="9" topLeftCell="AT10" activePane="bottomRight" state="frozen"/>
      <selection activeCell="A183" sqref="A183:XFD186"/>
      <selection pane="topRight" activeCell="A183" sqref="A183:XFD186"/>
      <selection pane="bottomLeft" activeCell="A183" sqref="A183:XFD186"/>
      <selection pane="bottomRight" activeCell="A183" sqref="A183:XFD186"/>
    </sheetView>
  </sheetViews>
  <sheetFormatPr defaultRowHeight="12.75" x14ac:dyDescent="0.35"/>
  <cols>
    <col min="1" max="1" width="13.3515625" style="462" customWidth="1"/>
    <col min="2" max="2" width="10.1171875" style="462" customWidth="1"/>
    <col min="3" max="3" width="28.64453125" style="462" bestFit="1" customWidth="1"/>
    <col min="4" max="4" width="11.52734375" style="462" bestFit="1" customWidth="1"/>
    <col min="5" max="5" width="9.29296875" style="462" bestFit="1" customWidth="1"/>
    <col min="6" max="6" width="15.3515625" style="462" bestFit="1" customWidth="1"/>
    <col min="7" max="11" width="4.9375" style="462" customWidth="1"/>
    <col min="12" max="12" width="2.234375" style="462" customWidth="1"/>
    <col min="13" max="13" width="15.3515625" style="462" bestFit="1" customWidth="1"/>
    <col min="14" max="18" width="4.9375" style="462" customWidth="1"/>
    <col min="19" max="19" width="2.234375" style="462" customWidth="1"/>
    <col min="20" max="20" width="15.3515625" style="462" bestFit="1" customWidth="1"/>
    <col min="21" max="25" width="4.9375" style="462" customWidth="1"/>
    <col min="26" max="26" width="8.9375" style="462" customWidth="1"/>
    <col min="27" max="27" width="15.3515625" style="462" bestFit="1" customWidth="1"/>
    <col min="28" max="32" width="4.9375" style="462" customWidth="1"/>
    <col min="33" max="33" width="2.234375" style="462" customWidth="1"/>
    <col min="34" max="34" width="15.3515625" style="462" bestFit="1" customWidth="1"/>
    <col min="35" max="39" width="4.9375" style="462" customWidth="1"/>
    <col min="40" max="40" width="2.234375" style="462" customWidth="1"/>
    <col min="41" max="41" width="15.3515625" style="462" bestFit="1" customWidth="1"/>
    <col min="42" max="46" width="4.9375" style="462" customWidth="1"/>
    <col min="47" max="47" width="2.234375" style="462" customWidth="1"/>
    <col min="48" max="48" width="15.3515625" style="462" bestFit="1" customWidth="1"/>
    <col min="49" max="53" width="4.9375" style="462" customWidth="1"/>
    <col min="54" max="54" width="2.234375" style="462" customWidth="1"/>
    <col min="55" max="55" width="15.3515625" style="462" bestFit="1" customWidth="1"/>
    <col min="56" max="60" width="4.9375" style="462" customWidth="1"/>
    <col min="61" max="16384" width="8.9375" style="462"/>
  </cols>
  <sheetData>
    <row r="1" spans="1:60" s="459" customFormat="1" x14ac:dyDescent="0.35"/>
    <row r="2" spans="1:60" s="459" customFormat="1" ht="13.15" x14ac:dyDescent="0.4">
      <c r="E2" s="460" t="s">
        <v>79</v>
      </c>
      <c r="J2" s="460"/>
      <c r="Q2" s="460"/>
      <c r="S2" s="460"/>
      <c r="X2" s="460"/>
      <c r="AE2" s="460"/>
      <c r="AG2" s="460"/>
      <c r="AL2" s="460"/>
      <c r="AS2" s="460"/>
      <c r="AZ2" s="460"/>
      <c r="BG2" s="460"/>
    </row>
    <row r="3" spans="1:60" s="459" customFormat="1" ht="13.15" x14ac:dyDescent="0.4">
      <c r="E3" s="461" t="s">
        <v>80</v>
      </c>
      <c r="J3" s="461"/>
      <c r="Q3" s="461"/>
      <c r="S3" s="461"/>
      <c r="X3" s="461"/>
      <c r="AE3" s="461"/>
      <c r="AG3" s="461"/>
      <c r="AL3" s="461"/>
      <c r="AS3" s="461"/>
      <c r="AZ3" s="461"/>
      <c r="BG3" s="461"/>
    </row>
    <row r="4" spans="1:60" s="459" customFormat="1" x14ac:dyDescent="0.35"/>
    <row r="5" spans="1:60" ht="18" customHeight="1" x14ac:dyDescent="0.35"/>
    <row r="6" spans="1:60" ht="18" customHeight="1" thickBot="1" x14ac:dyDescent="0.4">
      <c r="A6" s="463" t="s">
        <v>96</v>
      </c>
      <c r="B6" s="463"/>
      <c r="C6" s="463" t="s">
        <v>77</v>
      </c>
    </row>
    <row r="7" spans="1:60" ht="12.4" customHeight="1" x14ac:dyDescent="0.4">
      <c r="A7" s="464"/>
      <c r="F7" s="604" t="s">
        <v>47</v>
      </c>
      <c r="G7" s="605"/>
      <c r="H7" s="605"/>
      <c r="I7" s="605"/>
      <c r="J7" s="605"/>
      <c r="K7" s="606"/>
      <c r="M7" s="604" t="s">
        <v>48</v>
      </c>
      <c r="N7" s="605"/>
      <c r="O7" s="605"/>
      <c r="P7" s="605"/>
      <c r="Q7" s="605"/>
      <c r="R7" s="606"/>
      <c r="T7" s="604" t="s">
        <v>49</v>
      </c>
      <c r="U7" s="605"/>
      <c r="V7" s="605"/>
      <c r="W7" s="605"/>
      <c r="X7" s="605"/>
      <c r="Y7" s="606"/>
      <c r="AA7" s="604" t="s">
        <v>52</v>
      </c>
      <c r="AB7" s="605"/>
      <c r="AC7" s="605"/>
      <c r="AD7" s="605"/>
      <c r="AE7" s="605"/>
      <c r="AF7" s="606"/>
      <c r="AH7" s="604" t="s">
        <v>52</v>
      </c>
      <c r="AI7" s="605"/>
      <c r="AJ7" s="605"/>
      <c r="AK7" s="605"/>
      <c r="AL7" s="605"/>
      <c r="AM7" s="606"/>
      <c r="AO7" s="604" t="s">
        <v>52</v>
      </c>
      <c r="AP7" s="605"/>
      <c r="AQ7" s="605"/>
      <c r="AR7" s="605"/>
      <c r="AS7" s="605"/>
      <c r="AT7" s="606"/>
      <c r="AV7" s="604" t="s">
        <v>52</v>
      </c>
      <c r="AW7" s="605"/>
      <c r="AX7" s="605"/>
      <c r="AY7" s="605"/>
      <c r="AZ7" s="605"/>
      <c r="BA7" s="606"/>
      <c r="BC7" s="604" t="s">
        <v>52</v>
      </c>
      <c r="BD7" s="605"/>
      <c r="BE7" s="605"/>
      <c r="BF7" s="605"/>
      <c r="BG7" s="605"/>
      <c r="BH7" s="606"/>
    </row>
    <row r="8" spans="1:60" ht="24.75" customHeight="1" thickBot="1" x14ac:dyDescent="0.4">
      <c r="F8" s="607" t="s">
        <v>46</v>
      </c>
      <c r="G8" s="608"/>
      <c r="H8" s="608"/>
      <c r="I8" s="608"/>
      <c r="J8" s="608"/>
      <c r="K8" s="609"/>
      <c r="M8" s="607" t="s">
        <v>89</v>
      </c>
      <c r="N8" s="608"/>
      <c r="O8" s="608"/>
      <c r="P8" s="608"/>
      <c r="Q8" s="608"/>
      <c r="R8" s="609"/>
      <c r="T8" s="607" t="s">
        <v>89</v>
      </c>
      <c r="U8" s="608"/>
      <c r="V8" s="608"/>
      <c r="W8" s="608"/>
      <c r="X8" s="608"/>
      <c r="Y8" s="609"/>
      <c r="AA8" s="607" t="s">
        <v>51</v>
      </c>
      <c r="AB8" s="608"/>
      <c r="AC8" s="608"/>
      <c r="AD8" s="608"/>
      <c r="AE8" s="608"/>
      <c r="AF8" s="609"/>
      <c r="AH8" s="607" t="s">
        <v>53</v>
      </c>
      <c r="AI8" s="608"/>
      <c r="AJ8" s="608"/>
      <c r="AK8" s="608"/>
      <c r="AL8" s="608"/>
      <c r="AM8" s="609"/>
      <c r="AO8" s="607" t="s">
        <v>90</v>
      </c>
      <c r="AP8" s="608"/>
      <c r="AQ8" s="608"/>
      <c r="AR8" s="608"/>
      <c r="AS8" s="608"/>
      <c r="AT8" s="609"/>
      <c r="AV8" s="607" t="s">
        <v>274</v>
      </c>
      <c r="AW8" s="608"/>
      <c r="AX8" s="608"/>
      <c r="AY8" s="608"/>
      <c r="AZ8" s="608"/>
      <c r="BA8" s="609"/>
      <c r="BC8" s="607" t="s">
        <v>276</v>
      </c>
      <c r="BD8" s="608"/>
      <c r="BE8" s="608"/>
      <c r="BF8" s="608"/>
      <c r="BG8" s="608"/>
      <c r="BH8" s="609"/>
    </row>
    <row r="9" spans="1:60" ht="24.75" customHeight="1" thickBot="1" x14ac:dyDescent="0.4">
      <c r="A9" s="465" t="s">
        <v>42</v>
      </c>
      <c r="B9" s="466" t="s">
        <v>0</v>
      </c>
      <c r="C9" s="467" t="s">
        <v>1</v>
      </c>
      <c r="D9" s="468" t="s">
        <v>2</v>
      </c>
      <c r="E9" s="469" t="s">
        <v>3</v>
      </c>
      <c r="F9" s="470" t="s">
        <v>41</v>
      </c>
      <c r="G9" s="471" t="s">
        <v>4</v>
      </c>
      <c r="H9" s="472" t="s">
        <v>5</v>
      </c>
      <c r="I9" s="472" t="s">
        <v>6</v>
      </c>
      <c r="J9" s="473" t="s">
        <v>7</v>
      </c>
      <c r="K9" s="474" t="s">
        <v>8</v>
      </c>
      <c r="M9" s="470" t="s">
        <v>41</v>
      </c>
      <c r="N9" s="471" t="s">
        <v>4</v>
      </c>
      <c r="O9" s="472" t="s">
        <v>5</v>
      </c>
      <c r="P9" s="472" t="s">
        <v>6</v>
      </c>
      <c r="Q9" s="473" t="s">
        <v>7</v>
      </c>
      <c r="R9" s="474" t="s">
        <v>8</v>
      </c>
      <c r="T9" s="470" t="s">
        <v>41</v>
      </c>
      <c r="U9" s="471" t="s">
        <v>4</v>
      </c>
      <c r="V9" s="472" t="s">
        <v>5</v>
      </c>
      <c r="W9" s="472" t="s">
        <v>6</v>
      </c>
      <c r="X9" s="473" t="s">
        <v>7</v>
      </c>
      <c r="Y9" s="474" t="s">
        <v>8</v>
      </c>
      <c r="AA9" s="470" t="s">
        <v>50</v>
      </c>
      <c r="AB9" s="471" t="s">
        <v>4</v>
      </c>
      <c r="AC9" s="472" t="s">
        <v>5</v>
      </c>
      <c r="AD9" s="472" t="s">
        <v>6</v>
      </c>
      <c r="AE9" s="473" t="s">
        <v>7</v>
      </c>
      <c r="AF9" s="474" t="s">
        <v>8</v>
      </c>
      <c r="AH9" s="470" t="s">
        <v>91</v>
      </c>
      <c r="AI9" s="471" t="s">
        <v>4</v>
      </c>
      <c r="AJ9" s="472" t="s">
        <v>5</v>
      </c>
      <c r="AK9" s="472" t="s">
        <v>6</v>
      </c>
      <c r="AL9" s="473" t="s">
        <v>7</v>
      </c>
      <c r="AM9" s="474" t="s">
        <v>8</v>
      </c>
      <c r="AO9" s="470" t="s">
        <v>92</v>
      </c>
      <c r="AP9" s="471" t="s">
        <v>4</v>
      </c>
      <c r="AQ9" s="472" t="s">
        <v>5</v>
      </c>
      <c r="AR9" s="472" t="s">
        <v>6</v>
      </c>
      <c r="AS9" s="473" t="s">
        <v>7</v>
      </c>
      <c r="AT9" s="474" t="s">
        <v>8</v>
      </c>
      <c r="AV9" s="470" t="s">
        <v>260</v>
      </c>
      <c r="AW9" s="471" t="s">
        <v>4</v>
      </c>
      <c r="AX9" s="472" t="s">
        <v>5</v>
      </c>
      <c r="AY9" s="472" t="s">
        <v>6</v>
      </c>
      <c r="AZ9" s="473" t="s">
        <v>7</v>
      </c>
      <c r="BA9" s="474" t="s">
        <v>8</v>
      </c>
      <c r="BC9" s="470" t="s">
        <v>260</v>
      </c>
      <c r="BD9" s="471" t="s">
        <v>4</v>
      </c>
      <c r="BE9" s="472" t="s">
        <v>5</v>
      </c>
      <c r="BF9" s="472" t="s">
        <v>6</v>
      </c>
      <c r="BG9" s="473" t="s">
        <v>7</v>
      </c>
      <c r="BH9" s="474" t="s">
        <v>8</v>
      </c>
    </row>
    <row r="10" spans="1:60" ht="25.5" x14ac:dyDescent="0.35">
      <c r="A10" s="475" t="s">
        <v>20</v>
      </c>
      <c r="B10" s="476">
        <v>45</v>
      </c>
      <c r="C10" s="477" t="s">
        <v>9</v>
      </c>
      <c r="D10" s="478" t="s">
        <v>35</v>
      </c>
      <c r="E10" s="479" t="s">
        <v>31</v>
      </c>
      <c r="F10" s="480">
        <f>'1.4_RAW_Data_Rebase'!F10</f>
        <v>34</v>
      </c>
      <c r="G10" s="480">
        <f>'1.4_RAW_Data_Rebase'!G10</f>
        <v>9</v>
      </c>
      <c r="H10" s="480">
        <f>'1.4_RAW_Data_Rebase'!H10</f>
        <v>19</v>
      </c>
      <c r="I10" s="480">
        <f>'1.4_RAW_Data_Rebase'!I10</f>
        <v>0</v>
      </c>
      <c r="J10" s="480">
        <f>'1.4_RAW_Data_Rebase'!J10</f>
        <v>0</v>
      </c>
      <c r="K10" s="481">
        <f>'1.4_RAW_Data_Rebase'!K10</f>
        <v>6</v>
      </c>
      <c r="M10" s="480">
        <f>'1.4_RAW_Data_Rebase'!M10</f>
        <v>119</v>
      </c>
      <c r="N10" s="480">
        <f>'1.4_RAW_Data_Rebase'!N10</f>
        <v>68</v>
      </c>
      <c r="O10" s="480">
        <f>'1.4_RAW_Data_Rebase'!O10</f>
        <v>9</v>
      </c>
      <c r="P10" s="480">
        <f>'1.4_RAW_Data_Rebase'!P10</f>
        <v>19</v>
      </c>
      <c r="Q10" s="480">
        <f>'1.4_RAW_Data_Rebase'!Q10</f>
        <v>0</v>
      </c>
      <c r="R10" s="481">
        <f>'1.4_RAW_Data_Rebase'!R10</f>
        <v>23</v>
      </c>
      <c r="T10" s="480">
        <f>'1.4_RAW_Data_Rebase'!T10</f>
        <v>119</v>
      </c>
      <c r="U10" s="480">
        <f>'1.4_RAW_Data_Rebase'!U10</f>
        <v>39</v>
      </c>
      <c r="V10" s="480">
        <f>'1.4_RAW_Data_Rebase'!V10</f>
        <v>9</v>
      </c>
      <c r="W10" s="480">
        <f>'1.4_RAW_Data_Rebase'!W10</f>
        <v>19</v>
      </c>
      <c r="X10" s="480">
        <f>'1.4_RAW_Data_Rebase'!X10</f>
        <v>0</v>
      </c>
      <c r="Y10" s="481">
        <f>'1.4_RAW_Data_Rebase'!Y10</f>
        <v>52</v>
      </c>
      <c r="AA10" s="480">
        <f>'1.4_RAW_Data_Rebase'!AA10</f>
        <v>29</v>
      </c>
      <c r="AB10" s="480">
        <f>'1.4_RAW_Data_Rebase'!AB10</f>
        <v>0</v>
      </c>
      <c r="AC10" s="480">
        <f>'1.4_RAW_Data_Rebase'!AC10</f>
        <v>0</v>
      </c>
      <c r="AD10" s="480">
        <f>'1.4_RAW_Data_Rebase'!AD10</f>
        <v>0</v>
      </c>
      <c r="AE10" s="480">
        <f>'1.4_RAW_Data_Rebase'!AE10</f>
        <v>0</v>
      </c>
      <c r="AF10" s="481">
        <f>'1.4_RAW_Data_Rebase'!AF10</f>
        <v>-29</v>
      </c>
      <c r="AG10" s="482"/>
      <c r="AH10" s="480">
        <f>'1.4_RAW_Data_Rebase'!AH10</f>
        <v>29</v>
      </c>
      <c r="AI10" s="480">
        <f>'1.4_RAW_Data_Rebase'!AI10</f>
        <v>0</v>
      </c>
      <c r="AJ10" s="480">
        <f>'1.4_RAW_Data_Rebase'!AJ10</f>
        <v>0</v>
      </c>
      <c r="AK10" s="480">
        <f>'1.4_RAW_Data_Rebase'!AK10</f>
        <v>0</v>
      </c>
      <c r="AL10" s="480">
        <f>'1.4_RAW_Data_Rebase'!AL10</f>
        <v>0</v>
      </c>
      <c r="AM10" s="481">
        <f>'1.4_RAW_Data_Rebase'!AM10</f>
        <v>-29</v>
      </c>
      <c r="AN10" s="482"/>
      <c r="AO10" s="480">
        <f>'1.4_RAW_Data_Rebase'!AO10</f>
        <v>0</v>
      </c>
      <c r="AP10" s="480">
        <f>'1.4_RAW_Data_Rebase'!AP10</f>
        <v>0</v>
      </c>
      <c r="AQ10" s="480">
        <f>'1.4_RAW_Data_Rebase'!AQ10</f>
        <v>0</v>
      </c>
      <c r="AR10" s="480">
        <f>'1.4_RAW_Data_Rebase'!AR10</f>
        <v>0</v>
      </c>
      <c r="AS10" s="480">
        <f>'1.4_RAW_Data_Rebase'!AS10</f>
        <v>0</v>
      </c>
      <c r="AT10" s="481">
        <f>'1.4_RAW_Data_Rebase'!AT10</f>
        <v>0</v>
      </c>
      <c r="AU10" s="482"/>
      <c r="AV10" s="480">
        <f>'1.4_RAW_Data_Rebase'!AV10</f>
        <v>0</v>
      </c>
      <c r="AW10" s="480">
        <f>'1.4_RAW_Data_Rebase'!AW10</f>
        <v>0</v>
      </c>
      <c r="AX10" s="480">
        <f>'1.4_RAW_Data_Rebase'!AX10</f>
        <v>0</v>
      </c>
      <c r="AY10" s="480">
        <f>'1.4_RAW_Data_Rebase'!AY10</f>
        <v>0</v>
      </c>
      <c r="AZ10" s="480">
        <f>'1.4_RAW_Data_Rebase'!AZ10</f>
        <v>0</v>
      </c>
      <c r="BA10" s="481">
        <f>'1.4_RAW_Data_Rebase'!BA10</f>
        <v>0</v>
      </c>
      <c r="BB10" s="482"/>
      <c r="BC10" s="480">
        <f>'1.4_RAW_Data_Rebase'!BC10</f>
        <v>0</v>
      </c>
      <c r="BD10" s="480">
        <f>'1.4_RAW_Data_Rebase'!BD10</f>
        <v>0</v>
      </c>
      <c r="BE10" s="480">
        <f>'1.4_RAW_Data_Rebase'!BE10</f>
        <v>0</v>
      </c>
      <c r="BF10" s="480">
        <f>'1.4_RAW_Data_Rebase'!BF10</f>
        <v>0</v>
      </c>
      <c r="BG10" s="480">
        <f>'1.4_RAW_Data_Rebase'!BG10</f>
        <v>0</v>
      </c>
      <c r="BH10" s="481">
        <f>'1.4_RAW_Data_Rebase'!BH10</f>
        <v>0</v>
      </c>
    </row>
    <row r="11" spans="1:60" ht="13.15" x14ac:dyDescent="0.35">
      <c r="A11" s="483"/>
      <c r="B11" s="484"/>
      <c r="C11" s="485"/>
      <c r="D11" s="486"/>
      <c r="E11" s="479" t="s">
        <v>32</v>
      </c>
      <c r="F11" s="487">
        <f>'1.4_RAW_Data_Rebase'!F11</f>
        <v>0</v>
      </c>
      <c r="G11" s="487">
        <f>'1.4_RAW_Data_Rebase'!G11</f>
        <v>0</v>
      </c>
      <c r="H11" s="487">
        <f>'1.4_RAW_Data_Rebase'!H11</f>
        <v>0</v>
      </c>
      <c r="I11" s="487">
        <f>'1.4_RAW_Data_Rebase'!I11</f>
        <v>0</v>
      </c>
      <c r="J11" s="487">
        <f>'1.4_RAW_Data_Rebase'!J11</f>
        <v>0</v>
      </c>
      <c r="K11" s="488">
        <f>'1.4_RAW_Data_Rebase'!K11</f>
        <v>0</v>
      </c>
      <c r="M11" s="487">
        <f>'1.4_RAW_Data_Rebase'!M11</f>
        <v>12</v>
      </c>
      <c r="N11" s="487">
        <f>'1.4_RAW_Data_Rebase'!N11</f>
        <v>0</v>
      </c>
      <c r="O11" s="487">
        <f>'1.4_RAW_Data_Rebase'!O11</f>
        <v>0</v>
      </c>
      <c r="P11" s="487">
        <f>'1.4_RAW_Data_Rebase'!P11</f>
        <v>0</v>
      </c>
      <c r="Q11" s="487">
        <f>'1.4_RAW_Data_Rebase'!Q11</f>
        <v>0</v>
      </c>
      <c r="R11" s="488">
        <f>'1.4_RAW_Data_Rebase'!R11</f>
        <v>12</v>
      </c>
      <c r="T11" s="487">
        <f>'1.4_RAW_Data_Rebase'!T11</f>
        <v>12</v>
      </c>
      <c r="U11" s="487">
        <f>'1.4_RAW_Data_Rebase'!U11</f>
        <v>0</v>
      </c>
      <c r="V11" s="487">
        <f>'1.4_RAW_Data_Rebase'!V11</f>
        <v>0</v>
      </c>
      <c r="W11" s="487">
        <f>'1.4_RAW_Data_Rebase'!W11</f>
        <v>0</v>
      </c>
      <c r="X11" s="487">
        <f>'1.4_RAW_Data_Rebase'!X11</f>
        <v>0</v>
      </c>
      <c r="Y11" s="488">
        <f>'1.4_RAW_Data_Rebase'!Y11</f>
        <v>12</v>
      </c>
      <c r="AA11" s="487">
        <f>'1.4_RAW_Data_Rebase'!AA11</f>
        <v>0</v>
      </c>
      <c r="AB11" s="487">
        <f>'1.4_RAW_Data_Rebase'!AB11</f>
        <v>0</v>
      </c>
      <c r="AC11" s="487">
        <f>'1.4_RAW_Data_Rebase'!AC11</f>
        <v>0</v>
      </c>
      <c r="AD11" s="487">
        <f>'1.4_RAW_Data_Rebase'!AD11</f>
        <v>0</v>
      </c>
      <c r="AE11" s="487">
        <f>'1.4_RAW_Data_Rebase'!AE11</f>
        <v>0</v>
      </c>
      <c r="AF11" s="488">
        <f>'1.4_RAW_Data_Rebase'!AF11</f>
        <v>0</v>
      </c>
      <c r="AG11" s="482"/>
      <c r="AH11" s="487">
        <f>'1.4_RAW_Data_Rebase'!AH11</f>
        <v>0</v>
      </c>
      <c r="AI11" s="487">
        <f>'1.4_RAW_Data_Rebase'!AI11</f>
        <v>0</v>
      </c>
      <c r="AJ11" s="487">
        <f>'1.4_RAW_Data_Rebase'!AJ11</f>
        <v>0</v>
      </c>
      <c r="AK11" s="487">
        <f>'1.4_RAW_Data_Rebase'!AK11</f>
        <v>0</v>
      </c>
      <c r="AL11" s="487">
        <f>'1.4_RAW_Data_Rebase'!AL11</f>
        <v>0</v>
      </c>
      <c r="AM11" s="488">
        <f>'1.4_RAW_Data_Rebase'!AM11</f>
        <v>0</v>
      </c>
      <c r="AN11" s="482"/>
      <c r="AO11" s="487">
        <f>'1.4_RAW_Data_Rebase'!AO11</f>
        <v>0</v>
      </c>
      <c r="AP11" s="487">
        <f>'1.4_RAW_Data_Rebase'!AP11</f>
        <v>0</v>
      </c>
      <c r="AQ11" s="487">
        <f>'1.4_RAW_Data_Rebase'!AQ11</f>
        <v>0</v>
      </c>
      <c r="AR11" s="487">
        <f>'1.4_RAW_Data_Rebase'!AR11</f>
        <v>0</v>
      </c>
      <c r="AS11" s="487">
        <f>'1.4_RAW_Data_Rebase'!AS11</f>
        <v>0</v>
      </c>
      <c r="AT11" s="488">
        <f>'1.4_RAW_Data_Rebase'!AT11</f>
        <v>0</v>
      </c>
      <c r="AU11" s="482"/>
      <c r="AV11" s="487">
        <f>'1.4_RAW_Data_Rebase'!AV11</f>
        <v>0</v>
      </c>
      <c r="AW11" s="487">
        <f>'1.4_RAW_Data_Rebase'!AW11</f>
        <v>0</v>
      </c>
      <c r="AX11" s="487">
        <f>'1.4_RAW_Data_Rebase'!AX11</f>
        <v>0</v>
      </c>
      <c r="AY11" s="487">
        <f>'1.4_RAW_Data_Rebase'!AY11</f>
        <v>0</v>
      </c>
      <c r="AZ11" s="487">
        <f>'1.4_RAW_Data_Rebase'!AZ11</f>
        <v>0</v>
      </c>
      <c r="BA11" s="488">
        <f>'1.4_RAW_Data_Rebase'!BA11</f>
        <v>0</v>
      </c>
      <c r="BB11" s="482"/>
      <c r="BC11" s="487">
        <f>'1.4_RAW_Data_Rebase'!BC11</f>
        <v>0</v>
      </c>
      <c r="BD11" s="487">
        <f>'1.4_RAW_Data_Rebase'!BD11</f>
        <v>0</v>
      </c>
      <c r="BE11" s="487">
        <f>'1.4_RAW_Data_Rebase'!BE11</f>
        <v>0</v>
      </c>
      <c r="BF11" s="487">
        <f>'1.4_RAW_Data_Rebase'!BF11</f>
        <v>0</v>
      </c>
      <c r="BG11" s="487">
        <f>'1.4_RAW_Data_Rebase'!BG11</f>
        <v>0</v>
      </c>
      <c r="BH11" s="488">
        <f>'1.4_RAW_Data_Rebase'!BH11</f>
        <v>0</v>
      </c>
    </row>
    <row r="12" spans="1:60" ht="13.15" x14ac:dyDescent="0.35">
      <c r="A12" s="483"/>
      <c r="B12" s="484"/>
      <c r="C12" s="485"/>
      <c r="D12" s="486"/>
      <c r="E12" s="479" t="s">
        <v>33</v>
      </c>
      <c r="F12" s="487">
        <f>'1.4_RAW_Data_Rebase'!F12</f>
        <v>5</v>
      </c>
      <c r="G12" s="487">
        <f>'1.4_RAW_Data_Rebase'!G12</f>
        <v>0</v>
      </c>
      <c r="H12" s="487">
        <f>'1.4_RAW_Data_Rebase'!H12</f>
        <v>0</v>
      </c>
      <c r="I12" s="487">
        <f>'1.4_RAW_Data_Rebase'!I12</f>
        <v>0</v>
      </c>
      <c r="J12" s="487">
        <f>'1.4_RAW_Data_Rebase'!J12</f>
        <v>0</v>
      </c>
      <c r="K12" s="488">
        <f>'1.4_RAW_Data_Rebase'!K12</f>
        <v>5</v>
      </c>
      <c r="M12" s="487">
        <f>'1.4_RAW_Data_Rebase'!M12</f>
        <v>33</v>
      </c>
      <c r="N12" s="487">
        <f>'1.4_RAW_Data_Rebase'!N12</f>
        <v>0</v>
      </c>
      <c r="O12" s="487">
        <f>'1.4_RAW_Data_Rebase'!O12</f>
        <v>0</v>
      </c>
      <c r="P12" s="487">
        <f>'1.4_RAW_Data_Rebase'!P12</f>
        <v>18</v>
      </c>
      <c r="Q12" s="487">
        <f>'1.4_RAW_Data_Rebase'!Q12</f>
        <v>15</v>
      </c>
      <c r="R12" s="488">
        <f>'1.4_RAW_Data_Rebase'!R12</f>
        <v>0</v>
      </c>
      <c r="T12" s="487">
        <f>'1.4_RAW_Data_Rebase'!T12</f>
        <v>33</v>
      </c>
      <c r="U12" s="487">
        <f>'1.4_RAW_Data_Rebase'!U12</f>
        <v>0</v>
      </c>
      <c r="V12" s="487">
        <f>'1.4_RAW_Data_Rebase'!V12</f>
        <v>0</v>
      </c>
      <c r="W12" s="487">
        <f>'1.4_RAW_Data_Rebase'!W12</f>
        <v>18</v>
      </c>
      <c r="X12" s="487">
        <f>'1.4_RAW_Data_Rebase'!X12</f>
        <v>15</v>
      </c>
      <c r="Y12" s="488">
        <f>'1.4_RAW_Data_Rebase'!Y12</f>
        <v>0</v>
      </c>
      <c r="AA12" s="487">
        <f>'1.4_RAW_Data_Rebase'!AA12</f>
        <v>0</v>
      </c>
      <c r="AB12" s="487">
        <f>'1.4_RAW_Data_Rebase'!AB12</f>
        <v>0</v>
      </c>
      <c r="AC12" s="487">
        <f>'1.4_RAW_Data_Rebase'!AC12</f>
        <v>0</v>
      </c>
      <c r="AD12" s="487">
        <f>'1.4_RAW_Data_Rebase'!AD12</f>
        <v>0</v>
      </c>
      <c r="AE12" s="487">
        <f>'1.4_RAW_Data_Rebase'!AE12</f>
        <v>0</v>
      </c>
      <c r="AF12" s="488">
        <f>'1.4_RAW_Data_Rebase'!AF12</f>
        <v>0</v>
      </c>
      <c r="AG12" s="482"/>
      <c r="AH12" s="487">
        <f>'1.4_RAW_Data_Rebase'!AH12</f>
        <v>0</v>
      </c>
      <c r="AI12" s="487">
        <f>'1.4_RAW_Data_Rebase'!AI12</f>
        <v>0</v>
      </c>
      <c r="AJ12" s="487">
        <f>'1.4_RAW_Data_Rebase'!AJ12</f>
        <v>0</v>
      </c>
      <c r="AK12" s="487">
        <f>'1.4_RAW_Data_Rebase'!AK12</f>
        <v>0</v>
      </c>
      <c r="AL12" s="487">
        <f>'1.4_RAW_Data_Rebase'!AL12</f>
        <v>0</v>
      </c>
      <c r="AM12" s="488">
        <f>'1.4_RAW_Data_Rebase'!AM12</f>
        <v>0</v>
      </c>
      <c r="AN12" s="482"/>
      <c r="AO12" s="487">
        <f>'1.4_RAW_Data_Rebase'!AO12</f>
        <v>0</v>
      </c>
      <c r="AP12" s="487">
        <f>'1.4_RAW_Data_Rebase'!AP12</f>
        <v>0</v>
      </c>
      <c r="AQ12" s="487">
        <f>'1.4_RAW_Data_Rebase'!AQ12</f>
        <v>0</v>
      </c>
      <c r="AR12" s="487">
        <f>'1.4_RAW_Data_Rebase'!AR12</f>
        <v>0</v>
      </c>
      <c r="AS12" s="487">
        <f>'1.4_RAW_Data_Rebase'!AS12</f>
        <v>0</v>
      </c>
      <c r="AT12" s="488">
        <f>'1.4_RAW_Data_Rebase'!AT12</f>
        <v>0</v>
      </c>
      <c r="AU12" s="482"/>
      <c r="AV12" s="487">
        <f>'1.4_RAW_Data_Rebase'!AV12</f>
        <v>0</v>
      </c>
      <c r="AW12" s="487">
        <f>'1.4_RAW_Data_Rebase'!AW12</f>
        <v>0</v>
      </c>
      <c r="AX12" s="487">
        <f>'1.4_RAW_Data_Rebase'!AX12</f>
        <v>0</v>
      </c>
      <c r="AY12" s="487">
        <f>'1.4_RAW_Data_Rebase'!AY12</f>
        <v>0</v>
      </c>
      <c r="AZ12" s="487">
        <f>'1.4_RAW_Data_Rebase'!AZ12</f>
        <v>0</v>
      </c>
      <c r="BA12" s="488">
        <f>'1.4_RAW_Data_Rebase'!BA12</f>
        <v>0</v>
      </c>
      <c r="BB12" s="482"/>
      <c r="BC12" s="487">
        <f>'1.4_RAW_Data_Rebase'!BC12</f>
        <v>0</v>
      </c>
      <c r="BD12" s="487">
        <f>'1.4_RAW_Data_Rebase'!BD12</f>
        <v>0</v>
      </c>
      <c r="BE12" s="487">
        <f>'1.4_RAW_Data_Rebase'!BE12</f>
        <v>0</v>
      </c>
      <c r="BF12" s="487">
        <f>'1.4_RAW_Data_Rebase'!BF12</f>
        <v>0</v>
      </c>
      <c r="BG12" s="487">
        <f>'1.4_RAW_Data_Rebase'!BG12</f>
        <v>0</v>
      </c>
      <c r="BH12" s="488">
        <f>'1.4_RAW_Data_Rebase'!BH12</f>
        <v>0</v>
      </c>
    </row>
    <row r="13" spans="1:60" ht="13.5" thickBot="1" x14ac:dyDescent="0.4">
      <c r="A13" s="483"/>
      <c r="B13" s="489"/>
      <c r="C13" s="490"/>
      <c r="D13" s="491"/>
      <c r="E13" s="492" t="s">
        <v>34</v>
      </c>
      <c r="F13" s="493">
        <f>'1.4_RAW_Data_Rebase'!F13</f>
        <v>159</v>
      </c>
      <c r="G13" s="493">
        <f>'1.4_RAW_Data_Rebase'!G13</f>
        <v>73</v>
      </c>
      <c r="H13" s="493">
        <f>'1.4_RAW_Data_Rebase'!H13</f>
        <v>18</v>
      </c>
      <c r="I13" s="493">
        <f>'1.4_RAW_Data_Rebase'!I13</f>
        <v>15</v>
      </c>
      <c r="J13" s="493">
        <f>'1.4_RAW_Data_Rebase'!J13</f>
        <v>12</v>
      </c>
      <c r="K13" s="494">
        <f>'1.4_RAW_Data_Rebase'!K13</f>
        <v>41</v>
      </c>
      <c r="M13" s="493">
        <f>'1.4_RAW_Data_Rebase'!M13</f>
        <v>34</v>
      </c>
      <c r="N13" s="493">
        <f>'1.4_RAW_Data_Rebase'!N13</f>
        <v>0</v>
      </c>
      <c r="O13" s="493">
        <f>'1.4_RAW_Data_Rebase'!O13</f>
        <v>34</v>
      </c>
      <c r="P13" s="493">
        <f>'1.4_RAW_Data_Rebase'!P13</f>
        <v>0</v>
      </c>
      <c r="Q13" s="493">
        <f>'1.4_RAW_Data_Rebase'!Q13</f>
        <v>0</v>
      </c>
      <c r="R13" s="494">
        <f>'1.4_RAW_Data_Rebase'!R13</f>
        <v>0</v>
      </c>
      <c r="T13" s="493">
        <f>'1.4_RAW_Data_Rebase'!T13</f>
        <v>34</v>
      </c>
      <c r="U13" s="493">
        <f>'1.4_RAW_Data_Rebase'!U13</f>
        <v>0</v>
      </c>
      <c r="V13" s="493">
        <f>'1.4_RAW_Data_Rebase'!V13</f>
        <v>34</v>
      </c>
      <c r="W13" s="493">
        <f>'1.4_RAW_Data_Rebase'!W13</f>
        <v>0</v>
      </c>
      <c r="X13" s="493">
        <f>'1.4_RAW_Data_Rebase'!X13</f>
        <v>0</v>
      </c>
      <c r="Y13" s="494">
        <f>'1.4_RAW_Data_Rebase'!Y13</f>
        <v>0</v>
      </c>
      <c r="AA13" s="493">
        <f>'1.4_RAW_Data_Rebase'!AA13</f>
        <v>0</v>
      </c>
      <c r="AB13" s="493">
        <f>'1.4_RAW_Data_Rebase'!AB13</f>
        <v>0</v>
      </c>
      <c r="AC13" s="493">
        <f>'1.4_RAW_Data_Rebase'!AC13</f>
        <v>0</v>
      </c>
      <c r="AD13" s="493">
        <f>'1.4_RAW_Data_Rebase'!AD13</f>
        <v>0</v>
      </c>
      <c r="AE13" s="493">
        <f>'1.4_RAW_Data_Rebase'!AE13</f>
        <v>0</v>
      </c>
      <c r="AF13" s="494">
        <f>'1.4_RAW_Data_Rebase'!AF13</f>
        <v>0</v>
      </c>
      <c r="AG13" s="482"/>
      <c r="AH13" s="493">
        <f>'1.4_RAW_Data_Rebase'!AH13</f>
        <v>0</v>
      </c>
      <c r="AI13" s="493">
        <f>'1.4_RAW_Data_Rebase'!AI13</f>
        <v>0</v>
      </c>
      <c r="AJ13" s="493">
        <f>'1.4_RAW_Data_Rebase'!AJ13</f>
        <v>0</v>
      </c>
      <c r="AK13" s="493">
        <f>'1.4_RAW_Data_Rebase'!AK13</f>
        <v>0</v>
      </c>
      <c r="AL13" s="493">
        <f>'1.4_RAW_Data_Rebase'!AL13</f>
        <v>0</v>
      </c>
      <c r="AM13" s="494">
        <f>'1.4_RAW_Data_Rebase'!AM13</f>
        <v>0</v>
      </c>
      <c r="AN13" s="482"/>
      <c r="AO13" s="493">
        <f>'1.4_RAW_Data_Rebase'!AO13</f>
        <v>0</v>
      </c>
      <c r="AP13" s="493">
        <f>'1.4_RAW_Data_Rebase'!AP13</f>
        <v>0</v>
      </c>
      <c r="AQ13" s="493">
        <f>'1.4_RAW_Data_Rebase'!AQ13</f>
        <v>0</v>
      </c>
      <c r="AR13" s="493">
        <f>'1.4_RAW_Data_Rebase'!AR13</f>
        <v>0</v>
      </c>
      <c r="AS13" s="493">
        <f>'1.4_RAW_Data_Rebase'!AS13</f>
        <v>0</v>
      </c>
      <c r="AT13" s="494">
        <f>'1.4_RAW_Data_Rebase'!AT13</f>
        <v>0</v>
      </c>
      <c r="AU13" s="482"/>
      <c r="AV13" s="493">
        <f>'1.4_RAW_Data_Rebase'!AV13</f>
        <v>0</v>
      </c>
      <c r="AW13" s="493">
        <f>'1.4_RAW_Data_Rebase'!AW13</f>
        <v>0</v>
      </c>
      <c r="AX13" s="493">
        <f>'1.4_RAW_Data_Rebase'!AX13</f>
        <v>0</v>
      </c>
      <c r="AY13" s="493">
        <f>'1.4_RAW_Data_Rebase'!AY13</f>
        <v>0</v>
      </c>
      <c r="AZ13" s="493">
        <f>'1.4_RAW_Data_Rebase'!AZ13</f>
        <v>0</v>
      </c>
      <c r="BA13" s="494">
        <f>'1.4_RAW_Data_Rebase'!BA13</f>
        <v>0</v>
      </c>
      <c r="BB13" s="482"/>
      <c r="BC13" s="493">
        <f>'1.4_RAW_Data_Rebase'!BC13</f>
        <v>0</v>
      </c>
      <c r="BD13" s="493">
        <f>'1.4_RAW_Data_Rebase'!BD13</f>
        <v>0</v>
      </c>
      <c r="BE13" s="493">
        <f>'1.4_RAW_Data_Rebase'!BE13</f>
        <v>0</v>
      </c>
      <c r="BF13" s="493">
        <f>'1.4_RAW_Data_Rebase'!BF13</f>
        <v>0</v>
      </c>
      <c r="BG13" s="493">
        <f>'1.4_RAW_Data_Rebase'!BG13</f>
        <v>0</v>
      </c>
      <c r="BH13" s="494">
        <f>'1.4_RAW_Data_Rebase'!BH13</f>
        <v>0</v>
      </c>
    </row>
    <row r="14" spans="1:60" ht="25.5" x14ac:dyDescent="0.35">
      <c r="A14" s="495" t="s">
        <v>20</v>
      </c>
      <c r="B14" s="476">
        <v>1</v>
      </c>
      <c r="C14" s="477" t="s">
        <v>10</v>
      </c>
      <c r="D14" s="478" t="s">
        <v>36</v>
      </c>
      <c r="E14" s="496" t="s">
        <v>31</v>
      </c>
      <c r="F14" s="480">
        <f>'1.4_RAW_Data_Rebase'!F14</f>
        <v>7</v>
      </c>
      <c r="G14" s="480">
        <f>'1.4_RAW_Data_Rebase'!G14</f>
        <v>0</v>
      </c>
      <c r="H14" s="480">
        <f>'1.4_RAW_Data_Rebase'!H14</f>
        <v>0</v>
      </c>
      <c r="I14" s="480">
        <f>'1.4_RAW_Data_Rebase'!I14</f>
        <v>0</v>
      </c>
      <c r="J14" s="480">
        <f>'1.4_RAW_Data_Rebase'!J14</f>
        <v>0</v>
      </c>
      <c r="K14" s="481">
        <f>'1.4_RAW_Data_Rebase'!K14</f>
        <v>7</v>
      </c>
      <c r="M14" s="480">
        <f>'1.4_RAW_Data_Rebase'!M14</f>
        <v>19</v>
      </c>
      <c r="N14" s="480">
        <f>'1.4_RAW_Data_Rebase'!N14</f>
        <v>12</v>
      </c>
      <c r="O14" s="480">
        <f>'1.4_RAW_Data_Rebase'!O14</f>
        <v>0</v>
      </c>
      <c r="P14" s="480">
        <f>'1.4_RAW_Data_Rebase'!P14</f>
        <v>0</v>
      </c>
      <c r="Q14" s="480">
        <f>'1.4_RAW_Data_Rebase'!Q14</f>
        <v>0</v>
      </c>
      <c r="R14" s="481">
        <f>'1.4_RAW_Data_Rebase'!R14</f>
        <v>7</v>
      </c>
      <c r="T14" s="480">
        <f>'1.4_RAW_Data_Rebase'!T14</f>
        <v>19</v>
      </c>
      <c r="U14" s="480">
        <f>'1.4_RAW_Data_Rebase'!U14</f>
        <v>0</v>
      </c>
      <c r="V14" s="480">
        <f>'1.4_RAW_Data_Rebase'!V14</f>
        <v>0</v>
      </c>
      <c r="W14" s="480">
        <f>'1.4_RAW_Data_Rebase'!W14</f>
        <v>0</v>
      </c>
      <c r="X14" s="480">
        <f>'1.4_RAW_Data_Rebase'!X14</f>
        <v>0</v>
      </c>
      <c r="Y14" s="481">
        <f>'1.4_RAW_Data_Rebase'!Y14</f>
        <v>19</v>
      </c>
      <c r="AA14" s="480">
        <f>'1.4_RAW_Data_Rebase'!AA14</f>
        <v>12</v>
      </c>
      <c r="AB14" s="480">
        <f>'1.4_RAW_Data_Rebase'!AB14</f>
        <v>0</v>
      </c>
      <c r="AC14" s="480">
        <f>'1.4_RAW_Data_Rebase'!AC14</f>
        <v>0</v>
      </c>
      <c r="AD14" s="480">
        <f>'1.4_RAW_Data_Rebase'!AD14</f>
        <v>0</v>
      </c>
      <c r="AE14" s="480">
        <f>'1.4_RAW_Data_Rebase'!AE14</f>
        <v>0</v>
      </c>
      <c r="AF14" s="481">
        <f>'1.4_RAW_Data_Rebase'!AF14</f>
        <v>-12</v>
      </c>
      <c r="AG14" s="482"/>
      <c r="AH14" s="480">
        <f>'1.4_RAW_Data_Rebase'!AH14</f>
        <v>12</v>
      </c>
      <c r="AI14" s="480">
        <f>'1.4_RAW_Data_Rebase'!AI14</f>
        <v>0</v>
      </c>
      <c r="AJ14" s="480">
        <f>'1.4_RAW_Data_Rebase'!AJ14</f>
        <v>0</v>
      </c>
      <c r="AK14" s="480">
        <f>'1.4_RAW_Data_Rebase'!AK14</f>
        <v>0</v>
      </c>
      <c r="AL14" s="480">
        <f>'1.4_RAW_Data_Rebase'!AL14</f>
        <v>0</v>
      </c>
      <c r="AM14" s="481">
        <f>'1.4_RAW_Data_Rebase'!AM14</f>
        <v>-12</v>
      </c>
      <c r="AN14" s="482"/>
      <c r="AO14" s="480">
        <f>'1.4_RAW_Data_Rebase'!AO14</f>
        <v>0</v>
      </c>
      <c r="AP14" s="480">
        <f>'1.4_RAW_Data_Rebase'!AP14</f>
        <v>0</v>
      </c>
      <c r="AQ14" s="480">
        <f>'1.4_RAW_Data_Rebase'!AQ14</f>
        <v>0</v>
      </c>
      <c r="AR14" s="480">
        <f>'1.4_RAW_Data_Rebase'!AR14</f>
        <v>0</v>
      </c>
      <c r="AS14" s="480">
        <f>'1.4_RAW_Data_Rebase'!AS14</f>
        <v>0</v>
      </c>
      <c r="AT14" s="481">
        <f>'1.4_RAW_Data_Rebase'!AT14</f>
        <v>0</v>
      </c>
      <c r="AU14" s="482"/>
      <c r="AV14" s="480">
        <f>'1.4_RAW_Data_Rebase'!AV14</f>
        <v>0</v>
      </c>
      <c r="AW14" s="480">
        <f>'1.4_RAW_Data_Rebase'!AW14</f>
        <v>0</v>
      </c>
      <c r="AX14" s="480">
        <f>'1.4_RAW_Data_Rebase'!AX14</f>
        <v>0</v>
      </c>
      <c r="AY14" s="480">
        <f>'1.4_RAW_Data_Rebase'!AY14</f>
        <v>0</v>
      </c>
      <c r="AZ14" s="480">
        <f>'1.4_RAW_Data_Rebase'!AZ14</f>
        <v>0</v>
      </c>
      <c r="BA14" s="481">
        <f>'1.4_RAW_Data_Rebase'!BA14</f>
        <v>0</v>
      </c>
      <c r="BB14" s="482"/>
      <c r="BC14" s="480">
        <f>'1.4_RAW_Data_Rebase'!BC14</f>
        <v>0</v>
      </c>
      <c r="BD14" s="480">
        <f>'1.4_RAW_Data_Rebase'!BD14</f>
        <v>0</v>
      </c>
      <c r="BE14" s="480">
        <f>'1.4_RAW_Data_Rebase'!BE14</f>
        <v>0</v>
      </c>
      <c r="BF14" s="480">
        <f>'1.4_RAW_Data_Rebase'!BF14</f>
        <v>0</v>
      </c>
      <c r="BG14" s="480">
        <f>'1.4_RAW_Data_Rebase'!BG14</f>
        <v>0</v>
      </c>
      <c r="BH14" s="481">
        <f>'1.4_RAW_Data_Rebase'!BH14</f>
        <v>0</v>
      </c>
    </row>
    <row r="15" spans="1:60" ht="13.15" x14ac:dyDescent="0.35">
      <c r="A15" s="483"/>
      <c r="B15" s="484"/>
      <c r="C15" s="485"/>
      <c r="D15" s="486"/>
      <c r="E15" s="479" t="s">
        <v>32</v>
      </c>
      <c r="F15" s="487">
        <f>'1.4_RAW_Data_Rebase'!F15</f>
        <v>0</v>
      </c>
      <c r="G15" s="487">
        <f>'1.4_RAW_Data_Rebase'!G15</f>
        <v>0</v>
      </c>
      <c r="H15" s="487">
        <f>'1.4_RAW_Data_Rebase'!H15</f>
        <v>0</v>
      </c>
      <c r="I15" s="487">
        <f>'1.4_RAW_Data_Rebase'!I15</f>
        <v>0</v>
      </c>
      <c r="J15" s="487">
        <f>'1.4_RAW_Data_Rebase'!J15</f>
        <v>0</v>
      </c>
      <c r="K15" s="488">
        <f>'1.4_RAW_Data_Rebase'!K15</f>
        <v>0</v>
      </c>
      <c r="M15" s="487">
        <f>'1.4_RAW_Data_Rebase'!M15</f>
        <v>0</v>
      </c>
      <c r="N15" s="487">
        <f>'1.4_RAW_Data_Rebase'!N15</f>
        <v>0</v>
      </c>
      <c r="O15" s="487">
        <f>'1.4_RAW_Data_Rebase'!O15</f>
        <v>0</v>
      </c>
      <c r="P15" s="487">
        <f>'1.4_RAW_Data_Rebase'!P15</f>
        <v>0</v>
      </c>
      <c r="Q15" s="487">
        <f>'1.4_RAW_Data_Rebase'!Q15</f>
        <v>0</v>
      </c>
      <c r="R15" s="488">
        <f>'1.4_RAW_Data_Rebase'!R15</f>
        <v>0</v>
      </c>
      <c r="T15" s="487">
        <f>'1.4_RAW_Data_Rebase'!T15</f>
        <v>0</v>
      </c>
      <c r="U15" s="487">
        <f>'1.4_RAW_Data_Rebase'!U15</f>
        <v>0</v>
      </c>
      <c r="V15" s="487">
        <f>'1.4_RAW_Data_Rebase'!V15</f>
        <v>0</v>
      </c>
      <c r="W15" s="487">
        <f>'1.4_RAW_Data_Rebase'!W15</f>
        <v>0</v>
      </c>
      <c r="X15" s="487">
        <f>'1.4_RAW_Data_Rebase'!X15</f>
        <v>0</v>
      </c>
      <c r="Y15" s="488">
        <f>'1.4_RAW_Data_Rebase'!Y15</f>
        <v>0</v>
      </c>
      <c r="AA15" s="487">
        <f>'1.4_RAW_Data_Rebase'!AA15</f>
        <v>0</v>
      </c>
      <c r="AB15" s="487">
        <f>'1.4_RAW_Data_Rebase'!AB15</f>
        <v>0</v>
      </c>
      <c r="AC15" s="487">
        <f>'1.4_RAW_Data_Rebase'!AC15</f>
        <v>0</v>
      </c>
      <c r="AD15" s="487">
        <f>'1.4_RAW_Data_Rebase'!AD15</f>
        <v>0</v>
      </c>
      <c r="AE15" s="487">
        <f>'1.4_RAW_Data_Rebase'!AE15</f>
        <v>0</v>
      </c>
      <c r="AF15" s="488">
        <f>'1.4_RAW_Data_Rebase'!AF15</f>
        <v>0</v>
      </c>
      <c r="AG15" s="482"/>
      <c r="AH15" s="487">
        <f>'1.4_RAW_Data_Rebase'!AH15</f>
        <v>0</v>
      </c>
      <c r="AI15" s="487">
        <f>'1.4_RAW_Data_Rebase'!AI15</f>
        <v>0</v>
      </c>
      <c r="AJ15" s="487">
        <f>'1.4_RAW_Data_Rebase'!AJ15</f>
        <v>0</v>
      </c>
      <c r="AK15" s="487">
        <f>'1.4_RAW_Data_Rebase'!AK15</f>
        <v>0</v>
      </c>
      <c r="AL15" s="487">
        <f>'1.4_RAW_Data_Rebase'!AL15</f>
        <v>0</v>
      </c>
      <c r="AM15" s="488">
        <f>'1.4_RAW_Data_Rebase'!AM15</f>
        <v>0</v>
      </c>
      <c r="AN15" s="482"/>
      <c r="AO15" s="487">
        <f>'1.4_RAW_Data_Rebase'!AO15</f>
        <v>0</v>
      </c>
      <c r="AP15" s="487">
        <f>'1.4_RAW_Data_Rebase'!AP15</f>
        <v>0</v>
      </c>
      <c r="AQ15" s="487">
        <f>'1.4_RAW_Data_Rebase'!AQ15</f>
        <v>0</v>
      </c>
      <c r="AR15" s="487">
        <f>'1.4_RAW_Data_Rebase'!AR15</f>
        <v>0</v>
      </c>
      <c r="AS15" s="487">
        <f>'1.4_RAW_Data_Rebase'!AS15</f>
        <v>0</v>
      </c>
      <c r="AT15" s="488">
        <f>'1.4_RAW_Data_Rebase'!AT15</f>
        <v>0</v>
      </c>
      <c r="AU15" s="482"/>
      <c r="AV15" s="487">
        <f>'1.4_RAW_Data_Rebase'!AV15</f>
        <v>0</v>
      </c>
      <c r="AW15" s="487">
        <f>'1.4_RAW_Data_Rebase'!AW15</f>
        <v>0</v>
      </c>
      <c r="AX15" s="487">
        <f>'1.4_RAW_Data_Rebase'!AX15</f>
        <v>0</v>
      </c>
      <c r="AY15" s="487">
        <f>'1.4_RAW_Data_Rebase'!AY15</f>
        <v>0</v>
      </c>
      <c r="AZ15" s="487">
        <f>'1.4_RAW_Data_Rebase'!AZ15</f>
        <v>0</v>
      </c>
      <c r="BA15" s="488">
        <f>'1.4_RAW_Data_Rebase'!BA15</f>
        <v>0</v>
      </c>
      <c r="BB15" s="482"/>
      <c r="BC15" s="487">
        <f>'1.4_RAW_Data_Rebase'!BC15</f>
        <v>0</v>
      </c>
      <c r="BD15" s="487">
        <f>'1.4_RAW_Data_Rebase'!BD15</f>
        <v>0</v>
      </c>
      <c r="BE15" s="487">
        <f>'1.4_RAW_Data_Rebase'!BE15</f>
        <v>0</v>
      </c>
      <c r="BF15" s="487">
        <f>'1.4_RAW_Data_Rebase'!BF15</f>
        <v>0</v>
      </c>
      <c r="BG15" s="487">
        <f>'1.4_RAW_Data_Rebase'!BG15</f>
        <v>0</v>
      </c>
      <c r="BH15" s="488">
        <f>'1.4_RAW_Data_Rebase'!BH15</f>
        <v>0</v>
      </c>
    </row>
    <row r="16" spans="1:60" ht="13.15" x14ac:dyDescent="0.35">
      <c r="A16" s="483"/>
      <c r="B16" s="484"/>
      <c r="C16" s="485"/>
      <c r="D16" s="486"/>
      <c r="E16" s="479" t="s">
        <v>33</v>
      </c>
      <c r="F16" s="487">
        <f>'1.4_RAW_Data_Rebase'!F16</f>
        <v>3</v>
      </c>
      <c r="G16" s="487">
        <f>'1.4_RAW_Data_Rebase'!G16</f>
        <v>0</v>
      </c>
      <c r="H16" s="487">
        <f>'1.4_RAW_Data_Rebase'!H16</f>
        <v>0</v>
      </c>
      <c r="I16" s="487">
        <f>'1.4_RAW_Data_Rebase'!I16</f>
        <v>0</v>
      </c>
      <c r="J16" s="487">
        <f>'1.4_RAW_Data_Rebase'!J16</f>
        <v>0</v>
      </c>
      <c r="K16" s="488">
        <f>'1.4_RAW_Data_Rebase'!K16</f>
        <v>3</v>
      </c>
      <c r="M16" s="487">
        <f>'1.4_RAW_Data_Rebase'!M16</f>
        <v>0</v>
      </c>
      <c r="N16" s="487">
        <f>'1.4_RAW_Data_Rebase'!N16</f>
        <v>0</v>
      </c>
      <c r="O16" s="487">
        <f>'1.4_RAW_Data_Rebase'!O16</f>
        <v>0</v>
      </c>
      <c r="P16" s="487">
        <f>'1.4_RAW_Data_Rebase'!P16</f>
        <v>0</v>
      </c>
      <c r="Q16" s="487">
        <f>'1.4_RAW_Data_Rebase'!Q16</f>
        <v>0</v>
      </c>
      <c r="R16" s="488">
        <f>'1.4_RAW_Data_Rebase'!R16</f>
        <v>0</v>
      </c>
      <c r="T16" s="487">
        <f>'1.4_RAW_Data_Rebase'!T16</f>
        <v>0</v>
      </c>
      <c r="U16" s="487">
        <f>'1.4_RAW_Data_Rebase'!U16</f>
        <v>0</v>
      </c>
      <c r="V16" s="487">
        <f>'1.4_RAW_Data_Rebase'!V16</f>
        <v>0</v>
      </c>
      <c r="W16" s="487">
        <f>'1.4_RAW_Data_Rebase'!W16</f>
        <v>0</v>
      </c>
      <c r="X16" s="487">
        <f>'1.4_RAW_Data_Rebase'!X16</f>
        <v>0</v>
      </c>
      <c r="Y16" s="488">
        <f>'1.4_RAW_Data_Rebase'!Y16</f>
        <v>0</v>
      </c>
      <c r="AA16" s="487">
        <f>'1.4_RAW_Data_Rebase'!AA16</f>
        <v>0</v>
      </c>
      <c r="AB16" s="487">
        <f>'1.4_RAW_Data_Rebase'!AB16</f>
        <v>0</v>
      </c>
      <c r="AC16" s="487">
        <f>'1.4_RAW_Data_Rebase'!AC16</f>
        <v>0</v>
      </c>
      <c r="AD16" s="487">
        <f>'1.4_RAW_Data_Rebase'!AD16</f>
        <v>0</v>
      </c>
      <c r="AE16" s="487">
        <f>'1.4_RAW_Data_Rebase'!AE16</f>
        <v>0</v>
      </c>
      <c r="AF16" s="488">
        <f>'1.4_RAW_Data_Rebase'!AF16</f>
        <v>0</v>
      </c>
      <c r="AG16" s="482"/>
      <c r="AH16" s="487">
        <f>'1.4_RAW_Data_Rebase'!AH16</f>
        <v>0</v>
      </c>
      <c r="AI16" s="487">
        <f>'1.4_RAW_Data_Rebase'!AI16</f>
        <v>0</v>
      </c>
      <c r="AJ16" s="487">
        <f>'1.4_RAW_Data_Rebase'!AJ16</f>
        <v>0</v>
      </c>
      <c r="AK16" s="487">
        <f>'1.4_RAW_Data_Rebase'!AK16</f>
        <v>0</v>
      </c>
      <c r="AL16" s="487">
        <f>'1.4_RAW_Data_Rebase'!AL16</f>
        <v>0</v>
      </c>
      <c r="AM16" s="488">
        <f>'1.4_RAW_Data_Rebase'!AM16</f>
        <v>0</v>
      </c>
      <c r="AN16" s="482"/>
      <c r="AO16" s="487">
        <f>'1.4_RAW_Data_Rebase'!AO16</f>
        <v>0</v>
      </c>
      <c r="AP16" s="487">
        <f>'1.4_RAW_Data_Rebase'!AP16</f>
        <v>0</v>
      </c>
      <c r="AQ16" s="487">
        <f>'1.4_RAW_Data_Rebase'!AQ16</f>
        <v>0</v>
      </c>
      <c r="AR16" s="487">
        <f>'1.4_RAW_Data_Rebase'!AR16</f>
        <v>0</v>
      </c>
      <c r="AS16" s="487">
        <f>'1.4_RAW_Data_Rebase'!AS16</f>
        <v>0</v>
      </c>
      <c r="AT16" s="488">
        <f>'1.4_RAW_Data_Rebase'!AT16</f>
        <v>0</v>
      </c>
      <c r="AU16" s="482"/>
      <c r="AV16" s="487">
        <f>'1.4_RAW_Data_Rebase'!AV16</f>
        <v>0</v>
      </c>
      <c r="AW16" s="487">
        <f>'1.4_RAW_Data_Rebase'!AW16</f>
        <v>0</v>
      </c>
      <c r="AX16" s="487">
        <f>'1.4_RAW_Data_Rebase'!AX16</f>
        <v>0</v>
      </c>
      <c r="AY16" s="487">
        <f>'1.4_RAW_Data_Rebase'!AY16</f>
        <v>0</v>
      </c>
      <c r="AZ16" s="487">
        <f>'1.4_RAW_Data_Rebase'!AZ16</f>
        <v>0</v>
      </c>
      <c r="BA16" s="488">
        <f>'1.4_RAW_Data_Rebase'!BA16</f>
        <v>0</v>
      </c>
      <c r="BB16" s="482"/>
      <c r="BC16" s="487">
        <f>'1.4_RAW_Data_Rebase'!BC16</f>
        <v>0</v>
      </c>
      <c r="BD16" s="487">
        <f>'1.4_RAW_Data_Rebase'!BD16</f>
        <v>0</v>
      </c>
      <c r="BE16" s="487">
        <f>'1.4_RAW_Data_Rebase'!BE16</f>
        <v>0</v>
      </c>
      <c r="BF16" s="487">
        <f>'1.4_RAW_Data_Rebase'!BF16</f>
        <v>0</v>
      </c>
      <c r="BG16" s="487">
        <f>'1.4_RAW_Data_Rebase'!BG16</f>
        <v>0</v>
      </c>
      <c r="BH16" s="488">
        <f>'1.4_RAW_Data_Rebase'!BH16</f>
        <v>0</v>
      </c>
    </row>
    <row r="17" spans="1:60" ht="13.5" thickBot="1" x14ac:dyDescent="0.4">
      <c r="A17" s="483"/>
      <c r="B17" s="489"/>
      <c r="C17" s="490"/>
      <c r="D17" s="491"/>
      <c r="E17" s="492" t="s">
        <v>34</v>
      </c>
      <c r="F17" s="493">
        <f>'1.4_RAW_Data_Rebase'!F17</f>
        <v>13</v>
      </c>
      <c r="G17" s="493">
        <f>'1.4_RAW_Data_Rebase'!G17</f>
        <v>0</v>
      </c>
      <c r="H17" s="493">
        <f>'1.4_RAW_Data_Rebase'!H17</f>
        <v>0</v>
      </c>
      <c r="I17" s="493">
        <f>'1.4_RAW_Data_Rebase'!I17</f>
        <v>0</v>
      </c>
      <c r="J17" s="493">
        <f>'1.4_RAW_Data_Rebase'!J17</f>
        <v>0</v>
      </c>
      <c r="K17" s="494">
        <f>'1.4_RAW_Data_Rebase'!K17</f>
        <v>13</v>
      </c>
      <c r="M17" s="493">
        <f>'1.4_RAW_Data_Rebase'!M17</f>
        <v>4</v>
      </c>
      <c r="N17" s="493">
        <f>'1.4_RAW_Data_Rebase'!N17</f>
        <v>0</v>
      </c>
      <c r="O17" s="493">
        <f>'1.4_RAW_Data_Rebase'!O17</f>
        <v>0</v>
      </c>
      <c r="P17" s="493">
        <f>'1.4_RAW_Data_Rebase'!P17</f>
        <v>0</v>
      </c>
      <c r="Q17" s="493">
        <f>'1.4_RAW_Data_Rebase'!Q17</f>
        <v>0</v>
      </c>
      <c r="R17" s="494">
        <f>'1.4_RAW_Data_Rebase'!R17</f>
        <v>4</v>
      </c>
      <c r="T17" s="493">
        <f>'1.4_RAW_Data_Rebase'!T17</f>
        <v>4</v>
      </c>
      <c r="U17" s="493">
        <f>'1.4_RAW_Data_Rebase'!U17</f>
        <v>0</v>
      </c>
      <c r="V17" s="493">
        <f>'1.4_RAW_Data_Rebase'!V17</f>
        <v>0</v>
      </c>
      <c r="W17" s="493">
        <f>'1.4_RAW_Data_Rebase'!W17</f>
        <v>0</v>
      </c>
      <c r="X17" s="493">
        <f>'1.4_RAW_Data_Rebase'!X17</f>
        <v>0</v>
      </c>
      <c r="Y17" s="494">
        <f>'1.4_RAW_Data_Rebase'!Y17</f>
        <v>4</v>
      </c>
      <c r="AA17" s="493">
        <f>'1.4_RAW_Data_Rebase'!AA17</f>
        <v>0</v>
      </c>
      <c r="AB17" s="493">
        <f>'1.4_RAW_Data_Rebase'!AB17</f>
        <v>0</v>
      </c>
      <c r="AC17" s="493">
        <f>'1.4_RAW_Data_Rebase'!AC17</f>
        <v>0</v>
      </c>
      <c r="AD17" s="493">
        <f>'1.4_RAW_Data_Rebase'!AD17</f>
        <v>0</v>
      </c>
      <c r="AE17" s="493">
        <f>'1.4_RAW_Data_Rebase'!AE17</f>
        <v>0</v>
      </c>
      <c r="AF17" s="494">
        <f>'1.4_RAW_Data_Rebase'!AF17</f>
        <v>0</v>
      </c>
      <c r="AG17" s="482"/>
      <c r="AH17" s="493">
        <f>'1.4_RAW_Data_Rebase'!AH17</f>
        <v>0</v>
      </c>
      <c r="AI17" s="493">
        <f>'1.4_RAW_Data_Rebase'!AI17</f>
        <v>0</v>
      </c>
      <c r="AJ17" s="493">
        <f>'1.4_RAW_Data_Rebase'!AJ17</f>
        <v>0</v>
      </c>
      <c r="AK17" s="493">
        <f>'1.4_RAW_Data_Rebase'!AK17</f>
        <v>0</v>
      </c>
      <c r="AL17" s="493">
        <f>'1.4_RAW_Data_Rebase'!AL17</f>
        <v>0</v>
      </c>
      <c r="AM17" s="494">
        <f>'1.4_RAW_Data_Rebase'!AM17</f>
        <v>0</v>
      </c>
      <c r="AN17" s="482"/>
      <c r="AO17" s="493">
        <f>'1.4_RAW_Data_Rebase'!AO17</f>
        <v>0</v>
      </c>
      <c r="AP17" s="493">
        <f>'1.4_RAW_Data_Rebase'!AP17</f>
        <v>0</v>
      </c>
      <c r="AQ17" s="493">
        <f>'1.4_RAW_Data_Rebase'!AQ17</f>
        <v>0</v>
      </c>
      <c r="AR17" s="493">
        <f>'1.4_RAW_Data_Rebase'!AR17</f>
        <v>0</v>
      </c>
      <c r="AS17" s="493">
        <f>'1.4_RAW_Data_Rebase'!AS17</f>
        <v>0</v>
      </c>
      <c r="AT17" s="494">
        <f>'1.4_RAW_Data_Rebase'!AT17</f>
        <v>0</v>
      </c>
      <c r="AU17" s="482"/>
      <c r="AV17" s="493">
        <f>'1.4_RAW_Data_Rebase'!AV17</f>
        <v>0</v>
      </c>
      <c r="AW17" s="493">
        <f>'1.4_RAW_Data_Rebase'!AW17</f>
        <v>0</v>
      </c>
      <c r="AX17" s="493">
        <f>'1.4_RAW_Data_Rebase'!AX17</f>
        <v>0</v>
      </c>
      <c r="AY17" s="493">
        <f>'1.4_RAW_Data_Rebase'!AY17</f>
        <v>0</v>
      </c>
      <c r="AZ17" s="493">
        <f>'1.4_RAW_Data_Rebase'!AZ17</f>
        <v>0</v>
      </c>
      <c r="BA17" s="494">
        <f>'1.4_RAW_Data_Rebase'!BA17</f>
        <v>0</v>
      </c>
      <c r="BB17" s="482"/>
      <c r="BC17" s="493">
        <f>'1.4_RAW_Data_Rebase'!BC17</f>
        <v>0</v>
      </c>
      <c r="BD17" s="493">
        <f>'1.4_RAW_Data_Rebase'!BD17</f>
        <v>0</v>
      </c>
      <c r="BE17" s="493">
        <f>'1.4_RAW_Data_Rebase'!BE17</f>
        <v>0</v>
      </c>
      <c r="BF17" s="493">
        <f>'1.4_RAW_Data_Rebase'!BF17</f>
        <v>0</v>
      </c>
      <c r="BG17" s="493">
        <f>'1.4_RAW_Data_Rebase'!BG17</f>
        <v>0</v>
      </c>
      <c r="BH17" s="494">
        <f>'1.4_RAW_Data_Rebase'!BH17</f>
        <v>0</v>
      </c>
    </row>
    <row r="18" spans="1:60" ht="25.5" x14ac:dyDescent="0.35">
      <c r="A18" s="495" t="s">
        <v>20</v>
      </c>
      <c r="B18" s="476">
        <v>2</v>
      </c>
      <c r="C18" s="477" t="s">
        <v>63</v>
      </c>
      <c r="D18" s="478" t="s">
        <v>36</v>
      </c>
      <c r="E18" s="496" t="s">
        <v>31</v>
      </c>
      <c r="F18" s="480">
        <f>'1.4_RAW_Data_Rebase'!F18</f>
        <v>1</v>
      </c>
      <c r="G18" s="480">
        <f>'1.4_RAW_Data_Rebase'!G18</f>
        <v>0</v>
      </c>
      <c r="H18" s="480">
        <f>'1.4_RAW_Data_Rebase'!H18</f>
        <v>0</v>
      </c>
      <c r="I18" s="480">
        <f>'1.4_RAW_Data_Rebase'!I18</f>
        <v>0</v>
      </c>
      <c r="J18" s="480">
        <f>'1.4_RAW_Data_Rebase'!J18</f>
        <v>0</v>
      </c>
      <c r="K18" s="481">
        <f>'1.4_RAW_Data_Rebase'!K18</f>
        <v>1</v>
      </c>
      <c r="M18" s="480">
        <f>'1.4_RAW_Data_Rebase'!M18</f>
        <v>0</v>
      </c>
      <c r="N18" s="480">
        <f>'1.4_RAW_Data_Rebase'!N18</f>
        <v>0</v>
      </c>
      <c r="O18" s="480">
        <f>'1.4_RAW_Data_Rebase'!O18</f>
        <v>0</v>
      </c>
      <c r="P18" s="480">
        <f>'1.4_RAW_Data_Rebase'!P18</f>
        <v>0</v>
      </c>
      <c r="Q18" s="480">
        <f>'1.4_RAW_Data_Rebase'!Q18</f>
        <v>0</v>
      </c>
      <c r="R18" s="481">
        <f>'1.4_RAW_Data_Rebase'!R18</f>
        <v>0</v>
      </c>
      <c r="T18" s="480">
        <f>'1.4_RAW_Data_Rebase'!T18</f>
        <v>0</v>
      </c>
      <c r="U18" s="480">
        <f>'1.4_RAW_Data_Rebase'!U18</f>
        <v>0</v>
      </c>
      <c r="V18" s="480">
        <f>'1.4_RAW_Data_Rebase'!V18</f>
        <v>0</v>
      </c>
      <c r="W18" s="480">
        <f>'1.4_RAW_Data_Rebase'!W18</f>
        <v>0</v>
      </c>
      <c r="X18" s="480">
        <f>'1.4_RAW_Data_Rebase'!X18</f>
        <v>0</v>
      </c>
      <c r="Y18" s="481">
        <f>'1.4_RAW_Data_Rebase'!Y18</f>
        <v>0</v>
      </c>
      <c r="AA18" s="480">
        <f>'1.4_RAW_Data_Rebase'!AA18</f>
        <v>0</v>
      </c>
      <c r="AB18" s="480">
        <f>'1.4_RAW_Data_Rebase'!AB18</f>
        <v>0</v>
      </c>
      <c r="AC18" s="480">
        <f>'1.4_RAW_Data_Rebase'!AC18</f>
        <v>0</v>
      </c>
      <c r="AD18" s="480">
        <f>'1.4_RAW_Data_Rebase'!AD18</f>
        <v>0</v>
      </c>
      <c r="AE18" s="480">
        <f>'1.4_RAW_Data_Rebase'!AE18</f>
        <v>0</v>
      </c>
      <c r="AF18" s="481">
        <f>'1.4_RAW_Data_Rebase'!AF18</f>
        <v>0</v>
      </c>
      <c r="AG18" s="482"/>
      <c r="AH18" s="480">
        <f>'1.4_RAW_Data_Rebase'!AH18</f>
        <v>0</v>
      </c>
      <c r="AI18" s="480">
        <f>'1.4_RAW_Data_Rebase'!AI18</f>
        <v>0</v>
      </c>
      <c r="AJ18" s="480">
        <f>'1.4_RAW_Data_Rebase'!AJ18</f>
        <v>0</v>
      </c>
      <c r="AK18" s="480">
        <f>'1.4_RAW_Data_Rebase'!AK18</f>
        <v>0</v>
      </c>
      <c r="AL18" s="480">
        <f>'1.4_RAW_Data_Rebase'!AL18</f>
        <v>0</v>
      </c>
      <c r="AM18" s="481">
        <f>'1.4_RAW_Data_Rebase'!AM18</f>
        <v>0</v>
      </c>
      <c r="AN18" s="482"/>
      <c r="AO18" s="480">
        <f>'1.4_RAW_Data_Rebase'!AO18</f>
        <v>0</v>
      </c>
      <c r="AP18" s="480">
        <f>'1.4_RAW_Data_Rebase'!AP18</f>
        <v>0</v>
      </c>
      <c r="AQ18" s="480">
        <f>'1.4_RAW_Data_Rebase'!AQ18</f>
        <v>0</v>
      </c>
      <c r="AR18" s="480">
        <f>'1.4_RAW_Data_Rebase'!AR18</f>
        <v>0</v>
      </c>
      <c r="AS18" s="480">
        <f>'1.4_RAW_Data_Rebase'!AS18</f>
        <v>0</v>
      </c>
      <c r="AT18" s="481">
        <f>'1.4_RAW_Data_Rebase'!AT18</f>
        <v>0</v>
      </c>
      <c r="AU18" s="482"/>
      <c r="AV18" s="480">
        <f>'1.4_RAW_Data_Rebase'!AV18</f>
        <v>0</v>
      </c>
      <c r="AW18" s="480">
        <f>'1.4_RAW_Data_Rebase'!AW18</f>
        <v>0</v>
      </c>
      <c r="AX18" s="480">
        <f>'1.4_RAW_Data_Rebase'!AX18</f>
        <v>0</v>
      </c>
      <c r="AY18" s="480">
        <f>'1.4_RAW_Data_Rebase'!AY18</f>
        <v>0</v>
      </c>
      <c r="AZ18" s="480">
        <f>'1.4_RAW_Data_Rebase'!AZ18</f>
        <v>0</v>
      </c>
      <c r="BA18" s="481">
        <f>'1.4_RAW_Data_Rebase'!BA18</f>
        <v>0</v>
      </c>
      <c r="BB18" s="482"/>
      <c r="BC18" s="480">
        <f>'1.4_RAW_Data_Rebase'!BC18</f>
        <v>0</v>
      </c>
      <c r="BD18" s="480">
        <f>'1.4_RAW_Data_Rebase'!BD18</f>
        <v>0</v>
      </c>
      <c r="BE18" s="480">
        <f>'1.4_RAW_Data_Rebase'!BE18</f>
        <v>0</v>
      </c>
      <c r="BF18" s="480">
        <f>'1.4_RAW_Data_Rebase'!BF18</f>
        <v>0</v>
      </c>
      <c r="BG18" s="480">
        <f>'1.4_RAW_Data_Rebase'!BG18</f>
        <v>0</v>
      </c>
      <c r="BH18" s="481">
        <f>'1.4_RAW_Data_Rebase'!BH18</f>
        <v>0</v>
      </c>
    </row>
    <row r="19" spans="1:60" ht="13.15" x14ac:dyDescent="0.35">
      <c r="A19" s="483"/>
      <c r="B19" s="484"/>
      <c r="C19" s="485"/>
      <c r="D19" s="486"/>
      <c r="E19" s="479" t="s">
        <v>32</v>
      </c>
      <c r="F19" s="487">
        <f>'1.4_RAW_Data_Rebase'!F19</f>
        <v>0</v>
      </c>
      <c r="G19" s="487">
        <f>'1.4_RAW_Data_Rebase'!G19</f>
        <v>0</v>
      </c>
      <c r="H19" s="487">
        <f>'1.4_RAW_Data_Rebase'!H19</f>
        <v>0</v>
      </c>
      <c r="I19" s="487">
        <f>'1.4_RAW_Data_Rebase'!I19</f>
        <v>0</v>
      </c>
      <c r="J19" s="487">
        <f>'1.4_RAW_Data_Rebase'!J19</f>
        <v>0</v>
      </c>
      <c r="K19" s="488">
        <f>'1.4_RAW_Data_Rebase'!K19</f>
        <v>0</v>
      </c>
      <c r="M19" s="487">
        <f>'1.4_RAW_Data_Rebase'!M19</f>
        <v>0</v>
      </c>
      <c r="N19" s="487">
        <f>'1.4_RAW_Data_Rebase'!N19</f>
        <v>0</v>
      </c>
      <c r="O19" s="487">
        <f>'1.4_RAW_Data_Rebase'!O19</f>
        <v>0</v>
      </c>
      <c r="P19" s="487">
        <f>'1.4_RAW_Data_Rebase'!P19</f>
        <v>0</v>
      </c>
      <c r="Q19" s="487">
        <f>'1.4_RAW_Data_Rebase'!Q19</f>
        <v>0</v>
      </c>
      <c r="R19" s="488">
        <f>'1.4_RAW_Data_Rebase'!R19</f>
        <v>0</v>
      </c>
      <c r="T19" s="487">
        <f>'1.4_RAW_Data_Rebase'!T19</f>
        <v>0</v>
      </c>
      <c r="U19" s="487">
        <f>'1.4_RAW_Data_Rebase'!U19</f>
        <v>0</v>
      </c>
      <c r="V19" s="487">
        <f>'1.4_RAW_Data_Rebase'!V19</f>
        <v>0</v>
      </c>
      <c r="W19" s="487">
        <f>'1.4_RAW_Data_Rebase'!W19</f>
        <v>0</v>
      </c>
      <c r="X19" s="487">
        <f>'1.4_RAW_Data_Rebase'!X19</f>
        <v>0</v>
      </c>
      <c r="Y19" s="488">
        <f>'1.4_RAW_Data_Rebase'!Y19</f>
        <v>0</v>
      </c>
      <c r="AA19" s="487">
        <f>'1.4_RAW_Data_Rebase'!AA19</f>
        <v>0</v>
      </c>
      <c r="AB19" s="487">
        <f>'1.4_RAW_Data_Rebase'!AB19</f>
        <v>0</v>
      </c>
      <c r="AC19" s="487">
        <f>'1.4_RAW_Data_Rebase'!AC19</f>
        <v>0</v>
      </c>
      <c r="AD19" s="487">
        <f>'1.4_RAW_Data_Rebase'!AD19</f>
        <v>0</v>
      </c>
      <c r="AE19" s="487">
        <f>'1.4_RAW_Data_Rebase'!AE19</f>
        <v>0</v>
      </c>
      <c r="AF19" s="488">
        <f>'1.4_RAW_Data_Rebase'!AF19</f>
        <v>0</v>
      </c>
      <c r="AG19" s="482"/>
      <c r="AH19" s="487">
        <f>'1.4_RAW_Data_Rebase'!AH19</f>
        <v>0</v>
      </c>
      <c r="AI19" s="487">
        <f>'1.4_RAW_Data_Rebase'!AI19</f>
        <v>0</v>
      </c>
      <c r="AJ19" s="487">
        <f>'1.4_RAW_Data_Rebase'!AJ19</f>
        <v>0</v>
      </c>
      <c r="AK19" s="487">
        <f>'1.4_RAW_Data_Rebase'!AK19</f>
        <v>0</v>
      </c>
      <c r="AL19" s="487">
        <f>'1.4_RAW_Data_Rebase'!AL19</f>
        <v>0</v>
      </c>
      <c r="AM19" s="488">
        <f>'1.4_RAW_Data_Rebase'!AM19</f>
        <v>0</v>
      </c>
      <c r="AN19" s="482"/>
      <c r="AO19" s="487">
        <f>'1.4_RAW_Data_Rebase'!AO19</f>
        <v>0</v>
      </c>
      <c r="AP19" s="487">
        <f>'1.4_RAW_Data_Rebase'!AP19</f>
        <v>0</v>
      </c>
      <c r="AQ19" s="487">
        <f>'1.4_RAW_Data_Rebase'!AQ19</f>
        <v>0</v>
      </c>
      <c r="AR19" s="487">
        <f>'1.4_RAW_Data_Rebase'!AR19</f>
        <v>0</v>
      </c>
      <c r="AS19" s="487">
        <f>'1.4_RAW_Data_Rebase'!AS19</f>
        <v>0</v>
      </c>
      <c r="AT19" s="488">
        <f>'1.4_RAW_Data_Rebase'!AT19</f>
        <v>0</v>
      </c>
      <c r="AU19" s="482"/>
      <c r="AV19" s="487">
        <f>'1.4_RAW_Data_Rebase'!AV19</f>
        <v>0</v>
      </c>
      <c r="AW19" s="487">
        <f>'1.4_RAW_Data_Rebase'!AW19</f>
        <v>0</v>
      </c>
      <c r="AX19" s="487">
        <f>'1.4_RAW_Data_Rebase'!AX19</f>
        <v>0</v>
      </c>
      <c r="AY19" s="487">
        <f>'1.4_RAW_Data_Rebase'!AY19</f>
        <v>0</v>
      </c>
      <c r="AZ19" s="487">
        <f>'1.4_RAW_Data_Rebase'!AZ19</f>
        <v>0</v>
      </c>
      <c r="BA19" s="488">
        <f>'1.4_RAW_Data_Rebase'!BA19</f>
        <v>0</v>
      </c>
      <c r="BB19" s="482"/>
      <c r="BC19" s="487">
        <f>'1.4_RAW_Data_Rebase'!BC19</f>
        <v>0</v>
      </c>
      <c r="BD19" s="487">
        <f>'1.4_RAW_Data_Rebase'!BD19</f>
        <v>0</v>
      </c>
      <c r="BE19" s="487">
        <f>'1.4_RAW_Data_Rebase'!BE19</f>
        <v>0</v>
      </c>
      <c r="BF19" s="487">
        <f>'1.4_RAW_Data_Rebase'!BF19</f>
        <v>0</v>
      </c>
      <c r="BG19" s="487">
        <f>'1.4_RAW_Data_Rebase'!BG19</f>
        <v>0</v>
      </c>
      <c r="BH19" s="488">
        <f>'1.4_RAW_Data_Rebase'!BH19</f>
        <v>0</v>
      </c>
    </row>
    <row r="20" spans="1:60" ht="13.15" x14ac:dyDescent="0.35">
      <c r="A20" s="483"/>
      <c r="B20" s="484"/>
      <c r="C20" s="485"/>
      <c r="D20" s="486"/>
      <c r="E20" s="479" t="s">
        <v>33</v>
      </c>
      <c r="F20" s="487">
        <f>'1.4_RAW_Data_Rebase'!F20</f>
        <v>0</v>
      </c>
      <c r="G20" s="487">
        <f>'1.4_RAW_Data_Rebase'!G20</f>
        <v>0</v>
      </c>
      <c r="H20" s="487">
        <f>'1.4_RAW_Data_Rebase'!H20</f>
        <v>0</v>
      </c>
      <c r="I20" s="487">
        <f>'1.4_RAW_Data_Rebase'!I20</f>
        <v>0</v>
      </c>
      <c r="J20" s="487">
        <f>'1.4_RAW_Data_Rebase'!J20</f>
        <v>0</v>
      </c>
      <c r="K20" s="488">
        <f>'1.4_RAW_Data_Rebase'!K20</f>
        <v>0</v>
      </c>
      <c r="M20" s="487">
        <f>'1.4_RAW_Data_Rebase'!M20</f>
        <v>0</v>
      </c>
      <c r="N20" s="487">
        <f>'1.4_RAW_Data_Rebase'!N20</f>
        <v>0</v>
      </c>
      <c r="O20" s="487">
        <f>'1.4_RAW_Data_Rebase'!O20</f>
        <v>0</v>
      </c>
      <c r="P20" s="487">
        <f>'1.4_RAW_Data_Rebase'!P20</f>
        <v>0</v>
      </c>
      <c r="Q20" s="487">
        <f>'1.4_RAW_Data_Rebase'!Q20</f>
        <v>0</v>
      </c>
      <c r="R20" s="488">
        <f>'1.4_RAW_Data_Rebase'!R20</f>
        <v>0</v>
      </c>
      <c r="T20" s="487">
        <f>'1.4_RAW_Data_Rebase'!T20</f>
        <v>0</v>
      </c>
      <c r="U20" s="487">
        <f>'1.4_RAW_Data_Rebase'!U20</f>
        <v>0</v>
      </c>
      <c r="V20" s="487">
        <f>'1.4_RAW_Data_Rebase'!V20</f>
        <v>0</v>
      </c>
      <c r="W20" s="487">
        <f>'1.4_RAW_Data_Rebase'!W20</f>
        <v>0</v>
      </c>
      <c r="X20" s="487">
        <f>'1.4_RAW_Data_Rebase'!X20</f>
        <v>0</v>
      </c>
      <c r="Y20" s="488">
        <f>'1.4_RAW_Data_Rebase'!Y20</f>
        <v>0</v>
      </c>
      <c r="AA20" s="487">
        <f>'1.4_RAW_Data_Rebase'!AA20</f>
        <v>0</v>
      </c>
      <c r="AB20" s="487">
        <f>'1.4_RAW_Data_Rebase'!AB20</f>
        <v>0</v>
      </c>
      <c r="AC20" s="487">
        <f>'1.4_RAW_Data_Rebase'!AC20</f>
        <v>0</v>
      </c>
      <c r="AD20" s="487">
        <f>'1.4_RAW_Data_Rebase'!AD20</f>
        <v>0</v>
      </c>
      <c r="AE20" s="487">
        <f>'1.4_RAW_Data_Rebase'!AE20</f>
        <v>0</v>
      </c>
      <c r="AF20" s="488">
        <f>'1.4_RAW_Data_Rebase'!AF20</f>
        <v>0</v>
      </c>
      <c r="AG20" s="482"/>
      <c r="AH20" s="487">
        <f>'1.4_RAW_Data_Rebase'!AH20</f>
        <v>0</v>
      </c>
      <c r="AI20" s="487">
        <f>'1.4_RAW_Data_Rebase'!AI20</f>
        <v>0</v>
      </c>
      <c r="AJ20" s="487">
        <f>'1.4_RAW_Data_Rebase'!AJ20</f>
        <v>0</v>
      </c>
      <c r="AK20" s="487">
        <f>'1.4_RAW_Data_Rebase'!AK20</f>
        <v>0</v>
      </c>
      <c r="AL20" s="487">
        <f>'1.4_RAW_Data_Rebase'!AL20</f>
        <v>0</v>
      </c>
      <c r="AM20" s="488">
        <f>'1.4_RAW_Data_Rebase'!AM20</f>
        <v>0</v>
      </c>
      <c r="AN20" s="482"/>
      <c r="AO20" s="487">
        <f>'1.4_RAW_Data_Rebase'!AO20</f>
        <v>0</v>
      </c>
      <c r="AP20" s="487">
        <f>'1.4_RAW_Data_Rebase'!AP20</f>
        <v>0</v>
      </c>
      <c r="AQ20" s="487">
        <f>'1.4_RAW_Data_Rebase'!AQ20</f>
        <v>0</v>
      </c>
      <c r="AR20" s="487">
        <f>'1.4_RAW_Data_Rebase'!AR20</f>
        <v>0</v>
      </c>
      <c r="AS20" s="487">
        <f>'1.4_RAW_Data_Rebase'!AS20</f>
        <v>0</v>
      </c>
      <c r="AT20" s="488">
        <f>'1.4_RAW_Data_Rebase'!AT20</f>
        <v>0</v>
      </c>
      <c r="AU20" s="482"/>
      <c r="AV20" s="487">
        <f>'1.4_RAW_Data_Rebase'!AV20</f>
        <v>0</v>
      </c>
      <c r="AW20" s="487">
        <f>'1.4_RAW_Data_Rebase'!AW20</f>
        <v>0</v>
      </c>
      <c r="AX20" s="487">
        <f>'1.4_RAW_Data_Rebase'!AX20</f>
        <v>0</v>
      </c>
      <c r="AY20" s="487">
        <f>'1.4_RAW_Data_Rebase'!AY20</f>
        <v>0</v>
      </c>
      <c r="AZ20" s="487">
        <f>'1.4_RAW_Data_Rebase'!AZ20</f>
        <v>0</v>
      </c>
      <c r="BA20" s="488">
        <f>'1.4_RAW_Data_Rebase'!BA20</f>
        <v>0</v>
      </c>
      <c r="BB20" s="482"/>
      <c r="BC20" s="487">
        <f>'1.4_RAW_Data_Rebase'!BC20</f>
        <v>0</v>
      </c>
      <c r="BD20" s="487">
        <f>'1.4_RAW_Data_Rebase'!BD20</f>
        <v>0</v>
      </c>
      <c r="BE20" s="487">
        <f>'1.4_RAW_Data_Rebase'!BE20</f>
        <v>0</v>
      </c>
      <c r="BF20" s="487">
        <f>'1.4_RAW_Data_Rebase'!BF20</f>
        <v>0</v>
      </c>
      <c r="BG20" s="487">
        <f>'1.4_RAW_Data_Rebase'!BG20</f>
        <v>0</v>
      </c>
      <c r="BH20" s="488">
        <f>'1.4_RAW_Data_Rebase'!BH20</f>
        <v>0</v>
      </c>
    </row>
    <row r="21" spans="1:60" ht="13.5" thickBot="1" x14ac:dyDescent="0.4">
      <c r="A21" s="483"/>
      <c r="B21" s="489"/>
      <c r="C21" s="490"/>
      <c r="D21" s="491"/>
      <c r="E21" s="492" t="s">
        <v>34</v>
      </c>
      <c r="F21" s="493">
        <f>'1.4_RAW_Data_Rebase'!F21</f>
        <v>1</v>
      </c>
      <c r="G21" s="493">
        <f>'1.4_RAW_Data_Rebase'!G21</f>
        <v>1</v>
      </c>
      <c r="H21" s="493">
        <f>'1.4_RAW_Data_Rebase'!H21</f>
        <v>0</v>
      </c>
      <c r="I21" s="493">
        <f>'1.4_RAW_Data_Rebase'!I21</f>
        <v>0</v>
      </c>
      <c r="J21" s="493">
        <f>'1.4_RAW_Data_Rebase'!J21</f>
        <v>0</v>
      </c>
      <c r="K21" s="494">
        <f>'1.4_RAW_Data_Rebase'!K21</f>
        <v>0</v>
      </c>
      <c r="M21" s="493">
        <f>'1.4_RAW_Data_Rebase'!M21</f>
        <v>2</v>
      </c>
      <c r="N21" s="493">
        <f>'1.4_RAW_Data_Rebase'!N21</f>
        <v>1</v>
      </c>
      <c r="O21" s="493">
        <f>'1.4_RAW_Data_Rebase'!O21</f>
        <v>0</v>
      </c>
      <c r="P21" s="493">
        <f>'1.4_RAW_Data_Rebase'!P21</f>
        <v>1</v>
      </c>
      <c r="Q21" s="493">
        <f>'1.4_RAW_Data_Rebase'!Q21</f>
        <v>0</v>
      </c>
      <c r="R21" s="494">
        <f>'1.4_RAW_Data_Rebase'!R21</f>
        <v>0</v>
      </c>
      <c r="T21" s="493">
        <f>'1.4_RAW_Data_Rebase'!T21</f>
        <v>2</v>
      </c>
      <c r="U21" s="493">
        <f>'1.4_RAW_Data_Rebase'!U21</f>
        <v>0</v>
      </c>
      <c r="V21" s="493">
        <f>'1.4_RAW_Data_Rebase'!V21</f>
        <v>0</v>
      </c>
      <c r="W21" s="493">
        <f>'1.4_RAW_Data_Rebase'!W21</f>
        <v>0</v>
      </c>
      <c r="X21" s="493">
        <f>'1.4_RAW_Data_Rebase'!X21</f>
        <v>0</v>
      </c>
      <c r="Y21" s="494">
        <f>'1.4_RAW_Data_Rebase'!Y21</f>
        <v>2</v>
      </c>
      <c r="AA21" s="493">
        <f>'1.4_RAW_Data_Rebase'!AA21</f>
        <v>2</v>
      </c>
      <c r="AB21" s="493">
        <f>'1.4_RAW_Data_Rebase'!AB21</f>
        <v>0</v>
      </c>
      <c r="AC21" s="493">
        <f>'1.4_RAW_Data_Rebase'!AC21</f>
        <v>0</v>
      </c>
      <c r="AD21" s="493">
        <f>'1.4_RAW_Data_Rebase'!AD21</f>
        <v>0</v>
      </c>
      <c r="AE21" s="493">
        <f>'1.4_RAW_Data_Rebase'!AE21</f>
        <v>0</v>
      </c>
      <c r="AF21" s="494">
        <f>'1.4_RAW_Data_Rebase'!AF21</f>
        <v>-2</v>
      </c>
      <c r="AG21" s="482"/>
      <c r="AH21" s="493">
        <f>'1.4_RAW_Data_Rebase'!AH21</f>
        <v>0</v>
      </c>
      <c r="AI21" s="493">
        <f>'1.4_RAW_Data_Rebase'!AI21</f>
        <v>0</v>
      </c>
      <c r="AJ21" s="493">
        <f>'1.4_RAW_Data_Rebase'!AJ21</f>
        <v>0</v>
      </c>
      <c r="AK21" s="493">
        <f>'1.4_RAW_Data_Rebase'!AK21</f>
        <v>0</v>
      </c>
      <c r="AL21" s="493">
        <f>'1.4_RAW_Data_Rebase'!AL21</f>
        <v>0</v>
      </c>
      <c r="AM21" s="494">
        <f>'1.4_RAW_Data_Rebase'!AM21</f>
        <v>0</v>
      </c>
      <c r="AN21" s="482"/>
      <c r="AO21" s="493">
        <f>'1.4_RAW_Data_Rebase'!AO21</f>
        <v>2</v>
      </c>
      <c r="AP21" s="493">
        <f>'1.4_RAW_Data_Rebase'!AP21</f>
        <v>0</v>
      </c>
      <c r="AQ21" s="493">
        <f>'1.4_RAW_Data_Rebase'!AQ21</f>
        <v>0</v>
      </c>
      <c r="AR21" s="493">
        <f>'1.4_RAW_Data_Rebase'!AR21</f>
        <v>0</v>
      </c>
      <c r="AS21" s="493">
        <f>'1.4_RAW_Data_Rebase'!AS21</f>
        <v>0</v>
      </c>
      <c r="AT21" s="494">
        <f>'1.4_RAW_Data_Rebase'!AT21</f>
        <v>-2</v>
      </c>
      <c r="AU21" s="482"/>
      <c r="AV21" s="493">
        <f>'1.4_RAW_Data_Rebase'!AV21</f>
        <v>0</v>
      </c>
      <c r="AW21" s="493">
        <f>'1.4_RAW_Data_Rebase'!AW21</f>
        <v>0</v>
      </c>
      <c r="AX21" s="493">
        <f>'1.4_RAW_Data_Rebase'!AX21</f>
        <v>0</v>
      </c>
      <c r="AY21" s="493">
        <f>'1.4_RAW_Data_Rebase'!AY21</f>
        <v>0</v>
      </c>
      <c r="AZ21" s="493">
        <f>'1.4_RAW_Data_Rebase'!AZ21</f>
        <v>0</v>
      </c>
      <c r="BA21" s="494">
        <f>'1.4_RAW_Data_Rebase'!BA21</f>
        <v>0</v>
      </c>
      <c r="BB21" s="482"/>
      <c r="BC21" s="493">
        <f>'1.4_RAW_Data_Rebase'!BC21</f>
        <v>0</v>
      </c>
      <c r="BD21" s="493">
        <f>'1.4_RAW_Data_Rebase'!BD21</f>
        <v>0</v>
      </c>
      <c r="BE21" s="493">
        <f>'1.4_RAW_Data_Rebase'!BE21</f>
        <v>0</v>
      </c>
      <c r="BF21" s="493">
        <f>'1.4_RAW_Data_Rebase'!BF21</f>
        <v>0</v>
      </c>
      <c r="BG21" s="493">
        <f>'1.4_RAW_Data_Rebase'!BG21</f>
        <v>0</v>
      </c>
      <c r="BH21" s="494">
        <f>'1.4_RAW_Data_Rebase'!BH21</f>
        <v>0</v>
      </c>
    </row>
    <row r="22" spans="1:60" ht="25.5" x14ac:dyDescent="0.35">
      <c r="A22" s="495" t="s">
        <v>20</v>
      </c>
      <c r="B22" s="476">
        <v>7</v>
      </c>
      <c r="C22" s="477" t="s">
        <v>11</v>
      </c>
      <c r="D22" s="478" t="s">
        <v>36</v>
      </c>
      <c r="E22" s="496" t="s">
        <v>31</v>
      </c>
      <c r="F22" s="480">
        <f>'1.4_RAW_Data_Rebase'!F22</f>
        <v>0</v>
      </c>
      <c r="G22" s="480">
        <f>'1.4_RAW_Data_Rebase'!G22</f>
        <v>0</v>
      </c>
      <c r="H22" s="480">
        <f>'1.4_RAW_Data_Rebase'!H22</f>
        <v>0</v>
      </c>
      <c r="I22" s="480">
        <f>'1.4_RAW_Data_Rebase'!I22</f>
        <v>0</v>
      </c>
      <c r="J22" s="480">
        <f>'1.4_RAW_Data_Rebase'!J22</f>
        <v>0</v>
      </c>
      <c r="K22" s="481">
        <f>'1.4_RAW_Data_Rebase'!K22</f>
        <v>0</v>
      </c>
      <c r="M22" s="480">
        <f>'1.4_RAW_Data_Rebase'!M22</f>
        <v>0</v>
      </c>
      <c r="N22" s="480">
        <f>'1.4_RAW_Data_Rebase'!N22</f>
        <v>0</v>
      </c>
      <c r="O22" s="480">
        <f>'1.4_RAW_Data_Rebase'!O22</f>
        <v>0</v>
      </c>
      <c r="P22" s="480">
        <f>'1.4_RAW_Data_Rebase'!P22</f>
        <v>0</v>
      </c>
      <c r="Q22" s="480">
        <f>'1.4_RAW_Data_Rebase'!Q22</f>
        <v>0</v>
      </c>
      <c r="R22" s="481">
        <f>'1.4_RAW_Data_Rebase'!R22</f>
        <v>0</v>
      </c>
      <c r="T22" s="480">
        <f>'1.4_RAW_Data_Rebase'!T22</f>
        <v>0</v>
      </c>
      <c r="U22" s="480">
        <f>'1.4_RAW_Data_Rebase'!U22</f>
        <v>0</v>
      </c>
      <c r="V22" s="480">
        <f>'1.4_RAW_Data_Rebase'!V22</f>
        <v>0</v>
      </c>
      <c r="W22" s="480">
        <f>'1.4_RAW_Data_Rebase'!W22</f>
        <v>0</v>
      </c>
      <c r="X22" s="480">
        <f>'1.4_RAW_Data_Rebase'!X22</f>
        <v>0</v>
      </c>
      <c r="Y22" s="481">
        <f>'1.4_RAW_Data_Rebase'!Y22</f>
        <v>0</v>
      </c>
      <c r="AA22" s="480">
        <f>'1.4_RAW_Data_Rebase'!AA22</f>
        <v>0</v>
      </c>
      <c r="AB22" s="480">
        <f>'1.4_RAW_Data_Rebase'!AB22</f>
        <v>0</v>
      </c>
      <c r="AC22" s="480">
        <f>'1.4_RAW_Data_Rebase'!AC22</f>
        <v>0</v>
      </c>
      <c r="AD22" s="480">
        <f>'1.4_RAW_Data_Rebase'!AD22</f>
        <v>0</v>
      </c>
      <c r="AE22" s="480">
        <f>'1.4_RAW_Data_Rebase'!AE22</f>
        <v>0</v>
      </c>
      <c r="AF22" s="481">
        <f>'1.4_RAW_Data_Rebase'!AF22</f>
        <v>0</v>
      </c>
      <c r="AG22" s="482"/>
      <c r="AH22" s="480">
        <f>'1.4_RAW_Data_Rebase'!AH22</f>
        <v>0</v>
      </c>
      <c r="AI22" s="480">
        <f>'1.4_RAW_Data_Rebase'!AI22</f>
        <v>0</v>
      </c>
      <c r="AJ22" s="480">
        <f>'1.4_RAW_Data_Rebase'!AJ22</f>
        <v>0</v>
      </c>
      <c r="AK22" s="480">
        <f>'1.4_RAW_Data_Rebase'!AK22</f>
        <v>0</v>
      </c>
      <c r="AL22" s="480">
        <f>'1.4_RAW_Data_Rebase'!AL22</f>
        <v>0</v>
      </c>
      <c r="AM22" s="481">
        <f>'1.4_RAW_Data_Rebase'!AM22</f>
        <v>0</v>
      </c>
      <c r="AN22" s="482"/>
      <c r="AO22" s="480">
        <f>'1.4_RAW_Data_Rebase'!AO22</f>
        <v>0</v>
      </c>
      <c r="AP22" s="480">
        <f>'1.4_RAW_Data_Rebase'!AP22</f>
        <v>0</v>
      </c>
      <c r="AQ22" s="480">
        <f>'1.4_RAW_Data_Rebase'!AQ22</f>
        <v>0</v>
      </c>
      <c r="AR22" s="480">
        <f>'1.4_RAW_Data_Rebase'!AR22</f>
        <v>0</v>
      </c>
      <c r="AS22" s="480">
        <f>'1.4_RAW_Data_Rebase'!AS22</f>
        <v>0</v>
      </c>
      <c r="AT22" s="481">
        <f>'1.4_RAW_Data_Rebase'!AT22</f>
        <v>0</v>
      </c>
      <c r="AU22" s="482"/>
      <c r="AV22" s="480">
        <f>'1.4_RAW_Data_Rebase'!AV22</f>
        <v>0</v>
      </c>
      <c r="AW22" s="480">
        <f>'1.4_RAW_Data_Rebase'!AW22</f>
        <v>0</v>
      </c>
      <c r="AX22" s="480">
        <f>'1.4_RAW_Data_Rebase'!AX22</f>
        <v>0</v>
      </c>
      <c r="AY22" s="480">
        <f>'1.4_RAW_Data_Rebase'!AY22</f>
        <v>0</v>
      </c>
      <c r="AZ22" s="480">
        <f>'1.4_RAW_Data_Rebase'!AZ22</f>
        <v>0</v>
      </c>
      <c r="BA22" s="481">
        <f>'1.4_RAW_Data_Rebase'!BA22</f>
        <v>0</v>
      </c>
      <c r="BB22" s="482"/>
      <c r="BC22" s="480">
        <f>'1.4_RAW_Data_Rebase'!BC22</f>
        <v>0</v>
      </c>
      <c r="BD22" s="480">
        <f>'1.4_RAW_Data_Rebase'!BD22</f>
        <v>0</v>
      </c>
      <c r="BE22" s="480">
        <f>'1.4_RAW_Data_Rebase'!BE22</f>
        <v>0</v>
      </c>
      <c r="BF22" s="480">
        <f>'1.4_RAW_Data_Rebase'!BF22</f>
        <v>0</v>
      </c>
      <c r="BG22" s="480">
        <f>'1.4_RAW_Data_Rebase'!BG22</f>
        <v>0</v>
      </c>
      <c r="BH22" s="481">
        <f>'1.4_RAW_Data_Rebase'!BH22</f>
        <v>0</v>
      </c>
    </row>
    <row r="23" spans="1:60" ht="13.15" x14ac:dyDescent="0.35">
      <c r="A23" s="483"/>
      <c r="B23" s="484"/>
      <c r="C23" s="485"/>
      <c r="D23" s="486"/>
      <c r="E23" s="479" t="s">
        <v>32</v>
      </c>
      <c r="F23" s="487">
        <f>'1.4_RAW_Data_Rebase'!F23</f>
        <v>0</v>
      </c>
      <c r="G23" s="487">
        <f>'1.4_RAW_Data_Rebase'!G23</f>
        <v>0</v>
      </c>
      <c r="H23" s="487">
        <f>'1.4_RAW_Data_Rebase'!H23</f>
        <v>0</v>
      </c>
      <c r="I23" s="487">
        <f>'1.4_RAW_Data_Rebase'!I23</f>
        <v>0</v>
      </c>
      <c r="J23" s="487">
        <f>'1.4_RAW_Data_Rebase'!J23</f>
        <v>0</v>
      </c>
      <c r="K23" s="488">
        <f>'1.4_RAW_Data_Rebase'!K23</f>
        <v>0</v>
      </c>
      <c r="M23" s="487">
        <f>'1.4_RAW_Data_Rebase'!M23</f>
        <v>0</v>
      </c>
      <c r="N23" s="487">
        <f>'1.4_RAW_Data_Rebase'!N23</f>
        <v>0</v>
      </c>
      <c r="O23" s="487">
        <f>'1.4_RAW_Data_Rebase'!O23</f>
        <v>0</v>
      </c>
      <c r="P23" s="487">
        <f>'1.4_RAW_Data_Rebase'!P23</f>
        <v>0</v>
      </c>
      <c r="Q23" s="487">
        <f>'1.4_RAW_Data_Rebase'!Q23</f>
        <v>0</v>
      </c>
      <c r="R23" s="488">
        <f>'1.4_RAW_Data_Rebase'!R23</f>
        <v>0</v>
      </c>
      <c r="T23" s="487">
        <f>'1.4_RAW_Data_Rebase'!T23</f>
        <v>0</v>
      </c>
      <c r="U23" s="487">
        <f>'1.4_RAW_Data_Rebase'!U23</f>
        <v>0</v>
      </c>
      <c r="V23" s="487">
        <f>'1.4_RAW_Data_Rebase'!V23</f>
        <v>0</v>
      </c>
      <c r="W23" s="487">
        <f>'1.4_RAW_Data_Rebase'!W23</f>
        <v>0</v>
      </c>
      <c r="X23" s="487">
        <f>'1.4_RAW_Data_Rebase'!X23</f>
        <v>0</v>
      </c>
      <c r="Y23" s="488">
        <f>'1.4_RAW_Data_Rebase'!Y23</f>
        <v>0</v>
      </c>
      <c r="AA23" s="487">
        <f>'1.4_RAW_Data_Rebase'!AA23</f>
        <v>0</v>
      </c>
      <c r="AB23" s="487">
        <f>'1.4_RAW_Data_Rebase'!AB23</f>
        <v>0</v>
      </c>
      <c r="AC23" s="487">
        <f>'1.4_RAW_Data_Rebase'!AC23</f>
        <v>0</v>
      </c>
      <c r="AD23" s="487">
        <f>'1.4_RAW_Data_Rebase'!AD23</f>
        <v>0</v>
      </c>
      <c r="AE23" s="487">
        <f>'1.4_RAW_Data_Rebase'!AE23</f>
        <v>0</v>
      </c>
      <c r="AF23" s="488">
        <f>'1.4_RAW_Data_Rebase'!AF23</f>
        <v>0</v>
      </c>
      <c r="AG23" s="482"/>
      <c r="AH23" s="487">
        <f>'1.4_RAW_Data_Rebase'!AH23</f>
        <v>0</v>
      </c>
      <c r="AI23" s="487">
        <f>'1.4_RAW_Data_Rebase'!AI23</f>
        <v>0</v>
      </c>
      <c r="AJ23" s="487">
        <f>'1.4_RAW_Data_Rebase'!AJ23</f>
        <v>0</v>
      </c>
      <c r="AK23" s="487">
        <f>'1.4_RAW_Data_Rebase'!AK23</f>
        <v>0</v>
      </c>
      <c r="AL23" s="487">
        <f>'1.4_RAW_Data_Rebase'!AL23</f>
        <v>0</v>
      </c>
      <c r="AM23" s="488">
        <f>'1.4_RAW_Data_Rebase'!AM23</f>
        <v>0</v>
      </c>
      <c r="AN23" s="482"/>
      <c r="AO23" s="487">
        <f>'1.4_RAW_Data_Rebase'!AO23</f>
        <v>0</v>
      </c>
      <c r="AP23" s="487">
        <f>'1.4_RAW_Data_Rebase'!AP23</f>
        <v>0</v>
      </c>
      <c r="AQ23" s="487">
        <f>'1.4_RAW_Data_Rebase'!AQ23</f>
        <v>0</v>
      </c>
      <c r="AR23" s="487">
        <f>'1.4_RAW_Data_Rebase'!AR23</f>
        <v>0</v>
      </c>
      <c r="AS23" s="487">
        <f>'1.4_RAW_Data_Rebase'!AS23</f>
        <v>0</v>
      </c>
      <c r="AT23" s="488">
        <f>'1.4_RAW_Data_Rebase'!AT23</f>
        <v>0</v>
      </c>
      <c r="AU23" s="482"/>
      <c r="AV23" s="487">
        <f>'1.4_RAW_Data_Rebase'!AV23</f>
        <v>0</v>
      </c>
      <c r="AW23" s="487">
        <f>'1.4_RAW_Data_Rebase'!AW23</f>
        <v>0</v>
      </c>
      <c r="AX23" s="487">
        <f>'1.4_RAW_Data_Rebase'!AX23</f>
        <v>0</v>
      </c>
      <c r="AY23" s="487">
        <f>'1.4_RAW_Data_Rebase'!AY23</f>
        <v>0</v>
      </c>
      <c r="AZ23" s="487">
        <f>'1.4_RAW_Data_Rebase'!AZ23</f>
        <v>0</v>
      </c>
      <c r="BA23" s="488">
        <f>'1.4_RAW_Data_Rebase'!BA23</f>
        <v>0</v>
      </c>
      <c r="BB23" s="482"/>
      <c r="BC23" s="487">
        <f>'1.4_RAW_Data_Rebase'!BC23</f>
        <v>0</v>
      </c>
      <c r="BD23" s="487">
        <f>'1.4_RAW_Data_Rebase'!BD23</f>
        <v>0</v>
      </c>
      <c r="BE23" s="487">
        <f>'1.4_RAW_Data_Rebase'!BE23</f>
        <v>0</v>
      </c>
      <c r="BF23" s="487">
        <f>'1.4_RAW_Data_Rebase'!BF23</f>
        <v>0</v>
      </c>
      <c r="BG23" s="487">
        <f>'1.4_RAW_Data_Rebase'!BG23</f>
        <v>0</v>
      </c>
      <c r="BH23" s="488">
        <f>'1.4_RAW_Data_Rebase'!BH23</f>
        <v>0</v>
      </c>
    </row>
    <row r="24" spans="1:60" ht="13.15" x14ac:dyDescent="0.35">
      <c r="A24" s="483"/>
      <c r="B24" s="484"/>
      <c r="C24" s="485"/>
      <c r="D24" s="486"/>
      <c r="E24" s="479" t="s">
        <v>33</v>
      </c>
      <c r="F24" s="487">
        <f>'1.4_RAW_Data_Rebase'!F24</f>
        <v>0</v>
      </c>
      <c r="G24" s="487">
        <f>'1.4_RAW_Data_Rebase'!G24</f>
        <v>0</v>
      </c>
      <c r="H24" s="487">
        <f>'1.4_RAW_Data_Rebase'!H24</f>
        <v>0</v>
      </c>
      <c r="I24" s="487">
        <f>'1.4_RAW_Data_Rebase'!I24</f>
        <v>0</v>
      </c>
      <c r="J24" s="487">
        <f>'1.4_RAW_Data_Rebase'!J24</f>
        <v>0</v>
      </c>
      <c r="K24" s="488">
        <f>'1.4_RAW_Data_Rebase'!K24</f>
        <v>0</v>
      </c>
      <c r="M24" s="487">
        <f>'1.4_RAW_Data_Rebase'!M24</f>
        <v>0</v>
      </c>
      <c r="N24" s="487">
        <f>'1.4_RAW_Data_Rebase'!N24</f>
        <v>0</v>
      </c>
      <c r="O24" s="487">
        <f>'1.4_RAW_Data_Rebase'!O24</f>
        <v>0</v>
      </c>
      <c r="P24" s="487">
        <f>'1.4_RAW_Data_Rebase'!P24</f>
        <v>0</v>
      </c>
      <c r="Q24" s="487">
        <f>'1.4_RAW_Data_Rebase'!Q24</f>
        <v>0</v>
      </c>
      <c r="R24" s="488">
        <f>'1.4_RAW_Data_Rebase'!R24</f>
        <v>0</v>
      </c>
      <c r="T24" s="487">
        <f>'1.4_RAW_Data_Rebase'!T24</f>
        <v>0</v>
      </c>
      <c r="U24" s="487">
        <f>'1.4_RAW_Data_Rebase'!U24</f>
        <v>0</v>
      </c>
      <c r="V24" s="487">
        <f>'1.4_RAW_Data_Rebase'!V24</f>
        <v>0</v>
      </c>
      <c r="W24" s="487">
        <f>'1.4_RAW_Data_Rebase'!W24</f>
        <v>0</v>
      </c>
      <c r="X24" s="487">
        <f>'1.4_RAW_Data_Rebase'!X24</f>
        <v>0</v>
      </c>
      <c r="Y24" s="488">
        <f>'1.4_RAW_Data_Rebase'!Y24</f>
        <v>0</v>
      </c>
      <c r="AA24" s="487">
        <f>'1.4_RAW_Data_Rebase'!AA24</f>
        <v>0</v>
      </c>
      <c r="AB24" s="487">
        <f>'1.4_RAW_Data_Rebase'!AB24</f>
        <v>0</v>
      </c>
      <c r="AC24" s="487">
        <f>'1.4_RAW_Data_Rebase'!AC24</f>
        <v>0</v>
      </c>
      <c r="AD24" s="487">
        <f>'1.4_RAW_Data_Rebase'!AD24</f>
        <v>0</v>
      </c>
      <c r="AE24" s="487">
        <f>'1.4_RAW_Data_Rebase'!AE24</f>
        <v>0</v>
      </c>
      <c r="AF24" s="488">
        <f>'1.4_RAW_Data_Rebase'!AF24</f>
        <v>0</v>
      </c>
      <c r="AG24" s="482"/>
      <c r="AH24" s="487">
        <f>'1.4_RAW_Data_Rebase'!AH24</f>
        <v>0</v>
      </c>
      <c r="AI24" s="487">
        <f>'1.4_RAW_Data_Rebase'!AI24</f>
        <v>0</v>
      </c>
      <c r="AJ24" s="487">
        <f>'1.4_RAW_Data_Rebase'!AJ24</f>
        <v>0</v>
      </c>
      <c r="AK24" s="487">
        <f>'1.4_RAW_Data_Rebase'!AK24</f>
        <v>0</v>
      </c>
      <c r="AL24" s="487">
        <f>'1.4_RAW_Data_Rebase'!AL24</f>
        <v>0</v>
      </c>
      <c r="AM24" s="488">
        <f>'1.4_RAW_Data_Rebase'!AM24</f>
        <v>0</v>
      </c>
      <c r="AN24" s="482"/>
      <c r="AO24" s="487">
        <f>'1.4_RAW_Data_Rebase'!AO24</f>
        <v>0</v>
      </c>
      <c r="AP24" s="487">
        <f>'1.4_RAW_Data_Rebase'!AP24</f>
        <v>0</v>
      </c>
      <c r="AQ24" s="487">
        <f>'1.4_RAW_Data_Rebase'!AQ24</f>
        <v>0</v>
      </c>
      <c r="AR24" s="487">
        <f>'1.4_RAW_Data_Rebase'!AR24</f>
        <v>0</v>
      </c>
      <c r="AS24" s="487">
        <f>'1.4_RAW_Data_Rebase'!AS24</f>
        <v>0</v>
      </c>
      <c r="AT24" s="488">
        <f>'1.4_RAW_Data_Rebase'!AT24</f>
        <v>0</v>
      </c>
      <c r="AU24" s="482"/>
      <c r="AV24" s="487">
        <f>'1.4_RAW_Data_Rebase'!AV24</f>
        <v>0</v>
      </c>
      <c r="AW24" s="487">
        <f>'1.4_RAW_Data_Rebase'!AW24</f>
        <v>0</v>
      </c>
      <c r="AX24" s="487">
        <f>'1.4_RAW_Data_Rebase'!AX24</f>
        <v>0</v>
      </c>
      <c r="AY24" s="487">
        <f>'1.4_RAW_Data_Rebase'!AY24</f>
        <v>0</v>
      </c>
      <c r="AZ24" s="487">
        <f>'1.4_RAW_Data_Rebase'!AZ24</f>
        <v>0</v>
      </c>
      <c r="BA24" s="488">
        <f>'1.4_RAW_Data_Rebase'!BA24</f>
        <v>0</v>
      </c>
      <c r="BB24" s="482"/>
      <c r="BC24" s="487">
        <f>'1.4_RAW_Data_Rebase'!BC24</f>
        <v>0</v>
      </c>
      <c r="BD24" s="487">
        <f>'1.4_RAW_Data_Rebase'!BD24</f>
        <v>0</v>
      </c>
      <c r="BE24" s="487">
        <f>'1.4_RAW_Data_Rebase'!BE24</f>
        <v>0</v>
      </c>
      <c r="BF24" s="487">
        <f>'1.4_RAW_Data_Rebase'!BF24</f>
        <v>0</v>
      </c>
      <c r="BG24" s="487">
        <f>'1.4_RAW_Data_Rebase'!BG24</f>
        <v>0</v>
      </c>
      <c r="BH24" s="488">
        <f>'1.4_RAW_Data_Rebase'!BH24</f>
        <v>0</v>
      </c>
    </row>
    <row r="25" spans="1:60" ht="13.5" thickBot="1" x14ac:dyDescent="0.4">
      <c r="A25" s="483"/>
      <c r="B25" s="489"/>
      <c r="C25" s="490"/>
      <c r="D25" s="491"/>
      <c r="E25" s="492" t="s">
        <v>34</v>
      </c>
      <c r="F25" s="493">
        <f>'1.4_RAW_Data_Rebase'!F25</f>
        <v>0</v>
      </c>
      <c r="G25" s="493">
        <f>'1.4_RAW_Data_Rebase'!G25</f>
        <v>0</v>
      </c>
      <c r="H25" s="493">
        <f>'1.4_RAW_Data_Rebase'!H25</f>
        <v>0</v>
      </c>
      <c r="I25" s="493">
        <f>'1.4_RAW_Data_Rebase'!I25</f>
        <v>0</v>
      </c>
      <c r="J25" s="493">
        <f>'1.4_RAW_Data_Rebase'!J25</f>
        <v>0</v>
      </c>
      <c r="K25" s="494">
        <f>'1.4_RAW_Data_Rebase'!K25</f>
        <v>0</v>
      </c>
      <c r="M25" s="493">
        <f>'1.4_RAW_Data_Rebase'!M25</f>
        <v>0</v>
      </c>
      <c r="N25" s="493">
        <f>'1.4_RAW_Data_Rebase'!N25</f>
        <v>0</v>
      </c>
      <c r="O25" s="493">
        <f>'1.4_RAW_Data_Rebase'!O25</f>
        <v>0</v>
      </c>
      <c r="P25" s="493">
        <f>'1.4_RAW_Data_Rebase'!P25</f>
        <v>0</v>
      </c>
      <c r="Q25" s="493">
        <f>'1.4_RAW_Data_Rebase'!Q25</f>
        <v>0</v>
      </c>
      <c r="R25" s="494">
        <f>'1.4_RAW_Data_Rebase'!R25</f>
        <v>0</v>
      </c>
      <c r="T25" s="493">
        <f>'1.4_RAW_Data_Rebase'!T25</f>
        <v>0</v>
      </c>
      <c r="U25" s="493">
        <f>'1.4_RAW_Data_Rebase'!U25</f>
        <v>0</v>
      </c>
      <c r="V25" s="493">
        <f>'1.4_RAW_Data_Rebase'!V25</f>
        <v>0</v>
      </c>
      <c r="W25" s="493">
        <f>'1.4_RAW_Data_Rebase'!W25</f>
        <v>0</v>
      </c>
      <c r="X25" s="493">
        <f>'1.4_RAW_Data_Rebase'!X25</f>
        <v>0</v>
      </c>
      <c r="Y25" s="494">
        <f>'1.4_RAW_Data_Rebase'!Y25</f>
        <v>0</v>
      </c>
      <c r="AA25" s="493">
        <f>'1.4_RAW_Data_Rebase'!AA25</f>
        <v>0</v>
      </c>
      <c r="AB25" s="493">
        <f>'1.4_RAW_Data_Rebase'!AB25</f>
        <v>0</v>
      </c>
      <c r="AC25" s="493">
        <f>'1.4_RAW_Data_Rebase'!AC25</f>
        <v>0</v>
      </c>
      <c r="AD25" s="493">
        <f>'1.4_RAW_Data_Rebase'!AD25</f>
        <v>0</v>
      </c>
      <c r="AE25" s="493">
        <f>'1.4_RAW_Data_Rebase'!AE25</f>
        <v>0</v>
      </c>
      <c r="AF25" s="494">
        <f>'1.4_RAW_Data_Rebase'!AF25</f>
        <v>0</v>
      </c>
      <c r="AG25" s="482"/>
      <c r="AH25" s="493">
        <f>'1.4_RAW_Data_Rebase'!AH25</f>
        <v>0</v>
      </c>
      <c r="AI25" s="493">
        <f>'1.4_RAW_Data_Rebase'!AI25</f>
        <v>0</v>
      </c>
      <c r="AJ25" s="493">
        <f>'1.4_RAW_Data_Rebase'!AJ25</f>
        <v>0</v>
      </c>
      <c r="AK25" s="493">
        <f>'1.4_RAW_Data_Rebase'!AK25</f>
        <v>0</v>
      </c>
      <c r="AL25" s="493">
        <f>'1.4_RAW_Data_Rebase'!AL25</f>
        <v>0</v>
      </c>
      <c r="AM25" s="494">
        <f>'1.4_RAW_Data_Rebase'!AM25</f>
        <v>0</v>
      </c>
      <c r="AN25" s="482"/>
      <c r="AO25" s="493">
        <f>'1.4_RAW_Data_Rebase'!AO25</f>
        <v>0</v>
      </c>
      <c r="AP25" s="493">
        <f>'1.4_RAW_Data_Rebase'!AP25</f>
        <v>0</v>
      </c>
      <c r="AQ25" s="493">
        <f>'1.4_RAW_Data_Rebase'!AQ25</f>
        <v>0</v>
      </c>
      <c r="AR25" s="493">
        <f>'1.4_RAW_Data_Rebase'!AR25</f>
        <v>0</v>
      </c>
      <c r="AS25" s="493">
        <f>'1.4_RAW_Data_Rebase'!AS25</f>
        <v>0</v>
      </c>
      <c r="AT25" s="494">
        <f>'1.4_RAW_Data_Rebase'!AT25</f>
        <v>0</v>
      </c>
      <c r="AU25" s="482"/>
      <c r="AV25" s="493">
        <f>'1.4_RAW_Data_Rebase'!AV25</f>
        <v>0</v>
      </c>
      <c r="AW25" s="493">
        <f>'1.4_RAW_Data_Rebase'!AW25</f>
        <v>0</v>
      </c>
      <c r="AX25" s="493">
        <f>'1.4_RAW_Data_Rebase'!AX25</f>
        <v>0</v>
      </c>
      <c r="AY25" s="493">
        <f>'1.4_RAW_Data_Rebase'!AY25</f>
        <v>0</v>
      </c>
      <c r="AZ25" s="493">
        <f>'1.4_RAW_Data_Rebase'!AZ25</f>
        <v>0</v>
      </c>
      <c r="BA25" s="494">
        <f>'1.4_RAW_Data_Rebase'!BA25</f>
        <v>0</v>
      </c>
      <c r="BB25" s="482"/>
      <c r="BC25" s="493">
        <f>'1.4_RAW_Data_Rebase'!BC25</f>
        <v>0</v>
      </c>
      <c r="BD25" s="493">
        <f>'1.4_RAW_Data_Rebase'!BD25</f>
        <v>0</v>
      </c>
      <c r="BE25" s="493">
        <f>'1.4_RAW_Data_Rebase'!BE25</f>
        <v>0</v>
      </c>
      <c r="BF25" s="493">
        <f>'1.4_RAW_Data_Rebase'!BF25</f>
        <v>0</v>
      </c>
      <c r="BG25" s="493">
        <f>'1.4_RAW_Data_Rebase'!BG25</f>
        <v>0</v>
      </c>
      <c r="BH25" s="494">
        <f>'1.4_RAW_Data_Rebase'!BH25</f>
        <v>0</v>
      </c>
    </row>
    <row r="26" spans="1:60" ht="25.5" x14ac:dyDescent="0.35">
      <c r="A26" s="495" t="s">
        <v>20</v>
      </c>
      <c r="B26" s="476">
        <v>8</v>
      </c>
      <c r="C26" s="477" t="s">
        <v>12</v>
      </c>
      <c r="D26" s="478" t="s">
        <v>37</v>
      </c>
      <c r="E26" s="496" t="s">
        <v>31</v>
      </c>
      <c r="F26" s="480">
        <f>'1.4_RAW_Data_Rebase'!F26</f>
        <v>0</v>
      </c>
      <c r="G26" s="480">
        <f>'1.4_RAW_Data_Rebase'!G26</f>
        <v>0</v>
      </c>
      <c r="H26" s="480">
        <f>'1.4_RAW_Data_Rebase'!H26</f>
        <v>0</v>
      </c>
      <c r="I26" s="480">
        <f>'1.4_RAW_Data_Rebase'!I26</f>
        <v>0</v>
      </c>
      <c r="J26" s="480">
        <f>'1.4_RAW_Data_Rebase'!J26</f>
        <v>0</v>
      </c>
      <c r="K26" s="481">
        <f>'1.4_RAW_Data_Rebase'!K26</f>
        <v>0</v>
      </c>
      <c r="M26" s="480">
        <f>'1.4_RAW_Data_Rebase'!M26</f>
        <v>0</v>
      </c>
      <c r="N26" s="480">
        <f>'1.4_RAW_Data_Rebase'!N26</f>
        <v>0</v>
      </c>
      <c r="O26" s="480">
        <f>'1.4_RAW_Data_Rebase'!O26</f>
        <v>0</v>
      </c>
      <c r="P26" s="480">
        <f>'1.4_RAW_Data_Rebase'!P26</f>
        <v>0</v>
      </c>
      <c r="Q26" s="480">
        <f>'1.4_RAW_Data_Rebase'!Q26</f>
        <v>0</v>
      </c>
      <c r="R26" s="481">
        <f>'1.4_RAW_Data_Rebase'!R26</f>
        <v>0</v>
      </c>
      <c r="T26" s="480">
        <f>'1.4_RAW_Data_Rebase'!T26</f>
        <v>0</v>
      </c>
      <c r="U26" s="480">
        <f>'1.4_RAW_Data_Rebase'!U26</f>
        <v>0</v>
      </c>
      <c r="V26" s="480">
        <f>'1.4_RAW_Data_Rebase'!V26</f>
        <v>0</v>
      </c>
      <c r="W26" s="480">
        <f>'1.4_RAW_Data_Rebase'!W26</f>
        <v>0</v>
      </c>
      <c r="X26" s="480">
        <f>'1.4_RAW_Data_Rebase'!X26</f>
        <v>0</v>
      </c>
      <c r="Y26" s="481">
        <f>'1.4_RAW_Data_Rebase'!Y26</f>
        <v>0</v>
      </c>
      <c r="AA26" s="480">
        <f>'1.4_RAW_Data_Rebase'!AA26</f>
        <v>0</v>
      </c>
      <c r="AB26" s="480">
        <f>'1.4_RAW_Data_Rebase'!AB26</f>
        <v>0</v>
      </c>
      <c r="AC26" s="480">
        <f>'1.4_RAW_Data_Rebase'!AC26</f>
        <v>0</v>
      </c>
      <c r="AD26" s="480">
        <f>'1.4_RAW_Data_Rebase'!AD26</f>
        <v>0</v>
      </c>
      <c r="AE26" s="480">
        <f>'1.4_RAW_Data_Rebase'!AE26</f>
        <v>0</v>
      </c>
      <c r="AF26" s="481">
        <f>'1.4_RAW_Data_Rebase'!AF26</f>
        <v>0</v>
      </c>
      <c r="AG26" s="482"/>
      <c r="AH26" s="480">
        <f>'1.4_RAW_Data_Rebase'!AH26</f>
        <v>0</v>
      </c>
      <c r="AI26" s="480">
        <f>'1.4_RAW_Data_Rebase'!AI26</f>
        <v>0</v>
      </c>
      <c r="AJ26" s="480">
        <f>'1.4_RAW_Data_Rebase'!AJ26</f>
        <v>0</v>
      </c>
      <c r="AK26" s="480">
        <f>'1.4_RAW_Data_Rebase'!AK26</f>
        <v>0</v>
      </c>
      <c r="AL26" s="480">
        <f>'1.4_RAW_Data_Rebase'!AL26</f>
        <v>0</v>
      </c>
      <c r="AM26" s="481">
        <f>'1.4_RAW_Data_Rebase'!AM26</f>
        <v>0</v>
      </c>
      <c r="AN26" s="482"/>
      <c r="AO26" s="480">
        <f>'1.4_RAW_Data_Rebase'!AO26</f>
        <v>0</v>
      </c>
      <c r="AP26" s="480">
        <f>'1.4_RAW_Data_Rebase'!AP26</f>
        <v>0</v>
      </c>
      <c r="AQ26" s="480">
        <f>'1.4_RAW_Data_Rebase'!AQ26</f>
        <v>0</v>
      </c>
      <c r="AR26" s="480">
        <f>'1.4_RAW_Data_Rebase'!AR26</f>
        <v>0</v>
      </c>
      <c r="AS26" s="480">
        <f>'1.4_RAW_Data_Rebase'!AS26</f>
        <v>0</v>
      </c>
      <c r="AT26" s="481">
        <f>'1.4_RAW_Data_Rebase'!AT26</f>
        <v>0</v>
      </c>
      <c r="AU26" s="482"/>
      <c r="AV26" s="480">
        <f>'1.4_RAW_Data_Rebase'!AV26</f>
        <v>0</v>
      </c>
      <c r="AW26" s="480">
        <f>'1.4_RAW_Data_Rebase'!AW26</f>
        <v>0</v>
      </c>
      <c r="AX26" s="480">
        <f>'1.4_RAW_Data_Rebase'!AX26</f>
        <v>0</v>
      </c>
      <c r="AY26" s="480">
        <f>'1.4_RAW_Data_Rebase'!AY26</f>
        <v>0</v>
      </c>
      <c r="AZ26" s="480">
        <f>'1.4_RAW_Data_Rebase'!AZ26</f>
        <v>0</v>
      </c>
      <c r="BA26" s="481">
        <f>'1.4_RAW_Data_Rebase'!BA26</f>
        <v>0</v>
      </c>
      <c r="BB26" s="482"/>
      <c r="BC26" s="480">
        <f>'1.4_RAW_Data_Rebase'!BC26</f>
        <v>0</v>
      </c>
      <c r="BD26" s="480">
        <f>'1.4_RAW_Data_Rebase'!BD26</f>
        <v>0</v>
      </c>
      <c r="BE26" s="480">
        <f>'1.4_RAW_Data_Rebase'!BE26</f>
        <v>0</v>
      </c>
      <c r="BF26" s="480">
        <f>'1.4_RAW_Data_Rebase'!BF26</f>
        <v>0</v>
      </c>
      <c r="BG26" s="480">
        <f>'1.4_RAW_Data_Rebase'!BG26</f>
        <v>0</v>
      </c>
      <c r="BH26" s="481">
        <f>'1.4_RAW_Data_Rebase'!BH26</f>
        <v>0</v>
      </c>
    </row>
    <row r="27" spans="1:60" ht="13.15" x14ac:dyDescent="0.35">
      <c r="A27" s="483"/>
      <c r="B27" s="484"/>
      <c r="C27" s="485"/>
      <c r="D27" s="486"/>
      <c r="E27" s="479" t="s">
        <v>32</v>
      </c>
      <c r="F27" s="487">
        <f>'1.4_RAW_Data_Rebase'!F27</f>
        <v>0</v>
      </c>
      <c r="G27" s="487">
        <f>'1.4_RAW_Data_Rebase'!G27</f>
        <v>0</v>
      </c>
      <c r="H27" s="487">
        <f>'1.4_RAW_Data_Rebase'!H27</f>
        <v>0</v>
      </c>
      <c r="I27" s="487">
        <f>'1.4_RAW_Data_Rebase'!I27</f>
        <v>0</v>
      </c>
      <c r="J27" s="487">
        <f>'1.4_RAW_Data_Rebase'!J27</f>
        <v>0</v>
      </c>
      <c r="K27" s="488">
        <f>'1.4_RAW_Data_Rebase'!K27</f>
        <v>0</v>
      </c>
      <c r="M27" s="487">
        <f>'1.4_RAW_Data_Rebase'!M27</f>
        <v>0</v>
      </c>
      <c r="N27" s="487">
        <f>'1.4_RAW_Data_Rebase'!N27</f>
        <v>0</v>
      </c>
      <c r="O27" s="487">
        <f>'1.4_RAW_Data_Rebase'!O27</f>
        <v>0</v>
      </c>
      <c r="P27" s="487">
        <f>'1.4_RAW_Data_Rebase'!P27</f>
        <v>0</v>
      </c>
      <c r="Q27" s="487">
        <f>'1.4_RAW_Data_Rebase'!Q27</f>
        <v>0</v>
      </c>
      <c r="R27" s="488">
        <f>'1.4_RAW_Data_Rebase'!R27</f>
        <v>0</v>
      </c>
      <c r="T27" s="487">
        <f>'1.4_RAW_Data_Rebase'!T27</f>
        <v>0</v>
      </c>
      <c r="U27" s="487">
        <f>'1.4_RAW_Data_Rebase'!U27</f>
        <v>0</v>
      </c>
      <c r="V27" s="487">
        <f>'1.4_RAW_Data_Rebase'!V27</f>
        <v>0</v>
      </c>
      <c r="W27" s="487">
        <f>'1.4_RAW_Data_Rebase'!W27</f>
        <v>0</v>
      </c>
      <c r="X27" s="487">
        <f>'1.4_RAW_Data_Rebase'!X27</f>
        <v>0</v>
      </c>
      <c r="Y27" s="488">
        <f>'1.4_RAW_Data_Rebase'!Y27</f>
        <v>0</v>
      </c>
      <c r="AA27" s="487">
        <f>'1.4_RAW_Data_Rebase'!AA27</f>
        <v>0</v>
      </c>
      <c r="AB27" s="487">
        <f>'1.4_RAW_Data_Rebase'!AB27</f>
        <v>0</v>
      </c>
      <c r="AC27" s="487">
        <f>'1.4_RAW_Data_Rebase'!AC27</f>
        <v>0</v>
      </c>
      <c r="AD27" s="487">
        <f>'1.4_RAW_Data_Rebase'!AD27</f>
        <v>0</v>
      </c>
      <c r="AE27" s="487">
        <f>'1.4_RAW_Data_Rebase'!AE27</f>
        <v>0</v>
      </c>
      <c r="AF27" s="488">
        <f>'1.4_RAW_Data_Rebase'!AF27</f>
        <v>0</v>
      </c>
      <c r="AG27" s="482"/>
      <c r="AH27" s="487">
        <f>'1.4_RAW_Data_Rebase'!AH27</f>
        <v>0</v>
      </c>
      <c r="AI27" s="487">
        <f>'1.4_RAW_Data_Rebase'!AI27</f>
        <v>0</v>
      </c>
      <c r="AJ27" s="487">
        <f>'1.4_RAW_Data_Rebase'!AJ27</f>
        <v>0</v>
      </c>
      <c r="AK27" s="487">
        <f>'1.4_RAW_Data_Rebase'!AK27</f>
        <v>0</v>
      </c>
      <c r="AL27" s="487">
        <f>'1.4_RAW_Data_Rebase'!AL27</f>
        <v>0</v>
      </c>
      <c r="AM27" s="488">
        <f>'1.4_RAW_Data_Rebase'!AM27</f>
        <v>0</v>
      </c>
      <c r="AN27" s="482"/>
      <c r="AO27" s="487">
        <f>'1.4_RAW_Data_Rebase'!AO27</f>
        <v>0</v>
      </c>
      <c r="AP27" s="487">
        <f>'1.4_RAW_Data_Rebase'!AP27</f>
        <v>0</v>
      </c>
      <c r="AQ27" s="487">
        <f>'1.4_RAW_Data_Rebase'!AQ27</f>
        <v>0</v>
      </c>
      <c r="AR27" s="487">
        <f>'1.4_RAW_Data_Rebase'!AR27</f>
        <v>0</v>
      </c>
      <c r="AS27" s="487">
        <f>'1.4_RAW_Data_Rebase'!AS27</f>
        <v>0</v>
      </c>
      <c r="AT27" s="488">
        <f>'1.4_RAW_Data_Rebase'!AT27</f>
        <v>0</v>
      </c>
      <c r="AU27" s="482"/>
      <c r="AV27" s="487">
        <f>'1.4_RAW_Data_Rebase'!AV27</f>
        <v>0</v>
      </c>
      <c r="AW27" s="487">
        <f>'1.4_RAW_Data_Rebase'!AW27</f>
        <v>0</v>
      </c>
      <c r="AX27" s="487">
        <f>'1.4_RAW_Data_Rebase'!AX27</f>
        <v>0</v>
      </c>
      <c r="AY27" s="487">
        <f>'1.4_RAW_Data_Rebase'!AY27</f>
        <v>0</v>
      </c>
      <c r="AZ27" s="487">
        <f>'1.4_RAW_Data_Rebase'!AZ27</f>
        <v>0</v>
      </c>
      <c r="BA27" s="488">
        <f>'1.4_RAW_Data_Rebase'!BA27</f>
        <v>0</v>
      </c>
      <c r="BB27" s="482"/>
      <c r="BC27" s="487">
        <f>'1.4_RAW_Data_Rebase'!BC27</f>
        <v>0</v>
      </c>
      <c r="BD27" s="487">
        <f>'1.4_RAW_Data_Rebase'!BD27</f>
        <v>0</v>
      </c>
      <c r="BE27" s="487">
        <f>'1.4_RAW_Data_Rebase'!BE27</f>
        <v>0</v>
      </c>
      <c r="BF27" s="487">
        <f>'1.4_RAW_Data_Rebase'!BF27</f>
        <v>0</v>
      </c>
      <c r="BG27" s="487">
        <f>'1.4_RAW_Data_Rebase'!BG27</f>
        <v>0</v>
      </c>
      <c r="BH27" s="488">
        <f>'1.4_RAW_Data_Rebase'!BH27</f>
        <v>0</v>
      </c>
    </row>
    <row r="28" spans="1:60" ht="13.15" x14ac:dyDescent="0.35">
      <c r="A28" s="483"/>
      <c r="B28" s="484"/>
      <c r="C28" s="485"/>
      <c r="D28" s="486"/>
      <c r="E28" s="479" t="s">
        <v>33</v>
      </c>
      <c r="F28" s="487">
        <f>'1.4_RAW_Data_Rebase'!F28</f>
        <v>0</v>
      </c>
      <c r="G28" s="487">
        <f>'1.4_RAW_Data_Rebase'!G28</f>
        <v>0</v>
      </c>
      <c r="H28" s="487">
        <f>'1.4_RAW_Data_Rebase'!H28</f>
        <v>0</v>
      </c>
      <c r="I28" s="487">
        <f>'1.4_RAW_Data_Rebase'!I28</f>
        <v>0</v>
      </c>
      <c r="J28" s="487">
        <f>'1.4_RAW_Data_Rebase'!J28</f>
        <v>0</v>
      </c>
      <c r="K28" s="488">
        <f>'1.4_RAW_Data_Rebase'!K28</f>
        <v>0</v>
      </c>
      <c r="M28" s="487">
        <f>'1.4_RAW_Data_Rebase'!M28</f>
        <v>0</v>
      </c>
      <c r="N28" s="487">
        <f>'1.4_RAW_Data_Rebase'!N28</f>
        <v>0</v>
      </c>
      <c r="O28" s="487">
        <f>'1.4_RAW_Data_Rebase'!O28</f>
        <v>0</v>
      </c>
      <c r="P28" s="487">
        <f>'1.4_RAW_Data_Rebase'!P28</f>
        <v>0</v>
      </c>
      <c r="Q28" s="487">
        <f>'1.4_RAW_Data_Rebase'!Q28</f>
        <v>0</v>
      </c>
      <c r="R28" s="488">
        <f>'1.4_RAW_Data_Rebase'!R28</f>
        <v>0</v>
      </c>
      <c r="T28" s="487">
        <f>'1.4_RAW_Data_Rebase'!T28</f>
        <v>0</v>
      </c>
      <c r="U28" s="487">
        <f>'1.4_RAW_Data_Rebase'!U28</f>
        <v>0</v>
      </c>
      <c r="V28" s="487">
        <f>'1.4_RAW_Data_Rebase'!V28</f>
        <v>0</v>
      </c>
      <c r="W28" s="487">
        <f>'1.4_RAW_Data_Rebase'!W28</f>
        <v>0</v>
      </c>
      <c r="X28" s="487">
        <f>'1.4_RAW_Data_Rebase'!X28</f>
        <v>0</v>
      </c>
      <c r="Y28" s="488">
        <f>'1.4_RAW_Data_Rebase'!Y28</f>
        <v>0</v>
      </c>
      <c r="AA28" s="487">
        <f>'1.4_RAW_Data_Rebase'!AA28</f>
        <v>0</v>
      </c>
      <c r="AB28" s="487">
        <f>'1.4_RAW_Data_Rebase'!AB28</f>
        <v>0</v>
      </c>
      <c r="AC28" s="487">
        <f>'1.4_RAW_Data_Rebase'!AC28</f>
        <v>0</v>
      </c>
      <c r="AD28" s="487">
        <f>'1.4_RAW_Data_Rebase'!AD28</f>
        <v>0</v>
      </c>
      <c r="AE28" s="487">
        <f>'1.4_RAW_Data_Rebase'!AE28</f>
        <v>0</v>
      </c>
      <c r="AF28" s="488">
        <f>'1.4_RAW_Data_Rebase'!AF28</f>
        <v>0</v>
      </c>
      <c r="AG28" s="482"/>
      <c r="AH28" s="487">
        <f>'1.4_RAW_Data_Rebase'!AH28</f>
        <v>0</v>
      </c>
      <c r="AI28" s="487">
        <f>'1.4_RAW_Data_Rebase'!AI28</f>
        <v>0</v>
      </c>
      <c r="AJ28" s="487">
        <f>'1.4_RAW_Data_Rebase'!AJ28</f>
        <v>0</v>
      </c>
      <c r="AK28" s="487">
        <f>'1.4_RAW_Data_Rebase'!AK28</f>
        <v>0</v>
      </c>
      <c r="AL28" s="487">
        <f>'1.4_RAW_Data_Rebase'!AL28</f>
        <v>0</v>
      </c>
      <c r="AM28" s="488">
        <f>'1.4_RAW_Data_Rebase'!AM28</f>
        <v>0</v>
      </c>
      <c r="AN28" s="482"/>
      <c r="AO28" s="487">
        <f>'1.4_RAW_Data_Rebase'!AO28</f>
        <v>0</v>
      </c>
      <c r="AP28" s="487">
        <f>'1.4_RAW_Data_Rebase'!AP28</f>
        <v>0</v>
      </c>
      <c r="AQ28" s="487">
        <f>'1.4_RAW_Data_Rebase'!AQ28</f>
        <v>0</v>
      </c>
      <c r="AR28" s="487">
        <f>'1.4_RAW_Data_Rebase'!AR28</f>
        <v>0</v>
      </c>
      <c r="AS28" s="487">
        <f>'1.4_RAW_Data_Rebase'!AS28</f>
        <v>0</v>
      </c>
      <c r="AT28" s="488">
        <f>'1.4_RAW_Data_Rebase'!AT28</f>
        <v>0</v>
      </c>
      <c r="AU28" s="482"/>
      <c r="AV28" s="487">
        <f>'1.4_RAW_Data_Rebase'!AV28</f>
        <v>0</v>
      </c>
      <c r="AW28" s="487">
        <f>'1.4_RAW_Data_Rebase'!AW28</f>
        <v>0</v>
      </c>
      <c r="AX28" s="487">
        <f>'1.4_RAW_Data_Rebase'!AX28</f>
        <v>0</v>
      </c>
      <c r="AY28" s="487">
        <f>'1.4_RAW_Data_Rebase'!AY28</f>
        <v>0</v>
      </c>
      <c r="AZ28" s="487">
        <f>'1.4_RAW_Data_Rebase'!AZ28</f>
        <v>0</v>
      </c>
      <c r="BA28" s="488">
        <f>'1.4_RAW_Data_Rebase'!BA28</f>
        <v>0</v>
      </c>
      <c r="BB28" s="482"/>
      <c r="BC28" s="487">
        <f>'1.4_RAW_Data_Rebase'!BC28</f>
        <v>0</v>
      </c>
      <c r="BD28" s="487">
        <f>'1.4_RAW_Data_Rebase'!BD28</f>
        <v>0</v>
      </c>
      <c r="BE28" s="487">
        <f>'1.4_RAW_Data_Rebase'!BE28</f>
        <v>0</v>
      </c>
      <c r="BF28" s="487">
        <f>'1.4_RAW_Data_Rebase'!BF28</f>
        <v>0</v>
      </c>
      <c r="BG28" s="487">
        <f>'1.4_RAW_Data_Rebase'!BG28</f>
        <v>0</v>
      </c>
      <c r="BH28" s="488">
        <f>'1.4_RAW_Data_Rebase'!BH28</f>
        <v>0</v>
      </c>
    </row>
    <row r="29" spans="1:60" ht="13.5" thickBot="1" x14ac:dyDescent="0.4">
      <c r="A29" s="483"/>
      <c r="B29" s="489"/>
      <c r="C29" s="490"/>
      <c r="D29" s="491"/>
      <c r="E29" s="492" t="s">
        <v>34</v>
      </c>
      <c r="F29" s="493">
        <f>'1.4_RAW_Data_Rebase'!F29</f>
        <v>0</v>
      </c>
      <c r="G29" s="493">
        <f>'1.4_RAW_Data_Rebase'!G29</f>
        <v>0</v>
      </c>
      <c r="H29" s="493">
        <f>'1.4_RAW_Data_Rebase'!H29</f>
        <v>0</v>
      </c>
      <c r="I29" s="493">
        <f>'1.4_RAW_Data_Rebase'!I29</f>
        <v>0</v>
      </c>
      <c r="J29" s="493">
        <f>'1.4_RAW_Data_Rebase'!J29</f>
        <v>0</v>
      </c>
      <c r="K29" s="494">
        <f>'1.4_RAW_Data_Rebase'!K29</f>
        <v>0</v>
      </c>
      <c r="M29" s="493">
        <f>'1.4_RAW_Data_Rebase'!M29</f>
        <v>0</v>
      </c>
      <c r="N29" s="493">
        <f>'1.4_RAW_Data_Rebase'!N29</f>
        <v>0</v>
      </c>
      <c r="O29" s="493">
        <f>'1.4_RAW_Data_Rebase'!O29</f>
        <v>0</v>
      </c>
      <c r="P29" s="493">
        <f>'1.4_RAW_Data_Rebase'!P29</f>
        <v>0</v>
      </c>
      <c r="Q29" s="493">
        <f>'1.4_RAW_Data_Rebase'!Q29</f>
        <v>0</v>
      </c>
      <c r="R29" s="494">
        <f>'1.4_RAW_Data_Rebase'!R29</f>
        <v>0</v>
      </c>
      <c r="T29" s="493">
        <f>'1.4_RAW_Data_Rebase'!T29</f>
        <v>0</v>
      </c>
      <c r="U29" s="493">
        <f>'1.4_RAW_Data_Rebase'!U29</f>
        <v>0</v>
      </c>
      <c r="V29" s="493">
        <f>'1.4_RAW_Data_Rebase'!V29</f>
        <v>0</v>
      </c>
      <c r="W29" s="493">
        <f>'1.4_RAW_Data_Rebase'!W29</f>
        <v>0</v>
      </c>
      <c r="X29" s="493">
        <f>'1.4_RAW_Data_Rebase'!X29</f>
        <v>0</v>
      </c>
      <c r="Y29" s="494">
        <f>'1.4_RAW_Data_Rebase'!Y29</f>
        <v>0</v>
      </c>
      <c r="AA29" s="493">
        <f>'1.4_RAW_Data_Rebase'!AA29</f>
        <v>0</v>
      </c>
      <c r="AB29" s="493">
        <f>'1.4_RAW_Data_Rebase'!AB29</f>
        <v>0</v>
      </c>
      <c r="AC29" s="493">
        <f>'1.4_RAW_Data_Rebase'!AC29</f>
        <v>0</v>
      </c>
      <c r="AD29" s="493">
        <f>'1.4_RAW_Data_Rebase'!AD29</f>
        <v>0</v>
      </c>
      <c r="AE29" s="493">
        <f>'1.4_RAW_Data_Rebase'!AE29</f>
        <v>0</v>
      </c>
      <c r="AF29" s="494">
        <f>'1.4_RAW_Data_Rebase'!AF29</f>
        <v>0</v>
      </c>
      <c r="AG29" s="482"/>
      <c r="AH29" s="493">
        <f>'1.4_RAW_Data_Rebase'!AH29</f>
        <v>0</v>
      </c>
      <c r="AI29" s="493">
        <f>'1.4_RAW_Data_Rebase'!AI29</f>
        <v>0</v>
      </c>
      <c r="AJ29" s="493">
        <f>'1.4_RAW_Data_Rebase'!AJ29</f>
        <v>0</v>
      </c>
      <c r="AK29" s="493">
        <f>'1.4_RAW_Data_Rebase'!AK29</f>
        <v>0</v>
      </c>
      <c r="AL29" s="493">
        <f>'1.4_RAW_Data_Rebase'!AL29</f>
        <v>0</v>
      </c>
      <c r="AM29" s="494">
        <f>'1.4_RAW_Data_Rebase'!AM29</f>
        <v>0</v>
      </c>
      <c r="AN29" s="482"/>
      <c r="AO29" s="493">
        <f>'1.4_RAW_Data_Rebase'!AO29</f>
        <v>0</v>
      </c>
      <c r="AP29" s="493">
        <f>'1.4_RAW_Data_Rebase'!AP29</f>
        <v>0</v>
      </c>
      <c r="AQ29" s="493">
        <f>'1.4_RAW_Data_Rebase'!AQ29</f>
        <v>0</v>
      </c>
      <c r="AR29" s="493">
        <f>'1.4_RAW_Data_Rebase'!AR29</f>
        <v>0</v>
      </c>
      <c r="AS29" s="493">
        <f>'1.4_RAW_Data_Rebase'!AS29</f>
        <v>0</v>
      </c>
      <c r="AT29" s="494">
        <f>'1.4_RAW_Data_Rebase'!AT29</f>
        <v>0</v>
      </c>
      <c r="AU29" s="482"/>
      <c r="AV29" s="493">
        <f>'1.4_RAW_Data_Rebase'!AV29</f>
        <v>0</v>
      </c>
      <c r="AW29" s="493">
        <f>'1.4_RAW_Data_Rebase'!AW29</f>
        <v>0</v>
      </c>
      <c r="AX29" s="493">
        <f>'1.4_RAW_Data_Rebase'!AX29</f>
        <v>0</v>
      </c>
      <c r="AY29" s="493">
        <f>'1.4_RAW_Data_Rebase'!AY29</f>
        <v>0</v>
      </c>
      <c r="AZ29" s="493">
        <f>'1.4_RAW_Data_Rebase'!AZ29</f>
        <v>0</v>
      </c>
      <c r="BA29" s="494">
        <f>'1.4_RAW_Data_Rebase'!BA29</f>
        <v>0</v>
      </c>
      <c r="BB29" s="482"/>
      <c r="BC29" s="493">
        <f>'1.4_RAW_Data_Rebase'!BC29</f>
        <v>0</v>
      </c>
      <c r="BD29" s="493">
        <f>'1.4_RAW_Data_Rebase'!BD29</f>
        <v>0</v>
      </c>
      <c r="BE29" s="493">
        <f>'1.4_RAW_Data_Rebase'!BE29</f>
        <v>0</v>
      </c>
      <c r="BF29" s="493">
        <f>'1.4_RAW_Data_Rebase'!BF29</f>
        <v>0</v>
      </c>
      <c r="BG29" s="493">
        <f>'1.4_RAW_Data_Rebase'!BG29</f>
        <v>0</v>
      </c>
      <c r="BH29" s="494">
        <f>'1.4_RAW_Data_Rebase'!BH29</f>
        <v>0</v>
      </c>
    </row>
    <row r="30" spans="1:60" ht="26.25" x14ac:dyDescent="0.35">
      <c r="A30" s="495" t="s">
        <v>20</v>
      </c>
      <c r="B30" s="476">
        <v>16</v>
      </c>
      <c r="C30" s="477" t="s">
        <v>64</v>
      </c>
      <c r="D30" s="478" t="s">
        <v>36</v>
      </c>
      <c r="E30" s="496" t="s">
        <v>31</v>
      </c>
      <c r="F30" s="480">
        <f>'1.4_RAW_Data_Rebase'!F30</f>
        <v>5</v>
      </c>
      <c r="G30" s="480">
        <f>'1.4_RAW_Data_Rebase'!G30</f>
        <v>5</v>
      </c>
      <c r="H30" s="480">
        <f>'1.4_RAW_Data_Rebase'!H30</f>
        <v>0</v>
      </c>
      <c r="I30" s="480">
        <f>'1.4_RAW_Data_Rebase'!I30</f>
        <v>0</v>
      </c>
      <c r="J30" s="480">
        <f>'1.4_RAW_Data_Rebase'!J30</f>
        <v>0</v>
      </c>
      <c r="K30" s="481">
        <f>'1.4_RAW_Data_Rebase'!K30</f>
        <v>0</v>
      </c>
      <c r="M30" s="480">
        <f>'1.4_RAW_Data_Rebase'!M30</f>
        <v>5</v>
      </c>
      <c r="N30" s="480">
        <f>'1.4_RAW_Data_Rebase'!N30</f>
        <v>4</v>
      </c>
      <c r="O30" s="480">
        <f>'1.4_RAW_Data_Rebase'!O30</f>
        <v>1</v>
      </c>
      <c r="P30" s="480">
        <f>'1.4_RAW_Data_Rebase'!P30</f>
        <v>0</v>
      </c>
      <c r="Q30" s="480">
        <f>'1.4_RAW_Data_Rebase'!Q30</f>
        <v>0</v>
      </c>
      <c r="R30" s="481">
        <f>'1.4_RAW_Data_Rebase'!R30</f>
        <v>0</v>
      </c>
      <c r="T30" s="480">
        <f>'1.4_RAW_Data_Rebase'!T30</f>
        <v>5</v>
      </c>
      <c r="U30" s="480">
        <f>'1.4_RAW_Data_Rebase'!U30</f>
        <v>4</v>
      </c>
      <c r="V30" s="480">
        <f>'1.4_RAW_Data_Rebase'!V30</f>
        <v>1</v>
      </c>
      <c r="W30" s="480">
        <f>'1.4_RAW_Data_Rebase'!W30</f>
        <v>0</v>
      </c>
      <c r="X30" s="480">
        <f>'1.4_RAW_Data_Rebase'!X30</f>
        <v>0</v>
      </c>
      <c r="Y30" s="481">
        <f>'1.4_RAW_Data_Rebase'!Y30</f>
        <v>0</v>
      </c>
      <c r="AA30" s="480">
        <f>'1.4_RAW_Data_Rebase'!AA30</f>
        <v>0</v>
      </c>
      <c r="AB30" s="480">
        <f>'1.4_RAW_Data_Rebase'!AB30</f>
        <v>0</v>
      </c>
      <c r="AC30" s="480">
        <f>'1.4_RAW_Data_Rebase'!AC30</f>
        <v>0</v>
      </c>
      <c r="AD30" s="480">
        <f>'1.4_RAW_Data_Rebase'!AD30</f>
        <v>0</v>
      </c>
      <c r="AE30" s="480">
        <f>'1.4_RAW_Data_Rebase'!AE30</f>
        <v>0</v>
      </c>
      <c r="AF30" s="481">
        <f>'1.4_RAW_Data_Rebase'!AF30</f>
        <v>0</v>
      </c>
      <c r="AG30" s="482"/>
      <c r="AH30" s="480">
        <f>'1.4_RAW_Data_Rebase'!AH30</f>
        <v>0</v>
      </c>
      <c r="AI30" s="480">
        <f>'1.4_RAW_Data_Rebase'!AI30</f>
        <v>0</v>
      </c>
      <c r="AJ30" s="480">
        <f>'1.4_RAW_Data_Rebase'!AJ30</f>
        <v>0</v>
      </c>
      <c r="AK30" s="480">
        <f>'1.4_RAW_Data_Rebase'!AK30</f>
        <v>0</v>
      </c>
      <c r="AL30" s="480">
        <f>'1.4_RAW_Data_Rebase'!AL30</f>
        <v>0</v>
      </c>
      <c r="AM30" s="481">
        <f>'1.4_RAW_Data_Rebase'!AM30</f>
        <v>0</v>
      </c>
      <c r="AN30" s="482"/>
      <c r="AO30" s="480">
        <f>'1.4_RAW_Data_Rebase'!AO30</f>
        <v>0</v>
      </c>
      <c r="AP30" s="480">
        <f>'1.4_RAW_Data_Rebase'!AP30</f>
        <v>0</v>
      </c>
      <c r="AQ30" s="480">
        <f>'1.4_RAW_Data_Rebase'!AQ30</f>
        <v>0</v>
      </c>
      <c r="AR30" s="480">
        <f>'1.4_RAW_Data_Rebase'!AR30</f>
        <v>0</v>
      </c>
      <c r="AS30" s="480">
        <f>'1.4_RAW_Data_Rebase'!AS30</f>
        <v>0</v>
      </c>
      <c r="AT30" s="481">
        <f>'1.4_RAW_Data_Rebase'!AT30</f>
        <v>0</v>
      </c>
      <c r="AU30" s="482"/>
      <c r="AV30" s="480">
        <f>'1.4_RAW_Data_Rebase'!AV30</f>
        <v>0</v>
      </c>
      <c r="AW30" s="480">
        <f>'1.4_RAW_Data_Rebase'!AW30</f>
        <v>0</v>
      </c>
      <c r="AX30" s="480">
        <f>'1.4_RAW_Data_Rebase'!AX30</f>
        <v>0</v>
      </c>
      <c r="AY30" s="480">
        <f>'1.4_RAW_Data_Rebase'!AY30</f>
        <v>0</v>
      </c>
      <c r="AZ30" s="480">
        <f>'1.4_RAW_Data_Rebase'!AZ30</f>
        <v>0</v>
      </c>
      <c r="BA30" s="481">
        <f>'1.4_RAW_Data_Rebase'!BA30</f>
        <v>0</v>
      </c>
      <c r="BB30" s="482"/>
      <c r="BC30" s="480">
        <f>'1.4_RAW_Data_Rebase'!BC30</f>
        <v>0</v>
      </c>
      <c r="BD30" s="480">
        <f>'1.4_RAW_Data_Rebase'!BD30</f>
        <v>0</v>
      </c>
      <c r="BE30" s="480">
        <f>'1.4_RAW_Data_Rebase'!BE30</f>
        <v>0</v>
      </c>
      <c r="BF30" s="480">
        <f>'1.4_RAW_Data_Rebase'!BF30</f>
        <v>0</v>
      </c>
      <c r="BG30" s="480">
        <f>'1.4_RAW_Data_Rebase'!BG30</f>
        <v>0</v>
      </c>
      <c r="BH30" s="481">
        <f>'1.4_RAW_Data_Rebase'!BH30</f>
        <v>0</v>
      </c>
    </row>
    <row r="31" spans="1:60" ht="13.15" x14ac:dyDescent="0.35">
      <c r="A31" s="483"/>
      <c r="B31" s="484"/>
      <c r="C31" s="485"/>
      <c r="D31" s="486"/>
      <c r="E31" s="479" t="s">
        <v>32</v>
      </c>
      <c r="F31" s="487">
        <f>'1.4_RAW_Data_Rebase'!F31</f>
        <v>3</v>
      </c>
      <c r="G31" s="487">
        <f>'1.4_RAW_Data_Rebase'!G31</f>
        <v>3</v>
      </c>
      <c r="H31" s="487">
        <f>'1.4_RAW_Data_Rebase'!H31</f>
        <v>0</v>
      </c>
      <c r="I31" s="487">
        <f>'1.4_RAW_Data_Rebase'!I31</f>
        <v>0</v>
      </c>
      <c r="J31" s="487">
        <f>'1.4_RAW_Data_Rebase'!J31</f>
        <v>0</v>
      </c>
      <c r="K31" s="488">
        <f>'1.4_RAW_Data_Rebase'!K31</f>
        <v>0</v>
      </c>
      <c r="M31" s="487">
        <f>'1.4_RAW_Data_Rebase'!M31</f>
        <v>2</v>
      </c>
      <c r="N31" s="487">
        <f>'1.4_RAW_Data_Rebase'!N31</f>
        <v>2</v>
      </c>
      <c r="O31" s="487">
        <f>'1.4_RAW_Data_Rebase'!O31</f>
        <v>0</v>
      </c>
      <c r="P31" s="487">
        <f>'1.4_RAW_Data_Rebase'!P31</f>
        <v>0</v>
      </c>
      <c r="Q31" s="487">
        <f>'1.4_RAW_Data_Rebase'!Q31</f>
        <v>0</v>
      </c>
      <c r="R31" s="488">
        <f>'1.4_RAW_Data_Rebase'!R31</f>
        <v>0</v>
      </c>
      <c r="T31" s="487">
        <f>'1.4_RAW_Data_Rebase'!T31</f>
        <v>2</v>
      </c>
      <c r="U31" s="487">
        <f>'1.4_RAW_Data_Rebase'!U31</f>
        <v>2</v>
      </c>
      <c r="V31" s="487">
        <f>'1.4_RAW_Data_Rebase'!V31</f>
        <v>0</v>
      </c>
      <c r="W31" s="487">
        <f>'1.4_RAW_Data_Rebase'!W31</f>
        <v>0</v>
      </c>
      <c r="X31" s="487">
        <f>'1.4_RAW_Data_Rebase'!X31</f>
        <v>0</v>
      </c>
      <c r="Y31" s="488">
        <f>'1.4_RAW_Data_Rebase'!Y31</f>
        <v>0</v>
      </c>
      <c r="AA31" s="487">
        <f>'1.4_RAW_Data_Rebase'!AA31</f>
        <v>0</v>
      </c>
      <c r="AB31" s="487">
        <f>'1.4_RAW_Data_Rebase'!AB31</f>
        <v>0</v>
      </c>
      <c r="AC31" s="487">
        <f>'1.4_RAW_Data_Rebase'!AC31</f>
        <v>0</v>
      </c>
      <c r="AD31" s="487">
        <f>'1.4_RAW_Data_Rebase'!AD31</f>
        <v>0</v>
      </c>
      <c r="AE31" s="487">
        <f>'1.4_RAW_Data_Rebase'!AE31</f>
        <v>0</v>
      </c>
      <c r="AF31" s="488">
        <f>'1.4_RAW_Data_Rebase'!AF31</f>
        <v>0</v>
      </c>
      <c r="AG31" s="482"/>
      <c r="AH31" s="487">
        <f>'1.4_RAW_Data_Rebase'!AH31</f>
        <v>0</v>
      </c>
      <c r="AI31" s="487">
        <f>'1.4_RAW_Data_Rebase'!AI31</f>
        <v>0</v>
      </c>
      <c r="AJ31" s="487">
        <f>'1.4_RAW_Data_Rebase'!AJ31</f>
        <v>0</v>
      </c>
      <c r="AK31" s="487">
        <f>'1.4_RAW_Data_Rebase'!AK31</f>
        <v>0</v>
      </c>
      <c r="AL31" s="487">
        <f>'1.4_RAW_Data_Rebase'!AL31</f>
        <v>0</v>
      </c>
      <c r="AM31" s="488">
        <f>'1.4_RAW_Data_Rebase'!AM31</f>
        <v>0</v>
      </c>
      <c r="AN31" s="482"/>
      <c r="AO31" s="487">
        <f>'1.4_RAW_Data_Rebase'!AO31</f>
        <v>0</v>
      </c>
      <c r="AP31" s="487">
        <f>'1.4_RAW_Data_Rebase'!AP31</f>
        <v>0</v>
      </c>
      <c r="AQ31" s="487">
        <f>'1.4_RAW_Data_Rebase'!AQ31</f>
        <v>0</v>
      </c>
      <c r="AR31" s="487">
        <f>'1.4_RAW_Data_Rebase'!AR31</f>
        <v>0</v>
      </c>
      <c r="AS31" s="487">
        <f>'1.4_RAW_Data_Rebase'!AS31</f>
        <v>0</v>
      </c>
      <c r="AT31" s="488">
        <f>'1.4_RAW_Data_Rebase'!AT31</f>
        <v>0</v>
      </c>
      <c r="AU31" s="482"/>
      <c r="AV31" s="487">
        <f>'1.4_RAW_Data_Rebase'!AV31</f>
        <v>0</v>
      </c>
      <c r="AW31" s="487">
        <f>'1.4_RAW_Data_Rebase'!AW31</f>
        <v>0</v>
      </c>
      <c r="AX31" s="487">
        <f>'1.4_RAW_Data_Rebase'!AX31</f>
        <v>0</v>
      </c>
      <c r="AY31" s="487">
        <f>'1.4_RAW_Data_Rebase'!AY31</f>
        <v>0</v>
      </c>
      <c r="AZ31" s="487">
        <f>'1.4_RAW_Data_Rebase'!AZ31</f>
        <v>0</v>
      </c>
      <c r="BA31" s="488">
        <f>'1.4_RAW_Data_Rebase'!BA31</f>
        <v>0</v>
      </c>
      <c r="BB31" s="482"/>
      <c r="BC31" s="487">
        <f>'1.4_RAW_Data_Rebase'!BC31</f>
        <v>0</v>
      </c>
      <c r="BD31" s="487">
        <f>'1.4_RAW_Data_Rebase'!BD31</f>
        <v>0</v>
      </c>
      <c r="BE31" s="487">
        <f>'1.4_RAW_Data_Rebase'!BE31</f>
        <v>0</v>
      </c>
      <c r="BF31" s="487">
        <f>'1.4_RAW_Data_Rebase'!BF31</f>
        <v>0</v>
      </c>
      <c r="BG31" s="487">
        <f>'1.4_RAW_Data_Rebase'!BG31</f>
        <v>0</v>
      </c>
      <c r="BH31" s="488">
        <f>'1.4_RAW_Data_Rebase'!BH31</f>
        <v>0</v>
      </c>
    </row>
    <row r="32" spans="1:60" ht="13.15" x14ac:dyDescent="0.35">
      <c r="A32" s="483"/>
      <c r="B32" s="484"/>
      <c r="C32" s="485"/>
      <c r="D32" s="486"/>
      <c r="E32" s="479" t="s">
        <v>33</v>
      </c>
      <c r="F32" s="487">
        <f>'1.4_RAW_Data_Rebase'!F32</f>
        <v>1</v>
      </c>
      <c r="G32" s="487">
        <f>'1.4_RAW_Data_Rebase'!G32</f>
        <v>0</v>
      </c>
      <c r="H32" s="487">
        <f>'1.4_RAW_Data_Rebase'!H32</f>
        <v>0</v>
      </c>
      <c r="I32" s="487">
        <f>'1.4_RAW_Data_Rebase'!I32</f>
        <v>0</v>
      </c>
      <c r="J32" s="487">
        <f>'1.4_RAW_Data_Rebase'!J32</f>
        <v>0</v>
      </c>
      <c r="K32" s="488">
        <f>'1.4_RAW_Data_Rebase'!K32</f>
        <v>1</v>
      </c>
      <c r="M32" s="487">
        <f>'1.4_RAW_Data_Rebase'!M32</f>
        <v>2</v>
      </c>
      <c r="N32" s="487">
        <f>'1.4_RAW_Data_Rebase'!N32</f>
        <v>0</v>
      </c>
      <c r="O32" s="487">
        <f>'1.4_RAW_Data_Rebase'!O32</f>
        <v>1</v>
      </c>
      <c r="P32" s="487">
        <f>'1.4_RAW_Data_Rebase'!P32</f>
        <v>0</v>
      </c>
      <c r="Q32" s="487">
        <f>'1.4_RAW_Data_Rebase'!Q32</f>
        <v>0</v>
      </c>
      <c r="R32" s="488">
        <f>'1.4_RAW_Data_Rebase'!R32</f>
        <v>1</v>
      </c>
      <c r="T32" s="487">
        <f>'1.4_RAW_Data_Rebase'!T32</f>
        <v>2</v>
      </c>
      <c r="U32" s="487">
        <f>'1.4_RAW_Data_Rebase'!U32</f>
        <v>0</v>
      </c>
      <c r="V32" s="487">
        <f>'1.4_RAW_Data_Rebase'!V32</f>
        <v>0</v>
      </c>
      <c r="W32" s="487">
        <f>'1.4_RAW_Data_Rebase'!W32</f>
        <v>0</v>
      </c>
      <c r="X32" s="487">
        <f>'1.4_RAW_Data_Rebase'!X32</f>
        <v>0</v>
      </c>
      <c r="Y32" s="488">
        <f>'1.4_RAW_Data_Rebase'!Y32</f>
        <v>2</v>
      </c>
      <c r="AA32" s="487">
        <f>'1.4_RAW_Data_Rebase'!AA32</f>
        <v>1</v>
      </c>
      <c r="AB32" s="487">
        <f>'1.4_RAW_Data_Rebase'!AB32</f>
        <v>0</v>
      </c>
      <c r="AC32" s="487">
        <f>'1.4_RAW_Data_Rebase'!AC32</f>
        <v>0</v>
      </c>
      <c r="AD32" s="487">
        <f>'1.4_RAW_Data_Rebase'!AD32</f>
        <v>0</v>
      </c>
      <c r="AE32" s="487">
        <f>'1.4_RAW_Data_Rebase'!AE32</f>
        <v>0</v>
      </c>
      <c r="AF32" s="488">
        <f>'1.4_RAW_Data_Rebase'!AF32</f>
        <v>-1</v>
      </c>
      <c r="AG32" s="482"/>
      <c r="AH32" s="487">
        <f>'1.4_RAW_Data_Rebase'!AH32</f>
        <v>0</v>
      </c>
      <c r="AI32" s="487">
        <f>'1.4_RAW_Data_Rebase'!AI32</f>
        <v>0</v>
      </c>
      <c r="AJ32" s="487">
        <f>'1.4_RAW_Data_Rebase'!AJ32</f>
        <v>0</v>
      </c>
      <c r="AK32" s="487">
        <f>'1.4_RAW_Data_Rebase'!AK32</f>
        <v>0</v>
      </c>
      <c r="AL32" s="487">
        <f>'1.4_RAW_Data_Rebase'!AL32</f>
        <v>0</v>
      </c>
      <c r="AM32" s="488">
        <f>'1.4_RAW_Data_Rebase'!AM32</f>
        <v>0</v>
      </c>
      <c r="AN32" s="482"/>
      <c r="AO32" s="487">
        <f>'1.4_RAW_Data_Rebase'!AO32</f>
        <v>1</v>
      </c>
      <c r="AP32" s="487">
        <f>'1.4_RAW_Data_Rebase'!AP32</f>
        <v>0</v>
      </c>
      <c r="AQ32" s="487">
        <f>'1.4_RAW_Data_Rebase'!AQ32</f>
        <v>0</v>
      </c>
      <c r="AR32" s="487">
        <f>'1.4_RAW_Data_Rebase'!AR32</f>
        <v>0</v>
      </c>
      <c r="AS32" s="487">
        <f>'1.4_RAW_Data_Rebase'!AS32</f>
        <v>0</v>
      </c>
      <c r="AT32" s="488">
        <f>'1.4_RAW_Data_Rebase'!AT32</f>
        <v>-1</v>
      </c>
      <c r="AU32" s="482"/>
      <c r="AV32" s="487">
        <f>'1.4_RAW_Data_Rebase'!AV32</f>
        <v>0</v>
      </c>
      <c r="AW32" s="487">
        <f>'1.4_RAW_Data_Rebase'!AW32</f>
        <v>0</v>
      </c>
      <c r="AX32" s="487">
        <f>'1.4_RAW_Data_Rebase'!AX32</f>
        <v>0</v>
      </c>
      <c r="AY32" s="487">
        <f>'1.4_RAW_Data_Rebase'!AY32</f>
        <v>0</v>
      </c>
      <c r="AZ32" s="487">
        <f>'1.4_RAW_Data_Rebase'!AZ32</f>
        <v>0</v>
      </c>
      <c r="BA32" s="488">
        <f>'1.4_RAW_Data_Rebase'!BA32</f>
        <v>0</v>
      </c>
      <c r="BB32" s="482"/>
      <c r="BC32" s="487">
        <f>'1.4_RAW_Data_Rebase'!BC32</f>
        <v>0</v>
      </c>
      <c r="BD32" s="487">
        <f>'1.4_RAW_Data_Rebase'!BD32</f>
        <v>0</v>
      </c>
      <c r="BE32" s="487">
        <f>'1.4_RAW_Data_Rebase'!BE32</f>
        <v>0</v>
      </c>
      <c r="BF32" s="487">
        <f>'1.4_RAW_Data_Rebase'!BF32</f>
        <v>0</v>
      </c>
      <c r="BG32" s="487">
        <f>'1.4_RAW_Data_Rebase'!BG32</f>
        <v>0</v>
      </c>
      <c r="BH32" s="488">
        <f>'1.4_RAW_Data_Rebase'!BH32</f>
        <v>0</v>
      </c>
    </row>
    <row r="33" spans="1:60" ht="13.5" thickBot="1" x14ac:dyDescent="0.4">
      <c r="A33" s="483"/>
      <c r="B33" s="489"/>
      <c r="C33" s="490"/>
      <c r="D33" s="491"/>
      <c r="E33" s="492" t="s">
        <v>34</v>
      </c>
      <c r="F33" s="493">
        <f>'1.4_RAW_Data_Rebase'!F33</f>
        <v>14</v>
      </c>
      <c r="G33" s="493">
        <f>'1.4_RAW_Data_Rebase'!G33</f>
        <v>3</v>
      </c>
      <c r="H33" s="493">
        <f>'1.4_RAW_Data_Rebase'!H33</f>
        <v>0</v>
      </c>
      <c r="I33" s="493">
        <f>'1.4_RAW_Data_Rebase'!I33</f>
        <v>5</v>
      </c>
      <c r="J33" s="493">
        <f>'1.4_RAW_Data_Rebase'!J33</f>
        <v>0</v>
      </c>
      <c r="K33" s="494">
        <f>'1.4_RAW_Data_Rebase'!K33</f>
        <v>6</v>
      </c>
      <c r="M33" s="493">
        <f>'1.4_RAW_Data_Rebase'!M33</f>
        <v>14</v>
      </c>
      <c r="N33" s="493">
        <f>'1.4_RAW_Data_Rebase'!N33</f>
        <v>4</v>
      </c>
      <c r="O33" s="493">
        <f>'1.4_RAW_Data_Rebase'!O33</f>
        <v>5</v>
      </c>
      <c r="P33" s="493">
        <f>'1.4_RAW_Data_Rebase'!P33</f>
        <v>3</v>
      </c>
      <c r="Q33" s="493">
        <f>'1.4_RAW_Data_Rebase'!Q33</f>
        <v>0</v>
      </c>
      <c r="R33" s="494">
        <f>'1.4_RAW_Data_Rebase'!R33</f>
        <v>2</v>
      </c>
      <c r="T33" s="493">
        <f>'1.4_RAW_Data_Rebase'!T33</f>
        <v>14</v>
      </c>
      <c r="U33" s="493">
        <f>'1.4_RAW_Data_Rebase'!U33</f>
        <v>0</v>
      </c>
      <c r="V33" s="493">
        <f>'1.4_RAW_Data_Rebase'!V33</f>
        <v>0</v>
      </c>
      <c r="W33" s="493">
        <f>'1.4_RAW_Data_Rebase'!W33</f>
        <v>1</v>
      </c>
      <c r="X33" s="493">
        <f>'1.4_RAW_Data_Rebase'!X33</f>
        <v>0</v>
      </c>
      <c r="Y33" s="494">
        <f>'1.4_RAW_Data_Rebase'!Y33</f>
        <v>13</v>
      </c>
      <c r="AA33" s="493">
        <f>'1.4_RAW_Data_Rebase'!AA33</f>
        <v>11</v>
      </c>
      <c r="AB33" s="493">
        <f>'1.4_RAW_Data_Rebase'!AB33</f>
        <v>0</v>
      </c>
      <c r="AC33" s="493">
        <f>'1.4_RAW_Data_Rebase'!AC33</f>
        <v>0</v>
      </c>
      <c r="AD33" s="493">
        <f>'1.4_RAW_Data_Rebase'!AD33</f>
        <v>0</v>
      </c>
      <c r="AE33" s="493">
        <f>'1.4_RAW_Data_Rebase'!AE33</f>
        <v>0</v>
      </c>
      <c r="AF33" s="494">
        <f>'1.4_RAW_Data_Rebase'!AF33</f>
        <v>-11</v>
      </c>
      <c r="AG33" s="482"/>
      <c r="AH33" s="493">
        <f>'1.4_RAW_Data_Rebase'!AH33</f>
        <v>0</v>
      </c>
      <c r="AI33" s="493">
        <f>'1.4_RAW_Data_Rebase'!AI33</f>
        <v>0</v>
      </c>
      <c r="AJ33" s="493">
        <f>'1.4_RAW_Data_Rebase'!AJ33</f>
        <v>0</v>
      </c>
      <c r="AK33" s="493">
        <f>'1.4_RAW_Data_Rebase'!AK33</f>
        <v>0</v>
      </c>
      <c r="AL33" s="493">
        <f>'1.4_RAW_Data_Rebase'!AL33</f>
        <v>0</v>
      </c>
      <c r="AM33" s="494">
        <f>'1.4_RAW_Data_Rebase'!AM33</f>
        <v>0</v>
      </c>
      <c r="AN33" s="482"/>
      <c r="AO33" s="493">
        <f>'1.4_RAW_Data_Rebase'!AO33</f>
        <v>11</v>
      </c>
      <c r="AP33" s="493">
        <f>'1.4_RAW_Data_Rebase'!AP33</f>
        <v>0</v>
      </c>
      <c r="AQ33" s="493">
        <f>'1.4_RAW_Data_Rebase'!AQ33</f>
        <v>0</v>
      </c>
      <c r="AR33" s="493">
        <f>'1.4_RAW_Data_Rebase'!AR33</f>
        <v>0</v>
      </c>
      <c r="AS33" s="493">
        <f>'1.4_RAW_Data_Rebase'!AS33</f>
        <v>0</v>
      </c>
      <c r="AT33" s="494">
        <f>'1.4_RAW_Data_Rebase'!AT33</f>
        <v>-11</v>
      </c>
      <c r="AU33" s="482"/>
      <c r="AV33" s="493">
        <f>'1.4_RAW_Data_Rebase'!AV33</f>
        <v>0</v>
      </c>
      <c r="AW33" s="493">
        <f>'1.4_RAW_Data_Rebase'!AW33</f>
        <v>0</v>
      </c>
      <c r="AX33" s="493">
        <f>'1.4_RAW_Data_Rebase'!AX33</f>
        <v>0</v>
      </c>
      <c r="AY33" s="493">
        <f>'1.4_RAW_Data_Rebase'!AY33</f>
        <v>0</v>
      </c>
      <c r="AZ33" s="493">
        <f>'1.4_RAW_Data_Rebase'!AZ33</f>
        <v>0</v>
      </c>
      <c r="BA33" s="494">
        <f>'1.4_RAW_Data_Rebase'!BA33</f>
        <v>0</v>
      </c>
      <c r="BB33" s="482"/>
      <c r="BC33" s="493">
        <f>'1.4_RAW_Data_Rebase'!BC33</f>
        <v>0</v>
      </c>
      <c r="BD33" s="493">
        <f>'1.4_RAW_Data_Rebase'!BD33</f>
        <v>0</v>
      </c>
      <c r="BE33" s="493">
        <f>'1.4_RAW_Data_Rebase'!BE33</f>
        <v>0</v>
      </c>
      <c r="BF33" s="493">
        <f>'1.4_RAW_Data_Rebase'!BF33</f>
        <v>0</v>
      </c>
      <c r="BG33" s="493">
        <f>'1.4_RAW_Data_Rebase'!BG33</f>
        <v>0</v>
      </c>
      <c r="BH33" s="494">
        <f>'1.4_RAW_Data_Rebase'!BH33</f>
        <v>0</v>
      </c>
    </row>
    <row r="34" spans="1:60" ht="25.5" x14ac:dyDescent="0.35">
      <c r="A34" s="495" t="s">
        <v>20</v>
      </c>
      <c r="B34" s="476">
        <v>17</v>
      </c>
      <c r="C34" s="477" t="s">
        <v>14</v>
      </c>
      <c r="D34" s="478" t="s">
        <v>36</v>
      </c>
      <c r="E34" s="496" t="s">
        <v>31</v>
      </c>
      <c r="F34" s="480">
        <f>'1.4_RAW_Data_Rebase'!F34</f>
        <v>7</v>
      </c>
      <c r="G34" s="480">
        <f>'1.4_RAW_Data_Rebase'!G34</f>
        <v>3</v>
      </c>
      <c r="H34" s="480">
        <f>'1.4_RAW_Data_Rebase'!H34</f>
        <v>0</v>
      </c>
      <c r="I34" s="480">
        <f>'1.4_RAW_Data_Rebase'!I34</f>
        <v>1</v>
      </c>
      <c r="J34" s="480">
        <f>'1.4_RAW_Data_Rebase'!J34</f>
        <v>1</v>
      </c>
      <c r="K34" s="481">
        <f>'1.4_RAW_Data_Rebase'!K34</f>
        <v>2</v>
      </c>
      <c r="M34" s="480">
        <f>'1.4_RAW_Data_Rebase'!M34</f>
        <v>2</v>
      </c>
      <c r="N34" s="480">
        <f>'1.4_RAW_Data_Rebase'!N34</f>
        <v>0</v>
      </c>
      <c r="O34" s="480">
        <f>'1.4_RAW_Data_Rebase'!O34</f>
        <v>0</v>
      </c>
      <c r="P34" s="480">
        <f>'1.4_RAW_Data_Rebase'!P34</f>
        <v>0</v>
      </c>
      <c r="Q34" s="480">
        <f>'1.4_RAW_Data_Rebase'!Q34</f>
        <v>0</v>
      </c>
      <c r="R34" s="481">
        <f>'1.4_RAW_Data_Rebase'!R34</f>
        <v>2</v>
      </c>
      <c r="T34" s="480">
        <f>'1.4_RAW_Data_Rebase'!T34</f>
        <v>2</v>
      </c>
      <c r="U34" s="480">
        <f>'1.4_RAW_Data_Rebase'!U34</f>
        <v>0</v>
      </c>
      <c r="V34" s="480">
        <f>'1.4_RAW_Data_Rebase'!V34</f>
        <v>0</v>
      </c>
      <c r="W34" s="480">
        <f>'1.4_RAW_Data_Rebase'!W34</f>
        <v>0</v>
      </c>
      <c r="X34" s="480">
        <f>'1.4_RAW_Data_Rebase'!X34</f>
        <v>0</v>
      </c>
      <c r="Y34" s="481">
        <f>'1.4_RAW_Data_Rebase'!Y34</f>
        <v>2</v>
      </c>
      <c r="AA34" s="480">
        <f>'1.4_RAW_Data_Rebase'!AA34</f>
        <v>0</v>
      </c>
      <c r="AB34" s="480">
        <f>'1.4_RAW_Data_Rebase'!AB34</f>
        <v>0</v>
      </c>
      <c r="AC34" s="480">
        <f>'1.4_RAW_Data_Rebase'!AC34</f>
        <v>0</v>
      </c>
      <c r="AD34" s="480">
        <f>'1.4_RAW_Data_Rebase'!AD34</f>
        <v>0</v>
      </c>
      <c r="AE34" s="480">
        <f>'1.4_RAW_Data_Rebase'!AE34</f>
        <v>0</v>
      </c>
      <c r="AF34" s="481">
        <f>'1.4_RAW_Data_Rebase'!AF34</f>
        <v>0</v>
      </c>
      <c r="AG34" s="482"/>
      <c r="AH34" s="480">
        <f>'1.4_RAW_Data_Rebase'!AH34</f>
        <v>0</v>
      </c>
      <c r="AI34" s="480">
        <f>'1.4_RAW_Data_Rebase'!AI34</f>
        <v>0</v>
      </c>
      <c r="AJ34" s="480">
        <f>'1.4_RAW_Data_Rebase'!AJ34</f>
        <v>0</v>
      </c>
      <c r="AK34" s="480">
        <f>'1.4_RAW_Data_Rebase'!AK34</f>
        <v>0</v>
      </c>
      <c r="AL34" s="480">
        <f>'1.4_RAW_Data_Rebase'!AL34</f>
        <v>0</v>
      </c>
      <c r="AM34" s="481">
        <f>'1.4_RAW_Data_Rebase'!AM34</f>
        <v>0</v>
      </c>
      <c r="AN34" s="482"/>
      <c r="AO34" s="480">
        <f>'1.4_RAW_Data_Rebase'!AO34</f>
        <v>0</v>
      </c>
      <c r="AP34" s="480">
        <f>'1.4_RAW_Data_Rebase'!AP34</f>
        <v>0</v>
      </c>
      <c r="AQ34" s="480">
        <f>'1.4_RAW_Data_Rebase'!AQ34</f>
        <v>0</v>
      </c>
      <c r="AR34" s="480">
        <f>'1.4_RAW_Data_Rebase'!AR34</f>
        <v>0</v>
      </c>
      <c r="AS34" s="480">
        <f>'1.4_RAW_Data_Rebase'!AS34</f>
        <v>0</v>
      </c>
      <c r="AT34" s="481">
        <f>'1.4_RAW_Data_Rebase'!AT34</f>
        <v>0</v>
      </c>
      <c r="AU34" s="482"/>
      <c r="AV34" s="480">
        <f>'1.4_RAW_Data_Rebase'!AV34</f>
        <v>0</v>
      </c>
      <c r="AW34" s="480">
        <f>'1.4_RAW_Data_Rebase'!AW34</f>
        <v>0</v>
      </c>
      <c r="AX34" s="480">
        <f>'1.4_RAW_Data_Rebase'!AX34</f>
        <v>0</v>
      </c>
      <c r="AY34" s="480">
        <f>'1.4_RAW_Data_Rebase'!AY34</f>
        <v>0</v>
      </c>
      <c r="AZ34" s="480">
        <f>'1.4_RAW_Data_Rebase'!AZ34</f>
        <v>0</v>
      </c>
      <c r="BA34" s="481">
        <f>'1.4_RAW_Data_Rebase'!BA34</f>
        <v>0</v>
      </c>
      <c r="BB34" s="482"/>
      <c r="BC34" s="480">
        <f>'1.4_RAW_Data_Rebase'!BC34</f>
        <v>0</v>
      </c>
      <c r="BD34" s="480">
        <f>'1.4_RAW_Data_Rebase'!BD34</f>
        <v>0</v>
      </c>
      <c r="BE34" s="480">
        <f>'1.4_RAW_Data_Rebase'!BE34</f>
        <v>0</v>
      </c>
      <c r="BF34" s="480">
        <f>'1.4_RAW_Data_Rebase'!BF34</f>
        <v>0</v>
      </c>
      <c r="BG34" s="480">
        <f>'1.4_RAW_Data_Rebase'!BG34</f>
        <v>0</v>
      </c>
      <c r="BH34" s="481">
        <f>'1.4_RAW_Data_Rebase'!BH34</f>
        <v>0</v>
      </c>
    </row>
    <row r="35" spans="1:60" ht="13.15" x14ac:dyDescent="0.35">
      <c r="A35" s="483"/>
      <c r="B35" s="484"/>
      <c r="C35" s="485"/>
      <c r="D35" s="486"/>
      <c r="E35" s="479" t="s">
        <v>32</v>
      </c>
      <c r="F35" s="487">
        <f>'1.4_RAW_Data_Rebase'!F35</f>
        <v>5</v>
      </c>
      <c r="G35" s="487">
        <f>'1.4_RAW_Data_Rebase'!G35</f>
        <v>0</v>
      </c>
      <c r="H35" s="487">
        <f>'1.4_RAW_Data_Rebase'!H35</f>
        <v>2</v>
      </c>
      <c r="I35" s="487">
        <f>'1.4_RAW_Data_Rebase'!I35</f>
        <v>0</v>
      </c>
      <c r="J35" s="487">
        <f>'1.4_RAW_Data_Rebase'!J35</f>
        <v>0</v>
      </c>
      <c r="K35" s="488">
        <f>'1.4_RAW_Data_Rebase'!K35</f>
        <v>3</v>
      </c>
      <c r="M35" s="487">
        <f>'1.4_RAW_Data_Rebase'!M35</f>
        <v>5</v>
      </c>
      <c r="N35" s="487">
        <f>'1.4_RAW_Data_Rebase'!N35</f>
        <v>0</v>
      </c>
      <c r="O35" s="487">
        <f>'1.4_RAW_Data_Rebase'!O35</f>
        <v>0</v>
      </c>
      <c r="P35" s="487">
        <f>'1.4_RAW_Data_Rebase'!P35</f>
        <v>1</v>
      </c>
      <c r="Q35" s="487">
        <f>'1.4_RAW_Data_Rebase'!Q35</f>
        <v>1</v>
      </c>
      <c r="R35" s="488">
        <f>'1.4_RAW_Data_Rebase'!R35</f>
        <v>3</v>
      </c>
      <c r="T35" s="487">
        <f>'1.4_RAW_Data_Rebase'!T35</f>
        <v>5</v>
      </c>
      <c r="U35" s="487">
        <f>'1.4_RAW_Data_Rebase'!U35</f>
        <v>0</v>
      </c>
      <c r="V35" s="487">
        <f>'1.4_RAW_Data_Rebase'!V35</f>
        <v>0</v>
      </c>
      <c r="W35" s="487">
        <f>'1.4_RAW_Data_Rebase'!W35</f>
        <v>0</v>
      </c>
      <c r="X35" s="487">
        <f>'1.4_RAW_Data_Rebase'!X35</f>
        <v>0</v>
      </c>
      <c r="Y35" s="488">
        <f>'1.4_RAW_Data_Rebase'!Y35</f>
        <v>5</v>
      </c>
      <c r="AA35" s="487">
        <f>'1.4_RAW_Data_Rebase'!AA35</f>
        <v>4</v>
      </c>
      <c r="AB35" s="487">
        <f>'1.4_RAW_Data_Rebase'!AB35</f>
        <v>0</v>
      </c>
      <c r="AC35" s="487">
        <f>'1.4_RAW_Data_Rebase'!AC35</f>
        <v>0</v>
      </c>
      <c r="AD35" s="487">
        <f>'1.4_RAW_Data_Rebase'!AD35</f>
        <v>0</v>
      </c>
      <c r="AE35" s="487">
        <f>'1.4_RAW_Data_Rebase'!AE35</f>
        <v>0</v>
      </c>
      <c r="AF35" s="488">
        <f>'1.4_RAW_Data_Rebase'!AF35</f>
        <v>-4</v>
      </c>
      <c r="AG35" s="482"/>
      <c r="AH35" s="487">
        <f>'1.4_RAW_Data_Rebase'!AH35</f>
        <v>0</v>
      </c>
      <c r="AI35" s="487">
        <f>'1.4_RAW_Data_Rebase'!AI35</f>
        <v>0</v>
      </c>
      <c r="AJ35" s="487">
        <f>'1.4_RAW_Data_Rebase'!AJ35</f>
        <v>0</v>
      </c>
      <c r="AK35" s="487">
        <f>'1.4_RAW_Data_Rebase'!AK35</f>
        <v>0</v>
      </c>
      <c r="AL35" s="487">
        <f>'1.4_RAW_Data_Rebase'!AL35</f>
        <v>0</v>
      </c>
      <c r="AM35" s="488">
        <f>'1.4_RAW_Data_Rebase'!AM35</f>
        <v>0</v>
      </c>
      <c r="AN35" s="482"/>
      <c r="AO35" s="487">
        <f>'1.4_RAW_Data_Rebase'!AO35</f>
        <v>4</v>
      </c>
      <c r="AP35" s="487">
        <f>'1.4_RAW_Data_Rebase'!AP35</f>
        <v>0</v>
      </c>
      <c r="AQ35" s="487">
        <f>'1.4_RAW_Data_Rebase'!AQ35</f>
        <v>0</v>
      </c>
      <c r="AR35" s="487">
        <f>'1.4_RAW_Data_Rebase'!AR35</f>
        <v>0</v>
      </c>
      <c r="AS35" s="487">
        <f>'1.4_RAW_Data_Rebase'!AS35</f>
        <v>0</v>
      </c>
      <c r="AT35" s="488">
        <f>'1.4_RAW_Data_Rebase'!AT35</f>
        <v>-4</v>
      </c>
      <c r="AU35" s="482"/>
      <c r="AV35" s="487">
        <f>'1.4_RAW_Data_Rebase'!AV35</f>
        <v>0</v>
      </c>
      <c r="AW35" s="487">
        <f>'1.4_RAW_Data_Rebase'!AW35</f>
        <v>0</v>
      </c>
      <c r="AX35" s="487">
        <f>'1.4_RAW_Data_Rebase'!AX35</f>
        <v>0</v>
      </c>
      <c r="AY35" s="487">
        <f>'1.4_RAW_Data_Rebase'!AY35</f>
        <v>0</v>
      </c>
      <c r="AZ35" s="487">
        <f>'1.4_RAW_Data_Rebase'!AZ35</f>
        <v>0</v>
      </c>
      <c r="BA35" s="488">
        <f>'1.4_RAW_Data_Rebase'!BA35</f>
        <v>0</v>
      </c>
      <c r="BB35" s="482"/>
      <c r="BC35" s="487">
        <f>'1.4_RAW_Data_Rebase'!BC35</f>
        <v>0</v>
      </c>
      <c r="BD35" s="487">
        <f>'1.4_RAW_Data_Rebase'!BD35</f>
        <v>0</v>
      </c>
      <c r="BE35" s="487">
        <f>'1.4_RAW_Data_Rebase'!BE35</f>
        <v>0</v>
      </c>
      <c r="BF35" s="487">
        <f>'1.4_RAW_Data_Rebase'!BF35</f>
        <v>0</v>
      </c>
      <c r="BG35" s="487">
        <f>'1.4_RAW_Data_Rebase'!BG35</f>
        <v>0</v>
      </c>
      <c r="BH35" s="488">
        <f>'1.4_RAW_Data_Rebase'!BH35</f>
        <v>0</v>
      </c>
    </row>
    <row r="36" spans="1:60" ht="13.15" x14ac:dyDescent="0.35">
      <c r="A36" s="483"/>
      <c r="B36" s="484"/>
      <c r="C36" s="485"/>
      <c r="D36" s="486"/>
      <c r="E36" s="479" t="s">
        <v>33</v>
      </c>
      <c r="F36" s="487">
        <f>'1.4_RAW_Data_Rebase'!F36</f>
        <v>3</v>
      </c>
      <c r="G36" s="487">
        <f>'1.4_RAW_Data_Rebase'!G36</f>
        <v>1</v>
      </c>
      <c r="H36" s="487">
        <f>'1.4_RAW_Data_Rebase'!H36</f>
        <v>0</v>
      </c>
      <c r="I36" s="487">
        <f>'1.4_RAW_Data_Rebase'!I36</f>
        <v>0</v>
      </c>
      <c r="J36" s="487">
        <f>'1.4_RAW_Data_Rebase'!J36</f>
        <v>1</v>
      </c>
      <c r="K36" s="488">
        <f>'1.4_RAW_Data_Rebase'!K36</f>
        <v>1</v>
      </c>
      <c r="M36" s="487">
        <f>'1.4_RAW_Data_Rebase'!M36</f>
        <v>6</v>
      </c>
      <c r="N36" s="487">
        <f>'1.4_RAW_Data_Rebase'!N36</f>
        <v>0</v>
      </c>
      <c r="O36" s="487">
        <f>'1.4_RAW_Data_Rebase'!O36</f>
        <v>0</v>
      </c>
      <c r="P36" s="487">
        <f>'1.4_RAW_Data_Rebase'!P36</f>
        <v>1</v>
      </c>
      <c r="Q36" s="487">
        <f>'1.4_RAW_Data_Rebase'!Q36</f>
        <v>1</v>
      </c>
      <c r="R36" s="488">
        <f>'1.4_RAW_Data_Rebase'!R36</f>
        <v>4</v>
      </c>
      <c r="T36" s="487">
        <f>'1.4_RAW_Data_Rebase'!T36</f>
        <v>6</v>
      </c>
      <c r="U36" s="487">
        <f>'1.4_RAW_Data_Rebase'!U36</f>
        <v>0</v>
      </c>
      <c r="V36" s="487">
        <f>'1.4_RAW_Data_Rebase'!V36</f>
        <v>0</v>
      </c>
      <c r="W36" s="487">
        <f>'1.4_RAW_Data_Rebase'!W36</f>
        <v>1</v>
      </c>
      <c r="X36" s="487">
        <f>'1.4_RAW_Data_Rebase'!X36</f>
        <v>0</v>
      </c>
      <c r="Y36" s="488">
        <f>'1.4_RAW_Data_Rebase'!Y36</f>
        <v>5</v>
      </c>
      <c r="AA36" s="487">
        <f>'1.4_RAW_Data_Rebase'!AA36</f>
        <v>2</v>
      </c>
      <c r="AB36" s="487">
        <f>'1.4_RAW_Data_Rebase'!AB36</f>
        <v>0</v>
      </c>
      <c r="AC36" s="487">
        <f>'1.4_RAW_Data_Rebase'!AC36</f>
        <v>0</v>
      </c>
      <c r="AD36" s="487">
        <f>'1.4_RAW_Data_Rebase'!AD36</f>
        <v>0</v>
      </c>
      <c r="AE36" s="487">
        <f>'1.4_RAW_Data_Rebase'!AE36</f>
        <v>0</v>
      </c>
      <c r="AF36" s="488">
        <f>'1.4_RAW_Data_Rebase'!AF36</f>
        <v>-2</v>
      </c>
      <c r="AG36" s="482"/>
      <c r="AH36" s="487">
        <f>'1.4_RAW_Data_Rebase'!AH36</f>
        <v>0</v>
      </c>
      <c r="AI36" s="487">
        <f>'1.4_RAW_Data_Rebase'!AI36</f>
        <v>0</v>
      </c>
      <c r="AJ36" s="487">
        <f>'1.4_RAW_Data_Rebase'!AJ36</f>
        <v>0</v>
      </c>
      <c r="AK36" s="487">
        <f>'1.4_RAW_Data_Rebase'!AK36</f>
        <v>0</v>
      </c>
      <c r="AL36" s="487">
        <f>'1.4_RAW_Data_Rebase'!AL36</f>
        <v>0</v>
      </c>
      <c r="AM36" s="488">
        <f>'1.4_RAW_Data_Rebase'!AM36</f>
        <v>0</v>
      </c>
      <c r="AN36" s="482"/>
      <c r="AO36" s="487">
        <f>'1.4_RAW_Data_Rebase'!AO36</f>
        <v>2</v>
      </c>
      <c r="AP36" s="487">
        <f>'1.4_RAW_Data_Rebase'!AP36</f>
        <v>0</v>
      </c>
      <c r="AQ36" s="487">
        <f>'1.4_RAW_Data_Rebase'!AQ36</f>
        <v>0</v>
      </c>
      <c r="AR36" s="487">
        <f>'1.4_RAW_Data_Rebase'!AR36</f>
        <v>0</v>
      </c>
      <c r="AS36" s="487">
        <f>'1.4_RAW_Data_Rebase'!AS36</f>
        <v>0</v>
      </c>
      <c r="AT36" s="488">
        <f>'1.4_RAW_Data_Rebase'!AT36</f>
        <v>-2</v>
      </c>
      <c r="AU36" s="482"/>
      <c r="AV36" s="487">
        <f>'1.4_RAW_Data_Rebase'!AV36</f>
        <v>0</v>
      </c>
      <c r="AW36" s="487">
        <f>'1.4_RAW_Data_Rebase'!AW36</f>
        <v>0</v>
      </c>
      <c r="AX36" s="487">
        <f>'1.4_RAW_Data_Rebase'!AX36</f>
        <v>0</v>
      </c>
      <c r="AY36" s="487">
        <f>'1.4_RAW_Data_Rebase'!AY36</f>
        <v>0</v>
      </c>
      <c r="AZ36" s="487">
        <f>'1.4_RAW_Data_Rebase'!AZ36</f>
        <v>0</v>
      </c>
      <c r="BA36" s="488">
        <f>'1.4_RAW_Data_Rebase'!BA36</f>
        <v>0</v>
      </c>
      <c r="BB36" s="482"/>
      <c r="BC36" s="487">
        <f>'1.4_RAW_Data_Rebase'!BC36</f>
        <v>0</v>
      </c>
      <c r="BD36" s="487">
        <f>'1.4_RAW_Data_Rebase'!BD36</f>
        <v>0</v>
      </c>
      <c r="BE36" s="487">
        <f>'1.4_RAW_Data_Rebase'!BE36</f>
        <v>0</v>
      </c>
      <c r="BF36" s="487">
        <f>'1.4_RAW_Data_Rebase'!BF36</f>
        <v>0</v>
      </c>
      <c r="BG36" s="487">
        <f>'1.4_RAW_Data_Rebase'!BG36</f>
        <v>0</v>
      </c>
      <c r="BH36" s="488">
        <f>'1.4_RAW_Data_Rebase'!BH36</f>
        <v>0</v>
      </c>
    </row>
    <row r="37" spans="1:60" ht="13.5" thickBot="1" x14ac:dyDescent="0.4">
      <c r="A37" s="483"/>
      <c r="B37" s="489"/>
      <c r="C37" s="490"/>
      <c r="D37" s="491"/>
      <c r="E37" s="492" t="s">
        <v>34</v>
      </c>
      <c r="F37" s="493">
        <f>'1.4_RAW_Data_Rebase'!F37</f>
        <v>10</v>
      </c>
      <c r="G37" s="493">
        <f>'1.4_RAW_Data_Rebase'!G37</f>
        <v>3</v>
      </c>
      <c r="H37" s="493">
        <f>'1.4_RAW_Data_Rebase'!H37</f>
        <v>2</v>
      </c>
      <c r="I37" s="493">
        <f>'1.4_RAW_Data_Rebase'!I37</f>
        <v>1</v>
      </c>
      <c r="J37" s="493">
        <f>'1.4_RAW_Data_Rebase'!J37</f>
        <v>2</v>
      </c>
      <c r="K37" s="494">
        <f>'1.4_RAW_Data_Rebase'!K37</f>
        <v>2</v>
      </c>
      <c r="M37" s="493">
        <f>'1.4_RAW_Data_Rebase'!M37</f>
        <v>12</v>
      </c>
      <c r="N37" s="493">
        <f>'1.4_RAW_Data_Rebase'!N37</f>
        <v>0</v>
      </c>
      <c r="O37" s="493">
        <f>'1.4_RAW_Data_Rebase'!O37</f>
        <v>0</v>
      </c>
      <c r="P37" s="493">
        <f>'1.4_RAW_Data_Rebase'!P37</f>
        <v>0</v>
      </c>
      <c r="Q37" s="493">
        <f>'1.4_RAW_Data_Rebase'!Q37</f>
        <v>0</v>
      </c>
      <c r="R37" s="494">
        <f>'1.4_RAW_Data_Rebase'!R37</f>
        <v>12</v>
      </c>
      <c r="T37" s="493">
        <f>'1.4_RAW_Data_Rebase'!T37</f>
        <v>12</v>
      </c>
      <c r="U37" s="493">
        <f>'1.4_RAW_Data_Rebase'!U37</f>
        <v>0</v>
      </c>
      <c r="V37" s="493">
        <f>'1.4_RAW_Data_Rebase'!V37</f>
        <v>0</v>
      </c>
      <c r="W37" s="493">
        <f>'1.4_RAW_Data_Rebase'!W37</f>
        <v>0</v>
      </c>
      <c r="X37" s="493">
        <f>'1.4_RAW_Data_Rebase'!X37</f>
        <v>0</v>
      </c>
      <c r="Y37" s="494">
        <f>'1.4_RAW_Data_Rebase'!Y37</f>
        <v>12</v>
      </c>
      <c r="AA37" s="493">
        <f>'1.4_RAW_Data_Rebase'!AA37</f>
        <v>0</v>
      </c>
      <c r="AB37" s="493">
        <f>'1.4_RAW_Data_Rebase'!AB37</f>
        <v>0</v>
      </c>
      <c r="AC37" s="493">
        <f>'1.4_RAW_Data_Rebase'!AC37</f>
        <v>0</v>
      </c>
      <c r="AD37" s="493">
        <f>'1.4_RAW_Data_Rebase'!AD37</f>
        <v>0</v>
      </c>
      <c r="AE37" s="493">
        <f>'1.4_RAW_Data_Rebase'!AE37</f>
        <v>0</v>
      </c>
      <c r="AF37" s="494">
        <f>'1.4_RAW_Data_Rebase'!AF37</f>
        <v>0</v>
      </c>
      <c r="AG37" s="482"/>
      <c r="AH37" s="493">
        <f>'1.4_RAW_Data_Rebase'!AH37</f>
        <v>0</v>
      </c>
      <c r="AI37" s="493">
        <f>'1.4_RAW_Data_Rebase'!AI37</f>
        <v>0</v>
      </c>
      <c r="AJ37" s="493">
        <f>'1.4_RAW_Data_Rebase'!AJ37</f>
        <v>0</v>
      </c>
      <c r="AK37" s="493">
        <f>'1.4_RAW_Data_Rebase'!AK37</f>
        <v>0</v>
      </c>
      <c r="AL37" s="493">
        <f>'1.4_RAW_Data_Rebase'!AL37</f>
        <v>0</v>
      </c>
      <c r="AM37" s="494">
        <f>'1.4_RAW_Data_Rebase'!AM37</f>
        <v>0</v>
      </c>
      <c r="AN37" s="482"/>
      <c r="AO37" s="493">
        <f>'1.4_RAW_Data_Rebase'!AO37</f>
        <v>0</v>
      </c>
      <c r="AP37" s="493">
        <f>'1.4_RAW_Data_Rebase'!AP37</f>
        <v>0</v>
      </c>
      <c r="AQ37" s="493">
        <f>'1.4_RAW_Data_Rebase'!AQ37</f>
        <v>0</v>
      </c>
      <c r="AR37" s="493">
        <f>'1.4_RAW_Data_Rebase'!AR37</f>
        <v>0</v>
      </c>
      <c r="AS37" s="493">
        <f>'1.4_RAW_Data_Rebase'!AS37</f>
        <v>0</v>
      </c>
      <c r="AT37" s="494">
        <f>'1.4_RAW_Data_Rebase'!AT37</f>
        <v>0</v>
      </c>
      <c r="AU37" s="482"/>
      <c r="AV37" s="493">
        <f>'1.4_RAW_Data_Rebase'!AV37</f>
        <v>0</v>
      </c>
      <c r="AW37" s="493">
        <f>'1.4_RAW_Data_Rebase'!AW37</f>
        <v>0</v>
      </c>
      <c r="AX37" s="493">
        <f>'1.4_RAW_Data_Rebase'!AX37</f>
        <v>0</v>
      </c>
      <c r="AY37" s="493">
        <f>'1.4_RAW_Data_Rebase'!AY37</f>
        <v>0</v>
      </c>
      <c r="AZ37" s="493">
        <f>'1.4_RAW_Data_Rebase'!AZ37</f>
        <v>0</v>
      </c>
      <c r="BA37" s="494">
        <f>'1.4_RAW_Data_Rebase'!BA37</f>
        <v>0</v>
      </c>
      <c r="BB37" s="482"/>
      <c r="BC37" s="493">
        <f>'1.4_RAW_Data_Rebase'!BC37</f>
        <v>0</v>
      </c>
      <c r="BD37" s="493">
        <f>'1.4_RAW_Data_Rebase'!BD37</f>
        <v>0</v>
      </c>
      <c r="BE37" s="493">
        <f>'1.4_RAW_Data_Rebase'!BE37</f>
        <v>0</v>
      </c>
      <c r="BF37" s="493">
        <f>'1.4_RAW_Data_Rebase'!BF37</f>
        <v>0</v>
      </c>
      <c r="BG37" s="493">
        <f>'1.4_RAW_Data_Rebase'!BG37</f>
        <v>0</v>
      </c>
      <c r="BH37" s="494">
        <f>'1.4_RAW_Data_Rebase'!BH37</f>
        <v>0</v>
      </c>
    </row>
    <row r="38" spans="1:60" ht="25.5" x14ac:dyDescent="0.35">
      <c r="A38" s="495" t="s">
        <v>20</v>
      </c>
      <c r="B38" s="476">
        <v>19</v>
      </c>
      <c r="C38" s="477" t="s">
        <v>25</v>
      </c>
      <c r="D38" s="478" t="s">
        <v>36</v>
      </c>
      <c r="E38" s="496" t="s">
        <v>31</v>
      </c>
      <c r="F38" s="480">
        <f>'1.4_RAW_Data_Rebase'!F38</f>
        <v>22</v>
      </c>
      <c r="G38" s="480">
        <f>'1.4_RAW_Data_Rebase'!G38</f>
        <v>7</v>
      </c>
      <c r="H38" s="480">
        <f>'1.4_RAW_Data_Rebase'!H38</f>
        <v>8</v>
      </c>
      <c r="I38" s="480">
        <f>'1.4_RAW_Data_Rebase'!I38</f>
        <v>2</v>
      </c>
      <c r="J38" s="480">
        <f>'1.4_RAW_Data_Rebase'!J38</f>
        <v>2</v>
      </c>
      <c r="K38" s="481">
        <f>'1.4_RAW_Data_Rebase'!K38</f>
        <v>3</v>
      </c>
      <c r="M38" s="480">
        <f>'1.4_RAW_Data_Rebase'!M38</f>
        <v>29</v>
      </c>
      <c r="N38" s="480">
        <f>'1.4_RAW_Data_Rebase'!N38</f>
        <v>17</v>
      </c>
      <c r="O38" s="480">
        <f>'1.4_RAW_Data_Rebase'!O38</f>
        <v>3</v>
      </c>
      <c r="P38" s="480">
        <f>'1.4_RAW_Data_Rebase'!P38</f>
        <v>3</v>
      </c>
      <c r="Q38" s="480">
        <f>'1.4_RAW_Data_Rebase'!Q38</f>
        <v>1</v>
      </c>
      <c r="R38" s="481">
        <f>'1.4_RAW_Data_Rebase'!R38</f>
        <v>5</v>
      </c>
      <c r="T38" s="480">
        <f>'1.4_RAW_Data_Rebase'!T38</f>
        <v>29</v>
      </c>
      <c r="U38" s="480">
        <f>'1.4_RAW_Data_Rebase'!U38</f>
        <v>0</v>
      </c>
      <c r="V38" s="480">
        <f>'1.4_RAW_Data_Rebase'!V38</f>
        <v>0</v>
      </c>
      <c r="W38" s="480">
        <f>'1.4_RAW_Data_Rebase'!W38</f>
        <v>1</v>
      </c>
      <c r="X38" s="480">
        <f>'1.4_RAW_Data_Rebase'!X38</f>
        <v>1</v>
      </c>
      <c r="Y38" s="481">
        <f>'1.4_RAW_Data_Rebase'!Y38</f>
        <v>27</v>
      </c>
      <c r="AA38" s="480">
        <f>'1.4_RAW_Data_Rebase'!AA38</f>
        <v>22</v>
      </c>
      <c r="AB38" s="480">
        <f>'1.4_RAW_Data_Rebase'!AB38</f>
        <v>0</v>
      </c>
      <c r="AC38" s="480">
        <f>'1.4_RAW_Data_Rebase'!AC38</f>
        <v>0</v>
      </c>
      <c r="AD38" s="480">
        <f>'1.4_RAW_Data_Rebase'!AD38</f>
        <v>0</v>
      </c>
      <c r="AE38" s="480">
        <f>'1.4_RAW_Data_Rebase'!AE38</f>
        <v>0</v>
      </c>
      <c r="AF38" s="481">
        <f>'1.4_RAW_Data_Rebase'!AF38</f>
        <v>-22</v>
      </c>
      <c r="AG38" s="482"/>
      <c r="AH38" s="480">
        <f>'1.4_RAW_Data_Rebase'!AH38</f>
        <v>22</v>
      </c>
      <c r="AI38" s="480">
        <f>'1.4_RAW_Data_Rebase'!AI38</f>
        <v>0</v>
      </c>
      <c r="AJ38" s="480">
        <f>'1.4_RAW_Data_Rebase'!AJ38</f>
        <v>0</v>
      </c>
      <c r="AK38" s="480">
        <f>'1.4_RAW_Data_Rebase'!AK38</f>
        <v>0</v>
      </c>
      <c r="AL38" s="480">
        <f>'1.4_RAW_Data_Rebase'!AL38</f>
        <v>0</v>
      </c>
      <c r="AM38" s="481">
        <f>'1.4_RAW_Data_Rebase'!AM38</f>
        <v>-22</v>
      </c>
      <c r="AN38" s="482"/>
      <c r="AO38" s="480">
        <f>'1.4_RAW_Data_Rebase'!AO38</f>
        <v>0</v>
      </c>
      <c r="AP38" s="480">
        <f>'1.4_RAW_Data_Rebase'!AP38</f>
        <v>0</v>
      </c>
      <c r="AQ38" s="480">
        <f>'1.4_RAW_Data_Rebase'!AQ38</f>
        <v>0</v>
      </c>
      <c r="AR38" s="480">
        <f>'1.4_RAW_Data_Rebase'!AR38</f>
        <v>0</v>
      </c>
      <c r="AS38" s="480">
        <f>'1.4_RAW_Data_Rebase'!AS38</f>
        <v>0</v>
      </c>
      <c r="AT38" s="481">
        <f>'1.4_RAW_Data_Rebase'!AT38</f>
        <v>0</v>
      </c>
      <c r="AU38" s="482"/>
      <c r="AV38" s="480">
        <f>'1.4_RAW_Data_Rebase'!AV38</f>
        <v>0</v>
      </c>
      <c r="AW38" s="480">
        <f>'1.4_RAW_Data_Rebase'!AW38</f>
        <v>0</v>
      </c>
      <c r="AX38" s="480">
        <f>'1.4_RAW_Data_Rebase'!AX38</f>
        <v>0</v>
      </c>
      <c r="AY38" s="480">
        <f>'1.4_RAW_Data_Rebase'!AY38</f>
        <v>0</v>
      </c>
      <c r="AZ38" s="480">
        <f>'1.4_RAW_Data_Rebase'!AZ38</f>
        <v>0</v>
      </c>
      <c r="BA38" s="481">
        <f>'1.4_RAW_Data_Rebase'!BA38</f>
        <v>0</v>
      </c>
      <c r="BB38" s="482"/>
      <c r="BC38" s="480">
        <f>'1.4_RAW_Data_Rebase'!BC38</f>
        <v>0</v>
      </c>
      <c r="BD38" s="480">
        <f>'1.4_RAW_Data_Rebase'!BD38</f>
        <v>0</v>
      </c>
      <c r="BE38" s="480">
        <f>'1.4_RAW_Data_Rebase'!BE38</f>
        <v>0</v>
      </c>
      <c r="BF38" s="480">
        <f>'1.4_RAW_Data_Rebase'!BF38</f>
        <v>0</v>
      </c>
      <c r="BG38" s="480">
        <f>'1.4_RAW_Data_Rebase'!BG38</f>
        <v>0</v>
      </c>
      <c r="BH38" s="481">
        <f>'1.4_RAW_Data_Rebase'!BH38</f>
        <v>0</v>
      </c>
    </row>
    <row r="39" spans="1:60" ht="13.15" x14ac:dyDescent="0.35">
      <c r="A39" s="483"/>
      <c r="B39" s="484"/>
      <c r="C39" s="485"/>
      <c r="D39" s="486"/>
      <c r="E39" s="479" t="s">
        <v>32</v>
      </c>
      <c r="F39" s="487">
        <f>'1.4_RAW_Data_Rebase'!F39</f>
        <v>20</v>
      </c>
      <c r="G39" s="487">
        <f>'1.4_RAW_Data_Rebase'!G39</f>
        <v>0</v>
      </c>
      <c r="H39" s="487">
        <f>'1.4_RAW_Data_Rebase'!H39</f>
        <v>4</v>
      </c>
      <c r="I39" s="487">
        <f>'1.4_RAW_Data_Rebase'!I39</f>
        <v>7</v>
      </c>
      <c r="J39" s="487">
        <f>'1.4_RAW_Data_Rebase'!J39</f>
        <v>2</v>
      </c>
      <c r="K39" s="488">
        <f>'1.4_RAW_Data_Rebase'!K39</f>
        <v>7</v>
      </c>
      <c r="M39" s="487">
        <f>'1.4_RAW_Data_Rebase'!M39</f>
        <v>12</v>
      </c>
      <c r="N39" s="487">
        <f>'1.4_RAW_Data_Rebase'!N39</f>
        <v>5</v>
      </c>
      <c r="O39" s="487">
        <f>'1.4_RAW_Data_Rebase'!O39</f>
        <v>2</v>
      </c>
      <c r="P39" s="487">
        <f>'1.4_RAW_Data_Rebase'!P39</f>
        <v>0</v>
      </c>
      <c r="Q39" s="487">
        <f>'1.4_RAW_Data_Rebase'!Q39</f>
        <v>0</v>
      </c>
      <c r="R39" s="488">
        <f>'1.4_RAW_Data_Rebase'!R39</f>
        <v>5</v>
      </c>
      <c r="T39" s="487">
        <f>'1.4_RAW_Data_Rebase'!T39</f>
        <v>12</v>
      </c>
      <c r="U39" s="487">
        <f>'1.4_RAW_Data_Rebase'!U39</f>
        <v>0</v>
      </c>
      <c r="V39" s="487">
        <f>'1.4_RAW_Data_Rebase'!V39</f>
        <v>1</v>
      </c>
      <c r="W39" s="487">
        <f>'1.4_RAW_Data_Rebase'!W39</f>
        <v>0</v>
      </c>
      <c r="X39" s="487">
        <f>'1.4_RAW_Data_Rebase'!X39</f>
        <v>0</v>
      </c>
      <c r="Y39" s="488">
        <f>'1.4_RAW_Data_Rebase'!Y39</f>
        <v>11</v>
      </c>
      <c r="AA39" s="487">
        <f>'1.4_RAW_Data_Rebase'!AA39</f>
        <v>6</v>
      </c>
      <c r="AB39" s="487">
        <f>'1.4_RAW_Data_Rebase'!AB39</f>
        <v>0</v>
      </c>
      <c r="AC39" s="487">
        <f>'1.4_RAW_Data_Rebase'!AC39</f>
        <v>0</v>
      </c>
      <c r="AD39" s="487">
        <f>'1.4_RAW_Data_Rebase'!AD39</f>
        <v>0</v>
      </c>
      <c r="AE39" s="487">
        <f>'1.4_RAW_Data_Rebase'!AE39</f>
        <v>0</v>
      </c>
      <c r="AF39" s="488">
        <f>'1.4_RAW_Data_Rebase'!AF39</f>
        <v>-6</v>
      </c>
      <c r="AG39" s="482"/>
      <c r="AH39" s="487">
        <f>'1.4_RAW_Data_Rebase'!AH39</f>
        <v>6</v>
      </c>
      <c r="AI39" s="487">
        <f>'1.4_RAW_Data_Rebase'!AI39</f>
        <v>0</v>
      </c>
      <c r="AJ39" s="487">
        <f>'1.4_RAW_Data_Rebase'!AJ39</f>
        <v>0</v>
      </c>
      <c r="AK39" s="487">
        <f>'1.4_RAW_Data_Rebase'!AK39</f>
        <v>0</v>
      </c>
      <c r="AL39" s="487">
        <f>'1.4_RAW_Data_Rebase'!AL39</f>
        <v>0</v>
      </c>
      <c r="AM39" s="488">
        <f>'1.4_RAW_Data_Rebase'!AM39</f>
        <v>-6</v>
      </c>
      <c r="AN39" s="482"/>
      <c r="AO39" s="487">
        <f>'1.4_RAW_Data_Rebase'!AO39</f>
        <v>0</v>
      </c>
      <c r="AP39" s="487">
        <f>'1.4_RAW_Data_Rebase'!AP39</f>
        <v>0</v>
      </c>
      <c r="AQ39" s="487">
        <f>'1.4_RAW_Data_Rebase'!AQ39</f>
        <v>0</v>
      </c>
      <c r="AR39" s="487">
        <f>'1.4_RAW_Data_Rebase'!AR39</f>
        <v>0</v>
      </c>
      <c r="AS39" s="487">
        <f>'1.4_RAW_Data_Rebase'!AS39</f>
        <v>0</v>
      </c>
      <c r="AT39" s="488">
        <f>'1.4_RAW_Data_Rebase'!AT39</f>
        <v>0</v>
      </c>
      <c r="AU39" s="482"/>
      <c r="AV39" s="487">
        <f>'1.4_RAW_Data_Rebase'!AV39</f>
        <v>0</v>
      </c>
      <c r="AW39" s="487">
        <f>'1.4_RAW_Data_Rebase'!AW39</f>
        <v>0</v>
      </c>
      <c r="AX39" s="487">
        <f>'1.4_RAW_Data_Rebase'!AX39</f>
        <v>0</v>
      </c>
      <c r="AY39" s="487">
        <f>'1.4_RAW_Data_Rebase'!AY39</f>
        <v>0</v>
      </c>
      <c r="AZ39" s="487">
        <f>'1.4_RAW_Data_Rebase'!AZ39</f>
        <v>0</v>
      </c>
      <c r="BA39" s="488">
        <f>'1.4_RAW_Data_Rebase'!BA39</f>
        <v>0</v>
      </c>
      <c r="BB39" s="482"/>
      <c r="BC39" s="487">
        <f>'1.4_RAW_Data_Rebase'!BC39</f>
        <v>0</v>
      </c>
      <c r="BD39" s="487">
        <f>'1.4_RAW_Data_Rebase'!BD39</f>
        <v>0</v>
      </c>
      <c r="BE39" s="487">
        <f>'1.4_RAW_Data_Rebase'!BE39</f>
        <v>0</v>
      </c>
      <c r="BF39" s="487">
        <f>'1.4_RAW_Data_Rebase'!BF39</f>
        <v>0</v>
      </c>
      <c r="BG39" s="487">
        <f>'1.4_RAW_Data_Rebase'!BG39</f>
        <v>0</v>
      </c>
      <c r="BH39" s="488">
        <f>'1.4_RAW_Data_Rebase'!BH39</f>
        <v>0</v>
      </c>
    </row>
    <row r="40" spans="1:60" ht="13.15" x14ac:dyDescent="0.35">
      <c r="A40" s="483"/>
      <c r="B40" s="484"/>
      <c r="C40" s="485"/>
      <c r="D40" s="486"/>
      <c r="E40" s="479" t="s">
        <v>33</v>
      </c>
      <c r="F40" s="487">
        <f>'1.4_RAW_Data_Rebase'!F40</f>
        <v>0</v>
      </c>
      <c r="G40" s="487">
        <f>'1.4_RAW_Data_Rebase'!G40</f>
        <v>0</v>
      </c>
      <c r="H40" s="487">
        <f>'1.4_RAW_Data_Rebase'!H40</f>
        <v>0</v>
      </c>
      <c r="I40" s="487">
        <f>'1.4_RAW_Data_Rebase'!I40</f>
        <v>0</v>
      </c>
      <c r="J40" s="487">
        <f>'1.4_RAW_Data_Rebase'!J40</f>
        <v>0</v>
      </c>
      <c r="K40" s="488">
        <f>'1.4_RAW_Data_Rebase'!K40</f>
        <v>0</v>
      </c>
      <c r="M40" s="487">
        <f>'1.4_RAW_Data_Rebase'!M40</f>
        <v>1</v>
      </c>
      <c r="N40" s="487">
        <f>'1.4_RAW_Data_Rebase'!N40</f>
        <v>1</v>
      </c>
      <c r="O40" s="487">
        <f>'1.4_RAW_Data_Rebase'!O40</f>
        <v>0</v>
      </c>
      <c r="P40" s="487">
        <f>'1.4_RAW_Data_Rebase'!P40</f>
        <v>0</v>
      </c>
      <c r="Q40" s="487">
        <f>'1.4_RAW_Data_Rebase'!Q40</f>
        <v>0</v>
      </c>
      <c r="R40" s="488">
        <f>'1.4_RAW_Data_Rebase'!R40</f>
        <v>0</v>
      </c>
      <c r="T40" s="487">
        <f>'1.4_RAW_Data_Rebase'!T40</f>
        <v>1</v>
      </c>
      <c r="U40" s="487">
        <f>'1.4_RAW_Data_Rebase'!U40</f>
        <v>0</v>
      </c>
      <c r="V40" s="487">
        <f>'1.4_RAW_Data_Rebase'!V40</f>
        <v>0</v>
      </c>
      <c r="W40" s="487">
        <f>'1.4_RAW_Data_Rebase'!W40</f>
        <v>0</v>
      </c>
      <c r="X40" s="487">
        <f>'1.4_RAW_Data_Rebase'!X40</f>
        <v>0</v>
      </c>
      <c r="Y40" s="488">
        <f>'1.4_RAW_Data_Rebase'!Y40</f>
        <v>1</v>
      </c>
      <c r="AA40" s="487">
        <f>'1.4_RAW_Data_Rebase'!AA40</f>
        <v>1</v>
      </c>
      <c r="AB40" s="487">
        <f>'1.4_RAW_Data_Rebase'!AB40</f>
        <v>0</v>
      </c>
      <c r="AC40" s="487">
        <f>'1.4_RAW_Data_Rebase'!AC40</f>
        <v>0</v>
      </c>
      <c r="AD40" s="487">
        <f>'1.4_RAW_Data_Rebase'!AD40</f>
        <v>0</v>
      </c>
      <c r="AE40" s="487">
        <f>'1.4_RAW_Data_Rebase'!AE40</f>
        <v>0</v>
      </c>
      <c r="AF40" s="488">
        <f>'1.4_RAW_Data_Rebase'!AF40</f>
        <v>-1</v>
      </c>
      <c r="AG40" s="482"/>
      <c r="AH40" s="487">
        <f>'1.4_RAW_Data_Rebase'!AH40</f>
        <v>1</v>
      </c>
      <c r="AI40" s="487">
        <f>'1.4_RAW_Data_Rebase'!AI40</f>
        <v>0</v>
      </c>
      <c r="AJ40" s="487">
        <f>'1.4_RAW_Data_Rebase'!AJ40</f>
        <v>0</v>
      </c>
      <c r="AK40" s="487">
        <f>'1.4_RAW_Data_Rebase'!AK40</f>
        <v>0</v>
      </c>
      <c r="AL40" s="487">
        <f>'1.4_RAW_Data_Rebase'!AL40</f>
        <v>0</v>
      </c>
      <c r="AM40" s="488">
        <f>'1.4_RAW_Data_Rebase'!AM40</f>
        <v>-1</v>
      </c>
      <c r="AN40" s="482"/>
      <c r="AO40" s="487">
        <f>'1.4_RAW_Data_Rebase'!AO40</f>
        <v>0</v>
      </c>
      <c r="AP40" s="487">
        <f>'1.4_RAW_Data_Rebase'!AP40</f>
        <v>0</v>
      </c>
      <c r="AQ40" s="487">
        <f>'1.4_RAW_Data_Rebase'!AQ40</f>
        <v>0</v>
      </c>
      <c r="AR40" s="487">
        <f>'1.4_RAW_Data_Rebase'!AR40</f>
        <v>0</v>
      </c>
      <c r="AS40" s="487">
        <f>'1.4_RAW_Data_Rebase'!AS40</f>
        <v>0</v>
      </c>
      <c r="AT40" s="488">
        <f>'1.4_RAW_Data_Rebase'!AT40</f>
        <v>0</v>
      </c>
      <c r="AU40" s="482"/>
      <c r="AV40" s="487">
        <f>'1.4_RAW_Data_Rebase'!AV40</f>
        <v>0</v>
      </c>
      <c r="AW40" s="487">
        <f>'1.4_RAW_Data_Rebase'!AW40</f>
        <v>0</v>
      </c>
      <c r="AX40" s="487">
        <f>'1.4_RAW_Data_Rebase'!AX40</f>
        <v>0</v>
      </c>
      <c r="AY40" s="487">
        <f>'1.4_RAW_Data_Rebase'!AY40</f>
        <v>0</v>
      </c>
      <c r="AZ40" s="487">
        <f>'1.4_RAW_Data_Rebase'!AZ40</f>
        <v>0</v>
      </c>
      <c r="BA40" s="488">
        <f>'1.4_RAW_Data_Rebase'!BA40</f>
        <v>0</v>
      </c>
      <c r="BB40" s="482"/>
      <c r="BC40" s="487">
        <f>'1.4_RAW_Data_Rebase'!BC40</f>
        <v>0</v>
      </c>
      <c r="BD40" s="487">
        <f>'1.4_RAW_Data_Rebase'!BD40</f>
        <v>0</v>
      </c>
      <c r="BE40" s="487">
        <f>'1.4_RAW_Data_Rebase'!BE40</f>
        <v>0</v>
      </c>
      <c r="BF40" s="487">
        <f>'1.4_RAW_Data_Rebase'!BF40</f>
        <v>0</v>
      </c>
      <c r="BG40" s="487">
        <f>'1.4_RAW_Data_Rebase'!BG40</f>
        <v>0</v>
      </c>
      <c r="BH40" s="488">
        <f>'1.4_RAW_Data_Rebase'!BH40</f>
        <v>0</v>
      </c>
    </row>
    <row r="41" spans="1:60" ht="13.5" thickBot="1" x14ac:dyDescent="0.4">
      <c r="A41" s="483"/>
      <c r="B41" s="489"/>
      <c r="C41" s="490"/>
      <c r="D41" s="491"/>
      <c r="E41" s="492" t="s">
        <v>34</v>
      </c>
      <c r="F41" s="493">
        <f>'1.4_RAW_Data_Rebase'!F41</f>
        <v>24</v>
      </c>
      <c r="G41" s="493">
        <f>'1.4_RAW_Data_Rebase'!G41</f>
        <v>18</v>
      </c>
      <c r="H41" s="493">
        <f>'1.4_RAW_Data_Rebase'!H41</f>
        <v>6</v>
      </c>
      <c r="I41" s="493">
        <f>'1.4_RAW_Data_Rebase'!I41</f>
        <v>0</v>
      </c>
      <c r="J41" s="493">
        <f>'1.4_RAW_Data_Rebase'!J41</f>
        <v>0</v>
      </c>
      <c r="K41" s="494">
        <f>'1.4_RAW_Data_Rebase'!K41</f>
        <v>0</v>
      </c>
      <c r="M41" s="493">
        <f>'1.4_RAW_Data_Rebase'!M41</f>
        <v>24</v>
      </c>
      <c r="N41" s="493">
        <f>'1.4_RAW_Data_Rebase'!N41</f>
        <v>12</v>
      </c>
      <c r="O41" s="493">
        <f>'1.4_RAW_Data_Rebase'!O41</f>
        <v>3</v>
      </c>
      <c r="P41" s="493">
        <f>'1.4_RAW_Data_Rebase'!P41</f>
        <v>2</v>
      </c>
      <c r="Q41" s="493">
        <f>'1.4_RAW_Data_Rebase'!Q41</f>
        <v>0</v>
      </c>
      <c r="R41" s="494">
        <f>'1.4_RAW_Data_Rebase'!R41</f>
        <v>7</v>
      </c>
      <c r="T41" s="493">
        <f>'1.4_RAW_Data_Rebase'!T41</f>
        <v>24</v>
      </c>
      <c r="U41" s="493">
        <f>'1.4_RAW_Data_Rebase'!U41</f>
        <v>6</v>
      </c>
      <c r="V41" s="493">
        <f>'1.4_RAW_Data_Rebase'!V41</f>
        <v>3</v>
      </c>
      <c r="W41" s="493">
        <f>'1.4_RAW_Data_Rebase'!W41</f>
        <v>2</v>
      </c>
      <c r="X41" s="493">
        <f>'1.4_RAW_Data_Rebase'!X41</f>
        <v>0</v>
      </c>
      <c r="Y41" s="494">
        <f>'1.4_RAW_Data_Rebase'!Y41</f>
        <v>13</v>
      </c>
      <c r="AA41" s="493">
        <f>'1.4_RAW_Data_Rebase'!AA41</f>
        <v>6</v>
      </c>
      <c r="AB41" s="493">
        <f>'1.4_RAW_Data_Rebase'!AB41</f>
        <v>0</v>
      </c>
      <c r="AC41" s="493">
        <f>'1.4_RAW_Data_Rebase'!AC41</f>
        <v>0</v>
      </c>
      <c r="AD41" s="493">
        <f>'1.4_RAW_Data_Rebase'!AD41</f>
        <v>0</v>
      </c>
      <c r="AE41" s="493">
        <f>'1.4_RAW_Data_Rebase'!AE41</f>
        <v>0</v>
      </c>
      <c r="AF41" s="494">
        <f>'1.4_RAW_Data_Rebase'!AF41</f>
        <v>-6</v>
      </c>
      <c r="AG41" s="482"/>
      <c r="AH41" s="493">
        <f>'1.4_RAW_Data_Rebase'!AH41</f>
        <v>6</v>
      </c>
      <c r="AI41" s="493">
        <f>'1.4_RAW_Data_Rebase'!AI41</f>
        <v>0</v>
      </c>
      <c r="AJ41" s="493">
        <f>'1.4_RAW_Data_Rebase'!AJ41</f>
        <v>0</v>
      </c>
      <c r="AK41" s="493">
        <f>'1.4_RAW_Data_Rebase'!AK41</f>
        <v>0</v>
      </c>
      <c r="AL41" s="493">
        <f>'1.4_RAW_Data_Rebase'!AL41</f>
        <v>0</v>
      </c>
      <c r="AM41" s="494">
        <f>'1.4_RAW_Data_Rebase'!AM41</f>
        <v>-6</v>
      </c>
      <c r="AN41" s="482"/>
      <c r="AO41" s="493">
        <f>'1.4_RAW_Data_Rebase'!AO41</f>
        <v>0</v>
      </c>
      <c r="AP41" s="493">
        <f>'1.4_RAW_Data_Rebase'!AP41</f>
        <v>0</v>
      </c>
      <c r="AQ41" s="493">
        <f>'1.4_RAW_Data_Rebase'!AQ41</f>
        <v>0</v>
      </c>
      <c r="AR41" s="493">
        <f>'1.4_RAW_Data_Rebase'!AR41</f>
        <v>0</v>
      </c>
      <c r="AS41" s="493">
        <f>'1.4_RAW_Data_Rebase'!AS41</f>
        <v>0</v>
      </c>
      <c r="AT41" s="494">
        <f>'1.4_RAW_Data_Rebase'!AT41</f>
        <v>0</v>
      </c>
      <c r="AU41" s="482"/>
      <c r="AV41" s="493">
        <f>'1.4_RAW_Data_Rebase'!AV41</f>
        <v>0</v>
      </c>
      <c r="AW41" s="493">
        <f>'1.4_RAW_Data_Rebase'!AW41</f>
        <v>0</v>
      </c>
      <c r="AX41" s="493">
        <f>'1.4_RAW_Data_Rebase'!AX41</f>
        <v>0</v>
      </c>
      <c r="AY41" s="493">
        <f>'1.4_RAW_Data_Rebase'!AY41</f>
        <v>0</v>
      </c>
      <c r="AZ41" s="493">
        <f>'1.4_RAW_Data_Rebase'!AZ41</f>
        <v>0</v>
      </c>
      <c r="BA41" s="494">
        <f>'1.4_RAW_Data_Rebase'!BA41</f>
        <v>0</v>
      </c>
      <c r="BB41" s="482"/>
      <c r="BC41" s="493">
        <f>'1.4_RAW_Data_Rebase'!BC41</f>
        <v>0</v>
      </c>
      <c r="BD41" s="493">
        <f>'1.4_RAW_Data_Rebase'!BD41</f>
        <v>0</v>
      </c>
      <c r="BE41" s="493">
        <f>'1.4_RAW_Data_Rebase'!BE41</f>
        <v>0</v>
      </c>
      <c r="BF41" s="493">
        <f>'1.4_RAW_Data_Rebase'!BF41</f>
        <v>0</v>
      </c>
      <c r="BG41" s="493">
        <f>'1.4_RAW_Data_Rebase'!BG41</f>
        <v>0</v>
      </c>
      <c r="BH41" s="494">
        <f>'1.4_RAW_Data_Rebase'!BH41</f>
        <v>0</v>
      </c>
    </row>
    <row r="42" spans="1:60" ht="26.25" x14ac:dyDescent="0.35">
      <c r="A42" s="495" t="s">
        <v>20</v>
      </c>
      <c r="B42" s="476">
        <v>29</v>
      </c>
      <c r="C42" s="477" t="s">
        <v>65</v>
      </c>
      <c r="D42" s="478" t="s">
        <v>38</v>
      </c>
      <c r="E42" s="496" t="s">
        <v>31</v>
      </c>
      <c r="F42" s="480">
        <f>'1.4_RAW_Data_Rebase'!F42</f>
        <v>20</v>
      </c>
      <c r="G42" s="480">
        <f>'1.4_RAW_Data_Rebase'!G42</f>
        <v>2</v>
      </c>
      <c r="H42" s="480">
        <f>'1.4_RAW_Data_Rebase'!H42</f>
        <v>7</v>
      </c>
      <c r="I42" s="480">
        <f>'1.4_RAW_Data_Rebase'!I42</f>
        <v>0</v>
      </c>
      <c r="J42" s="480">
        <f>'1.4_RAW_Data_Rebase'!J42</f>
        <v>0</v>
      </c>
      <c r="K42" s="481">
        <f>'1.4_RAW_Data_Rebase'!K42</f>
        <v>11</v>
      </c>
      <c r="M42" s="480">
        <f>'1.4_RAW_Data_Rebase'!M42</f>
        <v>4</v>
      </c>
      <c r="N42" s="480">
        <f>'1.4_RAW_Data_Rebase'!N42</f>
        <v>4</v>
      </c>
      <c r="O42" s="480">
        <f>'1.4_RAW_Data_Rebase'!O42</f>
        <v>0</v>
      </c>
      <c r="P42" s="480">
        <f>'1.4_RAW_Data_Rebase'!P42</f>
        <v>0</v>
      </c>
      <c r="Q42" s="480">
        <f>'1.4_RAW_Data_Rebase'!Q42</f>
        <v>0</v>
      </c>
      <c r="R42" s="481">
        <f>'1.4_RAW_Data_Rebase'!R42</f>
        <v>0</v>
      </c>
      <c r="T42" s="480">
        <f>'1.4_RAW_Data_Rebase'!T42</f>
        <v>4</v>
      </c>
      <c r="U42" s="480">
        <f>'1.4_RAW_Data_Rebase'!U42</f>
        <v>0</v>
      </c>
      <c r="V42" s="480">
        <f>'1.4_RAW_Data_Rebase'!V42</f>
        <v>0</v>
      </c>
      <c r="W42" s="480">
        <f>'1.4_RAW_Data_Rebase'!W42</f>
        <v>0</v>
      </c>
      <c r="X42" s="480">
        <f>'1.4_RAW_Data_Rebase'!X42</f>
        <v>0</v>
      </c>
      <c r="Y42" s="481">
        <f>'1.4_RAW_Data_Rebase'!Y42</f>
        <v>4</v>
      </c>
      <c r="AA42" s="480">
        <f>'1.4_RAW_Data_Rebase'!AA42</f>
        <v>4</v>
      </c>
      <c r="AB42" s="480">
        <f>'1.4_RAW_Data_Rebase'!AB42</f>
        <v>0</v>
      </c>
      <c r="AC42" s="480">
        <f>'1.4_RAW_Data_Rebase'!AC42</f>
        <v>0</v>
      </c>
      <c r="AD42" s="480">
        <f>'1.4_RAW_Data_Rebase'!AD42</f>
        <v>0</v>
      </c>
      <c r="AE42" s="480">
        <f>'1.4_RAW_Data_Rebase'!AE42</f>
        <v>0</v>
      </c>
      <c r="AF42" s="481">
        <f>'1.4_RAW_Data_Rebase'!AF42</f>
        <v>-4</v>
      </c>
      <c r="AG42" s="482"/>
      <c r="AH42" s="480">
        <f>'1.4_RAW_Data_Rebase'!AH42</f>
        <v>4</v>
      </c>
      <c r="AI42" s="480">
        <f>'1.4_RAW_Data_Rebase'!AI42</f>
        <v>0</v>
      </c>
      <c r="AJ42" s="480">
        <f>'1.4_RAW_Data_Rebase'!AJ42</f>
        <v>0</v>
      </c>
      <c r="AK42" s="480">
        <f>'1.4_RAW_Data_Rebase'!AK42</f>
        <v>0</v>
      </c>
      <c r="AL42" s="480">
        <f>'1.4_RAW_Data_Rebase'!AL42</f>
        <v>0</v>
      </c>
      <c r="AM42" s="481">
        <f>'1.4_RAW_Data_Rebase'!AM42</f>
        <v>-4</v>
      </c>
      <c r="AN42" s="482"/>
      <c r="AO42" s="480">
        <f>'1.4_RAW_Data_Rebase'!AO42</f>
        <v>0</v>
      </c>
      <c r="AP42" s="480">
        <f>'1.4_RAW_Data_Rebase'!AP42</f>
        <v>0</v>
      </c>
      <c r="AQ42" s="480">
        <f>'1.4_RAW_Data_Rebase'!AQ42</f>
        <v>0</v>
      </c>
      <c r="AR42" s="480">
        <f>'1.4_RAW_Data_Rebase'!AR42</f>
        <v>0</v>
      </c>
      <c r="AS42" s="480">
        <f>'1.4_RAW_Data_Rebase'!AS42</f>
        <v>0</v>
      </c>
      <c r="AT42" s="481">
        <f>'1.4_RAW_Data_Rebase'!AT42</f>
        <v>0</v>
      </c>
      <c r="AU42" s="482"/>
      <c r="AV42" s="480">
        <f>'1.4_RAW_Data_Rebase'!AV42</f>
        <v>0</v>
      </c>
      <c r="AW42" s="480">
        <f>'1.4_RAW_Data_Rebase'!AW42</f>
        <v>0</v>
      </c>
      <c r="AX42" s="480">
        <f>'1.4_RAW_Data_Rebase'!AX42</f>
        <v>0</v>
      </c>
      <c r="AY42" s="480">
        <f>'1.4_RAW_Data_Rebase'!AY42</f>
        <v>0</v>
      </c>
      <c r="AZ42" s="480">
        <f>'1.4_RAW_Data_Rebase'!AZ42</f>
        <v>0</v>
      </c>
      <c r="BA42" s="481">
        <f>'1.4_RAW_Data_Rebase'!BA42</f>
        <v>0</v>
      </c>
      <c r="BB42" s="482"/>
      <c r="BC42" s="480">
        <f>'1.4_RAW_Data_Rebase'!BC42</f>
        <v>0</v>
      </c>
      <c r="BD42" s="480">
        <f>'1.4_RAW_Data_Rebase'!BD42</f>
        <v>0</v>
      </c>
      <c r="BE42" s="480">
        <f>'1.4_RAW_Data_Rebase'!BE42</f>
        <v>0</v>
      </c>
      <c r="BF42" s="480">
        <f>'1.4_RAW_Data_Rebase'!BF42</f>
        <v>0</v>
      </c>
      <c r="BG42" s="480">
        <f>'1.4_RAW_Data_Rebase'!BG42</f>
        <v>0</v>
      </c>
      <c r="BH42" s="481">
        <f>'1.4_RAW_Data_Rebase'!BH42</f>
        <v>0</v>
      </c>
    </row>
    <row r="43" spans="1:60" ht="13.15" x14ac:dyDescent="0.35">
      <c r="A43" s="483"/>
      <c r="B43" s="484"/>
      <c r="C43" s="485"/>
      <c r="D43" s="486"/>
      <c r="E43" s="479" t="s">
        <v>32</v>
      </c>
      <c r="F43" s="487">
        <f>'1.4_RAW_Data_Rebase'!F43</f>
        <v>1</v>
      </c>
      <c r="G43" s="487">
        <f>'1.4_RAW_Data_Rebase'!G43</f>
        <v>1</v>
      </c>
      <c r="H43" s="487">
        <f>'1.4_RAW_Data_Rebase'!H43</f>
        <v>0</v>
      </c>
      <c r="I43" s="487">
        <f>'1.4_RAW_Data_Rebase'!I43</f>
        <v>0</v>
      </c>
      <c r="J43" s="487">
        <f>'1.4_RAW_Data_Rebase'!J43</f>
        <v>0</v>
      </c>
      <c r="K43" s="488">
        <f>'1.4_RAW_Data_Rebase'!K43</f>
        <v>0</v>
      </c>
      <c r="M43" s="487">
        <f>'1.4_RAW_Data_Rebase'!M43</f>
        <v>2</v>
      </c>
      <c r="N43" s="487">
        <f>'1.4_RAW_Data_Rebase'!N43</f>
        <v>2</v>
      </c>
      <c r="O43" s="487">
        <f>'1.4_RAW_Data_Rebase'!O43</f>
        <v>0</v>
      </c>
      <c r="P43" s="487">
        <f>'1.4_RAW_Data_Rebase'!P43</f>
        <v>0</v>
      </c>
      <c r="Q43" s="487">
        <f>'1.4_RAW_Data_Rebase'!Q43</f>
        <v>0</v>
      </c>
      <c r="R43" s="488">
        <f>'1.4_RAW_Data_Rebase'!R43</f>
        <v>0</v>
      </c>
      <c r="T43" s="487">
        <f>'1.4_RAW_Data_Rebase'!T43</f>
        <v>2</v>
      </c>
      <c r="U43" s="487">
        <f>'1.4_RAW_Data_Rebase'!U43</f>
        <v>0</v>
      </c>
      <c r="V43" s="487">
        <f>'1.4_RAW_Data_Rebase'!V43</f>
        <v>0</v>
      </c>
      <c r="W43" s="487">
        <f>'1.4_RAW_Data_Rebase'!W43</f>
        <v>0</v>
      </c>
      <c r="X43" s="487">
        <f>'1.4_RAW_Data_Rebase'!X43</f>
        <v>0</v>
      </c>
      <c r="Y43" s="488">
        <f>'1.4_RAW_Data_Rebase'!Y43</f>
        <v>2</v>
      </c>
      <c r="AA43" s="487">
        <f>'1.4_RAW_Data_Rebase'!AA43</f>
        <v>2</v>
      </c>
      <c r="AB43" s="487">
        <f>'1.4_RAW_Data_Rebase'!AB43</f>
        <v>0</v>
      </c>
      <c r="AC43" s="487">
        <f>'1.4_RAW_Data_Rebase'!AC43</f>
        <v>0</v>
      </c>
      <c r="AD43" s="487">
        <f>'1.4_RAW_Data_Rebase'!AD43</f>
        <v>0</v>
      </c>
      <c r="AE43" s="487">
        <f>'1.4_RAW_Data_Rebase'!AE43</f>
        <v>0</v>
      </c>
      <c r="AF43" s="488">
        <f>'1.4_RAW_Data_Rebase'!AF43</f>
        <v>-2</v>
      </c>
      <c r="AG43" s="482"/>
      <c r="AH43" s="487">
        <f>'1.4_RAW_Data_Rebase'!AH43</f>
        <v>2</v>
      </c>
      <c r="AI43" s="487">
        <f>'1.4_RAW_Data_Rebase'!AI43</f>
        <v>0</v>
      </c>
      <c r="AJ43" s="487">
        <f>'1.4_RAW_Data_Rebase'!AJ43</f>
        <v>0</v>
      </c>
      <c r="AK43" s="487">
        <f>'1.4_RAW_Data_Rebase'!AK43</f>
        <v>0</v>
      </c>
      <c r="AL43" s="487">
        <f>'1.4_RAW_Data_Rebase'!AL43</f>
        <v>0</v>
      </c>
      <c r="AM43" s="488">
        <f>'1.4_RAW_Data_Rebase'!AM43</f>
        <v>-2</v>
      </c>
      <c r="AN43" s="482"/>
      <c r="AO43" s="487">
        <f>'1.4_RAW_Data_Rebase'!AO43</f>
        <v>0</v>
      </c>
      <c r="AP43" s="487">
        <f>'1.4_RAW_Data_Rebase'!AP43</f>
        <v>0</v>
      </c>
      <c r="AQ43" s="487">
        <f>'1.4_RAW_Data_Rebase'!AQ43</f>
        <v>0</v>
      </c>
      <c r="AR43" s="487">
        <f>'1.4_RAW_Data_Rebase'!AR43</f>
        <v>0</v>
      </c>
      <c r="AS43" s="487">
        <f>'1.4_RAW_Data_Rebase'!AS43</f>
        <v>0</v>
      </c>
      <c r="AT43" s="488">
        <f>'1.4_RAW_Data_Rebase'!AT43</f>
        <v>0</v>
      </c>
      <c r="AU43" s="482"/>
      <c r="AV43" s="487">
        <f>'1.4_RAW_Data_Rebase'!AV43</f>
        <v>0</v>
      </c>
      <c r="AW43" s="487">
        <f>'1.4_RAW_Data_Rebase'!AW43</f>
        <v>0</v>
      </c>
      <c r="AX43" s="487">
        <f>'1.4_RAW_Data_Rebase'!AX43</f>
        <v>0</v>
      </c>
      <c r="AY43" s="487">
        <f>'1.4_RAW_Data_Rebase'!AY43</f>
        <v>0</v>
      </c>
      <c r="AZ43" s="487">
        <f>'1.4_RAW_Data_Rebase'!AZ43</f>
        <v>0</v>
      </c>
      <c r="BA43" s="488">
        <f>'1.4_RAW_Data_Rebase'!BA43</f>
        <v>0</v>
      </c>
      <c r="BB43" s="482"/>
      <c r="BC43" s="487">
        <f>'1.4_RAW_Data_Rebase'!BC43</f>
        <v>0</v>
      </c>
      <c r="BD43" s="487">
        <f>'1.4_RAW_Data_Rebase'!BD43</f>
        <v>0</v>
      </c>
      <c r="BE43" s="487">
        <f>'1.4_RAW_Data_Rebase'!BE43</f>
        <v>0</v>
      </c>
      <c r="BF43" s="487">
        <f>'1.4_RAW_Data_Rebase'!BF43</f>
        <v>0</v>
      </c>
      <c r="BG43" s="487">
        <f>'1.4_RAW_Data_Rebase'!BG43</f>
        <v>0</v>
      </c>
      <c r="BH43" s="488">
        <f>'1.4_RAW_Data_Rebase'!BH43</f>
        <v>0</v>
      </c>
    </row>
    <row r="44" spans="1:60" ht="13.15" x14ac:dyDescent="0.35">
      <c r="A44" s="483"/>
      <c r="B44" s="484"/>
      <c r="C44" s="485"/>
      <c r="D44" s="486"/>
      <c r="E44" s="479" t="s">
        <v>33</v>
      </c>
      <c r="F44" s="487">
        <f>'1.4_RAW_Data_Rebase'!F44</f>
        <v>0</v>
      </c>
      <c r="G44" s="487">
        <f>'1.4_RAW_Data_Rebase'!G44</f>
        <v>0</v>
      </c>
      <c r="H44" s="487">
        <f>'1.4_RAW_Data_Rebase'!H44</f>
        <v>0</v>
      </c>
      <c r="I44" s="487">
        <f>'1.4_RAW_Data_Rebase'!I44</f>
        <v>0</v>
      </c>
      <c r="J44" s="487">
        <f>'1.4_RAW_Data_Rebase'!J44</f>
        <v>0</v>
      </c>
      <c r="K44" s="488">
        <f>'1.4_RAW_Data_Rebase'!K44</f>
        <v>0</v>
      </c>
      <c r="M44" s="487">
        <f>'1.4_RAW_Data_Rebase'!M44</f>
        <v>15</v>
      </c>
      <c r="N44" s="487">
        <f>'1.4_RAW_Data_Rebase'!N44</f>
        <v>15</v>
      </c>
      <c r="O44" s="487">
        <f>'1.4_RAW_Data_Rebase'!O44</f>
        <v>0</v>
      </c>
      <c r="P44" s="487">
        <f>'1.4_RAW_Data_Rebase'!P44</f>
        <v>0</v>
      </c>
      <c r="Q44" s="487">
        <f>'1.4_RAW_Data_Rebase'!Q44</f>
        <v>0</v>
      </c>
      <c r="R44" s="488">
        <f>'1.4_RAW_Data_Rebase'!R44</f>
        <v>0</v>
      </c>
      <c r="T44" s="487">
        <f>'1.4_RAW_Data_Rebase'!T44</f>
        <v>15</v>
      </c>
      <c r="U44" s="487">
        <f>'1.4_RAW_Data_Rebase'!U44</f>
        <v>0</v>
      </c>
      <c r="V44" s="487">
        <f>'1.4_RAW_Data_Rebase'!V44</f>
        <v>0</v>
      </c>
      <c r="W44" s="487">
        <f>'1.4_RAW_Data_Rebase'!W44</f>
        <v>0</v>
      </c>
      <c r="X44" s="487">
        <f>'1.4_RAW_Data_Rebase'!X44</f>
        <v>0</v>
      </c>
      <c r="Y44" s="488">
        <f>'1.4_RAW_Data_Rebase'!Y44</f>
        <v>15</v>
      </c>
      <c r="AA44" s="487">
        <f>'1.4_RAW_Data_Rebase'!AA44</f>
        <v>15</v>
      </c>
      <c r="AB44" s="487">
        <f>'1.4_RAW_Data_Rebase'!AB44</f>
        <v>0</v>
      </c>
      <c r="AC44" s="487">
        <f>'1.4_RAW_Data_Rebase'!AC44</f>
        <v>0</v>
      </c>
      <c r="AD44" s="487">
        <f>'1.4_RAW_Data_Rebase'!AD44</f>
        <v>0</v>
      </c>
      <c r="AE44" s="487">
        <f>'1.4_RAW_Data_Rebase'!AE44</f>
        <v>0</v>
      </c>
      <c r="AF44" s="488">
        <f>'1.4_RAW_Data_Rebase'!AF44</f>
        <v>-15</v>
      </c>
      <c r="AG44" s="482"/>
      <c r="AH44" s="487">
        <f>'1.4_RAW_Data_Rebase'!AH44</f>
        <v>15</v>
      </c>
      <c r="AI44" s="487">
        <f>'1.4_RAW_Data_Rebase'!AI44</f>
        <v>0</v>
      </c>
      <c r="AJ44" s="487">
        <f>'1.4_RAW_Data_Rebase'!AJ44</f>
        <v>0</v>
      </c>
      <c r="AK44" s="487">
        <f>'1.4_RAW_Data_Rebase'!AK44</f>
        <v>0</v>
      </c>
      <c r="AL44" s="487">
        <f>'1.4_RAW_Data_Rebase'!AL44</f>
        <v>0</v>
      </c>
      <c r="AM44" s="488">
        <f>'1.4_RAW_Data_Rebase'!AM44</f>
        <v>-15</v>
      </c>
      <c r="AN44" s="482"/>
      <c r="AO44" s="487">
        <f>'1.4_RAW_Data_Rebase'!AO44</f>
        <v>0</v>
      </c>
      <c r="AP44" s="487">
        <f>'1.4_RAW_Data_Rebase'!AP44</f>
        <v>0</v>
      </c>
      <c r="AQ44" s="487">
        <f>'1.4_RAW_Data_Rebase'!AQ44</f>
        <v>0</v>
      </c>
      <c r="AR44" s="487">
        <f>'1.4_RAW_Data_Rebase'!AR44</f>
        <v>0</v>
      </c>
      <c r="AS44" s="487">
        <f>'1.4_RAW_Data_Rebase'!AS44</f>
        <v>0</v>
      </c>
      <c r="AT44" s="488">
        <f>'1.4_RAW_Data_Rebase'!AT44</f>
        <v>0</v>
      </c>
      <c r="AU44" s="482"/>
      <c r="AV44" s="487">
        <f>'1.4_RAW_Data_Rebase'!AV44</f>
        <v>0</v>
      </c>
      <c r="AW44" s="487">
        <f>'1.4_RAW_Data_Rebase'!AW44</f>
        <v>0</v>
      </c>
      <c r="AX44" s="487">
        <f>'1.4_RAW_Data_Rebase'!AX44</f>
        <v>0</v>
      </c>
      <c r="AY44" s="487">
        <f>'1.4_RAW_Data_Rebase'!AY44</f>
        <v>0</v>
      </c>
      <c r="AZ44" s="487">
        <f>'1.4_RAW_Data_Rebase'!AZ44</f>
        <v>0</v>
      </c>
      <c r="BA44" s="488">
        <f>'1.4_RAW_Data_Rebase'!BA44</f>
        <v>0</v>
      </c>
      <c r="BB44" s="482"/>
      <c r="BC44" s="487">
        <f>'1.4_RAW_Data_Rebase'!BC44</f>
        <v>0</v>
      </c>
      <c r="BD44" s="487">
        <f>'1.4_RAW_Data_Rebase'!BD44</f>
        <v>0</v>
      </c>
      <c r="BE44" s="487">
        <f>'1.4_RAW_Data_Rebase'!BE44</f>
        <v>0</v>
      </c>
      <c r="BF44" s="487">
        <f>'1.4_RAW_Data_Rebase'!BF44</f>
        <v>0</v>
      </c>
      <c r="BG44" s="487">
        <f>'1.4_RAW_Data_Rebase'!BG44</f>
        <v>0</v>
      </c>
      <c r="BH44" s="488">
        <f>'1.4_RAW_Data_Rebase'!BH44</f>
        <v>0</v>
      </c>
    </row>
    <row r="45" spans="1:60" ht="13.5" thickBot="1" x14ac:dyDescent="0.4">
      <c r="A45" s="483"/>
      <c r="B45" s="489"/>
      <c r="C45" s="490"/>
      <c r="D45" s="491"/>
      <c r="E45" s="492" t="s">
        <v>34</v>
      </c>
      <c r="F45" s="493">
        <f>'1.4_RAW_Data_Rebase'!F45</f>
        <v>24</v>
      </c>
      <c r="G45" s="493">
        <f>'1.4_RAW_Data_Rebase'!G45</f>
        <v>4</v>
      </c>
      <c r="H45" s="493">
        <f>'1.4_RAW_Data_Rebase'!H45</f>
        <v>5</v>
      </c>
      <c r="I45" s="493">
        <f>'1.4_RAW_Data_Rebase'!I45</f>
        <v>0</v>
      </c>
      <c r="J45" s="493">
        <f>'1.4_RAW_Data_Rebase'!J45</f>
        <v>15</v>
      </c>
      <c r="K45" s="494">
        <f>'1.4_RAW_Data_Rebase'!K45</f>
        <v>0</v>
      </c>
      <c r="M45" s="493">
        <f>'1.4_RAW_Data_Rebase'!M45</f>
        <v>24</v>
      </c>
      <c r="N45" s="493">
        <f>'1.4_RAW_Data_Rebase'!N45</f>
        <v>17</v>
      </c>
      <c r="O45" s="493">
        <f>'1.4_RAW_Data_Rebase'!O45</f>
        <v>0</v>
      </c>
      <c r="P45" s="493">
        <f>'1.4_RAW_Data_Rebase'!P45</f>
        <v>0</v>
      </c>
      <c r="Q45" s="493">
        <f>'1.4_RAW_Data_Rebase'!Q45</f>
        <v>0</v>
      </c>
      <c r="R45" s="494">
        <f>'1.4_RAW_Data_Rebase'!R45</f>
        <v>7</v>
      </c>
      <c r="T45" s="493">
        <f>'1.4_RAW_Data_Rebase'!T45</f>
        <v>24</v>
      </c>
      <c r="U45" s="493">
        <f>'1.4_RAW_Data_Rebase'!U45</f>
        <v>2</v>
      </c>
      <c r="V45" s="493">
        <f>'1.4_RAW_Data_Rebase'!V45</f>
        <v>0</v>
      </c>
      <c r="W45" s="493">
        <f>'1.4_RAW_Data_Rebase'!W45</f>
        <v>0</v>
      </c>
      <c r="X45" s="493">
        <f>'1.4_RAW_Data_Rebase'!X45</f>
        <v>0</v>
      </c>
      <c r="Y45" s="494">
        <f>'1.4_RAW_Data_Rebase'!Y45</f>
        <v>22</v>
      </c>
      <c r="AA45" s="493">
        <f>'1.4_RAW_Data_Rebase'!AA45</f>
        <v>15</v>
      </c>
      <c r="AB45" s="493">
        <f>'1.4_RAW_Data_Rebase'!AB45</f>
        <v>0</v>
      </c>
      <c r="AC45" s="493">
        <f>'1.4_RAW_Data_Rebase'!AC45</f>
        <v>0</v>
      </c>
      <c r="AD45" s="493">
        <f>'1.4_RAW_Data_Rebase'!AD45</f>
        <v>0</v>
      </c>
      <c r="AE45" s="493">
        <f>'1.4_RAW_Data_Rebase'!AE45</f>
        <v>0</v>
      </c>
      <c r="AF45" s="494">
        <f>'1.4_RAW_Data_Rebase'!AF45</f>
        <v>-15</v>
      </c>
      <c r="AG45" s="482"/>
      <c r="AH45" s="493">
        <f>'1.4_RAW_Data_Rebase'!AH45</f>
        <v>15</v>
      </c>
      <c r="AI45" s="493">
        <f>'1.4_RAW_Data_Rebase'!AI45</f>
        <v>0</v>
      </c>
      <c r="AJ45" s="493">
        <f>'1.4_RAW_Data_Rebase'!AJ45</f>
        <v>0</v>
      </c>
      <c r="AK45" s="493">
        <f>'1.4_RAW_Data_Rebase'!AK45</f>
        <v>0</v>
      </c>
      <c r="AL45" s="493">
        <f>'1.4_RAW_Data_Rebase'!AL45</f>
        <v>0</v>
      </c>
      <c r="AM45" s="494">
        <f>'1.4_RAW_Data_Rebase'!AM45</f>
        <v>-15</v>
      </c>
      <c r="AN45" s="482"/>
      <c r="AO45" s="493">
        <f>'1.4_RAW_Data_Rebase'!AO45</f>
        <v>0</v>
      </c>
      <c r="AP45" s="493">
        <f>'1.4_RAW_Data_Rebase'!AP45</f>
        <v>0</v>
      </c>
      <c r="AQ45" s="493">
        <f>'1.4_RAW_Data_Rebase'!AQ45</f>
        <v>0</v>
      </c>
      <c r="AR45" s="493">
        <f>'1.4_RAW_Data_Rebase'!AR45</f>
        <v>0</v>
      </c>
      <c r="AS45" s="493">
        <f>'1.4_RAW_Data_Rebase'!AS45</f>
        <v>0</v>
      </c>
      <c r="AT45" s="494">
        <f>'1.4_RAW_Data_Rebase'!AT45</f>
        <v>0</v>
      </c>
      <c r="AU45" s="482"/>
      <c r="AV45" s="493">
        <f>'1.4_RAW_Data_Rebase'!AV45</f>
        <v>0</v>
      </c>
      <c r="AW45" s="493">
        <f>'1.4_RAW_Data_Rebase'!AW45</f>
        <v>0</v>
      </c>
      <c r="AX45" s="493">
        <f>'1.4_RAW_Data_Rebase'!AX45</f>
        <v>0</v>
      </c>
      <c r="AY45" s="493">
        <f>'1.4_RAW_Data_Rebase'!AY45</f>
        <v>0</v>
      </c>
      <c r="AZ45" s="493">
        <f>'1.4_RAW_Data_Rebase'!AZ45</f>
        <v>0</v>
      </c>
      <c r="BA45" s="494">
        <f>'1.4_RAW_Data_Rebase'!BA45</f>
        <v>0</v>
      </c>
      <c r="BB45" s="482"/>
      <c r="BC45" s="493">
        <f>'1.4_RAW_Data_Rebase'!BC45</f>
        <v>0</v>
      </c>
      <c r="BD45" s="493">
        <f>'1.4_RAW_Data_Rebase'!BD45</f>
        <v>0</v>
      </c>
      <c r="BE45" s="493">
        <f>'1.4_RAW_Data_Rebase'!BE45</f>
        <v>0</v>
      </c>
      <c r="BF45" s="493">
        <f>'1.4_RAW_Data_Rebase'!BF45</f>
        <v>0</v>
      </c>
      <c r="BG45" s="493">
        <f>'1.4_RAW_Data_Rebase'!BG45</f>
        <v>0</v>
      </c>
      <c r="BH45" s="494">
        <f>'1.4_RAW_Data_Rebase'!BH45</f>
        <v>0</v>
      </c>
    </row>
    <row r="46" spans="1:60" ht="25.5" x14ac:dyDescent="0.35">
      <c r="A46" s="495" t="s">
        <v>20</v>
      </c>
      <c r="B46" s="476">
        <v>36</v>
      </c>
      <c r="C46" s="477" t="s">
        <v>16</v>
      </c>
      <c r="D46" s="478" t="s">
        <v>38</v>
      </c>
      <c r="E46" s="496" t="s">
        <v>31</v>
      </c>
      <c r="F46" s="480">
        <f>'1.4_RAW_Data_Rebase'!F46</f>
        <v>5</v>
      </c>
      <c r="G46" s="480">
        <f>'1.4_RAW_Data_Rebase'!G46</f>
        <v>1</v>
      </c>
      <c r="H46" s="480">
        <f>'1.4_RAW_Data_Rebase'!H46</f>
        <v>2</v>
      </c>
      <c r="I46" s="480">
        <f>'1.4_RAW_Data_Rebase'!I46</f>
        <v>1</v>
      </c>
      <c r="J46" s="480">
        <f>'1.4_RAW_Data_Rebase'!J46</f>
        <v>0</v>
      </c>
      <c r="K46" s="481">
        <f>'1.4_RAW_Data_Rebase'!K46</f>
        <v>1</v>
      </c>
      <c r="M46" s="480">
        <f>'1.4_RAW_Data_Rebase'!M46</f>
        <v>5</v>
      </c>
      <c r="N46" s="480">
        <f>'1.4_RAW_Data_Rebase'!N46</f>
        <v>4</v>
      </c>
      <c r="O46" s="480">
        <f>'1.4_RAW_Data_Rebase'!O46</f>
        <v>0</v>
      </c>
      <c r="P46" s="480">
        <f>'1.4_RAW_Data_Rebase'!P46</f>
        <v>0</v>
      </c>
      <c r="Q46" s="480">
        <f>'1.4_RAW_Data_Rebase'!Q46</f>
        <v>0</v>
      </c>
      <c r="R46" s="481">
        <f>'1.4_RAW_Data_Rebase'!R46</f>
        <v>1</v>
      </c>
      <c r="T46" s="480">
        <f>'1.4_RAW_Data_Rebase'!T46</f>
        <v>5</v>
      </c>
      <c r="U46" s="480">
        <f>'1.4_RAW_Data_Rebase'!U46</f>
        <v>0</v>
      </c>
      <c r="V46" s="480">
        <f>'1.4_RAW_Data_Rebase'!V46</f>
        <v>0</v>
      </c>
      <c r="W46" s="480">
        <f>'1.4_RAW_Data_Rebase'!W46</f>
        <v>0</v>
      </c>
      <c r="X46" s="480">
        <f>'1.4_RAW_Data_Rebase'!X46</f>
        <v>0</v>
      </c>
      <c r="Y46" s="481">
        <f>'1.4_RAW_Data_Rebase'!Y46</f>
        <v>5</v>
      </c>
      <c r="AA46" s="480">
        <f>'1.4_RAW_Data_Rebase'!AA46</f>
        <v>4</v>
      </c>
      <c r="AB46" s="480">
        <f>'1.4_RAW_Data_Rebase'!AB46</f>
        <v>0</v>
      </c>
      <c r="AC46" s="480">
        <f>'1.4_RAW_Data_Rebase'!AC46</f>
        <v>0</v>
      </c>
      <c r="AD46" s="480">
        <f>'1.4_RAW_Data_Rebase'!AD46</f>
        <v>0</v>
      </c>
      <c r="AE46" s="480">
        <f>'1.4_RAW_Data_Rebase'!AE46</f>
        <v>0</v>
      </c>
      <c r="AF46" s="481">
        <f>'1.4_RAW_Data_Rebase'!AF46</f>
        <v>-4</v>
      </c>
      <c r="AG46" s="482"/>
      <c r="AH46" s="480">
        <f>'1.4_RAW_Data_Rebase'!AH46</f>
        <v>4</v>
      </c>
      <c r="AI46" s="480">
        <f>'1.4_RAW_Data_Rebase'!AI46</f>
        <v>0</v>
      </c>
      <c r="AJ46" s="480">
        <f>'1.4_RAW_Data_Rebase'!AJ46</f>
        <v>0</v>
      </c>
      <c r="AK46" s="480">
        <f>'1.4_RAW_Data_Rebase'!AK46</f>
        <v>0</v>
      </c>
      <c r="AL46" s="480">
        <f>'1.4_RAW_Data_Rebase'!AL46</f>
        <v>0</v>
      </c>
      <c r="AM46" s="481">
        <f>'1.4_RAW_Data_Rebase'!AM46</f>
        <v>-4</v>
      </c>
      <c r="AN46" s="482"/>
      <c r="AO46" s="480">
        <f>'1.4_RAW_Data_Rebase'!AO46</f>
        <v>0</v>
      </c>
      <c r="AP46" s="480">
        <f>'1.4_RAW_Data_Rebase'!AP46</f>
        <v>0</v>
      </c>
      <c r="AQ46" s="480">
        <f>'1.4_RAW_Data_Rebase'!AQ46</f>
        <v>0</v>
      </c>
      <c r="AR46" s="480">
        <f>'1.4_RAW_Data_Rebase'!AR46</f>
        <v>0</v>
      </c>
      <c r="AS46" s="480">
        <f>'1.4_RAW_Data_Rebase'!AS46</f>
        <v>0</v>
      </c>
      <c r="AT46" s="481">
        <f>'1.4_RAW_Data_Rebase'!AT46</f>
        <v>0</v>
      </c>
      <c r="AU46" s="482"/>
      <c r="AV46" s="480">
        <f>'1.4_RAW_Data_Rebase'!AV46</f>
        <v>0</v>
      </c>
      <c r="AW46" s="480">
        <f>'1.4_RAW_Data_Rebase'!AW46</f>
        <v>0</v>
      </c>
      <c r="AX46" s="480">
        <f>'1.4_RAW_Data_Rebase'!AX46</f>
        <v>0</v>
      </c>
      <c r="AY46" s="480">
        <f>'1.4_RAW_Data_Rebase'!AY46</f>
        <v>0</v>
      </c>
      <c r="AZ46" s="480">
        <f>'1.4_RAW_Data_Rebase'!AZ46</f>
        <v>0</v>
      </c>
      <c r="BA46" s="481">
        <f>'1.4_RAW_Data_Rebase'!BA46</f>
        <v>0</v>
      </c>
      <c r="BB46" s="482"/>
      <c r="BC46" s="480">
        <f>'1.4_RAW_Data_Rebase'!BC46</f>
        <v>0</v>
      </c>
      <c r="BD46" s="480">
        <f>'1.4_RAW_Data_Rebase'!BD46</f>
        <v>0</v>
      </c>
      <c r="BE46" s="480">
        <f>'1.4_RAW_Data_Rebase'!BE46</f>
        <v>0</v>
      </c>
      <c r="BF46" s="480">
        <f>'1.4_RAW_Data_Rebase'!BF46</f>
        <v>0</v>
      </c>
      <c r="BG46" s="480">
        <f>'1.4_RAW_Data_Rebase'!BG46</f>
        <v>0</v>
      </c>
      <c r="BH46" s="481">
        <f>'1.4_RAW_Data_Rebase'!BH46</f>
        <v>0</v>
      </c>
    </row>
    <row r="47" spans="1:60" ht="13.15" x14ac:dyDescent="0.35">
      <c r="A47" s="483"/>
      <c r="B47" s="484"/>
      <c r="C47" s="485"/>
      <c r="D47" s="486"/>
      <c r="E47" s="479" t="s">
        <v>32</v>
      </c>
      <c r="F47" s="487">
        <f>'1.4_RAW_Data_Rebase'!F47</f>
        <v>4</v>
      </c>
      <c r="G47" s="487">
        <f>'1.4_RAW_Data_Rebase'!G47</f>
        <v>3</v>
      </c>
      <c r="H47" s="487">
        <f>'1.4_RAW_Data_Rebase'!H47</f>
        <v>0</v>
      </c>
      <c r="I47" s="487">
        <f>'1.4_RAW_Data_Rebase'!I47</f>
        <v>1</v>
      </c>
      <c r="J47" s="487">
        <f>'1.4_RAW_Data_Rebase'!J47</f>
        <v>0</v>
      </c>
      <c r="K47" s="488">
        <f>'1.4_RAW_Data_Rebase'!K47</f>
        <v>0</v>
      </c>
      <c r="M47" s="487">
        <f>'1.4_RAW_Data_Rebase'!M47</f>
        <v>4</v>
      </c>
      <c r="N47" s="487">
        <f>'1.4_RAW_Data_Rebase'!N47</f>
        <v>1</v>
      </c>
      <c r="O47" s="487">
        <f>'1.4_RAW_Data_Rebase'!O47</f>
        <v>1</v>
      </c>
      <c r="P47" s="487">
        <f>'1.4_RAW_Data_Rebase'!P47</f>
        <v>1</v>
      </c>
      <c r="Q47" s="487">
        <f>'1.4_RAW_Data_Rebase'!Q47</f>
        <v>0</v>
      </c>
      <c r="R47" s="488">
        <f>'1.4_RAW_Data_Rebase'!R47</f>
        <v>1</v>
      </c>
      <c r="T47" s="487">
        <f>'1.4_RAW_Data_Rebase'!T47</f>
        <v>4</v>
      </c>
      <c r="U47" s="487">
        <f>'1.4_RAW_Data_Rebase'!U47</f>
        <v>0</v>
      </c>
      <c r="V47" s="487">
        <f>'1.4_RAW_Data_Rebase'!V47</f>
        <v>0</v>
      </c>
      <c r="W47" s="487">
        <f>'1.4_RAW_Data_Rebase'!W47</f>
        <v>1</v>
      </c>
      <c r="X47" s="487">
        <f>'1.4_RAW_Data_Rebase'!X47</f>
        <v>0</v>
      </c>
      <c r="Y47" s="488">
        <f>'1.4_RAW_Data_Rebase'!Y47</f>
        <v>3</v>
      </c>
      <c r="AA47" s="487">
        <f>'1.4_RAW_Data_Rebase'!AA47</f>
        <v>2</v>
      </c>
      <c r="AB47" s="487">
        <f>'1.4_RAW_Data_Rebase'!AB47</f>
        <v>0</v>
      </c>
      <c r="AC47" s="487">
        <f>'1.4_RAW_Data_Rebase'!AC47</f>
        <v>0</v>
      </c>
      <c r="AD47" s="487">
        <f>'1.4_RAW_Data_Rebase'!AD47</f>
        <v>0</v>
      </c>
      <c r="AE47" s="487">
        <f>'1.4_RAW_Data_Rebase'!AE47</f>
        <v>0</v>
      </c>
      <c r="AF47" s="488">
        <f>'1.4_RAW_Data_Rebase'!AF47</f>
        <v>-2</v>
      </c>
      <c r="AG47" s="482"/>
      <c r="AH47" s="487">
        <f>'1.4_RAW_Data_Rebase'!AH47</f>
        <v>2</v>
      </c>
      <c r="AI47" s="487">
        <f>'1.4_RAW_Data_Rebase'!AI47</f>
        <v>0</v>
      </c>
      <c r="AJ47" s="487">
        <f>'1.4_RAW_Data_Rebase'!AJ47</f>
        <v>0</v>
      </c>
      <c r="AK47" s="487">
        <f>'1.4_RAW_Data_Rebase'!AK47</f>
        <v>0</v>
      </c>
      <c r="AL47" s="487">
        <f>'1.4_RAW_Data_Rebase'!AL47</f>
        <v>0</v>
      </c>
      <c r="AM47" s="488">
        <f>'1.4_RAW_Data_Rebase'!AM47</f>
        <v>-2</v>
      </c>
      <c r="AN47" s="482"/>
      <c r="AO47" s="487">
        <f>'1.4_RAW_Data_Rebase'!AO47</f>
        <v>0</v>
      </c>
      <c r="AP47" s="487">
        <f>'1.4_RAW_Data_Rebase'!AP47</f>
        <v>0</v>
      </c>
      <c r="AQ47" s="487">
        <f>'1.4_RAW_Data_Rebase'!AQ47</f>
        <v>0</v>
      </c>
      <c r="AR47" s="487">
        <f>'1.4_RAW_Data_Rebase'!AR47</f>
        <v>0</v>
      </c>
      <c r="AS47" s="487">
        <f>'1.4_RAW_Data_Rebase'!AS47</f>
        <v>0</v>
      </c>
      <c r="AT47" s="488">
        <f>'1.4_RAW_Data_Rebase'!AT47</f>
        <v>0</v>
      </c>
      <c r="AU47" s="482"/>
      <c r="AV47" s="487">
        <f>'1.4_RAW_Data_Rebase'!AV47</f>
        <v>0</v>
      </c>
      <c r="AW47" s="487">
        <f>'1.4_RAW_Data_Rebase'!AW47</f>
        <v>0</v>
      </c>
      <c r="AX47" s="487">
        <f>'1.4_RAW_Data_Rebase'!AX47</f>
        <v>0</v>
      </c>
      <c r="AY47" s="487">
        <f>'1.4_RAW_Data_Rebase'!AY47</f>
        <v>0</v>
      </c>
      <c r="AZ47" s="487">
        <f>'1.4_RAW_Data_Rebase'!AZ47</f>
        <v>0</v>
      </c>
      <c r="BA47" s="488">
        <f>'1.4_RAW_Data_Rebase'!BA47</f>
        <v>0</v>
      </c>
      <c r="BB47" s="482"/>
      <c r="BC47" s="487">
        <f>'1.4_RAW_Data_Rebase'!BC47</f>
        <v>0</v>
      </c>
      <c r="BD47" s="487">
        <f>'1.4_RAW_Data_Rebase'!BD47</f>
        <v>0</v>
      </c>
      <c r="BE47" s="487">
        <f>'1.4_RAW_Data_Rebase'!BE47</f>
        <v>0</v>
      </c>
      <c r="BF47" s="487">
        <f>'1.4_RAW_Data_Rebase'!BF47</f>
        <v>0</v>
      </c>
      <c r="BG47" s="487">
        <f>'1.4_RAW_Data_Rebase'!BG47</f>
        <v>0</v>
      </c>
      <c r="BH47" s="488">
        <f>'1.4_RAW_Data_Rebase'!BH47</f>
        <v>0</v>
      </c>
    </row>
    <row r="48" spans="1:60" ht="13.15" x14ac:dyDescent="0.35">
      <c r="A48" s="483"/>
      <c r="B48" s="484"/>
      <c r="C48" s="485"/>
      <c r="D48" s="486"/>
      <c r="E48" s="479" t="s">
        <v>33</v>
      </c>
      <c r="F48" s="487">
        <f>'1.4_RAW_Data_Rebase'!F48</f>
        <v>2</v>
      </c>
      <c r="G48" s="487">
        <f>'1.4_RAW_Data_Rebase'!G48</f>
        <v>1</v>
      </c>
      <c r="H48" s="487">
        <f>'1.4_RAW_Data_Rebase'!H48</f>
        <v>0</v>
      </c>
      <c r="I48" s="487">
        <f>'1.4_RAW_Data_Rebase'!I48</f>
        <v>0</v>
      </c>
      <c r="J48" s="487">
        <f>'1.4_RAW_Data_Rebase'!J48</f>
        <v>1</v>
      </c>
      <c r="K48" s="488">
        <f>'1.4_RAW_Data_Rebase'!K48</f>
        <v>0</v>
      </c>
      <c r="M48" s="487">
        <f>'1.4_RAW_Data_Rebase'!M48</f>
        <v>3</v>
      </c>
      <c r="N48" s="487">
        <f>'1.4_RAW_Data_Rebase'!N48</f>
        <v>1</v>
      </c>
      <c r="O48" s="487">
        <f>'1.4_RAW_Data_Rebase'!O48</f>
        <v>0</v>
      </c>
      <c r="P48" s="487">
        <f>'1.4_RAW_Data_Rebase'!P48</f>
        <v>1</v>
      </c>
      <c r="Q48" s="487">
        <f>'1.4_RAW_Data_Rebase'!Q48</f>
        <v>1</v>
      </c>
      <c r="R48" s="488">
        <f>'1.4_RAW_Data_Rebase'!R48</f>
        <v>0</v>
      </c>
      <c r="T48" s="487">
        <f>'1.4_RAW_Data_Rebase'!T48</f>
        <v>3</v>
      </c>
      <c r="U48" s="487">
        <f>'1.4_RAW_Data_Rebase'!U48</f>
        <v>0</v>
      </c>
      <c r="V48" s="487">
        <f>'1.4_RAW_Data_Rebase'!V48</f>
        <v>0</v>
      </c>
      <c r="W48" s="487">
        <f>'1.4_RAW_Data_Rebase'!W48</f>
        <v>1</v>
      </c>
      <c r="X48" s="487">
        <f>'1.4_RAW_Data_Rebase'!X48</f>
        <v>1</v>
      </c>
      <c r="Y48" s="488">
        <f>'1.4_RAW_Data_Rebase'!Y48</f>
        <v>1</v>
      </c>
      <c r="AA48" s="487">
        <f>'1.4_RAW_Data_Rebase'!AA48</f>
        <v>1</v>
      </c>
      <c r="AB48" s="487">
        <f>'1.4_RAW_Data_Rebase'!AB48</f>
        <v>0</v>
      </c>
      <c r="AC48" s="487">
        <f>'1.4_RAW_Data_Rebase'!AC48</f>
        <v>0</v>
      </c>
      <c r="AD48" s="487">
        <f>'1.4_RAW_Data_Rebase'!AD48</f>
        <v>0</v>
      </c>
      <c r="AE48" s="487">
        <f>'1.4_RAW_Data_Rebase'!AE48</f>
        <v>0</v>
      </c>
      <c r="AF48" s="488">
        <f>'1.4_RAW_Data_Rebase'!AF48</f>
        <v>-1</v>
      </c>
      <c r="AG48" s="482"/>
      <c r="AH48" s="487">
        <f>'1.4_RAW_Data_Rebase'!AH48</f>
        <v>1</v>
      </c>
      <c r="AI48" s="487">
        <f>'1.4_RAW_Data_Rebase'!AI48</f>
        <v>0</v>
      </c>
      <c r="AJ48" s="487">
        <f>'1.4_RAW_Data_Rebase'!AJ48</f>
        <v>0</v>
      </c>
      <c r="AK48" s="487">
        <f>'1.4_RAW_Data_Rebase'!AK48</f>
        <v>0</v>
      </c>
      <c r="AL48" s="487">
        <f>'1.4_RAW_Data_Rebase'!AL48</f>
        <v>0</v>
      </c>
      <c r="AM48" s="488">
        <f>'1.4_RAW_Data_Rebase'!AM48</f>
        <v>-1</v>
      </c>
      <c r="AN48" s="482"/>
      <c r="AO48" s="487">
        <f>'1.4_RAW_Data_Rebase'!AO48</f>
        <v>0</v>
      </c>
      <c r="AP48" s="487">
        <f>'1.4_RAW_Data_Rebase'!AP48</f>
        <v>0</v>
      </c>
      <c r="AQ48" s="487">
        <f>'1.4_RAW_Data_Rebase'!AQ48</f>
        <v>0</v>
      </c>
      <c r="AR48" s="487">
        <f>'1.4_RAW_Data_Rebase'!AR48</f>
        <v>0</v>
      </c>
      <c r="AS48" s="487">
        <f>'1.4_RAW_Data_Rebase'!AS48</f>
        <v>0</v>
      </c>
      <c r="AT48" s="488">
        <f>'1.4_RAW_Data_Rebase'!AT48</f>
        <v>0</v>
      </c>
      <c r="AU48" s="482"/>
      <c r="AV48" s="487">
        <f>'1.4_RAW_Data_Rebase'!AV48</f>
        <v>0</v>
      </c>
      <c r="AW48" s="487">
        <f>'1.4_RAW_Data_Rebase'!AW48</f>
        <v>0</v>
      </c>
      <c r="AX48" s="487">
        <f>'1.4_RAW_Data_Rebase'!AX48</f>
        <v>0</v>
      </c>
      <c r="AY48" s="487">
        <f>'1.4_RAW_Data_Rebase'!AY48</f>
        <v>0</v>
      </c>
      <c r="AZ48" s="487">
        <f>'1.4_RAW_Data_Rebase'!AZ48</f>
        <v>0</v>
      </c>
      <c r="BA48" s="488">
        <f>'1.4_RAW_Data_Rebase'!BA48</f>
        <v>0</v>
      </c>
      <c r="BB48" s="482"/>
      <c r="BC48" s="487">
        <f>'1.4_RAW_Data_Rebase'!BC48</f>
        <v>0</v>
      </c>
      <c r="BD48" s="487">
        <f>'1.4_RAW_Data_Rebase'!BD48</f>
        <v>0</v>
      </c>
      <c r="BE48" s="487">
        <f>'1.4_RAW_Data_Rebase'!BE48</f>
        <v>0</v>
      </c>
      <c r="BF48" s="487">
        <f>'1.4_RAW_Data_Rebase'!BF48</f>
        <v>0</v>
      </c>
      <c r="BG48" s="487">
        <f>'1.4_RAW_Data_Rebase'!BG48</f>
        <v>0</v>
      </c>
      <c r="BH48" s="488">
        <f>'1.4_RAW_Data_Rebase'!BH48</f>
        <v>0</v>
      </c>
    </row>
    <row r="49" spans="1:60" ht="13.5" thickBot="1" x14ac:dyDescent="0.4">
      <c r="A49" s="483"/>
      <c r="B49" s="489"/>
      <c r="C49" s="490"/>
      <c r="D49" s="491"/>
      <c r="E49" s="492" t="s">
        <v>34</v>
      </c>
      <c r="F49" s="493">
        <f>'1.4_RAW_Data_Rebase'!F49</f>
        <v>16</v>
      </c>
      <c r="G49" s="493">
        <f>'1.4_RAW_Data_Rebase'!G49</f>
        <v>10</v>
      </c>
      <c r="H49" s="493">
        <f>'1.4_RAW_Data_Rebase'!H49</f>
        <v>3</v>
      </c>
      <c r="I49" s="493">
        <f>'1.4_RAW_Data_Rebase'!I49</f>
        <v>0</v>
      </c>
      <c r="J49" s="493">
        <f>'1.4_RAW_Data_Rebase'!J49</f>
        <v>0</v>
      </c>
      <c r="K49" s="494">
        <f>'1.4_RAW_Data_Rebase'!K49</f>
        <v>3</v>
      </c>
      <c r="M49" s="493">
        <f>'1.4_RAW_Data_Rebase'!M49</f>
        <v>15</v>
      </c>
      <c r="N49" s="493">
        <f>'1.4_RAW_Data_Rebase'!N49</f>
        <v>7</v>
      </c>
      <c r="O49" s="493">
        <f>'1.4_RAW_Data_Rebase'!O49</f>
        <v>2</v>
      </c>
      <c r="P49" s="493">
        <f>'1.4_RAW_Data_Rebase'!P49</f>
        <v>0</v>
      </c>
      <c r="Q49" s="493">
        <f>'1.4_RAW_Data_Rebase'!Q49</f>
        <v>4</v>
      </c>
      <c r="R49" s="494">
        <f>'1.4_RAW_Data_Rebase'!R49</f>
        <v>2</v>
      </c>
      <c r="T49" s="493">
        <f>'1.4_RAW_Data_Rebase'!T49</f>
        <v>15</v>
      </c>
      <c r="U49" s="493">
        <f>'1.4_RAW_Data_Rebase'!U49</f>
        <v>0</v>
      </c>
      <c r="V49" s="493">
        <f>'1.4_RAW_Data_Rebase'!V49</f>
        <v>2</v>
      </c>
      <c r="W49" s="493">
        <f>'1.4_RAW_Data_Rebase'!W49</f>
        <v>0</v>
      </c>
      <c r="X49" s="493">
        <f>'1.4_RAW_Data_Rebase'!X49</f>
        <v>4</v>
      </c>
      <c r="Y49" s="494">
        <f>'1.4_RAW_Data_Rebase'!Y49</f>
        <v>9</v>
      </c>
      <c r="AA49" s="493">
        <f>'1.4_RAW_Data_Rebase'!AA49</f>
        <v>7</v>
      </c>
      <c r="AB49" s="493">
        <f>'1.4_RAW_Data_Rebase'!AB49</f>
        <v>0</v>
      </c>
      <c r="AC49" s="493">
        <f>'1.4_RAW_Data_Rebase'!AC49</f>
        <v>0</v>
      </c>
      <c r="AD49" s="493">
        <f>'1.4_RAW_Data_Rebase'!AD49</f>
        <v>0</v>
      </c>
      <c r="AE49" s="493">
        <f>'1.4_RAW_Data_Rebase'!AE49</f>
        <v>0</v>
      </c>
      <c r="AF49" s="494">
        <f>'1.4_RAW_Data_Rebase'!AF49</f>
        <v>-7</v>
      </c>
      <c r="AG49" s="482"/>
      <c r="AH49" s="493">
        <f>'1.4_RAW_Data_Rebase'!AH49</f>
        <v>7</v>
      </c>
      <c r="AI49" s="493">
        <f>'1.4_RAW_Data_Rebase'!AI49</f>
        <v>0</v>
      </c>
      <c r="AJ49" s="493">
        <f>'1.4_RAW_Data_Rebase'!AJ49</f>
        <v>0</v>
      </c>
      <c r="AK49" s="493">
        <f>'1.4_RAW_Data_Rebase'!AK49</f>
        <v>0</v>
      </c>
      <c r="AL49" s="493">
        <f>'1.4_RAW_Data_Rebase'!AL49</f>
        <v>0</v>
      </c>
      <c r="AM49" s="494">
        <f>'1.4_RAW_Data_Rebase'!AM49</f>
        <v>-7</v>
      </c>
      <c r="AN49" s="482"/>
      <c r="AO49" s="493">
        <f>'1.4_RAW_Data_Rebase'!AO49</f>
        <v>0</v>
      </c>
      <c r="AP49" s="493">
        <f>'1.4_RAW_Data_Rebase'!AP49</f>
        <v>0</v>
      </c>
      <c r="AQ49" s="493">
        <f>'1.4_RAW_Data_Rebase'!AQ49</f>
        <v>0</v>
      </c>
      <c r="AR49" s="493">
        <f>'1.4_RAW_Data_Rebase'!AR49</f>
        <v>0</v>
      </c>
      <c r="AS49" s="493">
        <f>'1.4_RAW_Data_Rebase'!AS49</f>
        <v>0</v>
      </c>
      <c r="AT49" s="494">
        <f>'1.4_RAW_Data_Rebase'!AT49</f>
        <v>0</v>
      </c>
      <c r="AU49" s="482"/>
      <c r="AV49" s="493">
        <f>'1.4_RAW_Data_Rebase'!AV49</f>
        <v>0</v>
      </c>
      <c r="AW49" s="493">
        <f>'1.4_RAW_Data_Rebase'!AW49</f>
        <v>0</v>
      </c>
      <c r="AX49" s="493">
        <f>'1.4_RAW_Data_Rebase'!AX49</f>
        <v>0</v>
      </c>
      <c r="AY49" s="493">
        <f>'1.4_RAW_Data_Rebase'!AY49</f>
        <v>0</v>
      </c>
      <c r="AZ49" s="493">
        <f>'1.4_RAW_Data_Rebase'!AZ49</f>
        <v>0</v>
      </c>
      <c r="BA49" s="494">
        <f>'1.4_RAW_Data_Rebase'!BA49</f>
        <v>0</v>
      </c>
      <c r="BB49" s="482"/>
      <c r="BC49" s="493">
        <f>'1.4_RAW_Data_Rebase'!BC49</f>
        <v>0</v>
      </c>
      <c r="BD49" s="493">
        <f>'1.4_RAW_Data_Rebase'!BD49</f>
        <v>0</v>
      </c>
      <c r="BE49" s="493">
        <f>'1.4_RAW_Data_Rebase'!BE49</f>
        <v>0</v>
      </c>
      <c r="BF49" s="493">
        <f>'1.4_RAW_Data_Rebase'!BF49</f>
        <v>0</v>
      </c>
      <c r="BG49" s="493">
        <f>'1.4_RAW_Data_Rebase'!BG49</f>
        <v>0</v>
      </c>
      <c r="BH49" s="494">
        <f>'1.4_RAW_Data_Rebase'!BH49</f>
        <v>0</v>
      </c>
    </row>
    <row r="50" spans="1:60" ht="25.5" x14ac:dyDescent="0.35">
      <c r="A50" s="495" t="s">
        <v>20</v>
      </c>
      <c r="B50" s="476">
        <v>30</v>
      </c>
      <c r="C50" s="477" t="s">
        <v>54</v>
      </c>
      <c r="D50" s="478" t="s">
        <v>38</v>
      </c>
      <c r="E50" s="496" t="s">
        <v>31</v>
      </c>
      <c r="F50" s="480">
        <f>'1.4_RAW_Data_Rebase'!F50</f>
        <v>1</v>
      </c>
      <c r="G50" s="480">
        <f>'1.4_RAW_Data_Rebase'!G50</f>
        <v>0</v>
      </c>
      <c r="H50" s="480">
        <f>'1.4_RAW_Data_Rebase'!H50</f>
        <v>0</v>
      </c>
      <c r="I50" s="480">
        <f>'1.4_RAW_Data_Rebase'!I50</f>
        <v>0</v>
      </c>
      <c r="J50" s="480">
        <f>'1.4_RAW_Data_Rebase'!J50</f>
        <v>0</v>
      </c>
      <c r="K50" s="481">
        <f>'1.4_RAW_Data_Rebase'!K50</f>
        <v>1</v>
      </c>
      <c r="M50" s="480">
        <f>'1.4_RAW_Data_Rebase'!M50</f>
        <v>1</v>
      </c>
      <c r="N50" s="480">
        <f>'1.4_RAW_Data_Rebase'!N50</f>
        <v>1</v>
      </c>
      <c r="O50" s="480">
        <f>'1.4_RAW_Data_Rebase'!O50</f>
        <v>0</v>
      </c>
      <c r="P50" s="480">
        <f>'1.4_RAW_Data_Rebase'!P50</f>
        <v>0</v>
      </c>
      <c r="Q50" s="480">
        <f>'1.4_RAW_Data_Rebase'!Q50</f>
        <v>0</v>
      </c>
      <c r="R50" s="481">
        <f>'1.4_RAW_Data_Rebase'!R50</f>
        <v>0</v>
      </c>
      <c r="T50" s="480">
        <f>'1.4_RAW_Data_Rebase'!T50</f>
        <v>1</v>
      </c>
      <c r="U50" s="480">
        <f>'1.4_RAW_Data_Rebase'!U50</f>
        <v>0</v>
      </c>
      <c r="V50" s="480">
        <f>'1.4_RAW_Data_Rebase'!V50</f>
        <v>0</v>
      </c>
      <c r="W50" s="480">
        <f>'1.4_RAW_Data_Rebase'!W50</f>
        <v>0</v>
      </c>
      <c r="X50" s="480">
        <f>'1.4_RAW_Data_Rebase'!X50</f>
        <v>0</v>
      </c>
      <c r="Y50" s="481">
        <f>'1.4_RAW_Data_Rebase'!Y50</f>
        <v>1</v>
      </c>
      <c r="AA50" s="480">
        <f>'1.4_RAW_Data_Rebase'!AA50</f>
        <v>1</v>
      </c>
      <c r="AB50" s="480">
        <f>'1.4_RAW_Data_Rebase'!AB50</f>
        <v>0</v>
      </c>
      <c r="AC50" s="480">
        <f>'1.4_RAW_Data_Rebase'!AC50</f>
        <v>0</v>
      </c>
      <c r="AD50" s="480">
        <f>'1.4_RAW_Data_Rebase'!AD50</f>
        <v>0</v>
      </c>
      <c r="AE50" s="480">
        <f>'1.4_RAW_Data_Rebase'!AE50</f>
        <v>0</v>
      </c>
      <c r="AF50" s="481">
        <f>'1.4_RAW_Data_Rebase'!AF50</f>
        <v>-1</v>
      </c>
      <c r="AG50" s="482"/>
      <c r="AH50" s="480">
        <f>'1.4_RAW_Data_Rebase'!AH50</f>
        <v>1</v>
      </c>
      <c r="AI50" s="480">
        <f>'1.4_RAW_Data_Rebase'!AI50</f>
        <v>0</v>
      </c>
      <c r="AJ50" s="480">
        <f>'1.4_RAW_Data_Rebase'!AJ50</f>
        <v>0</v>
      </c>
      <c r="AK50" s="480">
        <f>'1.4_RAW_Data_Rebase'!AK50</f>
        <v>0</v>
      </c>
      <c r="AL50" s="480">
        <f>'1.4_RAW_Data_Rebase'!AL50</f>
        <v>0</v>
      </c>
      <c r="AM50" s="481">
        <f>'1.4_RAW_Data_Rebase'!AM50</f>
        <v>-1</v>
      </c>
      <c r="AN50" s="482"/>
      <c r="AO50" s="480">
        <f>'1.4_RAW_Data_Rebase'!AO50</f>
        <v>0</v>
      </c>
      <c r="AP50" s="480">
        <f>'1.4_RAW_Data_Rebase'!AP50</f>
        <v>0</v>
      </c>
      <c r="AQ50" s="480">
        <f>'1.4_RAW_Data_Rebase'!AQ50</f>
        <v>0</v>
      </c>
      <c r="AR50" s="480">
        <f>'1.4_RAW_Data_Rebase'!AR50</f>
        <v>0</v>
      </c>
      <c r="AS50" s="480">
        <f>'1.4_RAW_Data_Rebase'!AS50</f>
        <v>0</v>
      </c>
      <c r="AT50" s="481">
        <f>'1.4_RAW_Data_Rebase'!AT50</f>
        <v>0</v>
      </c>
      <c r="AU50" s="482"/>
      <c r="AV50" s="480">
        <f>'1.4_RAW_Data_Rebase'!AV50</f>
        <v>0</v>
      </c>
      <c r="AW50" s="480">
        <f>'1.4_RAW_Data_Rebase'!AW50</f>
        <v>0</v>
      </c>
      <c r="AX50" s="480">
        <f>'1.4_RAW_Data_Rebase'!AX50</f>
        <v>0</v>
      </c>
      <c r="AY50" s="480">
        <f>'1.4_RAW_Data_Rebase'!AY50</f>
        <v>0</v>
      </c>
      <c r="AZ50" s="480">
        <f>'1.4_RAW_Data_Rebase'!AZ50</f>
        <v>0</v>
      </c>
      <c r="BA50" s="481">
        <f>'1.4_RAW_Data_Rebase'!BA50</f>
        <v>0</v>
      </c>
      <c r="BB50" s="482"/>
      <c r="BC50" s="480">
        <f>'1.4_RAW_Data_Rebase'!BC50</f>
        <v>0</v>
      </c>
      <c r="BD50" s="480">
        <f>'1.4_RAW_Data_Rebase'!BD50</f>
        <v>0</v>
      </c>
      <c r="BE50" s="480">
        <f>'1.4_RAW_Data_Rebase'!BE50</f>
        <v>0</v>
      </c>
      <c r="BF50" s="480">
        <f>'1.4_RAW_Data_Rebase'!BF50</f>
        <v>0</v>
      </c>
      <c r="BG50" s="480">
        <f>'1.4_RAW_Data_Rebase'!BG50</f>
        <v>0</v>
      </c>
      <c r="BH50" s="481">
        <f>'1.4_RAW_Data_Rebase'!BH50</f>
        <v>0</v>
      </c>
    </row>
    <row r="51" spans="1:60" ht="13.15" x14ac:dyDescent="0.35">
      <c r="A51" s="483"/>
      <c r="B51" s="484"/>
      <c r="C51" s="485"/>
      <c r="D51" s="486"/>
      <c r="E51" s="479" t="s">
        <v>32</v>
      </c>
      <c r="F51" s="487">
        <f>'1.4_RAW_Data_Rebase'!F51</f>
        <v>0</v>
      </c>
      <c r="G51" s="487">
        <f>'1.4_RAW_Data_Rebase'!G51</f>
        <v>0</v>
      </c>
      <c r="H51" s="487">
        <f>'1.4_RAW_Data_Rebase'!H51</f>
        <v>0</v>
      </c>
      <c r="I51" s="487">
        <f>'1.4_RAW_Data_Rebase'!I51</f>
        <v>0</v>
      </c>
      <c r="J51" s="487">
        <f>'1.4_RAW_Data_Rebase'!J51</f>
        <v>0</v>
      </c>
      <c r="K51" s="488">
        <f>'1.4_RAW_Data_Rebase'!K51</f>
        <v>0</v>
      </c>
      <c r="M51" s="487">
        <f>'1.4_RAW_Data_Rebase'!M51</f>
        <v>0</v>
      </c>
      <c r="N51" s="487">
        <f>'1.4_RAW_Data_Rebase'!N51</f>
        <v>0</v>
      </c>
      <c r="O51" s="487">
        <f>'1.4_RAW_Data_Rebase'!O51</f>
        <v>0</v>
      </c>
      <c r="P51" s="487">
        <f>'1.4_RAW_Data_Rebase'!P51</f>
        <v>0</v>
      </c>
      <c r="Q51" s="487">
        <f>'1.4_RAW_Data_Rebase'!Q51</f>
        <v>0</v>
      </c>
      <c r="R51" s="488">
        <f>'1.4_RAW_Data_Rebase'!R51</f>
        <v>0</v>
      </c>
      <c r="T51" s="487">
        <f>'1.4_RAW_Data_Rebase'!T51</f>
        <v>0</v>
      </c>
      <c r="U51" s="487">
        <f>'1.4_RAW_Data_Rebase'!U51</f>
        <v>0</v>
      </c>
      <c r="V51" s="487">
        <f>'1.4_RAW_Data_Rebase'!V51</f>
        <v>0</v>
      </c>
      <c r="W51" s="487">
        <f>'1.4_RAW_Data_Rebase'!W51</f>
        <v>0</v>
      </c>
      <c r="X51" s="487">
        <f>'1.4_RAW_Data_Rebase'!X51</f>
        <v>0</v>
      </c>
      <c r="Y51" s="488">
        <f>'1.4_RAW_Data_Rebase'!Y51</f>
        <v>0</v>
      </c>
      <c r="AA51" s="487">
        <f>'1.4_RAW_Data_Rebase'!AA51</f>
        <v>0</v>
      </c>
      <c r="AB51" s="487">
        <f>'1.4_RAW_Data_Rebase'!AB51</f>
        <v>0</v>
      </c>
      <c r="AC51" s="487">
        <f>'1.4_RAW_Data_Rebase'!AC51</f>
        <v>0</v>
      </c>
      <c r="AD51" s="487">
        <f>'1.4_RAW_Data_Rebase'!AD51</f>
        <v>0</v>
      </c>
      <c r="AE51" s="487">
        <f>'1.4_RAW_Data_Rebase'!AE51</f>
        <v>0</v>
      </c>
      <c r="AF51" s="488">
        <f>'1.4_RAW_Data_Rebase'!AF51</f>
        <v>0</v>
      </c>
      <c r="AG51" s="482"/>
      <c r="AH51" s="487">
        <f>'1.4_RAW_Data_Rebase'!AH51</f>
        <v>0</v>
      </c>
      <c r="AI51" s="487">
        <f>'1.4_RAW_Data_Rebase'!AI51</f>
        <v>0</v>
      </c>
      <c r="AJ51" s="487">
        <f>'1.4_RAW_Data_Rebase'!AJ51</f>
        <v>0</v>
      </c>
      <c r="AK51" s="487">
        <f>'1.4_RAW_Data_Rebase'!AK51</f>
        <v>0</v>
      </c>
      <c r="AL51" s="487">
        <f>'1.4_RAW_Data_Rebase'!AL51</f>
        <v>0</v>
      </c>
      <c r="AM51" s="488">
        <f>'1.4_RAW_Data_Rebase'!AM51</f>
        <v>0</v>
      </c>
      <c r="AN51" s="482"/>
      <c r="AO51" s="487">
        <f>'1.4_RAW_Data_Rebase'!AO51</f>
        <v>0</v>
      </c>
      <c r="AP51" s="487">
        <f>'1.4_RAW_Data_Rebase'!AP51</f>
        <v>0</v>
      </c>
      <c r="AQ51" s="487">
        <f>'1.4_RAW_Data_Rebase'!AQ51</f>
        <v>0</v>
      </c>
      <c r="AR51" s="487">
        <f>'1.4_RAW_Data_Rebase'!AR51</f>
        <v>0</v>
      </c>
      <c r="AS51" s="487">
        <f>'1.4_RAW_Data_Rebase'!AS51</f>
        <v>0</v>
      </c>
      <c r="AT51" s="488">
        <f>'1.4_RAW_Data_Rebase'!AT51</f>
        <v>0</v>
      </c>
      <c r="AU51" s="482"/>
      <c r="AV51" s="487">
        <f>'1.4_RAW_Data_Rebase'!AV51</f>
        <v>0</v>
      </c>
      <c r="AW51" s="487">
        <f>'1.4_RAW_Data_Rebase'!AW51</f>
        <v>0</v>
      </c>
      <c r="AX51" s="487">
        <f>'1.4_RAW_Data_Rebase'!AX51</f>
        <v>0</v>
      </c>
      <c r="AY51" s="487">
        <f>'1.4_RAW_Data_Rebase'!AY51</f>
        <v>0</v>
      </c>
      <c r="AZ51" s="487">
        <f>'1.4_RAW_Data_Rebase'!AZ51</f>
        <v>0</v>
      </c>
      <c r="BA51" s="488">
        <f>'1.4_RAW_Data_Rebase'!BA51</f>
        <v>0</v>
      </c>
      <c r="BB51" s="482"/>
      <c r="BC51" s="487">
        <f>'1.4_RAW_Data_Rebase'!BC51</f>
        <v>0</v>
      </c>
      <c r="BD51" s="487">
        <f>'1.4_RAW_Data_Rebase'!BD51</f>
        <v>0</v>
      </c>
      <c r="BE51" s="487">
        <f>'1.4_RAW_Data_Rebase'!BE51</f>
        <v>0</v>
      </c>
      <c r="BF51" s="487">
        <f>'1.4_RAW_Data_Rebase'!BF51</f>
        <v>0</v>
      </c>
      <c r="BG51" s="487">
        <f>'1.4_RAW_Data_Rebase'!BG51</f>
        <v>0</v>
      </c>
      <c r="BH51" s="488">
        <f>'1.4_RAW_Data_Rebase'!BH51</f>
        <v>0</v>
      </c>
    </row>
    <row r="52" spans="1:60" ht="13.15" x14ac:dyDescent="0.35">
      <c r="A52" s="483"/>
      <c r="B52" s="484"/>
      <c r="C52" s="485"/>
      <c r="D52" s="486"/>
      <c r="E52" s="479" t="s">
        <v>33</v>
      </c>
      <c r="F52" s="487">
        <f>'1.4_RAW_Data_Rebase'!F52</f>
        <v>0</v>
      </c>
      <c r="G52" s="487">
        <f>'1.4_RAW_Data_Rebase'!G52</f>
        <v>0</v>
      </c>
      <c r="H52" s="487">
        <f>'1.4_RAW_Data_Rebase'!H52</f>
        <v>0</v>
      </c>
      <c r="I52" s="487">
        <f>'1.4_RAW_Data_Rebase'!I52</f>
        <v>0</v>
      </c>
      <c r="J52" s="487">
        <f>'1.4_RAW_Data_Rebase'!J52</f>
        <v>0</v>
      </c>
      <c r="K52" s="488">
        <f>'1.4_RAW_Data_Rebase'!K52</f>
        <v>0</v>
      </c>
      <c r="M52" s="487">
        <f>'1.4_RAW_Data_Rebase'!M52</f>
        <v>0</v>
      </c>
      <c r="N52" s="487">
        <f>'1.4_RAW_Data_Rebase'!N52</f>
        <v>0</v>
      </c>
      <c r="O52" s="487">
        <f>'1.4_RAW_Data_Rebase'!O52</f>
        <v>0</v>
      </c>
      <c r="P52" s="487">
        <f>'1.4_RAW_Data_Rebase'!P52</f>
        <v>0</v>
      </c>
      <c r="Q52" s="487">
        <f>'1.4_RAW_Data_Rebase'!Q52</f>
        <v>0</v>
      </c>
      <c r="R52" s="488">
        <f>'1.4_RAW_Data_Rebase'!R52</f>
        <v>0</v>
      </c>
      <c r="T52" s="487">
        <f>'1.4_RAW_Data_Rebase'!T52</f>
        <v>0</v>
      </c>
      <c r="U52" s="487">
        <f>'1.4_RAW_Data_Rebase'!U52</f>
        <v>0</v>
      </c>
      <c r="V52" s="487">
        <f>'1.4_RAW_Data_Rebase'!V52</f>
        <v>0</v>
      </c>
      <c r="W52" s="487">
        <f>'1.4_RAW_Data_Rebase'!W52</f>
        <v>0</v>
      </c>
      <c r="X52" s="487">
        <f>'1.4_RAW_Data_Rebase'!X52</f>
        <v>0</v>
      </c>
      <c r="Y52" s="488">
        <f>'1.4_RAW_Data_Rebase'!Y52</f>
        <v>0</v>
      </c>
      <c r="AA52" s="487">
        <f>'1.4_RAW_Data_Rebase'!AA52</f>
        <v>0</v>
      </c>
      <c r="AB52" s="487">
        <f>'1.4_RAW_Data_Rebase'!AB52</f>
        <v>0</v>
      </c>
      <c r="AC52" s="487">
        <f>'1.4_RAW_Data_Rebase'!AC52</f>
        <v>0</v>
      </c>
      <c r="AD52" s="487">
        <f>'1.4_RAW_Data_Rebase'!AD52</f>
        <v>0</v>
      </c>
      <c r="AE52" s="487">
        <f>'1.4_RAW_Data_Rebase'!AE52</f>
        <v>0</v>
      </c>
      <c r="AF52" s="488">
        <f>'1.4_RAW_Data_Rebase'!AF52</f>
        <v>0</v>
      </c>
      <c r="AG52" s="482"/>
      <c r="AH52" s="487">
        <f>'1.4_RAW_Data_Rebase'!AH52</f>
        <v>0</v>
      </c>
      <c r="AI52" s="487">
        <f>'1.4_RAW_Data_Rebase'!AI52</f>
        <v>0</v>
      </c>
      <c r="AJ52" s="487">
        <f>'1.4_RAW_Data_Rebase'!AJ52</f>
        <v>0</v>
      </c>
      <c r="AK52" s="487">
        <f>'1.4_RAW_Data_Rebase'!AK52</f>
        <v>0</v>
      </c>
      <c r="AL52" s="487">
        <f>'1.4_RAW_Data_Rebase'!AL52</f>
        <v>0</v>
      </c>
      <c r="AM52" s="488">
        <f>'1.4_RAW_Data_Rebase'!AM52</f>
        <v>0</v>
      </c>
      <c r="AN52" s="482"/>
      <c r="AO52" s="487">
        <f>'1.4_RAW_Data_Rebase'!AO52</f>
        <v>0</v>
      </c>
      <c r="AP52" s="487">
        <f>'1.4_RAW_Data_Rebase'!AP52</f>
        <v>0</v>
      </c>
      <c r="AQ52" s="487">
        <f>'1.4_RAW_Data_Rebase'!AQ52</f>
        <v>0</v>
      </c>
      <c r="AR52" s="487">
        <f>'1.4_RAW_Data_Rebase'!AR52</f>
        <v>0</v>
      </c>
      <c r="AS52" s="487">
        <f>'1.4_RAW_Data_Rebase'!AS52</f>
        <v>0</v>
      </c>
      <c r="AT52" s="488">
        <f>'1.4_RAW_Data_Rebase'!AT52</f>
        <v>0</v>
      </c>
      <c r="AU52" s="482"/>
      <c r="AV52" s="487">
        <f>'1.4_RAW_Data_Rebase'!AV52</f>
        <v>0</v>
      </c>
      <c r="AW52" s="487">
        <f>'1.4_RAW_Data_Rebase'!AW52</f>
        <v>0</v>
      </c>
      <c r="AX52" s="487">
        <f>'1.4_RAW_Data_Rebase'!AX52</f>
        <v>0</v>
      </c>
      <c r="AY52" s="487">
        <f>'1.4_RAW_Data_Rebase'!AY52</f>
        <v>0</v>
      </c>
      <c r="AZ52" s="487">
        <f>'1.4_RAW_Data_Rebase'!AZ52</f>
        <v>0</v>
      </c>
      <c r="BA52" s="488">
        <f>'1.4_RAW_Data_Rebase'!BA52</f>
        <v>0</v>
      </c>
      <c r="BB52" s="482"/>
      <c r="BC52" s="487">
        <f>'1.4_RAW_Data_Rebase'!BC52</f>
        <v>0</v>
      </c>
      <c r="BD52" s="487">
        <f>'1.4_RAW_Data_Rebase'!BD52</f>
        <v>0</v>
      </c>
      <c r="BE52" s="487">
        <f>'1.4_RAW_Data_Rebase'!BE52</f>
        <v>0</v>
      </c>
      <c r="BF52" s="487">
        <f>'1.4_RAW_Data_Rebase'!BF52</f>
        <v>0</v>
      </c>
      <c r="BG52" s="487">
        <f>'1.4_RAW_Data_Rebase'!BG52</f>
        <v>0</v>
      </c>
      <c r="BH52" s="488">
        <f>'1.4_RAW_Data_Rebase'!BH52</f>
        <v>0</v>
      </c>
    </row>
    <row r="53" spans="1:60" ht="13.5" thickBot="1" x14ac:dyDescent="0.4">
      <c r="A53" s="483"/>
      <c r="B53" s="489"/>
      <c r="C53" s="490"/>
      <c r="D53" s="491"/>
      <c r="E53" s="492" t="s">
        <v>34</v>
      </c>
      <c r="F53" s="493">
        <f>'1.4_RAW_Data_Rebase'!F53</f>
        <v>0</v>
      </c>
      <c r="G53" s="493">
        <f>'1.4_RAW_Data_Rebase'!G53</f>
        <v>0</v>
      </c>
      <c r="H53" s="493">
        <f>'1.4_RAW_Data_Rebase'!H53</f>
        <v>0</v>
      </c>
      <c r="I53" s="493">
        <f>'1.4_RAW_Data_Rebase'!I53</f>
        <v>0</v>
      </c>
      <c r="J53" s="493">
        <f>'1.4_RAW_Data_Rebase'!J53</f>
        <v>0</v>
      </c>
      <c r="K53" s="494">
        <f>'1.4_RAW_Data_Rebase'!K53</f>
        <v>0</v>
      </c>
      <c r="M53" s="493">
        <f>'1.4_RAW_Data_Rebase'!M53</f>
        <v>0</v>
      </c>
      <c r="N53" s="493">
        <f>'1.4_RAW_Data_Rebase'!N53</f>
        <v>0</v>
      </c>
      <c r="O53" s="493">
        <f>'1.4_RAW_Data_Rebase'!O53</f>
        <v>0</v>
      </c>
      <c r="P53" s="493">
        <f>'1.4_RAW_Data_Rebase'!P53</f>
        <v>0</v>
      </c>
      <c r="Q53" s="493">
        <f>'1.4_RAW_Data_Rebase'!Q53</f>
        <v>0</v>
      </c>
      <c r="R53" s="494">
        <f>'1.4_RAW_Data_Rebase'!R53</f>
        <v>0</v>
      </c>
      <c r="T53" s="493">
        <f>'1.4_RAW_Data_Rebase'!T53</f>
        <v>0</v>
      </c>
      <c r="U53" s="493">
        <f>'1.4_RAW_Data_Rebase'!U53</f>
        <v>0</v>
      </c>
      <c r="V53" s="493">
        <f>'1.4_RAW_Data_Rebase'!V53</f>
        <v>0</v>
      </c>
      <c r="W53" s="493">
        <f>'1.4_RAW_Data_Rebase'!W53</f>
        <v>0</v>
      </c>
      <c r="X53" s="493">
        <f>'1.4_RAW_Data_Rebase'!X53</f>
        <v>0</v>
      </c>
      <c r="Y53" s="494">
        <f>'1.4_RAW_Data_Rebase'!Y53</f>
        <v>0</v>
      </c>
      <c r="AA53" s="493">
        <f>'1.4_RAW_Data_Rebase'!AA53</f>
        <v>0</v>
      </c>
      <c r="AB53" s="493">
        <f>'1.4_RAW_Data_Rebase'!AB53</f>
        <v>0</v>
      </c>
      <c r="AC53" s="493">
        <f>'1.4_RAW_Data_Rebase'!AC53</f>
        <v>0</v>
      </c>
      <c r="AD53" s="493">
        <f>'1.4_RAW_Data_Rebase'!AD53</f>
        <v>0</v>
      </c>
      <c r="AE53" s="493">
        <f>'1.4_RAW_Data_Rebase'!AE53</f>
        <v>0</v>
      </c>
      <c r="AF53" s="494">
        <f>'1.4_RAW_Data_Rebase'!AF53</f>
        <v>0</v>
      </c>
      <c r="AG53" s="482"/>
      <c r="AH53" s="493">
        <f>'1.4_RAW_Data_Rebase'!AH53</f>
        <v>0</v>
      </c>
      <c r="AI53" s="493">
        <f>'1.4_RAW_Data_Rebase'!AI53</f>
        <v>0</v>
      </c>
      <c r="AJ53" s="493">
        <f>'1.4_RAW_Data_Rebase'!AJ53</f>
        <v>0</v>
      </c>
      <c r="AK53" s="493">
        <f>'1.4_RAW_Data_Rebase'!AK53</f>
        <v>0</v>
      </c>
      <c r="AL53" s="493">
        <f>'1.4_RAW_Data_Rebase'!AL53</f>
        <v>0</v>
      </c>
      <c r="AM53" s="494">
        <f>'1.4_RAW_Data_Rebase'!AM53</f>
        <v>0</v>
      </c>
      <c r="AN53" s="482"/>
      <c r="AO53" s="493">
        <f>'1.4_RAW_Data_Rebase'!AO53</f>
        <v>0</v>
      </c>
      <c r="AP53" s="493">
        <f>'1.4_RAW_Data_Rebase'!AP53</f>
        <v>0</v>
      </c>
      <c r="AQ53" s="493">
        <f>'1.4_RAW_Data_Rebase'!AQ53</f>
        <v>0</v>
      </c>
      <c r="AR53" s="493">
        <f>'1.4_RAW_Data_Rebase'!AR53</f>
        <v>0</v>
      </c>
      <c r="AS53" s="493">
        <f>'1.4_RAW_Data_Rebase'!AS53</f>
        <v>0</v>
      </c>
      <c r="AT53" s="494">
        <f>'1.4_RAW_Data_Rebase'!AT53</f>
        <v>0</v>
      </c>
      <c r="AU53" s="482"/>
      <c r="AV53" s="493">
        <f>'1.4_RAW_Data_Rebase'!AV53</f>
        <v>0</v>
      </c>
      <c r="AW53" s="493">
        <f>'1.4_RAW_Data_Rebase'!AW53</f>
        <v>0</v>
      </c>
      <c r="AX53" s="493">
        <f>'1.4_RAW_Data_Rebase'!AX53</f>
        <v>0</v>
      </c>
      <c r="AY53" s="493">
        <f>'1.4_RAW_Data_Rebase'!AY53</f>
        <v>0</v>
      </c>
      <c r="AZ53" s="493">
        <f>'1.4_RAW_Data_Rebase'!AZ53</f>
        <v>0</v>
      </c>
      <c r="BA53" s="494">
        <f>'1.4_RAW_Data_Rebase'!BA53</f>
        <v>0</v>
      </c>
      <c r="BB53" s="482"/>
      <c r="BC53" s="493">
        <f>'1.4_RAW_Data_Rebase'!BC53</f>
        <v>0</v>
      </c>
      <c r="BD53" s="493">
        <f>'1.4_RAW_Data_Rebase'!BD53</f>
        <v>0</v>
      </c>
      <c r="BE53" s="493">
        <f>'1.4_RAW_Data_Rebase'!BE53</f>
        <v>0</v>
      </c>
      <c r="BF53" s="493">
        <f>'1.4_RAW_Data_Rebase'!BF53</f>
        <v>0</v>
      </c>
      <c r="BG53" s="493">
        <f>'1.4_RAW_Data_Rebase'!BG53</f>
        <v>0</v>
      </c>
      <c r="BH53" s="494">
        <f>'1.4_RAW_Data_Rebase'!BH53</f>
        <v>0</v>
      </c>
    </row>
    <row r="54" spans="1:60" ht="25.5" x14ac:dyDescent="0.35">
      <c r="A54" s="495" t="s">
        <v>20</v>
      </c>
      <c r="B54" s="476">
        <v>3</v>
      </c>
      <c r="C54" s="477" t="s">
        <v>66</v>
      </c>
      <c r="D54" s="478" t="s">
        <v>38</v>
      </c>
      <c r="E54" s="496" t="s">
        <v>31</v>
      </c>
      <c r="F54" s="480">
        <f>'1.4_RAW_Data_Rebase'!F54</f>
        <v>7</v>
      </c>
      <c r="G54" s="480">
        <f>'1.4_RAW_Data_Rebase'!G54</f>
        <v>0</v>
      </c>
      <c r="H54" s="480">
        <f>'1.4_RAW_Data_Rebase'!H54</f>
        <v>0</v>
      </c>
      <c r="I54" s="480">
        <f>'1.4_RAW_Data_Rebase'!I54</f>
        <v>0</v>
      </c>
      <c r="J54" s="480">
        <f>'1.4_RAW_Data_Rebase'!J54</f>
        <v>1</v>
      </c>
      <c r="K54" s="481">
        <f>'1.4_RAW_Data_Rebase'!K54</f>
        <v>6</v>
      </c>
      <c r="M54" s="480">
        <f>'1.4_RAW_Data_Rebase'!M54</f>
        <v>5</v>
      </c>
      <c r="N54" s="480">
        <f>'1.4_RAW_Data_Rebase'!N54</f>
        <v>5</v>
      </c>
      <c r="O54" s="480">
        <f>'1.4_RAW_Data_Rebase'!O54</f>
        <v>0</v>
      </c>
      <c r="P54" s="480">
        <f>'1.4_RAW_Data_Rebase'!P54</f>
        <v>0</v>
      </c>
      <c r="Q54" s="480">
        <f>'1.4_RAW_Data_Rebase'!Q54</f>
        <v>0</v>
      </c>
      <c r="R54" s="481">
        <f>'1.4_RAW_Data_Rebase'!R54</f>
        <v>0</v>
      </c>
      <c r="T54" s="480">
        <f>'1.4_RAW_Data_Rebase'!T54</f>
        <v>5</v>
      </c>
      <c r="U54" s="480">
        <f>'1.4_RAW_Data_Rebase'!U54</f>
        <v>0</v>
      </c>
      <c r="V54" s="480">
        <f>'1.4_RAW_Data_Rebase'!V54</f>
        <v>0</v>
      </c>
      <c r="W54" s="480">
        <f>'1.4_RAW_Data_Rebase'!W54</f>
        <v>0</v>
      </c>
      <c r="X54" s="480">
        <f>'1.4_RAW_Data_Rebase'!X54</f>
        <v>0</v>
      </c>
      <c r="Y54" s="481">
        <f>'1.4_RAW_Data_Rebase'!Y54</f>
        <v>5</v>
      </c>
      <c r="AA54" s="480">
        <f>'1.4_RAW_Data_Rebase'!AA54</f>
        <v>5</v>
      </c>
      <c r="AB54" s="480">
        <f>'1.4_RAW_Data_Rebase'!AB54</f>
        <v>0</v>
      </c>
      <c r="AC54" s="480">
        <f>'1.4_RAW_Data_Rebase'!AC54</f>
        <v>0</v>
      </c>
      <c r="AD54" s="480">
        <f>'1.4_RAW_Data_Rebase'!AD54</f>
        <v>0</v>
      </c>
      <c r="AE54" s="480">
        <f>'1.4_RAW_Data_Rebase'!AE54</f>
        <v>0</v>
      </c>
      <c r="AF54" s="481">
        <f>'1.4_RAW_Data_Rebase'!AF54</f>
        <v>-5</v>
      </c>
      <c r="AG54" s="482"/>
      <c r="AH54" s="480">
        <f>'1.4_RAW_Data_Rebase'!AH54</f>
        <v>5</v>
      </c>
      <c r="AI54" s="480">
        <f>'1.4_RAW_Data_Rebase'!AI54</f>
        <v>0</v>
      </c>
      <c r="AJ54" s="480">
        <f>'1.4_RAW_Data_Rebase'!AJ54</f>
        <v>0</v>
      </c>
      <c r="AK54" s="480">
        <f>'1.4_RAW_Data_Rebase'!AK54</f>
        <v>0</v>
      </c>
      <c r="AL54" s="480">
        <f>'1.4_RAW_Data_Rebase'!AL54</f>
        <v>0</v>
      </c>
      <c r="AM54" s="481">
        <f>'1.4_RAW_Data_Rebase'!AM54</f>
        <v>-5</v>
      </c>
      <c r="AN54" s="482"/>
      <c r="AO54" s="480">
        <f>'1.4_RAW_Data_Rebase'!AO54</f>
        <v>0</v>
      </c>
      <c r="AP54" s="480">
        <f>'1.4_RAW_Data_Rebase'!AP54</f>
        <v>0</v>
      </c>
      <c r="AQ54" s="480">
        <f>'1.4_RAW_Data_Rebase'!AQ54</f>
        <v>0</v>
      </c>
      <c r="AR54" s="480">
        <f>'1.4_RAW_Data_Rebase'!AR54</f>
        <v>0</v>
      </c>
      <c r="AS54" s="480">
        <f>'1.4_RAW_Data_Rebase'!AS54</f>
        <v>0</v>
      </c>
      <c r="AT54" s="481">
        <f>'1.4_RAW_Data_Rebase'!AT54</f>
        <v>0</v>
      </c>
      <c r="AU54" s="482"/>
      <c r="AV54" s="480">
        <f>'1.4_RAW_Data_Rebase'!AV54</f>
        <v>0</v>
      </c>
      <c r="AW54" s="480">
        <f>'1.4_RAW_Data_Rebase'!AW54</f>
        <v>0</v>
      </c>
      <c r="AX54" s="480">
        <f>'1.4_RAW_Data_Rebase'!AX54</f>
        <v>0</v>
      </c>
      <c r="AY54" s="480">
        <f>'1.4_RAW_Data_Rebase'!AY54</f>
        <v>0</v>
      </c>
      <c r="AZ54" s="480">
        <f>'1.4_RAW_Data_Rebase'!AZ54</f>
        <v>0</v>
      </c>
      <c r="BA54" s="481">
        <f>'1.4_RAW_Data_Rebase'!BA54</f>
        <v>0</v>
      </c>
      <c r="BB54" s="482"/>
      <c r="BC54" s="480">
        <f>'1.4_RAW_Data_Rebase'!BC54</f>
        <v>0</v>
      </c>
      <c r="BD54" s="480">
        <f>'1.4_RAW_Data_Rebase'!BD54</f>
        <v>0</v>
      </c>
      <c r="BE54" s="480">
        <f>'1.4_RAW_Data_Rebase'!BE54</f>
        <v>0</v>
      </c>
      <c r="BF54" s="480">
        <f>'1.4_RAW_Data_Rebase'!BF54</f>
        <v>0</v>
      </c>
      <c r="BG54" s="480">
        <f>'1.4_RAW_Data_Rebase'!BG54</f>
        <v>0</v>
      </c>
      <c r="BH54" s="481">
        <f>'1.4_RAW_Data_Rebase'!BH54</f>
        <v>0</v>
      </c>
    </row>
    <row r="55" spans="1:60" ht="13.15" x14ac:dyDescent="0.35">
      <c r="A55" s="483"/>
      <c r="B55" s="484"/>
      <c r="C55" s="485"/>
      <c r="D55" s="486"/>
      <c r="E55" s="479" t="s">
        <v>32</v>
      </c>
      <c r="F55" s="487">
        <f>'1.4_RAW_Data_Rebase'!F55</f>
        <v>0</v>
      </c>
      <c r="G55" s="487">
        <f>'1.4_RAW_Data_Rebase'!G55</f>
        <v>0</v>
      </c>
      <c r="H55" s="487">
        <f>'1.4_RAW_Data_Rebase'!H55</f>
        <v>0</v>
      </c>
      <c r="I55" s="487">
        <f>'1.4_RAW_Data_Rebase'!I55</f>
        <v>0</v>
      </c>
      <c r="J55" s="487">
        <f>'1.4_RAW_Data_Rebase'!J55</f>
        <v>0</v>
      </c>
      <c r="K55" s="488">
        <f>'1.4_RAW_Data_Rebase'!K55</f>
        <v>0</v>
      </c>
      <c r="M55" s="487">
        <f>'1.4_RAW_Data_Rebase'!M55</f>
        <v>0</v>
      </c>
      <c r="N55" s="487">
        <f>'1.4_RAW_Data_Rebase'!N55</f>
        <v>0</v>
      </c>
      <c r="O55" s="487">
        <f>'1.4_RAW_Data_Rebase'!O55</f>
        <v>0</v>
      </c>
      <c r="P55" s="487">
        <f>'1.4_RAW_Data_Rebase'!P55</f>
        <v>0</v>
      </c>
      <c r="Q55" s="487">
        <f>'1.4_RAW_Data_Rebase'!Q55</f>
        <v>0</v>
      </c>
      <c r="R55" s="488">
        <f>'1.4_RAW_Data_Rebase'!R55</f>
        <v>0</v>
      </c>
      <c r="T55" s="487">
        <f>'1.4_RAW_Data_Rebase'!T55</f>
        <v>0</v>
      </c>
      <c r="U55" s="487">
        <f>'1.4_RAW_Data_Rebase'!U55</f>
        <v>0</v>
      </c>
      <c r="V55" s="487">
        <f>'1.4_RAW_Data_Rebase'!V55</f>
        <v>0</v>
      </c>
      <c r="W55" s="487">
        <f>'1.4_RAW_Data_Rebase'!W55</f>
        <v>0</v>
      </c>
      <c r="X55" s="487">
        <f>'1.4_RAW_Data_Rebase'!X55</f>
        <v>0</v>
      </c>
      <c r="Y55" s="488">
        <f>'1.4_RAW_Data_Rebase'!Y55</f>
        <v>0</v>
      </c>
      <c r="AA55" s="487">
        <f>'1.4_RAW_Data_Rebase'!AA55</f>
        <v>0</v>
      </c>
      <c r="AB55" s="487">
        <f>'1.4_RAW_Data_Rebase'!AB55</f>
        <v>0</v>
      </c>
      <c r="AC55" s="487">
        <f>'1.4_RAW_Data_Rebase'!AC55</f>
        <v>0</v>
      </c>
      <c r="AD55" s="487">
        <f>'1.4_RAW_Data_Rebase'!AD55</f>
        <v>0</v>
      </c>
      <c r="AE55" s="487">
        <f>'1.4_RAW_Data_Rebase'!AE55</f>
        <v>0</v>
      </c>
      <c r="AF55" s="488">
        <f>'1.4_RAW_Data_Rebase'!AF55</f>
        <v>0</v>
      </c>
      <c r="AG55" s="482"/>
      <c r="AH55" s="487">
        <f>'1.4_RAW_Data_Rebase'!AH55</f>
        <v>0</v>
      </c>
      <c r="AI55" s="487">
        <f>'1.4_RAW_Data_Rebase'!AI55</f>
        <v>0</v>
      </c>
      <c r="AJ55" s="487">
        <f>'1.4_RAW_Data_Rebase'!AJ55</f>
        <v>0</v>
      </c>
      <c r="AK55" s="487">
        <f>'1.4_RAW_Data_Rebase'!AK55</f>
        <v>0</v>
      </c>
      <c r="AL55" s="487">
        <f>'1.4_RAW_Data_Rebase'!AL55</f>
        <v>0</v>
      </c>
      <c r="AM55" s="488">
        <f>'1.4_RAW_Data_Rebase'!AM55</f>
        <v>0</v>
      </c>
      <c r="AN55" s="482"/>
      <c r="AO55" s="487">
        <f>'1.4_RAW_Data_Rebase'!AO55</f>
        <v>0</v>
      </c>
      <c r="AP55" s="487">
        <f>'1.4_RAW_Data_Rebase'!AP55</f>
        <v>0</v>
      </c>
      <c r="AQ55" s="487">
        <f>'1.4_RAW_Data_Rebase'!AQ55</f>
        <v>0</v>
      </c>
      <c r="AR55" s="487">
        <f>'1.4_RAW_Data_Rebase'!AR55</f>
        <v>0</v>
      </c>
      <c r="AS55" s="487">
        <f>'1.4_RAW_Data_Rebase'!AS55</f>
        <v>0</v>
      </c>
      <c r="AT55" s="488">
        <f>'1.4_RAW_Data_Rebase'!AT55</f>
        <v>0</v>
      </c>
      <c r="AU55" s="482"/>
      <c r="AV55" s="487">
        <f>'1.4_RAW_Data_Rebase'!AV55</f>
        <v>0</v>
      </c>
      <c r="AW55" s="487">
        <f>'1.4_RAW_Data_Rebase'!AW55</f>
        <v>0</v>
      </c>
      <c r="AX55" s="487">
        <f>'1.4_RAW_Data_Rebase'!AX55</f>
        <v>0</v>
      </c>
      <c r="AY55" s="487">
        <f>'1.4_RAW_Data_Rebase'!AY55</f>
        <v>0</v>
      </c>
      <c r="AZ55" s="487">
        <f>'1.4_RAW_Data_Rebase'!AZ55</f>
        <v>0</v>
      </c>
      <c r="BA55" s="488">
        <f>'1.4_RAW_Data_Rebase'!BA55</f>
        <v>0</v>
      </c>
      <c r="BB55" s="482"/>
      <c r="BC55" s="487">
        <f>'1.4_RAW_Data_Rebase'!BC55</f>
        <v>0</v>
      </c>
      <c r="BD55" s="487">
        <f>'1.4_RAW_Data_Rebase'!BD55</f>
        <v>0</v>
      </c>
      <c r="BE55" s="487">
        <f>'1.4_RAW_Data_Rebase'!BE55</f>
        <v>0</v>
      </c>
      <c r="BF55" s="487">
        <f>'1.4_RAW_Data_Rebase'!BF55</f>
        <v>0</v>
      </c>
      <c r="BG55" s="487">
        <f>'1.4_RAW_Data_Rebase'!BG55</f>
        <v>0</v>
      </c>
      <c r="BH55" s="488">
        <f>'1.4_RAW_Data_Rebase'!BH55</f>
        <v>0</v>
      </c>
    </row>
    <row r="56" spans="1:60" ht="13.15" x14ac:dyDescent="0.35">
      <c r="A56" s="483"/>
      <c r="B56" s="484"/>
      <c r="C56" s="485"/>
      <c r="D56" s="486"/>
      <c r="E56" s="479" t="s">
        <v>33</v>
      </c>
      <c r="F56" s="487">
        <f>'1.4_RAW_Data_Rebase'!F56</f>
        <v>7</v>
      </c>
      <c r="G56" s="487">
        <f>'1.4_RAW_Data_Rebase'!G56</f>
        <v>2</v>
      </c>
      <c r="H56" s="487">
        <f>'1.4_RAW_Data_Rebase'!H56</f>
        <v>1</v>
      </c>
      <c r="I56" s="487">
        <f>'1.4_RAW_Data_Rebase'!I56</f>
        <v>2</v>
      </c>
      <c r="J56" s="487">
        <f>'1.4_RAW_Data_Rebase'!J56</f>
        <v>0</v>
      </c>
      <c r="K56" s="488">
        <f>'1.4_RAW_Data_Rebase'!K56</f>
        <v>2</v>
      </c>
      <c r="M56" s="487">
        <f>'1.4_RAW_Data_Rebase'!M56</f>
        <v>7</v>
      </c>
      <c r="N56" s="487">
        <f>'1.4_RAW_Data_Rebase'!N56</f>
        <v>4</v>
      </c>
      <c r="O56" s="487">
        <f>'1.4_RAW_Data_Rebase'!O56</f>
        <v>1</v>
      </c>
      <c r="P56" s="487">
        <f>'1.4_RAW_Data_Rebase'!P56</f>
        <v>0</v>
      </c>
      <c r="Q56" s="487">
        <f>'1.4_RAW_Data_Rebase'!Q56</f>
        <v>0</v>
      </c>
      <c r="R56" s="488">
        <f>'1.4_RAW_Data_Rebase'!R56</f>
        <v>2</v>
      </c>
      <c r="T56" s="487">
        <f>'1.4_RAW_Data_Rebase'!T56</f>
        <v>7</v>
      </c>
      <c r="U56" s="487">
        <f>'1.4_RAW_Data_Rebase'!U56</f>
        <v>2</v>
      </c>
      <c r="V56" s="487">
        <f>'1.4_RAW_Data_Rebase'!V56</f>
        <v>1</v>
      </c>
      <c r="W56" s="487">
        <f>'1.4_RAW_Data_Rebase'!W56</f>
        <v>0</v>
      </c>
      <c r="X56" s="487">
        <f>'1.4_RAW_Data_Rebase'!X56</f>
        <v>0</v>
      </c>
      <c r="Y56" s="488">
        <f>'1.4_RAW_Data_Rebase'!Y56</f>
        <v>4</v>
      </c>
      <c r="AA56" s="487">
        <f>'1.4_RAW_Data_Rebase'!AA56</f>
        <v>2</v>
      </c>
      <c r="AB56" s="487">
        <f>'1.4_RAW_Data_Rebase'!AB56</f>
        <v>0</v>
      </c>
      <c r="AC56" s="487">
        <f>'1.4_RAW_Data_Rebase'!AC56</f>
        <v>0</v>
      </c>
      <c r="AD56" s="487">
        <f>'1.4_RAW_Data_Rebase'!AD56</f>
        <v>0</v>
      </c>
      <c r="AE56" s="487">
        <f>'1.4_RAW_Data_Rebase'!AE56</f>
        <v>0</v>
      </c>
      <c r="AF56" s="488">
        <f>'1.4_RAW_Data_Rebase'!AF56</f>
        <v>-2</v>
      </c>
      <c r="AG56" s="482"/>
      <c r="AH56" s="487">
        <f>'1.4_RAW_Data_Rebase'!AH56</f>
        <v>2</v>
      </c>
      <c r="AI56" s="487">
        <f>'1.4_RAW_Data_Rebase'!AI56</f>
        <v>0</v>
      </c>
      <c r="AJ56" s="487">
        <f>'1.4_RAW_Data_Rebase'!AJ56</f>
        <v>0</v>
      </c>
      <c r="AK56" s="487">
        <f>'1.4_RAW_Data_Rebase'!AK56</f>
        <v>0</v>
      </c>
      <c r="AL56" s="487">
        <f>'1.4_RAW_Data_Rebase'!AL56</f>
        <v>0</v>
      </c>
      <c r="AM56" s="488">
        <f>'1.4_RAW_Data_Rebase'!AM56</f>
        <v>-2</v>
      </c>
      <c r="AN56" s="482"/>
      <c r="AO56" s="487">
        <f>'1.4_RAW_Data_Rebase'!AO56</f>
        <v>0</v>
      </c>
      <c r="AP56" s="487">
        <f>'1.4_RAW_Data_Rebase'!AP56</f>
        <v>0</v>
      </c>
      <c r="AQ56" s="487">
        <f>'1.4_RAW_Data_Rebase'!AQ56</f>
        <v>0</v>
      </c>
      <c r="AR56" s="487">
        <f>'1.4_RAW_Data_Rebase'!AR56</f>
        <v>0</v>
      </c>
      <c r="AS56" s="487">
        <f>'1.4_RAW_Data_Rebase'!AS56</f>
        <v>0</v>
      </c>
      <c r="AT56" s="488">
        <f>'1.4_RAW_Data_Rebase'!AT56</f>
        <v>0</v>
      </c>
      <c r="AU56" s="482"/>
      <c r="AV56" s="487">
        <f>'1.4_RAW_Data_Rebase'!AV56</f>
        <v>0</v>
      </c>
      <c r="AW56" s="487">
        <f>'1.4_RAW_Data_Rebase'!AW56</f>
        <v>0</v>
      </c>
      <c r="AX56" s="487">
        <f>'1.4_RAW_Data_Rebase'!AX56</f>
        <v>0</v>
      </c>
      <c r="AY56" s="487">
        <f>'1.4_RAW_Data_Rebase'!AY56</f>
        <v>0</v>
      </c>
      <c r="AZ56" s="487">
        <f>'1.4_RAW_Data_Rebase'!AZ56</f>
        <v>0</v>
      </c>
      <c r="BA56" s="488">
        <f>'1.4_RAW_Data_Rebase'!BA56</f>
        <v>0</v>
      </c>
      <c r="BB56" s="482"/>
      <c r="BC56" s="487">
        <f>'1.4_RAW_Data_Rebase'!BC56</f>
        <v>0</v>
      </c>
      <c r="BD56" s="487">
        <f>'1.4_RAW_Data_Rebase'!BD56</f>
        <v>0</v>
      </c>
      <c r="BE56" s="487">
        <f>'1.4_RAW_Data_Rebase'!BE56</f>
        <v>0</v>
      </c>
      <c r="BF56" s="487">
        <f>'1.4_RAW_Data_Rebase'!BF56</f>
        <v>0</v>
      </c>
      <c r="BG56" s="487">
        <f>'1.4_RAW_Data_Rebase'!BG56</f>
        <v>0</v>
      </c>
      <c r="BH56" s="488">
        <f>'1.4_RAW_Data_Rebase'!BH56</f>
        <v>0</v>
      </c>
    </row>
    <row r="57" spans="1:60" ht="13.5" thickBot="1" x14ac:dyDescent="0.4">
      <c r="A57" s="483"/>
      <c r="B57" s="489"/>
      <c r="C57" s="490"/>
      <c r="D57" s="491"/>
      <c r="E57" s="492" t="s">
        <v>34</v>
      </c>
      <c r="F57" s="493">
        <f>'1.4_RAW_Data_Rebase'!F57</f>
        <v>45</v>
      </c>
      <c r="G57" s="493">
        <f>'1.4_RAW_Data_Rebase'!G57</f>
        <v>10</v>
      </c>
      <c r="H57" s="493">
        <f>'1.4_RAW_Data_Rebase'!H57</f>
        <v>17</v>
      </c>
      <c r="I57" s="493">
        <f>'1.4_RAW_Data_Rebase'!I57</f>
        <v>4</v>
      </c>
      <c r="J57" s="493">
        <f>'1.4_RAW_Data_Rebase'!J57</f>
        <v>6</v>
      </c>
      <c r="K57" s="494">
        <f>'1.4_RAW_Data_Rebase'!K57</f>
        <v>8</v>
      </c>
      <c r="M57" s="493">
        <f>'1.4_RAW_Data_Rebase'!M57</f>
        <v>47</v>
      </c>
      <c r="N57" s="493">
        <f>'1.4_RAW_Data_Rebase'!N57</f>
        <v>18</v>
      </c>
      <c r="O57" s="493">
        <f>'1.4_RAW_Data_Rebase'!O57</f>
        <v>0</v>
      </c>
      <c r="P57" s="493">
        <f>'1.4_RAW_Data_Rebase'!P57</f>
        <v>0</v>
      </c>
      <c r="Q57" s="493">
        <f>'1.4_RAW_Data_Rebase'!Q57</f>
        <v>0</v>
      </c>
      <c r="R57" s="494">
        <f>'1.4_RAW_Data_Rebase'!R57</f>
        <v>29</v>
      </c>
      <c r="T57" s="493">
        <f>'1.4_RAW_Data_Rebase'!T57</f>
        <v>47</v>
      </c>
      <c r="U57" s="493">
        <f>'1.4_RAW_Data_Rebase'!U57</f>
        <v>1</v>
      </c>
      <c r="V57" s="493">
        <f>'1.4_RAW_Data_Rebase'!V57</f>
        <v>0</v>
      </c>
      <c r="W57" s="493">
        <f>'1.4_RAW_Data_Rebase'!W57</f>
        <v>0</v>
      </c>
      <c r="X57" s="493">
        <f>'1.4_RAW_Data_Rebase'!X57</f>
        <v>0</v>
      </c>
      <c r="Y57" s="494">
        <f>'1.4_RAW_Data_Rebase'!Y57</f>
        <v>46</v>
      </c>
      <c r="AA57" s="493">
        <f>'1.4_RAW_Data_Rebase'!AA57</f>
        <v>17</v>
      </c>
      <c r="AB57" s="493">
        <f>'1.4_RAW_Data_Rebase'!AB57</f>
        <v>0</v>
      </c>
      <c r="AC57" s="493">
        <f>'1.4_RAW_Data_Rebase'!AC57</f>
        <v>0</v>
      </c>
      <c r="AD57" s="493">
        <f>'1.4_RAW_Data_Rebase'!AD57</f>
        <v>0</v>
      </c>
      <c r="AE57" s="493">
        <f>'1.4_RAW_Data_Rebase'!AE57</f>
        <v>0</v>
      </c>
      <c r="AF57" s="494">
        <f>'1.4_RAW_Data_Rebase'!AF57</f>
        <v>-17</v>
      </c>
      <c r="AG57" s="482"/>
      <c r="AH57" s="493">
        <f>'1.4_RAW_Data_Rebase'!AH57</f>
        <v>17</v>
      </c>
      <c r="AI57" s="493">
        <f>'1.4_RAW_Data_Rebase'!AI57</f>
        <v>0</v>
      </c>
      <c r="AJ57" s="493">
        <f>'1.4_RAW_Data_Rebase'!AJ57</f>
        <v>0</v>
      </c>
      <c r="AK57" s="493">
        <f>'1.4_RAW_Data_Rebase'!AK57</f>
        <v>0</v>
      </c>
      <c r="AL57" s="493">
        <f>'1.4_RAW_Data_Rebase'!AL57</f>
        <v>0</v>
      </c>
      <c r="AM57" s="494">
        <f>'1.4_RAW_Data_Rebase'!AM57</f>
        <v>-17</v>
      </c>
      <c r="AN57" s="482"/>
      <c r="AO57" s="493">
        <f>'1.4_RAW_Data_Rebase'!AO57</f>
        <v>0</v>
      </c>
      <c r="AP57" s="493">
        <f>'1.4_RAW_Data_Rebase'!AP57</f>
        <v>0</v>
      </c>
      <c r="AQ57" s="493">
        <f>'1.4_RAW_Data_Rebase'!AQ57</f>
        <v>0</v>
      </c>
      <c r="AR57" s="493">
        <f>'1.4_RAW_Data_Rebase'!AR57</f>
        <v>0</v>
      </c>
      <c r="AS57" s="493">
        <f>'1.4_RAW_Data_Rebase'!AS57</f>
        <v>0</v>
      </c>
      <c r="AT57" s="494">
        <f>'1.4_RAW_Data_Rebase'!AT57</f>
        <v>0</v>
      </c>
      <c r="AU57" s="482"/>
      <c r="AV57" s="493">
        <f>'1.4_RAW_Data_Rebase'!AV57</f>
        <v>0</v>
      </c>
      <c r="AW57" s="493">
        <f>'1.4_RAW_Data_Rebase'!AW57</f>
        <v>0</v>
      </c>
      <c r="AX57" s="493">
        <f>'1.4_RAW_Data_Rebase'!AX57</f>
        <v>0</v>
      </c>
      <c r="AY57" s="493">
        <f>'1.4_RAW_Data_Rebase'!AY57</f>
        <v>0</v>
      </c>
      <c r="AZ57" s="493">
        <f>'1.4_RAW_Data_Rebase'!AZ57</f>
        <v>0</v>
      </c>
      <c r="BA57" s="494">
        <f>'1.4_RAW_Data_Rebase'!BA57</f>
        <v>0</v>
      </c>
      <c r="BB57" s="482"/>
      <c r="BC57" s="493">
        <f>'1.4_RAW_Data_Rebase'!BC57</f>
        <v>0</v>
      </c>
      <c r="BD57" s="493">
        <f>'1.4_RAW_Data_Rebase'!BD57</f>
        <v>0</v>
      </c>
      <c r="BE57" s="493">
        <f>'1.4_RAW_Data_Rebase'!BE57</f>
        <v>0</v>
      </c>
      <c r="BF57" s="493">
        <f>'1.4_RAW_Data_Rebase'!BF57</f>
        <v>0</v>
      </c>
      <c r="BG57" s="493">
        <f>'1.4_RAW_Data_Rebase'!BG57</f>
        <v>0</v>
      </c>
      <c r="BH57" s="494">
        <f>'1.4_RAW_Data_Rebase'!BH57</f>
        <v>0</v>
      </c>
    </row>
    <row r="58" spans="1:60" ht="25.5" x14ac:dyDescent="0.35">
      <c r="A58" s="495" t="s">
        <v>20</v>
      </c>
      <c r="B58" s="476">
        <v>4</v>
      </c>
      <c r="C58" s="477" t="s">
        <v>21</v>
      </c>
      <c r="D58" s="478" t="s">
        <v>35</v>
      </c>
      <c r="E58" s="496" t="s">
        <v>31</v>
      </c>
      <c r="F58" s="480">
        <f>'1.4_RAW_Data_Rebase'!F58</f>
        <v>9</v>
      </c>
      <c r="G58" s="480">
        <f>'1.4_RAW_Data_Rebase'!G58</f>
        <v>1</v>
      </c>
      <c r="H58" s="480">
        <f>'1.4_RAW_Data_Rebase'!H58</f>
        <v>0</v>
      </c>
      <c r="I58" s="480">
        <f>'1.4_RAW_Data_Rebase'!I58</f>
        <v>5</v>
      </c>
      <c r="J58" s="480">
        <f>'1.4_RAW_Data_Rebase'!J58</f>
        <v>0</v>
      </c>
      <c r="K58" s="481">
        <f>'1.4_RAW_Data_Rebase'!K58</f>
        <v>3</v>
      </c>
      <c r="M58" s="480">
        <f>'1.4_RAW_Data_Rebase'!M58</f>
        <v>25</v>
      </c>
      <c r="N58" s="480">
        <f>'1.4_RAW_Data_Rebase'!N58</f>
        <v>7</v>
      </c>
      <c r="O58" s="480">
        <f>'1.4_RAW_Data_Rebase'!O58</f>
        <v>1</v>
      </c>
      <c r="P58" s="480">
        <f>'1.4_RAW_Data_Rebase'!P58</f>
        <v>17</v>
      </c>
      <c r="Q58" s="480">
        <f>'1.4_RAW_Data_Rebase'!Q58</f>
        <v>0</v>
      </c>
      <c r="R58" s="481">
        <f>'1.4_RAW_Data_Rebase'!R58</f>
        <v>0</v>
      </c>
      <c r="T58" s="480">
        <f>'1.4_RAW_Data_Rebase'!T58</f>
        <v>25</v>
      </c>
      <c r="U58" s="480">
        <f>'1.4_RAW_Data_Rebase'!U58</f>
        <v>0</v>
      </c>
      <c r="V58" s="480">
        <f>'1.4_RAW_Data_Rebase'!V58</f>
        <v>1</v>
      </c>
      <c r="W58" s="480">
        <f>'1.4_RAW_Data_Rebase'!W58</f>
        <v>19</v>
      </c>
      <c r="X58" s="480">
        <f>'1.4_RAW_Data_Rebase'!X58</f>
        <v>3</v>
      </c>
      <c r="Y58" s="481">
        <f>'1.4_RAW_Data_Rebase'!Y58</f>
        <v>2</v>
      </c>
      <c r="AA58" s="480">
        <f>'1.4_RAW_Data_Rebase'!AA58</f>
        <v>7</v>
      </c>
      <c r="AB58" s="480">
        <f>'1.4_RAW_Data_Rebase'!AB58</f>
        <v>0</v>
      </c>
      <c r="AC58" s="480">
        <f>'1.4_RAW_Data_Rebase'!AC58</f>
        <v>0</v>
      </c>
      <c r="AD58" s="480">
        <f>'1.4_RAW_Data_Rebase'!AD58</f>
        <v>-2</v>
      </c>
      <c r="AE58" s="480">
        <f>'1.4_RAW_Data_Rebase'!AE58</f>
        <v>-3</v>
      </c>
      <c r="AF58" s="481">
        <f>'1.4_RAW_Data_Rebase'!AF58</f>
        <v>-2</v>
      </c>
      <c r="AG58" s="482"/>
      <c r="AH58" s="480">
        <f>'1.4_RAW_Data_Rebase'!AH58</f>
        <v>7</v>
      </c>
      <c r="AI58" s="480">
        <f>'1.4_RAW_Data_Rebase'!AI58</f>
        <v>0</v>
      </c>
      <c r="AJ58" s="480">
        <f>'1.4_RAW_Data_Rebase'!AJ58</f>
        <v>0</v>
      </c>
      <c r="AK58" s="480">
        <f>'1.4_RAW_Data_Rebase'!AK58</f>
        <v>-2</v>
      </c>
      <c r="AL58" s="480">
        <f>'1.4_RAW_Data_Rebase'!AL58</f>
        <v>-3</v>
      </c>
      <c r="AM58" s="481">
        <f>'1.4_RAW_Data_Rebase'!AM58</f>
        <v>-2</v>
      </c>
      <c r="AN58" s="482"/>
      <c r="AO58" s="480">
        <f>'1.4_RAW_Data_Rebase'!AO58</f>
        <v>0</v>
      </c>
      <c r="AP58" s="480">
        <f>'1.4_RAW_Data_Rebase'!AP58</f>
        <v>0</v>
      </c>
      <c r="AQ58" s="480">
        <f>'1.4_RAW_Data_Rebase'!AQ58</f>
        <v>0</v>
      </c>
      <c r="AR58" s="480">
        <f>'1.4_RAW_Data_Rebase'!AR58</f>
        <v>0</v>
      </c>
      <c r="AS58" s="480">
        <f>'1.4_RAW_Data_Rebase'!AS58</f>
        <v>0</v>
      </c>
      <c r="AT58" s="481">
        <f>'1.4_RAW_Data_Rebase'!AT58</f>
        <v>0</v>
      </c>
      <c r="AU58" s="482"/>
      <c r="AV58" s="480">
        <f>'1.4_RAW_Data_Rebase'!AV58</f>
        <v>0</v>
      </c>
      <c r="AW58" s="480">
        <f>'1.4_RAW_Data_Rebase'!AW58</f>
        <v>0</v>
      </c>
      <c r="AX58" s="480">
        <f>'1.4_RAW_Data_Rebase'!AX58</f>
        <v>0</v>
      </c>
      <c r="AY58" s="480">
        <f>'1.4_RAW_Data_Rebase'!AY58</f>
        <v>0</v>
      </c>
      <c r="AZ58" s="480">
        <f>'1.4_RAW_Data_Rebase'!AZ58</f>
        <v>0</v>
      </c>
      <c r="BA58" s="481">
        <f>'1.4_RAW_Data_Rebase'!BA58</f>
        <v>0</v>
      </c>
      <c r="BB58" s="482"/>
      <c r="BC58" s="480">
        <f>'1.4_RAW_Data_Rebase'!BC58</f>
        <v>0</v>
      </c>
      <c r="BD58" s="480">
        <f>'1.4_RAW_Data_Rebase'!BD58</f>
        <v>0</v>
      </c>
      <c r="BE58" s="480">
        <f>'1.4_RAW_Data_Rebase'!BE58</f>
        <v>0</v>
      </c>
      <c r="BF58" s="480">
        <f>'1.4_RAW_Data_Rebase'!BF58</f>
        <v>0</v>
      </c>
      <c r="BG58" s="480">
        <f>'1.4_RAW_Data_Rebase'!BG58</f>
        <v>0</v>
      </c>
      <c r="BH58" s="481">
        <f>'1.4_RAW_Data_Rebase'!BH58</f>
        <v>0</v>
      </c>
    </row>
    <row r="59" spans="1:60" ht="13.15" x14ac:dyDescent="0.35">
      <c r="A59" s="483"/>
      <c r="B59" s="484"/>
      <c r="C59" s="485"/>
      <c r="D59" s="486"/>
      <c r="E59" s="479" t="s">
        <v>32</v>
      </c>
      <c r="F59" s="487">
        <f>'1.4_RAW_Data_Rebase'!F59</f>
        <v>2</v>
      </c>
      <c r="G59" s="487">
        <f>'1.4_RAW_Data_Rebase'!G59</f>
        <v>0</v>
      </c>
      <c r="H59" s="487">
        <f>'1.4_RAW_Data_Rebase'!H59</f>
        <v>0</v>
      </c>
      <c r="I59" s="487">
        <f>'1.4_RAW_Data_Rebase'!I59</f>
        <v>2</v>
      </c>
      <c r="J59" s="487">
        <f>'1.4_RAW_Data_Rebase'!J59</f>
        <v>0</v>
      </c>
      <c r="K59" s="488">
        <f>'1.4_RAW_Data_Rebase'!K59</f>
        <v>0</v>
      </c>
      <c r="M59" s="487">
        <f>'1.4_RAW_Data_Rebase'!M59</f>
        <v>10</v>
      </c>
      <c r="N59" s="487">
        <f>'1.4_RAW_Data_Rebase'!N59</f>
        <v>5</v>
      </c>
      <c r="O59" s="487">
        <f>'1.4_RAW_Data_Rebase'!O59</f>
        <v>0</v>
      </c>
      <c r="P59" s="487">
        <f>'1.4_RAW_Data_Rebase'!P59</f>
        <v>2</v>
      </c>
      <c r="Q59" s="487">
        <f>'1.4_RAW_Data_Rebase'!Q59</f>
        <v>3</v>
      </c>
      <c r="R59" s="488">
        <f>'1.4_RAW_Data_Rebase'!R59</f>
        <v>0</v>
      </c>
      <c r="T59" s="487">
        <f>'1.4_RAW_Data_Rebase'!T59</f>
        <v>10</v>
      </c>
      <c r="U59" s="487">
        <f>'1.4_RAW_Data_Rebase'!U59</f>
        <v>1</v>
      </c>
      <c r="V59" s="487">
        <f>'1.4_RAW_Data_Rebase'!V59</f>
        <v>0</v>
      </c>
      <c r="W59" s="487">
        <f>'1.4_RAW_Data_Rebase'!W59</f>
        <v>2</v>
      </c>
      <c r="X59" s="487">
        <f>'1.4_RAW_Data_Rebase'!X59</f>
        <v>4</v>
      </c>
      <c r="Y59" s="488">
        <f>'1.4_RAW_Data_Rebase'!Y59</f>
        <v>3</v>
      </c>
      <c r="AA59" s="487">
        <f>'1.4_RAW_Data_Rebase'!AA59</f>
        <v>4</v>
      </c>
      <c r="AB59" s="487">
        <f>'1.4_RAW_Data_Rebase'!AB59</f>
        <v>0</v>
      </c>
      <c r="AC59" s="487">
        <f>'1.4_RAW_Data_Rebase'!AC59</f>
        <v>0</v>
      </c>
      <c r="AD59" s="487">
        <f>'1.4_RAW_Data_Rebase'!AD59</f>
        <v>0</v>
      </c>
      <c r="AE59" s="487">
        <f>'1.4_RAW_Data_Rebase'!AE59</f>
        <v>-1</v>
      </c>
      <c r="AF59" s="488">
        <f>'1.4_RAW_Data_Rebase'!AF59</f>
        <v>-3</v>
      </c>
      <c r="AG59" s="482"/>
      <c r="AH59" s="487">
        <f>'1.4_RAW_Data_Rebase'!AH59</f>
        <v>4</v>
      </c>
      <c r="AI59" s="487">
        <f>'1.4_RAW_Data_Rebase'!AI59</f>
        <v>0</v>
      </c>
      <c r="AJ59" s="487">
        <f>'1.4_RAW_Data_Rebase'!AJ59</f>
        <v>0</v>
      </c>
      <c r="AK59" s="487">
        <f>'1.4_RAW_Data_Rebase'!AK59</f>
        <v>0</v>
      </c>
      <c r="AL59" s="487">
        <f>'1.4_RAW_Data_Rebase'!AL59</f>
        <v>-1</v>
      </c>
      <c r="AM59" s="488">
        <f>'1.4_RAW_Data_Rebase'!AM59</f>
        <v>-3</v>
      </c>
      <c r="AN59" s="482"/>
      <c r="AO59" s="487">
        <f>'1.4_RAW_Data_Rebase'!AO59</f>
        <v>0</v>
      </c>
      <c r="AP59" s="487">
        <f>'1.4_RAW_Data_Rebase'!AP59</f>
        <v>0</v>
      </c>
      <c r="AQ59" s="487">
        <f>'1.4_RAW_Data_Rebase'!AQ59</f>
        <v>0</v>
      </c>
      <c r="AR59" s="487">
        <f>'1.4_RAW_Data_Rebase'!AR59</f>
        <v>0</v>
      </c>
      <c r="AS59" s="487">
        <f>'1.4_RAW_Data_Rebase'!AS59</f>
        <v>0</v>
      </c>
      <c r="AT59" s="488">
        <f>'1.4_RAW_Data_Rebase'!AT59</f>
        <v>0</v>
      </c>
      <c r="AU59" s="482"/>
      <c r="AV59" s="487">
        <f>'1.4_RAW_Data_Rebase'!AV59</f>
        <v>0</v>
      </c>
      <c r="AW59" s="487">
        <f>'1.4_RAW_Data_Rebase'!AW59</f>
        <v>0</v>
      </c>
      <c r="AX59" s="487">
        <f>'1.4_RAW_Data_Rebase'!AX59</f>
        <v>0</v>
      </c>
      <c r="AY59" s="487">
        <f>'1.4_RAW_Data_Rebase'!AY59</f>
        <v>0</v>
      </c>
      <c r="AZ59" s="487">
        <f>'1.4_RAW_Data_Rebase'!AZ59</f>
        <v>0</v>
      </c>
      <c r="BA59" s="488">
        <f>'1.4_RAW_Data_Rebase'!BA59</f>
        <v>0</v>
      </c>
      <c r="BB59" s="482"/>
      <c r="BC59" s="487">
        <f>'1.4_RAW_Data_Rebase'!BC59</f>
        <v>0</v>
      </c>
      <c r="BD59" s="487">
        <f>'1.4_RAW_Data_Rebase'!BD59</f>
        <v>0</v>
      </c>
      <c r="BE59" s="487">
        <f>'1.4_RAW_Data_Rebase'!BE59</f>
        <v>0</v>
      </c>
      <c r="BF59" s="487">
        <f>'1.4_RAW_Data_Rebase'!BF59</f>
        <v>0</v>
      </c>
      <c r="BG59" s="487">
        <f>'1.4_RAW_Data_Rebase'!BG59</f>
        <v>0</v>
      </c>
      <c r="BH59" s="488">
        <f>'1.4_RAW_Data_Rebase'!BH59</f>
        <v>0</v>
      </c>
    </row>
    <row r="60" spans="1:60" ht="13.15" x14ac:dyDescent="0.35">
      <c r="A60" s="483"/>
      <c r="B60" s="484"/>
      <c r="C60" s="485"/>
      <c r="D60" s="486"/>
      <c r="E60" s="479" t="s">
        <v>33</v>
      </c>
      <c r="F60" s="487">
        <f>'1.4_RAW_Data_Rebase'!F60</f>
        <v>9</v>
      </c>
      <c r="G60" s="487">
        <f>'1.4_RAW_Data_Rebase'!G60</f>
        <v>0</v>
      </c>
      <c r="H60" s="487">
        <f>'1.4_RAW_Data_Rebase'!H60</f>
        <v>0</v>
      </c>
      <c r="I60" s="487">
        <f>'1.4_RAW_Data_Rebase'!I60</f>
        <v>7</v>
      </c>
      <c r="J60" s="487">
        <f>'1.4_RAW_Data_Rebase'!J60</f>
        <v>0</v>
      </c>
      <c r="K60" s="488">
        <f>'1.4_RAW_Data_Rebase'!K60</f>
        <v>2</v>
      </c>
      <c r="M60" s="487">
        <f>'1.4_RAW_Data_Rebase'!M60</f>
        <v>11</v>
      </c>
      <c r="N60" s="487">
        <f>'1.4_RAW_Data_Rebase'!N60</f>
        <v>7</v>
      </c>
      <c r="O60" s="487">
        <f>'1.4_RAW_Data_Rebase'!O60</f>
        <v>1</v>
      </c>
      <c r="P60" s="487">
        <f>'1.4_RAW_Data_Rebase'!P60</f>
        <v>2</v>
      </c>
      <c r="Q60" s="487">
        <f>'1.4_RAW_Data_Rebase'!Q60</f>
        <v>1</v>
      </c>
      <c r="R60" s="488">
        <f>'1.4_RAW_Data_Rebase'!R60</f>
        <v>0</v>
      </c>
      <c r="T60" s="487">
        <f>'1.4_RAW_Data_Rebase'!T60</f>
        <v>11</v>
      </c>
      <c r="U60" s="487">
        <f>'1.4_RAW_Data_Rebase'!U60</f>
        <v>6</v>
      </c>
      <c r="V60" s="487">
        <f>'1.4_RAW_Data_Rebase'!V60</f>
        <v>1</v>
      </c>
      <c r="W60" s="487">
        <f>'1.4_RAW_Data_Rebase'!W60</f>
        <v>2</v>
      </c>
      <c r="X60" s="487">
        <f>'1.4_RAW_Data_Rebase'!X60</f>
        <v>2</v>
      </c>
      <c r="Y60" s="488">
        <f>'1.4_RAW_Data_Rebase'!Y60</f>
        <v>0</v>
      </c>
      <c r="AA60" s="487">
        <f>'1.4_RAW_Data_Rebase'!AA60</f>
        <v>1</v>
      </c>
      <c r="AB60" s="487">
        <f>'1.4_RAW_Data_Rebase'!AB60</f>
        <v>0</v>
      </c>
      <c r="AC60" s="487">
        <f>'1.4_RAW_Data_Rebase'!AC60</f>
        <v>0</v>
      </c>
      <c r="AD60" s="487">
        <f>'1.4_RAW_Data_Rebase'!AD60</f>
        <v>0</v>
      </c>
      <c r="AE60" s="487">
        <f>'1.4_RAW_Data_Rebase'!AE60</f>
        <v>-1</v>
      </c>
      <c r="AF60" s="488">
        <f>'1.4_RAW_Data_Rebase'!AF60</f>
        <v>0</v>
      </c>
      <c r="AG60" s="482"/>
      <c r="AH60" s="487">
        <f>'1.4_RAW_Data_Rebase'!AH60</f>
        <v>1</v>
      </c>
      <c r="AI60" s="487">
        <f>'1.4_RAW_Data_Rebase'!AI60</f>
        <v>0</v>
      </c>
      <c r="AJ60" s="487">
        <f>'1.4_RAW_Data_Rebase'!AJ60</f>
        <v>0</v>
      </c>
      <c r="AK60" s="487">
        <f>'1.4_RAW_Data_Rebase'!AK60</f>
        <v>0</v>
      </c>
      <c r="AL60" s="487">
        <f>'1.4_RAW_Data_Rebase'!AL60</f>
        <v>-1</v>
      </c>
      <c r="AM60" s="488">
        <f>'1.4_RAW_Data_Rebase'!AM60</f>
        <v>0</v>
      </c>
      <c r="AN60" s="482"/>
      <c r="AO60" s="487">
        <f>'1.4_RAW_Data_Rebase'!AO60</f>
        <v>0</v>
      </c>
      <c r="AP60" s="487">
        <f>'1.4_RAW_Data_Rebase'!AP60</f>
        <v>0</v>
      </c>
      <c r="AQ60" s="487">
        <f>'1.4_RAW_Data_Rebase'!AQ60</f>
        <v>0</v>
      </c>
      <c r="AR60" s="487">
        <f>'1.4_RAW_Data_Rebase'!AR60</f>
        <v>0</v>
      </c>
      <c r="AS60" s="487">
        <f>'1.4_RAW_Data_Rebase'!AS60</f>
        <v>0</v>
      </c>
      <c r="AT60" s="488">
        <f>'1.4_RAW_Data_Rebase'!AT60</f>
        <v>0</v>
      </c>
      <c r="AU60" s="482"/>
      <c r="AV60" s="487">
        <f>'1.4_RAW_Data_Rebase'!AV60</f>
        <v>0</v>
      </c>
      <c r="AW60" s="487">
        <f>'1.4_RAW_Data_Rebase'!AW60</f>
        <v>0</v>
      </c>
      <c r="AX60" s="487">
        <f>'1.4_RAW_Data_Rebase'!AX60</f>
        <v>0</v>
      </c>
      <c r="AY60" s="487">
        <f>'1.4_RAW_Data_Rebase'!AY60</f>
        <v>0</v>
      </c>
      <c r="AZ60" s="487">
        <f>'1.4_RAW_Data_Rebase'!AZ60</f>
        <v>0</v>
      </c>
      <c r="BA60" s="488">
        <f>'1.4_RAW_Data_Rebase'!BA60</f>
        <v>0</v>
      </c>
      <c r="BB60" s="482"/>
      <c r="BC60" s="487">
        <f>'1.4_RAW_Data_Rebase'!BC60</f>
        <v>0</v>
      </c>
      <c r="BD60" s="487">
        <f>'1.4_RAW_Data_Rebase'!BD60</f>
        <v>0</v>
      </c>
      <c r="BE60" s="487">
        <f>'1.4_RAW_Data_Rebase'!BE60</f>
        <v>0</v>
      </c>
      <c r="BF60" s="487">
        <f>'1.4_RAW_Data_Rebase'!BF60</f>
        <v>0</v>
      </c>
      <c r="BG60" s="487">
        <f>'1.4_RAW_Data_Rebase'!BG60</f>
        <v>0</v>
      </c>
      <c r="BH60" s="488">
        <f>'1.4_RAW_Data_Rebase'!BH60</f>
        <v>0</v>
      </c>
    </row>
    <row r="61" spans="1:60" ht="13.5" thickBot="1" x14ac:dyDescent="0.4">
      <c r="A61" s="483"/>
      <c r="B61" s="489"/>
      <c r="C61" s="490"/>
      <c r="D61" s="491"/>
      <c r="E61" s="492" t="s">
        <v>34</v>
      </c>
      <c r="F61" s="493">
        <f>'1.4_RAW_Data_Rebase'!F61</f>
        <v>39</v>
      </c>
      <c r="G61" s="493">
        <f>'1.4_RAW_Data_Rebase'!G61</f>
        <v>10</v>
      </c>
      <c r="H61" s="493">
        <f>'1.4_RAW_Data_Rebase'!H61</f>
        <v>0</v>
      </c>
      <c r="I61" s="493">
        <f>'1.4_RAW_Data_Rebase'!I61</f>
        <v>21</v>
      </c>
      <c r="J61" s="493">
        <f>'1.4_RAW_Data_Rebase'!J61</f>
        <v>1</v>
      </c>
      <c r="K61" s="494">
        <f>'1.4_RAW_Data_Rebase'!K61</f>
        <v>7</v>
      </c>
      <c r="M61" s="493">
        <f>'1.4_RAW_Data_Rebase'!M61</f>
        <v>13</v>
      </c>
      <c r="N61" s="493">
        <f>'1.4_RAW_Data_Rebase'!N61</f>
        <v>13</v>
      </c>
      <c r="O61" s="493">
        <f>'1.4_RAW_Data_Rebase'!O61</f>
        <v>0</v>
      </c>
      <c r="P61" s="493">
        <f>'1.4_RAW_Data_Rebase'!P61</f>
        <v>0</v>
      </c>
      <c r="Q61" s="493">
        <f>'1.4_RAW_Data_Rebase'!Q61</f>
        <v>0</v>
      </c>
      <c r="R61" s="494">
        <f>'1.4_RAW_Data_Rebase'!R61</f>
        <v>0</v>
      </c>
      <c r="T61" s="493">
        <f>'1.4_RAW_Data_Rebase'!T61</f>
        <v>13</v>
      </c>
      <c r="U61" s="493">
        <f>'1.4_RAW_Data_Rebase'!U61</f>
        <v>1</v>
      </c>
      <c r="V61" s="493">
        <f>'1.4_RAW_Data_Rebase'!V61</f>
        <v>0</v>
      </c>
      <c r="W61" s="493">
        <f>'1.4_RAW_Data_Rebase'!W61</f>
        <v>0</v>
      </c>
      <c r="X61" s="493">
        <f>'1.4_RAW_Data_Rebase'!X61</f>
        <v>0</v>
      </c>
      <c r="Y61" s="494">
        <f>'1.4_RAW_Data_Rebase'!Y61</f>
        <v>12</v>
      </c>
      <c r="AA61" s="493">
        <f>'1.4_RAW_Data_Rebase'!AA61</f>
        <v>12</v>
      </c>
      <c r="AB61" s="493">
        <f>'1.4_RAW_Data_Rebase'!AB61</f>
        <v>0</v>
      </c>
      <c r="AC61" s="493">
        <f>'1.4_RAW_Data_Rebase'!AC61</f>
        <v>0</v>
      </c>
      <c r="AD61" s="493">
        <f>'1.4_RAW_Data_Rebase'!AD61</f>
        <v>0</v>
      </c>
      <c r="AE61" s="493">
        <f>'1.4_RAW_Data_Rebase'!AE61</f>
        <v>0</v>
      </c>
      <c r="AF61" s="494">
        <f>'1.4_RAW_Data_Rebase'!AF61</f>
        <v>-12</v>
      </c>
      <c r="AG61" s="482"/>
      <c r="AH61" s="493">
        <f>'1.4_RAW_Data_Rebase'!AH61</f>
        <v>12</v>
      </c>
      <c r="AI61" s="493">
        <f>'1.4_RAW_Data_Rebase'!AI61</f>
        <v>0</v>
      </c>
      <c r="AJ61" s="493">
        <f>'1.4_RAW_Data_Rebase'!AJ61</f>
        <v>0</v>
      </c>
      <c r="AK61" s="493">
        <f>'1.4_RAW_Data_Rebase'!AK61</f>
        <v>0</v>
      </c>
      <c r="AL61" s="493">
        <f>'1.4_RAW_Data_Rebase'!AL61</f>
        <v>0</v>
      </c>
      <c r="AM61" s="494">
        <f>'1.4_RAW_Data_Rebase'!AM61</f>
        <v>-12</v>
      </c>
      <c r="AN61" s="482"/>
      <c r="AO61" s="493">
        <f>'1.4_RAW_Data_Rebase'!AO61</f>
        <v>0</v>
      </c>
      <c r="AP61" s="493">
        <f>'1.4_RAW_Data_Rebase'!AP61</f>
        <v>0</v>
      </c>
      <c r="AQ61" s="493">
        <f>'1.4_RAW_Data_Rebase'!AQ61</f>
        <v>0</v>
      </c>
      <c r="AR61" s="493">
        <f>'1.4_RAW_Data_Rebase'!AR61</f>
        <v>0</v>
      </c>
      <c r="AS61" s="493">
        <f>'1.4_RAW_Data_Rebase'!AS61</f>
        <v>0</v>
      </c>
      <c r="AT61" s="494">
        <f>'1.4_RAW_Data_Rebase'!AT61</f>
        <v>0</v>
      </c>
      <c r="AU61" s="482"/>
      <c r="AV61" s="493">
        <f>'1.4_RAW_Data_Rebase'!AV61</f>
        <v>0</v>
      </c>
      <c r="AW61" s="493">
        <f>'1.4_RAW_Data_Rebase'!AW61</f>
        <v>0</v>
      </c>
      <c r="AX61" s="493">
        <f>'1.4_RAW_Data_Rebase'!AX61</f>
        <v>0</v>
      </c>
      <c r="AY61" s="493">
        <f>'1.4_RAW_Data_Rebase'!AY61</f>
        <v>0</v>
      </c>
      <c r="AZ61" s="493">
        <f>'1.4_RAW_Data_Rebase'!AZ61</f>
        <v>0</v>
      </c>
      <c r="BA61" s="494">
        <f>'1.4_RAW_Data_Rebase'!BA61</f>
        <v>0</v>
      </c>
      <c r="BB61" s="482"/>
      <c r="BC61" s="493">
        <f>'1.4_RAW_Data_Rebase'!BC61</f>
        <v>0</v>
      </c>
      <c r="BD61" s="493">
        <f>'1.4_RAW_Data_Rebase'!BD61</f>
        <v>0</v>
      </c>
      <c r="BE61" s="493">
        <f>'1.4_RAW_Data_Rebase'!BE61</f>
        <v>0</v>
      </c>
      <c r="BF61" s="493">
        <f>'1.4_RAW_Data_Rebase'!BF61</f>
        <v>0</v>
      </c>
      <c r="BG61" s="493">
        <f>'1.4_RAW_Data_Rebase'!BG61</f>
        <v>0</v>
      </c>
      <c r="BH61" s="494">
        <f>'1.4_RAW_Data_Rebase'!BH61</f>
        <v>0</v>
      </c>
    </row>
    <row r="62" spans="1:60" ht="25.5" x14ac:dyDescent="0.35">
      <c r="A62" s="495" t="s">
        <v>20</v>
      </c>
      <c r="B62" s="476">
        <v>6</v>
      </c>
      <c r="C62" s="477" t="s">
        <v>67</v>
      </c>
      <c r="D62" s="478" t="s">
        <v>35</v>
      </c>
      <c r="E62" s="496" t="s">
        <v>31</v>
      </c>
      <c r="F62" s="480">
        <f>'1.4_RAW_Data_Rebase'!F62</f>
        <v>10</v>
      </c>
      <c r="G62" s="480">
        <f>'1.4_RAW_Data_Rebase'!G62</f>
        <v>1</v>
      </c>
      <c r="H62" s="480">
        <f>'1.4_RAW_Data_Rebase'!H62</f>
        <v>7</v>
      </c>
      <c r="I62" s="480">
        <f>'1.4_RAW_Data_Rebase'!I62</f>
        <v>0</v>
      </c>
      <c r="J62" s="480">
        <f>'1.4_RAW_Data_Rebase'!J62</f>
        <v>0</v>
      </c>
      <c r="K62" s="481">
        <f>'1.4_RAW_Data_Rebase'!K62</f>
        <v>2</v>
      </c>
      <c r="M62" s="480">
        <f>'1.4_RAW_Data_Rebase'!M62</f>
        <v>5</v>
      </c>
      <c r="N62" s="480">
        <f>'1.4_RAW_Data_Rebase'!N62</f>
        <v>3</v>
      </c>
      <c r="O62" s="480">
        <f>'1.4_RAW_Data_Rebase'!O62</f>
        <v>0</v>
      </c>
      <c r="P62" s="480">
        <f>'1.4_RAW_Data_Rebase'!P62</f>
        <v>0</v>
      </c>
      <c r="Q62" s="480">
        <f>'1.4_RAW_Data_Rebase'!Q62</f>
        <v>1</v>
      </c>
      <c r="R62" s="481">
        <f>'1.4_RAW_Data_Rebase'!R62</f>
        <v>1</v>
      </c>
      <c r="T62" s="480">
        <f>'1.4_RAW_Data_Rebase'!T62</f>
        <v>5</v>
      </c>
      <c r="U62" s="480">
        <f>'1.4_RAW_Data_Rebase'!U62</f>
        <v>0</v>
      </c>
      <c r="V62" s="480">
        <f>'1.4_RAW_Data_Rebase'!V62</f>
        <v>0</v>
      </c>
      <c r="W62" s="480">
        <f>'1.4_RAW_Data_Rebase'!W62</f>
        <v>0</v>
      </c>
      <c r="X62" s="480">
        <f>'1.4_RAW_Data_Rebase'!X62</f>
        <v>0</v>
      </c>
      <c r="Y62" s="481">
        <f>'1.4_RAW_Data_Rebase'!Y62</f>
        <v>5</v>
      </c>
      <c r="AA62" s="480">
        <f>'1.4_RAW_Data_Rebase'!AA62</f>
        <v>4</v>
      </c>
      <c r="AB62" s="480">
        <f>'1.4_RAW_Data_Rebase'!AB62</f>
        <v>0</v>
      </c>
      <c r="AC62" s="480">
        <f>'1.4_RAW_Data_Rebase'!AC62</f>
        <v>0</v>
      </c>
      <c r="AD62" s="480">
        <f>'1.4_RAW_Data_Rebase'!AD62</f>
        <v>0</v>
      </c>
      <c r="AE62" s="480">
        <f>'1.4_RAW_Data_Rebase'!AE62</f>
        <v>0</v>
      </c>
      <c r="AF62" s="481">
        <f>'1.4_RAW_Data_Rebase'!AF62</f>
        <v>-4</v>
      </c>
      <c r="AG62" s="482"/>
      <c r="AH62" s="480">
        <f>'1.4_RAW_Data_Rebase'!AH62</f>
        <v>4</v>
      </c>
      <c r="AI62" s="480">
        <f>'1.4_RAW_Data_Rebase'!AI62</f>
        <v>0</v>
      </c>
      <c r="AJ62" s="480">
        <f>'1.4_RAW_Data_Rebase'!AJ62</f>
        <v>0</v>
      </c>
      <c r="AK62" s="480">
        <f>'1.4_RAW_Data_Rebase'!AK62</f>
        <v>0</v>
      </c>
      <c r="AL62" s="480">
        <f>'1.4_RAW_Data_Rebase'!AL62</f>
        <v>0</v>
      </c>
      <c r="AM62" s="481">
        <f>'1.4_RAW_Data_Rebase'!AM62</f>
        <v>-4</v>
      </c>
      <c r="AN62" s="482"/>
      <c r="AO62" s="480">
        <f>'1.4_RAW_Data_Rebase'!AO62</f>
        <v>0</v>
      </c>
      <c r="AP62" s="480">
        <f>'1.4_RAW_Data_Rebase'!AP62</f>
        <v>0</v>
      </c>
      <c r="AQ62" s="480">
        <f>'1.4_RAW_Data_Rebase'!AQ62</f>
        <v>0</v>
      </c>
      <c r="AR62" s="480">
        <f>'1.4_RAW_Data_Rebase'!AR62</f>
        <v>0</v>
      </c>
      <c r="AS62" s="480">
        <f>'1.4_RAW_Data_Rebase'!AS62</f>
        <v>0</v>
      </c>
      <c r="AT62" s="481">
        <f>'1.4_RAW_Data_Rebase'!AT62</f>
        <v>0</v>
      </c>
      <c r="AU62" s="482"/>
      <c r="AV62" s="480">
        <f>'1.4_RAW_Data_Rebase'!AV62</f>
        <v>0</v>
      </c>
      <c r="AW62" s="480">
        <f>'1.4_RAW_Data_Rebase'!AW62</f>
        <v>0</v>
      </c>
      <c r="AX62" s="480">
        <f>'1.4_RAW_Data_Rebase'!AX62</f>
        <v>0</v>
      </c>
      <c r="AY62" s="480">
        <f>'1.4_RAW_Data_Rebase'!AY62</f>
        <v>0</v>
      </c>
      <c r="AZ62" s="480">
        <f>'1.4_RAW_Data_Rebase'!AZ62</f>
        <v>0</v>
      </c>
      <c r="BA62" s="481">
        <f>'1.4_RAW_Data_Rebase'!BA62</f>
        <v>0</v>
      </c>
      <c r="BB62" s="482"/>
      <c r="BC62" s="480">
        <f>'1.4_RAW_Data_Rebase'!BC62</f>
        <v>0</v>
      </c>
      <c r="BD62" s="480">
        <f>'1.4_RAW_Data_Rebase'!BD62</f>
        <v>0</v>
      </c>
      <c r="BE62" s="480">
        <f>'1.4_RAW_Data_Rebase'!BE62</f>
        <v>0</v>
      </c>
      <c r="BF62" s="480">
        <f>'1.4_RAW_Data_Rebase'!BF62</f>
        <v>0</v>
      </c>
      <c r="BG62" s="480">
        <f>'1.4_RAW_Data_Rebase'!BG62</f>
        <v>0</v>
      </c>
      <c r="BH62" s="481">
        <f>'1.4_RAW_Data_Rebase'!BH62</f>
        <v>0</v>
      </c>
    </row>
    <row r="63" spans="1:60" ht="13.15" x14ac:dyDescent="0.35">
      <c r="A63" s="483"/>
      <c r="B63" s="484"/>
      <c r="C63" s="485"/>
      <c r="D63" s="486"/>
      <c r="E63" s="479" t="s">
        <v>32</v>
      </c>
      <c r="F63" s="487">
        <f>'1.4_RAW_Data_Rebase'!F63</f>
        <v>3</v>
      </c>
      <c r="G63" s="487">
        <f>'1.4_RAW_Data_Rebase'!G63</f>
        <v>0</v>
      </c>
      <c r="H63" s="487">
        <f>'1.4_RAW_Data_Rebase'!H63</f>
        <v>0</v>
      </c>
      <c r="I63" s="487">
        <f>'1.4_RAW_Data_Rebase'!I63</f>
        <v>0</v>
      </c>
      <c r="J63" s="487">
        <f>'1.4_RAW_Data_Rebase'!J63</f>
        <v>0</v>
      </c>
      <c r="K63" s="488">
        <f>'1.4_RAW_Data_Rebase'!K63</f>
        <v>3</v>
      </c>
      <c r="M63" s="487">
        <f>'1.4_RAW_Data_Rebase'!M63</f>
        <v>2</v>
      </c>
      <c r="N63" s="487">
        <f>'1.4_RAW_Data_Rebase'!N63</f>
        <v>1</v>
      </c>
      <c r="O63" s="487">
        <f>'1.4_RAW_Data_Rebase'!O63</f>
        <v>0</v>
      </c>
      <c r="P63" s="487">
        <f>'1.4_RAW_Data_Rebase'!P63</f>
        <v>0</v>
      </c>
      <c r="Q63" s="487">
        <f>'1.4_RAW_Data_Rebase'!Q63</f>
        <v>0</v>
      </c>
      <c r="R63" s="488">
        <f>'1.4_RAW_Data_Rebase'!R63</f>
        <v>1</v>
      </c>
      <c r="T63" s="487">
        <f>'1.4_RAW_Data_Rebase'!T63</f>
        <v>2</v>
      </c>
      <c r="U63" s="487">
        <f>'1.4_RAW_Data_Rebase'!U63</f>
        <v>0</v>
      </c>
      <c r="V63" s="487">
        <f>'1.4_RAW_Data_Rebase'!V63</f>
        <v>0</v>
      </c>
      <c r="W63" s="487">
        <f>'1.4_RAW_Data_Rebase'!W63</f>
        <v>0</v>
      </c>
      <c r="X63" s="487">
        <f>'1.4_RAW_Data_Rebase'!X63</f>
        <v>0</v>
      </c>
      <c r="Y63" s="488">
        <f>'1.4_RAW_Data_Rebase'!Y63</f>
        <v>2</v>
      </c>
      <c r="AA63" s="487">
        <f>'1.4_RAW_Data_Rebase'!AA63</f>
        <v>1</v>
      </c>
      <c r="AB63" s="487">
        <f>'1.4_RAW_Data_Rebase'!AB63</f>
        <v>0</v>
      </c>
      <c r="AC63" s="487">
        <f>'1.4_RAW_Data_Rebase'!AC63</f>
        <v>0</v>
      </c>
      <c r="AD63" s="487">
        <f>'1.4_RAW_Data_Rebase'!AD63</f>
        <v>0</v>
      </c>
      <c r="AE63" s="487">
        <f>'1.4_RAW_Data_Rebase'!AE63</f>
        <v>0</v>
      </c>
      <c r="AF63" s="488">
        <f>'1.4_RAW_Data_Rebase'!AF63</f>
        <v>-1</v>
      </c>
      <c r="AG63" s="482"/>
      <c r="AH63" s="487">
        <f>'1.4_RAW_Data_Rebase'!AH63</f>
        <v>1</v>
      </c>
      <c r="AI63" s="487">
        <f>'1.4_RAW_Data_Rebase'!AI63</f>
        <v>0</v>
      </c>
      <c r="AJ63" s="487">
        <f>'1.4_RAW_Data_Rebase'!AJ63</f>
        <v>0</v>
      </c>
      <c r="AK63" s="487">
        <f>'1.4_RAW_Data_Rebase'!AK63</f>
        <v>0</v>
      </c>
      <c r="AL63" s="487">
        <f>'1.4_RAW_Data_Rebase'!AL63</f>
        <v>0</v>
      </c>
      <c r="AM63" s="488">
        <f>'1.4_RAW_Data_Rebase'!AM63</f>
        <v>-1</v>
      </c>
      <c r="AN63" s="482"/>
      <c r="AO63" s="487">
        <f>'1.4_RAW_Data_Rebase'!AO63</f>
        <v>0</v>
      </c>
      <c r="AP63" s="487">
        <f>'1.4_RAW_Data_Rebase'!AP63</f>
        <v>0</v>
      </c>
      <c r="AQ63" s="487">
        <f>'1.4_RAW_Data_Rebase'!AQ63</f>
        <v>0</v>
      </c>
      <c r="AR63" s="487">
        <f>'1.4_RAW_Data_Rebase'!AR63</f>
        <v>0</v>
      </c>
      <c r="AS63" s="487">
        <f>'1.4_RAW_Data_Rebase'!AS63</f>
        <v>0</v>
      </c>
      <c r="AT63" s="488">
        <f>'1.4_RAW_Data_Rebase'!AT63</f>
        <v>0</v>
      </c>
      <c r="AU63" s="482"/>
      <c r="AV63" s="487">
        <f>'1.4_RAW_Data_Rebase'!AV63</f>
        <v>0</v>
      </c>
      <c r="AW63" s="487">
        <f>'1.4_RAW_Data_Rebase'!AW63</f>
        <v>0</v>
      </c>
      <c r="AX63" s="487">
        <f>'1.4_RAW_Data_Rebase'!AX63</f>
        <v>0</v>
      </c>
      <c r="AY63" s="487">
        <f>'1.4_RAW_Data_Rebase'!AY63</f>
        <v>0</v>
      </c>
      <c r="AZ63" s="487">
        <f>'1.4_RAW_Data_Rebase'!AZ63</f>
        <v>0</v>
      </c>
      <c r="BA63" s="488">
        <f>'1.4_RAW_Data_Rebase'!BA63</f>
        <v>0</v>
      </c>
      <c r="BB63" s="482"/>
      <c r="BC63" s="487">
        <f>'1.4_RAW_Data_Rebase'!BC63</f>
        <v>0</v>
      </c>
      <c r="BD63" s="487">
        <f>'1.4_RAW_Data_Rebase'!BD63</f>
        <v>0</v>
      </c>
      <c r="BE63" s="487">
        <f>'1.4_RAW_Data_Rebase'!BE63</f>
        <v>0</v>
      </c>
      <c r="BF63" s="487">
        <f>'1.4_RAW_Data_Rebase'!BF63</f>
        <v>0</v>
      </c>
      <c r="BG63" s="487">
        <f>'1.4_RAW_Data_Rebase'!BG63</f>
        <v>0</v>
      </c>
      <c r="BH63" s="488">
        <f>'1.4_RAW_Data_Rebase'!BH63</f>
        <v>0</v>
      </c>
    </row>
    <row r="64" spans="1:60" ht="13.15" x14ac:dyDescent="0.35">
      <c r="A64" s="483"/>
      <c r="B64" s="484"/>
      <c r="C64" s="485"/>
      <c r="D64" s="486"/>
      <c r="E64" s="479" t="s">
        <v>33</v>
      </c>
      <c r="F64" s="487">
        <f>'1.4_RAW_Data_Rebase'!F64</f>
        <v>3</v>
      </c>
      <c r="G64" s="487">
        <f>'1.4_RAW_Data_Rebase'!G64</f>
        <v>0</v>
      </c>
      <c r="H64" s="487">
        <f>'1.4_RAW_Data_Rebase'!H64</f>
        <v>0</v>
      </c>
      <c r="I64" s="487">
        <f>'1.4_RAW_Data_Rebase'!I64</f>
        <v>0</v>
      </c>
      <c r="J64" s="487">
        <f>'1.4_RAW_Data_Rebase'!J64</f>
        <v>2</v>
      </c>
      <c r="K64" s="488">
        <f>'1.4_RAW_Data_Rebase'!K64</f>
        <v>1</v>
      </c>
      <c r="M64" s="487">
        <f>'1.4_RAW_Data_Rebase'!M64</f>
        <v>4</v>
      </c>
      <c r="N64" s="487">
        <f>'1.4_RAW_Data_Rebase'!N64</f>
        <v>2</v>
      </c>
      <c r="O64" s="487">
        <f>'1.4_RAW_Data_Rebase'!O64</f>
        <v>0</v>
      </c>
      <c r="P64" s="487">
        <f>'1.4_RAW_Data_Rebase'!P64</f>
        <v>0</v>
      </c>
      <c r="Q64" s="487">
        <f>'1.4_RAW_Data_Rebase'!Q64</f>
        <v>0</v>
      </c>
      <c r="R64" s="488">
        <f>'1.4_RAW_Data_Rebase'!R64</f>
        <v>2</v>
      </c>
      <c r="T64" s="487">
        <f>'1.4_RAW_Data_Rebase'!T64</f>
        <v>4</v>
      </c>
      <c r="U64" s="487">
        <f>'1.4_RAW_Data_Rebase'!U64</f>
        <v>0</v>
      </c>
      <c r="V64" s="487">
        <f>'1.4_RAW_Data_Rebase'!V64</f>
        <v>0</v>
      </c>
      <c r="W64" s="487">
        <f>'1.4_RAW_Data_Rebase'!W64</f>
        <v>0</v>
      </c>
      <c r="X64" s="487">
        <f>'1.4_RAW_Data_Rebase'!X64</f>
        <v>0</v>
      </c>
      <c r="Y64" s="488">
        <f>'1.4_RAW_Data_Rebase'!Y64</f>
        <v>4</v>
      </c>
      <c r="AA64" s="487">
        <f>'1.4_RAW_Data_Rebase'!AA64</f>
        <v>2</v>
      </c>
      <c r="AB64" s="487">
        <f>'1.4_RAW_Data_Rebase'!AB64</f>
        <v>0</v>
      </c>
      <c r="AC64" s="487">
        <f>'1.4_RAW_Data_Rebase'!AC64</f>
        <v>0</v>
      </c>
      <c r="AD64" s="487">
        <f>'1.4_RAW_Data_Rebase'!AD64</f>
        <v>0</v>
      </c>
      <c r="AE64" s="487">
        <f>'1.4_RAW_Data_Rebase'!AE64</f>
        <v>0</v>
      </c>
      <c r="AF64" s="488">
        <f>'1.4_RAW_Data_Rebase'!AF64</f>
        <v>-2</v>
      </c>
      <c r="AG64" s="482"/>
      <c r="AH64" s="487">
        <f>'1.4_RAW_Data_Rebase'!AH64</f>
        <v>2</v>
      </c>
      <c r="AI64" s="487">
        <f>'1.4_RAW_Data_Rebase'!AI64</f>
        <v>0</v>
      </c>
      <c r="AJ64" s="487">
        <f>'1.4_RAW_Data_Rebase'!AJ64</f>
        <v>0</v>
      </c>
      <c r="AK64" s="487">
        <f>'1.4_RAW_Data_Rebase'!AK64</f>
        <v>0</v>
      </c>
      <c r="AL64" s="487">
        <f>'1.4_RAW_Data_Rebase'!AL64</f>
        <v>0</v>
      </c>
      <c r="AM64" s="488">
        <f>'1.4_RAW_Data_Rebase'!AM64</f>
        <v>-2</v>
      </c>
      <c r="AN64" s="482"/>
      <c r="AO64" s="487">
        <f>'1.4_RAW_Data_Rebase'!AO64</f>
        <v>0</v>
      </c>
      <c r="AP64" s="487">
        <f>'1.4_RAW_Data_Rebase'!AP64</f>
        <v>0</v>
      </c>
      <c r="AQ64" s="487">
        <f>'1.4_RAW_Data_Rebase'!AQ64</f>
        <v>0</v>
      </c>
      <c r="AR64" s="487">
        <f>'1.4_RAW_Data_Rebase'!AR64</f>
        <v>0</v>
      </c>
      <c r="AS64" s="487">
        <f>'1.4_RAW_Data_Rebase'!AS64</f>
        <v>0</v>
      </c>
      <c r="AT64" s="488">
        <f>'1.4_RAW_Data_Rebase'!AT64</f>
        <v>0</v>
      </c>
      <c r="AU64" s="482"/>
      <c r="AV64" s="487">
        <f>'1.4_RAW_Data_Rebase'!AV64</f>
        <v>0</v>
      </c>
      <c r="AW64" s="487">
        <f>'1.4_RAW_Data_Rebase'!AW64</f>
        <v>0</v>
      </c>
      <c r="AX64" s="487">
        <f>'1.4_RAW_Data_Rebase'!AX64</f>
        <v>0</v>
      </c>
      <c r="AY64" s="487">
        <f>'1.4_RAW_Data_Rebase'!AY64</f>
        <v>0</v>
      </c>
      <c r="AZ64" s="487">
        <f>'1.4_RAW_Data_Rebase'!AZ64</f>
        <v>0</v>
      </c>
      <c r="BA64" s="488">
        <f>'1.4_RAW_Data_Rebase'!BA64</f>
        <v>0</v>
      </c>
      <c r="BB64" s="482"/>
      <c r="BC64" s="487">
        <f>'1.4_RAW_Data_Rebase'!BC64</f>
        <v>0</v>
      </c>
      <c r="BD64" s="487">
        <f>'1.4_RAW_Data_Rebase'!BD64</f>
        <v>0</v>
      </c>
      <c r="BE64" s="487">
        <f>'1.4_RAW_Data_Rebase'!BE64</f>
        <v>0</v>
      </c>
      <c r="BF64" s="487">
        <f>'1.4_RAW_Data_Rebase'!BF64</f>
        <v>0</v>
      </c>
      <c r="BG64" s="487">
        <f>'1.4_RAW_Data_Rebase'!BG64</f>
        <v>0</v>
      </c>
      <c r="BH64" s="488">
        <f>'1.4_RAW_Data_Rebase'!BH64</f>
        <v>0</v>
      </c>
    </row>
    <row r="65" spans="1:60" ht="13.5" thickBot="1" x14ac:dyDescent="0.4">
      <c r="A65" s="483"/>
      <c r="B65" s="489"/>
      <c r="C65" s="490"/>
      <c r="D65" s="491"/>
      <c r="E65" s="492" t="s">
        <v>34</v>
      </c>
      <c r="F65" s="493">
        <f>'1.4_RAW_Data_Rebase'!F65</f>
        <v>44</v>
      </c>
      <c r="G65" s="493">
        <f>'1.4_RAW_Data_Rebase'!G65</f>
        <v>24</v>
      </c>
      <c r="H65" s="493">
        <f>'1.4_RAW_Data_Rebase'!H65</f>
        <v>8</v>
      </c>
      <c r="I65" s="493">
        <f>'1.4_RAW_Data_Rebase'!I65</f>
        <v>7</v>
      </c>
      <c r="J65" s="493">
        <f>'1.4_RAW_Data_Rebase'!J65</f>
        <v>2</v>
      </c>
      <c r="K65" s="494">
        <f>'1.4_RAW_Data_Rebase'!K65</f>
        <v>3</v>
      </c>
      <c r="M65" s="493">
        <f>'1.4_RAW_Data_Rebase'!M65</f>
        <v>49</v>
      </c>
      <c r="N65" s="493">
        <f>'1.4_RAW_Data_Rebase'!N65</f>
        <v>15</v>
      </c>
      <c r="O65" s="493">
        <f>'1.4_RAW_Data_Rebase'!O65</f>
        <v>1</v>
      </c>
      <c r="P65" s="493">
        <f>'1.4_RAW_Data_Rebase'!P65</f>
        <v>2</v>
      </c>
      <c r="Q65" s="493">
        <f>'1.4_RAW_Data_Rebase'!Q65</f>
        <v>1</v>
      </c>
      <c r="R65" s="494">
        <f>'1.4_RAW_Data_Rebase'!R65</f>
        <v>30</v>
      </c>
      <c r="T65" s="493">
        <f>'1.4_RAW_Data_Rebase'!T65</f>
        <v>49</v>
      </c>
      <c r="U65" s="493">
        <f>'1.4_RAW_Data_Rebase'!U65</f>
        <v>1</v>
      </c>
      <c r="V65" s="493">
        <f>'1.4_RAW_Data_Rebase'!V65</f>
        <v>0</v>
      </c>
      <c r="W65" s="493">
        <f>'1.4_RAW_Data_Rebase'!W65</f>
        <v>0</v>
      </c>
      <c r="X65" s="493">
        <f>'1.4_RAW_Data_Rebase'!X65</f>
        <v>0</v>
      </c>
      <c r="Y65" s="494">
        <f>'1.4_RAW_Data_Rebase'!Y65</f>
        <v>48</v>
      </c>
      <c r="AA65" s="493">
        <f>'1.4_RAW_Data_Rebase'!AA65</f>
        <v>18</v>
      </c>
      <c r="AB65" s="493">
        <f>'1.4_RAW_Data_Rebase'!AB65</f>
        <v>0</v>
      </c>
      <c r="AC65" s="493">
        <f>'1.4_RAW_Data_Rebase'!AC65</f>
        <v>0</v>
      </c>
      <c r="AD65" s="493">
        <f>'1.4_RAW_Data_Rebase'!AD65</f>
        <v>0</v>
      </c>
      <c r="AE65" s="493">
        <f>'1.4_RAW_Data_Rebase'!AE65</f>
        <v>0</v>
      </c>
      <c r="AF65" s="494">
        <f>'1.4_RAW_Data_Rebase'!AF65</f>
        <v>-18</v>
      </c>
      <c r="AG65" s="482"/>
      <c r="AH65" s="493">
        <f>'1.4_RAW_Data_Rebase'!AH65</f>
        <v>18</v>
      </c>
      <c r="AI65" s="493">
        <f>'1.4_RAW_Data_Rebase'!AI65</f>
        <v>0</v>
      </c>
      <c r="AJ65" s="493">
        <f>'1.4_RAW_Data_Rebase'!AJ65</f>
        <v>0</v>
      </c>
      <c r="AK65" s="493">
        <f>'1.4_RAW_Data_Rebase'!AK65</f>
        <v>0</v>
      </c>
      <c r="AL65" s="493">
        <f>'1.4_RAW_Data_Rebase'!AL65</f>
        <v>0</v>
      </c>
      <c r="AM65" s="494">
        <f>'1.4_RAW_Data_Rebase'!AM65</f>
        <v>-18</v>
      </c>
      <c r="AN65" s="482"/>
      <c r="AO65" s="493">
        <f>'1.4_RAW_Data_Rebase'!AO65</f>
        <v>0</v>
      </c>
      <c r="AP65" s="493">
        <f>'1.4_RAW_Data_Rebase'!AP65</f>
        <v>0</v>
      </c>
      <c r="AQ65" s="493">
        <f>'1.4_RAW_Data_Rebase'!AQ65</f>
        <v>0</v>
      </c>
      <c r="AR65" s="493">
        <f>'1.4_RAW_Data_Rebase'!AR65</f>
        <v>0</v>
      </c>
      <c r="AS65" s="493">
        <f>'1.4_RAW_Data_Rebase'!AS65</f>
        <v>0</v>
      </c>
      <c r="AT65" s="494">
        <f>'1.4_RAW_Data_Rebase'!AT65</f>
        <v>0</v>
      </c>
      <c r="AU65" s="482"/>
      <c r="AV65" s="493">
        <f>'1.4_RAW_Data_Rebase'!AV65</f>
        <v>0</v>
      </c>
      <c r="AW65" s="493">
        <f>'1.4_RAW_Data_Rebase'!AW65</f>
        <v>0</v>
      </c>
      <c r="AX65" s="493">
        <f>'1.4_RAW_Data_Rebase'!AX65</f>
        <v>0</v>
      </c>
      <c r="AY65" s="493">
        <f>'1.4_RAW_Data_Rebase'!AY65</f>
        <v>0</v>
      </c>
      <c r="AZ65" s="493">
        <f>'1.4_RAW_Data_Rebase'!AZ65</f>
        <v>0</v>
      </c>
      <c r="BA65" s="494">
        <f>'1.4_RAW_Data_Rebase'!BA65</f>
        <v>0</v>
      </c>
      <c r="BB65" s="482"/>
      <c r="BC65" s="493">
        <f>'1.4_RAW_Data_Rebase'!BC65</f>
        <v>0</v>
      </c>
      <c r="BD65" s="493">
        <f>'1.4_RAW_Data_Rebase'!BD65</f>
        <v>0</v>
      </c>
      <c r="BE65" s="493">
        <f>'1.4_RAW_Data_Rebase'!BE65</f>
        <v>0</v>
      </c>
      <c r="BF65" s="493">
        <f>'1.4_RAW_Data_Rebase'!BF65</f>
        <v>0</v>
      </c>
      <c r="BG65" s="493">
        <f>'1.4_RAW_Data_Rebase'!BG65</f>
        <v>0</v>
      </c>
      <c r="BH65" s="494">
        <f>'1.4_RAW_Data_Rebase'!BH65</f>
        <v>0</v>
      </c>
    </row>
    <row r="66" spans="1:60" ht="25.5" x14ac:dyDescent="0.35">
      <c r="A66" s="495" t="s">
        <v>20</v>
      </c>
      <c r="B66" s="476">
        <v>13</v>
      </c>
      <c r="C66" s="477" t="s">
        <v>13</v>
      </c>
      <c r="D66" s="478" t="s">
        <v>35</v>
      </c>
      <c r="E66" s="496" t="s">
        <v>31</v>
      </c>
      <c r="F66" s="480">
        <f>'1.4_RAW_Data_Rebase'!F66</f>
        <v>6</v>
      </c>
      <c r="G66" s="480">
        <f>'1.4_RAW_Data_Rebase'!G66</f>
        <v>2</v>
      </c>
      <c r="H66" s="480">
        <f>'1.4_RAW_Data_Rebase'!H66</f>
        <v>0</v>
      </c>
      <c r="I66" s="480">
        <f>'1.4_RAW_Data_Rebase'!I66</f>
        <v>0</v>
      </c>
      <c r="J66" s="480">
        <f>'1.4_RAW_Data_Rebase'!J66</f>
        <v>1</v>
      </c>
      <c r="K66" s="481">
        <f>'1.4_RAW_Data_Rebase'!K66</f>
        <v>3</v>
      </c>
      <c r="M66" s="480">
        <f>'1.4_RAW_Data_Rebase'!M66</f>
        <v>2</v>
      </c>
      <c r="N66" s="480">
        <f>'1.4_RAW_Data_Rebase'!N66</f>
        <v>1</v>
      </c>
      <c r="O66" s="480">
        <f>'1.4_RAW_Data_Rebase'!O66</f>
        <v>1</v>
      </c>
      <c r="P66" s="480">
        <f>'1.4_RAW_Data_Rebase'!P66</f>
        <v>0</v>
      </c>
      <c r="Q66" s="480">
        <f>'1.4_RAW_Data_Rebase'!Q66</f>
        <v>0</v>
      </c>
      <c r="R66" s="481">
        <f>'1.4_RAW_Data_Rebase'!R66</f>
        <v>0</v>
      </c>
      <c r="T66" s="480">
        <f>'1.4_RAW_Data_Rebase'!T66</f>
        <v>2</v>
      </c>
      <c r="U66" s="480">
        <f>'1.4_RAW_Data_Rebase'!U66</f>
        <v>1</v>
      </c>
      <c r="V66" s="480">
        <f>'1.4_RAW_Data_Rebase'!V66</f>
        <v>1</v>
      </c>
      <c r="W66" s="480">
        <f>'1.4_RAW_Data_Rebase'!W66</f>
        <v>0</v>
      </c>
      <c r="X66" s="480">
        <f>'1.4_RAW_Data_Rebase'!X66</f>
        <v>0</v>
      </c>
      <c r="Y66" s="481">
        <f>'1.4_RAW_Data_Rebase'!Y66</f>
        <v>0</v>
      </c>
      <c r="AA66" s="480">
        <f>'1.4_RAW_Data_Rebase'!AA66</f>
        <v>0</v>
      </c>
      <c r="AB66" s="480">
        <f>'1.4_RAW_Data_Rebase'!AB66</f>
        <v>0</v>
      </c>
      <c r="AC66" s="480">
        <f>'1.4_RAW_Data_Rebase'!AC66</f>
        <v>0</v>
      </c>
      <c r="AD66" s="480">
        <f>'1.4_RAW_Data_Rebase'!AD66</f>
        <v>0</v>
      </c>
      <c r="AE66" s="480">
        <f>'1.4_RAW_Data_Rebase'!AE66</f>
        <v>0</v>
      </c>
      <c r="AF66" s="481">
        <f>'1.4_RAW_Data_Rebase'!AF66</f>
        <v>0</v>
      </c>
      <c r="AG66" s="482"/>
      <c r="AH66" s="480">
        <f>'1.4_RAW_Data_Rebase'!AH66</f>
        <v>0</v>
      </c>
      <c r="AI66" s="480">
        <f>'1.4_RAW_Data_Rebase'!AI66</f>
        <v>0</v>
      </c>
      <c r="AJ66" s="480">
        <f>'1.4_RAW_Data_Rebase'!AJ66</f>
        <v>0</v>
      </c>
      <c r="AK66" s="480">
        <f>'1.4_RAW_Data_Rebase'!AK66</f>
        <v>0</v>
      </c>
      <c r="AL66" s="480">
        <f>'1.4_RAW_Data_Rebase'!AL66</f>
        <v>0</v>
      </c>
      <c r="AM66" s="481">
        <f>'1.4_RAW_Data_Rebase'!AM66</f>
        <v>0</v>
      </c>
      <c r="AN66" s="482"/>
      <c r="AO66" s="480">
        <f>'1.4_RAW_Data_Rebase'!AO66</f>
        <v>0</v>
      </c>
      <c r="AP66" s="480">
        <f>'1.4_RAW_Data_Rebase'!AP66</f>
        <v>0</v>
      </c>
      <c r="AQ66" s="480">
        <f>'1.4_RAW_Data_Rebase'!AQ66</f>
        <v>0</v>
      </c>
      <c r="AR66" s="480">
        <f>'1.4_RAW_Data_Rebase'!AR66</f>
        <v>0</v>
      </c>
      <c r="AS66" s="480">
        <f>'1.4_RAW_Data_Rebase'!AS66</f>
        <v>0</v>
      </c>
      <c r="AT66" s="481">
        <f>'1.4_RAW_Data_Rebase'!AT66</f>
        <v>0</v>
      </c>
      <c r="AU66" s="482"/>
      <c r="AV66" s="480">
        <f>'1.4_RAW_Data_Rebase'!AV66</f>
        <v>0</v>
      </c>
      <c r="AW66" s="480">
        <f>'1.4_RAW_Data_Rebase'!AW66</f>
        <v>0</v>
      </c>
      <c r="AX66" s="480">
        <f>'1.4_RAW_Data_Rebase'!AX66</f>
        <v>0</v>
      </c>
      <c r="AY66" s="480">
        <f>'1.4_RAW_Data_Rebase'!AY66</f>
        <v>0</v>
      </c>
      <c r="AZ66" s="480">
        <f>'1.4_RAW_Data_Rebase'!AZ66</f>
        <v>0</v>
      </c>
      <c r="BA66" s="481">
        <f>'1.4_RAW_Data_Rebase'!BA66</f>
        <v>0</v>
      </c>
      <c r="BB66" s="482"/>
      <c r="BC66" s="480">
        <f>'1.4_RAW_Data_Rebase'!BC66</f>
        <v>0</v>
      </c>
      <c r="BD66" s="480">
        <f>'1.4_RAW_Data_Rebase'!BD66</f>
        <v>0</v>
      </c>
      <c r="BE66" s="480">
        <f>'1.4_RAW_Data_Rebase'!BE66</f>
        <v>0</v>
      </c>
      <c r="BF66" s="480">
        <f>'1.4_RAW_Data_Rebase'!BF66</f>
        <v>0</v>
      </c>
      <c r="BG66" s="480">
        <f>'1.4_RAW_Data_Rebase'!BG66</f>
        <v>0</v>
      </c>
      <c r="BH66" s="481">
        <f>'1.4_RAW_Data_Rebase'!BH66</f>
        <v>0</v>
      </c>
    </row>
    <row r="67" spans="1:60" ht="13.15" x14ac:dyDescent="0.35">
      <c r="A67" s="483"/>
      <c r="B67" s="484"/>
      <c r="C67" s="485"/>
      <c r="D67" s="486"/>
      <c r="E67" s="479" t="s">
        <v>32</v>
      </c>
      <c r="F67" s="487">
        <f>'1.4_RAW_Data_Rebase'!F67</f>
        <v>0</v>
      </c>
      <c r="G67" s="487">
        <f>'1.4_RAW_Data_Rebase'!G67</f>
        <v>0</v>
      </c>
      <c r="H67" s="487">
        <f>'1.4_RAW_Data_Rebase'!H67</f>
        <v>0</v>
      </c>
      <c r="I67" s="487">
        <f>'1.4_RAW_Data_Rebase'!I67</f>
        <v>0</v>
      </c>
      <c r="J67" s="487">
        <f>'1.4_RAW_Data_Rebase'!J67</f>
        <v>0</v>
      </c>
      <c r="K67" s="488">
        <f>'1.4_RAW_Data_Rebase'!K67</f>
        <v>0</v>
      </c>
      <c r="M67" s="487">
        <f>'1.4_RAW_Data_Rebase'!M67</f>
        <v>1</v>
      </c>
      <c r="N67" s="487">
        <f>'1.4_RAW_Data_Rebase'!N67</f>
        <v>0</v>
      </c>
      <c r="O67" s="487">
        <f>'1.4_RAW_Data_Rebase'!O67</f>
        <v>0</v>
      </c>
      <c r="P67" s="487">
        <f>'1.4_RAW_Data_Rebase'!P67</f>
        <v>0</v>
      </c>
      <c r="Q67" s="487">
        <f>'1.4_RAW_Data_Rebase'!Q67</f>
        <v>0</v>
      </c>
      <c r="R67" s="488">
        <f>'1.4_RAW_Data_Rebase'!R67</f>
        <v>1</v>
      </c>
      <c r="T67" s="487">
        <f>'1.4_RAW_Data_Rebase'!T67</f>
        <v>1</v>
      </c>
      <c r="U67" s="487">
        <f>'1.4_RAW_Data_Rebase'!U67</f>
        <v>0</v>
      </c>
      <c r="V67" s="487">
        <f>'1.4_RAW_Data_Rebase'!V67</f>
        <v>0</v>
      </c>
      <c r="W67" s="487">
        <f>'1.4_RAW_Data_Rebase'!W67</f>
        <v>0</v>
      </c>
      <c r="X67" s="487">
        <f>'1.4_RAW_Data_Rebase'!X67</f>
        <v>0</v>
      </c>
      <c r="Y67" s="488">
        <f>'1.4_RAW_Data_Rebase'!Y67</f>
        <v>1</v>
      </c>
      <c r="AA67" s="487">
        <f>'1.4_RAW_Data_Rebase'!AA67</f>
        <v>0</v>
      </c>
      <c r="AB67" s="487">
        <f>'1.4_RAW_Data_Rebase'!AB67</f>
        <v>0</v>
      </c>
      <c r="AC67" s="487">
        <f>'1.4_RAW_Data_Rebase'!AC67</f>
        <v>0</v>
      </c>
      <c r="AD67" s="487">
        <f>'1.4_RAW_Data_Rebase'!AD67</f>
        <v>0</v>
      </c>
      <c r="AE67" s="487">
        <f>'1.4_RAW_Data_Rebase'!AE67</f>
        <v>0</v>
      </c>
      <c r="AF67" s="488">
        <f>'1.4_RAW_Data_Rebase'!AF67</f>
        <v>0</v>
      </c>
      <c r="AG67" s="482"/>
      <c r="AH67" s="487">
        <f>'1.4_RAW_Data_Rebase'!AH67</f>
        <v>0</v>
      </c>
      <c r="AI67" s="487">
        <f>'1.4_RAW_Data_Rebase'!AI67</f>
        <v>0</v>
      </c>
      <c r="AJ67" s="487">
        <f>'1.4_RAW_Data_Rebase'!AJ67</f>
        <v>0</v>
      </c>
      <c r="AK67" s="487">
        <f>'1.4_RAW_Data_Rebase'!AK67</f>
        <v>0</v>
      </c>
      <c r="AL67" s="487">
        <f>'1.4_RAW_Data_Rebase'!AL67</f>
        <v>0</v>
      </c>
      <c r="AM67" s="488">
        <f>'1.4_RAW_Data_Rebase'!AM67</f>
        <v>0</v>
      </c>
      <c r="AN67" s="482"/>
      <c r="AO67" s="487">
        <f>'1.4_RAW_Data_Rebase'!AO67</f>
        <v>0</v>
      </c>
      <c r="AP67" s="487">
        <f>'1.4_RAW_Data_Rebase'!AP67</f>
        <v>0</v>
      </c>
      <c r="AQ67" s="487">
        <f>'1.4_RAW_Data_Rebase'!AQ67</f>
        <v>0</v>
      </c>
      <c r="AR67" s="487">
        <f>'1.4_RAW_Data_Rebase'!AR67</f>
        <v>0</v>
      </c>
      <c r="AS67" s="487">
        <f>'1.4_RAW_Data_Rebase'!AS67</f>
        <v>0</v>
      </c>
      <c r="AT67" s="488">
        <f>'1.4_RAW_Data_Rebase'!AT67</f>
        <v>0</v>
      </c>
      <c r="AU67" s="482"/>
      <c r="AV67" s="487">
        <f>'1.4_RAW_Data_Rebase'!AV67</f>
        <v>0</v>
      </c>
      <c r="AW67" s="487">
        <f>'1.4_RAW_Data_Rebase'!AW67</f>
        <v>0</v>
      </c>
      <c r="AX67" s="487">
        <f>'1.4_RAW_Data_Rebase'!AX67</f>
        <v>0</v>
      </c>
      <c r="AY67" s="487">
        <f>'1.4_RAW_Data_Rebase'!AY67</f>
        <v>0</v>
      </c>
      <c r="AZ67" s="487">
        <f>'1.4_RAW_Data_Rebase'!AZ67</f>
        <v>0</v>
      </c>
      <c r="BA67" s="488">
        <f>'1.4_RAW_Data_Rebase'!BA67</f>
        <v>0</v>
      </c>
      <c r="BB67" s="482"/>
      <c r="BC67" s="487">
        <f>'1.4_RAW_Data_Rebase'!BC67</f>
        <v>0</v>
      </c>
      <c r="BD67" s="487">
        <f>'1.4_RAW_Data_Rebase'!BD67</f>
        <v>0</v>
      </c>
      <c r="BE67" s="487">
        <f>'1.4_RAW_Data_Rebase'!BE67</f>
        <v>0</v>
      </c>
      <c r="BF67" s="487">
        <f>'1.4_RAW_Data_Rebase'!BF67</f>
        <v>0</v>
      </c>
      <c r="BG67" s="487">
        <f>'1.4_RAW_Data_Rebase'!BG67</f>
        <v>0</v>
      </c>
      <c r="BH67" s="488">
        <f>'1.4_RAW_Data_Rebase'!BH67</f>
        <v>0</v>
      </c>
    </row>
    <row r="68" spans="1:60" ht="13.15" x14ac:dyDescent="0.35">
      <c r="A68" s="483"/>
      <c r="B68" s="484"/>
      <c r="C68" s="485"/>
      <c r="D68" s="486"/>
      <c r="E68" s="479" t="s">
        <v>33</v>
      </c>
      <c r="F68" s="487">
        <f>'1.4_RAW_Data_Rebase'!F68</f>
        <v>9</v>
      </c>
      <c r="G68" s="487">
        <f>'1.4_RAW_Data_Rebase'!G68</f>
        <v>5</v>
      </c>
      <c r="H68" s="487">
        <f>'1.4_RAW_Data_Rebase'!H68</f>
        <v>2</v>
      </c>
      <c r="I68" s="487">
        <f>'1.4_RAW_Data_Rebase'!I68</f>
        <v>0</v>
      </c>
      <c r="J68" s="487">
        <f>'1.4_RAW_Data_Rebase'!J68</f>
        <v>0</v>
      </c>
      <c r="K68" s="488">
        <f>'1.4_RAW_Data_Rebase'!K68</f>
        <v>2</v>
      </c>
      <c r="M68" s="487">
        <f>'1.4_RAW_Data_Rebase'!M68</f>
        <v>7</v>
      </c>
      <c r="N68" s="487">
        <f>'1.4_RAW_Data_Rebase'!N68</f>
        <v>4</v>
      </c>
      <c r="O68" s="487">
        <f>'1.4_RAW_Data_Rebase'!O68</f>
        <v>2</v>
      </c>
      <c r="P68" s="487">
        <f>'1.4_RAW_Data_Rebase'!P68</f>
        <v>0</v>
      </c>
      <c r="Q68" s="487">
        <f>'1.4_RAW_Data_Rebase'!Q68</f>
        <v>0</v>
      </c>
      <c r="R68" s="488">
        <f>'1.4_RAW_Data_Rebase'!R68</f>
        <v>1</v>
      </c>
      <c r="T68" s="487">
        <f>'1.4_RAW_Data_Rebase'!T68</f>
        <v>7</v>
      </c>
      <c r="U68" s="487">
        <f>'1.4_RAW_Data_Rebase'!U68</f>
        <v>4</v>
      </c>
      <c r="V68" s="487">
        <f>'1.4_RAW_Data_Rebase'!V68</f>
        <v>1</v>
      </c>
      <c r="W68" s="487">
        <f>'1.4_RAW_Data_Rebase'!W68</f>
        <v>0</v>
      </c>
      <c r="X68" s="487">
        <f>'1.4_RAW_Data_Rebase'!X68</f>
        <v>0</v>
      </c>
      <c r="Y68" s="488">
        <f>'1.4_RAW_Data_Rebase'!Y68</f>
        <v>2</v>
      </c>
      <c r="AA68" s="487">
        <f>'1.4_RAW_Data_Rebase'!AA68</f>
        <v>1</v>
      </c>
      <c r="AB68" s="487">
        <f>'1.4_RAW_Data_Rebase'!AB68</f>
        <v>0</v>
      </c>
      <c r="AC68" s="487">
        <f>'1.4_RAW_Data_Rebase'!AC68</f>
        <v>0</v>
      </c>
      <c r="AD68" s="487">
        <f>'1.4_RAW_Data_Rebase'!AD68</f>
        <v>0</v>
      </c>
      <c r="AE68" s="487">
        <f>'1.4_RAW_Data_Rebase'!AE68</f>
        <v>0</v>
      </c>
      <c r="AF68" s="488">
        <f>'1.4_RAW_Data_Rebase'!AF68</f>
        <v>-1</v>
      </c>
      <c r="AG68" s="482"/>
      <c r="AH68" s="487">
        <f>'1.4_RAW_Data_Rebase'!AH68</f>
        <v>0</v>
      </c>
      <c r="AI68" s="487">
        <f>'1.4_RAW_Data_Rebase'!AI68</f>
        <v>0</v>
      </c>
      <c r="AJ68" s="487">
        <f>'1.4_RAW_Data_Rebase'!AJ68</f>
        <v>0</v>
      </c>
      <c r="AK68" s="487">
        <f>'1.4_RAW_Data_Rebase'!AK68</f>
        <v>0</v>
      </c>
      <c r="AL68" s="487">
        <f>'1.4_RAW_Data_Rebase'!AL68</f>
        <v>0</v>
      </c>
      <c r="AM68" s="488">
        <f>'1.4_RAW_Data_Rebase'!AM68</f>
        <v>0</v>
      </c>
      <c r="AN68" s="482"/>
      <c r="AO68" s="487">
        <f>'1.4_RAW_Data_Rebase'!AO68</f>
        <v>1</v>
      </c>
      <c r="AP68" s="487">
        <f>'1.4_RAW_Data_Rebase'!AP68</f>
        <v>0</v>
      </c>
      <c r="AQ68" s="487">
        <f>'1.4_RAW_Data_Rebase'!AQ68</f>
        <v>0</v>
      </c>
      <c r="AR68" s="487">
        <f>'1.4_RAW_Data_Rebase'!AR68</f>
        <v>0</v>
      </c>
      <c r="AS68" s="487">
        <f>'1.4_RAW_Data_Rebase'!AS68</f>
        <v>0</v>
      </c>
      <c r="AT68" s="488">
        <f>'1.4_RAW_Data_Rebase'!AT68</f>
        <v>-1</v>
      </c>
      <c r="AU68" s="482"/>
      <c r="AV68" s="487">
        <f>'1.4_RAW_Data_Rebase'!AV68</f>
        <v>0</v>
      </c>
      <c r="AW68" s="487">
        <f>'1.4_RAW_Data_Rebase'!AW68</f>
        <v>0</v>
      </c>
      <c r="AX68" s="487">
        <f>'1.4_RAW_Data_Rebase'!AX68</f>
        <v>0</v>
      </c>
      <c r="AY68" s="487">
        <f>'1.4_RAW_Data_Rebase'!AY68</f>
        <v>0</v>
      </c>
      <c r="AZ68" s="487">
        <f>'1.4_RAW_Data_Rebase'!AZ68</f>
        <v>0</v>
      </c>
      <c r="BA68" s="488">
        <f>'1.4_RAW_Data_Rebase'!BA68</f>
        <v>0</v>
      </c>
      <c r="BB68" s="482"/>
      <c r="BC68" s="487">
        <f>'1.4_RAW_Data_Rebase'!BC68</f>
        <v>0</v>
      </c>
      <c r="BD68" s="487">
        <f>'1.4_RAW_Data_Rebase'!BD68</f>
        <v>0</v>
      </c>
      <c r="BE68" s="487">
        <f>'1.4_RAW_Data_Rebase'!BE68</f>
        <v>0</v>
      </c>
      <c r="BF68" s="487">
        <f>'1.4_RAW_Data_Rebase'!BF68</f>
        <v>0</v>
      </c>
      <c r="BG68" s="487">
        <f>'1.4_RAW_Data_Rebase'!BG68</f>
        <v>0</v>
      </c>
      <c r="BH68" s="488">
        <f>'1.4_RAW_Data_Rebase'!BH68</f>
        <v>0</v>
      </c>
    </row>
    <row r="69" spans="1:60" ht="13.5" thickBot="1" x14ac:dyDescent="0.4">
      <c r="A69" s="483"/>
      <c r="B69" s="489"/>
      <c r="C69" s="490"/>
      <c r="D69" s="491"/>
      <c r="E69" s="492" t="s">
        <v>34</v>
      </c>
      <c r="F69" s="493">
        <f>'1.4_RAW_Data_Rebase'!F69</f>
        <v>8</v>
      </c>
      <c r="G69" s="493">
        <f>'1.4_RAW_Data_Rebase'!G69</f>
        <v>4</v>
      </c>
      <c r="H69" s="493">
        <f>'1.4_RAW_Data_Rebase'!H69</f>
        <v>0</v>
      </c>
      <c r="I69" s="493">
        <f>'1.4_RAW_Data_Rebase'!I69</f>
        <v>0</v>
      </c>
      <c r="J69" s="493">
        <f>'1.4_RAW_Data_Rebase'!J69</f>
        <v>2</v>
      </c>
      <c r="K69" s="494">
        <f>'1.4_RAW_Data_Rebase'!K69</f>
        <v>2</v>
      </c>
      <c r="M69" s="493">
        <f>'1.4_RAW_Data_Rebase'!M69</f>
        <v>13</v>
      </c>
      <c r="N69" s="493">
        <f>'1.4_RAW_Data_Rebase'!N69</f>
        <v>5</v>
      </c>
      <c r="O69" s="493">
        <f>'1.4_RAW_Data_Rebase'!O69</f>
        <v>0</v>
      </c>
      <c r="P69" s="493">
        <f>'1.4_RAW_Data_Rebase'!P69</f>
        <v>0</v>
      </c>
      <c r="Q69" s="493">
        <f>'1.4_RAW_Data_Rebase'!Q69</f>
        <v>0</v>
      </c>
      <c r="R69" s="494">
        <f>'1.4_RAW_Data_Rebase'!R69</f>
        <v>8</v>
      </c>
      <c r="T69" s="493">
        <f>'1.4_RAW_Data_Rebase'!T69</f>
        <v>13</v>
      </c>
      <c r="U69" s="493">
        <f>'1.4_RAW_Data_Rebase'!U69</f>
        <v>4</v>
      </c>
      <c r="V69" s="493">
        <f>'1.4_RAW_Data_Rebase'!V69</f>
        <v>0</v>
      </c>
      <c r="W69" s="493">
        <f>'1.4_RAW_Data_Rebase'!W69</f>
        <v>0</v>
      </c>
      <c r="X69" s="493">
        <f>'1.4_RAW_Data_Rebase'!X69</f>
        <v>0</v>
      </c>
      <c r="Y69" s="494">
        <f>'1.4_RAW_Data_Rebase'!Y69</f>
        <v>9</v>
      </c>
      <c r="AA69" s="493">
        <f>'1.4_RAW_Data_Rebase'!AA69</f>
        <v>4</v>
      </c>
      <c r="AB69" s="493">
        <f>'1.4_RAW_Data_Rebase'!AB69</f>
        <v>0</v>
      </c>
      <c r="AC69" s="493">
        <f>'1.4_RAW_Data_Rebase'!AC69</f>
        <v>0</v>
      </c>
      <c r="AD69" s="493">
        <f>'1.4_RAW_Data_Rebase'!AD69</f>
        <v>0</v>
      </c>
      <c r="AE69" s="493">
        <f>'1.4_RAW_Data_Rebase'!AE69</f>
        <v>0</v>
      </c>
      <c r="AF69" s="494">
        <f>'1.4_RAW_Data_Rebase'!AF69</f>
        <v>-4</v>
      </c>
      <c r="AG69" s="482"/>
      <c r="AH69" s="493">
        <f>'1.4_RAW_Data_Rebase'!AH69</f>
        <v>0</v>
      </c>
      <c r="AI69" s="493">
        <f>'1.4_RAW_Data_Rebase'!AI69</f>
        <v>0</v>
      </c>
      <c r="AJ69" s="493">
        <f>'1.4_RAW_Data_Rebase'!AJ69</f>
        <v>0</v>
      </c>
      <c r="AK69" s="493">
        <f>'1.4_RAW_Data_Rebase'!AK69</f>
        <v>0</v>
      </c>
      <c r="AL69" s="493">
        <f>'1.4_RAW_Data_Rebase'!AL69</f>
        <v>0</v>
      </c>
      <c r="AM69" s="494">
        <f>'1.4_RAW_Data_Rebase'!AM69</f>
        <v>0</v>
      </c>
      <c r="AN69" s="482"/>
      <c r="AO69" s="493">
        <f>'1.4_RAW_Data_Rebase'!AO69</f>
        <v>4</v>
      </c>
      <c r="AP69" s="493">
        <f>'1.4_RAW_Data_Rebase'!AP69</f>
        <v>0</v>
      </c>
      <c r="AQ69" s="493">
        <f>'1.4_RAW_Data_Rebase'!AQ69</f>
        <v>0</v>
      </c>
      <c r="AR69" s="493">
        <f>'1.4_RAW_Data_Rebase'!AR69</f>
        <v>0</v>
      </c>
      <c r="AS69" s="493">
        <f>'1.4_RAW_Data_Rebase'!AS69</f>
        <v>0</v>
      </c>
      <c r="AT69" s="494">
        <f>'1.4_RAW_Data_Rebase'!AT69</f>
        <v>-4</v>
      </c>
      <c r="AU69" s="482"/>
      <c r="AV69" s="493">
        <f>'1.4_RAW_Data_Rebase'!AV69</f>
        <v>0</v>
      </c>
      <c r="AW69" s="493">
        <f>'1.4_RAW_Data_Rebase'!AW69</f>
        <v>0</v>
      </c>
      <c r="AX69" s="493">
        <f>'1.4_RAW_Data_Rebase'!AX69</f>
        <v>0</v>
      </c>
      <c r="AY69" s="493">
        <f>'1.4_RAW_Data_Rebase'!AY69</f>
        <v>0</v>
      </c>
      <c r="AZ69" s="493">
        <f>'1.4_RAW_Data_Rebase'!AZ69</f>
        <v>0</v>
      </c>
      <c r="BA69" s="494">
        <f>'1.4_RAW_Data_Rebase'!BA69</f>
        <v>0</v>
      </c>
      <c r="BB69" s="482"/>
      <c r="BC69" s="493">
        <f>'1.4_RAW_Data_Rebase'!BC69</f>
        <v>0</v>
      </c>
      <c r="BD69" s="493">
        <f>'1.4_RAW_Data_Rebase'!BD69</f>
        <v>0</v>
      </c>
      <c r="BE69" s="493">
        <f>'1.4_RAW_Data_Rebase'!BE69</f>
        <v>0</v>
      </c>
      <c r="BF69" s="493">
        <f>'1.4_RAW_Data_Rebase'!BF69</f>
        <v>0</v>
      </c>
      <c r="BG69" s="493">
        <f>'1.4_RAW_Data_Rebase'!BG69</f>
        <v>0</v>
      </c>
      <c r="BH69" s="494">
        <f>'1.4_RAW_Data_Rebase'!BH69</f>
        <v>0</v>
      </c>
    </row>
    <row r="70" spans="1:60" ht="25.5" x14ac:dyDescent="0.35">
      <c r="A70" s="495" t="s">
        <v>20</v>
      </c>
      <c r="B70" s="476">
        <v>14</v>
      </c>
      <c r="C70" s="477" t="s">
        <v>20</v>
      </c>
      <c r="D70" s="478" t="s">
        <v>37</v>
      </c>
      <c r="E70" s="496" t="s">
        <v>31</v>
      </c>
      <c r="F70" s="480">
        <f>'1.4_RAW_Data_Rebase'!F70</f>
        <v>21</v>
      </c>
      <c r="G70" s="480">
        <f>'1.4_RAW_Data_Rebase'!G70</f>
        <v>3</v>
      </c>
      <c r="H70" s="480">
        <f>'1.4_RAW_Data_Rebase'!H70</f>
        <v>6</v>
      </c>
      <c r="I70" s="480">
        <f>'1.4_RAW_Data_Rebase'!I70</f>
        <v>2</v>
      </c>
      <c r="J70" s="480">
        <f>'1.4_RAW_Data_Rebase'!J70</f>
        <v>2</v>
      </c>
      <c r="K70" s="481">
        <f>'1.4_RAW_Data_Rebase'!K70</f>
        <v>8</v>
      </c>
      <c r="M70" s="480">
        <f>'1.4_RAW_Data_Rebase'!M70</f>
        <v>8</v>
      </c>
      <c r="N70" s="480">
        <f>'1.4_RAW_Data_Rebase'!N70</f>
        <v>1</v>
      </c>
      <c r="O70" s="480">
        <f>'1.4_RAW_Data_Rebase'!O70</f>
        <v>0</v>
      </c>
      <c r="P70" s="480">
        <f>'1.4_RAW_Data_Rebase'!P70</f>
        <v>1</v>
      </c>
      <c r="Q70" s="480">
        <f>'1.4_RAW_Data_Rebase'!Q70</f>
        <v>0</v>
      </c>
      <c r="R70" s="481">
        <f>'1.4_RAW_Data_Rebase'!R70</f>
        <v>6</v>
      </c>
      <c r="T70" s="480">
        <f>'1.4_RAW_Data_Rebase'!T70</f>
        <v>10</v>
      </c>
      <c r="U70" s="480">
        <f>'1.4_RAW_Data_Rebase'!U70</f>
        <v>1</v>
      </c>
      <c r="V70" s="480">
        <f>'1.4_RAW_Data_Rebase'!V70</f>
        <v>0</v>
      </c>
      <c r="W70" s="480">
        <f>'1.4_RAW_Data_Rebase'!W70</f>
        <v>0</v>
      </c>
      <c r="X70" s="480">
        <f>'1.4_RAW_Data_Rebase'!X70</f>
        <v>0</v>
      </c>
      <c r="Y70" s="481">
        <f>'1.4_RAW_Data_Rebase'!Y70</f>
        <v>9</v>
      </c>
      <c r="AA70" s="480">
        <f>'1.4_RAW_Data_Rebase'!AA70</f>
        <v>3</v>
      </c>
      <c r="AB70" s="480">
        <f>'1.4_RAW_Data_Rebase'!AB70</f>
        <v>0</v>
      </c>
      <c r="AC70" s="480">
        <f>'1.4_RAW_Data_Rebase'!AC70</f>
        <v>0</v>
      </c>
      <c r="AD70" s="480">
        <f>'1.4_RAW_Data_Rebase'!AD70</f>
        <v>0</v>
      </c>
      <c r="AE70" s="480">
        <f>'1.4_RAW_Data_Rebase'!AE70</f>
        <v>0</v>
      </c>
      <c r="AF70" s="481">
        <f>'1.4_RAW_Data_Rebase'!AF70</f>
        <v>-3</v>
      </c>
      <c r="AG70" s="482"/>
      <c r="AH70" s="480">
        <f>'1.4_RAW_Data_Rebase'!AH70</f>
        <v>0</v>
      </c>
      <c r="AI70" s="480">
        <f>'1.4_RAW_Data_Rebase'!AI70</f>
        <v>0</v>
      </c>
      <c r="AJ70" s="480">
        <f>'1.4_RAW_Data_Rebase'!AJ70</f>
        <v>0</v>
      </c>
      <c r="AK70" s="480">
        <f>'1.4_RAW_Data_Rebase'!AK70</f>
        <v>0</v>
      </c>
      <c r="AL70" s="480">
        <f>'1.4_RAW_Data_Rebase'!AL70</f>
        <v>0</v>
      </c>
      <c r="AM70" s="481">
        <f>'1.4_RAW_Data_Rebase'!AM70</f>
        <v>0</v>
      </c>
      <c r="AN70" s="482"/>
      <c r="AO70" s="480">
        <f>'1.4_RAW_Data_Rebase'!AO70</f>
        <v>1</v>
      </c>
      <c r="AP70" s="480">
        <f>'1.4_RAW_Data_Rebase'!AP70</f>
        <v>0</v>
      </c>
      <c r="AQ70" s="480">
        <f>'1.4_RAW_Data_Rebase'!AQ70</f>
        <v>0</v>
      </c>
      <c r="AR70" s="480">
        <f>'1.4_RAW_Data_Rebase'!AR70</f>
        <v>0</v>
      </c>
      <c r="AS70" s="480">
        <f>'1.4_RAW_Data_Rebase'!AS70</f>
        <v>0</v>
      </c>
      <c r="AT70" s="481">
        <f>'1.4_RAW_Data_Rebase'!AT70</f>
        <v>-1</v>
      </c>
      <c r="AU70" s="482"/>
      <c r="AV70" s="480">
        <f>'1.4_RAW_Data_Rebase'!AV70</f>
        <v>2</v>
      </c>
      <c r="AW70" s="480">
        <f>'1.4_RAW_Data_Rebase'!AW70</f>
        <v>0</v>
      </c>
      <c r="AX70" s="480">
        <f>'1.4_RAW_Data_Rebase'!AX70</f>
        <v>0</v>
      </c>
      <c r="AY70" s="480">
        <f>'1.4_RAW_Data_Rebase'!AY70</f>
        <v>0</v>
      </c>
      <c r="AZ70" s="480">
        <f>'1.4_RAW_Data_Rebase'!AZ70</f>
        <v>0</v>
      </c>
      <c r="BA70" s="481">
        <f>'1.4_RAW_Data_Rebase'!BA70</f>
        <v>-2</v>
      </c>
      <c r="BB70" s="482"/>
      <c r="BC70" s="480">
        <f>'1.4_RAW_Data_Rebase'!BC70</f>
        <v>0</v>
      </c>
      <c r="BD70" s="480">
        <f>'1.4_RAW_Data_Rebase'!BD70</f>
        <v>0</v>
      </c>
      <c r="BE70" s="480">
        <f>'1.4_RAW_Data_Rebase'!BE70</f>
        <v>0</v>
      </c>
      <c r="BF70" s="480">
        <f>'1.4_RAW_Data_Rebase'!BF70</f>
        <v>0</v>
      </c>
      <c r="BG70" s="480">
        <f>'1.4_RAW_Data_Rebase'!BG70</f>
        <v>0</v>
      </c>
      <c r="BH70" s="481">
        <f>'1.4_RAW_Data_Rebase'!BH70</f>
        <v>0</v>
      </c>
    </row>
    <row r="71" spans="1:60" ht="13.15" x14ac:dyDescent="0.35">
      <c r="A71" s="483"/>
      <c r="B71" s="484"/>
      <c r="C71" s="485"/>
      <c r="D71" s="486"/>
      <c r="E71" s="479" t="s">
        <v>32</v>
      </c>
      <c r="F71" s="487">
        <f>'1.4_RAW_Data_Rebase'!F71</f>
        <v>20</v>
      </c>
      <c r="G71" s="487">
        <f>'1.4_RAW_Data_Rebase'!G71</f>
        <v>9</v>
      </c>
      <c r="H71" s="487">
        <f>'1.4_RAW_Data_Rebase'!H71</f>
        <v>6</v>
      </c>
      <c r="I71" s="487">
        <f>'1.4_RAW_Data_Rebase'!I71</f>
        <v>5</v>
      </c>
      <c r="J71" s="487">
        <f>'1.4_RAW_Data_Rebase'!J71</f>
        <v>0</v>
      </c>
      <c r="K71" s="488">
        <f>'1.4_RAW_Data_Rebase'!K71</f>
        <v>0</v>
      </c>
      <c r="M71" s="487">
        <f>'1.4_RAW_Data_Rebase'!M71</f>
        <v>23</v>
      </c>
      <c r="N71" s="487">
        <f>'1.4_RAW_Data_Rebase'!N71</f>
        <v>4</v>
      </c>
      <c r="O71" s="487">
        <f>'1.4_RAW_Data_Rebase'!O71</f>
        <v>1</v>
      </c>
      <c r="P71" s="487">
        <f>'1.4_RAW_Data_Rebase'!P71</f>
        <v>3</v>
      </c>
      <c r="Q71" s="487">
        <f>'1.4_RAW_Data_Rebase'!Q71</f>
        <v>0</v>
      </c>
      <c r="R71" s="488">
        <f>'1.4_RAW_Data_Rebase'!R71</f>
        <v>15</v>
      </c>
      <c r="T71" s="487">
        <f>'1.4_RAW_Data_Rebase'!T71</f>
        <v>27</v>
      </c>
      <c r="U71" s="487">
        <f>'1.4_RAW_Data_Rebase'!U71</f>
        <v>0</v>
      </c>
      <c r="V71" s="487">
        <f>'1.4_RAW_Data_Rebase'!V71</f>
        <v>0</v>
      </c>
      <c r="W71" s="487">
        <f>'1.4_RAW_Data_Rebase'!W71</f>
        <v>0</v>
      </c>
      <c r="X71" s="487">
        <f>'1.4_RAW_Data_Rebase'!X71</f>
        <v>0</v>
      </c>
      <c r="Y71" s="488">
        <f>'1.4_RAW_Data_Rebase'!Y71</f>
        <v>27</v>
      </c>
      <c r="AA71" s="487">
        <f>'1.4_RAW_Data_Rebase'!AA71</f>
        <v>12</v>
      </c>
      <c r="AB71" s="487">
        <f>'1.4_RAW_Data_Rebase'!AB71</f>
        <v>0</v>
      </c>
      <c r="AC71" s="487">
        <f>'1.4_RAW_Data_Rebase'!AC71</f>
        <v>0</v>
      </c>
      <c r="AD71" s="487">
        <f>'1.4_RAW_Data_Rebase'!AD71</f>
        <v>0</v>
      </c>
      <c r="AE71" s="487">
        <f>'1.4_RAW_Data_Rebase'!AE71</f>
        <v>0</v>
      </c>
      <c r="AF71" s="488">
        <f>'1.4_RAW_Data_Rebase'!AF71</f>
        <v>-12</v>
      </c>
      <c r="AG71" s="482"/>
      <c r="AH71" s="487">
        <f>'1.4_RAW_Data_Rebase'!AH71</f>
        <v>0</v>
      </c>
      <c r="AI71" s="487">
        <f>'1.4_RAW_Data_Rebase'!AI71</f>
        <v>0</v>
      </c>
      <c r="AJ71" s="487">
        <f>'1.4_RAW_Data_Rebase'!AJ71</f>
        <v>0</v>
      </c>
      <c r="AK71" s="487">
        <f>'1.4_RAW_Data_Rebase'!AK71</f>
        <v>0</v>
      </c>
      <c r="AL71" s="487">
        <f>'1.4_RAW_Data_Rebase'!AL71</f>
        <v>0</v>
      </c>
      <c r="AM71" s="488">
        <f>'1.4_RAW_Data_Rebase'!AM71</f>
        <v>0</v>
      </c>
      <c r="AN71" s="482"/>
      <c r="AO71" s="487">
        <f>'1.4_RAW_Data_Rebase'!AO71</f>
        <v>8</v>
      </c>
      <c r="AP71" s="487">
        <f>'1.4_RAW_Data_Rebase'!AP71</f>
        <v>0</v>
      </c>
      <c r="AQ71" s="487">
        <f>'1.4_RAW_Data_Rebase'!AQ71</f>
        <v>0</v>
      </c>
      <c r="AR71" s="487">
        <f>'1.4_RAW_Data_Rebase'!AR71</f>
        <v>0</v>
      </c>
      <c r="AS71" s="487">
        <f>'1.4_RAW_Data_Rebase'!AS71</f>
        <v>0</v>
      </c>
      <c r="AT71" s="488">
        <f>'1.4_RAW_Data_Rebase'!AT71</f>
        <v>-8</v>
      </c>
      <c r="AU71" s="482"/>
      <c r="AV71" s="487">
        <f>'1.4_RAW_Data_Rebase'!AV71</f>
        <v>4</v>
      </c>
      <c r="AW71" s="487">
        <f>'1.4_RAW_Data_Rebase'!AW71</f>
        <v>0</v>
      </c>
      <c r="AX71" s="487">
        <f>'1.4_RAW_Data_Rebase'!AX71</f>
        <v>0</v>
      </c>
      <c r="AY71" s="487">
        <f>'1.4_RAW_Data_Rebase'!AY71</f>
        <v>0</v>
      </c>
      <c r="AZ71" s="487">
        <f>'1.4_RAW_Data_Rebase'!AZ71</f>
        <v>0</v>
      </c>
      <c r="BA71" s="488">
        <f>'1.4_RAW_Data_Rebase'!BA71</f>
        <v>-4</v>
      </c>
      <c r="BB71" s="482"/>
      <c r="BC71" s="487">
        <f>'1.4_RAW_Data_Rebase'!BC71</f>
        <v>0</v>
      </c>
      <c r="BD71" s="487">
        <f>'1.4_RAW_Data_Rebase'!BD71</f>
        <v>0</v>
      </c>
      <c r="BE71" s="487">
        <f>'1.4_RAW_Data_Rebase'!BE71</f>
        <v>0</v>
      </c>
      <c r="BF71" s="487">
        <f>'1.4_RAW_Data_Rebase'!BF71</f>
        <v>0</v>
      </c>
      <c r="BG71" s="487">
        <f>'1.4_RAW_Data_Rebase'!BG71</f>
        <v>0</v>
      </c>
      <c r="BH71" s="488">
        <f>'1.4_RAW_Data_Rebase'!BH71</f>
        <v>0</v>
      </c>
    </row>
    <row r="72" spans="1:60" ht="13.15" x14ac:dyDescent="0.35">
      <c r="A72" s="483"/>
      <c r="B72" s="484"/>
      <c r="C72" s="485"/>
      <c r="D72" s="486"/>
      <c r="E72" s="479" t="s">
        <v>33</v>
      </c>
      <c r="F72" s="487">
        <f>'1.4_RAW_Data_Rebase'!F72</f>
        <v>2</v>
      </c>
      <c r="G72" s="487">
        <f>'1.4_RAW_Data_Rebase'!G72</f>
        <v>1</v>
      </c>
      <c r="H72" s="487">
        <f>'1.4_RAW_Data_Rebase'!H72</f>
        <v>0</v>
      </c>
      <c r="I72" s="487">
        <f>'1.4_RAW_Data_Rebase'!I72</f>
        <v>0</v>
      </c>
      <c r="J72" s="487">
        <f>'1.4_RAW_Data_Rebase'!J72</f>
        <v>1</v>
      </c>
      <c r="K72" s="488">
        <f>'1.4_RAW_Data_Rebase'!K72</f>
        <v>0</v>
      </c>
      <c r="M72" s="487">
        <f>'1.4_RAW_Data_Rebase'!M72</f>
        <v>4</v>
      </c>
      <c r="N72" s="487">
        <f>'1.4_RAW_Data_Rebase'!N72</f>
        <v>0</v>
      </c>
      <c r="O72" s="487">
        <f>'1.4_RAW_Data_Rebase'!O72</f>
        <v>0</v>
      </c>
      <c r="P72" s="487">
        <f>'1.4_RAW_Data_Rebase'!P72</f>
        <v>0</v>
      </c>
      <c r="Q72" s="487">
        <f>'1.4_RAW_Data_Rebase'!Q72</f>
        <v>0</v>
      </c>
      <c r="R72" s="488">
        <f>'1.4_RAW_Data_Rebase'!R72</f>
        <v>4</v>
      </c>
      <c r="T72" s="487">
        <f>'1.4_RAW_Data_Rebase'!T72</f>
        <v>4</v>
      </c>
      <c r="U72" s="487">
        <f>'1.4_RAW_Data_Rebase'!U72</f>
        <v>0</v>
      </c>
      <c r="V72" s="487">
        <f>'1.4_RAW_Data_Rebase'!V72</f>
        <v>0</v>
      </c>
      <c r="W72" s="487">
        <f>'1.4_RAW_Data_Rebase'!W72</f>
        <v>0</v>
      </c>
      <c r="X72" s="487">
        <f>'1.4_RAW_Data_Rebase'!X72</f>
        <v>0</v>
      </c>
      <c r="Y72" s="488">
        <f>'1.4_RAW_Data_Rebase'!Y72</f>
        <v>4</v>
      </c>
      <c r="AA72" s="487">
        <f>'1.4_RAW_Data_Rebase'!AA72</f>
        <v>0</v>
      </c>
      <c r="AB72" s="487">
        <f>'1.4_RAW_Data_Rebase'!AB72</f>
        <v>0</v>
      </c>
      <c r="AC72" s="487">
        <f>'1.4_RAW_Data_Rebase'!AC72</f>
        <v>0</v>
      </c>
      <c r="AD72" s="487">
        <f>'1.4_RAW_Data_Rebase'!AD72</f>
        <v>0</v>
      </c>
      <c r="AE72" s="487">
        <f>'1.4_RAW_Data_Rebase'!AE72</f>
        <v>0</v>
      </c>
      <c r="AF72" s="488">
        <f>'1.4_RAW_Data_Rebase'!AF72</f>
        <v>0</v>
      </c>
      <c r="AG72" s="482"/>
      <c r="AH72" s="487">
        <f>'1.4_RAW_Data_Rebase'!AH72</f>
        <v>0</v>
      </c>
      <c r="AI72" s="487">
        <f>'1.4_RAW_Data_Rebase'!AI72</f>
        <v>0</v>
      </c>
      <c r="AJ72" s="487">
        <f>'1.4_RAW_Data_Rebase'!AJ72</f>
        <v>0</v>
      </c>
      <c r="AK72" s="487">
        <f>'1.4_RAW_Data_Rebase'!AK72</f>
        <v>0</v>
      </c>
      <c r="AL72" s="487">
        <f>'1.4_RAW_Data_Rebase'!AL72</f>
        <v>0</v>
      </c>
      <c r="AM72" s="488">
        <f>'1.4_RAW_Data_Rebase'!AM72</f>
        <v>0</v>
      </c>
      <c r="AN72" s="482"/>
      <c r="AO72" s="487">
        <f>'1.4_RAW_Data_Rebase'!AO72</f>
        <v>0</v>
      </c>
      <c r="AP72" s="487">
        <f>'1.4_RAW_Data_Rebase'!AP72</f>
        <v>0</v>
      </c>
      <c r="AQ72" s="487">
        <f>'1.4_RAW_Data_Rebase'!AQ72</f>
        <v>0</v>
      </c>
      <c r="AR72" s="487">
        <f>'1.4_RAW_Data_Rebase'!AR72</f>
        <v>0</v>
      </c>
      <c r="AS72" s="487">
        <f>'1.4_RAW_Data_Rebase'!AS72</f>
        <v>0</v>
      </c>
      <c r="AT72" s="488">
        <f>'1.4_RAW_Data_Rebase'!AT72</f>
        <v>0</v>
      </c>
      <c r="AU72" s="482"/>
      <c r="AV72" s="487">
        <f>'1.4_RAW_Data_Rebase'!AV72</f>
        <v>0</v>
      </c>
      <c r="AW72" s="487">
        <f>'1.4_RAW_Data_Rebase'!AW72</f>
        <v>0</v>
      </c>
      <c r="AX72" s="487">
        <f>'1.4_RAW_Data_Rebase'!AX72</f>
        <v>0</v>
      </c>
      <c r="AY72" s="487">
        <f>'1.4_RAW_Data_Rebase'!AY72</f>
        <v>0</v>
      </c>
      <c r="AZ72" s="487">
        <f>'1.4_RAW_Data_Rebase'!AZ72</f>
        <v>0</v>
      </c>
      <c r="BA72" s="488">
        <f>'1.4_RAW_Data_Rebase'!BA72</f>
        <v>0</v>
      </c>
      <c r="BB72" s="482"/>
      <c r="BC72" s="487">
        <f>'1.4_RAW_Data_Rebase'!BC72</f>
        <v>0</v>
      </c>
      <c r="BD72" s="487">
        <f>'1.4_RAW_Data_Rebase'!BD72</f>
        <v>0</v>
      </c>
      <c r="BE72" s="487">
        <f>'1.4_RAW_Data_Rebase'!BE72</f>
        <v>0</v>
      </c>
      <c r="BF72" s="487">
        <f>'1.4_RAW_Data_Rebase'!BF72</f>
        <v>0</v>
      </c>
      <c r="BG72" s="487">
        <f>'1.4_RAW_Data_Rebase'!BG72</f>
        <v>0</v>
      </c>
      <c r="BH72" s="488">
        <f>'1.4_RAW_Data_Rebase'!BH72</f>
        <v>0</v>
      </c>
    </row>
    <row r="73" spans="1:60" ht="13.5" thickBot="1" x14ac:dyDescent="0.4">
      <c r="A73" s="483"/>
      <c r="B73" s="489"/>
      <c r="C73" s="490"/>
      <c r="D73" s="491"/>
      <c r="E73" s="492" t="s">
        <v>34</v>
      </c>
      <c r="F73" s="493">
        <f>'1.4_RAW_Data_Rebase'!F73</f>
        <v>23</v>
      </c>
      <c r="G73" s="493">
        <f>'1.4_RAW_Data_Rebase'!G73</f>
        <v>10</v>
      </c>
      <c r="H73" s="493">
        <f>'1.4_RAW_Data_Rebase'!H73</f>
        <v>7</v>
      </c>
      <c r="I73" s="493">
        <f>'1.4_RAW_Data_Rebase'!I73</f>
        <v>1</v>
      </c>
      <c r="J73" s="493">
        <f>'1.4_RAW_Data_Rebase'!J73</f>
        <v>3</v>
      </c>
      <c r="K73" s="494">
        <f>'1.4_RAW_Data_Rebase'!K73</f>
        <v>2</v>
      </c>
      <c r="M73" s="493">
        <f>'1.4_RAW_Data_Rebase'!M73</f>
        <v>25</v>
      </c>
      <c r="N73" s="493">
        <f>'1.4_RAW_Data_Rebase'!N73</f>
        <v>4</v>
      </c>
      <c r="O73" s="493">
        <f>'1.4_RAW_Data_Rebase'!O73</f>
        <v>0</v>
      </c>
      <c r="P73" s="493">
        <f>'1.4_RAW_Data_Rebase'!P73</f>
        <v>2</v>
      </c>
      <c r="Q73" s="493">
        <f>'1.4_RAW_Data_Rebase'!Q73</f>
        <v>1</v>
      </c>
      <c r="R73" s="494">
        <f>'1.4_RAW_Data_Rebase'!R73</f>
        <v>18</v>
      </c>
      <c r="T73" s="493">
        <f>'1.4_RAW_Data_Rebase'!T73</f>
        <v>25</v>
      </c>
      <c r="U73" s="493">
        <f>'1.4_RAW_Data_Rebase'!U73</f>
        <v>4</v>
      </c>
      <c r="V73" s="493">
        <f>'1.4_RAW_Data_Rebase'!V73</f>
        <v>0</v>
      </c>
      <c r="W73" s="493">
        <f>'1.4_RAW_Data_Rebase'!W73</f>
        <v>2</v>
      </c>
      <c r="X73" s="493">
        <f>'1.4_RAW_Data_Rebase'!X73</f>
        <v>1</v>
      </c>
      <c r="Y73" s="494">
        <f>'1.4_RAW_Data_Rebase'!Y73</f>
        <v>18</v>
      </c>
      <c r="AA73" s="493">
        <f>'1.4_RAW_Data_Rebase'!AA73</f>
        <v>0</v>
      </c>
      <c r="AB73" s="493">
        <f>'1.4_RAW_Data_Rebase'!AB73</f>
        <v>0</v>
      </c>
      <c r="AC73" s="493">
        <f>'1.4_RAW_Data_Rebase'!AC73</f>
        <v>0</v>
      </c>
      <c r="AD73" s="493">
        <f>'1.4_RAW_Data_Rebase'!AD73</f>
        <v>0</v>
      </c>
      <c r="AE73" s="493">
        <f>'1.4_RAW_Data_Rebase'!AE73</f>
        <v>0</v>
      </c>
      <c r="AF73" s="494">
        <f>'1.4_RAW_Data_Rebase'!AF73</f>
        <v>0</v>
      </c>
      <c r="AG73" s="482"/>
      <c r="AH73" s="493">
        <f>'1.4_RAW_Data_Rebase'!AH73</f>
        <v>0</v>
      </c>
      <c r="AI73" s="493">
        <f>'1.4_RAW_Data_Rebase'!AI73</f>
        <v>0</v>
      </c>
      <c r="AJ73" s="493">
        <f>'1.4_RAW_Data_Rebase'!AJ73</f>
        <v>0</v>
      </c>
      <c r="AK73" s="493">
        <f>'1.4_RAW_Data_Rebase'!AK73</f>
        <v>0</v>
      </c>
      <c r="AL73" s="493">
        <f>'1.4_RAW_Data_Rebase'!AL73</f>
        <v>0</v>
      </c>
      <c r="AM73" s="494">
        <f>'1.4_RAW_Data_Rebase'!AM73</f>
        <v>0</v>
      </c>
      <c r="AN73" s="482"/>
      <c r="AO73" s="493">
        <f>'1.4_RAW_Data_Rebase'!AO73</f>
        <v>0</v>
      </c>
      <c r="AP73" s="493">
        <f>'1.4_RAW_Data_Rebase'!AP73</f>
        <v>0</v>
      </c>
      <c r="AQ73" s="493">
        <f>'1.4_RAW_Data_Rebase'!AQ73</f>
        <v>0</v>
      </c>
      <c r="AR73" s="493">
        <f>'1.4_RAW_Data_Rebase'!AR73</f>
        <v>0</v>
      </c>
      <c r="AS73" s="493">
        <f>'1.4_RAW_Data_Rebase'!AS73</f>
        <v>0</v>
      </c>
      <c r="AT73" s="494">
        <f>'1.4_RAW_Data_Rebase'!AT73</f>
        <v>0</v>
      </c>
      <c r="AU73" s="482"/>
      <c r="AV73" s="493">
        <f>'1.4_RAW_Data_Rebase'!AV73</f>
        <v>0</v>
      </c>
      <c r="AW73" s="493">
        <f>'1.4_RAW_Data_Rebase'!AW73</f>
        <v>0</v>
      </c>
      <c r="AX73" s="493">
        <f>'1.4_RAW_Data_Rebase'!AX73</f>
        <v>0</v>
      </c>
      <c r="AY73" s="493">
        <f>'1.4_RAW_Data_Rebase'!AY73</f>
        <v>0</v>
      </c>
      <c r="AZ73" s="493">
        <f>'1.4_RAW_Data_Rebase'!AZ73</f>
        <v>0</v>
      </c>
      <c r="BA73" s="494">
        <f>'1.4_RAW_Data_Rebase'!BA73</f>
        <v>0</v>
      </c>
      <c r="BB73" s="482"/>
      <c r="BC73" s="493">
        <f>'1.4_RAW_Data_Rebase'!BC73</f>
        <v>0</v>
      </c>
      <c r="BD73" s="493">
        <f>'1.4_RAW_Data_Rebase'!BD73</f>
        <v>0</v>
      </c>
      <c r="BE73" s="493">
        <f>'1.4_RAW_Data_Rebase'!BE73</f>
        <v>0</v>
      </c>
      <c r="BF73" s="493">
        <f>'1.4_RAW_Data_Rebase'!BF73</f>
        <v>0</v>
      </c>
      <c r="BG73" s="493">
        <f>'1.4_RAW_Data_Rebase'!BG73</f>
        <v>0</v>
      </c>
      <c r="BH73" s="494">
        <f>'1.4_RAW_Data_Rebase'!BH73</f>
        <v>0</v>
      </c>
    </row>
    <row r="74" spans="1:60" ht="26.25" x14ac:dyDescent="0.35">
      <c r="A74" s="495" t="s">
        <v>20</v>
      </c>
      <c r="B74" s="476">
        <v>18</v>
      </c>
      <c r="C74" s="477" t="s">
        <v>24</v>
      </c>
      <c r="D74" s="478" t="s">
        <v>38</v>
      </c>
      <c r="E74" s="496" t="s">
        <v>31</v>
      </c>
      <c r="F74" s="480">
        <f>'1.4_RAW_Data_Rebase'!F74</f>
        <v>42</v>
      </c>
      <c r="G74" s="480">
        <f>'1.4_RAW_Data_Rebase'!G74</f>
        <v>10</v>
      </c>
      <c r="H74" s="480">
        <f>'1.4_RAW_Data_Rebase'!H74</f>
        <v>7</v>
      </c>
      <c r="I74" s="480">
        <f>'1.4_RAW_Data_Rebase'!I74</f>
        <v>12</v>
      </c>
      <c r="J74" s="480">
        <f>'1.4_RAW_Data_Rebase'!J74</f>
        <v>13</v>
      </c>
      <c r="K74" s="481">
        <f>'1.4_RAW_Data_Rebase'!K74</f>
        <v>0</v>
      </c>
      <c r="M74" s="480">
        <f>'1.4_RAW_Data_Rebase'!M74</f>
        <v>33</v>
      </c>
      <c r="N74" s="480">
        <f>'1.4_RAW_Data_Rebase'!N74</f>
        <v>33</v>
      </c>
      <c r="O74" s="480">
        <f>'1.4_RAW_Data_Rebase'!O74</f>
        <v>0</v>
      </c>
      <c r="P74" s="480">
        <f>'1.4_RAW_Data_Rebase'!P74</f>
        <v>0</v>
      </c>
      <c r="Q74" s="480">
        <f>'1.4_RAW_Data_Rebase'!Q74</f>
        <v>0</v>
      </c>
      <c r="R74" s="481">
        <f>'1.4_RAW_Data_Rebase'!R74</f>
        <v>0</v>
      </c>
      <c r="T74" s="480">
        <f>'1.4_RAW_Data_Rebase'!T74</f>
        <v>33</v>
      </c>
      <c r="U74" s="480">
        <f>'1.4_RAW_Data_Rebase'!U74</f>
        <v>8</v>
      </c>
      <c r="V74" s="480">
        <f>'1.4_RAW_Data_Rebase'!V74</f>
        <v>0</v>
      </c>
      <c r="W74" s="480">
        <f>'1.4_RAW_Data_Rebase'!W74</f>
        <v>0</v>
      </c>
      <c r="X74" s="480">
        <f>'1.4_RAW_Data_Rebase'!X74</f>
        <v>0</v>
      </c>
      <c r="Y74" s="481">
        <f>'1.4_RAW_Data_Rebase'!Y74</f>
        <v>25</v>
      </c>
      <c r="AA74" s="480">
        <f>'1.4_RAW_Data_Rebase'!AA74</f>
        <v>25</v>
      </c>
      <c r="AB74" s="480">
        <f>'1.4_RAW_Data_Rebase'!AB74</f>
        <v>0</v>
      </c>
      <c r="AC74" s="480">
        <f>'1.4_RAW_Data_Rebase'!AC74</f>
        <v>0</v>
      </c>
      <c r="AD74" s="480">
        <f>'1.4_RAW_Data_Rebase'!AD74</f>
        <v>0</v>
      </c>
      <c r="AE74" s="480">
        <f>'1.4_RAW_Data_Rebase'!AE74</f>
        <v>0</v>
      </c>
      <c r="AF74" s="481">
        <f>'1.4_RAW_Data_Rebase'!AF74</f>
        <v>-25</v>
      </c>
      <c r="AG74" s="482"/>
      <c r="AH74" s="480">
        <f>'1.4_RAW_Data_Rebase'!AH74</f>
        <v>25</v>
      </c>
      <c r="AI74" s="480">
        <f>'1.4_RAW_Data_Rebase'!AI74</f>
        <v>0</v>
      </c>
      <c r="AJ74" s="480">
        <f>'1.4_RAW_Data_Rebase'!AJ74</f>
        <v>0</v>
      </c>
      <c r="AK74" s="480">
        <f>'1.4_RAW_Data_Rebase'!AK74</f>
        <v>0</v>
      </c>
      <c r="AL74" s="480">
        <f>'1.4_RAW_Data_Rebase'!AL74</f>
        <v>0</v>
      </c>
      <c r="AM74" s="481">
        <f>'1.4_RAW_Data_Rebase'!AM74</f>
        <v>-25</v>
      </c>
      <c r="AN74" s="482"/>
      <c r="AO74" s="480">
        <f>'1.4_RAW_Data_Rebase'!AO74</f>
        <v>0</v>
      </c>
      <c r="AP74" s="480">
        <f>'1.4_RAW_Data_Rebase'!AP74</f>
        <v>0</v>
      </c>
      <c r="AQ74" s="480">
        <f>'1.4_RAW_Data_Rebase'!AQ74</f>
        <v>0</v>
      </c>
      <c r="AR74" s="480">
        <f>'1.4_RAW_Data_Rebase'!AR74</f>
        <v>0</v>
      </c>
      <c r="AS74" s="480">
        <f>'1.4_RAW_Data_Rebase'!AS74</f>
        <v>0</v>
      </c>
      <c r="AT74" s="481">
        <f>'1.4_RAW_Data_Rebase'!AT74</f>
        <v>0</v>
      </c>
      <c r="AU74" s="482"/>
      <c r="AV74" s="480">
        <f>'1.4_RAW_Data_Rebase'!AV74</f>
        <v>0</v>
      </c>
      <c r="AW74" s="480">
        <f>'1.4_RAW_Data_Rebase'!AW74</f>
        <v>0</v>
      </c>
      <c r="AX74" s="480">
        <f>'1.4_RAW_Data_Rebase'!AX74</f>
        <v>0</v>
      </c>
      <c r="AY74" s="480">
        <f>'1.4_RAW_Data_Rebase'!AY74</f>
        <v>0</v>
      </c>
      <c r="AZ74" s="480">
        <f>'1.4_RAW_Data_Rebase'!AZ74</f>
        <v>0</v>
      </c>
      <c r="BA74" s="481">
        <f>'1.4_RAW_Data_Rebase'!BA74</f>
        <v>0</v>
      </c>
      <c r="BB74" s="482"/>
      <c r="BC74" s="480">
        <f>'1.4_RAW_Data_Rebase'!BC74</f>
        <v>0</v>
      </c>
      <c r="BD74" s="480">
        <f>'1.4_RAW_Data_Rebase'!BD74</f>
        <v>0</v>
      </c>
      <c r="BE74" s="480">
        <f>'1.4_RAW_Data_Rebase'!BE74</f>
        <v>0</v>
      </c>
      <c r="BF74" s="480">
        <f>'1.4_RAW_Data_Rebase'!BF74</f>
        <v>0</v>
      </c>
      <c r="BG74" s="480">
        <f>'1.4_RAW_Data_Rebase'!BG74</f>
        <v>0</v>
      </c>
      <c r="BH74" s="481">
        <f>'1.4_RAW_Data_Rebase'!BH74</f>
        <v>0</v>
      </c>
    </row>
    <row r="75" spans="1:60" ht="13.15" x14ac:dyDescent="0.35">
      <c r="A75" s="483"/>
      <c r="B75" s="484"/>
      <c r="C75" s="485"/>
      <c r="D75" s="486"/>
      <c r="E75" s="479" t="s">
        <v>32</v>
      </c>
      <c r="F75" s="487">
        <f>'1.4_RAW_Data_Rebase'!F75</f>
        <v>46</v>
      </c>
      <c r="G75" s="487">
        <f>'1.4_RAW_Data_Rebase'!G75</f>
        <v>0</v>
      </c>
      <c r="H75" s="487">
        <f>'1.4_RAW_Data_Rebase'!H75</f>
        <v>37</v>
      </c>
      <c r="I75" s="487">
        <f>'1.4_RAW_Data_Rebase'!I75</f>
        <v>0</v>
      </c>
      <c r="J75" s="487">
        <f>'1.4_RAW_Data_Rebase'!J75</f>
        <v>0</v>
      </c>
      <c r="K75" s="488">
        <f>'1.4_RAW_Data_Rebase'!K75</f>
        <v>9</v>
      </c>
      <c r="M75" s="487">
        <f>'1.4_RAW_Data_Rebase'!M75</f>
        <v>9</v>
      </c>
      <c r="N75" s="487">
        <f>'1.4_RAW_Data_Rebase'!N75</f>
        <v>9</v>
      </c>
      <c r="O75" s="487">
        <f>'1.4_RAW_Data_Rebase'!O75</f>
        <v>0</v>
      </c>
      <c r="P75" s="487">
        <f>'1.4_RAW_Data_Rebase'!P75</f>
        <v>0</v>
      </c>
      <c r="Q75" s="487">
        <f>'1.4_RAW_Data_Rebase'!Q75</f>
        <v>0</v>
      </c>
      <c r="R75" s="488">
        <f>'1.4_RAW_Data_Rebase'!R75</f>
        <v>0</v>
      </c>
      <c r="T75" s="487">
        <f>'1.4_RAW_Data_Rebase'!T75</f>
        <v>9</v>
      </c>
      <c r="U75" s="487">
        <f>'1.4_RAW_Data_Rebase'!U75</f>
        <v>0</v>
      </c>
      <c r="V75" s="487">
        <f>'1.4_RAW_Data_Rebase'!V75</f>
        <v>0</v>
      </c>
      <c r="W75" s="487">
        <f>'1.4_RAW_Data_Rebase'!W75</f>
        <v>0</v>
      </c>
      <c r="X75" s="487">
        <f>'1.4_RAW_Data_Rebase'!X75</f>
        <v>0</v>
      </c>
      <c r="Y75" s="488">
        <f>'1.4_RAW_Data_Rebase'!Y75</f>
        <v>9</v>
      </c>
      <c r="AA75" s="487">
        <f>'1.4_RAW_Data_Rebase'!AA75</f>
        <v>9</v>
      </c>
      <c r="AB75" s="487">
        <f>'1.4_RAW_Data_Rebase'!AB75</f>
        <v>0</v>
      </c>
      <c r="AC75" s="487">
        <f>'1.4_RAW_Data_Rebase'!AC75</f>
        <v>0</v>
      </c>
      <c r="AD75" s="487">
        <f>'1.4_RAW_Data_Rebase'!AD75</f>
        <v>0</v>
      </c>
      <c r="AE75" s="487">
        <f>'1.4_RAW_Data_Rebase'!AE75</f>
        <v>0</v>
      </c>
      <c r="AF75" s="488">
        <f>'1.4_RAW_Data_Rebase'!AF75</f>
        <v>-9</v>
      </c>
      <c r="AG75" s="482"/>
      <c r="AH75" s="487">
        <f>'1.4_RAW_Data_Rebase'!AH75</f>
        <v>9</v>
      </c>
      <c r="AI75" s="487">
        <f>'1.4_RAW_Data_Rebase'!AI75</f>
        <v>0</v>
      </c>
      <c r="AJ75" s="487">
        <f>'1.4_RAW_Data_Rebase'!AJ75</f>
        <v>0</v>
      </c>
      <c r="AK75" s="487">
        <f>'1.4_RAW_Data_Rebase'!AK75</f>
        <v>0</v>
      </c>
      <c r="AL75" s="487">
        <f>'1.4_RAW_Data_Rebase'!AL75</f>
        <v>0</v>
      </c>
      <c r="AM75" s="488">
        <f>'1.4_RAW_Data_Rebase'!AM75</f>
        <v>-9</v>
      </c>
      <c r="AN75" s="482"/>
      <c r="AO75" s="487">
        <f>'1.4_RAW_Data_Rebase'!AO75</f>
        <v>0</v>
      </c>
      <c r="AP75" s="487">
        <f>'1.4_RAW_Data_Rebase'!AP75</f>
        <v>0</v>
      </c>
      <c r="AQ75" s="487">
        <f>'1.4_RAW_Data_Rebase'!AQ75</f>
        <v>0</v>
      </c>
      <c r="AR75" s="487">
        <f>'1.4_RAW_Data_Rebase'!AR75</f>
        <v>0</v>
      </c>
      <c r="AS75" s="487">
        <f>'1.4_RAW_Data_Rebase'!AS75</f>
        <v>0</v>
      </c>
      <c r="AT75" s="488">
        <f>'1.4_RAW_Data_Rebase'!AT75</f>
        <v>0</v>
      </c>
      <c r="AU75" s="482"/>
      <c r="AV75" s="487">
        <f>'1.4_RAW_Data_Rebase'!AV75</f>
        <v>0</v>
      </c>
      <c r="AW75" s="487">
        <f>'1.4_RAW_Data_Rebase'!AW75</f>
        <v>0</v>
      </c>
      <c r="AX75" s="487">
        <f>'1.4_RAW_Data_Rebase'!AX75</f>
        <v>0</v>
      </c>
      <c r="AY75" s="487">
        <f>'1.4_RAW_Data_Rebase'!AY75</f>
        <v>0</v>
      </c>
      <c r="AZ75" s="487">
        <f>'1.4_RAW_Data_Rebase'!AZ75</f>
        <v>0</v>
      </c>
      <c r="BA75" s="488">
        <f>'1.4_RAW_Data_Rebase'!BA75</f>
        <v>0</v>
      </c>
      <c r="BB75" s="482"/>
      <c r="BC75" s="487">
        <f>'1.4_RAW_Data_Rebase'!BC75</f>
        <v>0</v>
      </c>
      <c r="BD75" s="487">
        <f>'1.4_RAW_Data_Rebase'!BD75</f>
        <v>0</v>
      </c>
      <c r="BE75" s="487">
        <f>'1.4_RAW_Data_Rebase'!BE75</f>
        <v>0</v>
      </c>
      <c r="BF75" s="487">
        <f>'1.4_RAW_Data_Rebase'!BF75</f>
        <v>0</v>
      </c>
      <c r="BG75" s="487">
        <f>'1.4_RAW_Data_Rebase'!BG75</f>
        <v>0</v>
      </c>
      <c r="BH75" s="488">
        <f>'1.4_RAW_Data_Rebase'!BH75</f>
        <v>0</v>
      </c>
    </row>
    <row r="76" spans="1:60" ht="13.15" x14ac:dyDescent="0.35">
      <c r="A76" s="483"/>
      <c r="B76" s="484"/>
      <c r="C76" s="485"/>
      <c r="D76" s="486"/>
      <c r="E76" s="479" t="s">
        <v>33</v>
      </c>
      <c r="F76" s="487">
        <f>'1.4_RAW_Data_Rebase'!F76</f>
        <v>46</v>
      </c>
      <c r="G76" s="487">
        <f>'1.4_RAW_Data_Rebase'!G76</f>
        <v>14</v>
      </c>
      <c r="H76" s="487">
        <f>'1.4_RAW_Data_Rebase'!H76</f>
        <v>20</v>
      </c>
      <c r="I76" s="487">
        <f>'1.4_RAW_Data_Rebase'!I76</f>
        <v>12</v>
      </c>
      <c r="J76" s="487">
        <f>'1.4_RAW_Data_Rebase'!J76</f>
        <v>0</v>
      </c>
      <c r="K76" s="488">
        <f>'1.4_RAW_Data_Rebase'!K76</f>
        <v>0</v>
      </c>
      <c r="M76" s="487">
        <f>'1.4_RAW_Data_Rebase'!M76</f>
        <v>35</v>
      </c>
      <c r="N76" s="487">
        <f>'1.4_RAW_Data_Rebase'!N76</f>
        <v>28</v>
      </c>
      <c r="O76" s="487">
        <f>'1.4_RAW_Data_Rebase'!O76</f>
        <v>7</v>
      </c>
      <c r="P76" s="487">
        <f>'1.4_RAW_Data_Rebase'!P76</f>
        <v>0</v>
      </c>
      <c r="Q76" s="487">
        <f>'1.4_RAW_Data_Rebase'!Q76</f>
        <v>0</v>
      </c>
      <c r="R76" s="488">
        <f>'1.4_RAW_Data_Rebase'!R76</f>
        <v>0</v>
      </c>
      <c r="T76" s="487">
        <f>'1.4_RAW_Data_Rebase'!T76</f>
        <v>35</v>
      </c>
      <c r="U76" s="487">
        <f>'1.4_RAW_Data_Rebase'!U76</f>
        <v>9</v>
      </c>
      <c r="V76" s="487">
        <f>'1.4_RAW_Data_Rebase'!V76</f>
        <v>7</v>
      </c>
      <c r="W76" s="487">
        <f>'1.4_RAW_Data_Rebase'!W76</f>
        <v>12</v>
      </c>
      <c r="X76" s="487">
        <f>'1.4_RAW_Data_Rebase'!X76</f>
        <v>0</v>
      </c>
      <c r="Y76" s="488">
        <f>'1.4_RAW_Data_Rebase'!Y76</f>
        <v>7</v>
      </c>
      <c r="AA76" s="487">
        <f>'1.4_RAW_Data_Rebase'!AA76</f>
        <v>19</v>
      </c>
      <c r="AB76" s="487">
        <f>'1.4_RAW_Data_Rebase'!AB76</f>
        <v>0</v>
      </c>
      <c r="AC76" s="487">
        <f>'1.4_RAW_Data_Rebase'!AC76</f>
        <v>0</v>
      </c>
      <c r="AD76" s="487">
        <f>'1.4_RAW_Data_Rebase'!AD76</f>
        <v>-12</v>
      </c>
      <c r="AE76" s="487">
        <f>'1.4_RAW_Data_Rebase'!AE76</f>
        <v>0</v>
      </c>
      <c r="AF76" s="488">
        <f>'1.4_RAW_Data_Rebase'!AF76</f>
        <v>-7</v>
      </c>
      <c r="AG76" s="482"/>
      <c r="AH76" s="487">
        <f>'1.4_RAW_Data_Rebase'!AH76</f>
        <v>19</v>
      </c>
      <c r="AI76" s="487">
        <f>'1.4_RAW_Data_Rebase'!AI76</f>
        <v>0</v>
      </c>
      <c r="AJ76" s="487">
        <f>'1.4_RAW_Data_Rebase'!AJ76</f>
        <v>0</v>
      </c>
      <c r="AK76" s="487">
        <f>'1.4_RAW_Data_Rebase'!AK76</f>
        <v>-12</v>
      </c>
      <c r="AL76" s="487">
        <f>'1.4_RAW_Data_Rebase'!AL76</f>
        <v>0</v>
      </c>
      <c r="AM76" s="488">
        <f>'1.4_RAW_Data_Rebase'!AM76</f>
        <v>-7</v>
      </c>
      <c r="AN76" s="482"/>
      <c r="AO76" s="487">
        <f>'1.4_RAW_Data_Rebase'!AO76</f>
        <v>0</v>
      </c>
      <c r="AP76" s="487">
        <f>'1.4_RAW_Data_Rebase'!AP76</f>
        <v>0</v>
      </c>
      <c r="AQ76" s="487">
        <f>'1.4_RAW_Data_Rebase'!AQ76</f>
        <v>0</v>
      </c>
      <c r="AR76" s="487">
        <f>'1.4_RAW_Data_Rebase'!AR76</f>
        <v>0</v>
      </c>
      <c r="AS76" s="487">
        <f>'1.4_RAW_Data_Rebase'!AS76</f>
        <v>0</v>
      </c>
      <c r="AT76" s="488">
        <f>'1.4_RAW_Data_Rebase'!AT76</f>
        <v>0</v>
      </c>
      <c r="AU76" s="482"/>
      <c r="AV76" s="487">
        <f>'1.4_RAW_Data_Rebase'!AV76</f>
        <v>0</v>
      </c>
      <c r="AW76" s="487">
        <f>'1.4_RAW_Data_Rebase'!AW76</f>
        <v>0</v>
      </c>
      <c r="AX76" s="487">
        <f>'1.4_RAW_Data_Rebase'!AX76</f>
        <v>0</v>
      </c>
      <c r="AY76" s="487">
        <f>'1.4_RAW_Data_Rebase'!AY76</f>
        <v>0</v>
      </c>
      <c r="AZ76" s="487">
        <f>'1.4_RAW_Data_Rebase'!AZ76</f>
        <v>0</v>
      </c>
      <c r="BA76" s="488">
        <f>'1.4_RAW_Data_Rebase'!BA76</f>
        <v>0</v>
      </c>
      <c r="BB76" s="482"/>
      <c r="BC76" s="487">
        <f>'1.4_RAW_Data_Rebase'!BC76</f>
        <v>0</v>
      </c>
      <c r="BD76" s="487">
        <f>'1.4_RAW_Data_Rebase'!BD76</f>
        <v>0</v>
      </c>
      <c r="BE76" s="487">
        <f>'1.4_RAW_Data_Rebase'!BE76</f>
        <v>0</v>
      </c>
      <c r="BF76" s="487">
        <f>'1.4_RAW_Data_Rebase'!BF76</f>
        <v>0</v>
      </c>
      <c r="BG76" s="487">
        <f>'1.4_RAW_Data_Rebase'!BG76</f>
        <v>0</v>
      </c>
      <c r="BH76" s="488">
        <f>'1.4_RAW_Data_Rebase'!BH76</f>
        <v>0</v>
      </c>
    </row>
    <row r="77" spans="1:60" ht="13.5" thickBot="1" x14ac:dyDescent="0.4">
      <c r="A77" s="483"/>
      <c r="B77" s="489"/>
      <c r="C77" s="490"/>
      <c r="D77" s="491"/>
      <c r="E77" s="492" t="s">
        <v>34</v>
      </c>
      <c r="F77" s="493">
        <f>'1.4_RAW_Data_Rebase'!F77</f>
        <v>92</v>
      </c>
      <c r="G77" s="493">
        <f>'1.4_RAW_Data_Rebase'!G77</f>
        <v>34</v>
      </c>
      <c r="H77" s="493">
        <f>'1.4_RAW_Data_Rebase'!H77</f>
        <v>12</v>
      </c>
      <c r="I77" s="493">
        <f>'1.4_RAW_Data_Rebase'!I77</f>
        <v>4</v>
      </c>
      <c r="J77" s="493">
        <f>'1.4_RAW_Data_Rebase'!J77</f>
        <v>24</v>
      </c>
      <c r="K77" s="494">
        <f>'1.4_RAW_Data_Rebase'!K77</f>
        <v>18</v>
      </c>
      <c r="M77" s="493">
        <f>'1.4_RAW_Data_Rebase'!M77</f>
        <v>149</v>
      </c>
      <c r="N77" s="493">
        <f>'1.4_RAW_Data_Rebase'!N77</f>
        <v>129</v>
      </c>
      <c r="O77" s="493">
        <f>'1.4_RAW_Data_Rebase'!O77</f>
        <v>17</v>
      </c>
      <c r="P77" s="493">
        <f>'1.4_RAW_Data_Rebase'!P77</f>
        <v>1</v>
      </c>
      <c r="Q77" s="493">
        <f>'1.4_RAW_Data_Rebase'!Q77</f>
        <v>2</v>
      </c>
      <c r="R77" s="494">
        <f>'1.4_RAW_Data_Rebase'!R77</f>
        <v>0</v>
      </c>
      <c r="T77" s="493">
        <f>'1.4_RAW_Data_Rebase'!T77</f>
        <v>149</v>
      </c>
      <c r="U77" s="493">
        <f>'1.4_RAW_Data_Rebase'!U77</f>
        <v>21</v>
      </c>
      <c r="V77" s="493">
        <f>'1.4_RAW_Data_Rebase'!V77</f>
        <v>11</v>
      </c>
      <c r="W77" s="493">
        <f>'1.4_RAW_Data_Rebase'!W77</f>
        <v>1</v>
      </c>
      <c r="X77" s="493">
        <f>'1.4_RAW_Data_Rebase'!X77</f>
        <v>6</v>
      </c>
      <c r="Y77" s="494">
        <f>'1.4_RAW_Data_Rebase'!Y77</f>
        <v>110</v>
      </c>
      <c r="AA77" s="493">
        <f>'1.4_RAW_Data_Rebase'!AA77</f>
        <v>114</v>
      </c>
      <c r="AB77" s="493">
        <f>'1.4_RAW_Data_Rebase'!AB77</f>
        <v>0</v>
      </c>
      <c r="AC77" s="493">
        <f>'1.4_RAW_Data_Rebase'!AC77</f>
        <v>0</v>
      </c>
      <c r="AD77" s="493">
        <f>'1.4_RAW_Data_Rebase'!AD77</f>
        <v>0</v>
      </c>
      <c r="AE77" s="493">
        <f>'1.4_RAW_Data_Rebase'!AE77</f>
        <v>-4</v>
      </c>
      <c r="AF77" s="494">
        <f>'1.4_RAW_Data_Rebase'!AF77</f>
        <v>-110</v>
      </c>
      <c r="AG77" s="482"/>
      <c r="AH77" s="493">
        <f>'1.4_RAW_Data_Rebase'!AH77</f>
        <v>114</v>
      </c>
      <c r="AI77" s="493">
        <f>'1.4_RAW_Data_Rebase'!AI77</f>
        <v>0</v>
      </c>
      <c r="AJ77" s="493">
        <f>'1.4_RAW_Data_Rebase'!AJ77</f>
        <v>0</v>
      </c>
      <c r="AK77" s="493">
        <f>'1.4_RAW_Data_Rebase'!AK77</f>
        <v>0</v>
      </c>
      <c r="AL77" s="493">
        <f>'1.4_RAW_Data_Rebase'!AL77</f>
        <v>-4</v>
      </c>
      <c r="AM77" s="494">
        <f>'1.4_RAW_Data_Rebase'!AM77</f>
        <v>-110</v>
      </c>
      <c r="AN77" s="482"/>
      <c r="AO77" s="493">
        <f>'1.4_RAW_Data_Rebase'!AO77</f>
        <v>0</v>
      </c>
      <c r="AP77" s="493">
        <f>'1.4_RAW_Data_Rebase'!AP77</f>
        <v>0</v>
      </c>
      <c r="AQ77" s="493">
        <f>'1.4_RAW_Data_Rebase'!AQ77</f>
        <v>0</v>
      </c>
      <c r="AR77" s="493">
        <f>'1.4_RAW_Data_Rebase'!AR77</f>
        <v>0</v>
      </c>
      <c r="AS77" s="493">
        <f>'1.4_RAW_Data_Rebase'!AS77</f>
        <v>0</v>
      </c>
      <c r="AT77" s="494">
        <f>'1.4_RAW_Data_Rebase'!AT77</f>
        <v>0</v>
      </c>
      <c r="AU77" s="482"/>
      <c r="AV77" s="493">
        <f>'1.4_RAW_Data_Rebase'!AV77</f>
        <v>0</v>
      </c>
      <c r="AW77" s="493">
        <f>'1.4_RAW_Data_Rebase'!AW77</f>
        <v>0</v>
      </c>
      <c r="AX77" s="493">
        <f>'1.4_RAW_Data_Rebase'!AX77</f>
        <v>0</v>
      </c>
      <c r="AY77" s="493">
        <f>'1.4_RAW_Data_Rebase'!AY77</f>
        <v>0</v>
      </c>
      <c r="AZ77" s="493">
        <f>'1.4_RAW_Data_Rebase'!AZ77</f>
        <v>0</v>
      </c>
      <c r="BA77" s="494">
        <f>'1.4_RAW_Data_Rebase'!BA77</f>
        <v>0</v>
      </c>
      <c r="BB77" s="482"/>
      <c r="BC77" s="493">
        <f>'1.4_RAW_Data_Rebase'!BC77</f>
        <v>0</v>
      </c>
      <c r="BD77" s="493">
        <f>'1.4_RAW_Data_Rebase'!BD77</f>
        <v>0</v>
      </c>
      <c r="BE77" s="493">
        <f>'1.4_RAW_Data_Rebase'!BE77</f>
        <v>0</v>
      </c>
      <c r="BF77" s="493">
        <f>'1.4_RAW_Data_Rebase'!BF77</f>
        <v>0</v>
      </c>
      <c r="BG77" s="493">
        <f>'1.4_RAW_Data_Rebase'!BG77</f>
        <v>0</v>
      </c>
      <c r="BH77" s="494">
        <f>'1.4_RAW_Data_Rebase'!BH77</f>
        <v>0</v>
      </c>
    </row>
    <row r="78" spans="1:60" ht="25.5" x14ac:dyDescent="0.35">
      <c r="A78" s="495" t="s">
        <v>20</v>
      </c>
      <c r="B78" s="476">
        <v>21</v>
      </c>
      <c r="C78" s="477" t="s">
        <v>55</v>
      </c>
      <c r="D78" s="478" t="s">
        <v>37</v>
      </c>
      <c r="E78" s="496" t="s">
        <v>31</v>
      </c>
      <c r="F78" s="480">
        <f>'1.4_RAW_Data_Rebase'!F78</f>
        <v>44</v>
      </c>
      <c r="G78" s="480">
        <f>'1.4_RAW_Data_Rebase'!G78</f>
        <v>21</v>
      </c>
      <c r="H78" s="480">
        <f>'1.4_RAW_Data_Rebase'!H78</f>
        <v>4</v>
      </c>
      <c r="I78" s="480">
        <f>'1.4_RAW_Data_Rebase'!I78</f>
        <v>2</v>
      </c>
      <c r="J78" s="480">
        <f>'1.4_RAW_Data_Rebase'!J78</f>
        <v>4</v>
      </c>
      <c r="K78" s="481">
        <f>'1.4_RAW_Data_Rebase'!K78</f>
        <v>13</v>
      </c>
      <c r="M78" s="480">
        <f>'1.4_RAW_Data_Rebase'!M78</f>
        <v>45</v>
      </c>
      <c r="N78" s="480">
        <f>'1.4_RAW_Data_Rebase'!N78</f>
        <v>23</v>
      </c>
      <c r="O78" s="480">
        <f>'1.4_RAW_Data_Rebase'!O78</f>
        <v>11</v>
      </c>
      <c r="P78" s="480">
        <f>'1.4_RAW_Data_Rebase'!P78</f>
        <v>2</v>
      </c>
      <c r="Q78" s="480">
        <f>'1.4_RAW_Data_Rebase'!Q78</f>
        <v>0</v>
      </c>
      <c r="R78" s="481">
        <f>'1.4_RAW_Data_Rebase'!R78</f>
        <v>9</v>
      </c>
      <c r="T78" s="480">
        <f>'1.4_RAW_Data_Rebase'!T78</f>
        <v>45</v>
      </c>
      <c r="U78" s="480">
        <f>'1.4_RAW_Data_Rebase'!U78</f>
        <v>17</v>
      </c>
      <c r="V78" s="480">
        <f>'1.4_RAW_Data_Rebase'!V78</f>
        <v>9</v>
      </c>
      <c r="W78" s="480">
        <f>'1.4_RAW_Data_Rebase'!W78</f>
        <v>2</v>
      </c>
      <c r="X78" s="480">
        <f>'1.4_RAW_Data_Rebase'!X78</f>
        <v>0</v>
      </c>
      <c r="Y78" s="481">
        <f>'1.4_RAW_Data_Rebase'!Y78</f>
        <v>17</v>
      </c>
      <c r="AA78" s="480">
        <f>'1.4_RAW_Data_Rebase'!AA78</f>
        <v>8</v>
      </c>
      <c r="AB78" s="480">
        <f>'1.4_RAW_Data_Rebase'!AB78</f>
        <v>0</v>
      </c>
      <c r="AC78" s="480">
        <f>'1.4_RAW_Data_Rebase'!AC78</f>
        <v>0</v>
      </c>
      <c r="AD78" s="480">
        <f>'1.4_RAW_Data_Rebase'!AD78</f>
        <v>0</v>
      </c>
      <c r="AE78" s="480">
        <f>'1.4_RAW_Data_Rebase'!AE78</f>
        <v>0</v>
      </c>
      <c r="AF78" s="481">
        <f>'1.4_RAW_Data_Rebase'!AF78</f>
        <v>-8</v>
      </c>
      <c r="AG78" s="482"/>
      <c r="AH78" s="480">
        <f>'1.4_RAW_Data_Rebase'!AH78</f>
        <v>8</v>
      </c>
      <c r="AI78" s="480">
        <f>'1.4_RAW_Data_Rebase'!AI78</f>
        <v>0</v>
      </c>
      <c r="AJ78" s="480">
        <f>'1.4_RAW_Data_Rebase'!AJ78</f>
        <v>0</v>
      </c>
      <c r="AK78" s="480">
        <f>'1.4_RAW_Data_Rebase'!AK78</f>
        <v>0</v>
      </c>
      <c r="AL78" s="480">
        <f>'1.4_RAW_Data_Rebase'!AL78</f>
        <v>0</v>
      </c>
      <c r="AM78" s="481">
        <f>'1.4_RAW_Data_Rebase'!AM78</f>
        <v>-8</v>
      </c>
      <c r="AN78" s="482"/>
      <c r="AO78" s="480">
        <f>'1.4_RAW_Data_Rebase'!AO78</f>
        <v>0</v>
      </c>
      <c r="AP78" s="480">
        <f>'1.4_RAW_Data_Rebase'!AP78</f>
        <v>0</v>
      </c>
      <c r="AQ78" s="480">
        <f>'1.4_RAW_Data_Rebase'!AQ78</f>
        <v>0</v>
      </c>
      <c r="AR78" s="480">
        <f>'1.4_RAW_Data_Rebase'!AR78</f>
        <v>0</v>
      </c>
      <c r="AS78" s="480">
        <f>'1.4_RAW_Data_Rebase'!AS78</f>
        <v>0</v>
      </c>
      <c r="AT78" s="481">
        <f>'1.4_RAW_Data_Rebase'!AT78</f>
        <v>0</v>
      </c>
      <c r="AU78" s="482"/>
      <c r="AV78" s="480">
        <f>'1.4_RAW_Data_Rebase'!AV78</f>
        <v>0</v>
      </c>
      <c r="AW78" s="480">
        <f>'1.4_RAW_Data_Rebase'!AW78</f>
        <v>0</v>
      </c>
      <c r="AX78" s="480">
        <f>'1.4_RAW_Data_Rebase'!AX78</f>
        <v>0</v>
      </c>
      <c r="AY78" s="480">
        <f>'1.4_RAW_Data_Rebase'!AY78</f>
        <v>0</v>
      </c>
      <c r="AZ78" s="480">
        <f>'1.4_RAW_Data_Rebase'!AZ78</f>
        <v>0</v>
      </c>
      <c r="BA78" s="481">
        <f>'1.4_RAW_Data_Rebase'!BA78</f>
        <v>0</v>
      </c>
      <c r="BB78" s="482"/>
      <c r="BC78" s="480">
        <f>'1.4_RAW_Data_Rebase'!BC78</f>
        <v>0</v>
      </c>
      <c r="BD78" s="480">
        <f>'1.4_RAW_Data_Rebase'!BD78</f>
        <v>0</v>
      </c>
      <c r="BE78" s="480">
        <f>'1.4_RAW_Data_Rebase'!BE78</f>
        <v>0</v>
      </c>
      <c r="BF78" s="480">
        <f>'1.4_RAW_Data_Rebase'!BF78</f>
        <v>0</v>
      </c>
      <c r="BG78" s="480">
        <f>'1.4_RAW_Data_Rebase'!BG78</f>
        <v>0</v>
      </c>
      <c r="BH78" s="481">
        <f>'1.4_RAW_Data_Rebase'!BH78</f>
        <v>0</v>
      </c>
    </row>
    <row r="79" spans="1:60" ht="13.15" x14ac:dyDescent="0.35">
      <c r="A79" s="483"/>
      <c r="B79" s="484"/>
      <c r="C79" s="485"/>
      <c r="D79" s="486"/>
      <c r="E79" s="479" t="s">
        <v>32</v>
      </c>
      <c r="F79" s="487">
        <f>'1.4_RAW_Data_Rebase'!F79</f>
        <v>13</v>
      </c>
      <c r="G79" s="487">
        <f>'1.4_RAW_Data_Rebase'!G79</f>
        <v>11</v>
      </c>
      <c r="H79" s="487">
        <f>'1.4_RAW_Data_Rebase'!H79</f>
        <v>0</v>
      </c>
      <c r="I79" s="487">
        <f>'1.4_RAW_Data_Rebase'!I79</f>
        <v>2</v>
      </c>
      <c r="J79" s="487">
        <f>'1.4_RAW_Data_Rebase'!J79</f>
        <v>0</v>
      </c>
      <c r="K79" s="488">
        <f>'1.4_RAW_Data_Rebase'!K79</f>
        <v>0</v>
      </c>
      <c r="M79" s="487">
        <f>'1.4_RAW_Data_Rebase'!M79</f>
        <v>8</v>
      </c>
      <c r="N79" s="487">
        <f>'1.4_RAW_Data_Rebase'!N79</f>
        <v>3</v>
      </c>
      <c r="O79" s="487">
        <f>'1.4_RAW_Data_Rebase'!O79</f>
        <v>1</v>
      </c>
      <c r="P79" s="487">
        <f>'1.4_RAW_Data_Rebase'!P79</f>
        <v>1</v>
      </c>
      <c r="Q79" s="487">
        <f>'1.4_RAW_Data_Rebase'!Q79</f>
        <v>2</v>
      </c>
      <c r="R79" s="488">
        <f>'1.4_RAW_Data_Rebase'!R79</f>
        <v>1</v>
      </c>
      <c r="T79" s="487">
        <f>'1.4_RAW_Data_Rebase'!T79</f>
        <v>8</v>
      </c>
      <c r="U79" s="487">
        <f>'1.4_RAW_Data_Rebase'!U79</f>
        <v>2</v>
      </c>
      <c r="V79" s="487">
        <f>'1.4_RAW_Data_Rebase'!V79</f>
        <v>1</v>
      </c>
      <c r="W79" s="487">
        <f>'1.4_RAW_Data_Rebase'!W79</f>
        <v>1</v>
      </c>
      <c r="X79" s="487">
        <f>'1.4_RAW_Data_Rebase'!X79</f>
        <v>2</v>
      </c>
      <c r="Y79" s="488">
        <f>'1.4_RAW_Data_Rebase'!Y79</f>
        <v>2</v>
      </c>
      <c r="AA79" s="487">
        <f>'1.4_RAW_Data_Rebase'!AA79</f>
        <v>1</v>
      </c>
      <c r="AB79" s="487">
        <f>'1.4_RAW_Data_Rebase'!AB79</f>
        <v>0</v>
      </c>
      <c r="AC79" s="487">
        <f>'1.4_RAW_Data_Rebase'!AC79</f>
        <v>0</v>
      </c>
      <c r="AD79" s="487">
        <f>'1.4_RAW_Data_Rebase'!AD79</f>
        <v>0</v>
      </c>
      <c r="AE79" s="487">
        <f>'1.4_RAW_Data_Rebase'!AE79</f>
        <v>0</v>
      </c>
      <c r="AF79" s="488">
        <f>'1.4_RAW_Data_Rebase'!AF79</f>
        <v>-1</v>
      </c>
      <c r="AG79" s="482"/>
      <c r="AH79" s="487">
        <f>'1.4_RAW_Data_Rebase'!AH79</f>
        <v>1</v>
      </c>
      <c r="AI79" s="487">
        <f>'1.4_RAW_Data_Rebase'!AI79</f>
        <v>0</v>
      </c>
      <c r="AJ79" s="487">
        <f>'1.4_RAW_Data_Rebase'!AJ79</f>
        <v>0</v>
      </c>
      <c r="AK79" s="487">
        <f>'1.4_RAW_Data_Rebase'!AK79</f>
        <v>0</v>
      </c>
      <c r="AL79" s="487">
        <f>'1.4_RAW_Data_Rebase'!AL79</f>
        <v>0</v>
      </c>
      <c r="AM79" s="488">
        <f>'1.4_RAW_Data_Rebase'!AM79</f>
        <v>-1</v>
      </c>
      <c r="AN79" s="482"/>
      <c r="AO79" s="487">
        <f>'1.4_RAW_Data_Rebase'!AO79</f>
        <v>0</v>
      </c>
      <c r="AP79" s="487">
        <f>'1.4_RAW_Data_Rebase'!AP79</f>
        <v>0</v>
      </c>
      <c r="AQ79" s="487">
        <f>'1.4_RAW_Data_Rebase'!AQ79</f>
        <v>0</v>
      </c>
      <c r="AR79" s="487">
        <f>'1.4_RAW_Data_Rebase'!AR79</f>
        <v>0</v>
      </c>
      <c r="AS79" s="487">
        <f>'1.4_RAW_Data_Rebase'!AS79</f>
        <v>0</v>
      </c>
      <c r="AT79" s="488">
        <f>'1.4_RAW_Data_Rebase'!AT79</f>
        <v>0</v>
      </c>
      <c r="AU79" s="482"/>
      <c r="AV79" s="487">
        <f>'1.4_RAW_Data_Rebase'!AV79</f>
        <v>0</v>
      </c>
      <c r="AW79" s="487">
        <f>'1.4_RAW_Data_Rebase'!AW79</f>
        <v>0</v>
      </c>
      <c r="AX79" s="487">
        <f>'1.4_RAW_Data_Rebase'!AX79</f>
        <v>0</v>
      </c>
      <c r="AY79" s="487">
        <f>'1.4_RAW_Data_Rebase'!AY79</f>
        <v>0</v>
      </c>
      <c r="AZ79" s="487">
        <f>'1.4_RAW_Data_Rebase'!AZ79</f>
        <v>0</v>
      </c>
      <c r="BA79" s="488">
        <f>'1.4_RAW_Data_Rebase'!BA79</f>
        <v>0</v>
      </c>
      <c r="BB79" s="482"/>
      <c r="BC79" s="487">
        <f>'1.4_RAW_Data_Rebase'!BC79</f>
        <v>0</v>
      </c>
      <c r="BD79" s="487">
        <f>'1.4_RAW_Data_Rebase'!BD79</f>
        <v>0</v>
      </c>
      <c r="BE79" s="487">
        <f>'1.4_RAW_Data_Rebase'!BE79</f>
        <v>0</v>
      </c>
      <c r="BF79" s="487">
        <f>'1.4_RAW_Data_Rebase'!BF79</f>
        <v>0</v>
      </c>
      <c r="BG79" s="487">
        <f>'1.4_RAW_Data_Rebase'!BG79</f>
        <v>0</v>
      </c>
      <c r="BH79" s="488">
        <f>'1.4_RAW_Data_Rebase'!BH79</f>
        <v>0</v>
      </c>
    </row>
    <row r="80" spans="1:60" ht="13.15" x14ac:dyDescent="0.35">
      <c r="A80" s="483"/>
      <c r="B80" s="484"/>
      <c r="C80" s="485"/>
      <c r="D80" s="486"/>
      <c r="E80" s="479" t="s">
        <v>33</v>
      </c>
      <c r="F80" s="487">
        <f>'1.4_RAW_Data_Rebase'!F80</f>
        <v>3</v>
      </c>
      <c r="G80" s="487">
        <f>'1.4_RAW_Data_Rebase'!G80</f>
        <v>0</v>
      </c>
      <c r="H80" s="487">
        <f>'1.4_RAW_Data_Rebase'!H80</f>
        <v>0</v>
      </c>
      <c r="I80" s="487">
        <f>'1.4_RAW_Data_Rebase'!I80</f>
        <v>2</v>
      </c>
      <c r="J80" s="487">
        <f>'1.4_RAW_Data_Rebase'!J80</f>
        <v>0</v>
      </c>
      <c r="K80" s="488">
        <f>'1.4_RAW_Data_Rebase'!K80</f>
        <v>1</v>
      </c>
      <c r="M80" s="487">
        <f>'1.4_RAW_Data_Rebase'!M80</f>
        <v>3</v>
      </c>
      <c r="N80" s="487">
        <f>'1.4_RAW_Data_Rebase'!N80</f>
        <v>0</v>
      </c>
      <c r="O80" s="487">
        <f>'1.4_RAW_Data_Rebase'!O80</f>
        <v>0</v>
      </c>
      <c r="P80" s="487">
        <f>'1.4_RAW_Data_Rebase'!P80</f>
        <v>0</v>
      </c>
      <c r="Q80" s="487">
        <f>'1.4_RAW_Data_Rebase'!Q80</f>
        <v>0</v>
      </c>
      <c r="R80" s="488">
        <f>'1.4_RAW_Data_Rebase'!R80</f>
        <v>3</v>
      </c>
      <c r="T80" s="487">
        <f>'1.4_RAW_Data_Rebase'!T80</f>
        <v>3</v>
      </c>
      <c r="U80" s="487">
        <f>'1.4_RAW_Data_Rebase'!U80</f>
        <v>0</v>
      </c>
      <c r="V80" s="487">
        <f>'1.4_RAW_Data_Rebase'!V80</f>
        <v>0</v>
      </c>
      <c r="W80" s="487">
        <f>'1.4_RAW_Data_Rebase'!W80</f>
        <v>0</v>
      </c>
      <c r="X80" s="487">
        <f>'1.4_RAW_Data_Rebase'!X80</f>
        <v>0</v>
      </c>
      <c r="Y80" s="488">
        <f>'1.4_RAW_Data_Rebase'!Y80</f>
        <v>3</v>
      </c>
      <c r="AA80" s="487">
        <f>'1.4_RAW_Data_Rebase'!AA80</f>
        <v>0</v>
      </c>
      <c r="AB80" s="487">
        <f>'1.4_RAW_Data_Rebase'!AB80</f>
        <v>0</v>
      </c>
      <c r="AC80" s="487">
        <f>'1.4_RAW_Data_Rebase'!AC80</f>
        <v>0</v>
      </c>
      <c r="AD80" s="487">
        <f>'1.4_RAW_Data_Rebase'!AD80</f>
        <v>0</v>
      </c>
      <c r="AE80" s="487">
        <f>'1.4_RAW_Data_Rebase'!AE80</f>
        <v>0</v>
      </c>
      <c r="AF80" s="488">
        <f>'1.4_RAW_Data_Rebase'!AF80</f>
        <v>0</v>
      </c>
      <c r="AG80" s="482"/>
      <c r="AH80" s="487">
        <f>'1.4_RAW_Data_Rebase'!AH80</f>
        <v>0</v>
      </c>
      <c r="AI80" s="487">
        <f>'1.4_RAW_Data_Rebase'!AI80</f>
        <v>0</v>
      </c>
      <c r="AJ80" s="487">
        <f>'1.4_RAW_Data_Rebase'!AJ80</f>
        <v>0</v>
      </c>
      <c r="AK80" s="487">
        <f>'1.4_RAW_Data_Rebase'!AK80</f>
        <v>0</v>
      </c>
      <c r="AL80" s="487">
        <f>'1.4_RAW_Data_Rebase'!AL80</f>
        <v>0</v>
      </c>
      <c r="AM80" s="488">
        <f>'1.4_RAW_Data_Rebase'!AM80</f>
        <v>0</v>
      </c>
      <c r="AN80" s="482"/>
      <c r="AO80" s="487">
        <f>'1.4_RAW_Data_Rebase'!AO80</f>
        <v>0</v>
      </c>
      <c r="AP80" s="487">
        <f>'1.4_RAW_Data_Rebase'!AP80</f>
        <v>0</v>
      </c>
      <c r="AQ80" s="487">
        <f>'1.4_RAW_Data_Rebase'!AQ80</f>
        <v>0</v>
      </c>
      <c r="AR80" s="487">
        <f>'1.4_RAW_Data_Rebase'!AR80</f>
        <v>0</v>
      </c>
      <c r="AS80" s="487">
        <f>'1.4_RAW_Data_Rebase'!AS80</f>
        <v>0</v>
      </c>
      <c r="AT80" s="488">
        <f>'1.4_RAW_Data_Rebase'!AT80</f>
        <v>0</v>
      </c>
      <c r="AU80" s="482"/>
      <c r="AV80" s="487">
        <f>'1.4_RAW_Data_Rebase'!AV80</f>
        <v>0</v>
      </c>
      <c r="AW80" s="487">
        <f>'1.4_RAW_Data_Rebase'!AW80</f>
        <v>0</v>
      </c>
      <c r="AX80" s="487">
        <f>'1.4_RAW_Data_Rebase'!AX80</f>
        <v>0</v>
      </c>
      <c r="AY80" s="487">
        <f>'1.4_RAW_Data_Rebase'!AY80</f>
        <v>0</v>
      </c>
      <c r="AZ80" s="487">
        <f>'1.4_RAW_Data_Rebase'!AZ80</f>
        <v>0</v>
      </c>
      <c r="BA80" s="488">
        <f>'1.4_RAW_Data_Rebase'!BA80</f>
        <v>0</v>
      </c>
      <c r="BB80" s="482"/>
      <c r="BC80" s="487">
        <f>'1.4_RAW_Data_Rebase'!BC80</f>
        <v>0</v>
      </c>
      <c r="BD80" s="487">
        <f>'1.4_RAW_Data_Rebase'!BD80</f>
        <v>0</v>
      </c>
      <c r="BE80" s="487">
        <f>'1.4_RAW_Data_Rebase'!BE80</f>
        <v>0</v>
      </c>
      <c r="BF80" s="487">
        <f>'1.4_RAW_Data_Rebase'!BF80</f>
        <v>0</v>
      </c>
      <c r="BG80" s="487">
        <f>'1.4_RAW_Data_Rebase'!BG80</f>
        <v>0</v>
      </c>
      <c r="BH80" s="488">
        <f>'1.4_RAW_Data_Rebase'!BH80</f>
        <v>0</v>
      </c>
    </row>
    <row r="81" spans="1:60" ht="13.5" thickBot="1" x14ac:dyDescent="0.4">
      <c r="A81" s="483"/>
      <c r="B81" s="489"/>
      <c r="C81" s="490"/>
      <c r="D81" s="491"/>
      <c r="E81" s="492" t="s">
        <v>34</v>
      </c>
      <c r="F81" s="493">
        <f>'1.4_RAW_Data_Rebase'!F81</f>
        <v>62</v>
      </c>
      <c r="G81" s="493">
        <f>'1.4_RAW_Data_Rebase'!G81</f>
        <v>31</v>
      </c>
      <c r="H81" s="493">
        <f>'1.4_RAW_Data_Rebase'!H81</f>
        <v>11</v>
      </c>
      <c r="I81" s="493">
        <f>'1.4_RAW_Data_Rebase'!I81</f>
        <v>15</v>
      </c>
      <c r="J81" s="493">
        <f>'1.4_RAW_Data_Rebase'!J81</f>
        <v>2</v>
      </c>
      <c r="K81" s="494">
        <f>'1.4_RAW_Data_Rebase'!K81</f>
        <v>3</v>
      </c>
      <c r="M81" s="493">
        <f>'1.4_RAW_Data_Rebase'!M81</f>
        <v>66</v>
      </c>
      <c r="N81" s="493">
        <f>'1.4_RAW_Data_Rebase'!N81</f>
        <v>25</v>
      </c>
      <c r="O81" s="493">
        <f>'1.4_RAW_Data_Rebase'!O81</f>
        <v>10</v>
      </c>
      <c r="P81" s="493">
        <f>'1.4_RAW_Data_Rebase'!P81</f>
        <v>2</v>
      </c>
      <c r="Q81" s="493">
        <f>'1.4_RAW_Data_Rebase'!Q81</f>
        <v>10</v>
      </c>
      <c r="R81" s="494">
        <f>'1.4_RAW_Data_Rebase'!R81</f>
        <v>19</v>
      </c>
      <c r="T81" s="493">
        <f>'1.4_RAW_Data_Rebase'!T81</f>
        <v>66</v>
      </c>
      <c r="U81" s="493">
        <f>'1.4_RAW_Data_Rebase'!U81</f>
        <v>15</v>
      </c>
      <c r="V81" s="493">
        <f>'1.4_RAW_Data_Rebase'!V81</f>
        <v>10</v>
      </c>
      <c r="W81" s="493">
        <f>'1.4_RAW_Data_Rebase'!W81</f>
        <v>2</v>
      </c>
      <c r="X81" s="493">
        <f>'1.4_RAW_Data_Rebase'!X81</f>
        <v>10</v>
      </c>
      <c r="Y81" s="494">
        <f>'1.4_RAW_Data_Rebase'!Y81</f>
        <v>29</v>
      </c>
      <c r="AA81" s="493">
        <f>'1.4_RAW_Data_Rebase'!AA81</f>
        <v>10</v>
      </c>
      <c r="AB81" s="493">
        <f>'1.4_RAW_Data_Rebase'!AB81</f>
        <v>0</v>
      </c>
      <c r="AC81" s="493">
        <f>'1.4_RAW_Data_Rebase'!AC81</f>
        <v>0</v>
      </c>
      <c r="AD81" s="493">
        <f>'1.4_RAW_Data_Rebase'!AD81</f>
        <v>0</v>
      </c>
      <c r="AE81" s="493">
        <f>'1.4_RAW_Data_Rebase'!AE81</f>
        <v>0</v>
      </c>
      <c r="AF81" s="494">
        <f>'1.4_RAW_Data_Rebase'!AF81</f>
        <v>-10</v>
      </c>
      <c r="AG81" s="482"/>
      <c r="AH81" s="493">
        <f>'1.4_RAW_Data_Rebase'!AH81</f>
        <v>10</v>
      </c>
      <c r="AI81" s="493">
        <f>'1.4_RAW_Data_Rebase'!AI81</f>
        <v>0</v>
      </c>
      <c r="AJ81" s="493">
        <f>'1.4_RAW_Data_Rebase'!AJ81</f>
        <v>0</v>
      </c>
      <c r="AK81" s="493">
        <f>'1.4_RAW_Data_Rebase'!AK81</f>
        <v>0</v>
      </c>
      <c r="AL81" s="493">
        <f>'1.4_RAW_Data_Rebase'!AL81</f>
        <v>0</v>
      </c>
      <c r="AM81" s="494">
        <f>'1.4_RAW_Data_Rebase'!AM81</f>
        <v>-10</v>
      </c>
      <c r="AN81" s="482"/>
      <c r="AO81" s="493">
        <f>'1.4_RAW_Data_Rebase'!AO81</f>
        <v>0</v>
      </c>
      <c r="AP81" s="493">
        <f>'1.4_RAW_Data_Rebase'!AP81</f>
        <v>0</v>
      </c>
      <c r="AQ81" s="493">
        <f>'1.4_RAW_Data_Rebase'!AQ81</f>
        <v>0</v>
      </c>
      <c r="AR81" s="493">
        <f>'1.4_RAW_Data_Rebase'!AR81</f>
        <v>0</v>
      </c>
      <c r="AS81" s="493">
        <f>'1.4_RAW_Data_Rebase'!AS81</f>
        <v>0</v>
      </c>
      <c r="AT81" s="494">
        <f>'1.4_RAW_Data_Rebase'!AT81</f>
        <v>0</v>
      </c>
      <c r="AU81" s="482"/>
      <c r="AV81" s="493">
        <f>'1.4_RAW_Data_Rebase'!AV81</f>
        <v>0</v>
      </c>
      <c r="AW81" s="493">
        <f>'1.4_RAW_Data_Rebase'!AW81</f>
        <v>0</v>
      </c>
      <c r="AX81" s="493">
        <f>'1.4_RAW_Data_Rebase'!AX81</f>
        <v>0</v>
      </c>
      <c r="AY81" s="493">
        <f>'1.4_RAW_Data_Rebase'!AY81</f>
        <v>0</v>
      </c>
      <c r="AZ81" s="493">
        <f>'1.4_RAW_Data_Rebase'!AZ81</f>
        <v>0</v>
      </c>
      <c r="BA81" s="494">
        <f>'1.4_RAW_Data_Rebase'!BA81</f>
        <v>0</v>
      </c>
      <c r="BB81" s="482"/>
      <c r="BC81" s="493">
        <f>'1.4_RAW_Data_Rebase'!BC81</f>
        <v>0</v>
      </c>
      <c r="BD81" s="493">
        <f>'1.4_RAW_Data_Rebase'!BD81</f>
        <v>0</v>
      </c>
      <c r="BE81" s="493">
        <f>'1.4_RAW_Data_Rebase'!BE81</f>
        <v>0</v>
      </c>
      <c r="BF81" s="493">
        <f>'1.4_RAW_Data_Rebase'!BF81</f>
        <v>0</v>
      </c>
      <c r="BG81" s="493">
        <f>'1.4_RAW_Data_Rebase'!BG81</f>
        <v>0</v>
      </c>
      <c r="BH81" s="494">
        <f>'1.4_RAW_Data_Rebase'!BH81</f>
        <v>0</v>
      </c>
    </row>
    <row r="82" spans="1:60" ht="25.5" x14ac:dyDescent="0.35">
      <c r="A82" s="495" t="s">
        <v>20</v>
      </c>
      <c r="B82" s="476">
        <v>22</v>
      </c>
      <c r="C82" s="477" t="s">
        <v>15</v>
      </c>
      <c r="D82" s="478" t="s">
        <v>37</v>
      </c>
      <c r="E82" s="496" t="s">
        <v>31</v>
      </c>
      <c r="F82" s="480">
        <f>'1.4_RAW_Data_Rebase'!F82</f>
        <v>3</v>
      </c>
      <c r="G82" s="480">
        <f>'1.4_RAW_Data_Rebase'!G82</f>
        <v>1</v>
      </c>
      <c r="H82" s="480">
        <f>'1.4_RAW_Data_Rebase'!H82</f>
        <v>0</v>
      </c>
      <c r="I82" s="480">
        <f>'1.4_RAW_Data_Rebase'!I82</f>
        <v>0</v>
      </c>
      <c r="J82" s="480">
        <f>'1.4_RAW_Data_Rebase'!J82</f>
        <v>0</v>
      </c>
      <c r="K82" s="481">
        <f>'1.4_RAW_Data_Rebase'!K82</f>
        <v>2</v>
      </c>
      <c r="M82" s="480">
        <f>'1.4_RAW_Data_Rebase'!M82</f>
        <v>2</v>
      </c>
      <c r="N82" s="480">
        <f>'1.4_RAW_Data_Rebase'!N82</f>
        <v>2</v>
      </c>
      <c r="O82" s="480">
        <f>'1.4_RAW_Data_Rebase'!O82</f>
        <v>0</v>
      </c>
      <c r="P82" s="480">
        <f>'1.4_RAW_Data_Rebase'!P82</f>
        <v>0</v>
      </c>
      <c r="Q82" s="480">
        <f>'1.4_RAW_Data_Rebase'!Q82</f>
        <v>0</v>
      </c>
      <c r="R82" s="481">
        <f>'1.4_RAW_Data_Rebase'!R82</f>
        <v>0</v>
      </c>
      <c r="T82" s="480">
        <f>'1.4_RAW_Data_Rebase'!T82</f>
        <v>2</v>
      </c>
      <c r="U82" s="480">
        <f>'1.4_RAW_Data_Rebase'!U82</f>
        <v>0</v>
      </c>
      <c r="V82" s="480">
        <f>'1.4_RAW_Data_Rebase'!V82</f>
        <v>0</v>
      </c>
      <c r="W82" s="480">
        <f>'1.4_RAW_Data_Rebase'!W82</f>
        <v>0</v>
      </c>
      <c r="X82" s="480">
        <f>'1.4_RAW_Data_Rebase'!X82</f>
        <v>1</v>
      </c>
      <c r="Y82" s="481">
        <f>'1.4_RAW_Data_Rebase'!Y82</f>
        <v>1</v>
      </c>
      <c r="AA82" s="480">
        <f>'1.4_RAW_Data_Rebase'!AA82</f>
        <v>2</v>
      </c>
      <c r="AB82" s="480">
        <f>'1.4_RAW_Data_Rebase'!AB82</f>
        <v>0</v>
      </c>
      <c r="AC82" s="480">
        <f>'1.4_RAW_Data_Rebase'!AC82</f>
        <v>0</v>
      </c>
      <c r="AD82" s="480">
        <f>'1.4_RAW_Data_Rebase'!AD82</f>
        <v>0</v>
      </c>
      <c r="AE82" s="480">
        <f>'1.4_RAW_Data_Rebase'!AE82</f>
        <v>-1</v>
      </c>
      <c r="AF82" s="481">
        <f>'1.4_RAW_Data_Rebase'!AF82</f>
        <v>-1</v>
      </c>
      <c r="AG82" s="482"/>
      <c r="AH82" s="480">
        <f>'1.4_RAW_Data_Rebase'!AH82</f>
        <v>2</v>
      </c>
      <c r="AI82" s="480">
        <f>'1.4_RAW_Data_Rebase'!AI82</f>
        <v>0</v>
      </c>
      <c r="AJ82" s="480">
        <f>'1.4_RAW_Data_Rebase'!AJ82</f>
        <v>0</v>
      </c>
      <c r="AK82" s="480">
        <f>'1.4_RAW_Data_Rebase'!AK82</f>
        <v>0</v>
      </c>
      <c r="AL82" s="480">
        <f>'1.4_RAW_Data_Rebase'!AL82</f>
        <v>-1</v>
      </c>
      <c r="AM82" s="481">
        <f>'1.4_RAW_Data_Rebase'!AM82</f>
        <v>-1</v>
      </c>
      <c r="AN82" s="482"/>
      <c r="AO82" s="480">
        <f>'1.4_RAW_Data_Rebase'!AO82</f>
        <v>0</v>
      </c>
      <c r="AP82" s="480">
        <f>'1.4_RAW_Data_Rebase'!AP82</f>
        <v>0</v>
      </c>
      <c r="AQ82" s="480">
        <f>'1.4_RAW_Data_Rebase'!AQ82</f>
        <v>0</v>
      </c>
      <c r="AR82" s="480">
        <f>'1.4_RAW_Data_Rebase'!AR82</f>
        <v>0</v>
      </c>
      <c r="AS82" s="480">
        <f>'1.4_RAW_Data_Rebase'!AS82</f>
        <v>0</v>
      </c>
      <c r="AT82" s="481">
        <f>'1.4_RAW_Data_Rebase'!AT82</f>
        <v>0</v>
      </c>
      <c r="AU82" s="482"/>
      <c r="AV82" s="480">
        <f>'1.4_RAW_Data_Rebase'!AV82</f>
        <v>0</v>
      </c>
      <c r="AW82" s="480">
        <f>'1.4_RAW_Data_Rebase'!AW82</f>
        <v>0</v>
      </c>
      <c r="AX82" s="480">
        <f>'1.4_RAW_Data_Rebase'!AX82</f>
        <v>0</v>
      </c>
      <c r="AY82" s="480">
        <f>'1.4_RAW_Data_Rebase'!AY82</f>
        <v>0</v>
      </c>
      <c r="AZ82" s="480">
        <f>'1.4_RAW_Data_Rebase'!AZ82</f>
        <v>0</v>
      </c>
      <c r="BA82" s="481">
        <f>'1.4_RAW_Data_Rebase'!BA82</f>
        <v>0</v>
      </c>
      <c r="BB82" s="482"/>
      <c r="BC82" s="480">
        <f>'1.4_RAW_Data_Rebase'!BC82</f>
        <v>0</v>
      </c>
      <c r="BD82" s="480">
        <f>'1.4_RAW_Data_Rebase'!BD82</f>
        <v>0</v>
      </c>
      <c r="BE82" s="480">
        <f>'1.4_RAW_Data_Rebase'!BE82</f>
        <v>0</v>
      </c>
      <c r="BF82" s="480">
        <f>'1.4_RAW_Data_Rebase'!BF82</f>
        <v>0</v>
      </c>
      <c r="BG82" s="480">
        <f>'1.4_RAW_Data_Rebase'!BG82</f>
        <v>0</v>
      </c>
      <c r="BH82" s="481">
        <f>'1.4_RAW_Data_Rebase'!BH82</f>
        <v>0</v>
      </c>
    </row>
    <row r="83" spans="1:60" ht="13.15" x14ac:dyDescent="0.35">
      <c r="A83" s="483"/>
      <c r="B83" s="484"/>
      <c r="C83" s="485"/>
      <c r="D83" s="486"/>
      <c r="E83" s="479" t="s">
        <v>32</v>
      </c>
      <c r="F83" s="487">
        <f>'1.4_RAW_Data_Rebase'!F83</f>
        <v>1</v>
      </c>
      <c r="G83" s="487">
        <f>'1.4_RAW_Data_Rebase'!G83</f>
        <v>0</v>
      </c>
      <c r="H83" s="487">
        <f>'1.4_RAW_Data_Rebase'!H83</f>
        <v>0</v>
      </c>
      <c r="I83" s="487">
        <f>'1.4_RAW_Data_Rebase'!I83</f>
        <v>0</v>
      </c>
      <c r="J83" s="487">
        <f>'1.4_RAW_Data_Rebase'!J83</f>
        <v>0</v>
      </c>
      <c r="K83" s="488">
        <f>'1.4_RAW_Data_Rebase'!K83</f>
        <v>1</v>
      </c>
      <c r="M83" s="487">
        <f>'1.4_RAW_Data_Rebase'!M83</f>
        <v>1</v>
      </c>
      <c r="N83" s="487">
        <f>'1.4_RAW_Data_Rebase'!N83</f>
        <v>1</v>
      </c>
      <c r="O83" s="487">
        <f>'1.4_RAW_Data_Rebase'!O83</f>
        <v>0</v>
      </c>
      <c r="P83" s="487">
        <f>'1.4_RAW_Data_Rebase'!P83</f>
        <v>0</v>
      </c>
      <c r="Q83" s="487">
        <f>'1.4_RAW_Data_Rebase'!Q83</f>
        <v>0</v>
      </c>
      <c r="R83" s="488">
        <f>'1.4_RAW_Data_Rebase'!R83</f>
        <v>0</v>
      </c>
      <c r="T83" s="487">
        <f>'1.4_RAW_Data_Rebase'!T83</f>
        <v>1</v>
      </c>
      <c r="U83" s="487">
        <f>'1.4_RAW_Data_Rebase'!U83</f>
        <v>0</v>
      </c>
      <c r="V83" s="487">
        <f>'1.4_RAW_Data_Rebase'!V83</f>
        <v>0</v>
      </c>
      <c r="W83" s="487">
        <f>'1.4_RAW_Data_Rebase'!W83</f>
        <v>0</v>
      </c>
      <c r="X83" s="487">
        <f>'1.4_RAW_Data_Rebase'!X83</f>
        <v>0</v>
      </c>
      <c r="Y83" s="488">
        <f>'1.4_RAW_Data_Rebase'!Y83</f>
        <v>1</v>
      </c>
      <c r="AA83" s="487">
        <f>'1.4_RAW_Data_Rebase'!AA83</f>
        <v>1</v>
      </c>
      <c r="AB83" s="487">
        <f>'1.4_RAW_Data_Rebase'!AB83</f>
        <v>0</v>
      </c>
      <c r="AC83" s="487">
        <f>'1.4_RAW_Data_Rebase'!AC83</f>
        <v>0</v>
      </c>
      <c r="AD83" s="487">
        <f>'1.4_RAW_Data_Rebase'!AD83</f>
        <v>0</v>
      </c>
      <c r="AE83" s="487">
        <f>'1.4_RAW_Data_Rebase'!AE83</f>
        <v>0</v>
      </c>
      <c r="AF83" s="488">
        <f>'1.4_RAW_Data_Rebase'!AF83</f>
        <v>-1</v>
      </c>
      <c r="AG83" s="482"/>
      <c r="AH83" s="487">
        <f>'1.4_RAW_Data_Rebase'!AH83</f>
        <v>1</v>
      </c>
      <c r="AI83" s="487">
        <f>'1.4_RAW_Data_Rebase'!AI83</f>
        <v>0</v>
      </c>
      <c r="AJ83" s="487">
        <f>'1.4_RAW_Data_Rebase'!AJ83</f>
        <v>0</v>
      </c>
      <c r="AK83" s="487">
        <f>'1.4_RAW_Data_Rebase'!AK83</f>
        <v>0</v>
      </c>
      <c r="AL83" s="487">
        <f>'1.4_RAW_Data_Rebase'!AL83</f>
        <v>0</v>
      </c>
      <c r="AM83" s="488">
        <f>'1.4_RAW_Data_Rebase'!AM83</f>
        <v>-1</v>
      </c>
      <c r="AN83" s="482"/>
      <c r="AO83" s="487">
        <f>'1.4_RAW_Data_Rebase'!AO83</f>
        <v>0</v>
      </c>
      <c r="AP83" s="487">
        <f>'1.4_RAW_Data_Rebase'!AP83</f>
        <v>0</v>
      </c>
      <c r="AQ83" s="487">
        <f>'1.4_RAW_Data_Rebase'!AQ83</f>
        <v>0</v>
      </c>
      <c r="AR83" s="487">
        <f>'1.4_RAW_Data_Rebase'!AR83</f>
        <v>0</v>
      </c>
      <c r="AS83" s="487">
        <f>'1.4_RAW_Data_Rebase'!AS83</f>
        <v>0</v>
      </c>
      <c r="AT83" s="488">
        <f>'1.4_RAW_Data_Rebase'!AT83</f>
        <v>0</v>
      </c>
      <c r="AU83" s="482"/>
      <c r="AV83" s="487">
        <f>'1.4_RAW_Data_Rebase'!AV83</f>
        <v>0</v>
      </c>
      <c r="AW83" s="487">
        <f>'1.4_RAW_Data_Rebase'!AW83</f>
        <v>0</v>
      </c>
      <c r="AX83" s="487">
        <f>'1.4_RAW_Data_Rebase'!AX83</f>
        <v>0</v>
      </c>
      <c r="AY83" s="487">
        <f>'1.4_RAW_Data_Rebase'!AY83</f>
        <v>0</v>
      </c>
      <c r="AZ83" s="487">
        <f>'1.4_RAW_Data_Rebase'!AZ83</f>
        <v>0</v>
      </c>
      <c r="BA83" s="488">
        <f>'1.4_RAW_Data_Rebase'!BA83</f>
        <v>0</v>
      </c>
      <c r="BB83" s="482"/>
      <c r="BC83" s="487">
        <f>'1.4_RAW_Data_Rebase'!BC83</f>
        <v>0</v>
      </c>
      <c r="BD83" s="487">
        <f>'1.4_RAW_Data_Rebase'!BD83</f>
        <v>0</v>
      </c>
      <c r="BE83" s="487">
        <f>'1.4_RAW_Data_Rebase'!BE83</f>
        <v>0</v>
      </c>
      <c r="BF83" s="487">
        <f>'1.4_RAW_Data_Rebase'!BF83</f>
        <v>0</v>
      </c>
      <c r="BG83" s="487">
        <f>'1.4_RAW_Data_Rebase'!BG83</f>
        <v>0</v>
      </c>
      <c r="BH83" s="488">
        <f>'1.4_RAW_Data_Rebase'!BH83</f>
        <v>0</v>
      </c>
    </row>
    <row r="84" spans="1:60" ht="13.15" x14ac:dyDescent="0.35">
      <c r="A84" s="483"/>
      <c r="B84" s="484"/>
      <c r="C84" s="485"/>
      <c r="D84" s="486"/>
      <c r="E84" s="479" t="s">
        <v>33</v>
      </c>
      <c r="F84" s="487">
        <f>'1.4_RAW_Data_Rebase'!F84</f>
        <v>0</v>
      </c>
      <c r="G84" s="487">
        <f>'1.4_RAW_Data_Rebase'!G84</f>
        <v>0</v>
      </c>
      <c r="H84" s="487">
        <f>'1.4_RAW_Data_Rebase'!H84</f>
        <v>0</v>
      </c>
      <c r="I84" s="487">
        <f>'1.4_RAW_Data_Rebase'!I84</f>
        <v>0</v>
      </c>
      <c r="J84" s="487">
        <f>'1.4_RAW_Data_Rebase'!J84</f>
        <v>0</v>
      </c>
      <c r="K84" s="488">
        <f>'1.4_RAW_Data_Rebase'!K84</f>
        <v>0</v>
      </c>
      <c r="M84" s="487">
        <f>'1.4_RAW_Data_Rebase'!M84</f>
        <v>0</v>
      </c>
      <c r="N84" s="487">
        <f>'1.4_RAW_Data_Rebase'!N84</f>
        <v>0</v>
      </c>
      <c r="O84" s="487">
        <f>'1.4_RAW_Data_Rebase'!O84</f>
        <v>0</v>
      </c>
      <c r="P84" s="487">
        <f>'1.4_RAW_Data_Rebase'!P84</f>
        <v>0</v>
      </c>
      <c r="Q84" s="487">
        <f>'1.4_RAW_Data_Rebase'!Q84</f>
        <v>0</v>
      </c>
      <c r="R84" s="488">
        <f>'1.4_RAW_Data_Rebase'!R84</f>
        <v>0</v>
      </c>
      <c r="T84" s="487">
        <f>'1.4_RAW_Data_Rebase'!T84</f>
        <v>0</v>
      </c>
      <c r="U84" s="487">
        <f>'1.4_RAW_Data_Rebase'!U84</f>
        <v>0</v>
      </c>
      <c r="V84" s="487">
        <f>'1.4_RAW_Data_Rebase'!V84</f>
        <v>0</v>
      </c>
      <c r="W84" s="487">
        <f>'1.4_RAW_Data_Rebase'!W84</f>
        <v>0</v>
      </c>
      <c r="X84" s="487">
        <f>'1.4_RAW_Data_Rebase'!X84</f>
        <v>0</v>
      </c>
      <c r="Y84" s="488">
        <f>'1.4_RAW_Data_Rebase'!Y84</f>
        <v>0</v>
      </c>
      <c r="AA84" s="487">
        <f>'1.4_RAW_Data_Rebase'!AA84</f>
        <v>0</v>
      </c>
      <c r="AB84" s="487">
        <f>'1.4_RAW_Data_Rebase'!AB84</f>
        <v>0</v>
      </c>
      <c r="AC84" s="487">
        <f>'1.4_RAW_Data_Rebase'!AC84</f>
        <v>0</v>
      </c>
      <c r="AD84" s="487">
        <f>'1.4_RAW_Data_Rebase'!AD84</f>
        <v>0</v>
      </c>
      <c r="AE84" s="487">
        <f>'1.4_RAW_Data_Rebase'!AE84</f>
        <v>0</v>
      </c>
      <c r="AF84" s="488">
        <f>'1.4_RAW_Data_Rebase'!AF84</f>
        <v>0</v>
      </c>
      <c r="AG84" s="482"/>
      <c r="AH84" s="487">
        <f>'1.4_RAW_Data_Rebase'!AH84</f>
        <v>0</v>
      </c>
      <c r="AI84" s="487">
        <f>'1.4_RAW_Data_Rebase'!AI84</f>
        <v>0</v>
      </c>
      <c r="AJ84" s="487">
        <f>'1.4_RAW_Data_Rebase'!AJ84</f>
        <v>0</v>
      </c>
      <c r="AK84" s="487">
        <f>'1.4_RAW_Data_Rebase'!AK84</f>
        <v>0</v>
      </c>
      <c r="AL84" s="487">
        <f>'1.4_RAW_Data_Rebase'!AL84</f>
        <v>0</v>
      </c>
      <c r="AM84" s="488">
        <f>'1.4_RAW_Data_Rebase'!AM84</f>
        <v>0</v>
      </c>
      <c r="AN84" s="482"/>
      <c r="AO84" s="487">
        <f>'1.4_RAW_Data_Rebase'!AO84</f>
        <v>0</v>
      </c>
      <c r="AP84" s="487">
        <f>'1.4_RAW_Data_Rebase'!AP84</f>
        <v>0</v>
      </c>
      <c r="AQ84" s="487">
        <f>'1.4_RAW_Data_Rebase'!AQ84</f>
        <v>0</v>
      </c>
      <c r="AR84" s="487">
        <f>'1.4_RAW_Data_Rebase'!AR84</f>
        <v>0</v>
      </c>
      <c r="AS84" s="487">
        <f>'1.4_RAW_Data_Rebase'!AS84</f>
        <v>0</v>
      </c>
      <c r="AT84" s="488">
        <f>'1.4_RAW_Data_Rebase'!AT84</f>
        <v>0</v>
      </c>
      <c r="AU84" s="482"/>
      <c r="AV84" s="487">
        <f>'1.4_RAW_Data_Rebase'!AV84</f>
        <v>0</v>
      </c>
      <c r="AW84" s="487">
        <f>'1.4_RAW_Data_Rebase'!AW84</f>
        <v>0</v>
      </c>
      <c r="AX84" s="487">
        <f>'1.4_RAW_Data_Rebase'!AX84</f>
        <v>0</v>
      </c>
      <c r="AY84" s="487">
        <f>'1.4_RAW_Data_Rebase'!AY84</f>
        <v>0</v>
      </c>
      <c r="AZ84" s="487">
        <f>'1.4_RAW_Data_Rebase'!AZ84</f>
        <v>0</v>
      </c>
      <c r="BA84" s="488">
        <f>'1.4_RAW_Data_Rebase'!BA84</f>
        <v>0</v>
      </c>
      <c r="BB84" s="482"/>
      <c r="BC84" s="487">
        <f>'1.4_RAW_Data_Rebase'!BC84</f>
        <v>0</v>
      </c>
      <c r="BD84" s="487">
        <f>'1.4_RAW_Data_Rebase'!BD84</f>
        <v>0</v>
      </c>
      <c r="BE84" s="487">
        <f>'1.4_RAW_Data_Rebase'!BE84</f>
        <v>0</v>
      </c>
      <c r="BF84" s="487">
        <f>'1.4_RAW_Data_Rebase'!BF84</f>
        <v>0</v>
      </c>
      <c r="BG84" s="487">
        <f>'1.4_RAW_Data_Rebase'!BG84</f>
        <v>0</v>
      </c>
      <c r="BH84" s="488">
        <f>'1.4_RAW_Data_Rebase'!BH84</f>
        <v>0</v>
      </c>
    </row>
    <row r="85" spans="1:60" ht="13.5" thickBot="1" x14ac:dyDescent="0.4">
      <c r="A85" s="483"/>
      <c r="B85" s="489"/>
      <c r="C85" s="490"/>
      <c r="D85" s="491"/>
      <c r="E85" s="492" t="s">
        <v>34</v>
      </c>
      <c r="F85" s="493">
        <f>'1.4_RAW_Data_Rebase'!F85</f>
        <v>8</v>
      </c>
      <c r="G85" s="493">
        <f>'1.4_RAW_Data_Rebase'!G85</f>
        <v>6</v>
      </c>
      <c r="H85" s="493">
        <f>'1.4_RAW_Data_Rebase'!H85</f>
        <v>2</v>
      </c>
      <c r="I85" s="493">
        <f>'1.4_RAW_Data_Rebase'!I85</f>
        <v>0</v>
      </c>
      <c r="J85" s="493">
        <f>'1.4_RAW_Data_Rebase'!J85</f>
        <v>0</v>
      </c>
      <c r="K85" s="494">
        <f>'1.4_RAW_Data_Rebase'!K85</f>
        <v>0</v>
      </c>
      <c r="M85" s="493">
        <f>'1.4_RAW_Data_Rebase'!M85</f>
        <v>9</v>
      </c>
      <c r="N85" s="493">
        <f>'1.4_RAW_Data_Rebase'!N85</f>
        <v>8</v>
      </c>
      <c r="O85" s="493">
        <f>'1.4_RAW_Data_Rebase'!O85</f>
        <v>0</v>
      </c>
      <c r="P85" s="493">
        <f>'1.4_RAW_Data_Rebase'!P85</f>
        <v>1</v>
      </c>
      <c r="Q85" s="493">
        <f>'1.4_RAW_Data_Rebase'!Q85</f>
        <v>0</v>
      </c>
      <c r="R85" s="494">
        <f>'1.4_RAW_Data_Rebase'!R85</f>
        <v>0</v>
      </c>
      <c r="T85" s="493">
        <f>'1.4_RAW_Data_Rebase'!T85</f>
        <v>9</v>
      </c>
      <c r="U85" s="493">
        <f>'1.4_RAW_Data_Rebase'!U85</f>
        <v>3</v>
      </c>
      <c r="V85" s="493">
        <f>'1.4_RAW_Data_Rebase'!V85</f>
        <v>0</v>
      </c>
      <c r="W85" s="493">
        <f>'1.4_RAW_Data_Rebase'!W85</f>
        <v>1</v>
      </c>
      <c r="X85" s="493">
        <f>'1.4_RAW_Data_Rebase'!X85</f>
        <v>0</v>
      </c>
      <c r="Y85" s="494">
        <f>'1.4_RAW_Data_Rebase'!Y85</f>
        <v>5</v>
      </c>
      <c r="AA85" s="493">
        <f>'1.4_RAW_Data_Rebase'!AA85</f>
        <v>5</v>
      </c>
      <c r="AB85" s="493">
        <f>'1.4_RAW_Data_Rebase'!AB85</f>
        <v>0</v>
      </c>
      <c r="AC85" s="493">
        <f>'1.4_RAW_Data_Rebase'!AC85</f>
        <v>0</v>
      </c>
      <c r="AD85" s="493">
        <f>'1.4_RAW_Data_Rebase'!AD85</f>
        <v>0</v>
      </c>
      <c r="AE85" s="493">
        <f>'1.4_RAW_Data_Rebase'!AE85</f>
        <v>0</v>
      </c>
      <c r="AF85" s="494">
        <f>'1.4_RAW_Data_Rebase'!AF85</f>
        <v>-5</v>
      </c>
      <c r="AG85" s="482"/>
      <c r="AH85" s="493">
        <f>'1.4_RAW_Data_Rebase'!AH85</f>
        <v>5</v>
      </c>
      <c r="AI85" s="493">
        <f>'1.4_RAW_Data_Rebase'!AI85</f>
        <v>0</v>
      </c>
      <c r="AJ85" s="493">
        <f>'1.4_RAW_Data_Rebase'!AJ85</f>
        <v>0</v>
      </c>
      <c r="AK85" s="493">
        <f>'1.4_RAW_Data_Rebase'!AK85</f>
        <v>0</v>
      </c>
      <c r="AL85" s="493">
        <f>'1.4_RAW_Data_Rebase'!AL85</f>
        <v>0</v>
      </c>
      <c r="AM85" s="494">
        <f>'1.4_RAW_Data_Rebase'!AM85</f>
        <v>-5</v>
      </c>
      <c r="AN85" s="482"/>
      <c r="AO85" s="493">
        <f>'1.4_RAW_Data_Rebase'!AO85</f>
        <v>0</v>
      </c>
      <c r="AP85" s="493">
        <f>'1.4_RAW_Data_Rebase'!AP85</f>
        <v>0</v>
      </c>
      <c r="AQ85" s="493">
        <f>'1.4_RAW_Data_Rebase'!AQ85</f>
        <v>0</v>
      </c>
      <c r="AR85" s="493">
        <f>'1.4_RAW_Data_Rebase'!AR85</f>
        <v>0</v>
      </c>
      <c r="AS85" s="493">
        <f>'1.4_RAW_Data_Rebase'!AS85</f>
        <v>0</v>
      </c>
      <c r="AT85" s="494">
        <f>'1.4_RAW_Data_Rebase'!AT85</f>
        <v>0</v>
      </c>
      <c r="AU85" s="482"/>
      <c r="AV85" s="493">
        <f>'1.4_RAW_Data_Rebase'!AV85</f>
        <v>0</v>
      </c>
      <c r="AW85" s="493">
        <f>'1.4_RAW_Data_Rebase'!AW85</f>
        <v>0</v>
      </c>
      <c r="AX85" s="493">
        <f>'1.4_RAW_Data_Rebase'!AX85</f>
        <v>0</v>
      </c>
      <c r="AY85" s="493">
        <f>'1.4_RAW_Data_Rebase'!AY85</f>
        <v>0</v>
      </c>
      <c r="AZ85" s="493">
        <f>'1.4_RAW_Data_Rebase'!AZ85</f>
        <v>0</v>
      </c>
      <c r="BA85" s="494">
        <f>'1.4_RAW_Data_Rebase'!BA85</f>
        <v>0</v>
      </c>
      <c r="BB85" s="482"/>
      <c r="BC85" s="493">
        <f>'1.4_RAW_Data_Rebase'!BC85</f>
        <v>0</v>
      </c>
      <c r="BD85" s="493">
        <f>'1.4_RAW_Data_Rebase'!BD85</f>
        <v>0</v>
      </c>
      <c r="BE85" s="493">
        <f>'1.4_RAW_Data_Rebase'!BE85</f>
        <v>0</v>
      </c>
      <c r="BF85" s="493">
        <f>'1.4_RAW_Data_Rebase'!BF85</f>
        <v>0</v>
      </c>
      <c r="BG85" s="493">
        <f>'1.4_RAW_Data_Rebase'!BG85</f>
        <v>0</v>
      </c>
      <c r="BH85" s="494">
        <f>'1.4_RAW_Data_Rebase'!BH85</f>
        <v>0</v>
      </c>
    </row>
    <row r="86" spans="1:60" ht="25.5" x14ac:dyDescent="0.35">
      <c r="A86" s="495" t="s">
        <v>20</v>
      </c>
      <c r="B86" s="476">
        <v>23</v>
      </c>
      <c r="C86" s="477" t="s">
        <v>22</v>
      </c>
      <c r="D86" s="478" t="s">
        <v>38</v>
      </c>
      <c r="E86" s="496" t="s">
        <v>31</v>
      </c>
      <c r="F86" s="480">
        <f>'1.4_RAW_Data_Rebase'!F86</f>
        <v>29</v>
      </c>
      <c r="G86" s="480">
        <f>'1.4_RAW_Data_Rebase'!G86</f>
        <v>4</v>
      </c>
      <c r="H86" s="480">
        <f>'1.4_RAW_Data_Rebase'!H86</f>
        <v>4</v>
      </c>
      <c r="I86" s="480">
        <f>'1.4_RAW_Data_Rebase'!I86</f>
        <v>7</v>
      </c>
      <c r="J86" s="480">
        <f>'1.4_RAW_Data_Rebase'!J86</f>
        <v>5</v>
      </c>
      <c r="K86" s="481">
        <f>'1.4_RAW_Data_Rebase'!K86</f>
        <v>9</v>
      </c>
      <c r="M86" s="480">
        <f>'1.4_RAW_Data_Rebase'!M86</f>
        <v>21</v>
      </c>
      <c r="N86" s="480">
        <f>'1.4_RAW_Data_Rebase'!N86</f>
        <v>6</v>
      </c>
      <c r="O86" s="480">
        <f>'1.4_RAW_Data_Rebase'!O86</f>
        <v>2</v>
      </c>
      <c r="P86" s="480">
        <f>'1.4_RAW_Data_Rebase'!P86</f>
        <v>5</v>
      </c>
      <c r="Q86" s="480">
        <f>'1.4_RAW_Data_Rebase'!Q86</f>
        <v>2</v>
      </c>
      <c r="R86" s="481">
        <f>'1.4_RAW_Data_Rebase'!R86</f>
        <v>6</v>
      </c>
      <c r="T86" s="480">
        <f>'1.4_RAW_Data_Rebase'!T86</f>
        <v>21</v>
      </c>
      <c r="U86" s="480">
        <f>'1.4_RAW_Data_Rebase'!U86</f>
        <v>3</v>
      </c>
      <c r="V86" s="480">
        <f>'1.4_RAW_Data_Rebase'!V86</f>
        <v>0</v>
      </c>
      <c r="W86" s="480">
        <f>'1.4_RAW_Data_Rebase'!W86</f>
        <v>0</v>
      </c>
      <c r="X86" s="480">
        <f>'1.4_RAW_Data_Rebase'!X86</f>
        <v>0</v>
      </c>
      <c r="Y86" s="481">
        <f>'1.4_RAW_Data_Rebase'!Y86</f>
        <v>18</v>
      </c>
      <c r="AA86" s="480">
        <f>'1.4_RAW_Data_Rebase'!AA86</f>
        <v>14</v>
      </c>
      <c r="AB86" s="480">
        <f>'1.4_RAW_Data_Rebase'!AB86</f>
        <v>0</v>
      </c>
      <c r="AC86" s="480">
        <f>'1.4_RAW_Data_Rebase'!AC86</f>
        <v>0</v>
      </c>
      <c r="AD86" s="480">
        <f>'1.4_RAW_Data_Rebase'!AD86</f>
        <v>0</v>
      </c>
      <c r="AE86" s="480">
        <f>'1.4_RAW_Data_Rebase'!AE86</f>
        <v>0</v>
      </c>
      <c r="AF86" s="481">
        <f>'1.4_RAW_Data_Rebase'!AF86</f>
        <v>-14</v>
      </c>
      <c r="AG86" s="482"/>
      <c r="AH86" s="480">
        <f>'1.4_RAW_Data_Rebase'!AH86</f>
        <v>0</v>
      </c>
      <c r="AI86" s="480">
        <f>'1.4_RAW_Data_Rebase'!AI86</f>
        <v>0</v>
      </c>
      <c r="AJ86" s="480">
        <f>'1.4_RAW_Data_Rebase'!AJ86</f>
        <v>0</v>
      </c>
      <c r="AK86" s="480">
        <f>'1.4_RAW_Data_Rebase'!AK86</f>
        <v>0</v>
      </c>
      <c r="AL86" s="480">
        <f>'1.4_RAW_Data_Rebase'!AL86</f>
        <v>0</v>
      </c>
      <c r="AM86" s="481">
        <f>'1.4_RAW_Data_Rebase'!AM86</f>
        <v>0</v>
      </c>
      <c r="AN86" s="482"/>
      <c r="AO86" s="480">
        <f>'1.4_RAW_Data_Rebase'!AO86</f>
        <v>14</v>
      </c>
      <c r="AP86" s="480">
        <f>'1.4_RAW_Data_Rebase'!AP86</f>
        <v>0</v>
      </c>
      <c r="AQ86" s="480">
        <f>'1.4_RAW_Data_Rebase'!AQ86</f>
        <v>0</v>
      </c>
      <c r="AR86" s="480">
        <f>'1.4_RAW_Data_Rebase'!AR86</f>
        <v>0</v>
      </c>
      <c r="AS86" s="480">
        <f>'1.4_RAW_Data_Rebase'!AS86</f>
        <v>0</v>
      </c>
      <c r="AT86" s="481">
        <f>'1.4_RAW_Data_Rebase'!AT86</f>
        <v>-14</v>
      </c>
      <c r="AU86" s="482"/>
      <c r="AV86" s="480">
        <f>'1.4_RAW_Data_Rebase'!AV86</f>
        <v>0</v>
      </c>
      <c r="AW86" s="480">
        <f>'1.4_RAW_Data_Rebase'!AW86</f>
        <v>0</v>
      </c>
      <c r="AX86" s="480">
        <f>'1.4_RAW_Data_Rebase'!AX86</f>
        <v>0</v>
      </c>
      <c r="AY86" s="480">
        <f>'1.4_RAW_Data_Rebase'!AY86</f>
        <v>0</v>
      </c>
      <c r="AZ86" s="480">
        <f>'1.4_RAW_Data_Rebase'!AZ86</f>
        <v>0</v>
      </c>
      <c r="BA86" s="481">
        <f>'1.4_RAW_Data_Rebase'!BA86</f>
        <v>0</v>
      </c>
      <c r="BB86" s="482"/>
      <c r="BC86" s="480">
        <f>'1.4_RAW_Data_Rebase'!BC86</f>
        <v>0</v>
      </c>
      <c r="BD86" s="480">
        <f>'1.4_RAW_Data_Rebase'!BD86</f>
        <v>0</v>
      </c>
      <c r="BE86" s="480">
        <f>'1.4_RAW_Data_Rebase'!BE86</f>
        <v>0</v>
      </c>
      <c r="BF86" s="480">
        <f>'1.4_RAW_Data_Rebase'!BF86</f>
        <v>0</v>
      </c>
      <c r="BG86" s="480">
        <f>'1.4_RAW_Data_Rebase'!BG86</f>
        <v>0</v>
      </c>
      <c r="BH86" s="481">
        <f>'1.4_RAW_Data_Rebase'!BH86</f>
        <v>0</v>
      </c>
    </row>
    <row r="87" spans="1:60" ht="13.15" x14ac:dyDescent="0.35">
      <c r="A87" s="483"/>
      <c r="B87" s="484"/>
      <c r="C87" s="485"/>
      <c r="D87" s="486"/>
      <c r="E87" s="479" t="s">
        <v>32</v>
      </c>
      <c r="F87" s="487">
        <f>'1.4_RAW_Data_Rebase'!F87</f>
        <v>1</v>
      </c>
      <c r="G87" s="487">
        <f>'1.4_RAW_Data_Rebase'!G87</f>
        <v>0</v>
      </c>
      <c r="H87" s="487">
        <f>'1.4_RAW_Data_Rebase'!H87</f>
        <v>0</v>
      </c>
      <c r="I87" s="487">
        <f>'1.4_RAW_Data_Rebase'!I87</f>
        <v>0</v>
      </c>
      <c r="J87" s="487">
        <f>'1.4_RAW_Data_Rebase'!J87</f>
        <v>0</v>
      </c>
      <c r="K87" s="488">
        <f>'1.4_RAW_Data_Rebase'!K87</f>
        <v>1</v>
      </c>
      <c r="M87" s="487">
        <f>'1.4_RAW_Data_Rebase'!M87</f>
        <v>8</v>
      </c>
      <c r="N87" s="487">
        <f>'1.4_RAW_Data_Rebase'!N87</f>
        <v>0</v>
      </c>
      <c r="O87" s="487">
        <f>'1.4_RAW_Data_Rebase'!O87</f>
        <v>2</v>
      </c>
      <c r="P87" s="487">
        <f>'1.4_RAW_Data_Rebase'!P87</f>
        <v>1</v>
      </c>
      <c r="Q87" s="487">
        <f>'1.4_RAW_Data_Rebase'!Q87</f>
        <v>0</v>
      </c>
      <c r="R87" s="488">
        <f>'1.4_RAW_Data_Rebase'!R87</f>
        <v>5</v>
      </c>
      <c r="T87" s="487">
        <f>'1.4_RAW_Data_Rebase'!T87</f>
        <v>8</v>
      </c>
      <c r="U87" s="487">
        <f>'1.4_RAW_Data_Rebase'!U87</f>
        <v>0</v>
      </c>
      <c r="V87" s="487">
        <f>'1.4_RAW_Data_Rebase'!V87</f>
        <v>0</v>
      </c>
      <c r="W87" s="487">
        <f>'1.4_RAW_Data_Rebase'!W87</f>
        <v>0</v>
      </c>
      <c r="X87" s="487">
        <f>'1.4_RAW_Data_Rebase'!X87</f>
        <v>0</v>
      </c>
      <c r="Y87" s="488">
        <f>'1.4_RAW_Data_Rebase'!Y87</f>
        <v>8</v>
      </c>
      <c r="AA87" s="487">
        <f>'1.4_RAW_Data_Rebase'!AA87</f>
        <v>3</v>
      </c>
      <c r="AB87" s="487">
        <f>'1.4_RAW_Data_Rebase'!AB87</f>
        <v>0</v>
      </c>
      <c r="AC87" s="487">
        <f>'1.4_RAW_Data_Rebase'!AC87</f>
        <v>0</v>
      </c>
      <c r="AD87" s="487">
        <f>'1.4_RAW_Data_Rebase'!AD87</f>
        <v>0</v>
      </c>
      <c r="AE87" s="487">
        <f>'1.4_RAW_Data_Rebase'!AE87</f>
        <v>0</v>
      </c>
      <c r="AF87" s="488">
        <f>'1.4_RAW_Data_Rebase'!AF87</f>
        <v>-3</v>
      </c>
      <c r="AG87" s="482"/>
      <c r="AH87" s="487">
        <f>'1.4_RAW_Data_Rebase'!AH87</f>
        <v>0</v>
      </c>
      <c r="AI87" s="487">
        <f>'1.4_RAW_Data_Rebase'!AI87</f>
        <v>0</v>
      </c>
      <c r="AJ87" s="487">
        <f>'1.4_RAW_Data_Rebase'!AJ87</f>
        <v>0</v>
      </c>
      <c r="AK87" s="487">
        <f>'1.4_RAW_Data_Rebase'!AK87</f>
        <v>0</v>
      </c>
      <c r="AL87" s="487">
        <f>'1.4_RAW_Data_Rebase'!AL87</f>
        <v>0</v>
      </c>
      <c r="AM87" s="488">
        <f>'1.4_RAW_Data_Rebase'!AM87</f>
        <v>0</v>
      </c>
      <c r="AN87" s="482"/>
      <c r="AO87" s="487">
        <f>'1.4_RAW_Data_Rebase'!AO87</f>
        <v>3</v>
      </c>
      <c r="AP87" s="487">
        <f>'1.4_RAW_Data_Rebase'!AP87</f>
        <v>0</v>
      </c>
      <c r="AQ87" s="487">
        <f>'1.4_RAW_Data_Rebase'!AQ87</f>
        <v>0</v>
      </c>
      <c r="AR87" s="487">
        <f>'1.4_RAW_Data_Rebase'!AR87</f>
        <v>0</v>
      </c>
      <c r="AS87" s="487">
        <f>'1.4_RAW_Data_Rebase'!AS87</f>
        <v>0</v>
      </c>
      <c r="AT87" s="488">
        <f>'1.4_RAW_Data_Rebase'!AT87</f>
        <v>-3</v>
      </c>
      <c r="AU87" s="482"/>
      <c r="AV87" s="487">
        <f>'1.4_RAW_Data_Rebase'!AV87</f>
        <v>0</v>
      </c>
      <c r="AW87" s="487">
        <f>'1.4_RAW_Data_Rebase'!AW87</f>
        <v>0</v>
      </c>
      <c r="AX87" s="487">
        <f>'1.4_RAW_Data_Rebase'!AX87</f>
        <v>0</v>
      </c>
      <c r="AY87" s="487">
        <f>'1.4_RAW_Data_Rebase'!AY87</f>
        <v>0</v>
      </c>
      <c r="AZ87" s="487">
        <f>'1.4_RAW_Data_Rebase'!AZ87</f>
        <v>0</v>
      </c>
      <c r="BA87" s="488">
        <f>'1.4_RAW_Data_Rebase'!BA87</f>
        <v>0</v>
      </c>
      <c r="BB87" s="482"/>
      <c r="BC87" s="487">
        <f>'1.4_RAW_Data_Rebase'!BC87</f>
        <v>0</v>
      </c>
      <c r="BD87" s="487">
        <f>'1.4_RAW_Data_Rebase'!BD87</f>
        <v>0</v>
      </c>
      <c r="BE87" s="487">
        <f>'1.4_RAW_Data_Rebase'!BE87</f>
        <v>0</v>
      </c>
      <c r="BF87" s="487">
        <f>'1.4_RAW_Data_Rebase'!BF87</f>
        <v>0</v>
      </c>
      <c r="BG87" s="487">
        <f>'1.4_RAW_Data_Rebase'!BG87</f>
        <v>0</v>
      </c>
      <c r="BH87" s="488">
        <f>'1.4_RAW_Data_Rebase'!BH87</f>
        <v>0</v>
      </c>
    </row>
    <row r="88" spans="1:60" ht="13.15" x14ac:dyDescent="0.35">
      <c r="A88" s="483"/>
      <c r="B88" s="484"/>
      <c r="C88" s="485"/>
      <c r="D88" s="486"/>
      <c r="E88" s="479" t="s">
        <v>33</v>
      </c>
      <c r="F88" s="487">
        <f>'1.4_RAW_Data_Rebase'!F88</f>
        <v>0</v>
      </c>
      <c r="G88" s="487">
        <f>'1.4_RAW_Data_Rebase'!G88</f>
        <v>0</v>
      </c>
      <c r="H88" s="487">
        <f>'1.4_RAW_Data_Rebase'!H88</f>
        <v>0</v>
      </c>
      <c r="I88" s="487">
        <f>'1.4_RAW_Data_Rebase'!I88</f>
        <v>0</v>
      </c>
      <c r="J88" s="487">
        <f>'1.4_RAW_Data_Rebase'!J88</f>
        <v>0</v>
      </c>
      <c r="K88" s="488">
        <f>'1.4_RAW_Data_Rebase'!K88</f>
        <v>0</v>
      </c>
      <c r="M88" s="487">
        <f>'1.4_RAW_Data_Rebase'!M88</f>
        <v>1</v>
      </c>
      <c r="N88" s="487">
        <f>'1.4_RAW_Data_Rebase'!N88</f>
        <v>0</v>
      </c>
      <c r="O88" s="487">
        <f>'1.4_RAW_Data_Rebase'!O88</f>
        <v>0</v>
      </c>
      <c r="P88" s="487">
        <f>'1.4_RAW_Data_Rebase'!P88</f>
        <v>0</v>
      </c>
      <c r="Q88" s="487">
        <f>'1.4_RAW_Data_Rebase'!Q88</f>
        <v>0</v>
      </c>
      <c r="R88" s="488">
        <f>'1.4_RAW_Data_Rebase'!R88</f>
        <v>1</v>
      </c>
      <c r="T88" s="487">
        <f>'1.4_RAW_Data_Rebase'!T88</f>
        <v>1</v>
      </c>
      <c r="U88" s="487">
        <f>'1.4_RAW_Data_Rebase'!U88</f>
        <v>0</v>
      </c>
      <c r="V88" s="487">
        <f>'1.4_RAW_Data_Rebase'!V88</f>
        <v>0</v>
      </c>
      <c r="W88" s="487">
        <f>'1.4_RAW_Data_Rebase'!W88</f>
        <v>0</v>
      </c>
      <c r="X88" s="487">
        <f>'1.4_RAW_Data_Rebase'!X88</f>
        <v>0</v>
      </c>
      <c r="Y88" s="488">
        <f>'1.4_RAW_Data_Rebase'!Y88</f>
        <v>1</v>
      </c>
      <c r="AA88" s="487">
        <f>'1.4_RAW_Data_Rebase'!AA88</f>
        <v>0</v>
      </c>
      <c r="AB88" s="487">
        <f>'1.4_RAW_Data_Rebase'!AB88</f>
        <v>0</v>
      </c>
      <c r="AC88" s="487">
        <f>'1.4_RAW_Data_Rebase'!AC88</f>
        <v>0</v>
      </c>
      <c r="AD88" s="487">
        <f>'1.4_RAW_Data_Rebase'!AD88</f>
        <v>0</v>
      </c>
      <c r="AE88" s="487">
        <f>'1.4_RAW_Data_Rebase'!AE88</f>
        <v>0</v>
      </c>
      <c r="AF88" s="488">
        <f>'1.4_RAW_Data_Rebase'!AF88</f>
        <v>0</v>
      </c>
      <c r="AG88" s="482"/>
      <c r="AH88" s="487">
        <f>'1.4_RAW_Data_Rebase'!AH88</f>
        <v>0</v>
      </c>
      <c r="AI88" s="487">
        <f>'1.4_RAW_Data_Rebase'!AI88</f>
        <v>0</v>
      </c>
      <c r="AJ88" s="487">
        <f>'1.4_RAW_Data_Rebase'!AJ88</f>
        <v>0</v>
      </c>
      <c r="AK88" s="487">
        <f>'1.4_RAW_Data_Rebase'!AK88</f>
        <v>0</v>
      </c>
      <c r="AL88" s="487">
        <f>'1.4_RAW_Data_Rebase'!AL88</f>
        <v>0</v>
      </c>
      <c r="AM88" s="488">
        <f>'1.4_RAW_Data_Rebase'!AM88</f>
        <v>0</v>
      </c>
      <c r="AN88" s="482"/>
      <c r="AO88" s="487">
        <f>'1.4_RAW_Data_Rebase'!AO88</f>
        <v>0</v>
      </c>
      <c r="AP88" s="487">
        <f>'1.4_RAW_Data_Rebase'!AP88</f>
        <v>0</v>
      </c>
      <c r="AQ88" s="487">
        <f>'1.4_RAW_Data_Rebase'!AQ88</f>
        <v>0</v>
      </c>
      <c r="AR88" s="487">
        <f>'1.4_RAW_Data_Rebase'!AR88</f>
        <v>0</v>
      </c>
      <c r="AS88" s="487">
        <f>'1.4_RAW_Data_Rebase'!AS88</f>
        <v>0</v>
      </c>
      <c r="AT88" s="488">
        <f>'1.4_RAW_Data_Rebase'!AT88</f>
        <v>0</v>
      </c>
      <c r="AU88" s="482"/>
      <c r="AV88" s="487">
        <f>'1.4_RAW_Data_Rebase'!AV88</f>
        <v>0</v>
      </c>
      <c r="AW88" s="487">
        <f>'1.4_RAW_Data_Rebase'!AW88</f>
        <v>0</v>
      </c>
      <c r="AX88" s="487">
        <f>'1.4_RAW_Data_Rebase'!AX88</f>
        <v>0</v>
      </c>
      <c r="AY88" s="487">
        <f>'1.4_RAW_Data_Rebase'!AY88</f>
        <v>0</v>
      </c>
      <c r="AZ88" s="487">
        <f>'1.4_RAW_Data_Rebase'!AZ88</f>
        <v>0</v>
      </c>
      <c r="BA88" s="488">
        <f>'1.4_RAW_Data_Rebase'!BA88</f>
        <v>0</v>
      </c>
      <c r="BB88" s="482"/>
      <c r="BC88" s="487">
        <f>'1.4_RAW_Data_Rebase'!BC88</f>
        <v>0</v>
      </c>
      <c r="BD88" s="487">
        <f>'1.4_RAW_Data_Rebase'!BD88</f>
        <v>0</v>
      </c>
      <c r="BE88" s="487">
        <f>'1.4_RAW_Data_Rebase'!BE88</f>
        <v>0</v>
      </c>
      <c r="BF88" s="487">
        <f>'1.4_RAW_Data_Rebase'!BF88</f>
        <v>0</v>
      </c>
      <c r="BG88" s="487">
        <f>'1.4_RAW_Data_Rebase'!BG88</f>
        <v>0</v>
      </c>
      <c r="BH88" s="488">
        <f>'1.4_RAW_Data_Rebase'!BH88</f>
        <v>0</v>
      </c>
    </row>
    <row r="89" spans="1:60" ht="13.5" thickBot="1" x14ac:dyDescent="0.4">
      <c r="A89" s="483"/>
      <c r="B89" s="489"/>
      <c r="C89" s="490"/>
      <c r="D89" s="491"/>
      <c r="E89" s="492" t="s">
        <v>34</v>
      </c>
      <c r="F89" s="493">
        <f>'1.4_RAW_Data_Rebase'!F89</f>
        <v>29</v>
      </c>
      <c r="G89" s="493">
        <f>'1.4_RAW_Data_Rebase'!G89</f>
        <v>25</v>
      </c>
      <c r="H89" s="493">
        <f>'1.4_RAW_Data_Rebase'!H89</f>
        <v>4</v>
      </c>
      <c r="I89" s="493">
        <f>'1.4_RAW_Data_Rebase'!I89</f>
        <v>0</v>
      </c>
      <c r="J89" s="493">
        <f>'1.4_RAW_Data_Rebase'!J89</f>
        <v>0</v>
      </c>
      <c r="K89" s="494">
        <f>'1.4_RAW_Data_Rebase'!K89</f>
        <v>0</v>
      </c>
      <c r="M89" s="493">
        <f>'1.4_RAW_Data_Rebase'!M89</f>
        <v>29</v>
      </c>
      <c r="N89" s="493">
        <f>'1.4_RAW_Data_Rebase'!N89</f>
        <v>15</v>
      </c>
      <c r="O89" s="493">
        <f>'1.4_RAW_Data_Rebase'!O89</f>
        <v>2</v>
      </c>
      <c r="P89" s="493">
        <f>'1.4_RAW_Data_Rebase'!P89</f>
        <v>4</v>
      </c>
      <c r="Q89" s="493">
        <f>'1.4_RAW_Data_Rebase'!Q89</f>
        <v>2</v>
      </c>
      <c r="R89" s="494">
        <f>'1.4_RAW_Data_Rebase'!R89</f>
        <v>6</v>
      </c>
      <c r="T89" s="493">
        <f>'1.4_RAW_Data_Rebase'!T89</f>
        <v>29</v>
      </c>
      <c r="U89" s="493">
        <f>'1.4_RAW_Data_Rebase'!U89</f>
        <v>15</v>
      </c>
      <c r="V89" s="493">
        <f>'1.4_RAW_Data_Rebase'!V89</f>
        <v>2</v>
      </c>
      <c r="W89" s="493">
        <f>'1.4_RAW_Data_Rebase'!W89</f>
        <v>4</v>
      </c>
      <c r="X89" s="493">
        <f>'1.4_RAW_Data_Rebase'!X89</f>
        <v>2</v>
      </c>
      <c r="Y89" s="494">
        <f>'1.4_RAW_Data_Rebase'!Y89</f>
        <v>6</v>
      </c>
      <c r="AA89" s="493">
        <f>'1.4_RAW_Data_Rebase'!AA89</f>
        <v>0</v>
      </c>
      <c r="AB89" s="493">
        <f>'1.4_RAW_Data_Rebase'!AB89</f>
        <v>0</v>
      </c>
      <c r="AC89" s="493">
        <f>'1.4_RAW_Data_Rebase'!AC89</f>
        <v>0</v>
      </c>
      <c r="AD89" s="493">
        <f>'1.4_RAW_Data_Rebase'!AD89</f>
        <v>0</v>
      </c>
      <c r="AE89" s="493">
        <f>'1.4_RAW_Data_Rebase'!AE89</f>
        <v>0</v>
      </c>
      <c r="AF89" s="494">
        <f>'1.4_RAW_Data_Rebase'!AF89</f>
        <v>0</v>
      </c>
      <c r="AG89" s="482"/>
      <c r="AH89" s="493">
        <f>'1.4_RAW_Data_Rebase'!AH89</f>
        <v>0</v>
      </c>
      <c r="AI89" s="493">
        <f>'1.4_RAW_Data_Rebase'!AI89</f>
        <v>0</v>
      </c>
      <c r="AJ89" s="493">
        <f>'1.4_RAW_Data_Rebase'!AJ89</f>
        <v>0</v>
      </c>
      <c r="AK89" s="493">
        <f>'1.4_RAW_Data_Rebase'!AK89</f>
        <v>0</v>
      </c>
      <c r="AL89" s="493">
        <f>'1.4_RAW_Data_Rebase'!AL89</f>
        <v>0</v>
      </c>
      <c r="AM89" s="494">
        <f>'1.4_RAW_Data_Rebase'!AM89</f>
        <v>0</v>
      </c>
      <c r="AN89" s="482"/>
      <c r="AO89" s="493">
        <f>'1.4_RAW_Data_Rebase'!AO89</f>
        <v>0</v>
      </c>
      <c r="AP89" s="493">
        <f>'1.4_RAW_Data_Rebase'!AP89</f>
        <v>0</v>
      </c>
      <c r="AQ89" s="493">
        <f>'1.4_RAW_Data_Rebase'!AQ89</f>
        <v>0</v>
      </c>
      <c r="AR89" s="493">
        <f>'1.4_RAW_Data_Rebase'!AR89</f>
        <v>0</v>
      </c>
      <c r="AS89" s="493">
        <f>'1.4_RAW_Data_Rebase'!AS89</f>
        <v>0</v>
      </c>
      <c r="AT89" s="494">
        <f>'1.4_RAW_Data_Rebase'!AT89</f>
        <v>0</v>
      </c>
      <c r="AU89" s="482"/>
      <c r="AV89" s="493">
        <f>'1.4_RAW_Data_Rebase'!AV89</f>
        <v>0</v>
      </c>
      <c r="AW89" s="493">
        <f>'1.4_RAW_Data_Rebase'!AW89</f>
        <v>0</v>
      </c>
      <c r="AX89" s="493">
        <f>'1.4_RAW_Data_Rebase'!AX89</f>
        <v>0</v>
      </c>
      <c r="AY89" s="493">
        <f>'1.4_RAW_Data_Rebase'!AY89</f>
        <v>0</v>
      </c>
      <c r="AZ89" s="493">
        <f>'1.4_RAW_Data_Rebase'!AZ89</f>
        <v>0</v>
      </c>
      <c r="BA89" s="494">
        <f>'1.4_RAW_Data_Rebase'!BA89</f>
        <v>0</v>
      </c>
      <c r="BB89" s="482"/>
      <c r="BC89" s="493">
        <f>'1.4_RAW_Data_Rebase'!BC89</f>
        <v>0</v>
      </c>
      <c r="BD89" s="493">
        <f>'1.4_RAW_Data_Rebase'!BD89</f>
        <v>0</v>
      </c>
      <c r="BE89" s="493">
        <f>'1.4_RAW_Data_Rebase'!BE89</f>
        <v>0</v>
      </c>
      <c r="BF89" s="493">
        <f>'1.4_RAW_Data_Rebase'!BF89</f>
        <v>0</v>
      </c>
      <c r="BG89" s="493">
        <f>'1.4_RAW_Data_Rebase'!BG89</f>
        <v>0</v>
      </c>
      <c r="BH89" s="494">
        <f>'1.4_RAW_Data_Rebase'!BH89</f>
        <v>0</v>
      </c>
    </row>
    <row r="90" spans="1:60" ht="25.5" x14ac:dyDescent="0.35">
      <c r="A90" s="495" t="s">
        <v>20</v>
      </c>
      <c r="B90" s="476">
        <v>28</v>
      </c>
      <c r="C90" s="477" t="s">
        <v>68</v>
      </c>
      <c r="D90" s="478" t="s">
        <v>37</v>
      </c>
      <c r="E90" s="496" t="s">
        <v>31</v>
      </c>
      <c r="F90" s="480">
        <f>'1.4_RAW_Data_Rebase'!F90</f>
        <v>45</v>
      </c>
      <c r="G90" s="480">
        <f>'1.4_RAW_Data_Rebase'!G90</f>
        <v>0</v>
      </c>
      <c r="H90" s="480">
        <f>'1.4_RAW_Data_Rebase'!H90</f>
        <v>0</v>
      </c>
      <c r="I90" s="480">
        <f>'1.4_RAW_Data_Rebase'!I90</f>
        <v>0</v>
      </c>
      <c r="J90" s="480">
        <f>'1.4_RAW_Data_Rebase'!J90</f>
        <v>0</v>
      </c>
      <c r="K90" s="481">
        <f>'1.4_RAW_Data_Rebase'!K90</f>
        <v>45</v>
      </c>
      <c r="M90" s="480">
        <f>'1.4_RAW_Data_Rebase'!M90</f>
        <v>0</v>
      </c>
      <c r="N90" s="480">
        <f>'1.4_RAW_Data_Rebase'!N90</f>
        <v>0</v>
      </c>
      <c r="O90" s="480">
        <f>'1.4_RAW_Data_Rebase'!O90</f>
        <v>0</v>
      </c>
      <c r="P90" s="480">
        <f>'1.4_RAW_Data_Rebase'!P90</f>
        <v>0</v>
      </c>
      <c r="Q90" s="480">
        <f>'1.4_RAW_Data_Rebase'!Q90</f>
        <v>0</v>
      </c>
      <c r="R90" s="481">
        <f>'1.4_RAW_Data_Rebase'!R90</f>
        <v>0</v>
      </c>
      <c r="T90" s="480">
        <f>'1.4_RAW_Data_Rebase'!T90</f>
        <v>0</v>
      </c>
      <c r="U90" s="480">
        <f>'1.4_RAW_Data_Rebase'!U90</f>
        <v>0</v>
      </c>
      <c r="V90" s="480">
        <f>'1.4_RAW_Data_Rebase'!V90</f>
        <v>0</v>
      </c>
      <c r="W90" s="480">
        <f>'1.4_RAW_Data_Rebase'!W90</f>
        <v>0</v>
      </c>
      <c r="X90" s="480">
        <f>'1.4_RAW_Data_Rebase'!X90</f>
        <v>0</v>
      </c>
      <c r="Y90" s="481">
        <f>'1.4_RAW_Data_Rebase'!Y90</f>
        <v>0</v>
      </c>
      <c r="AA90" s="480">
        <f>'1.4_RAW_Data_Rebase'!AA90</f>
        <v>0</v>
      </c>
      <c r="AB90" s="480">
        <f>'1.4_RAW_Data_Rebase'!AB90</f>
        <v>0</v>
      </c>
      <c r="AC90" s="480">
        <f>'1.4_RAW_Data_Rebase'!AC90</f>
        <v>0</v>
      </c>
      <c r="AD90" s="480">
        <f>'1.4_RAW_Data_Rebase'!AD90</f>
        <v>0</v>
      </c>
      <c r="AE90" s="480">
        <f>'1.4_RAW_Data_Rebase'!AE90</f>
        <v>0</v>
      </c>
      <c r="AF90" s="481">
        <f>'1.4_RAW_Data_Rebase'!AF90</f>
        <v>0</v>
      </c>
      <c r="AG90" s="482"/>
      <c r="AH90" s="480">
        <f>'1.4_RAW_Data_Rebase'!AH90</f>
        <v>0</v>
      </c>
      <c r="AI90" s="480">
        <f>'1.4_RAW_Data_Rebase'!AI90</f>
        <v>0</v>
      </c>
      <c r="AJ90" s="480">
        <f>'1.4_RAW_Data_Rebase'!AJ90</f>
        <v>0</v>
      </c>
      <c r="AK90" s="480">
        <f>'1.4_RAW_Data_Rebase'!AK90</f>
        <v>0</v>
      </c>
      <c r="AL90" s="480">
        <f>'1.4_RAW_Data_Rebase'!AL90</f>
        <v>0</v>
      </c>
      <c r="AM90" s="481">
        <f>'1.4_RAW_Data_Rebase'!AM90</f>
        <v>0</v>
      </c>
      <c r="AN90" s="482"/>
      <c r="AO90" s="480">
        <f>'1.4_RAW_Data_Rebase'!AO90</f>
        <v>0</v>
      </c>
      <c r="AP90" s="480">
        <f>'1.4_RAW_Data_Rebase'!AP90</f>
        <v>0</v>
      </c>
      <c r="AQ90" s="480">
        <f>'1.4_RAW_Data_Rebase'!AQ90</f>
        <v>0</v>
      </c>
      <c r="AR90" s="480">
        <f>'1.4_RAW_Data_Rebase'!AR90</f>
        <v>0</v>
      </c>
      <c r="AS90" s="480">
        <f>'1.4_RAW_Data_Rebase'!AS90</f>
        <v>0</v>
      </c>
      <c r="AT90" s="481">
        <f>'1.4_RAW_Data_Rebase'!AT90</f>
        <v>0</v>
      </c>
      <c r="AU90" s="482"/>
      <c r="AV90" s="480">
        <f>'1.4_RAW_Data_Rebase'!AV90</f>
        <v>0</v>
      </c>
      <c r="AW90" s="480">
        <f>'1.4_RAW_Data_Rebase'!AW90</f>
        <v>0</v>
      </c>
      <c r="AX90" s="480">
        <f>'1.4_RAW_Data_Rebase'!AX90</f>
        <v>0</v>
      </c>
      <c r="AY90" s="480">
        <f>'1.4_RAW_Data_Rebase'!AY90</f>
        <v>0</v>
      </c>
      <c r="AZ90" s="480">
        <f>'1.4_RAW_Data_Rebase'!AZ90</f>
        <v>0</v>
      </c>
      <c r="BA90" s="481">
        <f>'1.4_RAW_Data_Rebase'!BA90</f>
        <v>0</v>
      </c>
      <c r="BB90" s="482"/>
      <c r="BC90" s="480">
        <f>'1.4_RAW_Data_Rebase'!BC90</f>
        <v>0</v>
      </c>
      <c r="BD90" s="480">
        <f>'1.4_RAW_Data_Rebase'!BD90</f>
        <v>0</v>
      </c>
      <c r="BE90" s="480">
        <f>'1.4_RAW_Data_Rebase'!BE90</f>
        <v>0</v>
      </c>
      <c r="BF90" s="480">
        <f>'1.4_RAW_Data_Rebase'!BF90</f>
        <v>0</v>
      </c>
      <c r="BG90" s="480">
        <f>'1.4_RAW_Data_Rebase'!BG90</f>
        <v>0</v>
      </c>
      <c r="BH90" s="481">
        <f>'1.4_RAW_Data_Rebase'!BH90</f>
        <v>0</v>
      </c>
    </row>
    <row r="91" spans="1:60" ht="13.15" x14ac:dyDescent="0.35">
      <c r="A91" s="483"/>
      <c r="B91" s="484"/>
      <c r="C91" s="485"/>
      <c r="D91" s="486"/>
      <c r="E91" s="479" t="s">
        <v>32</v>
      </c>
      <c r="F91" s="487">
        <f>'1.4_RAW_Data_Rebase'!F91</f>
        <v>0</v>
      </c>
      <c r="G91" s="487">
        <f>'1.4_RAW_Data_Rebase'!G91</f>
        <v>0</v>
      </c>
      <c r="H91" s="487">
        <f>'1.4_RAW_Data_Rebase'!H91</f>
        <v>0</v>
      </c>
      <c r="I91" s="487">
        <f>'1.4_RAW_Data_Rebase'!I91</f>
        <v>0</v>
      </c>
      <c r="J91" s="487">
        <f>'1.4_RAW_Data_Rebase'!J91</f>
        <v>0</v>
      </c>
      <c r="K91" s="488">
        <f>'1.4_RAW_Data_Rebase'!K91</f>
        <v>0</v>
      </c>
      <c r="M91" s="487">
        <f>'1.4_RAW_Data_Rebase'!M91</f>
        <v>0</v>
      </c>
      <c r="N91" s="487">
        <f>'1.4_RAW_Data_Rebase'!N91</f>
        <v>0</v>
      </c>
      <c r="O91" s="487">
        <f>'1.4_RAW_Data_Rebase'!O91</f>
        <v>0</v>
      </c>
      <c r="P91" s="487">
        <f>'1.4_RAW_Data_Rebase'!P91</f>
        <v>0</v>
      </c>
      <c r="Q91" s="487">
        <f>'1.4_RAW_Data_Rebase'!Q91</f>
        <v>0</v>
      </c>
      <c r="R91" s="488">
        <f>'1.4_RAW_Data_Rebase'!R91</f>
        <v>0</v>
      </c>
      <c r="T91" s="487">
        <f>'1.4_RAW_Data_Rebase'!T91</f>
        <v>0</v>
      </c>
      <c r="U91" s="487">
        <f>'1.4_RAW_Data_Rebase'!U91</f>
        <v>0</v>
      </c>
      <c r="V91" s="487">
        <f>'1.4_RAW_Data_Rebase'!V91</f>
        <v>0</v>
      </c>
      <c r="W91" s="487">
        <f>'1.4_RAW_Data_Rebase'!W91</f>
        <v>0</v>
      </c>
      <c r="X91" s="487">
        <f>'1.4_RAW_Data_Rebase'!X91</f>
        <v>0</v>
      </c>
      <c r="Y91" s="488">
        <f>'1.4_RAW_Data_Rebase'!Y91</f>
        <v>0</v>
      </c>
      <c r="AA91" s="487">
        <f>'1.4_RAW_Data_Rebase'!AA91</f>
        <v>0</v>
      </c>
      <c r="AB91" s="487">
        <f>'1.4_RAW_Data_Rebase'!AB91</f>
        <v>0</v>
      </c>
      <c r="AC91" s="487">
        <f>'1.4_RAW_Data_Rebase'!AC91</f>
        <v>0</v>
      </c>
      <c r="AD91" s="487">
        <f>'1.4_RAW_Data_Rebase'!AD91</f>
        <v>0</v>
      </c>
      <c r="AE91" s="487">
        <f>'1.4_RAW_Data_Rebase'!AE91</f>
        <v>0</v>
      </c>
      <c r="AF91" s="488">
        <f>'1.4_RAW_Data_Rebase'!AF91</f>
        <v>0</v>
      </c>
      <c r="AG91" s="482"/>
      <c r="AH91" s="487">
        <f>'1.4_RAW_Data_Rebase'!AH91</f>
        <v>0</v>
      </c>
      <c r="AI91" s="487">
        <f>'1.4_RAW_Data_Rebase'!AI91</f>
        <v>0</v>
      </c>
      <c r="AJ91" s="487">
        <f>'1.4_RAW_Data_Rebase'!AJ91</f>
        <v>0</v>
      </c>
      <c r="AK91" s="487">
        <f>'1.4_RAW_Data_Rebase'!AK91</f>
        <v>0</v>
      </c>
      <c r="AL91" s="487">
        <f>'1.4_RAW_Data_Rebase'!AL91</f>
        <v>0</v>
      </c>
      <c r="AM91" s="488">
        <f>'1.4_RAW_Data_Rebase'!AM91</f>
        <v>0</v>
      </c>
      <c r="AN91" s="482"/>
      <c r="AO91" s="487">
        <f>'1.4_RAW_Data_Rebase'!AO91</f>
        <v>0</v>
      </c>
      <c r="AP91" s="487">
        <f>'1.4_RAW_Data_Rebase'!AP91</f>
        <v>0</v>
      </c>
      <c r="AQ91" s="487">
        <f>'1.4_RAW_Data_Rebase'!AQ91</f>
        <v>0</v>
      </c>
      <c r="AR91" s="487">
        <f>'1.4_RAW_Data_Rebase'!AR91</f>
        <v>0</v>
      </c>
      <c r="AS91" s="487">
        <f>'1.4_RAW_Data_Rebase'!AS91</f>
        <v>0</v>
      </c>
      <c r="AT91" s="488">
        <f>'1.4_RAW_Data_Rebase'!AT91</f>
        <v>0</v>
      </c>
      <c r="AU91" s="482"/>
      <c r="AV91" s="487">
        <f>'1.4_RAW_Data_Rebase'!AV91</f>
        <v>0</v>
      </c>
      <c r="AW91" s="487">
        <f>'1.4_RAW_Data_Rebase'!AW91</f>
        <v>0</v>
      </c>
      <c r="AX91" s="487">
        <f>'1.4_RAW_Data_Rebase'!AX91</f>
        <v>0</v>
      </c>
      <c r="AY91" s="487">
        <f>'1.4_RAW_Data_Rebase'!AY91</f>
        <v>0</v>
      </c>
      <c r="AZ91" s="487">
        <f>'1.4_RAW_Data_Rebase'!AZ91</f>
        <v>0</v>
      </c>
      <c r="BA91" s="488">
        <f>'1.4_RAW_Data_Rebase'!BA91</f>
        <v>0</v>
      </c>
      <c r="BB91" s="482"/>
      <c r="BC91" s="487">
        <f>'1.4_RAW_Data_Rebase'!BC91</f>
        <v>0</v>
      </c>
      <c r="BD91" s="487">
        <f>'1.4_RAW_Data_Rebase'!BD91</f>
        <v>0</v>
      </c>
      <c r="BE91" s="487">
        <f>'1.4_RAW_Data_Rebase'!BE91</f>
        <v>0</v>
      </c>
      <c r="BF91" s="487">
        <f>'1.4_RAW_Data_Rebase'!BF91</f>
        <v>0</v>
      </c>
      <c r="BG91" s="487">
        <f>'1.4_RAW_Data_Rebase'!BG91</f>
        <v>0</v>
      </c>
      <c r="BH91" s="488">
        <f>'1.4_RAW_Data_Rebase'!BH91</f>
        <v>0</v>
      </c>
    </row>
    <row r="92" spans="1:60" ht="13.15" x14ac:dyDescent="0.35">
      <c r="A92" s="483"/>
      <c r="B92" s="484"/>
      <c r="C92" s="485"/>
      <c r="D92" s="486"/>
      <c r="E92" s="479" t="s">
        <v>33</v>
      </c>
      <c r="F92" s="487">
        <f>'1.4_RAW_Data_Rebase'!F92</f>
        <v>0</v>
      </c>
      <c r="G92" s="487">
        <f>'1.4_RAW_Data_Rebase'!G92</f>
        <v>0</v>
      </c>
      <c r="H92" s="487">
        <f>'1.4_RAW_Data_Rebase'!H92</f>
        <v>0</v>
      </c>
      <c r="I92" s="487">
        <f>'1.4_RAW_Data_Rebase'!I92</f>
        <v>0</v>
      </c>
      <c r="J92" s="487">
        <f>'1.4_RAW_Data_Rebase'!J92</f>
        <v>0</v>
      </c>
      <c r="K92" s="488">
        <f>'1.4_RAW_Data_Rebase'!K92</f>
        <v>0</v>
      </c>
      <c r="M92" s="487">
        <f>'1.4_RAW_Data_Rebase'!M92</f>
        <v>0</v>
      </c>
      <c r="N92" s="487">
        <f>'1.4_RAW_Data_Rebase'!N92</f>
        <v>0</v>
      </c>
      <c r="O92" s="487">
        <f>'1.4_RAW_Data_Rebase'!O92</f>
        <v>0</v>
      </c>
      <c r="P92" s="487">
        <f>'1.4_RAW_Data_Rebase'!P92</f>
        <v>0</v>
      </c>
      <c r="Q92" s="487">
        <f>'1.4_RAW_Data_Rebase'!Q92</f>
        <v>0</v>
      </c>
      <c r="R92" s="488">
        <f>'1.4_RAW_Data_Rebase'!R92</f>
        <v>0</v>
      </c>
      <c r="T92" s="487">
        <f>'1.4_RAW_Data_Rebase'!T92</f>
        <v>0</v>
      </c>
      <c r="U92" s="487">
        <f>'1.4_RAW_Data_Rebase'!U92</f>
        <v>0</v>
      </c>
      <c r="V92" s="487">
        <f>'1.4_RAW_Data_Rebase'!V92</f>
        <v>0</v>
      </c>
      <c r="W92" s="487">
        <f>'1.4_RAW_Data_Rebase'!W92</f>
        <v>0</v>
      </c>
      <c r="X92" s="487">
        <f>'1.4_RAW_Data_Rebase'!X92</f>
        <v>0</v>
      </c>
      <c r="Y92" s="488">
        <f>'1.4_RAW_Data_Rebase'!Y92</f>
        <v>0</v>
      </c>
      <c r="AA92" s="487">
        <f>'1.4_RAW_Data_Rebase'!AA92</f>
        <v>0</v>
      </c>
      <c r="AB92" s="487">
        <f>'1.4_RAW_Data_Rebase'!AB92</f>
        <v>0</v>
      </c>
      <c r="AC92" s="487">
        <f>'1.4_RAW_Data_Rebase'!AC92</f>
        <v>0</v>
      </c>
      <c r="AD92" s="487">
        <f>'1.4_RAW_Data_Rebase'!AD92</f>
        <v>0</v>
      </c>
      <c r="AE92" s="487">
        <f>'1.4_RAW_Data_Rebase'!AE92</f>
        <v>0</v>
      </c>
      <c r="AF92" s="488">
        <f>'1.4_RAW_Data_Rebase'!AF92</f>
        <v>0</v>
      </c>
      <c r="AG92" s="482"/>
      <c r="AH92" s="487">
        <f>'1.4_RAW_Data_Rebase'!AH92</f>
        <v>0</v>
      </c>
      <c r="AI92" s="487">
        <f>'1.4_RAW_Data_Rebase'!AI92</f>
        <v>0</v>
      </c>
      <c r="AJ92" s="487">
        <f>'1.4_RAW_Data_Rebase'!AJ92</f>
        <v>0</v>
      </c>
      <c r="AK92" s="487">
        <f>'1.4_RAW_Data_Rebase'!AK92</f>
        <v>0</v>
      </c>
      <c r="AL92" s="487">
        <f>'1.4_RAW_Data_Rebase'!AL92</f>
        <v>0</v>
      </c>
      <c r="AM92" s="488">
        <f>'1.4_RAW_Data_Rebase'!AM92</f>
        <v>0</v>
      </c>
      <c r="AN92" s="482"/>
      <c r="AO92" s="487">
        <f>'1.4_RAW_Data_Rebase'!AO92</f>
        <v>0</v>
      </c>
      <c r="AP92" s="487">
        <f>'1.4_RAW_Data_Rebase'!AP92</f>
        <v>0</v>
      </c>
      <c r="AQ92" s="487">
        <f>'1.4_RAW_Data_Rebase'!AQ92</f>
        <v>0</v>
      </c>
      <c r="AR92" s="487">
        <f>'1.4_RAW_Data_Rebase'!AR92</f>
        <v>0</v>
      </c>
      <c r="AS92" s="487">
        <f>'1.4_RAW_Data_Rebase'!AS92</f>
        <v>0</v>
      </c>
      <c r="AT92" s="488">
        <f>'1.4_RAW_Data_Rebase'!AT92</f>
        <v>0</v>
      </c>
      <c r="AU92" s="482"/>
      <c r="AV92" s="487">
        <f>'1.4_RAW_Data_Rebase'!AV92</f>
        <v>0</v>
      </c>
      <c r="AW92" s="487">
        <f>'1.4_RAW_Data_Rebase'!AW92</f>
        <v>0</v>
      </c>
      <c r="AX92" s="487">
        <f>'1.4_RAW_Data_Rebase'!AX92</f>
        <v>0</v>
      </c>
      <c r="AY92" s="487">
        <f>'1.4_RAW_Data_Rebase'!AY92</f>
        <v>0</v>
      </c>
      <c r="AZ92" s="487">
        <f>'1.4_RAW_Data_Rebase'!AZ92</f>
        <v>0</v>
      </c>
      <c r="BA92" s="488">
        <f>'1.4_RAW_Data_Rebase'!BA92</f>
        <v>0</v>
      </c>
      <c r="BB92" s="482"/>
      <c r="BC92" s="487">
        <f>'1.4_RAW_Data_Rebase'!BC92</f>
        <v>0</v>
      </c>
      <c r="BD92" s="487">
        <f>'1.4_RAW_Data_Rebase'!BD92</f>
        <v>0</v>
      </c>
      <c r="BE92" s="487">
        <f>'1.4_RAW_Data_Rebase'!BE92</f>
        <v>0</v>
      </c>
      <c r="BF92" s="487">
        <f>'1.4_RAW_Data_Rebase'!BF92</f>
        <v>0</v>
      </c>
      <c r="BG92" s="487">
        <f>'1.4_RAW_Data_Rebase'!BG92</f>
        <v>0</v>
      </c>
      <c r="BH92" s="488">
        <f>'1.4_RAW_Data_Rebase'!BH92</f>
        <v>0</v>
      </c>
    </row>
    <row r="93" spans="1:60" ht="13.5" thickBot="1" x14ac:dyDescent="0.4">
      <c r="A93" s="483"/>
      <c r="B93" s="489"/>
      <c r="C93" s="490"/>
      <c r="D93" s="491"/>
      <c r="E93" s="492" t="s">
        <v>34</v>
      </c>
      <c r="F93" s="493">
        <f>'1.4_RAW_Data_Rebase'!F93</f>
        <v>14</v>
      </c>
      <c r="G93" s="493">
        <f>'1.4_RAW_Data_Rebase'!G93</f>
        <v>14</v>
      </c>
      <c r="H93" s="493">
        <f>'1.4_RAW_Data_Rebase'!H93</f>
        <v>0</v>
      </c>
      <c r="I93" s="493">
        <f>'1.4_RAW_Data_Rebase'!I93</f>
        <v>0</v>
      </c>
      <c r="J93" s="493">
        <f>'1.4_RAW_Data_Rebase'!J93</f>
        <v>0</v>
      </c>
      <c r="K93" s="494">
        <f>'1.4_RAW_Data_Rebase'!K93</f>
        <v>0</v>
      </c>
      <c r="M93" s="493">
        <f>'1.4_RAW_Data_Rebase'!M93</f>
        <v>59</v>
      </c>
      <c r="N93" s="493">
        <f>'1.4_RAW_Data_Rebase'!N93</f>
        <v>14</v>
      </c>
      <c r="O93" s="493">
        <f>'1.4_RAW_Data_Rebase'!O93</f>
        <v>38</v>
      </c>
      <c r="P93" s="493">
        <f>'1.4_RAW_Data_Rebase'!P93</f>
        <v>0</v>
      </c>
      <c r="Q93" s="493">
        <f>'1.4_RAW_Data_Rebase'!Q93</f>
        <v>0</v>
      </c>
      <c r="R93" s="494">
        <f>'1.4_RAW_Data_Rebase'!R93</f>
        <v>7</v>
      </c>
      <c r="T93" s="493">
        <f>'1.4_RAW_Data_Rebase'!T93</f>
        <v>59</v>
      </c>
      <c r="U93" s="493">
        <f>'1.4_RAW_Data_Rebase'!U93</f>
        <v>14</v>
      </c>
      <c r="V93" s="493">
        <f>'1.4_RAW_Data_Rebase'!V93</f>
        <v>0</v>
      </c>
      <c r="W93" s="493">
        <f>'1.4_RAW_Data_Rebase'!W93</f>
        <v>0</v>
      </c>
      <c r="X93" s="493">
        <f>'1.4_RAW_Data_Rebase'!X93</f>
        <v>0</v>
      </c>
      <c r="Y93" s="494">
        <f>'1.4_RAW_Data_Rebase'!Y93</f>
        <v>45</v>
      </c>
      <c r="AA93" s="493">
        <f>'1.4_RAW_Data_Rebase'!AA93</f>
        <v>38</v>
      </c>
      <c r="AB93" s="493">
        <f>'1.4_RAW_Data_Rebase'!AB93</f>
        <v>0</v>
      </c>
      <c r="AC93" s="493">
        <f>'1.4_RAW_Data_Rebase'!AC93</f>
        <v>0</v>
      </c>
      <c r="AD93" s="493">
        <f>'1.4_RAW_Data_Rebase'!AD93</f>
        <v>0</v>
      </c>
      <c r="AE93" s="493">
        <f>'1.4_RAW_Data_Rebase'!AE93</f>
        <v>0</v>
      </c>
      <c r="AF93" s="494">
        <f>'1.4_RAW_Data_Rebase'!AF93</f>
        <v>-38</v>
      </c>
      <c r="AG93" s="482"/>
      <c r="AH93" s="493">
        <f>'1.4_RAW_Data_Rebase'!AH93</f>
        <v>38</v>
      </c>
      <c r="AI93" s="493">
        <f>'1.4_RAW_Data_Rebase'!AI93</f>
        <v>0</v>
      </c>
      <c r="AJ93" s="493">
        <f>'1.4_RAW_Data_Rebase'!AJ93</f>
        <v>0</v>
      </c>
      <c r="AK93" s="493">
        <f>'1.4_RAW_Data_Rebase'!AK93</f>
        <v>0</v>
      </c>
      <c r="AL93" s="493">
        <f>'1.4_RAW_Data_Rebase'!AL93</f>
        <v>0</v>
      </c>
      <c r="AM93" s="494">
        <f>'1.4_RAW_Data_Rebase'!AM93</f>
        <v>-38</v>
      </c>
      <c r="AN93" s="482"/>
      <c r="AO93" s="493">
        <f>'1.4_RAW_Data_Rebase'!AO93</f>
        <v>0</v>
      </c>
      <c r="AP93" s="493">
        <f>'1.4_RAW_Data_Rebase'!AP93</f>
        <v>0</v>
      </c>
      <c r="AQ93" s="493">
        <f>'1.4_RAW_Data_Rebase'!AQ93</f>
        <v>0</v>
      </c>
      <c r="AR93" s="493">
        <f>'1.4_RAW_Data_Rebase'!AR93</f>
        <v>0</v>
      </c>
      <c r="AS93" s="493">
        <f>'1.4_RAW_Data_Rebase'!AS93</f>
        <v>0</v>
      </c>
      <c r="AT93" s="494">
        <f>'1.4_RAW_Data_Rebase'!AT93</f>
        <v>0</v>
      </c>
      <c r="AU93" s="482"/>
      <c r="AV93" s="493">
        <f>'1.4_RAW_Data_Rebase'!AV93</f>
        <v>0</v>
      </c>
      <c r="AW93" s="493">
        <f>'1.4_RAW_Data_Rebase'!AW93</f>
        <v>0</v>
      </c>
      <c r="AX93" s="493">
        <f>'1.4_RAW_Data_Rebase'!AX93</f>
        <v>0</v>
      </c>
      <c r="AY93" s="493">
        <f>'1.4_RAW_Data_Rebase'!AY93</f>
        <v>0</v>
      </c>
      <c r="AZ93" s="493">
        <f>'1.4_RAW_Data_Rebase'!AZ93</f>
        <v>0</v>
      </c>
      <c r="BA93" s="494">
        <f>'1.4_RAW_Data_Rebase'!BA93</f>
        <v>0</v>
      </c>
      <c r="BB93" s="482"/>
      <c r="BC93" s="493">
        <f>'1.4_RAW_Data_Rebase'!BC93</f>
        <v>0</v>
      </c>
      <c r="BD93" s="493">
        <f>'1.4_RAW_Data_Rebase'!BD93</f>
        <v>0</v>
      </c>
      <c r="BE93" s="493">
        <f>'1.4_RAW_Data_Rebase'!BE93</f>
        <v>0</v>
      </c>
      <c r="BF93" s="493">
        <f>'1.4_RAW_Data_Rebase'!BF93</f>
        <v>0</v>
      </c>
      <c r="BG93" s="493">
        <f>'1.4_RAW_Data_Rebase'!BG93</f>
        <v>0</v>
      </c>
      <c r="BH93" s="494">
        <f>'1.4_RAW_Data_Rebase'!BH93</f>
        <v>0</v>
      </c>
    </row>
    <row r="94" spans="1:60" ht="25.5" x14ac:dyDescent="0.35">
      <c r="A94" s="495" t="s">
        <v>20</v>
      </c>
      <c r="B94" s="476">
        <v>34</v>
      </c>
      <c r="C94" s="477" t="s">
        <v>69</v>
      </c>
      <c r="D94" s="478" t="s">
        <v>37</v>
      </c>
      <c r="E94" s="496" t="s">
        <v>31</v>
      </c>
      <c r="F94" s="480">
        <f>'1.4_RAW_Data_Rebase'!F94</f>
        <v>25</v>
      </c>
      <c r="G94" s="480">
        <f>'1.4_RAW_Data_Rebase'!G94</f>
        <v>5</v>
      </c>
      <c r="H94" s="480">
        <f>'1.4_RAW_Data_Rebase'!H94</f>
        <v>2</v>
      </c>
      <c r="I94" s="480">
        <f>'1.4_RAW_Data_Rebase'!I94</f>
        <v>4</v>
      </c>
      <c r="J94" s="480">
        <f>'1.4_RAW_Data_Rebase'!J94</f>
        <v>5</v>
      </c>
      <c r="K94" s="481">
        <f>'1.4_RAW_Data_Rebase'!K94</f>
        <v>9</v>
      </c>
      <c r="M94" s="480">
        <f>'1.4_RAW_Data_Rebase'!M94</f>
        <v>14</v>
      </c>
      <c r="N94" s="480">
        <f>'1.4_RAW_Data_Rebase'!N94</f>
        <v>3</v>
      </c>
      <c r="O94" s="480">
        <f>'1.4_RAW_Data_Rebase'!O94</f>
        <v>1</v>
      </c>
      <c r="P94" s="480">
        <f>'1.4_RAW_Data_Rebase'!P94</f>
        <v>3</v>
      </c>
      <c r="Q94" s="480">
        <f>'1.4_RAW_Data_Rebase'!Q94</f>
        <v>3</v>
      </c>
      <c r="R94" s="481">
        <f>'1.4_RAW_Data_Rebase'!R94</f>
        <v>4</v>
      </c>
      <c r="T94" s="480">
        <f>'1.4_RAW_Data_Rebase'!T94</f>
        <v>14</v>
      </c>
      <c r="U94" s="480">
        <f>'1.4_RAW_Data_Rebase'!U94</f>
        <v>2</v>
      </c>
      <c r="V94" s="480">
        <f>'1.4_RAW_Data_Rebase'!V94</f>
        <v>1</v>
      </c>
      <c r="W94" s="480">
        <f>'1.4_RAW_Data_Rebase'!W94</f>
        <v>0</v>
      </c>
      <c r="X94" s="480">
        <f>'1.4_RAW_Data_Rebase'!X94</f>
        <v>0</v>
      </c>
      <c r="Y94" s="481">
        <f>'1.4_RAW_Data_Rebase'!Y94</f>
        <v>11</v>
      </c>
      <c r="AA94" s="480">
        <f>'1.4_RAW_Data_Rebase'!AA94</f>
        <v>7</v>
      </c>
      <c r="AB94" s="480">
        <f>'1.4_RAW_Data_Rebase'!AB94</f>
        <v>0</v>
      </c>
      <c r="AC94" s="480">
        <f>'1.4_RAW_Data_Rebase'!AC94</f>
        <v>0</v>
      </c>
      <c r="AD94" s="480">
        <f>'1.4_RAW_Data_Rebase'!AD94</f>
        <v>0</v>
      </c>
      <c r="AE94" s="480">
        <f>'1.4_RAW_Data_Rebase'!AE94</f>
        <v>0</v>
      </c>
      <c r="AF94" s="481">
        <f>'1.4_RAW_Data_Rebase'!AF94</f>
        <v>-7</v>
      </c>
      <c r="AG94" s="482"/>
      <c r="AH94" s="480">
        <f>'1.4_RAW_Data_Rebase'!AH94</f>
        <v>0</v>
      </c>
      <c r="AI94" s="480">
        <f>'1.4_RAW_Data_Rebase'!AI94</f>
        <v>0</v>
      </c>
      <c r="AJ94" s="480">
        <f>'1.4_RAW_Data_Rebase'!AJ94</f>
        <v>0</v>
      </c>
      <c r="AK94" s="480">
        <f>'1.4_RAW_Data_Rebase'!AK94</f>
        <v>0</v>
      </c>
      <c r="AL94" s="480">
        <f>'1.4_RAW_Data_Rebase'!AL94</f>
        <v>0</v>
      </c>
      <c r="AM94" s="481">
        <f>'1.4_RAW_Data_Rebase'!AM94</f>
        <v>0</v>
      </c>
      <c r="AN94" s="482"/>
      <c r="AO94" s="480">
        <f>'1.4_RAW_Data_Rebase'!AO94</f>
        <v>7</v>
      </c>
      <c r="AP94" s="480">
        <f>'1.4_RAW_Data_Rebase'!AP94</f>
        <v>0</v>
      </c>
      <c r="AQ94" s="480">
        <f>'1.4_RAW_Data_Rebase'!AQ94</f>
        <v>0</v>
      </c>
      <c r="AR94" s="480">
        <f>'1.4_RAW_Data_Rebase'!AR94</f>
        <v>0</v>
      </c>
      <c r="AS94" s="480">
        <f>'1.4_RAW_Data_Rebase'!AS94</f>
        <v>0</v>
      </c>
      <c r="AT94" s="481">
        <f>'1.4_RAW_Data_Rebase'!AT94</f>
        <v>-7</v>
      </c>
      <c r="AU94" s="482"/>
      <c r="AV94" s="480">
        <f>'1.4_RAW_Data_Rebase'!AV94</f>
        <v>0</v>
      </c>
      <c r="AW94" s="480">
        <f>'1.4_RAW_Data_Rebase'!AW94</f>
        <v>0</v>
      </c>
      <c r="AX94" s="480">
        <f>'1.4_RAW_Data_Rebase'!AX94</f>
        <v>0</v>
      </c>
      <c r="AY94" s="480">
        <f>'1.4_RAW_Data_Rebase'!AY94</f>
        <v>0</v>
      </c>
      <c r="AZ94" s="480">
        <f>'1.4_RAW_Data_Rebase'!AZ94</f>
        <v>0</v>
      </c>
      <c r="BA94" s="481">
        <f>'1.4_RAW_Data_Rebase'!BA94</f>
        <v>0</v>
      </c>
      <c r="BB94" s="482"/>
      <c r="BC94" s="480">
        <f>'1.4_RAW_Data_Rebase'!BC94</f>
        <v>0</v>
      </c>
      <c r="BD94" s="480">
        <f>'1.4_RAW_Data_Rebase'!BD94</f>
        <v>0</v>
      </c>
      <c r="BE94" s="480">
        <f>'1.4_RAW_Data_Rebase'!BE94</f>
        <v>0</v>
      </c>
      <c r="BF94" s="480">
        <f>'1.4_RAW_Data_Rebase'!BF94</f>
        <v>0</v>
      </c>
      <c r="BG94" s="480">
        <f>'1.4_RAW_Data_Rebase'!BG94</f>
        <v>0</v>
      </c>
      <c r="BH94" s="481">
        <f>'1.4_RAW_Data_Rebase'!BH94</f>
        <v>0</v>
      </c>
    </row>
    <row r="95" spans="1:60" ht="13.15" x14ac:dyDescent="0.35">
      <c r="A95" s="483"/>
      <c r="B95" s="484"/>
      <c r="C95" s="485"/>
      <c r="D95" s="486"/>
      <c r="E95" s="479" t="s">
        <v>32</v>
      </c>
      <c r="F95" s="487">
        <f>'1.4_RAW_Data_Rebase'!F95</f>
        <v>1</v>
      </c>
      <c r="G95" s="487">
        <f>'1.4_RAW_Data_Rebase'!G95</f>
        <v>0</v>
      </c>
      <c r="H95" s="487">
        <f>'1.4_RAW_Data_Rebase'!H95</f>
        <v>0</v>
      </c>
      <c r="I95" s="487">
        <f>'1.4_RAW_Data_Rebase'!I95</f>
        <v>0</v>
      </c>
      <c r="J95" s="487">
        <f>'1.4_RAW_Data_Rebase'!J95</f>
        <v>0</v>
      </c>
      <c r="K95" s="488">
        <f>'1.4_RAW_Data_Rebase'!K95</f>
        <v>1</v>
      </c>
      <c r="M95" s="487">
        <f>'1.4_RAW_Data_Rebase'!M95</f>
        <v>8</v>
      </c>
      <c r="N95" s="487">
        <f>'1.4_RAW_Data_Rebase'!N95</f>
        <v>2</v>
      </c>
      <c r="O95" s="487">
        <f>'1.4_RAW_Data_Rebase'!O95</f>
        <v>2</v>
      </c>
      <c r="P95" s="487">
        <f>'1.4_RAW_Data_Rebase'!P95</f>
        <v>0</v>
      </c>
      <c r="Q95" s="487">
        <f>'1.4_RAW_Data_Rebase'!Q95</f>
        <v>1</v>
      </c>
      <c r="R95" s="488">
        <f>'1.4_RAW_Data_Rebase'!R95</f>
        <v>3</v>
      </c>
      <c r="T95" s="487">
        <f>'1.4_RAW_Data_Rebase'!T95</f>
        <v>8</v>
      </c>
      <c r="U95" s="487">
        <f>'1.4_RAW_Data_Rebase'!U95</f>
        <v>2</v>
      </c>
      <c r="V95" s="487">
        <f>'1.4_RAW_Data_Rebase'!V95</f>
        <v>1</v>
      </c>
      <c r="W95" s="487">
        <f>'1.4_RAW_Data_Rebase'!W95</f>
        <v>0</v>
      </c>
      <c r="X95" s="487">
        <f>'1.4_RAW_Data_Rebase'!X95</f>
        <v>1</v>
      </c>
      <c r="Y95" s="488">
        <f>'1.4_RAW_Data_Rebase'!Y95</f>
        <v>4</v>
      </c>
      <c r="AA95" s="487">
        <f>'1.4_RAW_Data_Rebase'!AA95</f>
        <v>1</v>
      </c>
      <c r="AB95" s="487">
        <f>'1.4_RAW_Data_Rebase'!AB95</f>
        <v>0</v>
      </c>
      <c r="AC95" s="487">
        <f>'1.4_RAW_Data_Rebase'!AC95</f>
        <v>0</v>
      </c>
      <c r="AD95" s="487">
        <f>'1.4_RAW_Data_Rebase'!AD95</f>
        <v>0</v>
      </c>
      <c r="AE95" s="487">
        <f>'1.4_RAW_Data_Rebase'!AE95</f>
        <v>0</v>
      </c>
      <c r="AF95" s="488">
        <f>'1.4_RAW_Data_Rebase'!AF95</f>
        <v>-1</v>
      </c>
      <c r="AG95" s="482"/>
      <c r="AH95" s="487">
        <f>'1.4_RAW_Data_Rebase'!AH95</f>
        <v>0</v>
      </c>
      <c r="AI95" s="487">
        <f>'1.4_RAW_Data_Rebase'!AI95</f>
        <v>0</v>
      </c>
      <c r="AJ95" s="487">
        <f>'1.4_RAW_Data_Rebase'!AJ95</f>
        <v>0</v>
      </c>
      <c r="AK95" s="487">
        <f>'1.4_RAW_Data_Rebase'!AK95</f>
        <v>0</v>
      </c>
      <c r="AL95" s="487">
        <f>'1.4_RAW_Data_Rebase'!AL95</f>
        <v>0</v>
      </c>
      <c r="AM95" s="488">
        <f>'1.4_RAW_Data_Rebase'!AM95</f>
        <v>0</v>
      </c>
      <c r="AN95" s="482"/>
      <c r="AO95" s="487">
        <f>'1.4_RAW_Data_Rebase'!AO95</f>
        <v>1</v>
      </c>
      <c r="AP95" s="487">
        <f>'1.4_RAW_Data_Rebase'!AP95</f>
        <v>0</v>
      </c>
      <c r="AQ95" s="487">
        <f>'1.4_RAW_Data_Rebase'!AQ95</f>
        <v>0</v>
      </c>
      <c r="AR95" s="487">
        <f>'1.4_RAW_Data_Rebase'!AR95</f>
        <v>0</v>
      </c>
      <c r="AS95" s="487">
        <f>'1.4_RAW_Data_Rebase'!AS95</f>
        <v>0</v>
      </c>
      <c r="AT95" s="488">
        <f>'1.4_RAW_Data_Rebase'!AT95</f>
        <v>-1</v>
      </c>
      <c r="AU95" s="482"/>
      <c r="AV95" s="487">
        <f>'1.4_RAW_Data_Rebase'!AV95</f>
        <v>0</v>
      </c>
      <c r="AW95" s="487">
        <f>'1.4_RAW_Data_Rebase'!AW95</f>
        <v>0</v>
      </c>
      <c r="AX95" s="487">
        <f>'1.4_RAW_Data_Rebase'!AX95</f>
        <v>0</v>
      </c>
      <c r="AY95" s="487">
        <f>'1.4_RAW_Data_Rebase'!AY95</f>
        <v>0</v>
      </c>
      <c r="AZ95" s="487">
        <f>'1.4_RAW_Data_Rebase'!AZ95</f>
        <v>0</v>
      </c>
      <c r="BA95" s="488">
        <f>'1.4_RAW_Data_Rebase'!BA95</f>
        <v>0</v>
      </c>
      <c r="BB95" s="482"/>
      <c r="BC95" s="487">
        <f>'1.4_RAW_Data_Rebase'!BC95</f>
        <v>0</v>
      </c>
      <c r="BD95" s="487">
        <f>'1.4_RAW_Data_Rebase'!BD95</f>
        <v>0</v>
      </c>
      <c r="BE95" s="487">
        <f>'1.4_RAW_Data_Rebase'!BE95</f>
        <v>0</v>
      </c>
      <c r="BF95" s="487">
        <f>'1.4_RAW_Data_Rebase'!BF95</f>
        <v>0</v>
      </c>
      <c r="BG95" s="487">
        <f>'1.4_RAW_Data_Rebase'!BG95</f>
        <v>0</v>
      </c>
      <c r="BH95" s="488">
        <f>'1.4_RAW_Data_Rebase'!BH95</f>
        <v>0</v>
      </c>
    </row>
    <row r="96" spans="1:60" ht="13.15" x14ac:dyDescent="0.35">
      <c r="A96" s="483"/>
      <c r="B96" s="484"/>
      <c r="C96" s="485"/>
      <c r="D96" s="486"/>
      <c r="E96" s="479" t="s">
        <v>33</v>
      </c>
      <c r="F96" s="487">
        <f>'1.4_RAW_Data_Rebase'!F96</f>
        <v>3</v>
      </c>
      <c r="G96" s="487">
        <f>'1.4_RAW_Data_Rebase'!G96</f>
        <v>3</v>
      </c>
      <c r="H96" s="487">
        <f>'1.4_RAW_Data_Rebase'!H96</f>
        <v>0</v>
      </c>
      <c r="I96" s="487">
        <f>'1.4_RAW_Data_Rebase'!I96</f>
        <v>0</v>
      </c>
      <c r="J96" s="487">
        <f>'1.4_RAW_Data_Rebase'!J96</f>
        <v>0</v>
      </c>
      <c r="K96" s="488">
        <f>'1.4_RAW_Data_Rebase'!K96</f>
        <v>0</v>
      </c>
      <c r="M96" s="487">
        <f>'1.4_RAW_Data_Rebase'!M96</f>
        <v>7</v>
      </c>
      <c r="N96" s="487">
        <f>'1.4_RAW_Data_Rebase'!N96</f>
        <v>2</v>
      </c>
      <c r="O96" s="487">
        <f>'1.4_RAW_Data_Rebase'!O96</f>
        <v>0</v>
      </c>
      <c r="P96" s="487">
        <f>'1.4_RAW_Data_Rebase'!P96</f>
        <v>1</v>
      </c>
      <c r="Q96" s="487">
        <f>'1.4_RAW_Data_Rebase'!Q96</f>
        <v>0</v>
      </c>
      <c r="R96" s="488">
        <f>'1.4_RAW_Data_Rebase'!R96</f>
        <v>4</v>
      </c>
      <c r="T96" s="487">
        <f>'1.4_RAW_Data_Rebase'!T96</f>
        <v>7</v>
      </c>
      <c r="U96" s="487">
        <f>'1.4_RAW_Data_Rebase'!U96</f>
        <v>2</v>
      </c>
      <c r="V96" s="487">
        <f>'1.4_RAW_Data_Rebase'!V96</f>
        <v>0</v>
      </c>
      <c r="W96" s="487">
        <f>'1.4_RAW_Data_Rebase'!W96</f>
        <v>0</v>
      </c>
      <c r="X96" s="487">
        <f>'1.4_RAW_Data_Rebase'!X96</f>
        <v>0</v>
      </c>
      <c r="Y96" s="488">
        <f>'1.4_RAW_Data_Rebase'!Y96</f>
        <v>5</v>
      </c>
      <c r="AA96" s="487">
        <f>'1.4_RAW_Data_Rebase'!AA96</f>
        <v>1</v>
      </c>
      <c r="AB96" s="487">
        <f>'1.4_RAW_Data_Rebase'!AB96</f>
        <v>0</v>
      </c>
      <c r="AC96" s="487">
        <f>'1.4_RAW_Data_Rebase'!AC96</f>
        <v>0</v>
      </c>
      <c r="AD96" s="487">
        <f>'1.4_RAW_Data_Rebase'!AD96</f>
        <v>0</v>
      </c>
      <c r="AE96" s="487">
        <f>'1.4_RAW_Data_Rebase'!AE96</f>
        <v>0</v>
      </c>
      <c r="AF96" s="488">
        <f>'1.4_RAW_Data_Rebase'!AF96</f>
        <v>-1</v>
      </c>
      <c r="AG96" s="482"/>
      <c r="AH96" s="487">
        <f>'1.4_RAW_Data_Rebase'!AH96</f>
        <v>0</v>
      </c>
      <c r="AI96" s="487">
        <f>'1.4_RAW_Data_Rebase'!AI96</f>
        <v>0</v>
      </c>
      <c r="AJ96" s="487">
        <f>'1.4_RAW_Data_Rebase'!AJ96</f>
        <v>0</v>
      </c>
      <c r="AK96" s="487">
        <f>'1.4_RAW_Data_Rebase'!AK96</f>
        <v>0</v>
      </c>
      <c r="AL96" s="487">
        <f>'1.4_RAW_Data_Rebase'!AL96</f>
        <v>0</v>
      </c>
      <c r="AM96" s="488">
        <f>'1.4_RAW_Data_Rebase'!AM96</f>
        <v>0</v>
      </c>
      <c r="AN96" s="482"/>
      <c r="AO96" s="487">
        <f>'1.4_RAW_Data_Rebase'!AO96</f>
        <v>1</v>
      </c>
      <c r="AP96" s="487">
        <f>'1.4_RAW_Data_Rebase'!AP96</f>
        <v>0</v>
      </c>
      <c r="AQ96" s="487">
        <f>'1.4_RAW_Data_Rebase'!AQ96</f>
        <v>0</v>
      </c>
      <c r="AR96" s="487">
        <f>'1.4_RAW_Data_Rebase'!AR96</f>
        <v>0</v>
      </c>
      <c r="AS96" s="487">
        <f>'1.4_RAW_Data_Rebase'!AS96</f>
        <v>0</v>
      </c>
      <c r="AT96" s="488">
        <f>'1.4_RAW_Data_Rebase'!AT96</f>
        <v>-1</v>
      </c>
      <c r="AU96" s="482"/>
      <c r="AV96" s="487">
        <f>'1.4_RAW_Data_Rebase'!AV96</f>
        <v>0</v>
      </c>
      <c r="AW96" s="487">
        <f>'1.4_RAW_Data_Rebase'!AW96</f>
        <v>0</v>
      </c>
      <c r="AX96" s="487">
        <f>'1.4_RAW_Data_Rebase'!AX96</f>
        <v>0</v>
      </c>
      <c r="AY96" s="487">
        <f>'1.4_RAW_Data_Rebase'!AY96</f>
        <v>0</v>
      </c>
      <c r="AZ96" s="487">
        <f>'1.4_RAW_Data_Rebase'!AZ96</f>
        <v>0</v>
      </c>
      <c r="BA96" s="488">
        <f>'1.4_RAW_Data_Rebase'!BA96</f>
        <v>0</v>
      </c>
      <c r="BB96" s="482"/>
      <c r="BC96" s="487">
        <f>'1.4_RAW_Data_Rebase'!BC96</f>
        <v>0</v>
      </c>
      <c r="BD96" s="487">
        <f>'1.4_RAW_Data_Rebase'!BD96</f>
        <v>0</v>
      </c>
      <c r="BE96" s="487">
        <f>'1.4_RAW_Data_Rebase'!BE96</f>
        <v>0</v>
      </c>
      <c r="BF96" s="487">
        <f>'1.4_RAW_Data_Rebase'!BF96</f>
        <v>0</v>
      </c>
      <c r="BG96" s="487">
        <f>'1.4_RAW_Data_Rebase'!BG96</f>
        <v>0</v>
      </c>
      <c r="BH96" s="488">
        <f>'1.4_RAW_Data_Rebase'!BH96</f>
        <v>0</v>
      </c>
    </row>
    <row r="97" spans="1:60" ht="13.5" thickBot="1" x14ac:dyDescent="0.4">
      <c r="A97" s="483"/>
      <c r="B97" s="489"/>
      <c r="C97" s="490"/>
      <c r="D97" s="491"/>
      <c r="E97" s="492" t="s">
        <v>34</v>
      </c>
      <c r="F97" s="493">
        <f>'1.4_RAW_Data_Rebase'!F97</f>
        <v>30</v>
      </c>
      <c r="G97" s="493">
        <f>'1.4_RAW_Data_Rebase'!G97</f>
        <v>27</v>
      </c>
      <c r="H97" s="493">
        <f>'1.4_RAW_Data_Rebase'!H97</f>
        <v>3</v>
      </c>
      <c r="I97" s="493">
        <f>'1.4_RAW_Data_Rebase'!I97</f>
        <v>0</v>
      </c>
      <c r="J97" s="493">
        <f>'1.4_RAW_Data_Rebase'!J97</f>
        <v>0</v>
      </c>
      <c r="K97" s="494">
        <f>'1.4_RAW_Data_Rebase'!K97</f>
        <v>0</v>
      </c>
      <c r="M97" s="493">
        <f>'1.4_RAW_Data_Rebase'!M97</f>
        <v>30</v>
      </c>
      <c r="N97" s="493">
        <f>'1.4_RAW_Data_Rebase'!N97</f>
        <v>0</v>
      </c>
      <c r="O97" s="493">
        <f>'1.4_RAW_Data_Rebase'!O97</f>
        <v>2</v>
      </c>
      <c r="P97" s="493">
        <f>'1.4_RAW_Data_Rebase'!P97</f>
        <v>2</v>
      </c>
      <c r="Q97" s="493">
        <f>'1.4_RAW_Data_Rebase'!Q97</f>
        <v>7</v>
      </c>
      <c r="R97" s="494">
        <f>'1.4_RAW_Data_Rebase'!R97</f>
        <v>19</v>
      </c>
      <c r="T97" s="493">
        <f>'1.4_RAW_Data_Rebase'!T97</f>
        <v>30</v>
      </c>
      <c r="U97" s="493">
        <f>'1.4_RAW_Data_Rebase'!U97</f>
        <v>0</v>
      </c>
      <c r="V97" s="493">
        <f>'1.4_RAW_Data_Rebase'!V97</f>
        <v>1</v>
      </c>
      <c r="W97" s="493">
        <f>'1.4_RAW_Data_Rebase'!W97</f>
        <v>2</v>
      </c>
      <c r="X97" s="493">
        <f>'1.4_RAW_Data_Rebase'!X97</f>
        <v>6</v>
      </c>
      <c r="Y97" s="494">
        <f>'1.4_RAW_Data_Rebase'!Y97</f>
        <v>21</v>
      </c>
      <c r="AA97" s="493">
        <f>'1.4_RAW_Data_Rebase'!AA97</f>
        <v>2</v>
      </c>
      <c r="AB97" s="493">
        <f>'1.4_RAW_Data_Rebase'!AB97</f>
        <v>0</v>
      </c>
      <c r="AC97" s="493">
        <f>'1.4_RAW_Data_Rebase'!AC97</f>
        <v>0</v>
      </c>
      <c r="AD97" s="493">
        <f>'1.4_RAW_Data_Rebase'!AD97</f>
        <v>0</v>
      </c>
      <c r="AE97" s="493">
        <f>'1.4_RAW_Data_Rebase'!AE97</f>
        <v>0</v>
      </c>
      <c r="AF97" s="494">
        <f>'1.4_RAW_Data_Rebase'!AF97</f>
        <v>-2</v>
      </c>
      <c r="AG97" s="482"/>
      <c r="AH97" s="493">
        <f>'1.4_RAW_Data_Rebase'!AH97</f>
        <v>0</v>
      </c>
      <c r="AI97" s="493">
        <f>'1.4_RAW_Data_Rebase'!AI97</f>
        <v>0</v>
      </c>
      <c r="AJ97" s="493">
        <f>'1.4_RAW_Data_Rebase'!AJ97</f>
        <v>0</v>
      </c>
      <c r="AK97" s="493">
        <f>'1.4_RAW_Data_Rebase'!AK97</f>
        <v>0</v>
      </c>
      <c r="AL97" s="493">
        <f>'1.4_RAW_Data_Rebase'!AL97</f>
        <v>0</v>
      </c>
      <c r="AM97" s="494">
        <f>'1.4_RAW_Data_Rebase'!AM97</f>
        <v>0</v>
      </c>
      <c r="AN97" s="482"/>
      <c r="AO97" s="493">
        <f>'1.4_RAW_Data_Rebase'!AO97</f>
        <v>2</v>
      </c>
      <c r="AP97" s="493">
        <f>'1.4_RAW_Data_Rebase'!AP97</f>
        <v>0</v>
      </c>
      <c r="AQ97" s="493">
        <f>'1.4_RAW_Data_Rebase'!AQ97</f>
        <v>0</v>
      </c>
      <c r="AR97" s="493">
        <f>'1.4_RAW_Data_Rebase'!AR97</f>
        <v>0</v>
      </c>
      <c r="AS97" s="493">
        <f>'1.4_RAW_Data_Rebase'!AS97</f>
        <v>0</v>
      </c>
      <c r="AT97" s="494">
        <f>'1.4_RAW_Data_Rebase'!AT97</f>
        <v>-2</v>
      </c>
      <c r="AU97" s="482"/>
      <c r="AV97" s="493">
        <f>'1.4_RAW_Data_Rebase'!AV97</f>
        <v>0</v>
      </c>
      <c r="AW97" s="493">
        <f>'1.4_RAW_Data_Rebase'!AW97</f>
        <v>0</v>
      </c>
      <c r="AX97" s="493">
        <f>'1.4_RAW_Data_Rebase'!AX97</f>
        <v>0</v>
      </c>
      <c r="AY97" s="493">
        <f>'1.4_RAW_Data_Rebase'!AY97</f>
        <v>0</v>
      </c>
      <c r="AZ97" s="493">
        <f>'1.4_RAW_Data_Rebase'!AZ97</f>
        <v>0</v>
      </c>
      <c r="BA97" s="494">
        <f>'1.4_RAW_Data_Rebase'!BA97</f>
        <v>0</v>
      </c>
      <c r="BB97" s="482"/>
      <c r="BC97" s="493">
        <f>'1.4_RAW_Data_Rebase'!BC97</f>
        <v>0</v>
      </c>
      <c r="BD97" s="493">
        <f>'1.4_RAW_Data_Rebase'!BD97</f>
        <v>0</v>
      </c>
      <c r="BE97" s="493">
        <f>'1.4_RAW_Data_Rebase'!BE97</f>
        <v>0</v>
      </c>
      <c r="BF97" s="493">
        <f>'1.4_RAW_Data_Rebase'!BF97</f>
        <v>0</v>
      </c>
      <c r="BG97" s="493">
        <f>'1.4_RAW_Data_Rebase'!BG97</f>
        <v>0</v>
      </c>
      <c r="BH97" s="494">
        <f>'1.4_RAW_Data_Rebase'!BH97</f>
        <v>0</v>
      </c>
    </row>
    <row r="98" spans="1:60" ht="25.5" x14ac:dyDescent="0.35">
      <c r="A98" s="495" t="s">
        <v>20</v>
      </c>
      <c r="B98" s="476">
        <v>37</v>
      </c>
      <c r="C98" s="477" t="s">
        <v>70</v>
      </c>
      <c r="D98" s="478" t="s">
        <v>37</v>
      </c>
      <c r="E98" s="496" t="s">
        <v>31</v>
      </c>
      <c r="F98" s="480">
        <f>'1.4_RAW_Data_Rebase'!F98</f>
        <v>36</v>
      </c>
      <c r="G98" s="480">
        <f>'1.4_RAW_Data_Rebase'!G98</f>
        <v>3</v>
      </c>
      <c r="H98" s="480">
        <f>'1.4_RAW_Data_Rebase'!H98</f>
        <v>5</v>
      </c>
      <c r="I98" s="480">
        <f>'1.4_RAW_Data_Rebase'!I98</f>
        <v>10</v>
      </c>
      <c r="J98" s="480">
        <f>'1.4_RAW_Data_Rebase'!J98</f>
        <v>6</v>
      </c>
      <c r="K98" s="481">
        <f>'1.4_RAW_Data_Rebase'!K98</f>
        <v>12</v>
      </c>
      <c r="M98" s="480">
        <f>'1.4_RAW_Data_Rebase'!M98</f>
        <v>38</v>
      </c>
      <c r="N98" s="480">
        <f>'1.4_RAW_Data_Rebase'!N98</f>
        <v>28</v>
      </c>
      <c r="O98" s="480">
        <f>'1.4_RAW_Data_Rebase'!O98</f>
        <v>0</v>
      </c>
      <c r="P98" s="480">
        <f>'1.4_RAW_Data_Rebase'!P98</f>
        <v>3</v>
      </c>
      <c r="Q98" s="480">
        <f>'1.4_RAW_Data_Rebase'!Q98</f>
        <v>3</v>
      </c>
      <c r="R98" s="481">
        <f>'1.4_RAW_Data_Rebase'!R98</f>
        <v>4</v>
      </c>
      <c r="T98" s="480">
        <f>'1.4_RAW_Data_Rebase'!T98</f>
        <v>38</v>
      </c>
      <c r="U98" s="480">
        <f>'1.4_RAW_Data_Rebase'!U98</f>
        <v>1</v>
      </c>
      <c r="V98" s="480">
        <f>'1.4_RAW_Data_Rebase'!V98</f>
        <v>0</v>
      </c>
      <c r="W98" s="480">
        <f>'1.4_RAW_Data_Rebase'!W98</f>
        <v>3</v>
      </c>
      <c r="X98" s="480">
        <f>'1.4_RAW_Data_Rebase'!X98</f>
        <v>3</v>
      </c>
      <c r="Y98" s="481">
        <f>'1.4_RAW_Data_Rebase'!Y98</f>
        <v>31</v>
      </c>
      <c r="AA98" s="480">
        <f>'1.4_RAW_Data_Rebase'!AA98</f>
        <v>27</v>
      </c>
      <c r="AB98" s="480">
        <f>'1.4_RAW_Data_Rebase'!AB98</f>
        <v>0</v>
      </c>
      <c r="AC98" s="480">
        <f>'1.4_RAW_Data_Rebase'!AC98</f>
        <v>0</v>
      </c>
      <c r="AD98" s="480">
        <f>'1.4_RAW_Data_Rebase'!AD98</f>
        <v>0</v>
      </c>
      <c r="AE98" s="480">
        <f>'1.4_RAW_Data_Rebase'!AE98</f>
        <v>0</v>
      </c>
      <c r="AF98" s="481">
        <f>'1.4_RAW_Data_Rebase'!AF98</f>
        <v>-27</v>
      </c>
      <c r="AG98" s="482"/>
      <c r="AH98" s="480">
        <f>'1.4_RAW_Data_Rebase'!AH98</f>
        <v>27</v>
      </c>
      <c r="AI98" s="480">
        <f>'1.4_RAW_Data_Rebase'!AI98</f>
        <v>0</v>
      </c>
      <c r="AJ98" s="480">
        <f>'1.4_RAW_Data_Rebase'!AJ98</f>
        <v>0</v>
      </c>
      <c r="AK98" s="480">
        <f>'1.4_RAW_Data_Rebase'!AK98</f>
        <v>0</v>
      </c>
      <c r="AL98" s="480">
        <f>'1.4_RAW_Data_Rebase'!AL98</f>
        <v>0</v>
      </c>
      <c r="AM98" s="481">
        <f>'1.4_RAW_Data_Rebase'!AM98</f>
        <v>-27</v>
      </c>
      <c r="AN98" s="482"/>
      <c r="AO98" s="480">
        <f>'1.4_RAW_Data_Rebase'!AO98</f>
        <v>0</v>
      </c>
      <c r="AP98" s="480">
        <f>'1.4_RAW_Data_Rebase'!AP98</f>
        <v>0</v>
      </c>
      <c r="AQ98" s="480">
        <f>'1.4_RAW_Data_Rebase'!AQ98</f>
        <v>0</v>
      </c>
      <c r="AR98" s="480">
        <f>'1.4_RAW_Data_Rebase'!AR98</f>
        <v>0</v>
      </c>
      <c r="AS98" s="480">
        <f>'1.4_RAW_Data_Rebase'!AS98</f>
        <v>0</v>
      </c>
      <c r="AT98" s="481">
        <f>'1.4_RAW_Data_Rebase'!AT98</f>
        <v>0</v>
      </c>
      <c r="AU98" s="482"/>
      <c r="AV98" s="480">
        <f>'1.4_RAW_Data_Rebase'!AV98</f>
        <v>0</v>
      </c>
      <c r="AW98" s="480">
        <f>'1.4_RAW_Data_Rebase'!AW98</f>
        <v>0</v>
      </c>
      <c r="AX98" s="480">
        <f>'1.4_RAW_Data_Rebase'!AX98</f>
        <v>0</v>
      </c>
      <c r="AY98" s="480">
        <f>'1.4_RAW_Data_Rebase'!AY98</f>
        <v>0</v>
      </c>
      <c r="AZ98" s="480">
        <f>'1.4_RAW_Data_Rebase'!AZ98</f>
        <v>0</v>
      </c>
      <c r="BA98" s="481">
        <f>'1.4_RAW_Data_Rebase'!BA98</f>
        <v>0</v>
      </c>
      <c r="BB98" s="482"/>
      <c r="BC98" s="480">
        <f>'1.4_RAW_Data_Rebase'!BC98</f>
        <v>0</v>
      </c>
      <c r="BD98" s="480">
        <f>'1.4_RAW_Data_Rebase'!BD98</f>
        <v>0</v>
      </c>
      <c r="BE98" s="480">
        <f>'1.4_RAW_Data_Rebase'!BE98</f>
        <v>0</v>
      </c>
      <c r="BF98" s="480">
        <f>'1.4_RAW_Data_Rebase'!BF98</f>
        <v>0</v>
      </c>
      <c r="BG98" s="480">
        <f>'1.4_RAW_Data_Rebase'!BG98</f>
        <v>0</v>
      </c>
      <c r="BH98" s="481">
        <f>'1.4_RAW_Data_Rebase'!BH98</f>
        <v>0</v>
      </c>
    </row>
    <row r="99" spans="1:60" ht="13.15" x14ac:dyDescent="0.35">
      <c r="A99" s="483"/>
      <c r="B99" s="484"/>
      <c r="C99" s="485"/>
      <c r="D99" s="486"/>
      <c r="E99" s="479" t="s">
        <v>32</v>
      </c>
      <c r="F99" s="487">
        <f>'1.4_RAW_Data_Rebase'!F99</f>
        <v>5</v>
      </c>
      <c r="G99" s="487">
        <f>'1.4_RAW_Data_Rebase'!G99</f>
        <v>4</v>
      </c>
      <c r="H99" s="487">
        <f>'1.4_RAW_Data_Rebase'!H99</f>
        <v>0</v>
      </c>
      <c r="I99" s="487">
        <f>'1.4_RAW_Data_Rebase'!I99</f>
        <v>0</v>
      </c>
      <c r="J99" s="487">
        <f>'1.4_RAW_Data_Rebase'!J99</f>
        <v>0</v>
      </c>
      <c r="K99" s="488">
        <f>'1.4_RAW_Data_Rebase'!K99</f>
        <v>1</v>
      </c>
      <c r="M99" s="487">
        <f>'1.4_RAW_Data_Rebase'!M99</f>
        <v>5</v>
      </c>
      <c r="N99" s="487">
        <f>'1.4_RAW_Data_Rebase'!N99</f>
        <v>2</v>
      </c>
      <c r="O99" s="487">
        <f>'1.4_RAW_Data_Rebase'!O99</f>
        <v>0</v>
      </c>
      <c r="P99" s="487">
        <f>'1.4_RAW_Data_Rebase'!P99</f>
        <v>0</v>
      </c>
      <c r="Q99" s="487">
        <f>'1.4_RAW_Data_Rebase'!Q99</f>
        <v>3</v>
      </c>
      <c r="R99" s="488">
        <f>'1.4_RAW_Data_Rebase'!R99</f>
        <v>0</v>
      </c>
      <c r="T99" s="487">
        <f>'1.4_RAW_Data_Rebase'!T99</f>
        <v>5</v>
      </c>
      <c r="U99" s="487">
        <f>'1.4_RAW_Data_Rebase'!U99</f>
        <v>0</v>
      </c>
      <c r="V99" s="487">
        <f>'1.4_RAW_Data_Rebase'!V99</f>
        <v>0</v>
      </c>
      <c r="W99" s="487">
        <f>'1.4_RAW_Data_Rebase'!W99</f>
        <v>0</v>
      </c>
      <c r="X99" s="487">
        <f>'1.4_RAW_Data_Rebase'!X99</f>
        <v>2</v>
      </c>
      <c r="Y99" s="488">
        <f>'1.4_RAW_Data_Rebase'!Y99</f>
        <v>3</v>
      </c>
      <c r="AA99" s="487">
        <f>'1.4_RAW_Data_Rebase'!AA99</f>
        <v>3</v>
      </c>
      <c r="AB99" s="487">
        <f>'1.4_RAW_Data_Rebase'!AB99</f>
        <v>0</v>
      </c>
      <c r="AC99" s="487">
        <f>'1.4_RAW_Data_Rebase'!AC99</f>
        <v>0</v>
      </c>
      <c r="AD99" s="487">
        <f>'1.4_RAW_Data_Rebase'!AD99</f>
        <v>0</v>
      </c>
      <c r="AE99" s="487">
        <f>'1.4_RAW_Data_Rebase'!AE99</f>
        <v>0</v>
      </c>
      <c r="AF99" s="488">
        <f>'1.4_RAW_Data_Rebase'!AF99</f>
        <v>-3</v>
      </c>
      <c r="AG99" s="482"/>
      <c r="AH99" s="487">
        <f>'1.4_RAW_Data_Rebase'!AH99</f>
        <v>3</v>
      </c>
      <c r="AI99" s="487">
        <f>'1.4_RAW_Data_Rebase'!AI99</f>
        <v>0</v>
      </c>
      <c r="AJ99" s="487">
        <f>'1.4_RAW_Data_Rebase'!AJ99</f>
        <v>0</v>
      </c>
      <c r="AK99" s="487">
        <f>'1.4_RAW_Data_Rebase'!AK99</f>
        <v>0</v>
      </c>
      <c r="AL99" s="487">
        <f>'1.4_RAW_Data_Rebase'!AL99</f>
        <v>0</v>
      </c>
      <c r="AM99" s="488">
        <f>'1.4_RAW_Data_Rebase'!AM99</f>
        <v>-3</v>
      </c>
      <c r="AN99" s="482"/>
      <c r="AO99" s="487">
        <f>'1.4_RAW_Data_Rebase'!AO99</f>
        <v>0</v>
      </c>
      <c r="AP99" s="487">
        <f>'1.4_RAW_Data_Rebase'!AP99</f>
        <v>0</v>
      </c>
      <c r="AQ99" s="487">
        <f>'1.4_RAW_Data_Rebase'!AQ99</f>
        <v>0</v>
      </c>
      <c r="AR99" s="487">
        <f>'1.4_RAW_Data_Rebase'!AR99</f>
        <v>0</v>
      </c>
      <c r="AS99" s="487">
        <f>'1.4_RAW_Data_Rebase'!AS99</f>
        <v>0</v>
      </c>
      <c r="AT99" s="488">
        <f>'1.4_RAW_Data_Rebase'!AT99</f>
        <v>0</v>
      </c>
      <c r="AU99" s="482"/>
      <c r="AV99" s="487">
        <f>'1.4_RAW_Data_Rebase'!AV99</f>
        <v>0</v>
      </c>
      <c r="AW99" s="487">
        <f>'1.4_RAW_Data_Rebase'!AW99</f>
        <v>0</v>
      </c>
      <c r="AX99" s="487">
        <f>'1.4_RAW_Data_Rebase'!AX99</f>
        <v>0</v>
      </c>
      <c r="AY99" s="487">
        <f>'1.4_RAW_Data_Rebase'!AY99</f>
        <v>0</v>
      </c>
      <c r="AZ99" s="487">
        <f>'1.4_RAW_Data_Rebase'!AZ99</f>
        <v>0</v>
      </c>
      <c r="BA99" s="488">
        <f>'1.4_RAW_Data_Rebase'!BA99</f>
        <v>0</v>
      </c>
      <c r="BB99" s="482"/>
      <c r="BC99" s="487">
        <f>'1.4_RAW_Data_Rebase'!BC99</f>
        <v>0</v>
      </c>
      <c r="BD99" s="487">
        <f>'1.4_RAW_Data_Rebase'!BD99</f>
        <v>0</v>
      </c>
      <c r="BE99" s="487">
        <f>'1.4_RAW_Data_Rebase'!BE99</f>
        <v>0</v>
      </c>
      <c r="BF99" s="487">
        <f>'1.4_RAW_Data_Rebase'!BF99</f>
        <v>0</v>
      </c>
      <c r="BG99" s="487">
        <f>'1.4_RAW_Data_Rebase'!BG99</f>
        <v>0</v>
      </c>
      <c r="BH99" s="488">
        <f>'1.4_RAW_Data_Rebase'!BH99</f>
        <v>0</v>
      </c>
    </row>
    <row r="100" spans="1:60" ht="13.15" x14ac:dyDescent="0.35">
      <c r="A100" s="483"/>
      <c r="B100" s="484"/>
      <c r="C100" s="485"/>
      <c r="D100" s="486"/>
      <c r="E100" s="479" t="s">
        <v>33</v>
      </c>
      <c r="F100" s="487">
        <f>'1.4_RAW_Data_Rebase'!F100</f>
        <v>7</v>
      </c>
      <c r="G100" s="487">
        <f>'1.4_RAW_Data_Rebase'!G100</f>
        <v>3</v>
      </c>
      <c r="H100" s="487">
        <f>'1.4_RAW_Data_Rebase'!H100</f>
        <v>3</v>
      </c>
      <c r="I100" s="487">
        <f>'1.4_RAW_Data_Rebase'!I100</f>
        <v>1</v>
      </c>
      <c r="J100" s="487">
        <f>'1.4_RAW_Data_Rebase'!J100</f>
        <v>0</v>
      </c>
      <c r="K100" s="488">
        <f>'1.4_RAW_Data_Rebase'!K100</f>
        <v>0</v>
      </c>
      <c r="M100" s="487">
        <f>'1.4_RAW_Data_Rebase'!M100</f>
        <v>2</v>
      </c>
      <c r="N100" s="487">
        <f>'1.4_RAW_Data_Rebase'!N100</f>
        <v>1</v>
      </c>
      <c r="O100" s="487">
        <f>'1.4_RAW_Data_Rebase'!O100</f>
        <v>1</v>
      </c>
      <c r="P100" s="487">
        <f>'1.4_RAW_Data_Rebase'!P100</f>
        <v>0</v>
      </c>
      <c r="Q100" s="487">
        <f>'1.4_RAW_Data_Rebase'!Q100</f>
        <v>0</v>
      </c>
      <c r="R100" s="488">
        <f>'1.4_RAW_Data_Rebase'!R100</f>
        <v>0</v>
      </c>
      <c r="T100" s="487">
        <f>'1.4_RAW_Data_Rebase'!T100</f>
        <v>2</v>
      </c>
      <c r="U100" s="487">
        <f>'1.4_RAW_Data_Rebase'!U100</f>
        <v>1</v>
      </c>
      <c r="V100" s="487">
        <f>'1.4_RAW_Data_Rebase'!V100</f>
        <v>1</v>
      </c>
      <c r="W100" s="487">
        <f>'1.4_RAW_Data_Rebase'!W100</f>
        <v>0</v>
      </c>
      <c r="X100" s="487">
        <f>'1.4_RAW_Data_Rebase'!X100</f>
        <v>0</v>
      </c>
      <c r="Y100" s="488">
        <f>'1.4_RAW_Data_Rebase'!Y100</f>
        <v>0</v>
      </c>
      <c r="AA100" s="487">
        <f>'1.4_RAW_Data_Rebase'!AA100</f>
        <v>0</v>
      </c>
      <c r="AB100" s="487">
        <f>'1.4_RAW_Data_Rebase'!AB100</f>
        <v>0</v>
      </c>
      <c r="AC100" s="487">
        <f>'1.4_RAW_Data_Rebase'!AC100</f>
        <v>0</v>
      </c>
      <c r="AD100" s="487">
        <f>'1.4_RAW_Data_Rebase'!AD100</f>
        <v>0</v>
      </c>
      <c r="AE100" s="487">
        <f>'1.4_RAW_Data_Rebase'!AE100</f>
        <v>0</v>
      </c>
      <c r="AF100" s="488">
        <f>'1.4_RAW_Data_Rebase'!AF100</f>
        <v>0</v>
      </c>
      <c r="AG100" s="482"/>
      <c r="AH100" s="487">
        <f>'1.4_RAW_Data_Rebase'!AH100</f>
        <v>0</v>
      </c>
      <c r="AI100" s="487">
        <f>'1.4_RAW_Data_Rebase'!AI100</f>
        <v>0</v>
      </c>
      <c r="AJ100" s="487">
        <f>'1.4_RAW_Data_Rebase'!AJ100</f>
        <v>0</v>
      </c>
      <c r="AK100" s="487">
        <f>'1.4_RAW_Data_Rebase'!AK100</f>
        <v>0</v>
      </c>
      <c r="AL100" s="487">
        <f>'1.4_RAW_Data_Rebase'!AL100</f>
        <v>0</v>
      </c>
      <c r="AM100" s="488">
        <f>'1.4_RAW_Data_Rebase'!AM100</f>
        <v>0</v>
      </c>
      <c r="AN100" s="482"/>
      <c r="AO100" s="487">
        <f>'1.4_RAW_Data_Rebase'!AO100</f>
        <v>0</v>
      </c>
      <c r="AP100" s="487">
        <f>'1.4_RAW_Data_Rebase'!AP100</f>
        <v>0</v>
      </c>
      <c r="AQ100" s="487">
        <f>'1.4_RAW_Data_Rebase'!AQ100</f>
        <v>0</v>
      </c>
      <c r="AR100" s="487">
        <f>'1.4_RAW_Data_Rebase'!AR100</f>
        <v>0</v>
      </c>
      <c r="AS100" s="487">
        <f>'1.4_RAW_Data_Rebase'!AS100</f>
        <v>0</v>
      </c>
      <c r="AT100" s="488">
        <f>'1.4_RAW_Data_Rebase'!AT100</f>
        <v>0</v>
      </c>
      <c r="AU100" s="482"/>
      <c r="AV100" s="487">
        <f>'1.4_RAW_Data_Rebase'!AV100</f>
        <v>0</v>
      </c>
      <c r="AW100" s="487">
        <f>'1.4_RAW_Data_Rebase'!AW100</f>
        <v>0</v>
      </c>
      <c r="AX100" s="487">
        <f>'1.4_RAW_Data_Rebase'!AX100</f>
        <v>0</v>
      </c>
      <c r="AY100" s="487">
        <f>'1.4_RAW_Data_Rebase'!AY100</f>
        <v>0</v>
      </c>
      <c r="AZ100" s="487">
        <f>'1.4_RAW_Data_Rebase'!AZ100</f>
        <v>0</v>
      </c>
      <c r="BA100" s="488">
        <f>'1.4_RAW_Data_Rebase'!BA100</f>
        <v>0</v>
      </c>
      <c r="BB100" s="482"/>
      <c r="BC100" s="487">
        <f>'1.4_RAW_Data_Rebase'!BC100</f>
        <v>0</v>
      </c>
      <c r="BD100" s="487">
        <f>'1.4_RAW_Data_Rebase'!BD100</f>
        <v>0</v>
      </c>
      <c r="BE100" s="487">
        <f>'1.4_RAW_Data_Rebase'!BE100</f>
        <v>0</v>
      </c>
      <c r="BF100" s="487">
        <f>'1.4_RAW_Data_Rebase'!BF100</f>
        <v>0</v>
      </c>
      <c r="BG100" s="487">
        <f>'1.4_RAW_Data_Rebase'!BG100</f>
        <v>0</v>
      </c>
      <c r="BH100" s="488">
        <f>'1.4_RAW_Data_Rebase'!BH100</f>
        <v>0</v>
      </c>
    </row>
    <row r="101" spans="1:60" ht="13.5" thickBot="1" x14ac:dyDescent="0.4">
      <c r="A101" s="483"/>
      <c r="B101" s="489"/>
      <c r="C101" s="490"/>
      <c r="D101" s="491"/>
      <c r="E101" s="492" t="s">
        <v>34</v>
      </c>
      <c r="F101" s="493">
        <f>'1.4_RAW_Data_Rebase'!F101</f>
        <v>19</v>
      </c>
      <c r="G101" s="493">
        <f>'1.4_RAW_Data_Rebase'!G101</f>
        <v>17</v>
      </c>
      <c r="H101" s="493">
        <f>'1.4_RAW_Data_Rebase'!H101</f>
        <v>2</v>
      </c>
      <c r="I101" s="493">
        <f>'1.4_RAW_Data_Rebase'!I101</f>
        <v>0</v>
      </c>
      <c r="J101" s="493">
        <f>'1.4_RAW_Data_Rebase'!J101</f>
        <v>0</v>
      </c>
      <c r="K101" s="494">
        <f>'1.4_RAW_Data_Rebase'!K101</f>
        <v>0</v>
      </c>
      <c r="M101" s="493">
        <f>'1.4_RAW_Data_Rebase'!M101</f>
        <v>22</v>
      </c>
      <c r="N101" s="493">
        <f>'1.4_RAW_Data_Rebase'!N101</f>
        <v>14</v>
      </c>
      <c r="O101" s="493">
        <f>'1.4_RAW_Data_Rebase'!O101</f>
        <v>4</v>
      </c>
      <c r="P101" s="493">
        <f>'1.4_RAW_Data_Rebase'!P101</f>
        <v>1</v>
      </c>
      <c r="Q101" s="493">
        <f>'1.4_RAW_Data_Rebase'!Q101</f>
        <v>2</v>
      </c>
      <c r="R101" s="494">
        <f>'1.4_RAW_Data_Rebase'!R101</f>
        <v>1</v>
      </c>
      <c r="T101" s="493">
        <f>'1.4_RAW_Data_Rebase'!T101</f>
        <v>22</v>
      </c>
      <c r="U101" s="493">
        <f>'1.4_RAW_Data_Rebase'!U101</f>
        <v>9</v>
      </c>
      <c r="V101" s="493">
        <f>'1.4_RAW_Data_Rebase'!V101</f>
        <v>3</v>
      </c>
      <c r="W101" s="493">
        <f>'1.4_RAW_Data_Rebase'!W101</f>
        <v>1</v>
      </c>
      <c r="X101" s="493">
        <f>'1.4_RAW_Data_Rebase'!X101</f>
        <v>2</v>
      </c>
      <c r="Y101" s="494">
        <f>'1.4_RAW_Data_Rebase'!Y101</f>
        <v>7</v>
      </c>
      <c r="AA101" s="493">
        <f>'1.4_RAW_Data_Rebase'!AA101</f>
        <v>6</v>
      </c>
      <c r="AB101" s="493">
        <f>'1.4_RAW_Data_Rebase'!AB101</f>
        <v>0</v>
      </c>
      <c r="AC101" s="493">
        <f>'1.4_RAW_Data_Rebase'!AC101</f>
        <v>0</v>
      </c>
      <c r="AD101" s="493">
        <f>'1.4_RAW_Data_Rebase'!AD101</f>
        <v>0</v>
      </c>
      <c r="AE101" s="493">
        <f>'1.4_RAW_Data_Rebase'!AE101</f>
        <v>0</v>
      </c>
      <c r="AF101" s="494">
        <f>'1.4_RAW_Data_Rebase'!AF101</f>
        <v>-6</v>
      </c>
      <c r="AG101" s="482"/>
      <c r="AH101" s="493">
        <f>'1.4_RAW_Data_Rebase'!AH101</f>
        <v>6</v>
      </c>
      <c r="AI101" s="493">
        <f>'1.4_RAW_Data_Rebase'!AI101</f>
        <v>0</v>
      </c>
      <c r="AJ101" s="493">
        <f>'1.4_RAW_Data_Rebase'!AJ101</f>
        <v>0</v>
      </c>
      <c r="AK101" s="493">
        <f>'1.4_RAW_Data_Rebase'!AK101</f>
        <v>0</v>
      </c>
      <c r="AL101" s="493">
        <f>'1.4_RAW_Data_Rebase'!AL101</f>
        <v>0</v>
      </c>
      <c r="AM101" s="494">
        <f>'1.4_RAW_Data_Rebase'!AM101</f>
        <v>-6</v>
      </c>
      <c r="AN101" s="482"/>
      <c r="AO101" s="493">
        <f>'1.4_RAW_Data_Rebase'!AO101</f>
        <v>0</v>
      </c>
      <c r="AP101" s="493">
        <f>'1.4_RAW_Data_Rebase'!AP101</f>
        <v>0</v>
      </c>
      <c r="AQ101" s="493">
        <f>'1.4_RAW_Data_Rebase'!AQ101</f>
        <v>0</v>
      </c>
      <c r="AR101" s="493">
        <f>'1.4_RAW_Data_Rebase'!AR101</f>
        <v>0</v>
      </c>
      <c r="AS101" s="493">
        <f>'1.4_RAW_Data_Rebase'!AS101</f>
        <v>0</v>
      </c>
      <c r="AT101" s="494">
        <f>'1.4_RAW_Data_Rebase'!AT101</f>
        <v>0</v>
      </c>
      <c r="AU101" s="482"/>
      <c r="AV101" s="493">
        <f>'1.4_RAW_Data_Rebase'!AV101</f>
        <v>0</v>
      </c>
      <c r="AW101" s="493">
        <f>'1.4_RAW_Data_Rebase'!AW101</f>
        <v>0</v>
      </c>
      <c r="AX101" s="493">
        <f>'1.4_RAW_Data_Rebase'!AX101</f>
        <v>0</v>
      </c>
      <c r="AY101" s="493">
        <f>'1.4_RAW_Data_Rebase'!AY101</f>
        <v>0</v>
      </c>
      <c r="AZ101" s="493">
        <f>'1.4_RAW_Data_Rebase'!AZ101</f>
        <v>0</v>
      </c>
      <c r="BA101" s="494">
        <f>'1.4_RAW_Data_Rebase'!BA101</f>
        <v>0</v>
      </c>
      <c r="BB101" s="482"/>
      <c r="BC101" s="493">
        <f>'1.4_RAW_Data_Rebase'!BC101</f>
        <v>0</v>
      </c>
      <c r="BD101" s="493">
        <f>'1.4_RAW_Data_Rebase'!BD101</f>
        <v>0</v>
      </c>
      <c r="BE101" s="493">
        <f>'1.4_RAW_Data_Rebase'!BE101</f>
        <v>0</v>
      </c>
      <c r="BF101" s="493">
        <f>'1.4_RAW_Data_Rebase'!BF101</f>
        <v>0</v>
      </c>
      <c r="BG101" s="493">
        <f>'1.4_RAW_Data_Rebase'!BG101</f>
        <v>0</v>
      </c>
      <c r="BH101" s="494">
        <f>'1.4_RAW_Data_Rebase'!BH101</f>
        <v>0</v>
      </c>
    </row>
    <row r="102" spans="1:60" ht="25.5" x14ac:dyDescent="0.35">
      <c r="A102" s="495" t="s">
        <v>20</v>
      </c>
      <c r="B102" s="476">
        <v>38</v>
      </c>
      <c r="C102" s="477" t="s">
        <v>71</v>
      </c>
      <c r="D102" s="478" t="s">
        <v>37</v>
      </c>
      <c r="E102" s="496" t="s">
        <v>31</v>
      </c>
      <c r="F102" s="480">
        <f>'1.4_RAW_Data_Rebase'!F102</f>
        <v>23</v>
      </c>
      <c r="G102" s="480">
        <f>'1.4_RAW_Data_Rebase'!G102</f>
        <v>7</v>
      </c>
      <c r="H102" s="480">
        <f>'1.4_RAW_Data_Rebase'!H102</f>
        <v>5</v>
      </c>
      <c r="I102" s="480">
        <f>'1.4_RAW_Data_Rebase'!I102</f>
        <v>1</v>
      </c>
      <c r="J102" s="480">
        <f>'1.4_RAW_Data_Rebase'!J102</f>
        <v>3</v>
      </c>
      <c r="K102" s="481">
        <f>'1.4_RAW_Data_Rebase'!K102</f>
        <v>7</v>
      </c>
      <c r="M102" s="480">
        <f>'1.4_RAW_Data_Rebase'!M102</f>
        <v>33</v>
      </c>
      <c r="N102" s="480">
        <f>'1.4_RAW_Data_Rebase'!N102</f>
        <v>23</v>
      </c>
      <c r="O102" s="480">
        <f>'1.4_RAW_Data_Rebase'!O102</f>
        <v>1</v>
      </c>
      <c r="P102" s="480">
        <f>'1.4_RAW_Data_Rebase'!P102</f>
        <v>0</v>
      </c>
      <c r="Q102" s="480">
        <f>'1.4_RAW_Data_Rebase'!Q102</f>
        <v>0</v>
      </c>
      <c r="R102" s="481">
        <f>'1.4_RAW_Data_Rebase'!R102</f>
        <v>9</v>
      </c>
      <c r="T102" s="480">
        <f>'1.4_RAW_Data_Rebase'!T102</f>
        <v>33</v>
      </c>
      <c r="U102" s="480">
        <f>'1.4_RAW_Data_Rebase'!U102</f>
        <v>0</v>
      </c>
      <c r="V102" s="480">
        <f>'1.4_RAW_Data_Rebase'!V102</f>
        <v>1</v>
      </c>
      <c r="W102" s="480">
        <f>'1.4_RAW_Data_Rebase'!W102</f>
        <v>0</v>
      </c>
      <c r="X102" s="480">
        <f>'1.4_RAW_Data_Rebase'!X102</f>
        <v>0</v>
      </c>
      <c r="Y102" s="481">
        <f>'1.4_RAW_Data_Rebase'!Y102</f>
        <v>32</v>
      </c>
      <c r="AA102" s="480">
        <f>'1.4_RAW_Data_Rebase'!AA102</f>
        <v>23</v>
      </c>
      <c r="AB102" s="480">
        <f>'1.4_RAW_Data_Rebase'!AB102</f>
        <v>0</v>
      </c>
      <c r="AC102" s="480">
        <f>'1.4_RAW_Data_Rebase'!AC102</f>
        <v>0</v>
      </c>
      <c r="AD102" s="480">
        <f>'1.4_RAW_Data_Rebase'!AD102</f>
        <v>0</v>
      </c>
      <c r="AE102" s="480">
        <f>'1.4_RAW_Data_Rebase'!AE102</f>
        <v>0</v>
      </c>
      <c r="AF102" s="481">
        <f>'1.4_RAW_Data_Rebase'!AF102</f>
        <v>-23</v>
      </c>
      <c r="AG102" s="482"/>
      <c r="AH102" s="480">
        <f>'1.4_RAW_Data_Rebase'!AH102</f>
        <v>23</v>
      </c>
      <c r="AI102" s="480">
        <f>'1.4_RAW_Data_Rebase'!AI102</f>
        <v>0</v>
      </c>
      <c r="AJ102" s="480">
        <f>'1.4_RAW_Data_Rebase'!AJ102</f>
        <v>0</v>
      </c>
      <c r="AK102" s="480">
        <f>'1.4_RAW_Data_Rebase'!AK102</f>
        <v>0</v>
      </c>
      <c r="AL102" s="480">
        <f>'1.4_RAW_Data_Rebase'!AL102</f>
        <v>0</v>
      </c>
      <c r="AM102" s="481">
        <f>'1.4_RAW_Data_Rebase'!AM102</f>
        <v>-23</v>
      </c>
      <c r="AN102" s="482"/>
      <c r="AO102" s="480">
        <f>'1.4_RAW_Data_Rebase'!AO102</f>
        <v>0</v>
      </c>
      <c r="AP102" s="480">
        <f>'1.4_RAW_Data_Rebase'!AP102</f>
        <v>0</v>
      </c>
      <c r="AQ102" s="480">
        <f>'1.4_RAW_Data_Rebase'!AQ102</f>
        <v>0</v>
      </c>
      <c r="AR102" s="480">
        <f>'1.4_RAW_Data_Rebase'!AR102</f>
        <v>0</v>
      </c>
      <c r="AS102" s="480">
        <f>'1.4_RAW_Data_Rebase'!AS102</f>
        <v>0</v>
      </c>
      <c r="AT102" s="481">
        <f>'1.4_RAW_Data_Rebase'!AT102</f>
        <v>0</v>
      </c>
      <c r="AU102" s="482"/>
      <c r="AV102" s="480">
        <f>'1.4_RAW_Data_Rebase'!AV102</f>
        <v>0</v>
      </c>
      <c r="AW102" s="480">
        <f>'1.4_RAW_Data_Rebase'!AW102</f>
        <v>0</v>
      </c>
      <c r="AX102" s="480">
        <f>'1.4_RAW_Data_Rebase'!AX102</f>
        <v>0</v>
      </c>
      <c r="AY102" s="480">
        <f>'1.4_RAW_Data_Rebase'!AY102</f>
        <v>0</v>
      </c>
      <c r="AZ102" s="480">
        <f>'1.4_RAW_Data_Rebase'!AZ102</f>
        <v>0</v>
      </c>
      <c r="BA102" s="481">
        <f>'1.4_RAW_Data_Rebase'!BA102</f>
        <v>0</v>
      </c>
      <c r="BB102" s="482"/>
      <c r="BC102" s="480">
        <f>'1.4_RAW_Data_Rebase'!BC102</f>
        <v>0</v>
      </c>
      <c r="BD102" s="480">
        <f>'1.4_RAW_Data_Rebase'!BD102</f>
        <v>0</v>
      </c>
      <c r="BE102" s="480">
        <f>'1.4_RAW_Data_Rebase'!BE102</f>
        <v>0</v>
      </c>
      <c r="BF102" s="480">
        <f>'1.4_RAW_Data_Rebase'!BF102</f>
        <v>0</v>
      </c>
      <c r="BG102" s="480">
        <f>'1.4_RAW_Data_Rebase'!BG102</f>
        <v>0</v>
      </c>
      <c r="BH102" s="481">
        <f>'1.4_RAW_Data_Rebase'!BH102</f>
        <v>0</v>
      </c>
    </row>
    <row r="103" spans="1:60" ht="13.15" x14ac:dyDescent="0.35">
      <c r="A103" s="483"/>
      <c r="B103" s="484"/>
      <c r="C103" s="485"/>
      <c r="D103" s="486"/>
      <c r="E103" s="479" t="s">
        <v>32</v>
      </c>
      <c r="F103" s="487">
        <f>'1.4_RAW_Data_Rebase'!F103</f>
        <v>12</v>
      </c>
      <c r="G103" s="487">
        <f>'1.4_RAW_Data_Rebase'!G103</f>
        <v>1</v>
      </c>
      <c r="H103" s="487">
        <f>'1.4_RAW_Data_Rebase'!H103</f>
        <v>2</v>
      </c>
      <c r="I103" s="487">
        <f>'1.4_RAW_Data_Rebase'!I103</f>
        <v>1</v>
      </c>
      <c r="J103" s="487">
        <f>'1.4_RAW_Data_Rebase'!J103</f>
        <v>0</v>
      </c>
      <c r="K103" s="488">
        <f>'1.4_RAW_Data_Rebase'!K103</f>
        <v>8</v>
      </c>
      <c r="M103" s="487">
        <f>'1.4_RAW_Data_Rebase'!M103</f>
        <v>3</v>
      </c>
      <c r="N103" s="487">
        <f>'1.4_RAW_Data_Rebase'!N103</f>
        <v>0</v>
      </c>
      <c r="O103" s="487">
        <f>'1.4_RAW_Data_Rebase'!O103</f>
        <v>0</v>
      </c>
      <c r="P103" s="487">
        <f>'1.4_RAW_Data_Rebase'!P103</f>
        <v>0</v>
      </c>
      <c r="Q103" s="487">
        <f>'1.4_RAW_Data_Rebase'!Q103</f>
        <v>2</v>
      </c>
      <c r="R103" s="488">
        <f>'1.4_RAW_Data_Rebase'!R103</f>
        <v>1</v>
      </c>
      <c r="T103" s="487">
        <f>'1.4_RAW_Data_Rebase'!T103</f>
        <v>3</v>
      </c>
      <c r="U103" s="487">
        <f>'1.4_RAW_Data_Rebase'!U103</f>
        <v>0</v>
      </c>
      <c r="V103" s="487">
        <f>'1.4_RAW_Data_Rebase'!V103</f>
        <v>0</v>
      </c>
      <c r="W103" s="487">
        <f>'1.4_RAW_Data_Rebase'!W103</f>
        <v>0</v>
      </c>
      <c r="X103" s="487">
        <f>'1.4_RAW_Data_Rebase'!X103</f>
        <v>2</v>
      </c>
      <c r="Y103" s="488">
        <f>'1.4_RAW_Data_Rebase'!Y103</f>
        <v>1</v>
      </c>
      <c r="AA103" s="487">
        <f>'1.4_RAW_Data_Rebase'!AA103</f>
        <v>0</v>
      </c>
      <c r="AB103" s="487">
        <f>'1.4_RAW_Data_Rebase'!AB103</f>
        <v>0</v>
      </c>
      <c r="AC103" s="487">
        <f>'1.4_RAW_Data_Rebase'!AC103</f>
        <v>0</v>
      </c>
      <c r="AD103" s="487">
        <f>'1.4_RAW_Data_Rebase'!AD103</f>
        <v>0</v>
      </c>
      <c r="AE103" s="487">
        <f>'1.4_RAW_Data_Rebase'!AE103</f>
        <v>0</v>
      </c>
      <c r="AF103" s="488">
        <f>'1.4_RAW_Data_Rebase'!AF103</f>
        <v>0</v>
      </c>
      <c r="AG103" s="482"/>
      <c r="AH103" s="487">
        <f>'1.4_RAW_Data_Rebase'!AH103</f>
        <v>0</v>
      </c>
      <c r="AI103" s="487">
        <f>'1.4_RAW_Data_Rebase'!AI103</f>
        <v>0</v>
      </c>
      <c r="AJ103" s="487">
        <f>'1.4_RAW_Data_Rebase'!AJ103</f>
        <v>0</v>
      </c>
      <c r="AK103" s="487">
        <f>'1.4_RAW_Data_Rebase'!AK103</f>
        <v>0</v>
      </c>
      <c r="AL103" s="487">
        <f>'1.4_RAW_Data_Rebase'!AL103</f>
        <v>0</v>
      </c>
      <c r="AM103" s="488">
        <f>'1.4_RAW_Data_Rebase'!AM103</f>
        <v>0</v>
      </c>
      <c r="AN103" s="482"/>
      <c r="AO103" s="487">
        <f>'1.4_RAW_Data_Rebase'!AO103</f>
        <v>0</v>
      </c>
      <c r="AP103" s="487">
        <f>'1.4_RAW_Data_Rebase'!AP103</f>
        <v>0</v>
      </c>
      <c r="AQ103" s="487">
        <f>'1.4_RAW_Data_Rebase'!AQ103</f>
        <v>0</v>
      </c>
      <c r="AR103" s="487">
        <f>'1.4_RAW_Data_Rebase'!AR103</f>
        <v>0</v>
      </c>
      <c r="AS103" s="487">
        <f>'1.4_RAW_Data_Rebase'!AS103</f>
        <v>0</v>
      </c>
      <c r="AT103" s="488">
        <f>'1.4_RAW_Data_Rebase'!AT103</f>
        <v>0</v>
      </c>
      <c r="AU103" s="482"/>
      <c r="AV103" s="487">
        <f>'1.4_RAW_Data_Rebase'!AV103</f>
        <v>0</v>
      </c>
      <c r="AW103" s="487">
        <f>'1.4_RAW_Data_Rebase'!AW103</f>
        <v>0</v>
      </c>
      <c r="AX103" s="487">
        <f>'1.4_RAW_Data_Rebase'!AX103</f>
        <v>0</v>
      </c>
      <c r="AY103" s="487">
        <f>'1.4_RAW_Data_Rebase'!AY103</f>
        <v>0</v>
      </c>
      <c r="AZ103" s="487">
        <f>'1.4_RAW_Data_Rebase'!AZ103</f>
        <v>0</v>
      </c>
      <c r="BA103" s="488">
        <f>'1.4_RAW_Data_Rebase'!BA103</f>
        <v>0</v>
      </c>
      <c r="BB103" s="482"/>
      <c r="BC103" s="487">
        <f>'1.4_RAW_Data_Rebase'!BC103</f>
        <v>0</v>
      </c>
      <c r="BD103" s="487">
        <f>'1.4_RAW_Data_Rebase'!BD103</f>
        <v>0</v>
      </c>
      <c r="BE103" s="487">
        <f>'1.4_RAW_Data_Rebase'!BE103</f>
        <v>0</v>
      </c>
      <c r="BF103" s="487">
        <f>'1.4_RAW_Data_Rebase'!BF103</f>
        <v>0</v>
      </c>
      <c r="BG103" s="487">
        <f>'1.4_RAW_Data_Rebase'!BG103</f>
        <v>0</v>
      </c>
      <c r="BH103" s="488">
        <f>'1.4_RAW_Data_Rebase'!BH103</f>
        <v>0</v>
      </c>
    </row>
    <row r="104" spans="1:60" ht="13.15" x14ac:dyDescent="0.35">
      <c r="A104" s="483"/>
      <c r="B104" s="484"/>
      <c r="C104" s="485"/>
      <c r="D104" s="486"/>
      <c r="E104" s="479" t="s">
        <v>33</v>
      </c>
      <c r="F104" s="487">
        <f>'1.4_RAW_Data_Rebase'!F104</f>
        <v>21</v>
      </c>
      <c r="G104" s="487">
        <f>'1.4_RAW_Data_Rebase'!G104</f>
        <v>20</v>
      </c>
      <c r="H104" s="487">
        <f>'1.4_RAW_Data_Rebase'!H104</f>
        <v>1</v>
      </c>
      <c r="I104" s="487">
        <f>'1.4_RAW_Data_Rebase'!I104</f>
        <v>0</v>
      </c>
      <c r="J104" s="487">
        <f>'1.4_RAW_Data_Rebase'!J104</f>
        <v>0</v>
      </c>
      <c r="K104" s="488">
        <f>'1.4_RAW_Data_Rebase'!K104</f>
        <v>0</v>
      </c>
      <c r="M104" s="487">
        <f>'1.4_RAW_Data_Rebase'!M104</f>
        <v>18</v>
      </c>
      <c r="N104" s="487">
        <f>'1.4_RAW_Data_Rebase'!N104</f>
        <v>0</v>
      </c>
      <c r="O104" s="487">
        <f>'1.4_RAW_Data_Rebase'!O104</f>
        <v>2</v>
      </c>
      <c r="P104" s="487">
        <f>'1.4_RAW_Data_Rebase'!P104</f>
        <v>0</v>
      </c>
      <c r="Q104" s="487">
        <f>'1.4_RAW_Data_Rebase'!Q104</f>
        <v>15</v>
      </c>
      <c r="R104" s="488">
        <f>'1.4_RAW_Data_Rebase'!R104</f>
        <v>1</v>
      </c>
      <c r="T104" s="487">
        <f>'1.4_RAW_Data_Rebase'!T104</f>
        <v>18</v>
      </c>
      <c r="U104" s="487">
        <f>'1.4_RAW_Data_Rebase'!U104</f>
        <v>0</v>
      </c>
      <c r="V104" s="487">
        <f>'1.4_RAW_Data_Rebase'!V104</f>
        <v>2</v>
      </c>
      <c r="W104" s="487">
        <f>'1.4_RAW_Data_Rebase'!W104</f>
        <v>0</v>
      </c>
      <c r="X104" s="487">
        <f>'1.4_RAW_Data_Rebase'!X104</f>
        <v>15</v>
      </c>
      <c r="Y104" s="488">
        <f>'1.4_RAW_Data_Rebase'!Y104</f>
        <v>1</v>
      </c>
      <c r="AA104" s="487">
        <f>'1.4_RAW_Data_Rebase'!AA104</f>
        <v>0</v>
      </c>
      <c r="AB104" s="487">
        <f>'1.4_RAW_Data_Rebase'!AB104</f>
        <v>0</v>
      </c>
      <c r="AC104" s="487">
        <f>'1.4_RAW_Data_Rebase'!AC104</f>
        <v>0</v>
      </c>
      <c r="AD104" s="487">
        <f>'1.4_RAW_Data_Rebase'!AD104</f>
        <v>0</v>
      </c>
      <c r="AE104" s="487">
        <f>'1.4_RAW_Data_Rebase'!AE104</f>
        <v>0</v>
      </c>
      <c r="AF104" s="488">
        <f>'1.4_RAW_Data_Rebase'!AF104</f>
        <v>0</v>
      </c>
      <c r="AG104" s="482"/>
      <c r="AH104" s="487">
        <f>'1.4_RAW_Data_Rebase'!AH104</f>
        <v>0</v>
      </c>
      <c r="AI104" s="487">
        <f>'1.4_RAW_Data_Rebase'!AI104</f>
        <v>0</v>
      </c>
      <c r="AJ104" s="487">
        <f>'1.4_RAW_Data_Rebase'!AJ104</f>
        <v>0</v>
      </c>
      <c r="AK104" s="487">
        <f>'1.4_RAW_Data_Rebase'!AK104</f>
        <v>0</v>
      </c>
      <c r="AL104" s="487">
        <f>'1.4_RAW_Data_Rebase'!AL104</f>
        <v>0</v>
      </c>
      <c r="AM104" s="488">
        <f>'1.4_RAW_Data_Rebase'!AM104</f>
        <v>0</v>
      </c>
      <c r="AN104" s="482"/>
      <c r="AO104" s="487">
        <f>'1.4_RAW_Data_Rebase'!AO104</f>
        <v>0</v>
      </c>
      <c r="AP104" s="487">
        <f>'1.4_RAW_Data_Rebase'!AP104</f>
        <v>0</v>
      </c>
      <c r="AQ104" s="487">
        <f>'1.4_RAW_Data_Rebase'!AQ104</f>
        <v>0</v>
      </c>
      <c r="AR104" s="487">
        <f>'1.4_RAW_Data_Rebase'!AR104</f>
        <v>0</v>
      </c>
      <c r="AS104" s="487">
        <f>'1.4_RAW_Data_Rebase'!AS104</f>
        <v>0</v>
      </c>
      <c r="AT104" s="488">
        <f>'1.4_RAW_Data_Rebase'!AT104</f>
        <v>0</v>
      </c>
      <c r="AU104" s="482"/>
      <c r="AV104" s="487">
        <f>'1.4_RAW_Data_Rebase'!AV104</f>
        <v>0</v>
      </c>
      <c r="AW104" s="487">
        <f>'1.4_RAW_Data_Rebase'!AW104</f>
        <v>0</v>
      </c>
      <c r="AX104" s="487">
        <f>'1.4_RAW_Data_Rebase'!AX104</f>
        <v>0</v>
      </c>
      <c r="AY104" s="487">
        <f>'1.4_RAW_Data_Rebase'!AY104</f>
        <v>0</v>
      </c>
      <c r="AZ104" s="487">
        <f>'1.4_RAW_Data_Rebase'!AZ104</f>
        <v>0</v>
      </c>
      <c r="BA104" s="488">
        <f>'1.4_RAW_Data_Rebase'!BA104</f>
        <v>0</v>
      </c>
      <c r="BB104" s="482"/>
      <c r="BC104" s="487">
        <f>'1.4_RAW_Data_Rebase'!BC104</f>
        <v>0</v>
      </c>
      <c r="BD104" s="487">
        <f>'1.4_RAW_Data_Rebase'!BD104</f>
        <v>0</v>
      </c>
      <c r="BE104" s="487">
        <f>'1.4_RAW_Data_Rebase'!BE104</f>
        <v>0</v>
      </c>
      <c r="BF104" s="487">
        <f>'1.4_RAW_Data_Rebase'!BF104</f>
        <v>0</v>
      </c>
      <c r="BG104" s="487">
        <f>'1.4_RAW_Data_Rebase'!BG104</f>
        <v>0</v>
      </c>
      <c r="BH104" s="488">
        <f>'1.4_RAW_Data_Rebase'!BH104</f>
        <v>0</v>
      </c>
    </row>
    <row r="105" spans="1:60" ht="13.5" thickBot="1" x14ac:dyDescent="0.4">
      <c r="A105" s="483"/>
      <c r="B105" s="489"/>
      <c r="C105" s="490"/>
      <c r="D105" s="491"/>
      <c r="E105" s="492" t="s">
        <v>34</v>
      </c>
      <c r="F105" s="493">
        <f>'1.4_RAW_Data_Rebase'!F105</f>
        <v>10</v>
      </c>
      <c r="G105" s="493">
        <f>'1.4_RAW_Data_Rebase'!G105</f>
        <v>8</v>
      </c>
      <c r="H105" s="493">
        <f>'1.4_RAW_Data_Rebase'!H105</f>
        <v>1</v>
      </c>
      <c r="I105" s="493">
        <f>'1.4_RAW_Data_Rebase'!I105</f>
        <v>0</v>
      </c>
      <c r="J105" s="493">
        <f>'1.4_RAW_Data_Rebase'!J105</f>
        <v>1</v>
      </c>
      <c r="K105" s="494">
        <f>'1.4_RAW_Data_Rebase'!K105</f>
        <v>0</v>
      </c>
      <c r="M105" s="493">
        <f>'1.4_RAW_Data_Rebase'!M105</f>
        <v>12</v>
      </c>
      <c r="N105" s="493">
        <f>'1.4_RAW_Data_Rebase'!N105</f>
        <v>8</v>
      </c>
      <c r="O105" s="493">
        <f>'1.4_RAW_Data_Rebase'!O105</f>
        <v>1</v>
      </c>
      <c r="P105" s="493">
        <f>'1.4_RAW_Data_Rebase'!P105</f>
        <v>0</v>
      </c>
      <c r="Q105" s="493">
        <f>'1.4_RAW_Data_Rebase'!Q105</f>
        <v>2</v>
      </c>
      <c r="R105" s="494">
        <f>'1.4_RAW_Data_Rebase'!R105</f>
        <v>1</v>
      </c>
      <c r="T105" s="493">
        <f>'1.4_RAW_Data_Rebase'!T105</f>
        <v>12</v>
      </c>
      <c r="U105" s="493">
        <f>'1.4_RAW_Data_Rebase'!U105</f>
        <v>8</v>
      </c>
      <c r="V105" s="493">
        <f>'1.4_RAW_Data_Rebase'!V105</f>
        <v>1</v>
      </c>
      <c r="W105" s="493">
        <f>'1.4_RAW_Data_Rebase'!W105</f>
        <v>0</v>
      </c>
      <c r="X105" s="493">
        <f>'1.4_RAW_Data_Rebase'!X105</f>
        <v>2</v>
      </c>
      <c r="Y105" s="494">
        <f>'1.4_RAW_Data_Rebase'!Y105</f>
        <v>1</v>
      </c>
      <c r="AA105" s="493">
        <f>'1.4_RAW_Data_Rebase'!AA105</f>
        <v>0</v>
      </c>
      <c r="AB105" s="493">
        <f>'1.4_RAW_Data_Rebase'!AB105</f>
        <v>0</v>
      </c>
      <c r="AC105" s="493">
        <f>'1.4_RAW_Data_Rebase'!AC105</f>
        <v>0</v>
      </c>
      <c r="AD105" s="493">
        <f>'1.4_RAW_Data_Rebase'!AD105</f>
        <v>0</v>
      </c>
      <c r="AE105" s="493">
        <f>'1.4_RAW_Data_Rebase'!AE105</f>
        <v>0</v>
      </c>
      <c r="AF105" s="494">
        <f>'1.4_RAW_Data_Rebase'!AF105</f>
        <v>0</v>
      </c>
      <c r="AG105" s="482"/>
      <c r="AH105" s="493">
        <f>'1.4_RAW_Data_Rebase'!AH105</f>
        <v>0</v>
      </c>
      <c r="AI105" s="493">
        <f>'1.4_RAW_Data_Rebase'!AI105</f>
        <v>0</v>
      </c>
      <c r="AJ105" s="493">
        <f>'1.4_RAW_Data_Rebase'!AJ105</f>
        <v>0</v>
      </c>
      <c r="AK105" s="493">
        <f>'1.4_RAW_Data_Rebase'!AK105</f>
        <v>0</v>
      </c>
      <c r="AL105" s="493">
        <f>'1.4_RAW_Data_Rebase'!AL105</f>
        <v>0</v>
      </c>
      <c r="AM105" s="494">
        <f>'1.4_RAW_Data_Rebase'!AM105</f>
        <v>0</v>
      </c>
      <c r="AN105" s="482"/>
      <c r="AO105" s="493">
        <f>'1.4_RAW_Data_Rebase'!AO105</f>
        <v>0</v>
      </c>
      <c r="AP105" s="493">
        <f>'1.4_RAW_Data_Rebase'!AP105</f>
        <v>0</v>
      </c>
      <c r="AQ105" s="493">
        <f>'1.4_RAW_Data_Rebase'!AQ105</f>
        <v>0</v>
      </c>
      <c r="AR105" s="493">
        <f>'1.4_RAW_Data_Rebase'!AR105</f>
        <v>0</v>
      </c>
      <c r="AS105" s="493">
        <f>'1.4_RAW_Data_Rebase'!AS105</f>
        <v>0</v>
      </c>
      <c r="AT105" s="494">
        <f>'1.4_RAW_Data_Rebase'!AT105</f>
        <v>0</v>
      </c>
      <c r="AU105" s="482"/>
      <c r="AV105" s="493">
        <f>'1.4_RAW_Data_Rebase'!AV105</f>
        <v>0</v>
      </c>
      <c r="AW105" s="493">
        <f>'1.4_RAW_Data_Rebase'!AW105</f>
        <v>0</v>
      </c>
      <c r="AX105" s="493">
        <f>'1.4_RAW_Data_Rebase'!AX105</f>
        <v>0</v>
      </c>
      <c r="AY105" s="493">
        <f>'1.4_RAW_Data_Rebase'!AY105</f>
        <v>0</v>
      </c>
      <c r="AZ105" s="493">
        <f>'1.4_RAW_Data_Rebase'!AZ105</f>
        <v>0</v>
      </c>
      <c r="BA105" s="494">
        <f>'1.4_RAW_Data_Rebase'!BA105</f>
        <v>0</v>
      </c>
      <c r="BB105" s="482"/>
      <c r="BC105" s="493">
        <f>'1.4_RAW_Data_Rebase'!BC105</f>
        <v>0</v>
      </c>
      <c r="BD105" s="493">
        <f>'1.4_RAW_Data_Rebase'!BD105</f>
        <v>0</v>
      </c>
      <c r="BE105" s="493">
        <f>'1.4_RAW_Data_Rebase'!BE105</f>
        <v>0</v>
      </c>
      <c r="BF105" s="493">
        <f>'1.4_RAW_Data_Rebase'!BF105</f>
        <v>0</v>
      </c>
      <c r="BG105" s="493">
        <f>'1.4_RAW_Data_Rebase'!BG105</f>
        <v>0</v>
      </c>
      <c r="BH105" s="494">
        <f>'1.4_RAW_Data_Rebase'!BH105</f>
        <v>0</v>
      </c>
    </row>
    <row r="106" spans="1:60" ht="25.5" x14ac:dyDescent="0.35">
      <c r="A106" s="495" t="s">
        <v>20</v>
      </c>
      <c r="B106" s="476">
        <v>40</v>
      </c>
      <c r="C106" s="477" t="s">
        <v>72</v>
      </c>
      <c r="D106" s="478" t="s">
        <v>37</v>
      </c>
      <c r="E106" s="496" t="s">
        <v>31</v>
      </c>
      <c r="F106" s="480">
        <f>'1.4_RAW_Data_Rebase'!F106</f>
        <v>10</v>
      </c>
      <c r="G106" s="480">
        <f>'1.4_RAW_Data_Rebase'!G106</f>
        <v>1</v>
      </c>
      <c r="H106" s="480">
        <f>'1.4_RAW_Data_Rebase'!H106</f>
        <v>0</v>
      </c>
      <c r="I106" s="480">
        <f>'1.4_RAW_Data_Rebase'!I106</f>
        <v>1</v>
      </c>
      <c r="J106" s="480">
        <f>'1.4_RAW_Data_Rebase'!J106</f>
        <v>4</v>
      </c>
      <c r="K106" s="481">
        <f>'1.4_RAW_Data_Rebase'!K106</f>
        <v>4</v>
      </c>
      <c r="M106" s="480">
        <f>'1.4_RAW_Data_Rebase'!M106</f>
        <v>14</v>
      </c>
      <c r="N106" s="480">
        <f>'1.4_RAW_Data_Rebase'!N106</f>
        <v>8</v>
      </c>
      <c r="O106" s="480">
        <f>'1.4_RAW_Data_Rebase'!O106</f>
        <v>0</v>
      </c>
      <c r="P106" s="480">
        <f>'1.4_RAW_Data_Rebase'!P106</f>
        <v>0</v>
      </c>
      <c r="Q106" s="480">
        <f>'1.4_RAW_Data_Rebase'!Q106</f>
        <v>0</v>
      </c>
      <c r="R106" s="481">
        <f>'1.4_RAW_Data_Rebase'!R106</f>
        <v>6</v>
      </c>
      <c r="T106" s="480">
        <f>'1.4_RAW_Data_Rebase'!T106</f>
        <v>14</v>
      </c>
      <c r="U106" s="480">
        <f>'1.4_RAW_Data_Rebase'!U106</f>
        <v>0</v>
      </c>
      <c r="V106" s="480">
        <f>'1.4_RAW_Data_Rebase'!V106</f>
        <v>0</v>
      </c>
      <c r="W106" s="480">
        <f>'1.4_RAW_Data_Rebase'!W106</f>
        <v>0</v>
      </c>
      <c r="X106" s="480">
        <f>'1.4_RAW_Data_Rebase'!X106</f>
        <v>0</v>
      </c>
      <c r="Y106" s="481">
        <f>'1.4_RAW_Data_Rebase'!Y106</f>
        <v>14</v>
      </c>
      <c r="AA106" s="480">
        <f>'1.4_RAW_Data_Rebase'!AA106</f>
        <v>8</v>
      </c>
      <c r="AB106" s="480">
        <f>'1.4_RAW_Data_Rebase'!AB106</f>
        <v>0</v>
      </c>
      <c r="AC106" s="480">
        <f>'1.4_RAW_Data_Rebase'!AC106</f>
        <v>0</v>
      </c>
      <c r="AD106" s="480">
        <f>'1.4_RAW_Data_Rebase'!AD106</f>
        <v>0</v>
      </c>
      <c r="AE106" s="480">
        <f>'1.4_RAW_Data_Rebase'!AE106</f>
        <v>0</v>
      </c>
      <c r="AF106" s="481">
        <f>'1.4_RAW_Data_Rebase'!AF106</f>
        <v>-8</v>
      </c>
      <c r="AG106" s="482"/>
      <c r="AH106" s="480">
        <f>'1.4_RAW_Data_Rebase'!AH106</f>
        <v>8</v>
      </c>
      <c r="AI106" s="480">
        <f>'1.4_RAW_Data_Rebase'!AI106</f>
        <v>0</v>
      </c>
      <c r="AJ106" s="480">
        <f>'1.4_RAW_Data_Rebase'!AJ106</f>
        <v>0</v>
      </c>
      <c r="AK106" s="480">
        <f>'1.4_RAW_Data_Rebase'!AK106</f>
        <v>0</v>
      </c>
      <c r="AL106" s="480">
        <f>'1.4_RAW_Data_Rebase'!AL106</f>
        <v>0</v>
      </c>
      <c r="AM106" s="481">
        <f>'1.4_RAW_Data_Rebase'!AM106</f>
        <v>-8</v>
      </c>
      <c r="AN106" s="482"/>
      <c r="AO106" s="480">
        <f>'1.4_RAW_Data_Rebase'!AO106</f>
        <v>0</v>
      </c>
      <c r="AP106" s="480">
        <f>'1.4_RAW_Data_Rebase'!AP106</f>
        <v>0</v>
      </c>
      <c r="AQ106" s="480">
        <f>'1.4_RAW_Data_Rebase'!AQ106</f>
        <v>0</v>
      </c>
      <c r="AR106" s="480">
        <f>'1.4_RAW_Data_Rebase'!AR106</f>
        <v>0</v>
      </c>
      <c r="AS106" s="480">
        <f>'1.4_RAW_Data_Rebase'!AS106</f>
        <v>0</v>
      </c>
      <c r="AT106" s="481">
        <f>'1.4_RAW_Data_Rebase'!AT106</f>
        <v>0</v>
      </c>
      <c r="AU106" s="482"/>
      <c r="AV106" s="480">
        <f>'1.4_RAW_Data_Rebase'!AV106</f>
        <v>0</v>
      </c>
      <c r="AW106" s="480">
        <f>'1.4_RAW_Data_Rebase'!AW106</f>
        <v>0</v>
      </c>
      <c r="AX106" s="480">
        <f>'1.4_RAW_Data_Rebase'!AX106</f>
        <v>0</v>
      </c>
      <c r="AY106" s="480">
        <f>'1.4_RAW_Data_Rebase'!AY106</f>
        <v>0</v>
      </c>
      <c r="AZ106" s="480">
        <f>'1.4_RAW_Data_Rebase'!AZ106</f>
        <v>0</v>
      </c>
      <c r="BA106" s="481">
        <f>'1.4_RAW_Data_Rebase'!BA106</f>
        <v>0</v>
      </c>
      <c r="BB106" s="482"/>
      <c r="BC106" s="480">
        <f>'1.4_RAW_Data_Rebase'!BC106</f>
        <v>0</v>
      </c>
      <c r="BD106" s="480">
        <f>'1.4_RAW_Data_Rebase'!BD106</f>
        <v>0</v>
      </c>
      <c r="BE106" s="480">
        <f>'1.4_RAW_Data_Rebase'!BE106</f>
        <v>0</v>
      </c>
      <c r="BF106" s="480">
        <f>'1.4_RAW_Data_Rebase'!BF106</f>
        <v>0</v>
      </c>
      <c r="BG106" s="480">
        <f>'1.4_RAW_Data_Rebase'!BG106</f>
        <v>0</v>
      </c>
      <c r="BH106" s="481">
        <f>'1.4_RAW_Data_Rebase'!BH106</f>
        <v>0</v>
      </c>
    </row>
    <row r="107" spans="1:60" ht="13.15" x14ac:dyDescent="0.35">
      <c r="A107" s="483"/>
      <c r="B107" s="484"/>
      <c r="C107" s="485"/>
      <c r="D107" s="486"/>
      <c r="E107" s="479" t="s">
        <v>32</v>
      </c>
      <c r="F107" s="487">
        <f>'1.4_RAW_Data_Rebase'!F107</f>
        <v>2</v>
      </c>
      <c r="G107" s="487">
        <f>'1.4_RAW_Data_Rebase'!G107</f>
        <v>0</v>
      </c>
      <c r="H107" s="487">
        <f>'1.4_RAW_Data_Rebase'!H107</f>
        <v>0</v>
      </c>
      <c r="I107" s="487">
        <f>'1.4_RAW_Data_Rebase'!I107</f>
        <v>0</v>
      </c>
      <c r="J107" s="487">
        <f>'1.4_RAW_Data_Rebase'!J107</f>
        <v>1</v>
      </c>
      <c r="K107" s="488">
        <f>'1.4_RAW_Data_Rebase'!K107</f>
        <v>1</v>
      </c>
      <c r="M107" s="487">
        <f>'1.4_RAW_Data_Rebase'!M107</f>
        <v>9</v>
      </c>
      <c r="N107" s="487">
        <f>'1.4_RAW_Data_Rebase'!N107</f>
        <v>2</v>
      </c>
      <c r="O107" s="487">
        <f>'1.4_RAW_Data_Rebase'!O107</f>
        <v>0</v>
      </c>
      <c r="P107" s="487">
        <f>'1.4_RAW_Data_Rebase'!P107</f>
        <v>0</v>
      </c>
      <c r="Q107" s="487">
        <f>'1.4_RAW_Data_Rebase'!Q107</f>
        <v>0</v>
      </c>
      <c r="R107" s="488">
        <f>'1.4_RAW_Data_Rebase'!R107</f>
        <v>7</v>
      </c>
      <c r="T107" s="487">
        <f>'1.4_RAW_Data_Rebase'!T107</f>
        <v>9</v>
      </c>
      <c r="U107" s="487">
        <f>'1.4_RAW_Data_Rebase'!U107</f>
        <v>0</v>
      </c>
      <c r="V107" s="487">
        <f>'1.4_RAW_Data_Rebase'!V107</f>
        <v>0</v>
      </c>
      <c r="W107" s="487">
        <f>'1.4_RAW_Data_Rebase'!W107</f>
        <v>0</v>
      </c>
      <c r="X107" s="487">
        <f>'1.4_RAW_Data_Rebase'!X107</f>
        <v>0</v>
      </c>
      <c r="Y107" s="488">
        <f>'1.4_RAW_Data_Rebase'!Y107</f>
        <v>9</v>
      </c>
      <c r="AA107" s="487">
        <f>'1.4_RAW_Data_Rebase'!AA107</f>
        <v>2</v>
      </c>
      <c r="AB107" s="487">
        <f>'1.4_RAW_Data_Rebase'!AB107</f>
        <v>0</v>
      </c>
      <c r="AC107" s="487">
        <f>'1.4_RAW_Data_Rebase'!AC107</f>
        <v>0</v>
      </c>
      <c r="AD107" s="487">
        <f>'1.4_RAW_Data_Rebase'!AD107</f>
        <v>0</v>
      </c>
      <c r="AE107" s="487">
        <f>'1.4_RAW_Data_Rebase'!AE107</f>
        <v>0</v>
      </c>
      <c r="AF107" s="488">
        <f>'1.4_RAW_Data_Rebase'!AF107</f>
        <v>-2</v>
      </c>
      <c r="AG107" s="482"/>
      <c r="AH107" s="487">
        <f>'1.4_RAW_Data_Rebase'!AH107</f>
        <v>2</v>
      </c>
      <c r="AI107" s="487">
        <f>'1.4_RAW_Data_Rebase'!AI107</f>
        <v>0</v>
      </c>
      <c r="AJ107" s="487">
        <f>'1.4_RAW_Data_Rebase'!AJ107</f>
        <v>0</v>
      </c>
      <c r="AK107" s="487">
        <f>'1.4_RAW_Data_Rebase'!AK107</f>
        <v>0</v>
      </c>
      <c r="AL107" s="487">
        <f>'1.4_RAW_Data_Rebase'!AL107</f>
        <v>0</v>
      </c>
      <c r="AM107" s="488">
        <f>'1.4_RAW_Data_Rebase'!AM107</f>
        <v>-2</v>
      </c>
      <c r="AN107" s="482"/>
      <c r="AO107" s="487">
        <f>'1.4_RAW_Data_Rebase'!AO107</f>
        <v>0</v>
      </c>
      <c r="AP107" s="487">
        <f>'1.4_RAW_Data_Rebase'!AP107</f>
        <v>0</v>
      </c>
      <c r="AQ107" s="487">
        <f>'1.4_RAW_Data_Rebase'!AQ107</f>
        <v>0</v>
      </c>
      <c r="AR107" s="487">
        <f>'1.4_RAW_Data_Rebase'!AR107</f>
        <v>0</v>
      </c>
      <c r="AS107" s="487">
        <f>'1.4_RAW_Data_Rebase'!AS107</f>
        <v>0</v>
      </c>
      <c r="AT107" s="488">
        <f>'1.4_RAW_Data_Rebase'!AT107</f>
        <v>0</v>
      </c>
      <c r="AU107" s="482"/>
      <c r="AV107" s="487">
        <f>'1.4_RAW_Data_Rebase'!AV107</f>
        <v>0</v>
      </c>
      <c r="AW107" s="487">
        <f>'1.4_RAW_Data_Rebase'!AW107</f>
        <v>0</v>
      </c>
      <c r="AX107" s="487">
        <f>'1.4_RAW_Data_Rebase'!AX107</f>
        <v>0</v>
      </c>
      <c r="AY107" s="487">
        <f>'1.4_RAW_Data_Rebase'!AY107</f>
        <v>0</v>
      </c>
      <c r="AZ107" s="487">
        <f>'1.4_RAW_Data_Rebase'!AZ107</f>
        <v>0</v>
      </c>
      <c r="BA107" s="488">
        <f>'1.4_RAW_Data_Rebase'!BA107</f>
        <v>0</v>
      </c>
      <c r="BB107" s="482"/>
      <c r="BC107" s="487">
        <f>'1.4_RAW_Data_Rebase'!BC107</f>
        <v>0</v>
      </c>
      <c r="BD107" s="487">
        <f>'1.4_RAW_Data_Rebase'!BD107</f>
        <v>0</v>
      </c>
      <c r="BE107" s="487">
        <f>'1.4_RAW_Data_Rebase'!BE107</f>
        <v>0</v>
      </c>
      <c r="BF107" s="487">
        <f>'1.4_RAW_Data_Rebase'!BF107</f>
        <v>0</v>
      </c>
      <c r="BG107" s="487">
        <f>'1.4_RAW_Data_Rebase'!BG107</f>
        <v>0</v>
      </c>
      <c r="BH107" s="488">
        <f>'1.4_RAW_Data_Rebase'!BH107</f>
        <v>0</v>
      </c>
    </row>
    <row r="108" spans="1:60" ht="13.15" x14ac:dyDescent="0.35">
      <c r="A108" s="483"/>
      <c r="B108" s="484"/>
      <c r="C108" s="485"/>
      <c r="D108" s="486"/>
      <c r="E108" s="479" t="s">
        <v>33</v>
      </c>
      <c r="F108" s="487">
        <f>'1.4_RAW_Data_Rebase'!F108</f>
        <v>17</v>
      </c>
      <c r="G108" s="487">
        <f>'1.4_RAW_Data_Rebase'!G108</f>
        <v>15</v>
      </c>
      <c r="H108" s="487">
        <f>'1.4_RAW_Data_Rebase'!H108</f>
        <v>0</v>
      </c>
      <c r="I108" s="487">
        <f>'1.4_RAW_Data_Rebase'!I108</f>
        <v>1</v>
      </c>
      <c r="J108" s="487">
        <f>'1.4_RAW_Data_Rebase'!J108</f>
        <v>0</v>
      </c>
      <c r="K108" s="488">
        <f>'1.4_RAW_Data_Rebase'!K108</f>
        <v>1</v>
      </c>
      <c r="M108" s="487">
        <f>'1.4_RAW_Data_Rebase'!M108</f>
        <v>1</v>
      </c>
      <c r="N108" s="487">
        <f>'1.4_RAW_Data_Rebase'!N108</f>
        <v>0</v>
      </c>
      <c r="O108" s="487">
        <f>'1.4_RAW_Data_Rebase'!O108</f>
        <v>0</v>
      </c>
      <c r="P108" s="487">
        <f>'1.4_RAW_Data_Rebase'!P108</f>
        <v>0</v>
      </c>
      <c r="Q108" s="487">
        <f>'1.4_RAW_Data_Rebase'!Q108</f>
        <v>0</v>
      </c>
      <c r="R108" s="488">
        <f>'1.4_RAW_Data_Rebase'!R108</f>
        <v>1</v>
      </c>
      <c r="T108" s="487">
        <f>'1.4_RAW_Data_Rebase'!T108</f>
        <v>1</v>
      </c>
      <c r="U108" s="487">
        <f>'1.4_RAW_Data_Rebase'!U108</f>
        <v>0</v>
      </c>
      <c r="V108" s="487">
        <f>'1.4_RAW_Data_Rebase'!V108</f>
        <v>0</v>
      </c>
      <c r="W108" s="487">
        <f>'1.4_RAW_Data_Rebase'!W108</f>
        <v>0</v>
      </c>
      <c r="X108" s="487">
        <f>'1.4_RAW_Data_Rebase'!X108</f>
        <v>0</v>
      </c>
      <c r="Y108" s="488">
        <f>'1.4_RAW_Data_Rebase'!Y108</f>
        <v>1</v>
      </c>
      <c r="AA108" s="487">
        <f>'1.4_RAW_Data_Rebase'!AA108</f>
        <v>0</v>
      </c>
      <c r="AB108" s="487">
        <f>'1.4_RAW_Data_Rebase'!AB108</f>
        <v>0</v>
      </c>
      <c r="AC108" s="487">
        <f>'1.4_RAW_Data_Rebase'!AC108</f>
        <v>0</v>
      </c>
      <c r="AD108" s="487">
        <f>'1.4_RAW_Data_Rebase'!AD108</f>
        <v>0</v>
      </c>
      <c r="AE108" s="487">
        <f>'1.4_RAW_Data_Rebase'!AE108</f>
        <v>0</v>
      </c>
      <c r="AF108" s="488">
        <f>'1.4_RAW_Data_Rebase'!AF108</f>
        <v>0</v>
      </c>
      <c r="AG108" s="482"/>
      <c r="AH108" s="487">
        <f>'1.4_RAW_Data_Rebase'!AH108</f>
        <v>0</v>
      </c>
      <c r="AI108" s="487">
        <f>'1.4_RAW_Data_Rebase'!AI108</f>
        <v>0</v>
      </c>
      <c r="AJ108" s="487">
        <f>'1.4_RAW_Data_Rebase'!AJ108</f>
        <v>0</v>
      </c>
      <c r="AK108" s="487">
        <f>'1.4_RAW_Data_Rebase'!AK108</f>
        <v>0</v>
      </c>
      <c r="AL108" s="487">
        <f>'1.4_RAW_Data_Rebase'!AL108</f>
        <v>0</v>
      </c>
      <c r="AM108" s="488">
        <f>'1.4_RAW_Data_Rebase'!AM108</f>
        <v>0</v>
      </c>
      <c r="AN108" s="482"/>
      <c r="AO108" s="487">
        <f>'1.4_RAW_Data_Rebase'!AO108</f>
        <v>0</v>
      </c>
      <c r="AP108" s="487">
        <f>'1.4_RAW_Data_Rebase'!AP108</f>
        <v>0</v>
      </c>
      <c r="AQ108" s="487">
        <f>'1.4_RAW_Data_Rebase'!AQ108</f>
        <v>0</v>
      </c>
      <c r="AR108" s="487">
        <f>'1.4_RAW_Data_Rebase'!AR108</f>
        <v>0</v>
      </c>
      <c r="AS108" s="487">
        <f>'1.4_RAW_Data_Rebase'!AS108</f>
        <v>0</v>
      </c>
      <c r="AT108" s="488">
        <f>'1.4_RAW_Data_Rebase'!AT108</f>
        <v>0</v>
      </c>
      <c r="AU108" s="482"/>
      <c r="AV108" s="487">
        <f>'1.4_RAW_Data_Rebase'!AV108</f>
        <v>0</v>
      </c>
      <c r="AW108" s="487">
        <f>'1.4_RAW_Data_Rebase'!AW108</f>
        <v>0</v>
      </c>
      <c r="AX108" s="487">
        <f>'1.4_RAW_Data_Rebase'!AX108</f>
        <v>0</v>
      </c>
      <c r="AY108" s="487">
        <f>'1.4_RAW_Data_Rebase'!AY108</f>
        <v>0</v>
      </c>
      <c r="AZ108" s="487">
        <f>'1.4_RAW_Data_Rebase'!AZ108</f>
        <v>0</v>
      </c>
      <c r="BA108" s="488">
        <f>'1.4_RAW_Data_Rebase'!BA108</f>
        <v>0</v>
      </c>
      <c r="BB108" s="482"/>
      <c r="BC108" s="487">
        <f>'1.4_RAW_Data_Rebase'!BC108</f>
        <v>0</v>
      </c>
      <c r="BD108" s="487">
        <f>'1.4_RAW_Data_Rebase'!BD108</f>
        <v>0</v>
      </c>
      <c r="BE108" s="487">
        <f>'1.4_RAW_Data_Rebase'!BE108</f>
        <v>0</v>
      </c>
      <c r="BF108" s="487">
        <f>'1.4_RAW_Data_Rebase'!BF108</f>
        <v>0</v>
      </c>
      <c r="BG108" s="487">
        <f>'1.4_RAW_Data_Rebase'!BG108</f>
        <v>0</v>
      </c>
      <c r="BH108" s="488">
        <f>'1.4_RAW_Data_Rebase'!BH108</f>
        <v>0</v>
      </c>
    </row>
    <row r="109" spans="1:60" ht="13.5" thickBot="1" x14ac:dyDescent="0.4">
      <c r="A109" s="483"/>
      <c r="B109" s="489"/>
      <c r="C109" s="490"/>
      <c r="D109" s="491"/>
      <c r="E109" s="492" t="s">
        <v>34</v>
      </c>
      <c r="F109" s="493">
        <f>'1.4_RAW_Data_Rebase'!F109</f>
        <v>30</v>
      </c>
      <c r="G109" s="493">
        <f>'1.4_RAW_Data_Rebase'!G109</f>
        <v>8</v>
      </c>
      <c r="H109" s="493">
        <f>'1.4_RAW_Data_Rebase'!H109</f>
        <v>11</v>
      </c>
      <c r="I109" s="493">
        <f>'1.4_RAW_Data_Rebase'!I109</f>
        <v>1</v>
      </c>
      <c r="J109" s="493">
        <f>'1.4_RAW_Data_Rebase'!J109</f>
        <v>5</v>
      </c>
      <c r="K109" s="494">
        <f>'1.4_RAW_Data_Rebase'!K109</f>
        <v>5</v>
      </c>
      <c r="M109" s="493">
        <f>'1.4_RAW_Data_Rebase'!M109</f>
        <v>35</v>
      </c>
      <c r="N109" s="493">
        <f>'1.4_RAW_Data_Rebase'!N109</f>
        <v>10</v>
      </c>
      <c r="O109" s="493">
        <f>'1.4_RAW_Data_Rebase'!O109</f>
        <v>0</v>
      </c>
      <c r="P109" s="493">
        <f>'1.4_RAW_Data_Rebase'!P109</f>
        <v>4</v>
      </c>
      <c r="Q109" s="493">
        <f>'1.4_RAW_Data_Rebase'!Q109</f>
        <v>1</v>
      </c>
      <c r="R109" s="494">
        <f>'1.4_RAW_Data_Rebase'!R109</f>
        <v>20</v>
      </c>
      <c r="T109" s="493">
        <f>'1.4_RAW_Data_Rebase'!T109</f>
        <v>35</v>
      </c>
      <c r="U109" s="493">
        <f>'1.4_RAW_Data_Rebase'!U109</f>
        <v>0</v>
      </c>
      <c r="V109" s="493">
        <f>'1.4_RAW_Data_Rebase'!V109</f>
        <v>0</v>
      </c>
      <c r="W109" s="493">
        <f>'1.4_RAW_Data_Rebase'!W109</f>
        <v>4</v>
      </c>
      <c r="X109" s="493">
        <f>'1.4_RAW_Data_Rebase'!X109</f>
        <v>1</v>
      </c>
      <c r="Y109" s="494">
        <f>'1.4_RAW_Data_Rebase'!Y109</f>
        <v>30</v>
      </c>
      <c r="AA109" s="493">
        <f>'1.4_RAW_Data_Rebase'!AA109</f>
        <v>10</v>
      </c>
      <c r="AB109" s="493">
        <f>'1.4_RAW_Data_Rebase'!AB109</f>
        <v>0</v>
      </c>
      <c r="AC109" s="493">
        <f>'1.4_RAW_Data_Rebase'!AC109</f>
        <v>0</v>
      </c>
      <c r="AD109" s="493">
        <f>'1.4_RAW_Data_Rebase'!AD109</f>
        <v>0</v>
      </c>
      <c r="AE109" s="493">
        <f>'1.4_RAW_Data_Rebase'!AE109</f>
        <v>0</v>
      </c>
      <c r="AF109" s="494">
        <f>'1.4_RAW_Data_Rebase'!AF109</f>
        <v>-10</v>
      </c>
      <c r="AG109" s="482"/>
      <c r="AH109" s="493">
        <f>'1.4_RAW_Data_Rebase'!AH109</f>
        <v>10</v>
      </c>
      <c r="AI109" s="493">
        <f>'1.4_RAW_Data_Rebase'!AI109</f>
        <v>0</v>
      </c>
      <c r="AJ109" s="493">
        <f>'1.4_RAW_Data_Rebase'!AJ109</f>
        <v>0</v>
      </c>
      <c r="AK109" s="493">
        <f>'1.4_RAW_Data_Rebase'!AK109</f>
        <v>0</v>
      </c>
      <c r="AL109" s="493">
        <f>'1.4_RAW_Data_Rebase'!AL109</f>
        <v>0</v>
      </c>
      <c r="AM109" s="494">
        <f>'1.4_RAW_Data_Rebase'!AM109</f>
        <v>-10</v>
      </c>
      <c r="AN109" s="482"/>
      <c r="AO109" s="493">
        <f>'1.4_RAW_Data_Rebase'!AO109</f>
        <v>0</v>
      </c>
      <c r="AP109" s="493">
        <f>'1.4_RAW_Data_Rebase'!AP109</f>
        <v>0</v>
      </c>
      <c r="AQ109" s="493">
        <f>'1.4_RAW_Data_Rebase'!AQ109</f>
        <v>0</v>
      </c>
      <c r="AR109" s="493">
        <f>'1.4_RAW_Data_Rebase'!AR109</f>
        <v>0</v>
      </c>
      <c r="AS109" s="493">
        <f>'1.4_RAW_Data_Rebase'!AS109</f>
        <v>0</v>
      </c>
      <c r="AT109" s="494">
        <f>'1.4_RAW_Data_Rebase'!AT109</f>
        <v>0</v>
      </c>
      <c r="AU109" s="482"/>
      <c r="AV109" s="493">
        <f>'1.4_RAW_Data_Rebase'!AV109</f>
        <v>0</v>
      </c>
      <c r="AW109" s="493">
        <f>'1.4_RAW_Data_Rebase'!AW109</f>
        <v>0</v>
      </c>
      <c r="AX109" s="493">
        <f>'1.4_RAW_Data_Rebase'!AX109</f>
        <v>0</v>
      </c>
      <c r="AY109" s="493">
        <f>'1.4_RAW_Data_Rebase'!AY109</f>
        <v>0</v>
      </c>
      <c r="AZ109" s="493">
        <f>'1.4_RAW_Data_Rebase'!AZ109</f>
        <v>0</v>
      </c>
      <c r="BA109" s="494">
        <f>'1.4_RAW_Data_Rebase'!BA109</f>
        <v>0</v>
      </c>
      <c r="BB109" s="482"/>
      <c r="BC109" s="493">
        <f>'1.4_RAW_Data_Rebase'!BC109</f>
        <v>0</v>
      </c>
      <c r="BD109" s="493">
        <f>'1.4_RAW_Data_Rebase'!BD109</f>
        <v>0</v>
      </c>
      <c r="BE109" s="493">
        <f>'1.4_RAW_Data_Rebase'!BE109</f>
        <v>0</v>
      </c>
      <c r="BF109" s="493">
        <f>'1.4_RAW_Data_Rebase'!BF109</f>
        <v>0</v>
      </c>
      <c r="BG109" s="493">
        <f>'1.4_RAW_Data_Rebase'!BG109</f>
        <v>0</v>
      </c>
      <c r="BH109" s="494">
        <f>'1.4_RAW_Data_Rebase'!BH109</f>
        <v>0</v>
      </c>
    </row>
    <row r="110" spans="1:60" ht="25.5" x14ac:dyDescent="0.35">
      <c r="A110" s="495" t="s">
        <v>20</v>
      </c>
      <c r="B110" s="476">
        <v>42</v>
      </c>
      <c r="C110" s="477" t="s">
        <v>73</v>
      </c>
      <c r="D110" s="478" t="s">
        <v>36</v>
      </c>
      <c r="E110" s="496" t="s">
        <v>31</v>
      </c>
      <c r="F110" s="480">
        <f>'1.4_RAW_Data_Rebase'!F110</f>
        <v>4</v>
      </c>
      <c r="G110" s="480">
        <f>'1.4_RAW_Data_Rebase'!G110</f>
        <v>1</v>
      </c>
      <c r="H110" s="480">
        <f>'1.4_RAW_Data_Rebase'!H110</f>
        <v>0</v>
      </c>
      <c r="I110" s="480">
        <f>'1.4_RAW_Data_Rebase'!I110</f>
        <v>0</v>
      </c>
      <c r="J110" s="480">
        <f>'1.4_RAW_Data_Rebase'!J110</f>
        <v>0</v>
      </c>
      <c r="K110" s="481">
        <f>'1.4_RAW_Data_Rebase'!K110</f>
        <v>3</v>
      </c>
      <c r="M110" s="480">
        <f>'1.4_RAW_Data_Rebase'!M110</f>
        <v>4</v>
      </c>
      <c r="N110" s="480">
        <f>'1.4_RAW_Data_Rebase'!N110</f>
        <v>3</v>
      </c>
      <c r="O110" s="480">
        <f>'1.4_RAW_Data_Rebase'!O110</f>
        <v>0</v>
      </c>
      <c r="P110" s="480">
        <f>'1.4_RAW_Data_Rebase'!P110</f>
        <v>0</v>
      </c>
      <c r="Q110" s="480">
        <f>'1.4_RAW_Data_Rebase'!Q110</f>
        <v>0</v>
      </c>
      <c r="R110" s="481">
        <f>'1.4_RAW_Data_Rebase'!R110</f>
        <v>1</v>
      </c>
      <c r="T110" s="480">
        <f>'1.4_RAW_Data_Rebase'!T110</f>
        <v>4</v>
      </c>
      <c r="U110" s="480">
        <f>'1.4_RAW_Data_Rebase'!U110</f>
        <v>0</v>
      </c>
      <c r="V110" s="480">
        <f>'1.4_RAW_Data_Rebase'!V110</f>
        <v>0</v>
      </c>
      <c r="W110" s="480">
        <f>'1.4_RAW_Data_Rebase'!W110</f>
        <v>0</v>
      </c>
      <c r="X110" s="480">
        <f>'1.4_RAW_Data_Rebase'!X110</f>
        <v>0</v>
      </c>
      <c r="Y110" s="481">
        <f>'1.4_RAW_Data_Rebase'!Y110</f>
        <v>4</v>
      </c>
      <c r="AA110" s="480">
        <f>'1.4_RAW_Data_Rebase'!AA110</f>
        <v>3</v>
      </c>
      <c r="AB110" s="480">
        <f>'1.4_RAW_Data_Rebase'!AB110</f>
        <v>0</v>
      </c>
      <c r="AC110" s="480">
        <f>'1.4_RAW_Data_Rebase'!AC110</f>
        <v>0</v>
      </c>
      <c r="AD110" s="480">
        <f>'1.4_RAW_Data_Rebase'!AD110</f>
        <v>0</v>
      </c>
      <c r="AE110" s="480">
        <f>'1.4_RAW_Data_Rebase'!AE110</f>
        <v>0</v>
      </c>
      <c r="AF110" s="481">
        <f>'1.4_RAW_Data_Rebase'!AF110</f>
        <v>-3</v>
      </c>
      <c r="AG110" s="482"/>
      <c r="AH110" s="480">
        <f>'1.4_RAW_Data_Rebase'!AH110</f>
        <v>3</v>
      </c>
      <c r="AI110" s="480">
        <f>'1.4_RAW_Data_Rebase'!AI110</f>
        <v>0</v>
      </c>
      <c r="AJ110" s="480">
        <f>'1.4_RAW_Data_Rebase'!AJ110</f>
        <v>0</v>
      </c>
      <c r="AK110" s="480">
        <f>'1.4_RAW_Data_Rebase'!AK110</f>
        <v>0</v>
      </c>
      <c r="AL110" s="480">
        <f>'1.4_RAW_Data_Rebase'!AL110</f>
        <v>0</v>
      </c>
      <c r="AM110" s="481">
        <f>'1.4_RAW_Data_Rebase'!AM110</f>
        <v>-3</v>
      </c>
      <c r="AN110" s="482"/>
      <c r="AO110" s="480">
        <f>'1.4_RAW_Data_Rebase'!AO110</f>
        <v>0</v>
      </c>
      <c r="AP110" s="480">
        <f>'1.4_RAW_Data_Rebase'!AP110</f>
        <v>0</v>
      </c>
      <c r="AQ110" s="480">
        <f>'1.4_RAW_Data_Rebase'!AQ110</f>
        <v>0</v>
      </c>
      <c r="AR110" s="480">
        <f>'1.4_RAW_Data_Rebase'!AR110</f>
        <v>0</v>
      </c>
      <c r="AS110" s="480">
        <f>'1.4_RAW_Data_Rebase'!AS110</f>
        <v>0</v>
      </c>
      <c r="AT110" s="481">
        <f>'1.4_RAW_Data_Rebase'!AT110</f>
        <v>0</v>
      </c>
      <c r="AU110" s="482"/>
      <c r="AV110" s="480">
        <f>'1.4_RAW_Data_Rebase'!AV110</f>
        <v>0</v>
      </c>
      <c r="AW110" s="480">
        <f>'1.4_RAW_Data_Rebase'!AW110</f>
        <v>0</v>
      </c>
      <c r="AX110" s="480">
        <f>'1.4_RAW_Data_Rebase'!AX110</f>
        <v>0</v>
      </c>
      <c r="AY110" s="480">
        <f>'1.4_RAW_Data_Rebase'!AY110</f>
        <v>0</v>
      </c>
      <c r="AZ110" s="480">
        <f>'1.4_RAW_Data_Rebase'!AZ110</f>
        <v>0</v>
      </c>
      <c r="BA110" s="481">
        <f>'1.4_RAW_Data_Rebase'!BA110</f>
        <v>0</v>
      </c>
      <c r="BB110" s="482"/>
      <c r="BC110" s="480">
        <f>'1.4_RAW_Data_Rebase'!BC110</f>
        <v>0</v>
      </c>
      <c r="BD110" s="480">
        <f>'1.4_RAW_Data_Rebase'!BD110</f>
        <v>0</v>
      </c>
      <c r="BE110" s="480">
        <f>'1.4_RAW_Data_Rebase'!BE110</f>
        <v>0</v>
      </c>
      <c r="BF110" s="480">
        <f>'1.4_RAW_Data_Rebase'!BF110</f>
        <v>0</v>
      </c>
      <c r="BG110" s="480">
        <f>'1.4_RAW_Data_Rebase'!BG110</f>
        <v>0</v>
      </c>
      <c r="BH110" s="481">
        <f>'1.4_RAW_Data_Rebase'!BH110</f>
        <v>0</v>
      </c>
    </row>
    <row r="111" spans="1:60" ht="13.15" x14ac:dyDescent="0.35">
      <c r="A111" s="483"/>
      <c r="B111" s="484"/>
      <c r="C111" s="485"/>
      <c r="D111" s="486"/>
      <c r="E111" s="479" t="s">
        <v>32</v>
      </c>
      <c r="F111" s="487">
        <f>'1.4_RAW_Data_Rebase'!F111</f>
        <v>0</v>
      </c>
      <c r="G111" s="487">
        <f>'1.4_RAW_Data_Rebase'!G111</f>
        <v>0</v>
      </c>
      <c r="H111" s="487">
        <f>'1.4_RAW_Data_Rebase'!H111</f>
        <v>0</v>
      </c>
      <c r="I111" s="487">
        <f>'1.4_RAW_Data_Rebase'!I111</f>
        <v>0</v>
      </c>
      <c r="J111" s="487">
        <f>'1.4_RAW_Data_Rebase'!J111</f>
        <v>0</v>
      </c>
      <c r="K111" s="488">
        <f>'1.4_RAW_Data_Rebase'!K111</f>
        <v>0</v>
      </c>
      <c r="M111" s="487">
        <f>'1.4_RAW_Data_Rebase'!M111</f>
        <v>0</v>
      </c>
      <c r="N111" s="487">
        <f>'1.4_RAW_Data_Rebase'!N111</f>
        <v>0</v>
      </c>
      <c r="O111" s="487">
        <f>'1.4_RAW_Data_Rebase'!O111</f>
        <v>0</v>
      </c>
      <c r="P111" s="487">
        <f>'1.4_RAW_Data_Rebase'!P111</f>
        <v>0</v>
      </c>
      <c r="Q111" s="487">
        <f>'1.4_RAW_Data_Rebase'!Q111</f>
        <v>0</v>
      </c>
      <c r="R111" s="488">
        <f>'1.4_RAW_Data_Rebase'!R111</f>
        <v>0</v>
      </c>
      <c r="T111" s="487">
        <f>'1.4_RAW_Data_Rebase'!T111</f>
        <v>0</v>
      </c>
      <c r="U111" s="487">
        <f>'1.4_RAW_Data_Rebase'!U111</f>
        <v>0</v>
      </c>
      <c r="V111" s="487">
        <f>'1.4_RAW_Data_Rebase'!V111</f>
        <v>0</v>
      </c>
      <c r="W111" s="487">
        <f>'1.4_RAW_Data_Rebase'!W111</f>
        <v>0</v>
      </c>
      <c r="X111" s="487">
        <f>'1.4_RAW_Data_Rebase'!X111</f>
        <v>0</v>
      </c>
      <c r="Y111" s="488">
        <f>'1.4_RAW_Data_Rebase'!Y111</f>
        <v>0</v>
      </c>
      <c r="AA111" s="487">
        <f>'1.4_RAW_Data_Rebase'!AA111</f>
        <v>0</v>
      </c>
      <c r="AB111" s="487">
        <f>'1.4_RAW_Data_Rebase'!AB111</f>
        <v>0</v>
      </c>
      <c r="AC111" s="487">
        <f>'1.4_RAW_Data_Rebase'!AC111</f>
        <v>0</v>
      </c>
      <c r="AD111" s="487">
        <f>'1.4_RAW_Data_Rebase'!AD111</f>
        <v>0</v>
      </c>
      <c r="AE111" s="487">
        <f>'1.4_RAW_Data_Rebase'!AE111</f>
        <v>0</v>
      </c>
      <c r="AF111" s="488">
        <f>'1.4_RAW_Data_Rebase'!AF111</f>
        <v>0</v>
      </c>
      <c r="AG111" s="482"/>
      <c r="AH111" s="487">
        <f>'1.4_RAW_Data_Rebase'!AH111</f>
        <v>0</v>
      </c>
      <c r="AI111" s="487">
        <f>'1.4_RAW_Data_Rebase'!AI111</f>
        <v>0</v>
      </c>
      <c r="AJ111" s="487">
        <f>'1.4_RAW_Data_Rebase'!AJ111</f>
        <v>0</v>
      </c>
      <c r="AK111" s="487">
        <f>'1.4_RAW_Data_Rebase'!AK111</f>
        <v>0</v>
      </c>
      <c r="AL111" s="487">
        <f>'1.4_RAW_Data_Rebase'!AL111</f>
        <v>0</v>
      </c>
      <c r="AM111" s="488">
        <f>'1.4_RAW_Data_Rebase'!AM111</f>
        <v>0</v>
      </c>
      <c r="AN111" s="482"/>
      <c r="AO111" s="487">
        <f>'1.4_RAW_Data_Rebase'!AO111</f>
        <v>0</v>
      </c>
      <c r="AP111" s="487">
        <f>'1.4_RAW_Data_Rebase'!AP111</f>
        <v>0</v>
      </c>
      <c r="AQ111" s="487">
        <f>'1.4_RAW_Data_Rebase'!AQ111</f>
        <v>0</v>
      </c>
      <c r="AR111" s="487">
        <f>'1.4_RAW_Data_Rebase'!AR111</f>
        <v>0</v>
      </c>
      <c r="AS111" s="487">
        <f>'1.4_RAW_Data_Rebase'!AS111</f>
        <v>0</v>
      </c>
      <c r="AT111" s="488">
        <f>'1.4_RAW_Data_Rebase'!AT111</f>
        <v>0</v>
      </c>
      <c r="AU111" s="482"/>
      <c r="AV111" s="487">
        <f>'1.4_RAW_Data_Rebase'!AV111</f>
        <v>0</v>
      </c>
      <c r="AW111" s="487">
        <f>'1.4_RAW_Data_Rebase'!AW111</f>
        <v>0</v>
      </c>
      <c r="AX111" s="487">
        <f>'1.4_RAW_Data_Rebase'!AX111</f>
        <v>0</v>
      </c>
      <c r="AY111" s="487">
        <f>'1.4_RAW_Data_Rebase'!AY111</f>
        <v>0</v>
      </c>
      <c r="AZ111" s="487">
        <f>'1.4_RAW_Data_Rebase'!AZ111</f>
        <v>0</v>
      </c>
      <c r="BA111" s="488">
        <f>'1.4_RAW_Data_Rebase'!BA111</f>
        <v>0</v>
      </c>
      <c r="BB111" s="482"/>
      <c r="BC111" s="487">
        <f>'1.4_RAW_Data_Rebase'!BC111</f>
        <v>0</v>
      </c>
      <c r="BD111" s="487">
        <f>'1.4_RAW_Data_Rebase'!BD111</f>
        <v>0</v>
      </c>
      <c r="BE111" s="487">
        <f>'1.4_RAW_Data_Rebase'!BE111</f>
        <v>0</v>
      </c>
      <c r="BF111" s="487">
        <f>'1.4_RAW_Data_Rebase'!BF111</f>
        <v>0</v>
      </c>
      <c r="BG111" s="487">
        <f>'1.4_RAW_Data_Rebase'!BG111</f>
        <v>0</v>
      </c>
      <c r="BH111" s="488">
        <f>'1.4_RAW_Data_Rebase'!BH111</f>
        <v>0</v>
      </c>
    </row>
    <row r="112" spans="1:60" ht="13.15" x14ac:dyDescent="0.35">
      <c r="A112" s="483"/>
      <c r="B112" s="484"/>
      <c r="C112" s="485"/>
      <c r="D112" s="486"/>
      <c r="E112" s="479" t="s">
        <v>33</v>
      </c>
      <c r="F112" s="487">
        <f>'1.4_RAW_Data_Rebase'!F112</f>
        <v>0</v>
      </c>
      <c r="G112" s="487">
        <f>'1.4_RAW_Data_Rebase'!G112</f>
        <v>0</v>
      </c>
      <c r="H112" s="487">
        <f>'1.4_RAW_Data_Rebase'!H112</f>
        <v>0</v>
      </c>
      <c r="I112" s="487">
        <f>'1.4_RAW_Data_Rebase'!I112</f>
        <v>0</v>
      </c>
      <c r="J112" s="487">
        <f>'1.4_RAW_Data_Rebase'!J112</f>
        <v>0</v>
      </c>
      <c r="K112" s="488">
        <f>'1.4_RAW_Data_Rebase'!K112</f>
        <v>0</v>
      </c>
      <c r="M112" s="487">
        <f>'1.4_RAW_Data_Rebase'!M112</f>
        <v>0</v>
      </c>
      <c r="N112" s="487">
        <f>'1.4_RAW_Data_Rebase'!N112</f>
        <v>0</v>
      </c>
      <c r="O112" s="487">
        <f>'1.4_RAW_Data_Rebase'!O112</f>
        <v>0</v>
      </c>
      <c r="P112" s="487">
        <f>'1.4_RAW_Data_Rebase'!P112</f>
        <v>0</v>
      </c>
      <c r="Q112" s="487">
        <f>'1.4_RAW_Data_Rebase'!Q112</f>
        <v>0</v>
      </c>
      <c r="R112" s="488">
        <f>'1.4_RAW_Data_Rebase'!R112</f>
        <v>0</v>
      </c>
      <c r="T112" s="487">
        <f>'1.4_RAW_Data_Rebase'!T112</f>
        <v>0</v>
      </c>
      <c r="U112" s="487">
        <f>'1.4_RAW_Data_Rebase'!U112</f>
        <v>0</v>
      </c>
      <c r="V112" s="487">
        <f>'1.4_RAW_Data_Rebase'!V112</f>
        <v>0</v>
      </c>
      <c r="W112" s="487">
        <f>'1.4_RAW_Data_Rebase'!W112</f>
        <v>0</v>
      </c>
      <c r="X112" s="487">
        <f>'1.4_RAW_Data_Rebase'!X112</f>
        <v>0</v>
      </c>
      <c r="Y112" s="488">
        <f>'1.4_RAW_Data_Rebase'!Y112</f>
        <v>0</v>
      </c>
      <c r="AA112" s="487">
        <f>'1.4_RAW_Data_Rebase'!AA112</f>
        <v>0</v>
      </c>
      <c r="AB112" s="487">
        <f>'1.4_RAW_Data_Rebase'!AB112</f>
        <v>0</v>
      </c>
      <c r="AC112" s="487">
        <f>'1.4_RAW_Data_Rebase'!AC112</f>
        <v>0</v>
      </c>
      <c r="AD112" s="487">
        <f>'1.4_RAW_Data_Rebase'!AD112</f>
        <v>0</v>
      </c>
      <c r="AE112" s="487">
        <f>'1.4_RAW_Data_Rebase'!AE112</f>
        <v>0</v>
      </c>
      <c r="AF112" s="488">
        <f>'1.4_RAW_Data_Rebase'!AF112</f>
        <v>0</v>
      </c>
      <c r="AG112" s="482"/>
      <c r="AH112" s="487">
        <f>'1.4_RAW_Data_Rebase'!AH112</f>
        <v>0</v>
      </c>
      <c r="AI112" s="487">
        <f>'1.4_RAW_Data_Rebase'!AI112</f>
        <v>0</v>
      </c>
      <c r="AJ112" s="487">
        <f>'1.4_RAW_Data_Rebase'!AJ112</f>
        <v>0</v>
      </c>
      <c r="AK112" s="487">
        <f>'1.4_RAW_Data_Rebase'!AK112</f>
        <v>0</v>
      </c>
      <c r="AL112" s="487">
        <f>'1.4_RAW_Data_Rebase'!AL112</f>
        <v>0</v>
      </c>
      <c r="AM112" s="488">
        <f>'1.4_RAW_Data_Rebase'!AM112</f>
        <v>0</v>
      </c>
      <c r="AN112" s="482"/>
      <c r="AO112" s="487">
        <f>'1.4_RAW_Data_Rebase'!AO112</f>
        <v>0</v>
      </c>
      <c r="AP112" s="487">
        <f>'1.4_RAW_Data_Rebase'!AP112</f>
        <v>0</v>
      </c>
      <c r="AQ112" s="487">
        <f>'1.4_RAW_Data_Rebase'!AQ112</f>
        <v>0</v>
      </c>
      <c r="AR112" s="487">
        <f>'1.4_RAW_Data_Rebase'!AR112</f>
        <v>0</v>
      </c>
      <c r="AS112" s="487">
        <f>'1.4_RAW_Data_Rebase'!AS112</f>
        <v>0</v>
      </c>
      <c r="AT112" s="488">
        <f>'1.4_RAW_Data_Rebase'!AT112</f>
        <v>0</v>
      </c>
      <c r="AU112" s="482"/>
      <c r="AV112" s="487">
        <f>'1.4_RAW_Data_Rebase'!AV112</f>
        <v>0</v>
      </c>
      <c r="AW112" s="487">
        <f>'1.4_RAW_Data_Rebase'!AW112</f>
        <v>0</v>
      </c>
      <c r="AX112" s="487">
        <f>'1.4_RAW_Data_Rebase'!AX112</f>
        <v>0</v>
      </c>
      <c r="AY112" s="487">
        <f>'1.4_RAW_Data_Rebase'!AY112</f>
        <v>0</v>
      </c>
      <c r="AZ112" s="487">
        <f>'1.4_RAW_Data_Rebase'!AZ112</f>
        <v>0</v>
      </c>
      <c r="BA112" s="488">
        <f>'1.4_RAW_Data_Rebase'!BA112</f>
        <v>0</v>
      </c>
      <c r="BB112" s="482"/>
      <c r="BC112" s="487">
        <f>'1.4_RAW_Data_Rebase'!BC112</f>
        <v>0</v>
      </c>
      <c r="BD112" s="487">
        <f>'1.4_RAW_Data_Rebase'!BD112</f>
        <v>0</v>
      </c>
      <c r="BE112" s="487">
        <f>'1.4_RAW_Data_Rebase'!BE112</f>
        <v>0</v>
      </c>
      <c r="BF112" s="487">
        <f>'1.4_RAW_Data_Rebase'!BF112</f>
        <v>0</v>
      </c>
      <c r="BG112" s="487">
        <f>'1.4_RAW_Data_Rebase'!BG112</f>
        <v>0</v>
      </c>
      <c r="BH112" s="488">
        <f>'1.4_RAW_Data_Rebase'!BH112</f>
        <v>0</v>
      </c>
    </row>
    <row r="113" spans="1:60" ht="13.5" thickBot="1" x14ac:dyDescent="0.4">
      <c r="A113" s="483"/>
      <c r="B113" s="489"/>
      <c r="C113" s="490"/>
      <c r="D113" s="491"/>
      <c r="E113" s="492" t="s">
        <v>34</v>
      </c>
      <c r="F113" s="493">
        <f>'1.4_RAW_Data_Rebase'!F113</f>
        <v>3</v>
      </c>
      <c r="G113" s="493">
        <f>'1.4_RAW_Data_Rebase'!G113</f>
        <v>3</v>
      </c>
      <c r="H113" s="493">
        <f>'1.4_RAW_Data_Rebase'!H113</f>
        <v>0</v>
      </c>
      <c r="I113" s="493">
        <f>'1.4_RAW_Data_Rebase'!I113</f>
        <v>0</v>
      </c>
      <c r="J113" s="493">
        <f>'1.4_RAW_Data_Rebase'!J113</f>
        <v>0</v>
      </c>
      <c r="K113" s="494">
        <f>'1.4_RAW_Data_Rebase'!K113</f>
        <v>0</v>
      </c>
      <c r="M113" s="493">
        <f>'1.4_RAW_Data_Rebase'!M113</f>
        <v>3</v>
      </c>
      <c r="N113" s="493">
        <f>'1.4_RAW_Data_Rebase'!N113</f>
        <v>0</v>
      </c>
      <c r="O113" s="493">
        <f>'1.4_RAW_Data_Rebase'!O113</f>
        <v>0</v>
      </c>
      <c r="P113" s="493">
        <f>'1.4_RAW_Data_Rebase'!P113</f>
        <v>0</v>
      </c>
      <c r="Q113" s="493">
        <f>'1.4_RAW_Data_Rebase'!Q113</f>
        <v>0</v>
      </c>
      <c r="R113" s="494">
        <f>'1.4_RAW_Data_Rebase'!R113</f>
        <v>3</v>
      </c>
      <c r="T113" s="493">
        <f>'1.4_RAW_Data_Rebase'!T113</f>
        <v>3</v>
      </c>
      <c r="U113" s="493">
        <f>'1.4_RAW_Data_Rebase'!U113</f>
        <v>0</v>
      </c>
      <c r="V113" s="493">
        <f>'1.4_RAW_Data_Rebase'!V113</f>
        <v>0</v>
      </c>
      <c r="W113" s="493">
        <f>'1.4_RAW_Data_Rebase'!W113</f>
        <v>0</v>
      </c>
      <c r="X113" s="493">
        <f>'1.4_RAW_Data_Rebase'!X113</f>
        <v>0</v>
      </c>
      <c r="Y113" s="494">
        <f>'1.4_RAW_Data_Rebase'!Y113</f>
        <v>3</v>
      </c>
      <c r="AA113" s="493">
        <f>'1.4_RAW_Data_Rebase'!AA113</f>
        <v>0</v>
      </c>
      <c r="AB113" s="493">
        <f>'1.4_RAW_Data_Rebase'!AB113</f>
        <v>0</v>
      </c>
      <c r="AC113" s="493">
        <f>'1.4_RAW_Data_Rebase'!AC113</f>
        <v>0</v>
      </c>
      <c r="AD113" s="493">
        <f>'1.4_RAW_Data_Rebase'!AD113</f>
        <v>0</v>
      </c>
      <c r="AE113" s="493">
        <f>'1.4_RAW_Data_Rebase'!AE113</f>
        <v>0</v>
      </c>
      <c r="AF113" s="494">
        <f>'1.4_RAW_Data_Rebase'!AF113</f>
        <v>0</v>
      </c>
      <c r="AG113" s="482"/>
      <c r="AH113" s="493">
        <f>'1.4_RAW_Data_Rebase'!AH113</f>
        <v>0</v>
      </c>
      <c r="AI113" s="493">
        <f>'1.4_RAW_Data_Rebase'!AI113</f>
        <v>0</v>
      </c>
      <c r="AJ113" s="493">
        <f>'1.4_RAW_Data_Rebase'!AJ113</f>
        <v>0</v>
      </c>
      <c r="AK113" s="493">
        <f>'1.4_RAW_Data_Rebase'!AK113</f>
        <v>0</v>
      </c>
      <c r="AL113" s="493">
        <f>'1.4_RAW_Data_Rebase'!AL113</f>
        <v>0</v>
      </c>
      <c r="AM113" s="494">
        <f>'1.4_RAW_Data_Rebase'!AM113</f>
        <v>0</v>
      </c>
      <c r="AN113" s="482"/>
      <c r="AO113" s="493">
        <f>'1.4_RAW_Data_Rebase'!AO113</f>
        <v>0</v>
      </c>
      <c r="AP113" s="493">
        <f>'1.4_RAW_Data_Rebase'!AP113</f>
        <v>0</v>
      </c>
      <c r="AQ113" s="493">
        <f>'1.4_RAW_Data_Rebase'!AQ113</f>
        <v>0</v>
      </c>
      <c r="AR113" s="493">
        <f>'1.4_RAW_Data_Rebase'!AR113</f>
        <v>0</v>
      </c>
      <c r="AS113" s="493">
        <f>'1.4_RAW_Data_Rebase'!AS113</f>
        <v>0</v>
      </c>
      <c r="AT113" s="494">
        <f>'1.4_RAW_Data_Rebase'!AT113</f>
        <v>0</v>
      </c>
      <c r="AU113" s="482"/>
      <c r="AV113" s="493">
        <f>'1.4_RAW_Data_Rebase'!AV113</f>
        <v>0</v>
      </c>
      <c r="AW113" s="493">
        <f>'1.4_RAW_Data_Rebase'!AW113</f>
        <v>0</v>
      </c>
      <c r="AX113" s="493">
        <f>'1.4_RAW_Data_Rebase'!AX113</f>
        <v>0</v>
      </c>
      <c r="AY113" s="493">
        <f>'1.4_RAW_Data_Rebase'!AY113</f>
        <v>0</v>
      </c>
      <c r="AZ113" s="493">
        <f>'1.4_RAW_Data_Rebase'!AZ113</f>
        <v>0</v>
      </c>
      <c r="BA113" s="494">
        <f>'1.4_RAW_Data_Rebase'!BA113</f>
        <v>0</v>
      </c>
      <c r="BB113" s="482"/>
      <c r="BC113" s="493">
        <f>'1.4_RAW_Data_Rebase'!BC113</f>
        <v>0</v>
      </c>
      <c r="BD113" s="493">
        <f>'1.4_RAW_Data_Rebase'!BD113</f>
        <v>0</v>
      </c>
      <c r="BE113" s="493">
        <f>'1.4_RAW_Data_Rebase'!BE113</f>
        <v>0</v>
      </c>
      <c r="BF113" s="493">
        <f>'1.4_RAW_Data_Rebase'!BF113</f>
        <v>0</v>
      </c>
      <c r="BG113" s="493">
        <f>'1.4_RAW_Data_Rebase'!BG113</f>
        <v>0</v>
      </c>
      <c r="BH113" s="494">
        <f>'1.4_RAW_Data_Rebase'!BH113</f>
        <v>0</v>
      </c>
    </row>
    <row r="114" spans="1:60" ht="25.5" x14ac:dyDescent="0.35">
      <c r="A114" s="495" t="s">
        <v>20</v>
      </c>
      <c r="B114" s="476">
        <v>44</v>
      </c>
      <c r="C114" s="477" t="s">
        <v>56</v>
      </c>
      <c r="D114" s="478" t="s">
        <v>36</v>
      </c>
      <c r="E114" s="496" t="s">
        <v>31</v>
      </c>
      <c r="F114" s="480">
        <f>'1.4_RAW_Data_Rebase'!F114</f>
        <v>39</v>
      </c>
      <c r="G114" s="480">
        <f>'1.4_RAW_Data_Rebase'!G114</f>
        <v>0</v>
      </c>
      <c r="H114" s="480">
        <f>'1.4_RAW_Data_Rebase'!H114</f>
        <v>0</v>
      </c>
      <c r="I114" s="480">
        <f>'1.4_RAW_Data_Rebase'!I114</f>
        <v>0</v>
      </c>
      <c r="J114" s="480">
        <f>'1.4_RAW_Data_Rebase'!J114</f>
        <v>0</v>
      </c>
      <c r="K114" s="481">
        <f>'1.4_RAW_Data_Rebase'!K114</f>
        <v>39</v>
      </c>
      <c r="M114" s="480">
        <f>'1.4_RAW_Data_Rebase'!M114</f>
        <v>111</v>
      </c>
      <c r="N114" s="480">
        <f>'1.4_RAW_Data_Rebase'!N114</f>
        <v>40</v>
      </c>
      <c r="O114" s="480">
        <f>'1.4_RAW_Data_Rebase'!O114</f>
        <v>0</v>
      </c>
      <c r="P114" s="480">
        <f>'1.4_RAW_Data_Rebase'!P114</f>
        <v>0</v>
      </c>
      <c r="Q114" s="480">
        <f>'1.4_RAW_Data_Rebase'!Q114</f>
        <v>0</v>
      </c>
      <c r="R114" s="481">
        <f>'1.4_RAW_Data_Rebase'!R114</f>
        <v>71</v>
      </c>
      <c r="T114" s="480">
        <f>'1.4_RAW_Data_Rebase'!T114</f>
        <v>111</v>
      </c>
      <c r="U114" s="480">
        <f>'1.4_RAW_Data_Rebase'!U114</f>
        <v>0</v>
      </c>
      <c r="V114" s="480">
        <f>'1.4_RAW_Data_Rebase'!V114</f>
        <v>0</v>
      </c>
      <c r="W114" s="480">
        <f>'1.4_RAW_Data_Rebase'!W114</f>
        <v>0</v>
      </c>
      <c r="X114" s="480">
        <f>'1.4_RAW_Data_Rebase'!X114</f>
        <v>0</v>
      </c>
      <c r="Y114" s="481">
        <f>'1.4_RAW_Data_Rebase'!Y114</f>
        <v>111</v>
      </c>
      <c r="AA114" s="480">
        <f>'1.4_RAW_Data_Rebase'!AA114</f>
        <v>40</v>
      </c>
      <c r="AB114" s="480">
        <f>'1.4_RAW_Data_Rebase'!AB114</f>
        <v>0</v>
      </c>
      <c r="AC114" s="480">
        <f>'1.4_RAW_Data_Rebase'!AC114</f>
        <v>0</v>
      </c>
      <c r="AD114" s="480">
        <f>'1.4_RAW_Data_Rebase'!AD114</f>
        <v>0</v>
      </c>
      <c r="AE114" s="480">
        <f>'1.4_RAW_Data_Rebase'!AE114</f>
        <v>0</v>
      </c>
      <c r="AF114" s="481">
        <f>'1.4_RAW_Data_Rebase'!AF114</f>
        <v>-40</v>
      </c>
      <c r="AG114" s="482"/>
      <c r="AH114" s="480">
        <f>'1.4_RAW_Data_Rebase'!AH114</f>
        <v>40</v>
      </c>
      <c r="AI114" s="480">
        <f>'1.4_RAW_Data_Rebase'!AI114</f>
        <v>0</v>
      </c>
      <c r="AJ114" s="480">
        <f>'1.4_RAW_Data_Rebase'!AJ114</f>
        <v>0</v>
      </c>
      <c r="AK114" s="480">
        <f>'1.4_RAW_Data_Rebase'!AK114</f>
        <v>0</v>
      </c>
      <c r="AL114" s="480">
        <f>'1.4_RAW_Data_Rebase'!AL114</f>
        <v>0</v>
      </c>
      <c r="AM114" s="481">
        <f>'1.4_RAW_Data_Rebase'!AM114</f>
        <v>-40</v>
      </c>
      <c r="AN114" s="482"/>
      <c r="AO114" s="480">
        <f>'1.4_RAW_Data_Rebase'!AO114</f>
        <v>0</v>
      </c>
      <c r="AP114" s="480">
        <f>'1.4_RAW_Data_Rebase'!AP114</f>
        <v>0</v>
      </c>
      <c r="AQ114" s="480">
        <f>'1.4_RAW_Data_Rebase'!AQ114</f>
        <v>0</v>
      </c>
      <c r="AR114" s="480">
        <f>'1.4_RAW_Data_Rebase'!AR114</f>
        <v>0</v>
      </c>
      <c r="AS114" s="480">
        <f>'1.4_RAW_Data_Rebase'!AS114</f>
        <v>0</v>
      </c>
      <c r="AT114" s="481">
        <f>'1.4_RAW_Data_Rebase'!AT114</f>
        <v>0</v>
      </c>
      <c r="AU114" s="482"/>
      <c r="AV114" s="480">
        <f>'1.4_RAW_Data_Rebase'!AV114</f>
        <v>0</v>
      </c>
      <c r="AW114" s="480">
        <f>'1.4_RAW_Data_Rebase'!AW114</f>
        <v>0</v>
      </c>
      <c r="AX114" s="480">
        <f>'1.4_RAW_Data_Rebase'!AX114</f>
        <v>0</v>
      </c>
      <c r="AY114" s="480">
        <f>'1.4_RAW_Data_Rebase'!AY114</f>
        <v>0</v>
      </c>
      <c r="AZ114" s="480">
        <f>'1.4_RAW_Data_Rebase'!AZ114</f>
        <v>0</v>
      </c>
      <c r="BA114" s="481">
        <f>'1.4_RAW_Data_Rebase'!BA114</f>
        <v>0</v>
      </c>
      <c r="BB114" s="482"/>
      <c r="BC114" s="480">
        <f>'1.4_RAW_Data_Rebase'!BC114</f>
        <v>0</v>
      </c>
      <c r="BD114" s="480">
        <f>'1.4_RAW_Data_Rebase'!BD114</f>
        <v>0</v>
      </c>
      <c r="BE114" s="480">
        <f>'1.4_RAW_Data_Rebase'!BE114</f>
        <v>0</v>
      </c>
      <c r="BF114" s="480">
        <f>'1.4_RAW_Data_Rebase'!BF114</f>
        <v>0</v>
      </c>
      <c r="BG114" s="480">
        <f>'1.4_RAW_Data_Rebase'!BG114</f>
        <v>0</v>
      </c>
      <c r="BH114" s="481">
        <f>'1.4_RAW_Data_Rebase'!BH114</f>
        <v>0</v>
      </c>
    </row>
    <row r="115" spans="1:60" ht="13.15" x14ac:dyDescent="0.35">
      <c r="A115" s="483"/>
      <c r="B115" s="484"/>
      <c r="C115" s="485"/>
      <c r="D115" s="486"/>
      <c r="E115" s="479" t="s">
        <v>32</v>
      </c>
      <c r="F115" s="487">
        <f>'1.4_RAW_Data_Rebase'!F115</f>
        <v>25</v>
      </c>
      <c r="G115" s="487">
        <f>'1.4_RAW_Data_Rebase'!G115</f>
        <v>0</v>
      </c>
      <c r="H115" s="487">
        <f>'1.4_RAW_Data_Rebase'!H115</f>
        <v>0</v>
      </c>
      <c r="I115" s="487">
        <f>'1.4_RAW_Data_Rebase'!I115</f>
        <v>0</v>
      </c>
      <c r="J115" s="487">
        <f>'1.4_RAW_Data_Rebase'!J115</f>
        <v>25</v>
      </c>
      <c r="K115" s="488">
        <f>'1.4_RAW_Data_Rebase'!K115</f>
        <v>0</v>
      </c>
      <c r="M115" s="487">
        <f>'1.4_RAW_Data_Rebase'!M115</f>
        <v>0</v>
      </c>
      <c r="N115" s="487">
        <f>'1.4_RAW_Data_Rebase'!N115</f>
        <v>0</v>
      </c>
      <c r="O115" s="487">
        <f>'1.4_RAW_Data_Rebase'!O115</f>
        <v>0</v>
      </c>
      <c r="P115" s="487">
        <f>'1.4_RAW_Data_Rebase'!P115</f>
        <v>0</v>
      </c>
      <c r="Q115" s="487">
        <f>'1.4_RAW_Data_Rebase'!Q115</f>
        <v>0</v>
      </c>
      <c r="R115" s="488">
        <f>'1.4_RAW_Data_Rebase'!R115</f>
        <v>0</v>
      </c>
      <c r="T115" s="487">
        <f>'1.4_RAW_Data_Rebase'!T115</f>
        <v>0</v>
      </c>
      <c r="U115" s="487">
        <f>'1.4_RAW_Data_Rebase'!U115</f>
        <v>0</v>
      </c>
      <c r="V115" s="487">
        <f>'1.4_RAW_Data_Rebase'!V115</f>
        <v>0</v>
      </c>
      <c r="W115" s="487">
        <f>'1.4_RAW_Data_Rebase'!W115</f>
        <v>0</v>
      </c>
      <c r="X115" s="487">
        <f>'1.4_RAW_Data_Rebase'!X115</f>
        <v>0</v>
      </c>
      <c r="Y115" s="488">
        <f>'1.4_RAW_Data_Rebase'!Y115</f>
        <v>0</v>
      </c>
      <c r="AA115" s="487">
        <f>'1.4_RAW_Data_Rebase'!AA115</f>
        <v>0</v>
      </c>
      <c r="AB115" s="487">
        <f>'1.4_RAW_Data_Rebase'!AB115</f>
        <v>0</v>
      </c>
      <c r="AC115" s="487">
        <f>'1.4_RAW_Data_Rebase'!AC115</f>
        <v>0</v>
      </c>
      <c r="AD115" s="487">
        <f>'1.4_RAW_Data_Rebase'!AD115</f>
        <v>0</v>
      </c>
      <c r="AE115" s="487">
        <f>'1.4_RAW_Data_Rebase'!AE115</f>
        <v>0</v>
      </c>
      <c r="AF115" s="488">
        <f>'1.4_RAW_Data_Rebase'!AF115</f>
        <v>0</v>
      </c>
      <c r="AG115" s="482"/>
      <c r="AH115" s="487">
        <f>'1.4_RAW_Data_Rebase'!AH115</f>
        <v>0</v>
      </c>
      <c r="AI115" s="487">
        <f>'1.4_RAW_Data_Rebase'!AI115</f>
        <v>0</v>
      </c>
      <c r="AJ115" s="487">
        <f>'1.4_RAW_Data_Rebase'!AJ115</f>
        <v>0</v>
      </c>
      <c r="AK115" s="487">
        <f>'1.4_RAW_Data_Rebase'!AK115</f>
        <v>0</v>
      </c>
      <c r="AL115" s="487">
        <f>'1.4_RAW_Data_Rebase'!AL115</f>
        <v>0</v>
      </c>
      <c r="AM115" s="488">
        <f>'1.4_RAW_Data_Rebase'!AM115</f>
        <v>0</v>
      </c>
      <c r="AN115" s="482"/>
      <c r="AO115" s="487">
        <f>'1.4_RAW_Data_Rebase'!AO115</f>
        <v>0</v>
      </c>
      <c r="AP115" s="487">
        <f>'1.4_RAW_Data_Rebase'!AP115</f>
        <v>0</v>
      </c>
      <c r="AQ115" s="487">
        <f>'1.4_RAW_Data_Rebase'!AQ115</f>
        <v>0</v>
      </c>
      <c r="AR115" s="487">
        <f>'1.4_RAW_Data_Rebase'!AR115</f>
        <v>0</v>
      </c>
      <c r="AS115" s="487">
        <f>'1.4_RAW_Data_Rebase'!AS115</f>
        <v>0</v>
      </c>
      <c r="AT115" s="488">
        <f>'1.4_RAW_Data_Rebase'!AT115</f>
        <v>0</v>
      </c>
      <c r="AU115" s="482"/>
      <c r="AV115" s="487">
        <f>'1.4_RAW_Data_Rebase'!AV115</f>
        <v>0</v>
      </c>
      <c r="AW115" s="487">
        <f>'1.4_RAW_Data_Rebase'!AW115</f>
        <v>0</v>
      </c>
      <c r="AX115" s="487">
        <f>'1.4_RAW_Data_Rebase'!AX115</f>
        <v>0</v>
      </c>
      <c r="AY115" s="487">
        <f>'1.4_RAW_Data_Rebase'!AY115</f>
        <v>0</v>
      </c>
      <c r="AZ115" s="487">
        <f>'1.4_RAW_Data_Rebase'!AZ115</f>
        <v>0</v>
      </c>
      <c r="BA115" s="488">
        <f>'1.4_RAW_Data_Rebase'!BA115</f>
        <v>0</v>
      </c>
      <c r="BB115" s="482"/>
      <c r="BC115" s="487">
        <f>'1.4_RAW_Data_Rebase'!BC115</f>
        <v>0</v>
      </c>
      <c r="BD115" s="487">
        <f>'1.4_RAW_Data_Rebase'!BD115</f>
        <v>0</v>
      </c>
      <c r="BE115" s="487">
        <f>'1.4_RAW_Data_Rebase'!BE115</f>
        <v>0</v>
      </c>
      <c r="BF115" s="487">
        <f>'1.4_RAW_Data_Rebase'!BF115</f>
        <v>0</v>
      </c>
      <c r="BG115" s="487">
        <f>'1.4_RAW_Data_Rebase'!BG115</f>
        <v>0</v>
      </c>
      <c r="BH115" s="488">
        <f>'1.4_RAW_Data_Rebase'!BH115</f>
        <v>0</v>
      </c>
    </row>
    <row r="116" spans="1:60" ht="13.15" x14ac:dyDescent="0.35">
      <c r="A116" s="483"/>
      <c r="B116" s="484"/>
      <c r="C116" s="485"/>
      <c r="D116" s="486"/>
      <c r="E116" s="479" t="s">
        <v>33</v>
      </c>
      <c r="F116" s="487">
        <f>'1.4_RAW_Data_Rebase'!F116</f>
        <v>12</v>
      </c>
      <c r="G116" s="487">
        <f>'1.4_RAW_Data_Rebase'!G116</f>
        <v>0</v>
      </c>
      <c r="H116" s="487">
        <f>'1.4_RAW_Data_Rebase'!H116</f>
        <v>0</v>
      </c>
      <c r="I116" s="487">
        <f>'1.4_RAW_Data_Rebase'!I116</f>
        <v>12</v>
      </c>
      <c r="J116" s="487">
        <f>'1.4_RAW_Data_Rebase'!J116</f>
        <v>0</v>
      </c>
      <c r="K116" s="488">
        <f>'1.4_RAW_Data_Rebase'!K116</f>
        <v>0</v>
      </c>
      <c r="M116" s="487">
        <f>'1.4_RAW_Data_Rebase'!M116</f>
        <v>0</v>
      </c>
      <c r="N116" s="487">
        <f>'1.4_RAW_Data_Rebase'!N116</f>
        <v>0</v>
      </c>
      <c r="O116" s="487">
        <f>'1.4_RAW_Data_Rebase'!O116</f>
        <v>0</v>
      </c>
      <c r="P116" s="487">
        <f>'1.4_RAW_Data_Rebase'!P116</f>
        <v>0</v>
      </c>
      <c r="Q116" s="487">
        <f>'1.4_RAW_Data_Rebase'!Q116</f>
        <v>0</v>
      </c>
      <c r="R116" s="488">
        <f>'1.4_RAW_Data_Rebase'!R116</f>
        <v>0</v>
      </c>
      <c r="T116" s="487">
        <f>'1.4_RAW_Data_Rebase'!T116</f>
        <v>0</v>
      </c>
      <c r="U116" s="487">
        <f>'1.4_RAW_Data_Rebase'!U116</f>
        <v>0</v>
      </c>
      <c r="V116" s="487">
        <f>'1.4_RAW_Data_Rebase'!V116</f>
        <v>0</v>
      </c>
      <c r="W116" s="487">
        <f>'1.4_RAW_Data_Rebase'!W116</f>
        <v>0</v>
      </c>
      <c r="X116" s="487">
        <f>'1.4_RAW_Data_Rebase'!X116</f>
        <v>0</v>
      </c>
      <c r="Y116" s="488">
        <f>'1.4_RAW_Data_Rebase'!Y116</f>
        <v>0</v>
      </c>
      <c r="AA116" s="487">
        <f>'1.4_RAW_Data_Rebase'!AA116</f>
        <v>0</v>
      </c>
      <c r="AB116" s="487">
        <f>'1.4_RAW_Data_Rebase'!AB116</f>
        <v>0</v>
      </c>
      <c r="AC116" s="487">
        <f>'1.4_RAW_Data_Rebase'!AC116</f>
        <v>0</v>
      </c>
      <c r="AD116" s="487">
        <f>'1.4_RAW_Data_Rebase'!AD116</f>
        <v>0</v>
      </c>
      <c r="AE116" s="487">
        <f>'1.4_RAW_Data_Rebase'!AE116</f>
        <v>0</v>
      </c>
      <c r="AF116" s="488">
        <f>'1.4_RAW_Data_Rebase'!AF116</f>
        <v>0</v>
      </c>
      <c r="AG116" s="482"/>
      <c r="AH116" s="487">
        <f>'1.4_RAW_Data_Rebase'!AH116</f>
        <v>0</v>
      </c>
      <c r="AI116" s="487">
        <f>'1.4_RAW_Data_Rebase'!AI116</f>
        <v>0</v>
      </c>
      <c r="AJ116" s="487">
        <f>'1.4_RAW_Data_Rebase'!AJ116</f>
        <v>0</v>
      </c>
      <c r="AK116" s="487">
        <f>'1.4_RAW_Data_Rebase'!AK116</f>
        <v>0</v>
      </c>
      <c r="AL116" s="487">
        <f>'1.4_RAW_Data_Rebase'!AL116</f>
        <v>0</v>
      </c>
      <c r="AM116" s="488">
        <f>'1.4_RAW_Data_Rebase'!AM116</f>
        <v>0</v>
      </c>
      <c r="AN116" s="482"/>
      <c r="AO116" s="487">
        <f>'1.4_RAW_Data_Rebase'!AO116</f>
        <v>0</v>
      </c>
      <c r="AP116" s="487">
        <f>'1.4_RAW_Data_Rebase'!AP116</f>
        <v>0</v>
      </c>
      <c r="AQ116" s="487">
        <f>'1.4_RAW_Data_Rebase'!AQ116</f>
        <v>0</v>
      </c>
      <c r="AR116" s="487">
        <f>'1.4_RAW_Data_Rebase'!AR116</f>
        <v>0</v>
      </c>
      <c r="AS116" s="487">
        <f>'1.4_RAW_Data_Rebase'!AS116</f>
        <v>0</v>
      </c>
      <c r="AT116" s="488">
        <f>'1.4_RAW_Data_Rebase'!AT116</f>
        <v>0</v>
      </c>
      <c r="AU116" s="482"/>
      <c r="AV116" s="487">
        <f>'1.4_RAW_Data_Rebase'!AV116</f>
        <v>0</v>
      </c>
      <c r="AW116" s="487">
        <f>'1.4_RAW_Data_Rebase'!AW116</f>
        <v>0</v>
      </c>
      <c r="AX116" s="487">
        <f>'1.4_RAW_Data_Rebase'!AX116</f>
        <v>0</v>
      </c>
      <c r="AY116" s="487">
        <f>'1.4_RAW_Data_Rebase'!AY116</f>
        <v>0</v>
      </c>
      <c r="AZ116" s="487">
        <f>'1.4_RAW_Data_Rebase'!AZ116</f>
        <v>0</v>
      </c>
      <c r="BA116" s="488">
        <f>'1.4_RAW_Data_Rebase'!BA116</f>
        <v>0</v>
      </c>
      <c r="BB116" s="482"/>
      <c r="BC116" s="487">
        <f>'1.4_RAW_Data_Rebase'!BC116</f>
        <v>0</v>
      </c>
      <c r="BD116" s="487">
        <f>'1.4_RAW_Data_Rebase'!BD116</f>
        <v>0</v>
      </c>
      <c r="BE116" s="487">
        <f>'1.4_RAW_Data_Rebase'!BE116</f>
        <v>0</v>
      </c>
      <c r="BF116" s="487">
        <f>'1.4_RAW_Data_Rebase'!BF116</f>
        <v>0</v>
      </c>
      <c r="BG116" s="487">
        <f>'1.4_RAW_Data_Rebase'!BG116</f>
        <v>0</v>
      </c>
      <c r="BH116" s="488">
        <f>'1.4_RAW_Data_Rebase'!BH116</f>
        <v>0</v>
      </c>
    </row>
    <row r="117" spans="1:60" ht="13.5" thickBot="1" x14ac:dyDescent="0.4">
      <c r="A117" s="483"/>
      <c r="B117" s="489"/>
      <c r="C117" s="490"/>
      <c r="D117" s="491"/>
      <c r="E117" s="492" t="s">
        <v>34</v>
      </c>
      <c r="F117" s="493">
        <f>'1.4_RAW_Data_Rebase'!F117</f>
        <v>35</v>
      </c>
      <c r="G117" s="493">
        <f>'1.4_RAW_Data_Rebase'!G117</f>
        <v>21</v>
      </c>
      <c r="H117" s="493">
        <f>'1.4_RAW_Data_Rebase'!H117</f>
        <v>14</v>
      </c>
      <c r="I117" s="493">
        <f>'1.4_RAW_Data_Rebase'!I117</f>
        <v>0</v>
      </c>
      <c r="J117" s="493">
        <f>'1.4_RAW_Data_Rebase'!J117</f>
        <v>0</v>
      </c>
      <c r="K117" s="494">
        <f>'1.4_RAW_Data_Rebase'!K117</f>
        <v>0</v>
      </c>
      <c r="M117" s="493">
        <f>'1.4_RAW_Data_Rebase'!M117</f>
        <v>0</v>
      </c>
      <c r="N117" s="493">
        <f>'1.4_RAW_Data_Rebase'!N117</f>
        <v>0</v>
      </c>
      <c r="O117" s="493">
        <f>'1.4_RAW_Data_Rebase'!O117</f>
        <v>0</v>
      </c>
      <c r="P117" s="493">
        <f>'1.4_RAW_Data_Rebase'!P117</f>
        <v>0</v>
      </c>
      <c r="Q117" s="493">
        <f>'1.4_RAW_Data_Rebase'!Q117</f>
        <v>0</v>
      </c>
      <c r="R117" s="494">
        <f>'1.4_RAW_Data_Rebase'!R117</f>
        <v>0</v>
      </c>
      <c r="T117" s="493">
        <f>'1.4_RAW_Data_Rebase'!T117</f>
        <v>0</v>
      </c>
      <c r="U117" s="493">
        <f>'1.4_RAW_Data_Rebase'!U117</f>
        <v>0</v>
      </c>
      <c r="V117" s="493">
        <f>'1.4_RAW_Data_Rebase'!V117</f>
        <v>0</v>
      </c>
      <c r="W117" s="493">
        <f>'1.4_RAW_Data_Rebase'!W117</f>
        <v>0</v>
      </c>
      <c r="X117" s="493">
        <f>'1.4_RAW_Data_Rebase'!X117</f>
        <v>0</v>
      </c>
      <c r="Y117" s="494">
        <f>'1.4_RAW_Data_Rebase'!Y117</f>
        <v>0</v>
      </c>
      <c r="AA117" s="493">
        <f>'1.4_RAW_Data_Rebase'!AA117</f>
        <v>0</v>
      </c>
      <c r="AB117" s="493">
        <f>'1.4_RAW_Data_Rebase'!AB117</f>
        <v>0</v>
      </c>
      <c r="AC117" s="493">
        <f>'1.4_RAW_Data_Rebase'!AC117</f>
        <v>0</v>
      </c>
      <c r="AD117" s="493">
        <f>'1.4_RAW_Data_Rebase'!AD117</f>
        <v>0</v>
      </c>
      <c r="AE117" s="493">
        <f>'1.4_RAW_Data_Rebase'!AE117</f>
        <v>0</v>
      </c>
      <c r="AF117" s="494">
        <f>'1.4_RAW_Data_Rebase'!AF117</f>
        <v>0</v>
      </c>
      <c r="AG117" s="482"/>
      <c r="AH117" s="493">
        <f>'1.4_RAW_Data_Rebase'!AH117</f>
        <v>0</v>
      </c>
      <c r="AI117" s="493">
        <f>'1.4_RAW_Data_Rebase'!AI117</f>
        <v>0</v>
      </c>
      <c r="AJ117" s="493">
        <f>'1.4_RAW_Data_Rebase'!AJ117</f>
        <v>0</v>
      </c>
      <c r="AK117" s="493">
        <f>'1.4_RAW_Data_Rebase'!AK117</f>
        <v>0</v>
      </c>
      <c r="AL117" s="493">
        <f>'1.4_RAW_Data_Rebase'!AL117</f>
        <v>0</v>
      </c>
      <c r="AM117" s="494">
        <f>'1.4_RAW_Data_Rebase'!AM117</f>
        <v>0</v>
      </c>
      <c r="AN117" s="482"/>
      <c r="AO117" s="493">
        <f>'1.4_RAW_Data_Rebase'!AO117</f>
        <v>0</v>
      </c>
      <c r="AP117" s="493">
        <f>'1.4_RAW_Data_Rebase'!AP117</f>
        <v>0</v>
      </c>
      <c r="AQ117" s="493">
        <f>'1.4_RAW_Data_Rebase'!AQ117</f>
        <v>0</v>
      </c>
      <c r="AR117" s="493">
        <f>'1.4_RAW_Data_Rebase'!AR117</f>
        <v>0</v>
      </c>
      <c r="AS117" s="493">
        <f>'1.4_RAW_Data_Rebase'!AS117</f>
        <v>0</v>
      </c>
      <c r="AT117" s="494">
        <f>'1.4_RAW_Data_Rebase'!AT117</f>
        <v>0</v>
      </c>
      <c r="AU117" s="482"/>
      <c r="AV117" s="493">
        <f>'1.4_RAW_Data_Rebase'!AV117</f>
        <v>0</v>
      </c>
      <c r="AW117" s="493">
        <f>'1.4_RAW_Data_Rebase'!AW117</f>
        <v>0</v>
      </c>
      <c r="AX117" s="493">
        <f>'1.4_RAW_Data_Rebase'!AX117</f>
        <v>0</v>
      </c>
      <c r="AY117" s="493">
        <f>'1.4_RAW_Data_Rebase'!AY117</f>
        <v>0</v>
      </c>
      <c r="AZ117" s="493">
        <f>'1.4_RAW_Data_Rebase'!AZ117</f>
        <v>0</v>
      </c>
      <c r="BA117" s="494">
        <f>'1.4_RAW_Data_Rebase'!BA117</f>
        <v>0</v>
      </c>
      <c r="BB117" s="482"/>
      <c r="BC117" s="493">
        <f>'1.4_RAW_Data_Rebase'!BC117</f>
        <v>0</v>
      </c>
      <c r="BD117" s="493">
        <f>'1.4_RAW_Data_Rebase'!BD117</f>
        <v>0</v>
      </c>
      <c r="BE117" s="493">
        <f>'1.4_RAW_Data_Rebase'!BE117</f>
        <v>0</v>
      </c>
      <c r="BF117" s="493">
        <f>'1.4_RAW_Data_Rebase'!BF117</f>
        <v>0</v>
      </c>
      <c r="BG117" s="493">
        <f>'1.4_RAW_Data_Rebase'!BG117</f>
        <v>0</v>
      </c>
      <c r="BH117" s="494">
        <f>'1.4_RAW_Data_Rebase'!BH117</f>
        <v>0</v>
      </c>
    </row>
    <row r="118" spans="1:60" ht="25.5" x14ac:dyDescent="0.35">
      <c r="A118" s="495" t="s">
        <v>20</v>
      </c>
      <c r="B118" s="476">
        <v>46</v>
      </c>
      <c r="C118" s="477" t="s">
        <v>18</v>
      </c>
      <c r="D118" s="478" t="s">
        <v>36</v>
      </c>
      <c r="E118" s="496" t="s">
        <v>31</v>
      </c>
      <c r="F118" s="480">
        <f>'1.4_RAW_Data_Rebase'!F118</f>
        <v>152</v>
      </c>
      <c r="G118" s="480">
        <f>'1.4_RAW_Data_Rebase'!G118</f>
        <v>119</v>
      </c>
      <c r="H118" s="480">
        <f>'1.4_RAW_Data_Rebase'!H118</f>
        <v>0</v>
      </c>
      <c r="I118" s="480">
        <f>'1.4_RAW_Data_Rebase'!I118</f>
        <v>2</v>
      </c>
      <c r="J118" s="480">
        <f>'1.4_RAW_Data_Rebase'!J118</f>
        <v>0</v>
      </c>
      <c r="K118" s="481">
        <f>'1.4_RAW_Data_Rebase'!K118</f>
        <v>31</v>
      </c>
      <c r="M118" s="480">
        <f>'1.4_RAW_Data_Rebase'!M118</f>
        <v>593</v>
      </c>
      <c r="N118" s="480">
        <f>'1.4_RAW_Data_Rebase'!N118</f>
        <v>67</v>
      </c>
      <c r="O118" s="480">
        <f>'1.4_RAW_Data_Rebase'!O118</f>
        <v>79</v>
      </c>
      <c r="P118" s="480">
        <f>'1.4_RAW_Data_Rebase'!P118</f>
        <v>91</v>
      </c>
      <c r="Q118" s="480">
        <f>'1.4_RAW_Data_Rebase'!Q118</f>
        <v>59</v>
      </c>
      <c r="R118" s="481">
        <f>'1.4_RAW_Data_Rebase'!R118</f>
        <v>297</v>
      </c>
      <c r="T118" s="480">
        <f>'1.4_RAW_Data_Rebase'!T118</f>
        <v>593</v>
      </c>
      <c r="U118" s="480">
        <f>'1.4_RAW_Data_Rebase'!U118</f>
        <v>67</v>
      </c>
      <c r="V118" s="480">
        <f>'1.4_RAW_Data_Rebase'!V118</f>
        <v>49</v>
      </c>
      <c r="W118" s="480">
        <f>'1.4_RAW_Data_Rebase'!W118</f>
        <v>91</v>
      </c>
      <c r="X118" s="480">
        <f>'1.4_RAW_Data_Rebase'!X118</f>
        <v>43</v>
      </c>
      <c r="Y118" s="481">
        <f>'1.4_RAW_Data_Rebase'!Y118</f>
        <v>343</v>
      </c>
      <c r="AA118" s="480">
        <f>'1.4_RAW_Data_Rebase'!AA118</f>
        <v>46</v>
      </c>
      <c r="AB118" s="480">
        <f>'1.4_RAW_Data_Rebase'!AB118</f>
        <v>0</v>
      </c>
      <c r="AC118" s="480">
        <f>'1.4_RAW_Data_Rebase'!AC118</f>
        <v>0</v>
      </c>
      <c r="AD118" s="480">
        <f>'1.4_RAW_Data_Rebase'!AD118</f>
        <v>0</v>
      </c>
      <c r="AE118" s="480">
        <f>'1.4_RAW_Data_Rebase'!AE118</f>
        <v>0</v>
      </c>
      <c r="AF118" s="481">
        <f>'1.4_RAW_Data_Rebase'!AF118</f>
        <v>-46</v>
      </c>
      <c r="AG118" s="482"/>
      <c r="AH118" s="480">
        <f>'1.4_RAW_Data_Rebase'!AH118</f>
        <v>46</v>
      </c>
      <c r="AI118" s="480">
        <f>'1.4_RAW_Data_Rebase'!AI118</f>
        <v>0</v>
      </c>
      <c r="AJ118" s="480">
        <f>'1.4_RAW_Data_Rebase'!AJ118</f>
        <v>0</v>
      </c>
      <c r="AK118" s="480">
        <f>'1.4_RAW_Data_Rebase'!AK118</f>
        <v>0</v>
      </c>
      <c r="AL118" s="480">
        <f>'1.4_RAW_Data_Rebase'!AL118</f>
        <v>0</v>
      </c>
      <c r="AM118" s="481">
        <f>'1.4_RAW_Data_Rebase'!AM118</f>
        <v>-46</v>
      </c>
      <c r="AN118" s="482"/>
      <c r="AO118" s="480">
        <f>'1.4_RAW_Data_Rebase'!AO118</f>
        <v>0</v>
      </c>
      <c r="AP118" s="480">
        <f>'1.4_RAW_Data_Rebase'!AP118</f>
        <v>0</v>
      </c>
      <c r="AQ118" s="480">
        <f>'1.4_RAW_Data_Rebase'!AQ118</f>
        <v>0</v>
      </c>
      <c r="AR118" s="480">
        <f>'1.4_RAW_Data_Rebase'!AR118</f>
        <v>0</v>
      </c>
      <c r="AS118" s="480">
        <f>'1.4_RAW_Data_Rebase'!AS118</f>
        <v>0</v>
      </c>
      <c r="AT118" s="481">
        <f>'1.4_RAW_Data_Rebase'!AT118</f>
        <v>0</v>
      </c>
      <c r="AU118" s="482"/>
      <c r="AV118" s="480">
        <f>'1.4_RAW_Data_Rebase'!AV118</f>
        <v>0</v>
      </c>
      <c r="AW118" s="480">
        <f>'1.4_RAW_Data_Rebase'!AW118</f>
        <v>0</v>
      </c>
      <c r="AX118" s="480">
        <f>'1.4_RAW_Data_Rebase'!AX118</f>
        <v>0</v>
      </c>
      <c r="AY118" s="480">
        <f>'1.4_RAW_Data_Rebase'!AY118</f>
        <v>0</v>
      </c>
      <c r="AZ118" s="480">
        <f>'1.4_RAW_Data_Rebase'!AZ118</f>
        <v>0</v>
      </c>
      <c r="BA118" s="481">
        <f>'1.4_RAW_Data_Rebase'!BA118</f>
        <v>0</v>
      </c>
      <c r="BB118" s="482"/>
      <c r="BC118" s="480">
        <f>'1.4_RAW_Data_Rebase'!BC118</f>
        <v>0</v>
      </c>
      <c r="BD118" s="480">
        <f>'1.4_RAW_Data_Rebase'!BD118</f>
        <v>0</v>
      </c>
      <c r="BE118" s="480">
        <f>'1.4_RAW_Data_Rebase'!BE118</f>
        <v>0</v>
      </c>
      <c r="BF118" s="480">
        <f>'1.4_RAW_Data_Rebase'!BF118</f>
        <v>0</v>
      </c>
      <c r="BG118" s="480">
        <f>'1.4_RAW_Data_Rebase'!BG118</f>
        <v>0</v>
      </c>
      <c r="BH118" s="481">
        <f>'1.4_RAW_Data_Rebase'!BH118</f>
        <v>0</v>
      </c>
    </row>
    <row r="119" spans="1:60" ht="13.15" x14ac:dyDescent="0.35">
      <c r="A119" s="483"/>
      <c r="B119" s="484"/>
      <c r="C119" s="485"/>
      <c r="D119" s="486"/>
      <c r="E119" s="479" t="s">
        <v>32</v>
      </c>
      <c r="F119" s="487">
        <f>'1.4_RAW_Data_Rebase'!F119</f>
        <v>32</v>
      </c>
      <c r="G119" s="487">
        <f>'1.4_RAW_Data_Rebase'!G119</f>
        <v>18</v>
      </c>
      <c r="H119" s="487">
        <f>'1.4_RAW_Data_Rebase'!H119</f>
        <v>13</v>
      </c>
      <c r="I119" s="487">
        <f>'1.4_RAW_Data_Rebase'!I119</f>
        <v>1</v>
      </c>
      <c r="J119" s="487">
        <f>'1.4_RAW_Data_Rebase'!J119</f>
        <v>0</v>
      </c>
      <c r="K119" s="488">
        <f>'1.4_RAW_Data_Rebase'!K119</f>
        <v>0</v>
      </c>
      <c r="M119" s="487">
        <f>'1.4_RAW_Data_Rebase'!M119</f>
        <v>0</v>
      </c>
      <c r="N119" s="487">
        <f>'1.4_RAW_Data_Rebase'!N119</f>
        <v>0</v>
      </c>
      <c r="O119" s="487">
        <f>'1.4_RAW_Data_Rebase'!O119</f>
        <v>0</v>
      </c>
      <c r="P119" s="487">
        <f>'1.4_RAW_Data_Rebase'!P119</f>
        <v>0</v>
      </c>
      <c r="Q119" s="487">
        <f>'1.4_RAW_Data_Rebase'!Q119</f>
        <v>0</v>
      </c>
      <c r="R119" s="488">
        <f>'1.4_RAW_Data_Rebase'!R119</f>
        <v>0</v>
      </c>
      <c r="T119" s="487">
        <f>'1.4_RAW_Data_Rebase'!T119</f>
        <v>0</v>
      </c>
      <c r="U119" s="487">
        <f>'1.4_RAW_Data_Rebase'!U119</f>
        <v>0</v>
      </c>
      <c r="V119" s="487">
        <f>'1.4_RAW_Data_Rebase'!V119</f>
        <v>0</v>
      </c>
      <c r="W119" s="487">
        <f>'1.4_RAW_Data_Rebase'!W119</f>
        <v>0</v>
      </c>
      <c r="X119" s="487">
        <f>'1.4_RAW_Data_Rebase'!X119</f>
        <v>0</v>
      </c>
      <c r="Y119" s="488">
        <f>'1.4_RAW_Data_Rebase'!Y119</f>
        <v>0</v>
      </c>
      <c r="AA119" s="487">
        <f>'1.4_RAW_Data_Rebase'!AA119</f>
        <v>0</v>
      </c>
      <c r="AB119" s="487">
        <f>'1.4_RAW_Data_Rebase'!AB119</f>
        <v>0</v>
      </c>
      <c r="AC119" s="487">
        <f>'1.4_RAW_Data_Rebase'!AC119</f>
        <v>0</v>
      </c>
      <c r="AD119" s="487">
        <f>'1.4_RAW_Data_Rebase'!AD119</f>
        <v>0</v>
      </c>
      <c r="AE119" s="487">
        <f>'1.4_RAW_Data_Rebase'!AE119</f>
        <v>0</v>
      </c>
      <c r="AF119" s="488">
        <f>'1.4_RAW_Data_Rebase'!AF119</f>
        <v>0</v>
      </c>
      <c r="AG119" s="482"/>
      <c r="AH119" s="487">
        <f>'1.4_RAW_Data_Rebase'!AH119</f>
        <v>0</v>
      </c>
      <c r="AI119" s="487">
        <f>'1.4_RAW_Data_Rebase'!AI119</f>
        <v>0</v>
      </c>
      <c r="AJ119" s="487">
        <f>'1.4_RAW_Data_Rebase'!AJ119</f>
        <v>0</v>
      </c>
      <c r="AK119" s="487">
        <f>'1.4_RAW_Data_Rebase'!AK119</f>
        <v>0</v>
      </c>
      <c r="AL119" s="487">
        <f>'1.4_RAW_Data_Rebase'!AL119</f>
        <v>0</v>
      </c>
      <c r="AM119" s="488">
        <f>'1.4_RAW_Data_Rebase'!AM119</f>
        <v>0</v>
      </c>
      <c r="AN119" s="482"/>
      <c r="AO119" s="487">
        <f>'1.4_RAW_Data_Rebase'!AO119</f>
        <v>0</v>
      </c>
      <c r="AP119" s="487">
        <f>'1.4_RAW_Data_Rebase'!AP119</f>
        <v>0</v>
      </c>
      <c r="AQ119" s="487">
        <f>'1.4_RAW_Data_Rebase'!AQ119</f>
        <v>0</v>
      </c>
      <c r="AR119" s="487">
        <f>'1.4_RAW_Data_Rebase'!AR119</f>
        <v>0</v>
      </c>
      <c r="AS119" s="487">
        <f>'1.4_RAW_Data_Rebase'!AS119</f>
        <v>0</v>
      </c>
      <c r="AT119" s="488">
        <f>'1.4_RAW_Data_Rebase'!AT119</f>
        <v>0</v>
      </c>
      <c r="AU119" s="482"/>
      <c r="AV119" s="487">
        <f>'1.4_RAW_Data_Rebase'!AV119</f>
        <v>0</v>
      </c>
      <c r="AW119" s="487">
        <f>'1.4_RAW_Data_Rebase'!AW119</f>
        <v>0</v>
      </c>
      <c r="AX119" s="487">
        <f>'1.4_RAW_Data_Rebase'!AX119</f>
        <v>0</v>
      </c>
      <c r="AY119" s="487">
        <f>'1.4_RAW_Data_Rebase'!AY119</f>
        <v>0</v>
      </c>
      <c r="AZ119" s="487">
        <f>'1.4_RAW_Data_Rebase'!AZ119</f>
        <v>0</v>
      </c>
      <c r="BA119" s="488">
        <f>'1.4_RAW_Data_Rebase'!BA119</f>
        <v>0</v>
      </c>
      <c r="BB119" s="482"/>
      <c r="BC119" s="487">
        <f>'1.4_RAW_Data_Rebase'!BC119</f>
        <v>0</v>
      </c>
      <c r="BD119" s="487">
        <f>'1.4_RAW_Data_Rebase'!BD119</f>
        <v>0</v>
      </c>
      <c r="BE119" s="487">
        <f>'1.4_RAW_Data_Rebase'!BE119</f>
        <v>0</v>
      </c>
      <c r="BF119" s="487">
        <f>'1.4_RAW_Data_Rebase'!BF119</f>
        <v>0</v>
      </c>
      <c r="BG119" s="487">
        <f>'1.4_RAW_Data_Rebase'!BG119</f>
        <v>0</v>
      </c>
      <c r="BH119" s="488">
        <f>'1.4_RAW_Data_Rebase'!BH119</f>
        <v>0</v>
      </c>
    </row>
    <row r="120" spans="1:60" ht="13.15" x14ac:dyDescent="0.35">
      <c r="A120" s="483"/>
      <c r="B120" s="484"/>
      <c r="C120" s="485"/>
      <c r="D120" s="486"/>
      <c r="E120" s="479" t="s">
        <v>33</v>
      </c>
      <c r="F120" s="487">
        <f>'1.4_RAW_Data_Rebase'!F120</f>
        <v>38</v>
      </c>
      <c r="G120" s="487">
        <f>'1.4_RAW_Data_Rebase'!G120</f>
        <v>0</v>
      </c>
      <c r="H120" s="487">
        <f>'1.4_RAW_Data_Rebase'!H120</f>
        <v>0</v>
      </c>
      <c r="I120" s="487">
        <f>'1.4_RAW_Data_Rebase'!I120</f>
        <v>0</v>
      </c>
      <c r="J120" s="487">
        <f>'1.4_RAW_Data_Rebase'!J120</f>
        <v>0</v>
      </c>
      <c r="K120" s="488">
        <f>'1.4_RAW_Data_Rebase'!K120</f>
        <v>38</v>
      </c>
      <c r="M120" s="487">
        <f>'1.4_RAW_Data_Rebase'!M120</f>
        <v>0</v>
      </c>
      <c r="N120" s="487">
        <f>'1.4_RAW_Data_Rebase'!N120</f>
        <v>0</v>
      </c>
      <c r="O120" s="487">
        <f>'1.4_RAW_Data_Rebase'!O120</f>
        <v>0</v>
      </c>
      <c r="P120" s="487">
        <f>'1.4_RAW_Data_Rebase'!P120</f>
        <v>0</v>
      </c>
      <c r="Q120" s="487">
        <f>'1.4_RAW_Data_Rebase'!Q120</f>
        <v>0</v>
      </c>
      <c r="R120" s="488">
        <f>'1.4_RAW_Data_Rebase'!R120</f>
        <v>0</v>
      </c>
      <c r="T120" s="487">
        <f>'1.4_RAW_Data_Rebase'!T120</f>
        <v>0</v>
      </c>
      <c r="U120" s="487">
        <f>'1.4_RAW_Data_Rebase'!U120</f>
        <v>0</v>
      </c>
      <c r="V120" s="487">
        <f>'1.4_RAW_Data_Rebase'!V120</f>
        <v>0</v>
      </c>
      <c r="W120" s="487">
        <f>'1.4_RAW_Data_Rebase'!W120</f>
        <v>0</v>
      </c>
      <c r="X120" s="487">
        <f>'1.4_RAW_Data_Rebase'!X120</f>
        <v>0</v>
      </c>
      <c r="Y120" s="488">
        <f>'1.4_RAW_Data_Rebase'!Y120</f>
        <v>0</v>
      </c>
      <c r="AA120" s="487">
        <f>'1.4_RAW_Data_Rebase'!AA120</f>
        <v>0</v>
      </c>
      <c r="AB120" s="487">
        <f>'1.4_RAW_Data_Rebase'!AB120</f>
        <v>0</v>
      </c>
      <c r="AC120" s="487">
        <f>'1.4_RAW_Data_Rebase'!AC120</f>
        <v>0</v>
      </c>
      <c r="AD120" s="487">
        <f>'1.4_RAW_Data_Rebase'!AD120</f>
        <v>0</v>
      </c>
      <c r="AE120" s="487">
        <f>'1.4_RAW_Data_Rebase'!AE120</f>
        <v>0</v>
      </c>
      <c r="AF120" s="488">
        <f>'1.4_RAW_Data_Rebase'!AF120</f>
        <v>0</v>
      </c>
      <c r="AG120" s="482"/>
      <c r="AH120" s="487">
        <f>'1.4_RAW_Data_Rebase'!AH120</f>
        <v>0</v>
      </c>
      <c r="AI120" s="487">
        <f>'1.4_RAW_Data_Rebase'!AI120</f>
        <v>0</v>
      </c>
      <c r="AJ120" s="487">
        <f>'1.4_RAW_Data_Rebase'!AJ120</f>
        <v>0</v>
      </c>
      <c r="AK120" s="487">
        <f>'1.4_RAW_Data_Rebase'!AK120</f>
        <v>0</v>
      </c>
      <c r="AL120" s="487">
        <f>'1.4_RAW_Data_Rebase'!AL120</f>
        <v>0</v>
      </c>
      <c r="AM120" s="488">
        <f>'1.4_RAW_Data_Rebase'!AM120</f>
        <v>0</v>
      </c>
      <c r="AN120" s="482"/>
      <c r="AO120" s="487">
        <f>'1.4_RAW_Data_Rebase'!AO120</f>
        <v>0</v>
      </c>
      <c r="AP120" s="487">
        <f>'1.4_RAW_Data_Rebase'!AP120</f>
        <v>0</v>
      </c>
      <c r="AQ120" s="487">
        <f>'1.4_RAW_Data_Rebase'!AQ120</f>
        <v>0</v>
      </c>
      <c r="AR120" s="487">
        <f>'1.4_RAW_Data_Rebase'!AR120</f>
        <v>0</v>
      </c>
      <c r="AS120" s="487">
        <f>'1.4_RAW_Data_Rebase'!AS120</f>
        <v>0</v>
      </c>
      <c r="AT120" s="488">
        <f>'1.4_RAW_Data_Rebase'!AT120</f>
        <v>0</v>
      </c>
      <c r="AU120" s="482"/>
      <c r="AV120" s="487">
        <f>'1.4_RAW_Data_Rebase'!AV120</f>
        <v>0</v>
      </c>
      <c r="AW120" s="487">
        <f>'1.4_RAW_Data_Rebase'!AW120</f>
        <v>0</v>
      </c>
      <c r="AX120" s="487">
        <f>'1.4_RAW_Data_Rebase'!AX120</f>
        <v>0</v>
      </c>
      <c r="AY120" s="487">
        <f>'1.4_RAW_Data_Rebase'!AY120</f>
        <v>0</v>
      </c>
      <c r="AZ120" s="487">
        <f>'1.4_RAW_Data_Rebase'!AZ120</f>
        <v>0</v>
      </c>
      <c r="BA120" s="488">
        <f>'1.4_RAW_Data_Rebase'!BA120</f>
        <v>0</v>
      </c>
      <c r="BB120" s="482"/>
      <c r="BC120" s="487">
        <f>'1.4_RAW_Data_Rebase'!BC120</f>
        <v>0</v>
      </c>
      <c r="BD120" s="487">
        <f>'1.4_RAW_Data_Rebase'!BD120</f>
        <v>0</v>
      </c>
      <c r="BE120" s="487">
        <f>'1.4_RAW_Data_Rebase'!BE120</f>
        <v>0</v>
      </c>
      <c r="BF120" s="487">
        <f>'1.4_RAW_Data_Rebase'!BF120</f>
        <v>0</v>
      </c>
      <c r="BG120" s="487">
        <f>'1.4_RAW_Data_Rebase'!BG120</f>
        <v>0</v>
      </c>
      <c r="BH120" s="488">
        <f>'1.4_RAW_Data_Rebase'!BH120</f>
        <v>0</v>
      </c>
    </row>
    <row r="121" spans="1:60" ht="13.5" thickBot="1" x14ac:dyDescent="0.4">
      <c r="A121" s="483"/>
      <c r="B121" s="489"/>
      <c r="C121" s="490"/>
      <c r="D121" s="491"/>
      <c r="E121" s="492" t="s">
        <v>34</v>
      </c>
      <c r="F121" s="493">
        <f>'1.4_RAW_Data_Rebase'!F121</f>
        <v>371</v>
      </c>
      <c r="G121" s="493">
        <f>'1.4_RAW_Data_Rebase'!G121</f>
        <v>139</v>
      </c>
      <c r="H121" s="493">
        <f>'1.4_RAW_Data_Rebase'!H121</f>
        <v>41</v>
      </c>
      <c r="I121" s="493">
        <f>'1.4_RAW_Data_Rebase'!I121</f>
        <v>56</v>
      </c>
      <c r="J121" s="493">
        <f>'1.4_RAW_Data_Rebase'!J121</f>
        <v>25</v>
      </c>
      <c r="K121" s="494">
        <f>'1.4_RAW_Data_Rebase'!K121</f>
        <v>110</v>
      </c>
      <c r="M121" s="493">
        <f>'1.4_RAW_Data_Rebase'!M121</f>
        <v>0</v>
      </c>
      <c r="N121" s="493">
        <f>'1.4_RAW_Data_Rebase'!N121</f>
        <v>0</v>
      </c>
      <c r="O121" s="493">
        <f>'1.4_RAW_Data_Rebase'!O121</f>
        <v>0</v>
      </c>
      <c r="P121" s="493">
        <f>'1.4_RAW_Data_Rebase'!P121</f>
        <v>0</v>
      </c>
      <c r="Q121" s="493">
        <f>'1.4_RAW_Data_Rebase'!Q121</f>
        <v>0</v>
      </c>
      <c r="R121" s="494">
        <f>'1.4_RAW_Data_Rebase'!R121</f>
        <v>0</v>
      </c>
      <c r="T121" s="493">
        <f>'1.4_RAW_Data_Rebase'!T121</f>
        <v>0</v>
      </c>
      <c r="U121" s="493">
        <f>'1.4_RAW_Data_Rebase'!U121</f>
        <v>0</v>
      </c>
      <c r="V121" s="493">
        <f>'1.4_RAW_Data_Rebase'!V121</f>
        <v>0</v>
      </c>
      <c r="W121" s="493">
        <f>'1.4_RAW_Data_Rebase'!W121</f>
        <v>0</v>
      </c>
      <c r="X121" s="493">
        <f>'1.4_RAW_Data_Rebase'!X121</f>
        <v>0</v>
      </c>
      <c r="Y121" s="494">
        <f>'1.4_RAW_Data_Rebase'!Y121</f>
        <v>0</v>
      </c>
      <c r="AA121" s="493">
        <f>'1.4_RAW_Data_Rebase'!AA121</f>
        <v>0</v>
      </c>
      <c r="AB121" s="493">
        <f>'1.4_RAW_Data_Rebase'!AB121</f>
        <v>0</v>
      </c>
      <c r="AC121" s="493">
        <f>'1.4_RAW_Data_Rebase'!AC121</f>
        <v>0</v>
      </c>
      <c r="AD121" s="493">
        <f>'1.4_RAW_Data_Rebase'!AD121</f>
        <v>0</v>
      </c>
      <c r="AE121" s="493">
        <f>'1.4_RAW_Data_Rebase'!AE121</f>
        <v>0</v>
      </c>
      <c r="AF121" s="494">
        <f>'1.4_RAW_Data_Rebase'!AF121</f>
        <v>0</v>
      </c>
      <c r="AG121" s="482"/>
      <c r="AH121" s="493">
        <f>'1.4_RAW_Data_Rebase'!AH121</f>
        <v>0</v>
      </c>
      <c r="AI121" s="493">
        <f>'1.4_RAW_Data_Rebase'!AI121</f>
        <v>0</v>
      </c>
      <c r="AJ121" s="493">
        <f>'1.4_RAW_Data_Rebase'!AJ121</f>
        <v>0</v>
      </c>
      <c r="AK121" s="493">
        <f>'1.4_RAW_Data_Rebase'!AK121</f>
        <v>0</v>
      </c>
      <c r="AL121" s="493">
        <f>'1.4_RAW_Data_Rebase'!AL121</f>
        <v>0</v>
      </c>
      <c r="AM121" s="494">
        <f>'1.4_RAW_Data_Rebase'!AM121</f>
        <v>0</v>
      </c>
      <c r="AN121" s="482"/>
      <c r="AO121" s="493">
        <f>'1.4_RAW_Data_Rebase'!AO121</f>
        <v>0</v>
      </c>
      <c r="AP121" s="493">
        <f>'1.4_RAW_Data_Rebase'!AP121</f>
        <v>0</v>
      </c>
      <c r="AQ121" s="493">
        <f>'1.4_RAW_Data_Rebase'!AQ121</f>
        <v>0</v>
      </c>
      <c r="AR121" s="493">
        <f>'1.4_RAW_Data_Rebase'!AR121</f>
        <v>0</v>
      </c>
      <c r="AS121" s="493">
        <f>'1.4_RAW_Data_Rebase'!AS121</f>
        <v>0</v>
      </c>
      <c r="AT121" s="494">
        <f>'1.4_RAW_Data_Rebase'!AT121</f>
        <v>0</v>
      </c>
      <c r="AU121" s="482"/>
      <c r="AV121" s="493">
        <f>'1.4_RAW_Data_Rebase'!AV121</f>
        <v>0</v>
      </c>
      <c r="AW121" s="493">
        <f>'1.4_RAW_Data_Rebase'!AW121</f>
        <v>0</v>
      </c>
      <c r="AX121" s="493">
        <f>'1.4_RAW_Data_Rebase'!AX121</f>
        <v>0</v>
      </c>
      <c r="AY121" s="493">
        <f>'1.4_RAW_Data_Rebase'!AY121</f>
        <v>0</v>
      </c>
      <c r="AZ121" s="493">
        <f>'1.4_RAW_Data_Rebase'!AZ121</f>
        <v>0</v>
      </c>
      <c r="BA121" s="494">
        <f>'1.4_RAW_Data_Rebase'!BA121</f>
        <v>0</v>
      </c>
      <c r="BB121" s="482"/>
      <c r="BC121" s="493">
        <f>'1.4_RAW_Data_Rebase'!BC121</f>
        <v>0</v>
      </c>
      <c r="BD121" s="493">
        <f>'1.4_RAW_Data_Rebase'!BD121</f>
        <v>0</v>
      </c>
      <c r="BE121" s="493">
        <f>'1.4_RAW_Data_Rebase'!BE121</f>
        <v>0</v>
      </c>
      <c r="BF121" s="493">
        <f>'1.4_RAW_Data_Rebase'!BF121</f>
        <v>0</v>
      </c>
      <c r="BG121" s="493">
        <f>'1.4_RAW_Data_Rebase'!BG121</f>
        <v>0</v>
      </c>
      <c r="BH121" s="494">
        <f>'1.4_RAW_Data_Rebase'!BH121</f>
        <v>0</v>
      </c>
    </row>
    <row r="122" spans="1:60" ht="25.5" x14ac:dyDescent="0.35">
      <c r="A122" s="495" t="s">
        <v>20</v>
      </c>
      <c r="B122" s="476">
        <v>47</v>
      </c>
      <c r="C122" s="477" t="s">
        <v>19</v>
      </c>
      <c r="D122" s="478" t="s">
        <v>36</v>
      </c>
      <c r="E122" s="496" t="s">
        <v>31</v>
      </c>
      <c r="F122" s="480">
        <f>'1.4_RAW_Data_Rebase'!F122</f>
        <v>0</v>
      </c>
      <c r="G122" s="480">
        <f>'1.4_RAW_Data_Rebase'!G122</f>
        <v>0</v>
      </c>
      <c r="H122" s="480">
        <f>'1.4_RAW_Data_Rebase'!H122</f>
        <v>0</v>
      </c>
      <c r="I122" s="480">
        <f>'1.4_RAW_Data_Rebase'!I122</f>
        <v>0</v>
      </c>
      <c r="J122" s="480">
        <f>'1.4_RAW_Data_Rebase'!J122</f>
        <v>0</v>
      </c>
      <c r="K122" s="481">
        <f>'1.4_RAW_Data_Rebase'!K122</f>
        <v>0</v>
      </c>
      <c r="M122" s="480">
        <f>'1.4_RAW_Data_Rebase'!M122</f>
        <v>0</v>
      </c>
      <c r="N122" s="480">
        <f>'1.4_RAW_Data_Rebase'!N122</f>
        <v>0</v>
      </c>
      <c r="O122" s="480">
        <f>'1.4_RAW_Data_Rebase'!O122</f>
        <v>0</v>
      </c>
      <c r="P122" s="480">
        <f>'1.4_RAW_Data_Rebase'!P122</f>
        <v>0</v>
      </c>
      <c r="Q122" s="480">
        <f>'1.4_RAW_Data_Rebase'!Q122</f>
        <v>0</v>
      </c>
      <c r="R122" s="481">
        <f>'1.4_RAW_Data_Rebase'!R122</f>
        <v>0</v>
      </c>
      <c r="T122" s="480">
        <f>'1.4_RAW_Data_Rebase'!T122</f>
        <v>0</v>
      </c>
      <c r="U122" s="480">
        <f>'1.4_RAW_Data_Rebase'!U122</f>
        <v>0</v>
      </c>
      <c r="V122" s="480">
        <f>'1.4_RAW_Data_Rebase'!V122</f>
        <v>0</v>
      </c>
      <c r="W122" s="480">
        <f>'1.4_RAW_Data_Rebase'!W122</f>
        <v>0</v>
      </c>
      <c r="X122" s="480">
        <f>'1.4_RAW_Data_Rebase'!X122</f>
        <v>0</v>
      </c>
      <c r="Y122" s="481">
        <f>'1.4_RAW_Data_Rebase'!Y122</f>
        <v>0</v>
      </c>
      <c r="AA122" s="480">
        <f>'1.4_RAW_Data_Rebase'!AA122</f>
        <v>0</v>
      </c>
      <c r="AB122" s="480">
        <f>'1.4_RAW_Data_Rebase'!AB122</f>
        <v>0</v>
      </c>
      <c r="AC122" s="480">
        <f>'1.4_RAW_Data_Rebase'!AC122</f>
        <v>0</v>
      </c>
      <c r="AD122" s="480">
        <f>'1.4_RAW_Data_Rebase'!AD122</f>
        <v>0</v>
      </c>
      <c r="AE122" s="480">
        <f>'1.4_RAW_Data_Rebase'!AE122</f>
        <v>0</v>
      </c>
      <c r="AF122" s="481">
        <f>'1.4_RAW_Data_Rebase'!AF122</f>
        <v>0</v>
      </c>
      <c r="AG122" s="482"/>
      <c r="AH122" s="480">
        <f>'1.4_RAW_Data_Rebase'!AH122</f>
        <v>0</v>
      </c>
      <c r="AI122" s="480">
        <f>'1.4_RAW_Data_Rebase'!AI122</f>
        <v>0</v>
      </c>
      <c r="AJ122" s="480">
        <f>'1.4_RAW_Data_Rebase'!AJ122</f>
        <v>0</v>
      </c>
      <c r="AK122" s="480">
        <f>'1.4_RAW_Data_Rebase'!AK122</f>
        <v>0</v>
      </c>
      <c r="AL122" s="480">
        <f>'1.4_RAW_Data_Rebase'!AL122</f>
        <v>0</v>
      </c>
      <c r="AM122" s="481">
        <f>'1.4_RAW_Data_Rebase'!AM122</f>
        <v>0</v>
      </c>
      <c r="AN122" s="482"/>
      <c r="AO122" s="480">
        <f>'1.4_RAW_Data_Rebase'!AO122</f>
        <v>0</v>
      </c>
      <c r="AP122" s="480">
        <f>'1.4_RAW_Data_Rebase'!AP122</f>
        <v>0</v>
      </c>
      <c r="AQ122" s="480">
        <f>'1.4_RAW_Data_Rebase'!AQ122</f>
        <v>0</v>
      </c>
      <c r="AR122" s="480">
        <f>'1.4_RAW_Data_Rebase'!AR122</f>
        <v>0</v>
      </c>
      <c r="AS122" s="480">
        <f>'1.4_RAW_Data_Rebase'!AS122</f>
        <v>0</v>
      </c>
      <c r="AT122" s="481">
        <f>'1.4_RAW_Data_Rebase'!AT122</f>
        <v>0</v>
      </c>
      <c r="AU122" s="482"/>
      <c r="AV122" s="480">
        <f>'1.4_RAW_Data_Rebase'!AV122</f>
        <v>0</v>
      </c>
      <c r="AW122" s="480">
        <f>'1.4_RAW_Data_Rebase'!AW122</f>
        <v>0</v>
      </c>
      <c r="AX122" s="480">
        <f>'1.4_RAW_Data_Rebase'!AX122</f>
        <v>0</v>
      </c>
      <c r="AY122" s="480">
        <f>'1.4_RAW_Data_Rebase'!AY122</f>
        <v>0</v>
      </c>
      <c r="AZ122" s="480">
        <f>'1.4_RAW_Data_Rebase'!AZ122</f>
        <v>0</v>
      </c>
      <c r="BA122" s="481">
        <f>'1.4_RAW_Data_Rebase'!BA122</f>
        <v>0</v>
      </c>
      <c r="BB122" s="482"/>
      <c r="BC122" s="480">
        <f>'1.4_RAW_Data_Rebase'!BC122</f>
        <v>0</v>
      </c>
      <c r="BD122" s="480">
        <f>'1.4_RAW_Data_Rebase'!BD122</f>
        <v>0</v>
      </c>
      <c r="BE122" s="480">
        <f>'1.4_RAW_Data_Rebase'!BE122</f>
        <v>0</v>
      </c>
      <c r="BF122" s="480">
        <f>'1.4_RAW_Data_Rebase'!BF122</f>
        <v>0</v>
      </c>
      <c r="BG122" s="480">
        <f>'1.4_RAW_Data_Rebase'!BG122</f>
        <v>0</v>
      </c>
      <c r="BH122" s="481">
        <f>'1.4_RAW_Data_Rebase'!BH122</f>
        <v>0</v>
      </c>
    </row>
    <row r="123" spans="1:60" ht="13.15" x14ac:dyDescent="0.35">
      <c r="A123" s="483"/>
      <c r="B123" s="484"/>
      <c r="C123" s="485"/>
      <c r="D123" s="486"/>
      <c r="E123" s="479" t="s">
        <v>32</v>
      </c>
      <c r="F123" s="487">
        <f>'1.4_RAW_Data_Rebase'!F123</f>
        <v>0</v>
      </c>
      <c r="G123" s="487">
        <f>'1.4_RAW_Data_Rebase'!G123</f>
        <v>0</v>
      </c>
      <c r="H123" s="487">
        <f>'1.4_RAW_Data_Rebase'!H123</f>
        <v>0</v>
      </c>
      <c r="I123" s="487">
        <f>'1.4_RAW_Data_Rebase'!I123</f>
        <v>0</v>
      </c>
      <c r="J123" s="487">
        <f>'1.4_RAW_Data_Rebase'!J123</f>
        <v>0</v>
      </c>
      <c r="K123" s="488">
        <f>'1.4_RAW_Data_Rebase'!K123</f>
        <v>0</v>
      </c>
      <c r="M123" s="487">
        <f>'1.4_RAW_Data_Rebase'!M123</f>
        <v>0</v>
      </c>
      <c r="N123" s="487">
        <f>'1.4_RAW_Data_Rebase'!N123</f>
        <v>0</v>
      </c>
      <c r="O123" s="487">
        <f>'1.4_RAW_Data_Rebase'!O123</f>
        <v>0</v>
      </c>
      <c r="P123" s="487">
        <f>'1.4_RAW_Data_Rebase'!P123</f>
        <v>0</v>
      </c>
      <c r="Q123" s="487">
        <f>'1.4_RAW_Data_Rebase'!Q123</f>
        <v>0</v>
      </c>
      <c r="R123" s="488">
        <f>'1.4_RAW_Data_Rebase'!R123</f>
        <v>0</v>
      </c>
      <c r="T123" s="487">
        <f>'1.4_RAW_Data_Rebase'!T123</f>
        <v>0</v>
      </c>
      <c r="U123" s="487">
        <f>'1.4_RAW_Data_Rebase'!U123</f>
        <v>0</v>
      </c>
      <c r="V123" s="487">
        <f>'1.4_RAW_Data_Rebase'!V123</f>
        <v>0</v>
      </c>
      <c r="W123" s="487">
        <f>'1.4_RAW_Data_Rebase'!W123</f>
        <v>0</v>
      </c>
      <c r="X123" s="487">
        <f>'1.4_RAW_Data_Rebase'!X123</f>
        <v>0</v>
      </c>
      <c r="Y123" s="488">
        <f>'1.4_RAW_Data_Rebase'!Y123</f>
        <v>0</v>
      </c>
      <c r="AA123" s="487">
        <f>'1.4_RAW_Data_Rebase'!AA123</f>
        <v>0</v>
      </c>
      <c r="AB123" s="487">
        <f>'1.4_RAW_Data_Rebase'!AB123</f>
        <v>0</v>
      </c>
      <c r="AC123" s="487">
        <f>'1.4_RAW_Data_Rebase'!AC123</f>
        <v>0</v>
      </c>
      <c r="AD123" s="487">
        <f>'1.4_RAW_Data_Rebase'!AD123</f>
        <v>0</v>
      </c>
      <c r="AE123" s="487">
        <f>'1.4_RAW_Data_Rebase'!AE123</f>
        <v>0</v>
      </c>
      <c r="AF123" s="488">
        <f>'1.4_RAW_Data_Rebase'!AF123</f>
        <v>0</v>
      </c>
      <c r="AG123" s="482"/>
      <c r="AH123" s="487">
        <f>'1.4_RAW_Data_Rebase'!AH123</f>
        <v>0</v>
      </c>
      <c r="AI123" s="487">
        <f>'1.4_RAW_Data_Rebase'!AI123</f>
        <v>0</v>
      </c>
      <c r="AJ123" s="487">
        <f>'1.4_RAW_Data_Rebase'!AJ123</f>
        <v>0</v>
      </c>
      <c r="AK123" s="487">
        <f>'1.4_RAW_Data_Rebase'!AK123</f>
        <v>0</v>
      </c>
      <c r="AL123" s="487">
        <f>'1.4_RAW_Data_Rebase'!AL123</f>
        <v>0</v>
      </c>
      <c r="AM123" s="488">
        <f>'1.4_RAW_Data_Rebase'!AM123</f>
        <v>0</v>
      </c>
      <c r="AN123" s="482"/>
      <c r="AO123" s="487">
        <f>'1.4_RAW_Data_Rebase'!AO123</f>
        <v>0</v>
      </c>
      <c r="AP123" s="487">
        <f>'1.4_RAW_Data_Rebase'!AP123</f>
        <v>0</v>
      </c>
      <c r="AQ123" s="487">
        <f>'1.4_RAW_Data_Rebase'!AQ123</f>
        <v>0</v>
      </c>
      <c r="AR123" s="487">
        <f>'1.4_RAW_Data_Rebase'!AR123</f>
        <v>0</v>
      </c>
      <c r="AS123" s="487">
        <f>'1.4_RAW_Data_Rebase'!AS123</f>
        <v>0</v>
      </c>
      <c r="AT123" s="488">
        <f>'1.4_RAW_Data_Rebase'!AT123</f>
        <v>0</v>
      </c>
      <c r="AU123" s="482"/>
      <c r="AV123" s="487">
        <f>'1.4_RAW_Data_Rebase'!AV123</f>
        <v>0</v>
      </c>
      <c r="AW123" s="487">
        <f>'1.4_RAW_Data_Rebase'!AW123</f>
        <v>0</v>
      </c>
      <c r="AX123" s="487">
        <f>'1.4_RAW_Data_Rebase'!AX123</f>
        <v>0</v>
      </c>
      <c r="AY123" s="487">
        <f>'1.4_RAW_Data_Rebase'!AY123</f>
        <v>0</v>
      </c>
      <c r="AZ123" s="487">
        <f>'1.4_RAW_Data_Rebase'!AZ123</f>
        <v>0</v>
      </c>
      <c r="BA123" s="488">
        <f>'1.4_RAW_Data_Rebase'!BA123</f>
        <v>0</v>
      </c>
      <c r="BB123" s="482"/>
      <c r="BC123" s="487">
        <f>'1.4_RAW_Data_Rebase'!BC123</f>
        <v>0</v>
      </c>
      <c r="BD123" s="487">
        <f>'1.4_RAW_Data_Rebase'!BD123</f>
        <v>0</v>
      </c>
      <c r="BE123" s="487">
        <f>'1.4_RAW_Data_Rebase'!BE123</f>
        <v>0</v>
      </c>
      <c r="BF123" s="487">
        <f>'1.4_RAW_Data_Rebase'!BF123</f>
        <v>0</v>
      </c>
      <c r="BG123" s="487">
        <f>'1.4_RAW_Data_Rebase'!BG123</f>
        <v>0</v>
      </c>
      <c r="BH123" s="488">
        <f>'1.4_RAW_Data_Rebase'!BH123</f>
        <v>0</v>
      </c>
    </row>
    <row r="124" spans="1:60" ht="13.15" x14ac:dyDescent="0.35">
      <c r="A124" s="483"/>
      <c r="B124" s="484"/>
      <c r="C124" s="485"/>
      <c r="D124" s="486"/>
      <c r="E124" s="479" t="s">
        <v>33</v>
      </c>
      <c r="F124" s="487">
        <f>'1.4_RAW_Data_Rebase'!F124</f>
        <v>0</v>
      </c>
      <c r="G124" s="487">
        <f>'1.4_RAW_Data_Rebase'!G124</f>
        <v>0</v>
      </c>
      <c r="H124" s="487">
        <f>'1.4_RAW_Data_Rebase'!H124</f>
        <v>0</v>
      </c>
      <c r="I124" s="487">
        <f>'1.4_RAW_Data_Rebase'!I124</f>
        <v>0</v>
      </c>
      <c r="J124" s="487">
        <f>'1.4_RAW_Data_Rebase'!J124</f>
        <v>0</v>
      </c>
      <c r="K124" s="488">
        <f>'1.4_RAW_Data_Rebase'!K124</f>
        <v>0</v>
      </c>
      <c r="M124" s="487">
        <f>'1.4_RAW_Data_Rebase'!M124</f>
        <v>0</v>
      </c>
      <c r="N124" s="487">
        <f>'1.4_RAW_Data_Rebase'!N124</f>
        <v>0</v>
      </c>
      <c r="O124" s="487">
        <f>'1.4_RAW_Data_Rebase'!O124</f>
        <v>0</v>
      </c>
      <c r="P124" s="487">
        <f>'1.4_RAW_Data_Rebase'!P124</f>
        <v>0</v>
      </c>
      <c r="Q124" s="487">
        <f>'1.4_RAW_Data_Rebase'!Q124</f>
        <v>0</v>
      </c>
      <c r="R124" s="488">
        <f>'1.4_RAW_Data_Rebase'!R124</f>
        <v>0</v>
      </c>
      <c r="T124" s="487">
        <f>'1.4_RAW_Data_Rebase'!T124</f>
        <v>0</v>
      </c>
      <c r="U124" s="487">
        <f>'1.4_RAW_Data_Rebase'!U124</f>
        <v>0</v>
      </c>
      <c r="V124" s="487">
        <f>'1.4_RAW_Data_Rebase'!V124</f>
        <v>0</v>
      </c>
      <c r="W124" s="487">
        <f>'1.4_RAW_Data_Rebase'!W124</f>
        <v>0</v>
      </c>
      <c r="X124" s="487">
        <f>'1.4_RAW_Data_Rebase'!X124</f>
        <v>0</v>
      </c>
      <c r="Y124" s="488">
        <f>'1.4_RAW_Data_Rebase'!Y124</f>
        <v>0</v>
      </c>
      <c r="AA124" s="487">
        <f>'1.4_RAW_Data_Rebase'!AA124</f>
        <v>0</v>
      </c>
      <c r="AB124" s="487">
        <f>'1.4_RAW_Data_Rebase'!AB124</f>
        <v>0</v>
      </c>
      <c r="AC124" s="487">
        <f>'1.4_RAW_Data_Rebase'!AC124</f>
        <v>0</v>
      </c>
      <c r="AD124" s="487">
        <f>'1.4_RAW_Data_Rebase'!AD124</f>
        <v>0</v>
      </c>
      <c r="AE124" s="487">
        <f>'1.4_RAW_Data_Rebase'!AE124</f>
        <v>0</v>
      </c>
      <c r="AF124" s="488">
        <f>'1.4_RAW_Data_Rebase'!AF124</f>
        <v>0</v>
      </c>
      <c r="AG124" s="482"/>
      <c r="AH124" s="487">
        <f>'1.4_RAW_Data_Rebase'!AH124</f>
        <v>0</v>
      </c>
      <c r="AI124" s="487">
        <f>'1.4_RAW_Data_Rebase'!AI124</f>
        <v>0</v>
      </c>
      <c r="AJ124" s="487">
        <f>'1.4_RAW_Data_Rebase'!AJ124</f>
        <v>0</v>
      </c>
      <c r="AK124" s="487">
        <f>'1.4_RAW_Data_Rebase'!AK124</f>
        <v>0</v>
      </c>
      <c r="AL124" s="487">
        <f>'1.4_RAW_Data_Rebase'!AL124</f>
        <v>0</v>
      </c>
      <c r="AM124" s="488">
        <f>'1.4_RAW_Data_Rebase'!AM124</f>
        <v>0</v>
      </c>
      <c r="AN124" s="482"/>
      <c r="AO124" s="487">
        <f>'1.4_RAW_Data_Rebase'!AO124</f>
        <v>0</v>
      </c>
      <c r="AP124" s="487">
        <f>'1.4_RAW_Data_Rebase'!AP124</f>
        <v>0</v>
      </c>
      <c r="AQ124" s="487">
        <f>'1.4_RAW_Data_Rebase'!AQ124</f>
        <v>0</v>
      </c>
      <c r="AR124" s="487">
        <f>'1.4_RAW_Data_Rebase'!AR124</f>
        <v>0</v>
      </c>
      <c r="AS124" s="487">
        <f>'1.4_RAW_Data_Rebase'!AS124</f>
        <v>0</v>
      </c>
      <c r="AT124" s="488">
        <f>'1.4_RAW_Data_Rebase'!AT124</f>
        <v>0</v>
      </c>
      <c r="AU124" s="482"/>
      <c r="AV124" s="487">
        <f>'1.4_RAW_Data_Rebase'!AV124</f>
        <v>0</v>
      </c>
      <c r="AW124" s="487">
        <f>'1.4_RAW_Data_Rebase'!AW124</f>
        <v>0</v>
      </c>
      <c r="AX124" s="487">
        <f>'1.4_RAW_Data_Rebase'!AX124</f>
        <v>0</v>
      </c>
      <c r="AY124" s="487">
        <f>'1.4_RAW_Data_Rebase'!AY124</f>
        <v>0</v>
      </c>
      <c r="AZ124" s="487">
        <f>'1.4_RAW_Data_Rebase'!AZ124</f>
        <v>0</v>
      </c>
      <c r="BA124" s="488">
        <f>'1.4_RAW_Data_Rebase'!BA124</f>
        <v>0</v>
      </c>
      <c r="BB124" s="482"/>
      <c r="BC124" s="487">
        <f>'1.4_RAW_Data_Rebase'!BC124</f>
        <v>0</v>
      </c>
      <c r="BD124" s="487">
        <f>'1.4_RAW_Data_Rebase'!BD124</f>
        <v>0</v>
      </c>
      <c r="BE124" s="487">
        <f>'1.4_RAW_Data_Rebase'!BE124</f>
        <v>0</v>
      </c>
      <c r="BF124" s="487">
        <f>'1.4_RAW_Data_Rebase'!BF124</f>
        <v>0</v>
      </c>
      <c r="BG124" s="487">
        <f>'1.4_RAW_Data_Rebase'!BG124</f>
        <v>0</v>
      </c>
      <c r="BH124" s="488">
        <f>'1.4_RAW_Data_Rebase'!BH124</f>
        <v>0</v>
      </c>
    </row>
    <row r="125" spans="1:60" ht="13.5" thickBot="1" x14ac:dyDescent="0.4">
      <c r="A125" s="483"/>
      <c r="B125" s="489"/>
      <c r="C125" s="490"/>
      <c r="D125" s="491"/>
      <c r="E125" s="492" t="s">
        <v>34</v>
      </c>
      <c r="F125" s="493">
        <f>'1.4_RAW_Data_Rebase'!F125</f>
        <v>0</v>
      </c>
      <c r="G125" s="493">
        <f>'1.4_RAW_Data_Rebase'!G125</f>
        <v>0</v>
      </c>
      <c r="H125" s="493">
        <f>'1.4_RAW_Data_Rebase'!H125</f>
        <v>0</v>
      </c>
      <c r="I125" s="493">
        <f>'1.4_RAW_Data_Rebase'!I125</f>
        <v>0</v>
      </c>
      <c r="J125" s="493">
        <f>'1.4_RAW_Data_Rebase'!J125</f>
        <v>0</v>
      </c>
      <c r="K125" s="494">
        <f>'1.4_RAW_Data_Rebase'!K125</f>
        <v>0</v>
      </c>
      <c r="M125" s="493">
        <f>'1.4_RAW_Data_Rebase'!M125</f>
        <v>0</v>
      </c>
      <c r="N125" s="493">
        <f>'1.4_RAW_Data_Rebase'!N125</f>
        <v>0</v>
      </c>
      <c r="O125" s="493">
        <f>'1.4_RAW_Data_Rebase'!O125</f>
        <v>0</v>
      </c>
      <c r="P125" s="493">
        <f>'1.4_RAW_Data_Rebase'!P125</f>
        <v>0</v>
      </c>
      <c r="Q125" s="493">
        <f>'1.4_RAW_Data_Rebase'!Q125</f>
        <v>0</v>
      </c>
      <c r="R125" s="494">
        <f>'1.4_RAW_Data_Rebase'!R125</f>
        <v>0</v>
      </c>
      <c r="T125" s="493">
        <f>'1.4_RAW_Data_Rebase'!T125</f>
        <v>0</v>
      </c>
      <c r="U125" s="493">
        <f>'1.4_RAW_Data_Rebase'!U125</f>
        <v>0</v>
      </c>
      <c r="V125" s="493">
        <f>'1.4_RAW_Data_Rebase'!V125</f>
        <v>0</v>
      </c>
      <c r="W125" s="493">
        <f>'1.4_RAW_Data_Rebase'!W125</f>
        <v>0</v>
      </c>
      <c r="X125" s="493">
        <f>'1.4_RAW_Data_Rebase'!X125</f>
        <v>0</v>
      </c>
      <c r="Y125" s="494">
        <f>'1.4_RAW_Data_Rebase'!Y125</f>
        <v>0</v>
      </c>
      <c r="AA125" s="493">
        <f>'1.4_RAW_Data_Rebase'!AA125</f>
        <v>0</v>
      </c>
      <c r="AB125" s="493">
        <f>'1.4_RAW_Data_Rebase'!AB125</f>
        <v>0</v>
      </c>
      <c r="AC125" s="493">
        <f>'1.4_RAW_Data_Rebase'!AC125</f>
        <v>0</v>
      </c>
      <c r="AD125" s="493">
        <f>'1.4_RAW_Data_Rebase'!AD125</f>
        <v>0</v>
      </c>
      <c r="AE125" s="493">
        <f>'1.4_RAW_Data_Rebase'!AE125</f>
        <v>0</v>
      </c>
      <c r="AF125" s="494">
        <f>'1.4_RAW_Data_Rebase'!AF125</f>
        <v>0</v>
      </c>
      <c r="AG125" s="482"/>
      <c r="AH125" s="493">
        <f>'1.4_RAW_Data_Rebase'!AH125</f>
        <v>0</v>
      </c>
      <c r="AI125" s="493">
        <f>'1.4_RAW_Data_Rebase'!AI125</f>
        <v>0</v>
      </c>
      <c r="AJ125" s="493">
        <f>'1.4_RAW_Data_Rebase'!AJ125</f>
        <v>0</v>
      </c>
      <c r="AK125" s="493">
        <f>'1.4_RAW_Data_Rebase'!AK125</f>
        <v>0</v>
      </c>
      <c r="AL125" s="493">
        <f>'1.4_RAW_Data_Rebase'!AL125</f>
        <v>0</v>
      </c>
      <c r="AM125" s="494">
        <f>'1.4_RAW_Data_Rebase'!AM125</f>
        <v>0</v>
      </c>
      <c r="AN125" s="482"/>
      <c r="AO125" s="493">
        <f>'1.4_RAW_Data_Rebase'!AO125</f>
        <v>0</v>
      </c>
      <c r="AP125" s="493">
        <f>'1.4_RAW_Data_Rebase'!AP125</f>
        <v>0</v>
      </c>
      <c r="AQ125" s="493">
        <f>'1.4_RAW_Data_Rebase'!AQ125</f>
        <v>0</v>
      </c>
      <c r="AR125" s="493">
        <f>'1.4_RAW_Data_Rebase'!AR125</f>
        <v>0</v>
      </c>
      <c r="AS125" s="493">
        <f>'1.4_RAW_Data_Rebase'!AS125</f>
        <v>0</v>
      </c>
      <c r="AT125" s="494">
        <f>'1.4_RAW_Data_Rebase'!AT125</f>
        <v>0</v>
      </c>
      <c r="AU125" s="482"/>
      <c r="AV125" s="493">
        <f>'1.4_RAW_Data_Rebase'!AV125</f>
        <v>0</v>
      </c>
      <c r="AW125" s="493">
        <f>'1.4_RAW_Data_Rebase'!AW125</f>
        <v>0</v>
      </c>
      <c r="AX125" s="493">
        <f>'1.4_RAW_Data_Rebase'!AX125</f>
        <v>0</v>
      </c>
      <c r="AY125" s="493">
        <f>'1.4_RAW_Data_Rebase'!AY125</f>
        <v>0</v>
      </c>
      <c r="AZ125" s="493">
        <f>'1.4_RAW_Data_Rebase'!AZ125</f>
        <v>0</v>
      </c>
      <c r="BA125" s="494">
        <f>'1.4_RAW_Data_Rebase'!BA125</f>
        <v>0</v>
      </c>
      <c r="BB125" s="482"/>
      <c r="BC125" s="493">
        <f>'1.4_RAW_Data_Rebase'!BC125</f>
        <v>0</v>
      </c>
      <c r="BD125" s="493">
        <f>'1.4_RAW_Data_Rebase'!BD125</f>
        <v>0</v>
      </c>
      <c r="BE125" s="493">
        <f>'1.4_RAW_Data_Rebase'!BE125</f>
        <v>0</v>
      </c>
      <c r="BF125" s="493">
        <f>'1.4_RAW_Data_Rebase'!BF125</f>
        <v>0</v>
      </c>
      <c r="BG125" s="493">
        <f>'1.4_RAW_Data_Rebase'!BG125</f>
        <v>0</v>
      </c>
      <c r="BH125" s="494">
        <f>'1.4_RAW_Data_Rebase'!BH125</f>
        <v>0</v>
      </c>
    </row>
    <row r="126" spans="1:60" ht="25.5" x14ac:dyDescent="0.35">
      <c r="A126" s="495" t="s">
        <v>20</v>
      </c>
      <c r="B126" s="476">
        <v>27</v>
      </c>
      <c r="C126" s="477" t="s">
        <v>17</v>
      </c>
      <c r="D126" s="478" t="s">
        <v>38</v>
      </c>
      <c r="E126" s="496" t="s">
        <v>31</v>
      </c>
      <c r="F126" s="480">
        <f>'1.4_RAW_Data_Rebase'!F126</f>
        <v>5</v>
      </c>
      <c r="G126" s="480">
        <f>'1.4_RAW_Data_Rebase'!G126</f>
        <v>1</v>
      </c>
      <c r="H126" s="480">
        <f>'1.4_RAW_Data_Rebase'!H126</f>
        <v>0</v>
      </c>
      <c r="I126" s="480">
        <f>'1.4_RAW_Data_Rebase'!I126</f>
        <v>1</v>
      </c>
      <c r="J126" s="480">
        <f>'1.4_RAW_Data_Rebase'!J126</f>
        <v>1</v>
      </c>
      <c r="K126" s="481">
        <f>'1.4_RAW_Data_Rebase'!K126</f>
        <v>2</v>
      </c>
      <c r="M126" s="480">
        <f>'1.4_RAW_Data_Rebase'!M126</f>
        <v>3</v>
      </c>
      <c r="N126" s="480">
        <f>'1.4_RAW_Data_Rebase'!N126</f>
        <v>2</v>
      </c>
      <c r="O126" s="480">
        <f>'1.4_RAW_Data_Rebase'!O126</f>
        <v>0</v>
      </c>
      <c r="P126" s="480">
        <f>'1.4_RAW_Data_Rebase'!P126</f>
        <v>0</v>
      </c>
      <c r="Q126" s="480">
        <f>'1.4_RAW_Data_Rebase'!Q126</f>
        <v>0</v>
      </c>
      <c r="R126" s="481">
        <f>'1.4_RAW_Data_Rebase'!R126</f>
        <v>1</v>
      </c>
      <c r="T126" s="480">
        <f>'1.4_RAW_Data_Rebase'!T126</f>
        <v>3</v>
      </c>
      <c r="U126" s="480">
        <f>'1.4_RAW_Data_Rebase'!U126</f>
        <v>0</v>
      </c>
      <c r="V126" s="480">
        <f>'1.4_RAW_Data_Rebase'!V126</f>
        <v>0</v>
      </c>
      <c r="W126" s="480">
        <f>'1.4_RAW_Data_Rebase'!W126</f>
        <v>0</v>
      </c>
      <c r="X126" s="480">
        <f>'1.4_RAW_Data_Rebase'!X126</f>
        <v>0</v>
      </c>
      <c r="Y126" s="481">
        <f>'1.4_RAW_Data_Rebase'!Y126</f>
        <v>3</v>
      </c>
      <c r="AA126" s="480">
        <f>'1.4_RAW_Data_Rebase'!AA126</f>
        <v>2</v>
      </c>
      <c r="AB126" s="480">
        <f>'1.4_RAW_Data_Rebase'!AB126</f>
        <v>0</v>
      </c>
      <c r="AC126" s="480">
        <f>'1.4_RAW_Data_Rebase'!AC126</f>
        <v>0</v>
      </c>
      <c r="AD126" s="480">
        <f>'1.4_RAW_Data_Rebase'!AD126</f>
        <v>0</v>
      </c>
      <c r="AE126" s="480">
        <f>'1.4_RAW_Data_Rebase'!AE126</f>
        <v>0</v>
      </c>
      <c r="AF126" s="481">
        <f>'1.4_RAW_Data_Rebase'!AF126</f>
        <v>-2</v>
      </c>
      <c r="AG126" s="482"/>
      <c r="AH126" s="480">
        <f>'1.4_RAW_Data_Rebase'!AH126</f>
        <v>2</v>
      </c>
      <c r="AI126" s="480">
        <f>'1.4_RAW_Data_Rebase'!AI126</f>
        <v>0</v>
      </c>
      <c r="AJ126" s="480">
        <f>'1.4_RAW_Data_Rebase'!AJ126</f>
        <v>0</v>
      </c>
      <c r="AK126" s="480">
        <f>'1.4_RAW_Data_Rebase'!AK126</f>
        <v>0</v>
      </c>
      <c r="AL126" s="480">
        <f>'1.4_RAW_Data_Rebase'!AL126</f>
        <v>0</v>
      </c>
      <c r="AM126" s="481">
        <f>'1.4_RAW_Data_Rebase'!AM126</f>
        <v>-2</v>
      </c>
      <c r="AN126" s="482"/>
      <c r="AO126" s="480">
        <f>'1.4_RAW_Data_Rebase'!AO126</f>
        <v>0</v>
      </c>
      <c r="AP126" s="480">
        <f>'1.4_RAW_Data_Rebase'!AP126</f>
        <v>0</v>
      </c>
      <c r="AQ126" s="480">
        <f>'1.4_RAW_Data_Rebase'!AQ126</f>
        <v>0</v>
      </c>
      <c r="AR126" s="480">
        <f>'1.4_RAW_Data_Rebase'!AR126</f>
        <v>0</v>
      </c>
      <c r="AS126" s="480">
        <f>'1.4_RAW_Data_Rebase'!AS126</f>
        <v>0</v>
      </c>
      <c r="AT126" s="481">
        <f>'1.4_RAW_Data_Rebase'!AT126</f>
        <v>0</v>
      </c>
      <c r="AU126" s="482"/>
      <c r="AV126" s="480">
        <f>'1.4_RAW_Data_Rebase'!AV126</f>
        <v>0</v>
      </c>
      <c r="AW126" s="480">
        <f>'1.4_RAW_Data_Rebase'!AW126</f>
        <v>0</v>
      </c>
      <c r="AX126" s="480">
        <f>'1.4_RAW_Data_Rebase'!AX126</f>
        <v>0</v>
      </c>
      <c r="AY126" s="480">
        <f>'1.4_RAW_Data_Rebase'!AY126</f>
        <v>0</v>
      </c>
      <c r="AZ126" s="480">
        <f>'1.4_RAW_Data_Rebase'!AZ126</f>
        <v>0</v>
      </c>
      <c r="BA126" s="481">
        <f>'1.4_RAW_Data_Rebase'!BA126</f>
        <v>0</v>
      </c>
      <c r="BB126" s="482"/>
      <c r="BC126" s="480">
        <f>'1.4_RAW_Data_Rebase'!BC126</f>
        <v>0</v>
      </c>
      <c r="BD126" s="480">
        <f>'1.4_RAW_Data_Rebase'!BD126</f>
        <v>0</v>
      </c>
      <c r="BE126" s="480">
        <f>'1.4_RAW_Data_Rebase'!BE126</f>
        <v>0</v>
      </c>
      <c r="BF126" s="480">
        <f>'1.4_RAW_Data_Rebase'!BF126</f>
        <v>0</v>
      </c>
      <c r="BG126" s="480">
        <f>'1.4_RAW_Data_Rebase'!BG126</f>
        <v>0</v>
      </c>
      <c r="BH126" s="481">
        <f>'1.4_RAW_Data_Rebase'!BH126</f>
        <v>0</v>
      </c>
    </row>
    <row r="127" spans="1:60" ht="13.15" x14ac:dyDescent="0.35">
      <c r="A127" s="483"/>
      <c r="B127" s="484"/>
      <c r="C127" s="485"/>
      <c r="D127" s="486"/>
      <c r="E127" s="479" t="s">
        <v>32</v>
      </c>
      <c r="F127" s="487">
        <f>'1.4_RAW_Data_Rebase'!F127</f>
        <v>1</v>
      </c>
      <c r="G127" s="487">
        <f>'1.4_RAW_Data_Rebase'!G127</f>
        <v>0</v>
      </c>
      <c r="H127" s="487">
        <f>'1.4_RAW_Data_Rebase'!H127</f>
        <v>0</v>
      </c>
      <c r="I127" s="487">
        <f>'1.4_RAW_Data_Rebase'!I127</f>
        <v>0</v>
      </c>
      <c r="J127" s="487">
        <f>'1.4_RAW_Data_Rebase'!J127</f>
        <v>0</v>
      </c>
      <c r="K127" s="488">
        <f>'1.4_RAW_Data_Rebase'!K127</f>
        <v>1</v>
      </c>
      <c r="M127" s="487">
        <f>'1.4_RAW_Data_Rebase'!M127</f>
        <v>1</v>
      </c>
      <c r="N127" s="487">
        <f>'1.4_RAW_Data_Rebase'!N127</f>
        <v>0</v>
      </c>
      <c r="O127" s="487">
        <f>'1.4_RAW_Data_Rebase'!O127</f>
        <v>0</v>
      </c>
      <c r="P127" s="487">
        <f>'1.4_RAW_Data_Rebase'!P127</f>
        <v>0</v>
      </c>
      <c r="Q127" s="487">
        <f>'1.4_RAW_Data_Rebase'!Q127</f>
        <v>0</v>
      </c>
      <c r="R127" s="488">
        <f>'1.4_RAW_Data_Rebase'!R127</f>
        <v>1</v>
      </c>
      <c r="T127" s="487">
        <f>'1.4_RAW_Data_Rebase'!T127</f>
        <v>1</v>
      </c>
      <c r="U127" s="487">
        <f>'1.4_RAW_Data_Rebase'!U127</f>
        <v>0</v>
      </c>
      <c r="V127" s="487">
        <f>'1.4_RAW_Data_Rebase'!V127</f>
        <v>0</v>
      </c>
      <c r="W127" s="487">
        <f>'1.4_RAW_Data_Rebase'!W127</f>
        <v>0</v>
      </c>
      <c r="X127" s="487">
        <f>'1.4_RAW_Data_Rebase'!X127</f>
        <v>0</v>
      </c>
      <c r="Y127" s="488">
        <f>'1.4_RAW_Data_Rebase'!Y127</f>
        <v>1</v>
      </c>
      <c r="AA127" s="487">
        <f>'1.4_RAW_Data_Rebase'!AA127</f>
        <v>1</v>
      </c>
      <c r="AB127" s="487">
        <f>'1.4_RAW_Data_Rebase'!AB127</f>
        <v>0</v>
      </c>
      <c r="AC127" s="487">
        <f>'1.4_RAW_Data_Rebase'!AC127</f>
        <v>0</v>
      </c>
      <c r="AD127" s="487">
        <f>'1.4_RAW_Data_Rebase'!AD127</f>
        <v>0</v>
      </c>
      <c r="AE127" s="487">
        <f>'1.4_RAW_Data_Rebase'!AE127</f>
        <v>0</v>
      </c>
      <c r="AF127" s="488">
        <f>'1.4_RAW_Data_Rebase'!AF127</f>
        <v>-1</v>
      </c>
      <c r="AG127" s="482"/>
      <c r="AH127" s="487">
        <f>'1.4_RAW_Data_Rebase'!AH127</f>
        <v>1</v>
      </c>
      <c r="AI127" s="487">
        <f>'1.4_RAW_Data_Rebase'!AI127</f>
        <v>0</v>
      </c>
      <c r="AJ127" s="487">
        <f>'1.4_RAW_Data_Rebase'!AJ127</f>
        <v>0</v>
      </c>
      <c r="AK127" s="487">
        <f>'1.4_RAW_Data_Rebase'!AK127</f>
        <v>0</v>
      </c>
      <c r="AL127" s="487">
        <f>'1.4_RAW_Data_Rebase'!AL127</f>
        <v>0</v>
      </c>
      <c r="AM127" s="488">
        <f>'1.4_RAW_Data_Rebase'!AM127</f>
        <v>-1</v>
      </c>
      <c r="AN127" s="482"/>
      <c r="AO127" s="487">
        <f>'1.4_RAW_Data_Rebase'!AO127</f>
        <v>0</v>
      </c>
      <c r="AP127" s="487">
        <f>'1.4_RAW_Data_Rebase'!AP127</f>
        <v>0</v>
      </c>
      <c r="AQ127" s="487">
        <f>'1.4_RAW_Data_Rebase'!AQ127</f>
        <v>0</v>
      </c>
      <c r="AR127" s="487">
        <f>'1.4_RAW_Data_Rebase'!AR127</f>
        <v>0</v>
      </c>
      <c r="AS127" s="487">
        <f>'1.4_RAW_Data_Rebase'!AS127</f>
        <v>0</v>
      </c>
      <c r="AT127" s="488">
        <f>'1.4_RAW_Data_Rebase'!AT127</f>
        <v>0</v>
      </c>
      <c r="AU127" s="482"/>
      <c r="AV127" s="487">
        <f>'1.4_RAW_Data_Rebase'!AV127</f>
        <v>0</v>
      </c>
      <c r="AW127" s="487">
        <f>'1.4_RAW_Data_Rebase'!AW127</f>
        <v>0</v>
      </c>
      <c r="AX127" s="487">
        <f>'1.4_RAW_Data_Rebase'!AX127</f>
        <v>0</v>
      </c>
      <c r="AY127" s="487">
        <f>'1.4_RAW_Data_Rebase'!AY127</f>
        <v>0</v>
      </c>
      <c r="AZ127" s="487">
        <f>'1.4_RAW_Data_Rebase'!AZ127</f>
        <v>0</v>
      </c>
      <c r="BA127" s="488">
        <f>'1.4_RAW_Data_Rebase'!BA127</f>
        <v>0</v>
      </c>
      <c r="BB127" s="482"/>
      <c r="BC127" s="487">
        <f>'1.4_RAW_Data_Rebase'!BC127</f>
        <v>0</v>
      </c>
      <c r="BD127" s="487">
        <f>'1.4_RAW_Data_Rebase'!BD127</f>
        <v>0</v>
      </c>
      <c r="BE127" s="487">
        <f>'1.4_RAW_Data_Rebase'!BE127</f>
        <v>0</v>
      </c>
      <c r="BF127" s="487">
        <f>'1.4_RAW_Data_Rebase'!BF127</f>
        <v>0</v>
      </c>
      <c r="BG127" s="487">
        <f>'1.4_RAW_Data_Rebase'!BG127</f>
        <v>0</v>
      </c>
      <c r="BH127" s="488">
        <f>'1.4_RAW_Data_Rebase'!BH127</f>
        <v>0</v>
      </c>
    </row>
    <row r="128" spans="1:60" ht="13.15" x14ac:dyDescent="0.35">
      <c r="A128" s="483"/>
      <c r="B128" s="484"/>
      <c r="C128" s="485"/>
      <c r="D128" s="486"/>
      <c r="E128" s="479" t="s">
        <v>33</v>
      </c>
      <c r="F128" s="487">
        <f>'1.4_RAW_Data_Rebase'!F128</f>
        <v>1</v>
      </c>
      <c r="G128" s="487">
        <f>'1.4_RAW_Data_Rebase'!G128</f>
        <v>0</v>
      </c>
      <c r="H128" s="487">
        <f>'1.4_RAW_Data_Rebase'!H128</f>
        <v>0</v>
      </c>
      <c r="I128" s="487">
        <f>'1.4_RAW_Data_Rebase'!I128</f>
        <v>0</v>
      </c>
      <c r="J128" s="487">
        <f>'1.4_RAW_Data_Rebase'!J128</f>
        <v>0</v>
      </c>
      <c r="K128" s="488">
        <f>'1.4_RAW_Data_Rebase'!K128</f>
        <v>1</v>
      </c>
      <c r="M128" s="487">
        <f>'1.4_RAW_Data_Rebase'!M128</f>
        <v>1</v>
      </c>
      <c r="N128" s="487">
        <f>'1.4_RAW_Data_Rebase'!N128</f>
        <v>0</v>
      </c>
      <c r="O128" s="487">
        <f>'1.4_RAW_Data_Rebase'!O128</f>
        <v>0</v>
      </c>
      <c r="P128" s="487">
        <f>'1.4_RAW_Data_Rebase'!P128</f>
        <v>0</v>
      </c>
      <c r="Q128" s="487">
        <f>'1.4_RAW_Data_Rebase'!Q128</f>
        <v>0</v>
      </c>
      <c r="R128" s="488">
        <f>'1.4_RAW_Data_Rebase'!R128</f>
        <v>1</v>
      </c>
      <c r="T128" s="487">
        <f>'1.4_RAW_Data_Rebase'!T128</f>
        <v>1</v>
      </c>
      <c r="U128" s="487">
        <f>'1.4_RAW_Data_Rebase'!U128</f>
        <v>0</v>
      </c>
      <c r="V128" s="487">
        <f>'1.4_RAW_Data_Rebase'!V128</f>
        <v>0</v>
      </c>
      <c r="W128" s="487">
        <f>'1.4_RAW_Data_Rebase'!W128</f>
        <v>0</v>
      </c>
      <c r="X128" s="487">
        <f>'1.4_RAW_Data_Rebase'!X128</f>
        <v>0</v>
      </c>
      <c r="Y128" s="488">
        <f>'1.4_RAW_Data_Rebase'!Y128</f>
        <v>1</v>
      </c>
      <c r="AA128" s="487">
        <f>'1.4_RAW_Data_Rebase'!AA128</f>
        <v>0</v>
      </c>
      <c r="AB128" s="487">
        <f>'1.4_RAW_Data_Rebase'!AB128</f>
        <v>0</v>
      </c>
      <c r="AC128" s="487">
        <f>'1.4_RAW_Data_Rebase'!AC128</f>
        <v>0</v>
      </c>
      <c r="AD128" s="487">
        <f>'1.4_RAW_Data_Rebase'!AD128</f>
        <v>0</v>
      </c>
      <c r="AE128" s="487">
        <f>'1.4_RAW_Data_Rebase'!AE128</f>
        <v>0</v>
      </c>
      <c r="AF128" s="488">
        <f>'1.4_RAW_Data_Rebase'!AF128</f>
        <v>0</v>
      </c>
      <c r="AG128" s="482"/>
      <c r="AH128" s="487">
        <f>'1.4_RAW_Data_Rebase'!AH128</f>
        <v>0</v>
      </c>
      <c r="AI128" s="487">
        <f>'1.4_RAW_Data_Rebase'!AI128</f>
        <v>0</v>
      </c>
      <c r="AJ128" s="487">
        <f>'1.4_RAW_Data_Rebase'!AJ128</f>
        <v>0</v>
      </c>
      <c r="AK128" s="487">
        <f>'1.4_RAW_Data_Rebase'!AK128</f>
        <v>0</v>
      </c>
      <c r="AL128" s="487">
        <f>'1.4_RAW_Data_Rebase'!AL128</f>
        <v>0</v>
      </c>
      <c r="AM128" s="488">
        <f>'1.4_RAW_Data_Rebase'!AM128</f>
        <v>0</v>
      </c>
      <c r="AN128" s="482"/>
      <c r="AO128" s="487">
        <f>'1.4_RAW_Data_Rebase'!AO128</f>
        <v>0</v>
      </c>
      <c r="AP128" s="487">
        <f>'1.4_RAW_Data_Rebase'!AP128</f>
        <v>0</v>
      </c>
      <c r="AQ128" s="487">
        <f>'1.4_RAW_Data_Rebase'!AQ128</f>
        <v>0</v>
      </c>
      <c r="AR128" s="487">
        <f>'1.4_RAW_Data_Rebase'!AR128</f>
        <v>0</v>
      </c>
      <c r="AS128" s="487">
        <f>'1.4_RAW_Data_Rebase'!AS128</f>
        <v>0</v>
      </c>
      <c r="AT128" s="488">
        <f>'1.4_RAW_Data_Rebase'!AT128</f>
        <v>0</v>
      </c>
      <c r="AU128" s="482"/>
      <c r="AV128" s="487">
        <f>'1.4_RAW_Data_Rebase'!AV128</f>
        <v>0</v>
      </c>
      <c r="AW128" s="487">
        <f>'1.4_RAW_Data_Rebase'!AW128</f>
        <v>0</v>
      </c>
      <c r="AX128" s="487">
        <f>'1.4_RAW_Data_Rebase'!AX128</f>
        <v>0</v>
      </c>
      <c r="AY128" s="487">
        <f>'1.4_RAW_Data_Rebase'!AY128</f>
        <v>0</v>
      </c>
      <c r="AZ128" s="487">
        <f>'1.4_RAW_Data_Rebase'!AZ128</f>
        <v>0</v>
      </c>
      <c r="BA128" s="488">
        <f>'1.4_RAW_Data_Rebase'!BA128</f>
        <v>0</v>
      </c>
      <c r="BB128" s="482"/>
      <c r="BC128" s="487">
        <f>'1.4_RAW_Data_Rebase'!BC128</f>
        <v>0</v>
      </c>
      <c r="BD128" s="487">
        <f>'1.4_RAW_Data_Rebase'!BD128</f>
        <v>0</v>
      </c>
      <c r="BE128" s="487">
        <f>'1.4_RAW_Data_Rebase'!BE128</f>
        <v>0</v>
      </c>
      <c r="BF128" s="487">
        <f>'1.4_RAW_Data_Rebase'!BF128</f>
        <v>0</v>
      </c>
      <c r="BG128" s="487">
        <f>'1.4_RAW_Data_Rebase'!BG128</f>
        <v>0</v>
      </c>
      <c r="BH128" s="488">
        <f>'1.4_RAW_Data_Rebase'!BH128</f>
        <v>0</v>
      </c>
    </row>
    <row r="129" spans="1:60" ht="13.5" thickBot="1" x14ac:dyDescent="0.4">
      <c r="A129" s="483"/>
      <c r="B129" s="489"/>
      <c r="C129" s="490"/>
      <c r="D129" s="491"/>
      <c r="E129" s="492" t="s">
        <v>34</v>
      </c>
      <c r="F129" s="493">
        <f>'1.4_RAW_Data_Rebase'!F129</f>
        <v>16</v>
      </c>
      <c r="G129" s="493">
        <f>'1.4_RAW_Data_Rebase'!G129</f>
        <v>9</v>
      </c>
      <c r="H129" s="493">
        <f>'1.4_RAW_Data_Rebase'!H129</f>
        <v>3</v>
      </c>
      <c r="I129" s="493">
        <f>'1.4_RAW_Data_Rebase'!I129</f>
        <v>4</v>
      </c>
      <c r="J129" s="493">
        <f>'1.4_RAW_Data_Rebase'!J129</f>
        <v>0</v>
      </c>
      <c r="K129" s="494">
        <f>'1.4_RAW_Data_Rebase'!K129</f>
        <v>0</v>
      </c>
      <c r="M129" s="493">
        <f>'1.4_RAW_Data_Rebase'!M129</f>
        <v>18</v>
      </c>
      <c r="N129" s="493">
        <f>'1.4_RAW_Data_Rebase'!N129</f>
        <v>8</v>
      </c>
      <c r="O129" s="493">
        <f>'1.4_RAW_Data_Rebase'!O129</f>
        <v>0</v>
      </c>
      <c r="P129" s="493">
        <f>'1.4_RAW_Data_Rebase'!P129</f>
        <v>0</v>
      </c>
      <c r="Q129" s="493">
        <f>'1.4_RAW_Data_Rebase'!Q129</f>
        <v>0</v>
      </c>
      <c r="R129" s="494">
        <f>'1.4_RAW_Data_Rebase'!R129</f>
        <v>10</v>
      </c>
      <c r="T129" s="493">
        <f>'1.4_RAW_Data_Rebase'!T129</f>
        <v>18</v>
      </c>
      <c r="U129" s="493">
        <f>'1.4_RAW_Data_Rebase'!U129</f>
        <v>1</v>
      </c>
      <c r="V129" s="493">
        <f>'1.4_RAW_Data_Rebase'!V129</f>
        <v>0</v>
      </c>
      <c r="W129" s="493">
        <f>'1.4_RAW_Data_Rebase'!W129</f>
        <v>0</v>
      </c>
      <c r="X129" s="493">
        <f>'1.4_RAW_Data_Rebase'!X129</f>
        <v>0</v>
      </c>
      <c r="Y129" s="494">
        <f>'1.4_RAW_Data_Rebase'!Y129</f>
        <v>17</v>
      </c>
      <c r="AA129" s="493">
        <f>'1.4_RAW_Data_Rebase'!AA129</f>
        <v>7</v>
      </c>
      <c r="AB129" s="493">
        <f>'1.4_RAW_Data_Rebase'!AB129</f>
        <v>0</v>
      </c>
      <c r="AC129" s="493">
        <f>'1.4_RAW_Data_Rebase'!AC129</f>
        <v>0</v>
      </c>
      <c r="AD129" s="493">
        <f>'1.4_RAW_Data_Rebase'!AD129</f>
        <v>0</v>
      </c>
      <c r="AE129" s="493">
        <f>'1.4_RAW_Data_Rebase'!AE129</f>
        <v>0</v>
      </c>
      <c r="AF129" s="494">
        <f>'1.4_RAW_Data_Rebase'!AF129</f>
        <v>-7</v>
      </c>
      <c r="AG129" s="482"/>
      <c r="AH129" s="493">
        <f>'1.4_RAW_Data_Rebase'!AH129</f>
        <v>7</v>
      </c>
      <c r="AI129" s="493">
        <f>'1.4_RAW_Data_Rebase'!AI129</f>
        <v>0</v>
      </c>
      <c r="AJ129" s="493">
        <f>'1.4_RAW_Data_Rebase'!AJ129</f>
        <v>0</v>
      </c>
      <c r="AK129" s="493">
        <f>'1.4_RAW_Data_Rebase'!AK129</f>
        <v>0</v>
      </c>
      <c r="AL129" s="493">
        <f>'1.4_RAW_Data_Rebase'!AL129</f>
        <v>0</v>
      </c>
      <c r="AM129" s="494">
        <f>'1.4_RAW_Data_Rebase'!AM129</f>
        <v>-7</v>
      </c>
      <c r="AN129" s="482"/>
      <c r="AO129" s="493">
        <f>'1.4_RAW_Data_Rebase'!AO129</f>
        <v>0</v>
      </c>
      <c r="AP129" s="493">
        <f>'1.4_RAW_Data_Rebase'!AP129</f>
        <v>0</v>
      </c>
      <c r="AQ129" s="493">
        <f>'1.4_RAW_Data_Rebase'!AQ129</f>
        <v>0</v>
      </c>
      <c r="AR129" s="493">
        <f>'1.4_RAW_Data_Rebase'!AR129</f>
        <v>0</v>
      </c>
      <c r="AS129" s="493">
        <f>'1.4_RAW_Data_Rebase'!AS129</f>
        <v>0</v>
      </c>
      <c r="AT129" s="494">
        <f>'1.4_RAW_Data_Rebase'!AT129</f>
        <v>0</v>
      </c>
      <c r="AU129" s="482"/>
      <c r="AV129" s="493">
        <f>'1.4_RAW_Data_Rebase'!AV129</f>
        <v>0</v>
      </c>
      <c r="AW129" s="493">
        <f>'1.4_RAW_Data_Rebase'!AW129</f>
        <v>0</v>
      </c>
      <c r="AX129" s="493">
        <f>'1.4_RAW_Data_Rebase'!AX129</f>
        <v>0</v>
      </c>
      <c r="AY129" s="493">
        <f>'1.4_RAW_Data_Rebase'!AY129</f>
        <v>0</v>
      </c>
      <c r="AZ129" s="493">
        <f>'1.4_RAW_Data_Rebase'!AZ129</f>
        <v>0</v>
      </c>
      <c r="BA129" s="494">
        <f>'1.4_RAW_Data_Rebase'!BA129</f>
        <v>0</v>
      </c>
      <c r="BB129" s="482"/>
      <c r="BC129" s="493">
        <f>'1.4_RAW_Data_Rebase'!BC129</f>
        <v>0</v>
      </c>
      <c r="BD129" s="493">
        <f>'1.4_RAW_Data_Rebase'!BD129</f>
        <v>0</v>
      </c>
      <c r="BE129" s="493">
        <f>'1.4_RAW_Data_Rebase'!BE129</f>
        <v>0</v>
      </c>
      <c r="BF129" s="493">
        <f>'1.4_RAW_Data_Rebase'!BF129</f>
        <v>0</v>
      </c>
      <c r="BG129" s="493">
        <f>'1.4_RAW_Data_Rebase'!BG129</f>
        <v>0</v>
      </c>
      <c r="BH129" s="494">
        <f>'1.4_RAW_Data_Rebase'!BH129</f>
        <v>0</v>
      </c>
    </row>
    <row r="130" spans="1:60" ht="25.5" x14ac:dyDescent="0.35">
      <c r="A130" s="495" t="s">
        <v>20</v>
      </c>
      <c r="B130" s="476">
        <v>26</v>
      </c>
      <c r="C130" s="477" t="s">
        <v>57</v>
      </c>
      <c r="D130" s="478" t="s">
        <v>37</v>
      </c>
      <c r="E130" s="496" t="s">
        <v>31</v>
      </c>
      <c r="F130" s="480">
        <f>'1.4_RAW_Data_Rebase'!F130</f>
        <v>0</v>
      </c>
      <c r="G130" s="480">
        <f>'1.4_RAW_Data_Rebase'!G130</f>
        <v>0</v>
      </c>
      <c r="H130" s="480">
        <f>'1.4_RAW_Data_Rebase'!H130</f>
        <v>0</v>
      </c>
      <c r="I130" s="480">
        <f>'1.4_RAW_Data_Rebase'!I130</f>
        <v>0</v>
      </c>
      <c r="J130" s="480">
        <f>'1.4_RAW_Data_Rebase'!J130</f>
        <v>0</v>
      </c>
      <c r="K130" s="481">
        <f>'1.4_RAW_Data_Rebase'!K130</f>
        <v>0</v>
      </c>
      <c r="M130" s="480">
        <f>'1.4_RAW_Data_Rebase'!M130</f>
        <v>0</v>
      </c>
      <c r="N130" s="480">
        <f>'1.4_RAW_Data_Rebase'!N130</f>
        <v>0</v>
      </c>
      <c r="O130" s="480">
        <f>'1.4_RAW_Data_Rebase'!O130</f>
        <v>0</v>
      </c>
      <c r="P130" s="480">
        <f>'1.4_RAW_Data_Rebase'!P130</f>
        <v>0</v>
      </c>
      <c r="Q130" s="480">
        <f>'1.4_RAW_Data_Rebase'!Q130</f>
        <v>0</v>
      </c>
      <c r="R130" s="481">
        <f>'1.4_RAW_Data_Rebase'!R130</f>
        <v>0</v>
      </c>
      <c r="T130" s="480">
        <f>'1.4_RAW_Data_Rebase'!T130</f>
        <v>0</v>
      </c>
      <c r="U130" s="480">
        <f>'1.4_RAW_Data_Rebase'!U130</f>
        <v>0</v>
      </c>
      <c r="V130" s="480">
        <f>'1.4_RAW_Data_Rebase'!V130</f>
        <v>0</v>
      </c>
      <c r="W130" s="480">
        <f>'1.4_RAW_Data_Rebase'!W130</f>
        <v>0</v>
      </c>
      <c r="X130" s="480">
        <f>'1.4_RAW_Data_Rebase'!X130</f>
        <v>0</v>
      </c>
      <c r="Y130" s="481">
        <f>'1.4_RAW_Data_Rebase'!Y130</f>
        <v>0</v>
      </c>
      <c r="AA130" s="480">
        <f>'1.4_RAW_Data_Rebase'!AA130</f>
        <v>0</v>
      </c>
      <c r="AB130" s="480">
        <f>'1.4_RAW_Data_Rebase'!AB130</f>
        <v>0</v>
      </c>
      <c r="AC130" s="480">
        <f>'1.4_RAW_Data_Rebase'!AC130</f>
        <v>0</v>
      </c>
      <c r="AD130" s="480">
        <f>'1.4_RAW_Data_Rebase'!AD130</f>
        <v>0</v>
      </c>
      <c r="AE130" s="480">
        <f>'1.4_RAW_Data_Rebase'!AE130</f>
        <v>0</v>
      </c>
      <c r="AF130" s="481">
        <f>'1.4_RAW_Data_Rebase'!AF130</f>
        <v>0</v>
      </c>
      <c r="AG130" s="482"/>
      <c r="AH130" s="480">
        <f>'1.4_RAW_Data_Rebase'!AH130</f>
        <v>0</v>
      </c>
      <c r="AI130" s="480">
        <f>'1.4_RAW_Data_Rebase'!AI130</f>
        <v>0</v>
      </c>
      <c r="AJ130" s="480">
        <f>'1.4_RAW_Data_Rebase'!AJ130</f>
        <v>0</v>
      </c>
      <c r="AK130" s="480">
        <f>'1.4_RAW_Data_Rebase'!AK130</f>
        <v>0</v>
      </c>
      <c r="AL130" s="480">
        <f>'1.4_RAW_Data_Rebase'!AL130</f>
        <v>0</v>
      </c>
      <c r="AM130" s="481">
        <f>'1.4_RAW_Data_Rebase'!AM130</f>
        <v>0</v>
      </c>
      <c r="AN130" s="482"/>
      <c r="AO130" s="480">
        <f>'1.4_RAW_Data_Rebase'!AO130</f>
        <v>0</v>
      </c>
      <c r="AP130" s="480">
        <f>'1.4_RAW_Data_Rebase'!AP130</f>
        <v>0</v>
      </c>
      <c r="AQ130" s="480">
        <f>'1.4_RAW_Data_Rebase'!AQ130</f>
        <v>0</v>
      </c>
      <c r="AR130" s="480">
        <f>'1.4_RAW_Data_Rebase'!AR130</f>
        <v>0</v>
      </c>
      <c r="AS130" s="480">
        <f>'1.4_RAW_Data_Rebase'!AS130</f>
        <v>0</v>
      </c>
      <c r="AT130" s="481">
        <f>'1.4_RAW_Data_Rebase'!AT130</f>
        <v>0</v>
      </c>
      <c r="AU130" s="482"/>
      <c r="AV130" s="480">
        <f>'1.4_RAW_Data_Rebase'!AV130</f>
        <v>0</v>
      </c>
      <c r="AW130" s="480">
        <f>'1.4_RAW_Data_Rebase'!AW130</f>
        <v>0</v>
      </c>
      <c r="AX130" s="480">
        <f>'1.4_RAW_Data_Rebase'!AX130</f>
        <v>0</v>
      </c>
      <c r="AY130" s="480">
        <f>'1.4_RAW_Data_Rebase'!AY130</f>
        <v>0</v>
      </c>
      <c r="AZ130" s="480">
        <f>'1.4_RAW_Data_Rebase'!AZ130</f>
        <v>0</v>
      </c>
      <c r="BA130" s="481">
        <f>'1.4_RAW_Data_Rebase'!BA130</f>
        <v>0</v>
      </c>
      <c r="BB130" s="482"/>
      <c r="BC130" s="480">
        <f>'1.4_RAW_Data_Rebase'!BC130</f>
        <v>0</v>
      </c>
      <c r="BD130" s="480">
        <f>'1.4_RAW_Data_Rebase'!BD130</f>
        <v>0</v>
      </c>
      <c r="BE130" s="480">
        <f>'1.4_RAW_Data_Rebase'!BE130</f>
        <v>0</v>
      </c>
      <c r="BF130" s="480">
        <f>'1.4_RAW_Data_Rebase'!BF130</f>
        <v>0</v>
      </c>
      <c r="BG130" s="480">
        <f>'1.4_RAW_Data_Rebase'!BG130</f>
        <v>0</v>
      </c>
      <c r="BH130" s="481">
        <f>'1.4_RAW_Data_Rebase'!BH130</f>
        <v>0</v>
      </c>
    </row>
    <row r="131" spans="1:60" ht="13.15" x14ac:dyDescent="0.35">
      <c r="A131" s="483"/>
      <c r="B131" s="484"/>
      <c r="C131" s="485"/>
      <c r="D131" s="486"/>
      <c r="E131" s="479" t="s">
        <v>32</v>
      </c>
      <c r="F131" s="487">
        <f>'1.4_RAW_Data_Rebase'!F131</f>
        <v>0</v>
      </c>
      <c r="G131" s="487">
        <f>'1.4_RAW_Data_Rebase'!G131</f>
        <v>0</v>
      </c>
      <c r="H131" s="487">
        <f>'1.4_RAW_Data_Rebase'!H131</f>
        <v>0</v>
      </c>
      <c r="I131" s="487">
        <f>'1.4_RAW_Data_Rebase'!I131</f>
        <v>0</v>
      </c>
      <c r="J131" s="487">
        <f>'1.4_RAW_Data_Rebase'!J131</f>
        <v>0</v>
      </c>
      <c r="K131" s="488">
        <f>'1.4_RAW_Data_Rebase'!K131</f>
        <v>0</v>
      </c>
      <c r="M131" s="487">
        <f>'1.4_RAW_Data_Rebase'!M131</f>
        <v>0</v>
      </c>
      <c r="N131" s="487">
        <f>'1.4_RAW_Data_Rebase'!N131</f>
        <v>0</v>
      </c>
      <c r="O131" s="487">
        <f>'1.4_RAW_Data_Rebase'!O131</f>
        <v>0</v>
      </c>
      <c r="P131" s="487">
        <f>'1.4_RAW_Data_Rebase'!P131</f>
        <v>0</v>
      </c>
      <c r="Q131" s="487">
        <f>'1.4_RAW_Data_Rebase'!Q131</f>
        <v>0</v>
      </c>
      <c r="R131" s="488">
        <f>'1.4_RAW_Data_Rebase'!R131</f>
        <v>0</v>
      </c>
      <c r="T131" s="487">
        <f>'1.4_RAW_Data_Rebase'!T131</f>
        <v>0</v>
      </c>
      <c r="U131" s="487">
        <f>'1.4_RAW_Data_Rebase'!U131</f>
        <v>0</v>
      </c>
      <c r="V131" s="487">
        <f>'1.4_RAW_Data_Rebase'!V131</f>
        <v>0</v>
      </c>
      <c r="W131" s="487">
        <f>'1.4_RAW_Data_Rebase'!W131</f>
        <v>0</v>
      </c>
      <c r="X131" s="487">
        <f>'1.4_RAW_Data_Rebase'!X131</f>
        <v>0</v>
      </c>
      <c r="Y131" s="488">
        <f>'1.4_RAW_Data_Rebase'!Y131</f>
        <v>0</v>
      </c>
      <c r="AA131" s="487">
        <f>'1.4_RAW_Data_Rebase'!AA131</f>
        <v>0</v>
      </c>
      <c r="AB131" s="487">
        <f>'1.4_RAW_Data_Rebase'!AB131</f>
        <v>0</v>
      </c>
      <c r="AC131" s="487">
        <f>'1.4_RAW_Data_Rebase'!AC131</f>
        <v>0</v>
      </c>
      <c r="AD131" s="487">
        <f>'1.4_RAW_Data_Rebase'!AD131</f>
        <v>0</v>
      </c>
      <c r="AE131" s="487">
        <f>'1.4_RAW_Data_Rebase'!AE131</f>
        <v>0</v>
      </c>
      <c r="AF131" s="488">
        <f>'1.4_RAW_Data_Rebase'!AF131</f>
        <v>0</v>
      </c>
      <c r="AG131" s="482"/>
      <c r="AH131" s="487">
        <f>'1.4_RAW_Data_Rebase'!AH131</f>
        <v>0</v>
      </c>
      <c r="AI131" s="487">
        <f>'1.4_RAW_Data_Rebase'!AI131</f>
        <v>0</v>
      </c>
      <c r="AJ131" s="487">
        <f>'1.4_RAW_Data_Rebase'!AJ131</f>
        <v>0</v>
      </c>
      <c r="AK131" s="487">
        <f>'1.4_RAW_Data_Rebase'!AK131</f>
        <v>0</v>
      </c>
      <c r="AL131" s="487">
        <f>'1.4_RAW_Data_Rebase'!AL131</f>
        <v>0</v>
      </c>
      <c r="AM131" s="488">
        <f>'1.4_RAW_Data_Rebase'!AM131</f>
        <v>0</v>
      </c>
      <c r="AN131" s="482"/>
      <c r="AO131" s="487">
        <f>'1.4_RAW_Data_Rebase'!AO131</f>
        <v>0</v>
      </c>
      <c r="AP131" s="487">
        <f>'1.4_RAW_Data_Rebase'!AP131</f>
        <v>0</v>
      </c>
      <c r="AQ131" s="487">
        <f>'1.4_RAW_Data_Rebase'!AQ131</f>
        <v>0</v>
      </c>
      <c r="AR131" s="487">
        <f>'1.4_RAW_Data_Rebase'!AR131</f>
        <v>0</v>
      </c>
      <c r="AS131" s="487">
        <f>'1.4_RAW_Data_Rebase'!AS131</f>
        <v>0</v>
      </c>
      <c r="AT131" s="488">
        <f>'1.4_RAW_Data_Rebase'!AT131</f>
        <v>0</v>
      </c>
      <c r="AU131" s="482"/>
      <c r="AV131" s="487">
        <f>'1.4_RAW_Data_Rebase'!AV131</f>
        <v>0</v>
      </c>
      <c r="AW131" s="487">
        <f>'1.4_RAW_Data_Rebase'!AW131</f>
        <v>0</v>
      </c>
      <c r="AX131" s="487">
        <f>'1.4_RAW_Data_Rebase'!AX131</f>
        <v>0</v>
      </c>
      <c r="AY131" s="487">
        <f>'1.4_RAW_Data_Rebase'!AY131</f>
        <v>0</v>
      </c>
      <c r="AZ131" s="487">
        <f>'1.4_RAW_Data_Rebase'!AZ131</f>
        <v>0</v>
      </c>
      <c r="BA131" s="488">
        <f>'1.4_RAW_Data_Rebase'!BA131</f>
        <v>0</v>
      </c>
      <c r="BB131" s="482"/>
      <c r="BC131" s="487">
        <f>'1.4_RAW_Data_Rebase'!BC131</f>
        <v>0</v>
      </c>
      <c r="BD131" s="487">
        <f>'1.4_RAW_Data_Rebase'!BD131</f>
        <v>0</v>
      </c>
      <c r="BE131" s="487">
        <f>'1.4_RAW_Data_Rebase'!BE131</f>
        <v>0</v>
      </c>
      <c r="BF131" s="487">
        <f>'1.4_RAW_Data_Rebase'!BF131</f>
        <v>0</v>
      </c>
      <c r="BG131" s="487">
        <f>'1.4_RAW_Data_Rebase'!BG131</f>
        <v>0</v>
      </c>
      <c r="BH131" s="488">
        <f>'1.4_RAW_Data_Rebase'!BH131</f>
        <v>0</v>
      </c>
    </row>
    <row r="132" spans="1:60" ht="13.15" x14ac:dyDescent="0.35">
      <c r="A132" s="483"/>
      <c r="B132" s="484"/>
      <c r="C132" s="485"/>
      <c r="D132" s="486"/>
      <c r="E132" s="479" t="s">
        <v>33</v>
      </c>
      <c r="F132" s="487">
        <f>'1.4_RAW_Data_Rebase'!F132</f>
        <v>0</v>
      </c>
      <c r="G132" s="487">
        <f>'1.4_RAW_Data_Rebase'!G132</f>
        <v>0</v>
      </c>
      <c r="H132" s="487">
        <f>'1.4_RAW_Data_Rebase'!H132</f>
        <v>0</v>
      </c>
      <c r="I132" s="487">
        <f>'1.4_RAW_Data_Rebase'!I132</f>
        <v>0</v>
      </c>
      <c r="J132" s="487">
        <f>'1.4_RAW_Data_Rebase'!J132</f>
        <v>0</v>
      </c>
      <c r="K132" s="488">
        <f>'1.4_RAW_Data_Rebase'!K132</f>
        <v>0</v>
      </c>
      <c r="M132" s="487">
        <f>'1.4_RAW_Data_Rebase'!M132</f>
        <v>0</v>
      </c>
      <c r="N132" s="487">
        <f>'1.4_RAW_Data_Rebase'!N132</f>
        <v>0</v>
      </c>
      <c r="O132" s="487">
        <f>'1.4_RAW_Data_Rebase'!O132</f>
        <v>0</v>
      </c>
      <c r="P132" s="487">
        <f>'1.4_RAW_Data_Rebase'!P132</f>
        <v>0</v>
      </c>
      <c r="Q132" s="487">
        <f>'1.4_RAW_Data_Rebase'!Q132</f>
        <v>0</v>
      </c>
      <c r="R132" s="488">
        <f>'1.4_RAW_Data_Rebase'!R132</f>
        <v>0</v>
      </c>
      <c r="T132" s="487">
        <f>'1.4_RAW_Data_Rebase'!T132</f>
        <v>0</v>
      </c>
      <c r="U132" s="487">
        <f>'1.4_RAW_Data_Rebase'!U132</f>
        <v>0</v>
      </c>
      <c r="V132" s="487">
        <f>'1.4_RAW_Data_Rebase'!V132</f>
        <v>0</v>
      </c>
      <c r="W132" s="487">
        <f>'1.4_RAW_Data_Rebase'!W132</f>
        <v>0</v>
      </c>
      <c r="X132" s="487">
        <f>'1.4_RAW_Data_Rebase'!X132</f>
        <v>0</v>
      </c>
      <c r="Y132" s="488">
        <f>'1.4_RAW_Data_Rebase'!Y132</f>
        <v>0</v>
      </c>
      <c r="AA132" s="487">
        <f>'1.4_RAW_Data_Rebase'!AA132</f>
        <v>0</v>
      </c>
      <c r="AB132" s="487">
        <f>'1.4_RAW_Data_Rebase'!AB132</f>
        <v>0</v>
      </c>
      <c r="AC132" s="487">
        <f>'1.4_RAW_Data_Rebase'!AC132</f>
        <v>0</v>
      </c>
      <c r="AD132" s="487">
        <f>'1.4_RAW_Data_Rebase'!AD132</f>
        <v>0</v>
      </c>
      <c r="AE132" s="487">
        <f>'1.4_RAW_Data_Rebase'!AE132</f>
        <v>0</v>
      </c>
      <c r="AF132" s="488">
        <f>'1.4_RAW_Data_Rebase'!AF132</f>
        <v>0</v>
      </c>
      <c r="AG132" s="482"/>
      <c r="AH132" s="487">
        <f>'1.4_RAW_Data_Rebase'!AH132</f>
        <v>0</v>
      </c>
      <c r="AI132" s="487">
        <f>'1.4_RAW_Data_Rebase'!AI132</f>
        <v>0</v>
      </c>
      <c r="AJ132" s="487">
        <f>'1.4_RAW_Data_Rebase'!AJ132</f>
        <v>0</v>
      </c>
      <c r="AK132" s="487">
        <f>'1.4_RAW_Data_Rebase'!AK132</f>
        <v>0</v>
      </c>
      <c r="AL132" s="487">
        <f>'1.4_RAW_Data_Rebase'!AL132</f>
        <v>0</v>
      </c>
      <c r="AM132" s="488">
        <f>'1.4_RAW_Data_Rebase'!AM132</f>
        <v>0</v>
      </c>
      <c r="AN132" s="482"/>
      <c r="AO132" s="487">
        <f>'1.4_RAW_Data_Rebase'!AO132</f>
        <v>0</v>
      </c>
      <c r="AP132" s="487">
        <f>'1.4_RAW_Data_Rebase'!AP132</f>
        <v>0</v>
      </c>
      <c r="AQ132" s="487">
        <f>'1.4_RAW_Data_Rebase'!AQ132</f>
        <v>0</v>
      </c>
      <c r="AR132" s="487">
        <f>'1.4_RAW_Data_Rebase'!AR132</f>
        <v>0</v>
      </c>
      <c r="AS132" s="487">
        <f>'1.4_RAW_Data_Rebase'!AS132</f>
        <v>0</v>
      </c>
      <c r="AT132" s="488">
        <f>'1.4_RAW_Data_Rebase'!AT132</f>
        <v>0</v>
      </c>
      <c r="AU132" s="482"/>
      <c r="AV132" s="487">
        <f>'1.4_RAW_Data_Rebase'!AV132</f>
        <v>0</v>
      </c>
      <c r="AW132" s="487">
        <f>'1.4_RAW_Data_Rebase'!AW132</f>
        <v>0</v>
      </c>
      <c r="AX132" s="487">
        <f>'1.4_RAW_Data_Rebase'!AX132</f>
        <v>0</v>
      </c>
      <c r="AY132" s="487">
        <f>'1.4_RAW_Data_Rebase'!AY132</f>
        <v>0</v>
      </c>
      <c r="AZ132" s="487">
        <f>'1.4_RAW_Data_Rebase'!AZ132</f>
        <v>0</v>
      </c>
      <c r="BA132" s="488">
        <f>'1.4_RAW_Data_Rebase'!BA132</f>
        <v>0</v>
      </c>
      <c r="BB132" s="482"/>
      <c r="BC132" s="487">
        <f>'1.4_RAW_Data_Rebase'!BC132</f>
        <v>0</v>
      </c>
      <c r="BD132" s="487">
        <f>'1.4_RAW_Data_Rebase'!BD132</f>
        <v>0</v>
      </c>
      <c r="BE132" s="487">
        <f>'1.4_RAW_Data_Rebase'!BE132</f>
        <v>0</v>
      </c>
      <c r="BF132" s="487">
        <f>'1.4_RAW_Data_Rebase'!BF132</f>
        <v>0</v>
      </c>
      <c r="BG132" s="487">
        <f>'1.4_RAW_Data_Rebase'!BG132</f>
        <v>0</v>
      </c>
      <c r="BH132" s="488">
        <f>'1.4_RAW_Data_Rebase'!BH132</f>
        <v>0</v>
      </c>
    </row>
    <row r="133" spans="1:60" ht="13.5" thickBot="1" x14ac:dyDescent="0.4">
      <c r="A133" s="483"/>
      <c r="B133" s="489"/>
      <c r="C133" s="490"/>
      <c r="D133" s="491"/>
      <c r="E133" s="492" t="s">
        <v>34</v>
      </c>
      <c r="F133" s="493">
        <f>'1.4_RAW_Data_Rebase'!F133</f>
        <v>0</v>
      </c>
      <c r="G133" s="493">
        <f>'1.4_RAW_Data_Rebase'!G133</f>
        <v>0</v>
      </c>
      <c r="H133" s="493">
        <f>'1.4_RAW_Data_Rebase'!H133</f>
        <v>0</v>
      </c>
      <c r="I133" s="493">
        <f>'1.4_RAW_Data_Rebase'!I133</f>
        <v>0</v>
      </c>
      <c r="J133" s="493">
        <f>'1.4_RAW_Data_Rebase'!J133</f>
        <v>0</v>
      </c>
      <c r="K133" s="494">
        <f>'1.4_RAW_Data_Rebase'!K133</f>
        <v>0</v>
      </c>
      <c r="M133" s="493">
        <f>'1.4_RAW_Data_Rebase'!M133</f>
        <v>0</v>
      </c>
      <c r="N133" s="493">
        <f>'1.4_RAW_Data_Rebase'!N133</f>
        <v>0</v>
      </c>
      <c r="O133" s="493">
        <f>'1.4_RAW_Data_Rebase'!O133</f>
        <v>0</v>
      </c>
      <c r="P133" s="493">
        <f>'1.4_RAW_Data_Rebase'!P133</f>
        <v>0</v>
      </c>
      <c r="Q133" s="493">
        <f>'1.4_RAW_Data_Rebase'!Q133</f>
        <v>0</v>
      </c>
      <c r="R133" s="494">
        <f>'1.4_RAW_Data_Rebase'!R133</f>
        <v>0</v>
      </c>
      <c r="T133" s="493">
        <f>'1.4_RAW_Data_Rebase'!T133</f>
        <v>0</v>
      </c>
      <c r="U133" s="493">
        <f>'1.4_RAW_Data_Rebase'!U133</f>
        <v>0</v>
      </c>
      <c r="V133" s="493">
        <f>'1.4_RAW_Data_Rebase'!V133</f>
        <v>0</v>
      </c>
      <c r="W133" s="493">
        <f>'1.4_RAW_Data_Rebase'!W133</f>
        <v>0</v>
      </c>
      <c r="X133" s="493">
        <f>'1.4_RAW_Data_Rebase'!X133</f>
        <v>0</v>
      </c>
      <c r="Y133" s="494">
        <f>'1.4_RAW_Data_Rebase'!Y133</f>
        <v>0</v>
      </c>
      <c r="AA133" s="493">
        <f>'1.4_RAW_Data_Rebase'!AA133</f>
        <v>0</v>
      </c>
      <c r="AB133" s="493">
        <f>'1.4_RAW_Data_Rebase'!AB133</f>
        <v>0</v>
      </c>
      <c r="AC133" s="493">
        <f>'1.4_RAW_Data_Rebase'!AC133</f>
        <v>0</v>
      </c>
      <c r="AD133" s="493">
        <f>'1.4_RAW_Data_Rebase'!AD133</f>
        <v>0</v>
      </c>
      <c r="AE133" s="493">
        <f>'1.4_RAW_Data_Rebase'!AE133</f>
        <v>0</v>
      </c>
      <c r="AF133" s="494">
        <f>'1.4_RAW_Data_Rebase'!AF133</f>
        <v>0</v>
      </c>
      <c r="AG133" s="482"/>
      <c r="AH133" s="493">
        <f>'1.4_RAW_Data_Rebase'!AH133</f>
        <v>0</v>
      </c>
      <c r="AI133" s="493">
        <f>'1.4_RAW_Data_Rebase'!AI133</f>
        <v>0</v>
      </c>
      <c r="AJ133" s="493">
        <f>'1.4_RAW_Data_Rebase'!AJ133</f>
        <v>0</v>
      </c>
      <c r="AK133" s="493">
        <f>'1.4_RAW_Data_Rebase'!AK133</f>
        <v>0</v>
      </c>
      <c r="AL133" s="493">
        <f>'1.4_RAW_Data_Rebase'!AL133</f>
        <v>0</v>
      </c>
      <c r="AM133" s="494">
        <f>'1.4_RAW_Data_Rebase'!AM133</f>
        <v>0</v>
      </c>
      <c r="AN133" s="482"/>
      <c r="AO133" s="493">
        <f>'1.4_RAW_Data_Rebase'!AO133</f>
        <v>0</v>
      </c>
      <c r="AP133" s="493">
        <f>'1.4_RAW_Data_Rebase'!AP133</f>
        <v>0</v>
      </c>
      <c r="AQ133" s="493">
        <f>'1.4_RAW_Data_Rebase'!AQ133</f>
        <v>0</v>
      </c>
      <c r="AR133" s="493">
        <f>'1.4_RAW_Data_Rebase'!AR133</f>
        <v>0</v>
      </c>
      <c r="AS133" s="493">
        <f>'1.4_RAW_Data_Rebase'!AS133</f>
        <v>0</v>
      </c>
      <c r="AT133" s="494">
        <f>'1.4_RAW_Data_Rebase'!AT133</f>
        <v>0</v>
      </c>
      <c r="AU133" s="482"/>
      <c r="AV133" s="493">
        <f>'1.4_RAW_Data_Rebase'!AV133</f>
        <v>0</v>
      </c>
      <c r="AW133" s="493">
        <f>'1.4_RAW_Data_Rebase'!AW133</f>
        <v>0</v>
      </c>
      <c r="AX133" s="493">
        <f>'1.4_RAW_Data_Rebase'!AX133</f>
        <v>0</v>
      </c>
      <c r="AY133" s="493">
        <f>'1.4_RAW_Data_Rebase'!AY133</f>
        <v>0</v>
      </c>
      <c r="AZ133" s="493">
        <f>'1.4_RAW_Data_Rebase'!AZ133</f>
        <v>0</v>
      </c>
      <c r="BA133" s="494">
        <f>'1.4_RAW_Data_Rebase'!BA133</f>
        <v>0</v>
      </c>
      <c r="BB133" s="482"/>
      <c r="BC133" s="493">
        <f>'1.4_RAW_Data_Rebase'!BC133</f>
        <v>0</v>
      </c>
      <c r="BD133" s="493">
        <f>'1.4_RAW_Data_Rebase'!BD133</f>
        <v>0</v>
      </c>
      <c r="BE133" s="493">
        <f>'1.4_RAW_Data_Rebase'!BE133</f>
        <v>0</v>
      </c>
      <c r="BF133" s="493">
        <f>'1.4_RAW_Data_Rebase'!BF133</f>
        <v>0</v>
      </c>
      <c r="BG133" s="493">
        <f>'1.4_RAW_Data_Rebase'!BG133</f>
        <v>0</v>
      </c>
      <c r="BH133" s="494">
        <f>'1.4_RAW_Data_Rebase'!BH133</f>
        <v>0</v>
      </c>
    </row>
    <row r="134" spans="1:60" ht="25.5" x14ac:dyDescent="0.35">
      <c r="A134" s="495" t="s">
        <v>20</v>
      </c>
      <c r="B134" s="476">
        <v>9</v>
      </c>
      <c r="C134" s="477" t="s">
        <v>58</v>
      </c>
      <c r="D134" s="478" t="s">
        <v>38</v>
      </c>
      <c r="E134" s="496" t="s">
        <v>31</v>
      </c>
      <c r="F134" s="480">
        <f>'1.4_RAW_Data_Rebase'!F134</f>
        <v>0</v>
      </c>
      <c r="G134" s="480">
        <f>'1.4_RAW_Data_Rebase'!G134</f>
        <v>0</v>
      </c>
      <c r="H134" s="480">
        <f>'1.4_RAW_Data_Rebase'!H134</f>
        <v>0</v>
      </c>
      <c r="I134" s="480">
        <f>'1.4_RAW_Data_Rebase'!I134</f>
        <v>0</v>
      </c>
      <c r="J134" s="480">
        <f>'1.4_RAW_Data_Rebase'!J134</f>
        <v>0</v>
      </c>
      <c r="K134" s="481">
        <f>'1.4_RAW_Data_Rebase'!K134</f>
        <v>0</v>
      </c>
      <c r="M134" s="480">
        <f>'1.4_RAW_Data_Rebase'!M134</f>
        <v>0</v>
      </c>
      <c r="N134" s="480">
        <f>'1.4_RAW_Data_Rebase'!N134</f>
        <v>0</v>
      </c>
      <c r="O134" s="480">
        <f>'1.4_RAW_Data_Rebase'!O134</f>
        <v>0</v>
      </c>
      <c r="P134" s="480">
        <f>'1.4_RAW_Data_Rebase'!P134</f>
        <v>0</v>
      </c>
      <c r="Q134" s="480">
        <f>'1.4_RAW_Data_Rebase'!Q134</f>
        <v>0</v>
      </c>
      <c r="R134" s="481">
        <f>'1.4_RAW_Data_Rebase'!R134</f>
        <v>0</v>
      </c>
      <c r="T134" s="480">
        <f>'1.4_RAW_Data_Rebase'!T134</f>
        <v>0</v>
      </c>
      <c r="U134" s="480">
        <f>'1.4_RAW_Data_Rebase'!U134</f>
        <v>0</v>
      </c>
      <c r="V134" s="480">
        <f>'1.4_RAW_Data_Rebase'!V134</f>
        <v>0</v>
      </c>
      <c r="W134" s="480">
        <f>'1.4_RAW_Data_Rebase'!W134</f>
        <v>0</v>
      </c>
      <c r="X134" s="480">
        <f>'1.4_RAW_Data_Rebase'!X134</f>
        <v>0</v>
      </c>
      <c r="Y134" s="481">
        <f>'1.4_RAW_Data_Rebase'!Y134</f>
        <v>0</v>
      </c>
      <c r="AA134" s="480">
        <f>'1.4_RAW_Data_Rebase'!AA134</f>
        <v>0</v>
      </c>
      <c r="AB134" s="480">
        <f>'1.4_RAW_Data_Rebase'!AB134</f>
        <v>0</v>
      </c>
      <c r="AC134" s="480">
        <f>'1.4_RAW_Data_Rebase'!AC134</f>
        <v>0</v>
      </c>
      <c r="AD134" s="480">
        <f>'1.4_RAW_Data_Rebase'!AD134</f>
        <v>0</v>
      </c>
      <c r="AE134" s="480">
        <f>'1.4_RAW_Data_Rebase'!AE134</f>
        <v>0</v>
      </c>
      <c r="AF134" s="481">
        <f>'1.4_RAW_Data_Rebase'!AF134</f>
        <v>0</v>
      </c>
      <c r="AG134" s="482"/>
      <c r="AH134" s="480">
        <f>'1.4_RAW_Data_Rebase'!AH134</f>
        <v>0</v>
      </c>
      <c r="AI134" s="480">
        <f>'1.4_RAW_Data_Rebase'!AI134</f>
        <v>0</v>
      </c>
      <c r="AJ134" s="480">
        <f>'1.4_RAW_Data_Rebase'!AJ134</f>
        <v>0</v>
      </c>
      <c r="AK134" s="480">
        <f>'1.4_RAW_Data_Rebase'!AK134</f>
        <v>0</v>
      </c>
      <c r="AL134" s="480">
        <f>'1.4_RAW_Data_Rebase'!AL134</f>
        <v>0</v>
      </c>
      <c r="AM134" s="481">
        <f>'1.4_RAW_Data_Rebase'!AM134</f>
        <v>0</v>
      </c>
      <c r="AN134" s="482"/>
      <c r="AO134" s="480">
        <f>'1.4_RAW_Data_Rebase'!AO134</f>
        <v>0</v>
      </c>
      <c r="AP134" s="480">
        <f>'1.4_RAW_Data_Rebase'!AP134</f>
        <v>0</v>
      </c>
      <c r="AQ134" s="480">
        <f>'1.4_RAW_Data_Rebase'!AQ134</f>
        <v>0</v>
      </c>
      <c r="AR134" s="480">
        <f>'1.4_RAW_Data_Rebase'!AR134</f>
        <v>0</v>
      </c>
      <c r="AS134" s="480">
        <f>'1.4_RAW_Data_Rebase'!AS134</f>
        <v>0</v>
      </c>
      <c r="AT134" s="481">
        <f>'1.4_RAW_Data_Rebase'!AT134</f>
        <v>0</v>
      </c>
      <c r="AU134" s="482"/>
      <c r="AV134" s="480">
        <f>'1.4_RAW_Data_Rebase'!AV134</f>
        <v>0</v>
      </c>
      <c r="AW134" s="480">
        <f>'1.4_RAW_Data_Rebase'!AW134</f>
        <v>0</v>
      </c>
      <c r="AX134" s="480">
        <f>'1.4_RAW_Data_Rebase'!AX134</f>
        <v>0</v>
      </c>
      <c r="AY134" s="480">
        <f>'1.4_RAW_Data_Rebase'!AY134</f>
        <v>0</v>
      </c>
      <c r="AZ134" s="480">
        <f>'1.4_RAW_Data_Rebase'!AZ134</f>
        <v>0</v>
      </c>
      <c r="BA134" s="481">
        <f>'1.4_RAW_Data_Rebase'!BA134</f>
        <v>0</v>
      </c>
      <c r="BB134" s="482"/>
      <c r="BC134" s="480">
        <f>'1.4_RAW_Data_Rebase'!BC134</f>
        <v>0</v>
      </c>
      <c r="BD134" s="480">
        <f>'1.4_RAW_Data_Rebase'!BD134</f>
        <v>0</v>
      </c>
      <c r="BE134" s="480">
        <f>'1.4_RAW_Data_Rebase'!BE134</f>
        <v>0</v>
      </c>
      <c r="BF134" s="480">
        <f>'1.4_RAW_Data_Rebase'!BF134</f>
        <v>0</v>
      </c>
      <c r="BG134" s="480">
        <f>'1.4_RAW_Data_Rebase'!BG134</f>
        <v>0</v>
      </c>
      <c r="BH134" s="481">
        <f>'1.4_RAW_Data_Rebase'!BH134</f>
        <v>0</v>
      </c>
    </row>
    <row r="135" spans="1:60" ht="13.15" x14ac:dyDescent="0.35">
      <c r="A135" s="483"/>
      <c r="B135" s="484"/>
      <c r="C135" s="485"/>
      <c r="D135" s="486"/>
      <c r="E135" s="479" t="s">
        <v>32</v>
      </c>
      <c r="F135" s="487">
        <f>'1.4_RAW_Data_Rebase'!F135</f>
        <v>0</v>
      </c>
      <c r="G135" s="487">
        <f>'1.4_RAW_Data_Rebase'!G135</f>
        <v>0</v>
      </c>
      <c r="H135" s="487">
        <f>'1.4_RAW_Data_Rebase'!H135</f>
        <v>0</v>
      </c>
      <c r="I135" s="487">
        <f>'1.4_RAW_Data_Rebase'!I135</f>
        <v>0</v>
      </c>
      <c r="J135" s="487">
        <f>'1.4_RAW_Data_Rebase'!J135</f>
        <v>0</v>
      </c>
      <c r="K135" s="488">
        <f>'1.4_RAW_Data_Rebase'!K135</f>
        <v>0</v>
      </c>
      <c r="M135" s="487">
        <f>'1.4_RAW_Data_Rebase'!M135</f>
        <v>0</v>
      </c>
      <c r="N135" s="487">
        <f>'1.4_RAW_Data_Rebase'!N135</f>
        <v>0</v>
      </c>
      <c r="O135" s="487">
        <f>'1.4_RAW_Data_Rebase'!O135</f>
        <v>0</v>
      </c>
      <c r="P135" s="487">
        <f>'1.4_RAW_Data_Rebase'!P135</f>
        <v>0</v>
      </c>
      <c r="Q135" s="487">
        <f>'1.4_RAW_Data_Rebase'!Q135</f>
        <v>0</v>
      </c>
      <c r="R135" s="488">
        <f>'1.4_RAW_Data_Rebase'!R135</f>
        <v>0</v>
      </c>
      <c r="T135" s="487">
        <f>'1.4_RAW_Data_Rebase'!T135</f>
        <v>0</v>
      </c>
      <c r="U135" s="487">
        <f>'1.4_RAW_Data_Rebase'!U135</f>
        <v>0</v>
      </c>
      <c r="V135" s="487">
        <f>'1.4_RAW_Data_Rebase'!V135</f>
        <v>0</v>
      </c>
      <c r="W135" s="487">
        <f>'1.4_RAW_Data_Rebase'!W135</f>
        <v>0</v>
      </c>
      <c r="X135" s="487">
        <f>'1.4_RAW_Data_Rebase'!X135</f>
        <v>0</v>
      </c>
      <c r="Y135" s="488">
        <f>'1.4_RAW_Data_Rebase'!Y135</f>
        <v>0</v>
      </c>
      <c r="AA135" s="487">
        <f>'1.4_RAW_Data_Rebase'!AA135</f>
        <v>0</v>
      </c>
      <c r="AB135" s="487">
        <f>'1.4_RAW_Data_Rebase'!AB135</f>
        <v>0</v>
      </c>
      <c r="AC135" s="487">
        <f>'1.4_RAW_Data_Rebase'!AC135</f>
        <v>0</v>
      </c>
      <c r="AD135" s="487">
        <f>'1.4_RAW_Data_Rebase'!AD135</f>
        <v>0</v>
      </c>
      <c r="AE135" s="487">
        <f>'1.4_RAW_Data_Rebase'!AE135</f>
        <v>0</v>
      </c>
      <c r="AF135" s="488">
        <f>'1.4_RAW_Data_Rebase'!AF135</f>
        <v>0</v>
      </c>
      <c r="AG135" s="482"/>
      <c r="AH135" s="487">
        <f>'1.4_RAW_Data_Rebase'!AH135</f>
        <v>0</v>
      </c>
      <c r="AI135" s="487">
        <f>'1.4_RAW_Data_Rebase'!AI135</f>
        <v>0</v>
      </c>
      <c r="AJ135" s="487">
        <f>'1.4_RAW_Data_Rebase'!AJ135</f>
        <v>0</v>
      </c>
      <c r="AK135" s="487">
        <f>'1.4_RAW_Data_Rebase'!AK135</f>
        <v>0</v>
      </c>
      <c r="AL135" s="487">
        <f>'1.4_RAW_Data_Rebase'!AL135</f>
        <v>0</v>
      </c>
      <c r="AM135" s="488">
        <f>'1.4_RAW_Data_Rebase'!AM135</f>
        <v>0</v>
      </c>
      <c r="AN135" s="482"/>
      <c r="AO135" s="487">
        <f>'1.4_RAW_Data_Rebase'!AO135</f>
        <v>0</v>
      </c>
      <c r="AP135" s="487">
        <f>'1.4_RAW_Data_Rebase'!AP135</f>
        <v>0</v>
      </c>
      <c r="AQ135" s="487">
        <f>'1.4_RAW_Data_Rebase'!AQ135</f>
        <v>0</v>
      </c>
      <c r="AR135" s="487">
        <f>'1.4_RAW_Data_Rebase'!AR135</f>
        <v>0</v>
      </c>
      <c r="AS135" s="487">
        <f>'1.4_RAW_Data_Rebase'!AS135</f>
        <v>0</v>
      </c>
      <c r="AT135" s="488">
        <f>'1.4_RAW_Data_Rebase'!AT135</f>
        <v>0</v>
      </c>
      <c r="AU135" s="482"/>
      <c r="AV135" s="487">
        <f>'1.4_RAW_Data_Rebase'!AV135</f>
        <v>0</v>
      </c>
      <c r="AW135" s="487">
        <f>'1.4_RAW_Data_Rebase'!AW135</f>
        <v>0</v>
      </c>
      <c r="AX135" s="487">
        <f>'1.4_RAW_Data_Rebase'!AX135</f>
        <v>0</v>
      </c>
      <c r="AY135" s="487">
        <f>'1.4_RAW_Data_Rebase'!AY135</f>
        <v>0</v>
      </c>
      <c r="AZ135" s="487">
        <f>'1.4_RAW_Data_Rebase'!AZ135</f>
        <v>0</v>
      </c>
      <c r="BA135" s="488">
        <f>'1.4_RAW_Data_Rebase'!BA135</f>
        <v>0</v>
      </c>
      <c r="BB135" s="482"/>
      <c r="BC135" s="487">
        <f>'1.4_RAW_Data_Rebase'!BC135</f>
        <v>0</v>
      </c>
      <c r="BD135" s="487">
        <f>'1.4_RAW_Data_Rebase'!BD135</f>
        <v>0</v>
      </c>
      <c r="BE135" s="487">
        <f>'1.4_RAW_Data_Rebase'!BE135</f>
        <v>0</v>
      </c>
      <c r="BF135" s="487">
        <f>'1.4_RAW_Data_Rebase'!BF135</f>
        <v>0</v>
      </c>
      <c r="BG135" s="487">
        <f>'1.4_RAW_Data_Rebase'!BG135</f>
        <v>0</v>
      </c>
      <c r="BH135" s="488">
        <f>'1.4_RAW_Data_Rebase'!BH135</f>
        <v>0</v>
      </c>
    </row>
    <row r="136" spans="1:60" ht="13.15" x14ac:dyDescent="0.35">
      <c r="A136" s="483"/>
      <c r="B136" s="484"/>
      <c r="C136" s="485"/>
      <c r="D136" s="486"/>
      <c r="E136" s="479" t="s">
        <v>33</v>
      </c>
      <c r="F136" s="487">
        <f>'1.4_RAW_Data_Rebase'!F136</f>
        <v>0</v>
      </c>
      <c r="G136" s="487">
        <f>'1.4_RAW_Data_Rebase'!G136</f>
        <v>0</v>
      </c>
      <c r="H136" s="487">
        <f>'1.4_RAW_Data_Rebase'!H136</f>
        <v>0</v>
      </c>
      <c r="I136" s="487">
        <f>'1.4_RAW_Data_Rebase'!I136</f>
        <v>0</v>
      </c>
      <c r="J136" s="487">
        <f>'1.4_RAW_Data_Rebase'!J136</f>
        <v>0</v>
      </c>
      <c r="K136" s="488">
        <f>'1.4_RAW_Data_Rebase'!K136</f>
        <v>0</v>
      </c>
      <c r="M136" s="487">
        <f>'1.4_RAW_Data_Rebase'!M136</f>
        <v>0</v>
      </c>
      <c r="N136" s="487">
        <f>'1.4_RAW_Data_Rebase'!N136</f>
        <v>0</v>
      </c>
      <c r="O136" s="487">
        <f>'1.4_RAW_Data_Rebase'!O136</f>
        <v>0</v>
      </c>
      <c r="P136" s="487">
        <f>'1.4_RAW_Data_Rebase'!P136</f>
        <v>0</v>
      </c>
      <c r="Q136" s="487">
        <f>'1.4_RAW_Data_Rebase'!Q136</f>
        <v>0</v>
      </c>
      <c r="R136" s="488">
        <f>'1.4_RAW_Data_Rebase'!R136</f>
        <v>0</v>
      </c>
      <c r="T136" s="487">
        <f>'1.4_RAW_Data_Rebase'!T136</f>
        <v>0</v>
      </c>
      <c r="U136" s="487">
        <f>'1.4_RAW_Data_Rebase'!U136</f>
        <v>0</v>
      </c>
      <c r="V136" s="487">
        <f>'1.4_RAW_Data_Rebase'!V136</f>
        <v>0</v>
      </c>
      <c r="W136" s="487">
        <f>'1.4_RAW_Data_Rebase'!W136</f>
        <v>0</v>
      </c>
      <c r="X136" s="487">
        <f>'1.4_RAW_Data_Rebase'!X136</f>
        <v>0</v>
      </c>
      <c r="Y136" s="488">
        <f>'1.4_RAW_Data_Rebase'!Y136</f>
        <v>0</v>
      </c>
      <c r="AA136" s="487">
        <f>'1.4_RAW_Data_Rebase'!AA136</f>
        <v>0</v>
      </c>
      <c r="AB136" s="487">
        <f>'1.4_RAW_Data_Rebase'!AB136</f>
        <v>0</v>
      </c>
      <c r="AC136" s="487">
        <f>'1.4_RAW_Data_Rebase'!AC136</f>
        <v>0</v>
      </c>
      <c r="AD136" s="487">
        <f>'1.4_RAW_Data_Rebase'!AD136</f>
        <v>0</v>
      </c>
      <c r="AE136" s="487">
        <f>'1.4_RAW_Data_Rebase'!AE136</f>
        <v>0</v>
      </c>
      <c r="AF136" s="488">
        <f>'1.4_RAW_Data_Rebase'!AF136</f>
        <v>0</v>
      </c>
      <c r="AG136" s="482"/>
      <c r="AH136" s="487">
        <f>'1.4_RAW_Data_Rebase'!AH136</f>
        <v>0</v>
      </c>
      <c r="AI136" s="487">
        <f>'1.4_RAW_Data_Rebase'!AI136</f>
        <v>0</v>
      </c>
      <c r="AJ136" s="487">
        <f>'1.4_RAW_Data_Rebase'!AJ136</f>
        <v>0</v>
      </c>
      <c r="AK136" s="487">
        <f>'1.4_RAW_Data_Rebase'!AK136</f>
        <v>0</v>
      </c>
      <c r="AL136" s="487">
        <f>'1.4_RAW_Data_Rebase'!AL136</f>
        <v>0</v>
      </c>
      <c r="AM136" s="488">
        <f>'1.4_RAW_Data_Rebase'!AM136</f>
        <v>0</v>
      </c>
      <c r="AN136" s="482"/>
      <c r="AO136" s="487">
        <f>'1.4_RAW_Data_Rebase'!AO136</f>
        <v>0</v>
      </c>
      <c r="AP136" s="487">
        <f>'1.4_RAW_Data_Rebase'!AP136</f>
        <v>0</v>
      </c>
      <c r="AQ136" s="487">
        <f>'1.4_RAW_Data_Rebase'!AQ136</f>
        <v>0</v>
      </c>
      <c r="AR136" s="487">
        <f>'1.4_RAW_Data_Rebase'!AR136</f>
        <v>0</v>
      </c>
      <c r="AS136" s="487">
        <f>'1.4_RAW_Data_Rebase'!AS136</f>
        <v>0</v>
      </c>
      <c r="AT136" s="488">
        <f>'1.4_RAW_Data_Rebase'!AT136</f>
        <v>0</v>
      </c>
      <c r="AU136" s="482"/>
      <c r="AV136" s="487">
        <f>'1.4_RAW_Data_Rebase'!AV136</f>
        <v>0</v>
      </c>
      <c r="AW136" s="487">
        <f>'1.4_RAW_Data_Rebase'!AW136</f>
        <v>0</v>
      </c>
      <c r="AX136" s="487">
        <f>'1.4_RAW_Data_Rebase'!AX136</f>
        <v>0</v>
      </c>
      <c r="AY136" s="487">
        <f>'1.4_RAW_Data_Rebase'!AY136</f>
        <v>0</v>
      </c>
      <c r="AZ136" s="487">
        <f>'1.4_RAW_Data_Rebase'!AZ136</f>
        <v>0</v>
      </c>
      <c r="BA136" s="488">
        <f>'1.4_RAW_Data_Rebase'!BA136</f>
        <v>0</v>
      </c>
      <c r="BB136" s="482"/>
      <c r="BC136" s="487">
        <f>'1.4_RAW_Data_Rebase'!BC136</f>
        <v>0</v>
      </c>
      <c r="BD136" s="487">
        <f>'1.4_RAW_Data_Rebase'!BD136</f>
        <v>0</v>
      </c>
      <c r="BE136" s="487">
        <f>'1.4_RAW_Data_Rebase'!BE136</f>
        <v>0</v>
      </c>
      <c r="BF136" s="487">
        <f>'1.4_RAW_Data_Rebase'!BF136</f>
        <v>0</v>
      </c>
      <c r="BG136" s="487">
        <f>'1.4_RAW_Data_Rebase'!BG136</f>
        <v>0</v>
      </c>
      <c r="BH136" s="488">
        <f>'1.4_RAW_Data_Rebase'!BH136</f>
        <v>0</v>
      </c>
    </row>
    <row r="137" spans="1:60" ht="13.5" thickBot="1" x14ac:dyDescent="0.4">
      <c r="A137" s="483"/>
      <c r="B137" s="489"/>
      <c r="C137" s="490"/>
      <c r="D137" s="491"/>
      <c r="E137" s="492" t="s">
        <v>34</v>
      </c>
      <c r="F137" s="493">
        <f>'1.4_RAW_Data_Rebase'!F137</f>
        <v>0</v>
      </c>
      <c r="G137" s="493">
        <f>'1.4_RAW_Data_Rebase'!G137</f>
        <v>0</v>
      </c>
      <c r="H137" s="493">
        <f>'1.4_RAW_Data_Rebase'!H137</f>
        <v>0</v>
      </c>
      <c r="I137" s="493">
        <f>'1.4_RAW_Data_Rebase'!I137</f>
        <v>0</v>
      </c>
      <c r="J137" s="493">
        <f>'1.4_RAW_Data_Rebase'!J137</f>
        <v>0</v>
      </c>
      <c r="K137" s="494">
        <f>'1.4_RAW_Data_Rebase'!K137</f>
        <v>0</v>
      </c>
      <c r="M137" s="493">
        <f>'1.4_RAW_Data_Rebase'!M137</f>
        <v>0</v>
      </c>
      <c r="N137" s="493">
        <f>'1.4_RAW_Data_Rebase'!N137</f>
        <v>0</v>
      </c>
      <c r="O137" s="493">
        <f>'1.4_RAW_Data_Rebase'!O137</f>
        <v>0</v>
      </c>
      <c r="P137" s="493">
        <f>'1.4_RAW_Data_Rebase'!P137</f>
        <v>0</v>
      </c>
      <c r="Q137" s="493">
        <f>'1.4_RAW_Data_Rebase'!Q137</f>
        <v>0</v>
      </c>
      <c r="R137" s="494">
        <f>'1.4_RAW_Data_Rebase'!R137</f>
        <v>0</v>
      </c>
      <c r="T137" s="493">
        <f>'1.4_RAW_Data_Rebase'!T137</f>
        <v>0</v>
      </c>
      <c r="U137" s="493">
        <f>'1.4_RAW_Data_Rebase'!U137</f>
        <v>0</v>
      </c>
      <c r="V137" s="493">
        <f>'1.4_RAW_Data_Rebase'!V137</f>
        <v>0</v>
      </c>
      <c r="W137" s="493">
        <f>'1.4_RAW_Data_Rebase'!W137</f>
        <v>0</v>
      </c>
      <c r="X137" s="493">
        <f>'1.4_RAW_Data_Rebase'!X137</f>
        <v>0</v>
      </c>
      <c r="Y137" s="494">
        <f>'1.4_RAW_Data_Rebase'!Y137</f>
        <v>0</v>
      </c>
      <c r="AA137" s="493">
        <f>'1.4_RAW_Data_Rebase'!AA137</f>
        <v>0</v>
      </c>
      <c r="AB137" s="493">
        <f>'1.4_RAW_Data_Rebase'!AB137</f>
        <v>0</v>
      </c>
      <c r="AC137" s="493">
        <f>'1.4_RAW_Data_Rebase'!AC137</f>
        <v>0</v>
      </c>
      <c r="AD137" s="493">
        <f>'1.4_RAW_Data_Rebase'!AD137</f>
        <v>0</v>
      </c>
      <c r="AE137" s="493">
        <f>'1.4_RAW_Data_Rebase'!AE137</f>
        <v>0</v>
      </c>
      <c r="AF137" s="494">
        <f>'1.4_RAW_Data_Rebase'!AF137</f>
        <v>0</v>
      </c>
      <c r="AG137" s="482"/>
      <c r="AH137" s="493">
        <f>'1.4_RAW_Data_Rebase'!AH137</f>
        <v>0</v>
      </c>
      <c r="AI137" s="493">
        <f>'1.4_RAW_Data_Rebase'!AI137</f>
        <v>0</v>
      </c>
      <c r="AJ137" s="493">
        <f>'1.4_RAW_Data_Rebase'!AJ137</f>
        <v>0</v>
      </c>
      <c r="AK137" s="493">
        <f>'1.4_RAW_Data_Rebase'!AK137</f>
        <v>0</v>
      </c>
      <c r="AL137" s="493">
        <f>'1.4_RAW_Data_Rebase'!AL137</f>
        <v>0</v>
      </c>
      <c r="AM137" s="494">
        <f>'1.4_RAW_Data_Rebase'!AM137</f>
        <v>0</v>
      </c>
      <c r="AN137" s="482"/>
      <c r="AO137" s="493">
        <f>'1.4_RAW_Data_Rebase'!AO137</f>
        <v>0</v>
      </c>
      <c r="AP137" s="493">
        <f>'1.4_RAW_Data_Rebase'!AP137</f>
        <v>0</v>
      </c>
      <c r="AQ137" s="493">
        <f>'1.4_RAW_Data_Rebase'!AQ137</f>
        <v>0</v>
      </c>
      <c r="AR137" s="493">
        <f>'1.4_RAW_Data_Rebase'!AR137</f>
        <v>0</v>
      </c>
      <c r="AS137" s="493">
        <f>'1.4_RAW_Data_Rebase'!AS137</f>
        <v>0</v>
      </c>
      <c r="AT137" s="494">
        <f>'1.4_RAW_Data_Rebase'!AT137</f>
        <v>0</v>
      </c>
      <c r="AU137" s="482"/>
      <c r="AV137" s="493">
        <f>'1.4_RAW_Data_Rebase'!AV137</f>
        <v>0</v>
      </c>
      <c r="AW137" s="493">
        <f>'1.4_RAW_Data_Rebase'!AW137</f>
        <v>0</v>
      </c>
      <c r="AX137" s="493">
        <f>'1.4_RAW_Data_Rebase'!AX137</f>
        <v>0</v>
      </c>
      <c r="AY137" s="493">
        <f>'1.4_RAW_Data_Rebase'!AY137</f>
        <v>0</v>
      </c>
      <c r="AZ137" s="493">
        <f>'1.4_RAW_Data_Rebase'!AZ137</f>
        <v>0</v>
      </c>
      <c r="BA137" s="494">
        <f>'1.4_RAW_Data_Rebase'!BA137</f>
        <v>0</v>
      </c>
      <c r="BB137" s="482"/>
      <c r="BC137" s="493">
        <f>'1.4_RAW_Data_Rebase'!BC137</f>
        <v>0</v>
      </c>
      <c r="BD137" s="493">
        <f>'1.4_RAW_Data_Rebase'!BD137</f>
        <v>0</v>
      </c>
      <c r="BE137" s="493">
        <f>'1.4_RAW_Data_Rebase'!BE137</f>
        <v>0</v>
      </c>
      <c r="BF137" s="493">
        <f>'1.4_RAW_Data_Rebase'!BF137</f>
        <v>0</v>
      </c>
      <c r="BG137" s="493">
        <f>'1.4_RAW_Data_Rebase'!BG137</f>
        <v>0</v>
      </c>
      <c r="BH137" s="494">
        <f>'1.4_RAW_Data_Rebase'!BH137</f>
        <v>0</v>
      </c>
    </row>
    <row r="138" spans="1:60" ht="25.5" x14ac:dyDescent="0.35">
      <c r="A138" s="495" t="s">
        <v>20</v>
      </c>
      <c r="B138" s="476">
        <v>10</v>
      </c>
      <c r="C138" s="477" t="s">
        <v>59</v>
      </c>
      <c r="D138" s="478" t="s">
        <v>39</v>
      </c>
      <c r="E138" s="496" t="s">
        <v>31</v>
      </c>
      <c r="F138" s="480">
        <f>'1.4_RAW_Data_Rebase'!F138</f>
        <v>0</v>
      </c>
      <c r="G138" s="480">
        <f>'1.4_RAW_Data_Rebase'!G138</f>
        <v>0</v>
      </c>
      <c r="H138" s="480">
        <f>'1.4_RAW_Data_Rebase'!H138</f>
        <v>0</v>
      </c>
      <c r="I138" s="480">
        <f>'1.4_RAW_Data_Rebase'!I138</f>
        <v>0</v>
      </c>
      <c r="J138" s="480">
        <f>'1.4_RAW_Data_Rebase'!J138</f>
        <v>0</v>
      </c>
      <c r="K138" s="481">
        <f>'1.4_RAW_Data_Rebase'!K138</f>
        <v>0</v>
      </c>
      <c r="M138" s="480">
        <f>'1.4_RAW_Data_Rebase'!M138</f>
        <v>0</v>
      </c>
      <c r="N138" s="480">
        <f>'1.4_RAW_Data_Rebase'!N138</f>
        <v>0</v>
      </c>
      <c r="O138" s="480">
        <f>'1.4_RAW_Data_Rebase'!O138</f>
        <v>0</v>
      </c>
      <c r="P138" s="480">
        <f>'1.4_RAW_Data_Rebase'!P138</f>
        <v>0</v>
      </c>
      <c r="Q138" s="480">
        <f>'1.4_RAW_Data_Rebase'!Q138</f>
        <v>0</v>
      </c>
      <c r="R138" s="481">
        <f>'1.4_RAW_Data_Rebase'!R138</f>
        <v>0</v>
      </c>
      <c r="T138" s="480">
        <f>'1.4_RAW_Data_Rebase'!T138</f>
        <v>0</v>
      </c>
      <c r="U138" s="480">
        <f>'1.4_RAW_Data_Rebase'!U138</f>
        <v>0</v>
      </c>
      <c r="V138" s="480">
        <f>'1.4_RAW_Data_Rebase'!V138</f>
        <v>0</v>
      </c>
      <c r="W138" s="480">
        <f>'1.4_RAW_Data_Rebase'!W138</f>
        <v>0</v>
      </c>
      <c r="X138" s="480">
        <f>'1.4_RAW_Data_Rebase'!X138</f>
        <v>0</v>
      </c>
      <c r="Y138" s="481">
        <f>'1.4_RAW_Data_Rebase'!Y138</f>
        <v>0</v>
      </c>
      <c r="AA138" s="480">
        <f>'1.4_RAW_Data_Rebase'!AA138</f>
        <v>0</v>
      </c>
      <c r="AB138" s="480">
        <f>'1.4_RAW_Data_Rebase'!AB138</f>
        <v>0</v>
      </c>
      <c r="AC138" s="480">
        <f>'1.4_RAW_Data_Rebase'!AC138</f>
        <v>0</v>
      </c>
      <c r="AD138" s="480">
        <f>'1.4_RAW_Data_Rebase'!AD138</f>
        <v>0</v>
      </c>
      <c r="AE138" s="480">
        <f>'1.4_RAW_Data_Rebase'!AE138</f>
        <v>0</v>
      </c>
      <c r="AF138" s="481">
        <f>'1.4_RAW_Data_Rebase'!AF138</f>
        <v>0</v>
      </c>
      <c r="AG138" s="482"/>
      <c r="AH138" s="480">
        <f>'1.4_RAW_Data_Rebase'!AH138</f>
        <v>0</v>
      </c>
      <c r="AI138" s="480">
        <f>'1.4_RAW_Data_Rebase'!AI138</f>
        <v>0</v>
      </c>
      <c r="AJ138" s="480">
        <f>'1.4_RAW_Data_Rebase'!AJ138</f>
        <v>0</v>
      </c>
      <c r="AK138" s="480">
        <f>'1.4_RAW_Data_Rebase'!AK138</f>
        <v>0</v>
      </c>
      <c r="AL138" s="480">
        <f>'1.4_RAW_Data_Rebase'!AL138</f>
        <v>0</v>
      </c>
      <c r="AM138" s="481">
        <f>'1.4_RAW_Data_Rebase'!AM138</f>
        <v>0</v>
      </c>
      <c r="AN138" s="482"/>
      <c r="AO138" s="480">
        <f>'1.4_RAW_Data_Rebase'!AO138</f>
        <v>0</v>
      </c>
      <c r="AP138" s="480">
        <f>'1.4_RAW_Data_Rebase'!AP138</f>
        <v>0</v>
      </c>
      <c r="AQ138" s="480">
        <f>'1.4_RAW_Data_Rebase'!AQ138</f>
        <v>0</v>
      </c>
      <c r="AR138" s="480">
        <f>'1.4_RAW_Data_Rebase'!AR138</f>
        <v>0</v>
      </c>
      <c r="AS138" s="480">
        <f>'1.4_RAW_Data_Rebase'!AS138</f>
        <v>0</v>
      </c>
      <c r="AT138" s="481">
        <f>'1.4_RAW_Data_Rebase'!AT138</f>
        <v>0</v>
      </c>
      <c r="AU138" s="482"/>
      <c r="AV138" s="480">
        <f>'1.4_RAW_Data_Rebase'!AV138</f>
        <v>0</v>
      </c>
      <c r="AW138" s="480">
        <f>'1.4_RAW_Data_Rebase'!AW138</f>
        <v>0</v>
      </c>
      <c r="AX138" s="480">
        <f>'1.4_RAW_Data_Rebase'!AX138</f>
        <v>0</v>
      </c>
      <c r="AY138" s="480">
        <f>'1.4_RAW_Data_Rebase'!AY138</f>
        <v>0</v>
      </c>
      <c r="AZ138" s="480">
        <f>'1.4_RAW_Data_Rebase'!AZ138</f>
        <v>0</v>
      </c>
      <c r="BA138" s="481">
        <f>'1.4_RAW_Data_Rebase'!BA138</f>
        <v>0</v>
      </c>
      <c r="BB138" s="482"/>
      <c r="BC138" s="480">
        <f>'1.4_RAW_Data_Rebase'!BC138</f>
        <v>0</v>
      </c>
      <c r="BD138" s="480">
        <f>'1.4_RAW_Data_Rebase'!BD138</f>
        <v>0</v>
      </c>
      <c r="BE138" s="480">
        <f>'1.4_RAW_Data_Rebase'!BE138</f>
        <v>0</v>
      </c>
      <c r="BF138" s="480">
        <f>'1.4_RAW_Data_Rebase'!BF138</f>
        <v>0</v>
      </c>
      <c r="BG138" s="480">
        <f>'1.4_RAW_Data_Rebase'!BG138</f>
        <v>0</v>
      </c>
      <c r="BH138" s="481">
        <f>'1.4_RAW_Data_Rebase'!BH138</f>
        <v>0</v>
      </c>
    </row>
    <row r="139" spans="1:60" ht="13.15" x14ac:dyDescent="0.35">
      <c r="A139" s="483"/>
      <c r="B139" s="484"/>
      <c r="C139" s="485"/>
      <c r="D139" s="486"/>
      <c r="E139" s="479" t="s">
        <v>32</v>
      </c>
      <c r="F139" s="487">
        <f>'1.4_RAW_Data_Rebase'!F139</f>
        <v>0</v>
      </c>
      <c r="G139" s="487">
        <f>'1.4_RAW_Data_Rebase'!G139</f>
        <v>0</v>
      </c>
      <c r="H139" s="487">
        <f>'1.4_RAW_Data_Rebase'!H139</f>
        <v>0</v>
      </c>
      <c r="I139" s="487">
        <f>'1.4_RAW_Data_Rebase'!I139</f>
        <v>0</v>
      </c>
      <c r="J139" s="487">
        <f>'1.4_RAW_Data_Rebase'!J139</f>
        <v>0</v>
      </c>
      <c r="K139" s="488">
        <f>'1.4_RAW_Data_Rebase'!K139</f>
        <v>0</v>
      </c>
      <c r="M139" s="487">
        <f>'1.4_RAW_Data_Rebase'!M139</f>
        <v>0</v>
      </c>
      <c r="N139" s="487">
        <f>'1.4_RAW_Data_Rebase'!N139</f>
        <v>0</v>
      </c>
      <c r="O139" s="487">
        <f>'1.4_RAW_Data_Rebase'!O139</f>
        <v>0</v>
      </c>
      <c r="P139" s="487">
        <f>'1.4_RAW_Data_Rebase'!P139</f>
        <v>0</v>
      </c>
      <c r="Q139" s="487">
        <f>'1.4_RAW_Data_Rebase'!Q139</f>
        <v>0</v>
      </c>
      <c r="R139" s="488">
        <f>'1.4_RAW_Data_Rebase'!R139</f>
        <v>0</v>
      </c>
      <c r="T139" s="487">
        <f>'1.4_RAW_Data_Rebase'!T139</f>
        <v>0</v>
      </c>
      <c r="U139" s="487">
        <f>'1.4_RAW_Data_Rebase'!U139</f>
        <v>0</v>
      </c>
      <c r="V139" s="487">
        <f>'1.4_RAW_Data_Rebase'!V139</f>
        <v>0</v>
      </c>
      <c r="W139" s="487">
        <f>'1.4_RAW_Data_Rebase'!W139</f>
        <v>0</v>
      </c>
      <c r="X139" s="487">
        <f>'1.4_RAW_Data_Rebase'!X139</f>
        <v>0</v>
      </c>
      <c r="Y139" s="488">
        <f>'1.4_RAW_Data_Rebase'!Y139</f>
        <v>0</v>
      </c>
      <c r="AA139" s="487">
        <f>'1.4_RAW_Data_Rebase'!AA139</f>
        <v>0</v>
      </c>
      <c r="AB139" s="487">
        <f>'1.4_RAW_Data_Rebase'!AB139</f>
        <v>0</v>
      </c>
      <c r="AC139" s="487">
        <f>'1.4_RAW_Data_Rebase'!AC139</f>
        <v>0</v>
      </c>
      <c r="AD139" s="487">
        <f>'1.4_RAW_Data_Rebase'!AD139</f>
        <v>0</v>
      </c>
      <c r="AE139" s="487">
        <f>'1.4_RAW_Data_Rebase'!AE139</f>
        <v>0</v>
      </c>
      <c r="AF139" s="488">
        <f>'1.4_RAW_Data_Rebase'!AF139</f>
        <v>0</v>
      </c>
      <c r="AG139" s="482"/>
      <c r="AH139" s="487">
        <f>'1.4_RAW_Data_Rebase'!AH139</f>
        <v>0</v>
      </c>
      <c r="AI139" s="487">
        <f>'1.4_RAW_Data_Rebase'!AI139</f>
        <v>0</v>
      </c>
      <c r="AJ139" s="487">
        <f>'1.4_RAW_Data_Rebase'!AJ139</f>
        <v>0</v>
      </c>
      <c r="AK139" s="487">
        <f>'1.4_RAW_Data_Rebase'!AK139</f>
        <v>0</v>
      </c>
      <c r="AL139" s="487">
        <f>'1.4_RAW_Data_Rebase'!AL139</f>
        <v>0</v>
      </c>
      <c r="AM139" s="488">
        <f>'1.4_RAW_Data_Rebase'!AM139</f>
        <v>0</v>
      </c>
      <c r="AN139" s="482"/>
      <c r="AO139" s="487">
        <f>'1.4_RAW_Data_Rebase'!AO139</f>
        <v>0</v>
      </c>
      <c r="AP139" s="487">
        <f>'1.4_RAW_Data_Rebase'!AP139</f>
        <v>0</v>
      </c>
      <c r="AQ139" s="487">
        <f>'1.4_RAW_Data_Rebase'!AQ139</f>
        <v>0</v>
      </c>
      <c r="AR139" s="487">
        <f>'1.4_RAW_Data_Rebase'!AR139</f>
        <v>0</v>
      </c>
      <c r="AS139" s="487">
        <f>'1.4_RAW_Data_Rebase'!AS139</f>
        <v>0</v>
      </c>
      <c r="AT139" s="488">
        <f>'1.4_RAW_Data_Rebase'!AT139</f>
        <v>0</v>
      </c>
      <c r="AU139" s="482"/>
      <c r="AV139" s="487">
        <f>'1.4_RAW_Data_Rebase'!AV139</f>
        <v>0</v>
      </c>
      <c r="AW139" s="487">
        <f>'1.4_RAW_Data_Rebase'!AW139</f>
        <v>0</v>
      </c>
      <c r="AX139" s="487">
        <f>'1.4_RAW_Data_Rebase'!AX139</f>
        <v>0</v>
      </c>
      <c r="AY139" s="487">
        <f>'1.4_RAW_Data_Rebase'!AY139</f>
        <v>0</v>
      </c>
      <c r="AZ139" s="487">
        <f>'1.4_RAW_Data_Rebase'!AZ139</f>
        <v>0</v>
      </c>
      <c r="BA139" s="488">
        <f>'1.4_RAW_Data_Rebase'!BA139</f>
        <v>0</v>
      </c>
      <c r="BB139" s="482"/>
      <c r="BC139" s="487">
        <f>'1.4_RAW_Data_Rebase'!BC139</f>
        <v>0</v>
      </c>
      <c r="BD139" s="487">
        <f>'1.4_RAW_Data_Rebase'!BD139</f>
        <v>0</v>
      </c>
      <c r="BE139" s="487">
        <f>'1.4_RAW_Data_Rebase'!BE139</f>
        <v>0</v>
      </c>
      <c r="BF139" s="487">
        <f>'1.4_RAW_Data_Rebase'!BF139</f>
        <v>0</v>
      </c>
      <c r="BG139" s="487">
        <f>'1.4_RAW_Data_Rebase'!BG139</f>
        <v>0</v>
      </c>
      <c r="BH139" s="488">
        <f>'1.4_RAW_Data_Rebase'!BH139</f>
        <v>0</v>
      </c>
    </row>
    <row r="140" spans="1:60" ht="13.15" x14ac:dyDescent="0.35">
      <c r="A140" s="483"/>
      <c r="B140" s="484"/>
      <c r="C140" s="485"/>
      <c r="D140" s="486"/>
      <c r="E140" s="479" t="s">
        <v>33</v>
      </c>
      <c r="F140" s="487">
        <f>'1.4_RAW_Data_Rebase'!F140</f>
        <v>0</v>
      </c>
      <c r="G140" s="487">
        <f>'1.4_RAW_Data_Rebase'!G140</f>
        <v>0</v>
      </c>
      <c r="H140" s="487">
        <f>'1.4_RAW_Data_Rebase'!H140</f>
        <v>0</v>
      </c>
      <c r="I140" s="487">
        <f>'1.4_RAW_Data_Rebase'!I140</f>
        <v>0</v>
      </c>
      <c r="J140" s="487">
        <f>'1.4_RAW_Data_Rebase'!J140</f>
        <v>0</v>
      </c>
      <c r="K140" s="488">
        <f>'1.4_RAW_Data_Rebase'!K140</f>
        <v>0</v>
      </c>
      <c r="M140" s="487">
        <f>'1.4_RAW_Data_Rebase'!M140</f>
        <v>0</v>
      </c>
      <c r="N140" s="487">
        <f>'1.4_RAW_Data_Rebase'!N140</f>
        <v>0</v>
      </c>
      <c r="O140" s="487">
        <f>'1.4_RAW_Data_Rebase'!O140</f>
        <v>0</v>
      </c>
      <c r="P140" s="487">
        <f>'1.4_RAW_Data_Rebase'!P140</f>
        <v>0</v>
      </c>
      <c r="Q140" s="487">
        <f>'1.4_RAW_Data_Rebase'!Q140</f>
        <v>0</v>
      </c>
      <c r="R140" s="488">
        <f>'1.4_RAW_Data_Rebase'!R140</f>
        <v>0</v>
      </c>
      <c r="T140" s="487">
        <f>'1.4_RAW_Data_Rebase'!T140</f>
        <v>0</v>
      </c>
      <c r="U140" s="487">
        <f>'1.4_RAW_Data_Rebase'!U140</f>
        <v>0</v>
      </c>
      <c r="V140" s="487">
        <f>'1.4_RAW_Data_Rebase'!V140</f>
        <v>0</v>
      </c>
      <c r="W140" s="487">
        <f>'1.4_RAW_Data_Rebase'!W140</f>
        <v>0</v>
      </c>
      <c r="X140" s="487">
        <f>'1.4_RAW_Data_Rebase'!X140</f>
        <v>0</v>
      </c>
      <c r="Y140" s="488">
        <f>'1.4_RAW_Data_Rebase'!Y140</f>
        <v>0</v>
      </c>
      <c r="AA140" s="487">
        <f>'1.4_RAW_Data_Rebase'!AA140</f>
        <v>0</v>
      </c>
      <c r="AB140" s="487">
        <f>'1.4_RAW_Data_Rebase'!AB140</f>
        <v>0</v>
      </c>
      <c r="AC140" s="487">
        <f>'1.4_RAW_Data_Rebase'!AC140</f>
        <v>0</v>
      </c>
      <c r="AD140" s="487">
        <f>'1.4_RAW_Data_Rebase'!AD140</f>
        <v>0</v>
      </c>
      <c r="AE140" s="487">
        <f>'1.4_RAW_Data_Rebase'!AE140</f>
        <v>0</v>
      </c>
      <c r="AF140" s="488">
        <f>'1.4_RAW_Data_Rebase'!AF140</f>
        <v>0</v>
      </c>
      <c r="AG140" s="482"/>
      <c r="AH140" s="487">
        <f>'1.4_RAW_Data_Rebase'!AH140</f>
        <v>0</v>
      </c>
      <c r="AI140" s="487">
        <f>'1.4_RAW_Data_Rebase'!AI140</f>
        <v>0</v>
      </c>
      <c r="AJ140" s="487">
        <f>'1.4_RAW_Data_Rebase'!AJ140</f>
        <v>0</v>
      </c>
      <c r="AK140" s="487">
        <f>'1.4_RAW_Data_Rebase'!AK140</f>
        <v>0</v>
      </c>
      <c r="AL140" s="487">
        <f>'1.4_RAW_Data_Rebase'!AL140</f>
        <v>0</v>
      </c>
      <c r="AM140" s="488">
        <f>'1.4_RAW_Data_Rebase'!AM140</f>
        <v>0</v>
      </c>
      <c r="AN140" s="482"/>
      <c r="AO140" s="487">
        <f>'1.4_RAW_Data_Rebase'!AO140</f>
        <v>0</v>
      </c>
      <c r="AP140" s="487">
        <f>'1.4_RAW_Data_Rebase'!AP140</f>
        <v>0</v>
      </c>
      <c r="AQ140" s="487">
        <f>'1.4_RAW_Data_Rebase'!AQ140</f>
        <v>0</v>
      </c>
      <c r="AR140" s="487">
        <f>'1.4_RAW_Data_Rebase'!AR140</f>
        <v>0</v>
      </c>
      <c r="AS140" s="487">
        <f>'1.4_RAW_Data_Rebase'!AS140</f>
        <v>0</v>
      </c>
      <c r="AT140" s="488">
        <f>'1.4_RAW_Data_Rebase'!AT140</f>
        <v>0</v>
      </c>
      <c r="AU140" s="482"/>
      <c r="AV140" s="487">
        <f>'1.4_RAW_Data_Rebase'!AV140</f>
        <v>0</v>
      </c>
      <c r="AW140" s="487">
        <f>'1.4_RAW_Data_Rebase'!AW140</f>
        <v>0</v>
      </c>
      <c r="AX140" s="487">
        <f>'1.4_RAW_Data_Rebase'!AX140</f>
        <v>0</v>
      </c>
      <c r="AY140" s="487">
        <f>'1.4_RAW_Data_Rebase'!AY140</f>
        <v>0</v>
      </c>
      <c r="AZ140" s="487">
        <f>'1.4_RAW_Data_Rebase'!AZ140</f>
        <v>0</v>
      </c>
      <c r="BA140" s="488">
        <f>'1.4_RAW_Data_Rebase'!BA140</f>
        <v>0</v>
      </c>
      <c r="BB140" s="482"/>
      <c r="BC140" s="487">
        <f>'1.4_RAW_Data_Rebase'!BC140</f>
        <v>0</v>
      </c>
      <c r="BD140" s="487">
        <f>'1.4_RAW_Data_Rebase'!BD140</f>
        <v>0</v>
      </c>
      <c r="BE140" s="487">
        <f>'1.4_RAW_Data_Rebase'!BE140</f>
        <v>0</v>
      </c>
      <c r="BF140" s="487">
        <f>'1.4_RAW_Data_Rebase'!BF140</f>
        <v>0</v>
      </c>
      <c r="BG140" s="487">
        <f>'1.4_RAW_Data_Rebase'!BG140</f>
        <v>0</v>
      </c>
      <c r="BH140" s="488">
        <f>'1.4_RAW_Data_Rebase'!BH140</f>
        <v>0</v>
      </c>
    </row>
    <row r="141" spans="1:60" ht="13.5" thickBot="1" x14ac:dyDescent="0.4">
      <c r="A141" s="483"/>
      <c r="B141" s="489"/>
      <c r="C141" s="490"/>
      <c r="D141" s="491"/>
      <c r="E141" s="492" t="s">
        <v>34</v>
      </c>
      <c r="F141" s="493">
        <f>'1.4_RAW_Data_Rebase'!F141</f>
        <v>0</v>
      </c>
      <c r="G141" s="493">
        <f>'1.4_RAW_Data_Rebase'!G141</f>
        <v>0</v>
      </c>
      <c r="H141" s="493">
        <f>'1.4_RAW_Data_Rebase'!H141</f>
        <v>0</v>
      </c>
      <c r="I141" s="493">
        <f>'1.4_RAW_Data_Rebase'!I141</f>
        <v>0</v>
      </c>
      <c r="J141" s="493">
        <f>'1.4_RAW_Data_Rebase'!J141</f>
        <v>0</v>
      </c>
      <c r="K141" s="494">
        <f>'1.4_RAW_Data_Rebase'!K141</f>
        <v>0</v>
      </c>
      <c r="M141" s="493">
        <f>'1.4_RAW_Data_Rebase'!M141</f>
        <v>0</v>
      </c>
      <c r="N141" s="493">
        <f>'1.4_RAW_Data_Rebase'!N141</f>
        <v>0</v>
      </c>
      <c r="O141" s="493">
        <f>'1.4_RAW_Data_Rebase'!O141</f>
        <v>0</v>
      </c>
      <c r="P141" s="493">
        <f>'1.4_RAW_Data_Rebase'!P141</f>
        <v>0</v>
      </c>
      <c r="Q141" s="493">
        <f>'1.4_RAW_Data_Rebase'!Q141</f>
        <v>0</v>
      </c>
      <c r="R141" s="494">
        <f>'1.4_RAW_Data_Rebase'!R141</f>
        <v>0</v>
      </c>
      <c r="T141" s="493">
        <f>'1.4_RAW_Data_Rebase'!T141</f>
        <v>0</v>
      </c>
      <c r="U141" s="493">
        <f>'1.4_RAW_Data_Rebase'!U141</f>
        <v>0</v>
      </c>
      <c r="V141" s="493">
        <f>'1.4_RAW_Data_Rebase'!V141</f>
        <v>0</v>
      </c>
      <c r="W141" s="493">
        <f>'1.4_RAW_Data_Rebase'!W141</f>
        <v>0</v>
      </c>
      <c r="X141" s="493">
        <f>'1.4_RAW_Data_Rebase'!X141</f>
        <v>0</v>
      </c>
      <c r="Y141" s="494">
        <f>'1.4_RAW_Data_Rebase'!Y141</f>
        <v>0</v>
      </c>
      <c r="AA141" s="493">
        <f>'1.4_RAW_Data_Rebase'!AA141</f>
        <v>0</v>
      </c>
      <c r="AB141" s="493">
        <f>'1.4_RAW_Data_Rebase'!AB141</f>
        <v>0</v>
      </c>
      <c r="AC141" s="493">
        <f>'1.4_RAW_Data_Rebase'!AC141</f>
        <v>0</v>
      </c>
      <c r="AD141" s="493">
        <f>'1.4_RAW_Data_Rebase'!AD141</f>
        <v>0</v>
      </c>
      <c r="AE141" s="493">
        <f>'1.4_RAW_Data_Rebase'!AE141</f>
        <v>0</v>
      </c>
      <c r="AF141" s="494">
        <f>'1.4_RAW_Data_Rebase'!AF141</f>
        <v>0</v>
      </c>
      <c r="AG141" s="482"/>
      <c r="AH141" s="493">
        <f>'1.4_RAW_Data_Rebase'!AH141</f>
        <v>0</v>
      </c>
      <c r="AI141" s="493">
        <f>'1.4_RAW_Data_Rebase'!AI141</f>
        <v>0</v>
      </c>
      <c r="AJ141" s="493">
        <f>'1.4_RAW_Data_Rebase'!AJ141</f>
        <v>0</v>
      </c>
      <c r="AK141" s="493">
        <f>'1.4_RAW_Data_Rebase'!AK141</f>
        <v>0</v>
      </c>
      <c r="AL141" s="493">
        <f>'1.4_RAW_Data_Rebase'!AL141</f>
        <v>0</v>
      </c>
      <c r="AM141" s="494">
        <f>'1.4_RAW_Data_Rebase'!AM141</f>
        <v>0</v>
      </c>
      <c r="AN141" s="482"/>
      <c r="AO141" s="493">
        <f>'1.4_RAW_Data_Rebase'!AO141</f>
        <v>0</v>
      </c>
      <c r="AP141" s="493">
        <f>'1.4_RAW_Data_Rebase'!AP141</f>
        <v>0</v>
      </c>
      <c r="AQ141" s="493">
        <f>'1.4_RAW_Data_Rebase'!AQ141</f>
        <v>0</v>
      </c>
      <c r="AR141" s="493">
        <f>'1.4_RAW_Data_Rebase'!AR141</f>
        <v>0</v>
      </c>
      <c r="AS141" s="493">
        <f>'1.4_RAW_Data_Rebase'!AS141</f>
        <v>0</v>
      </c>
      <c r="AT141" s="494">
        <f>'1.4_RAW_Data_Rebase'!AT141</f>
        <v>0</v>
      </c>
      <c r="AU141" s="482"/>
      <c r="AV141" s="493">
        <f>'1.4_RAW_Data_Rebase'!AV141</f>
        <v>0</v>
      </c>
      <c r="AW141" s="493">
        <f>'1.4_RAW_Data_Rebase'!AW141</f>
        <v>0</v>
      </c>
      <c r="AX141" s="493">
        <f>'1.4_RAW_Data_Rebase'!AX141</f>
        <v>0</v>
      </c>
      <c r="AY141" s="493">
        <f>'1.4_RAW_Data_Rebase'!AY141</f>
        <v>0</v>
      </c>
      <c r="AZ141" s="493">
        <f>'1.4_RAW_Data_Rebase'!AZ141</f>
        <v>0</v>
      </c>
      <c r="BA141" s="494">
        <f>'1.4_RAW_Data_Rebase'!BA141</f>
        <v>0</v>
      </c>
      <c r="BB141" s="482"/>
      <c r="BC141" s="493">
        <f>'1.4_RAW_Data_Rebase'!BC141</f>
        <v>0</v>
      </c>
      <c r="BD141" s="493">
        <f>'1.4_RAW_Data_Rebase'!BD141</f>
        <v>0</v>
      </c>
      <c r="BE141" s="493">
        <f>'1.4_RAW_Data_Rebase'!BE141</f>
        <v>0</v>
      </c>
      <c r="BF141" s="493">
        <f>'1.4_RAW_Data_Rebase'!BF141</f>
        <v>0</v>
      </c>
      <c r="BG141" s="493">
        <f>'1.4_RAW_Data_Rebase'!BG141</f>
        <v>0</v>
      </c>
      <c r="BH141" s="494">
        <f>'1.4_RAW_Data_Rebase'!BH141</f>
        <v>0</v>
      </c>
    </row>
    <row r="142" spans="1:60" ht="26.25" x14ac:dyDescent="0.35">
      <c r="A142" s="495" t="s">
        <v>20</v>
      </c>
      <c r="B142" s="476">
        <v>12</v>
      </c>
      <c r="C142" s="477" t="s">
        <v>23</v>
      </c>
      <c r="D142" s="478" t="s">
        <v>38</v>
      </c>
      <c r="E142" s="496" t="s">
        <v>31</v>
      </c>
      <c r="F142" s="480">
        <f>'1.4_RAW_Data_Rebase'!F142</f>
        <v>0</v>
      </c>
      <c r="G142" s="480">
        <f>'1.4_RAW_Data_Rebase'!G142</f>
        <v>0</v>
      </c>
      <c r="H142" s="480">
        <f>'1.4_RAW_Data_Rebase'!H142</f>
        <v>0</v>
      </c>
      <c r="I142" s="480">
        <f>'1.4_RAW_Data_Rebase'!I142</f>
        <v>0</v>
      </c>
      <c r="J142" s="480">
        <f>'1.4_RAW_Data_Rebase'!J142</f>
        <v>0</v>
      </c>
      <c r="K142" s="481">
        <f>'1.4_RAW_Data_Rebase'!K142</f>
        <v>0</v>
      </c>
      <c r="M142" s="480">
        <f>'1.4_RAW_Data_Rebase'!M142</f>
        <v>0</v>
      </c>
      <c r="N142" s="480">
        <f>'1.4_RAW_Data_Rebase'!N142</f>
        <v>0</v>
      </c>
      <c r="O142" s="480">
        <f>'1.4_RAW_Data_Rebase'!O142</f>
        <v>0</v>
      </c>
      <c r="P142" s="480">
        <f>'1.4_RAW_Data_Rebase'!P142</f>
        <v>0</v>
      </c>
      <c r="Q142" s="480">
        <f>'1.4_RAW_Data_Rebase'!Q142</f>
        <v>0</v>
      </c>
      <c r="R142" s="481">
        <f>'1.4_RAW_Data_Rebase'!R142</f>
        <v>0</v>
      </c>
      <c r="T142" s="480">
        <f>'1.4_RAW_Data_Rebase'!T142</f>
        <v>0</v>
      </c>
      <c r="U142" s="480">
        <f>'1.4_RAW_Data_Rebase'!U142</f>
        <v>0</v>
      </c>
      <c r="V142" s="480">
        <f>'1.4_RAW_Data_Rebase'!V142</f>
        <v>0</v>
      </c>
      <c r="W142" s="480">
        <f>'1.4_RAW_Data_Rebase'!W142</f>
        <v>0</v>
      </c>
      <c r="X142" s="480">
        <f>'1.4_RAW_Data_Rebase'!X142</f>
        <v>0</v>
      </c>
      <c r="Y142" s="481">
        <f>'1.4_RAW_Data_Rebase'!Y142</f>
        <v>0</v>
      </c>
      <c r="AA142" s="480">
        <f>'1.4_RAW_Data_Rebase'!AA142</f>
        <v>0</v>
      </c>
      <c r="AB142" s="480">
        <f>'1.4_RAW_Data_Rebase'!AB142</f>
        <v>0</v>
      </c>
      <c r="AC142" s="480">
        <f>'1.4_RAW_Data_Rebase'!AC142</f>
        <v>0</v>
      </c>
      <c r="AD142" s="480">
        <f>'1.4_RAW_Data_Rebase'!AD142</f>
        <v>0</v>
      </c>
      <c r="AE142" s="480">
        <f>'1.4_RAW_Data_Rebase'!AE142</f>
        <v>0</v>
      </c>
      <c r="AF142" s="481">
        <f>'1.4_RAW_Data_Rebase'!AF142</f>
        <v>0</v>
      </c>
      <c r="AG142" s="482"/>
      <c r="AH142" s="480">
        <f>'1.4_RAW_Data_Rebase'!AH142</f>
        <v>0</v>
      </c>
      <c r="AI142" s="480">
        <f>'1.4_RAW_Data_Rebase'!AI142</f>
        <v>0</v>
      </c>
      <c r="AJ142" s="480">
        <f>'1.4_RAW_Data_Rebase'!AJ142</f>
        <v>0</v>
      </c>
      <c r="AK142" s="480">
        <f>'1.4_RAW_Data_Rebase'!AK142</f>
        <v>0</v>
      </c>
      <c r="AL142" s="480">
        <f>'1.4_RAW_Data_Rebase'!AL142</f>
        <v>0</v>
      </c>
      <c r="AM142" s="481">
        <f>'1.4_RAW_Data_Rebase'!AM142</f>
        <v>0</v>
      </c>
      <c r="AN142" s="482"/>
      <c r="AO142" s="480">
        <f>'1.4_RAW_Data_Rebase'!AO142</f>
        <v>0</v>
      </c>
      <c r="AP142" s="480">
        <f>'1.4_RAW_Data_Rebase'!AP142</f>
        <v>0</v>
      </c>
      <c r="AQ142" s="480">
        <f>'1.4_RAW_Data_Rebase'!AQ142</f>
        <v>0</v>
      </c>
      <c r="AR142" s="480">
        <f>'1.4_RAW_Data_Rebase'!AR142</f>
        <v>0</v>
      </c>
      <c r="AS142" s="480">
        <f>'1.4_RAW_Data_Rebase'!AS142</f>
        <v>0</v>
      </c>
      <c r="AT142" s="481">
        <f>'1.4_RAW_Data_Rebase'!AT142</f>
        <v>0</v>
      </c>
      <c r="AU142" s="482"/>
      <c r="AV142" s="480">
        <f>'1.4_RAW_Data_Rebase'!AV142</f>
        <v>0</v>
      </c>
      <c r="AW142" s="480">
        <f>'1.4_RAW_Data_Rebase'!AW142</f>
        <v>0</v>
      </c>
      <c r="AX142" s="480">
        <f>'1.4_RAW_Data_Rebase'!AX142</f>
        <v>0</v>
      </c>
      <c r="AY142" s="480">
        <f>'1.4_RAW_Data_Rebase'!AY142</f>
        <v>0</v>
      </c>
      <c r="AZ142" s="480">
        <f>'1.4_RAW_Data_Rebase'!AZ142</f>
        <v>0</v>
      </c>
      <c r="BA142" s="481">
        <f>'1.4_RAW_Data_Rebase'!BA142</f>
        <v>0</v>
      </c>
      <c r="BB142" s="482"/>
      <c r="BC142" s="480">
        <f>'1.4_RAW_Data_Rebase'!BC142</f>
        <v>0</v>
      </c>
      <c r="BD142" s="480">
        <f>'1.4_RAW_Data_Rebase'!BD142</f>
        <v>0</v>
      </c>
      <c r="BE142" s="480">
        <f>'1.4_RAW_Data_Rebase'!BE142</f>
        <v>0</v>
      </c>
      <c r="BF142" s="480">
        <f>'1.4_RAW_Data_Rebase'!BF142</f>
        <v>0</v>
      </c>
      <c r="BG142" s="480">
        <f>'1.4_RAW_Data_Rebase'!BG142</f>
        <v>0</v>
      </c>
      <c r="BH142" s="481">
        <f>'1.4_RAW_Data_Rebase'!BH142</f>
        <v>0</v>
      </c>
    </row>
    <row r="143" spans="1:60" ht="13.15" x14ac:dyDescent="0.35">
      <c r="A143" s="483"/>
      <c r="B143" s="484"/>
      <c r="C143" s="485"/>
      <c r="D143" s="486"/>
      <c r="E143" s="479" t="s">
        <v>32</v>
      </c>
      <c r="F143" s="487">
        <f>'1.4_RAW_Data_Rebase'!F143</f>
        <v>0</v>
      </c>
      <c r="G143" s="487">
        <f>'1.4_RAW_Data_Rebase'!G143</f>
        <v>0</v>
      </c>
      <c r="H143" s="487">
        <f>'1.4_RAW_Data_Rebase'!H143</f>
        <v>0</v>
      </c>
      <c r="I143" s="487">
        <f>'1.4_RAW_Data_Rebase'!I143</f>
        <v>0</v>
      </c>
      <c r="J143" s="487">
        <f>'1.4_RAW_Data_Rebase'!J143</f>
        <v>0</v>
      </c>
      <c r="K143" s="488">
        <f>'1.4_RAW_Data_Rebase'!K143</f>
        <v>0</v>
      </c>
      <c r="M143" s="487">
        <f>'1.4_RAW_Data_Rebase'!M143</f>
        <v>0</v>
      </c>
      <c r="N143" s="487">
        <f>'1.4_RAW_Data_Rebase'!N143</f>
        <v>0</v>
      </c>
      <c r="O143" s="487">
        <f>'1.4_RAW_Data_Rebase'!O143</f>
        <v>0</v>
      </c>
      <c r="P143" s="487">
        <f>'1.4_RAW_Data_Rebase'!P143</f>
        <v>0</v>
      </c>
      <c r="Q143" s="487">
        <f>'1.4_RAW_Data_Rebase'!Q143</f>
        <v>0</v>
      </c>
      <c r="R143" s="488">
        <f>'1.4_RAW_Data_Rebase'!R143</f>
        <v>0</v>
      </c>
      <c r="T143" s="487">
        <f>'1.4_RAW_Data_Rebase'!T143</f>
        <v>0</v>
      </c>
      <c r="U143" s="487">
        <f>'1.4_RAW_Data_Rebase'!U143</f>
        <v>0</v>
      </c>
      <c r="V143" s="487">
        <f>'1.4_RAW_Data_Rebase'!V143</f>
        <v>0</v>
      </c>
      <c r="W143" s="487">
        <f>'1.4_RAW_Data_Rebase'!W143</f>
        <v>0</v>
      </c>
      <c r="X143" s="487">
        <f>'1.4_RAW_Data_Rebase'!X143</f>
        <v>0</v>
      </c>
      <c r="Y143" s="488">
        <f>'1.4_RAW_Data_Rebase'!Y143</f>
        <v>0</v>
      </c>
      <c r="AA143" s="487">
        <f>'1.4_RAW_Data_Rebase'!AA143</f>
        <v>0</v>
      </c>
      <c r="AB143" s="487">
        <f>'1.4_RAW_Data_Rebase'!AB143</f>
        <v>0</v>
      </c>
      <c r="AC143" s="487">
        <f>'1.4_RAW_Data_Rebase'!AC143</f>
        <v>0</v>
      </c>
      <c r="AD143" s="487">
        <f>'1.4_RAW_Data_Rebase'!AD143</f>
        <v>0</v>
      </c>
      <c r="AE143" s="487">
        <f>'1.4_RAW_Data_Rebase'!AE143</f>
        <v>0</v>
      </c>
      <c r="AF143" s="488">
        <f>'1.4_RAW_Data_Rebase'!AF143</f>
        <v>0</v>
      </c>
      <c r="AG143" s="482"/>
      <c r="AH143" s="487">
        <f>'1.4_RAW_Data_Rebase'!AH143</f>
        <v>0</v>
      </c>
      <c r="AI143" s="487">
        <f>'1.4_RAW_Data_Rebase'!AI143</f>
        <v>0</v>
      </c>
      <c r="AJ143" s="487">
        <f>'1.4_RAW_Data_Rebase'!AJ143</f>
        <v>0</v>
      </c>
      <c r="AK143" s="487">
        <f>'1.4_RAW_Data_Rebase'!AK143</f>
        <v>0</v>
      </c>
      <c r="AL143" s="487">
        <f>'1.4_RAW_Data_Rebase'!AL143</f>
        <v>0</v>
      </c>
      <c r="AM143" s="488">
        <f>'1.4_RAW_Data_Rebase'!AM143</f>
        <v>0</v>
      </c>
      <c r="AN143" s="482"/>
      <c r="AO143" s="487">
        <f>'1.4_RAW_Data_Rebase'!AO143</f>
        <v>0</v>
      </c>
      <c r="AP143" s="487">
        <f>'1.4_RAW_Data_Rebase'!AP143</f>
        <v>0</v>
      </c>
      <c r="AQ143" s="487">
        <f>'1.4_RAW_Data_Rebase'!AQ143</f>
        <v>0</v>
      </c>
      <c r="AR143" s="487">
        <f>'1.4_RAW_Data_Rebase'!AR143</f>
        <v>0</v>
      </c>
      <c r="AS143" s="487">
        <f>'1.4_RAW_Data_Rebase'!AS143</f>
        <v>0</v>
      </c>
      <c r="AT143" s="488">
        <f>'1.4_RAW_Data_Rebase'!AT143</f>
        <v>0</v>
      </c>
      <c r="AU143" s="482"/>
      <c r="AV143" s="487">
        <f>'1.4_RAW_Data_Rebase'!AV143</f>
        <v>0</v>
      </c>
      <c r="AW143" s="487">
        <f>'1.4_RAW_Data_Rebase'!AW143</f>
        <v>0</v>
      </c>
      <c r="AX143" s="487">
        <f>'1.4_RAW_Data_Rebase'!AX143</f>
        <v>0</v>
      </c>
      <c r="AY143" s="487">
        <f>'1.4_RAW_Data_Rebase'!AY143</f>
        <v>0</v>
      </c>
      <c r="AZ143" s="487">
        <f>'1.4_RAW_Data_Rebase'!AZ143</f>
        <v>0</v>
      </c>
      <c r="BA143" s="488">
        <f>'1.4_RAW_Data_Rebase'!BA143</f>
        <v>0</v>
      </c>
      <c r="BB143" s="482"/>
      <c r="BC143" s="487">
        <f>'1.4_RAW_Data_Rebase'!BC143</f>
        <v>0</v>
      </c>
      <c r="BD143" s="487">
        <f>'1.4_RAW_Data_Rebase'!BD143</f>
        <v>0</v>
      </c>
      <c r="BE143" s="487">
        <f>'1.4_RAW_Data_Rebase'!BE143</f>
        <v>0</v>
      </c>
      <c r="BF143" s="487">
        <f>'1.4_RAW_Data_Rebase'!BF143</f>
        <v>0</v>
      </c>
      <c r="BG143" s="487">
        <f>'1.4_RAW_Data_Rebase'!BG143</f>
        <v>0</v>
      </c>
      <c r="BH143" s="488">
        <f>'1.4_RAW_Data_Rebase'!BH143</f>
        <v>0</v>
      </c>
    </row>
    <row r="144" spans="1:60" ht="13.15" x14ac:dyDescent="0.35">
      <c r="A144" s="483"/>
      <c r="B144" s="484"/>
      <c r="C144" s="485"/>
      <c r="D144" s="486"/>
      <c r="E144" s="479" t="s">
        <v>33</v>
      </c>
      <c r="F144" s="487">
        <f>'1.4_RAW_Data_Rebase'!F144</f>
        <v>0</v>
      </c>
      <c r="G144" s="487">
        <f>'1.4_RAW_Data_Rebase'!G144</f>
        <v>0</v>
      </c>
      <c r="H144" s="487">
        <f>'1.4_RAW_Data_Rebase'!H144</f>
        <v>0</v>
      </c>
      <c r="I144" s="487">
        <f>'1.4_RAW_Data_Rebase'!I144</f>
        <v>0</v>
      </c>
      <c r="J144" s="487">
        <f>'1.4_RAW_Data_Rebase'!J144</f>
        <v>0</v>
      </c>
      <c r="K144" s="488">
        <f>'1.4_RAW_Data_Rebase'!K144</f>
        <v>0</v>
      </c>
      <c r="M144" s="487">
        <f>'1.4_RAW_Data_Rebase'!M144</f>
        <v>0</v>
      </c>
      <c r="N144" s="487">
        <f>'1.4_RAW_Data_Rebase'!N144</f>
        <v>0</v>
      </c>
      <c r="O144" s="487">
        <f>'1.4_RAW_Data_Rebase'!O144</f>
        <v>0</v>
      </c>
      <c r="P144" s="487">
        <f>'1.4_RAW_Data_Rebase'!P144</f>
        <v>0</v>
      </c>
      <c r="Q144" s="487">
        <f>'1.4_RAW_Data_Rebase'!Q144</f>
        <v>0</v>
      </c>
      <c r="R144" s="488">
        <f>'1.4_RAW_Data_Rebase'!R144</f>
        <v>0</v>
      </c>
      <c r="T144" s="487">
        <f>'1.4_RAW_Data_Rebase'!T144</f>
        <v>0</v>
      </c>
      <c r="U144" s="487">
        <f>'1.4_RAW_Data_Rebase'!U144</f>
        <v>0</v>
      </c>
      <c r="V144" s="487">
        <f>'1.4_RAW_Data_Rebase'!V144</f>
        <v>0</v>
      </c>
      <c r="W144" s="487">
        <f>'1.4_RAW_Data_Rebase'!W144</f>
        <v>0</v>
      </c>
      <c r="X144" s="487">
        <f>'1.4_RAW_Data_Rebase'!X144</f>
        <v>0</v>
      </c>
      <c r="Y144" s="488">
        <f>'1.4_RAW_Data_Rebase'!Y144</f>
        <v>0</v>
      </c>
      <c r="AA144" s="487">
        <f>'1.4_RAW_Data_Rebase'!AA144</f>
        <v>0</v>
      </c>
      <c r="AB144" s="487">
        <f>'1.4_RAW_Data_Rebase'!AB144</f>
        <v>0</v>
      </c>
      <c r="AC144" s="487">
        <f>'1.4_RAW_Data_Rebase'!AC144</f>
        <v>0</v>
      </c>
      <c r="AD144" s="487">
        <f>'1.4_RAW_Data_Rebase'!AD144</f>
        <v>0</v>
      </c>
      <c r="AE144" s="487">
        <f>'1.4_RAW_Data_Rebase'!AE144</f>
        <v>0</v>
      </c>
      <c r="AF144" s="488">
        <f>'1.4_RAW_Data_Rebase'!AF144</f>
        <v>0</v>
      </c>
      <c r="AG144" s="482"/>
      <c r="AH144" s="487">
        <f>'1.4_RAW_Data_Rebase'!AH144</f>
        <v>0</v>
      </c>
      <c r="AI144" s="487">
        <f>'1.4_RAW_Data_Rebase'!AI144</f>
        <v>0</v>
      </c>
      <c r="AJ144" s="487">
        <f>'1.4_RAW_Data_Rebase'!AJ144</f>
        <v>0</v>
      </c>
      <c r="AK144" s="487">
        <f>'1.4_RAW_Data_Rebase'!AK144</f>
        <v>0</v>
      </c>
      <c r="AL144" s="487">
        <f>'1.4_RAW_Data_Rebase'!AL144</f>
        <v>0</v>
      </c>
      <c r="AM144" s="488">
        <f>'1.4_RAW_Data_Rebase'!AM144</f>
        <v>0</v>
      </c>
      <c r="AN144" s="482"/>
      <c r="AO144" s="487">
        <f>'1.4_RAW_Data_Rebase'!AO144</f>
        <v>0</v>
      </c>
      <c r="AP144" s="487">
        <f>'1.4_RAW_Data_Rebase'!AP144</f>
        <v>0</v>
      </c>
      <c r="AQ144" s="487">
        <f>'1.4_RAW_Data_Rebase'!AQ144</f>
        <v>0</v>
      </c>
      <c r="AR144" s="487">
        <f>'1.4_RAW_Data_Rebase'!AR144</f>
        <v>0</v>
      </c>
      <c r="AS144" s="487">
        <f>'1.4_RAW_Data_Rebase'!AS144</f>
        <v>0</v>
      </c>
      <c r="AT144" s="488">
        <f>'1.4_RAW_Data_Rebase'!AT144</f>
        <v>0</v>
      </c>
      <c r="AU144" s="482"/>
      <c r="AV144" s="487">
        <f>'1.4_RAW_Data_Rebase'!AV144</f>
        <v>0</v>
      </c>
      <c r="AW144" s="487">
        <f>'1.4_RAW_Data_Rebase'!AW144</f>
        <v>0</v>
      </c>
      <c r="AX144" s="487">
        <f>'1.4_RAW_Data_Rebase'!AX144</f>
        <v>0</v>
      </c>
      <c r="AY144" s="487">
        <f>'1.4_RAW_Data_Rebase'!AY144</f>
        <v>0</v>
      </c>
      <c r="AZ144" s="487">
        <f>'1.4_RAW_Data_Rebase'!AZ144</f>
        <v>0</v>
      </c>
      <c r="BA144" s="488">
        <f>'1.4_RAW_Data_Rebase'!BA144</f>
        <v>0</v>
      </c>
      <c r="BB144" s="482"/>
      <c r="BC144" s="487">
        <f>'1.4_RAW_Data_Rebase'!BC144</f>
        <v>0</v>
      </c>
      <c r="BD144" s="487">
        <f>'1.4_RAW_Data_Rebase'!BD144</f>
        <v>0</v>
      </c>
      <c r="BE144" s="487">
        <f>'1.4_RAW_Data_Rebase'!BE144</f>
        <v>0</v>
      </c>
      <c r="BF144" s="487">
        <f>'1.4_RAW_Data_Rebase'!BF144</f>
        <v>0</v>
      </c>
      <c r="BG144" s="487">
        <f>'1.4_RAW_Data_Rebase'!BG144</f>
        <v>0</v>
      </c>
      <c r="BH144" s="488">
        <f>'1.4_RAW_Data_Rebase'!BH144</f>
        <v>0</v>
      </c>
    </row>
    <row r="145" spans="1:60" ht="13.5" thickBot="1" x14ac:dyDescent="0.4">
      <c r="A145" s="483"/>
      <c r="B145" s="489"/>
      <c r="C145" s="490"/>
      <c r="D145" s="491"/>
      <c r="E145" s="492" t="s">
        <v>34</v>
      </c>
      <c r="F145" s="493">
        <f>'1.4_RAW_Data_Rebase'!F145</f>
        <v>0</v>
      </c>
      <c r="G145" s="493">
        <f>'1.4_RAW_Data_Rebase'!G145</f>
        <v>0</v>
      </c>
      <c r="H145" s="493">
        <f>'1.4_RAW_Data_Rebase'!H145</f>
        <v>0</v>
      </c>
      <c r="I145" s="493">
        <f>'1.4_RAW_Data_Rebase'!I145</f>
        <v>0</v>
      </c>
      <c r="J145" s="493">
        <f>'1.4_RAW_Data_Rebase'!J145</f>
        <v>0</v>
      </c>
      <c r="K145" s="494">
        <f>'1.4_RAW_Data_Rebase'!K145</f>
        <v>0</v>
      </c>
      <c r="M145" s="493">
        <f>'1.4_RAW_Data_Rebase'!M145</f>
        <v>0</v>
      </c>
      <c r="N145" s="493">
        <f>'1.4_RAW_Data_Rebase'!N145</f>
        <v>0</v>
      </c>
      <c r="O145" s="493">
        <f>'1.4_RAW_Data_Rebase'!O145</f>
        <v>0</v>
      </c>
      <c r="P145" s="493">
        <f>'1.4_RAW_Data_Rebase'!P145</f>
        <v>0</v>
      </c>
      <c r="Q145" s="493">
        <f>'1.4_RAW_Data_Rebase'!Q145</f>
        <v>0</v>
      </c>
      <c r="R145" s="494">
        <f>'1.4_RAW_Data_Rebase'!R145</f>
        <v>0</v>
      </c>
      <c r="T145" s="493">
        <f>'1.4_RAW_Data_Rebase'!T145</f>
        <v>0</v>
      </c>
      <c r="U145" s="493">
        <f>'1.4_RAW_Data_Rebase'!U145</f>
        <v>0</v>
      </c>
      <c r="V145" s="493">
        <f>'1.4_RAW_Data_Rebase'!V145</f>
        <v>0</v>
      </c>
      <c r="W145" s="493">
        <f>'1.4_RAW_Data_Rebase'!W145</f>
        <v>0</v>
      </c>
      <c r="X145" s="493">
        <f>'1.4_RAW_Data_Rebase'!X145</f>
        <v>0</v>
      </c>
      <c r="Y145" s="494">
        <f>'1.4_RAW_Data_Rebase'!Y145</f>
        <v>0</v>
      </c>
      <c r="AA145" s="493">
        <f>'1.4_RAW_Data_Rebase'!AA145</f>
        <v>0</v>
      </c>
      <c r="AB145" s="493">
        <f>'1.4_RAW_Data_Rebase'!AB145</f>
        <v>0</v>
      </c>
      <c r="AC145" s="493">
        <f>'1.4_RAW_Data_Rebase'!AC145</f>
        <v>0</v>
      </c>
      <c r="AD145" s="493">
        <f>'1.4_RAW_Data_Rebase'!AD145</f>
        <v>0</v>
      </c>
      <c r="AE145" s="493">
        <f>'1.4_RAW_Data_Rebase'!AE145</f>
        <v>0</v>
      </c>
      <c r="AF145" s="494">
        <f>'1.4_RAW_Data_Rebase'!AF145</f>
        <v>0</v>
      </c>
      <c r="AG145" s="482"/>
      <c r="AH145" s="493">
        <f>'1.4_RAW_Data_Rebase'!AH145</f>
        <v>0</v>
      </c>
      <c r="AI145" s="493">
        <f>'1.4_RAW_Data_Rebase'!AI145</f>
        <v>0</v>
      </c>
      <c r="AJ145" s="493">
        <f>'1.4_RAW_Data_Rebase'!AJ145</f>
        <v>0</v>
      </c>
      <c r="AK145" s="493">
        <f>'1.4_RAW_Data_Rebase'!AK145</f>
        <v>0</v>
      </c>
      <c r="AL145" s="493">
        <f>'1.4_RAW_Data_Rebase'!AL145</f>
        <v>0</v>
      </c>
      <c r="AM145" s="494">
        <f>'1.4_RAW_Data_Rebase'!AM145</f>
        <v>0</v>
      </c>
      <c r="AN145" s="482"/>
      <c r="AO145" s="493">
        <f>'1.4_RAW_Data_Rebase'!AO145</f>
        <v>0</v>
      </c>
      <c r="AP145" s="493">
        <f>'1.4_RAW_Data_Rebase'!AP145</f>
        <v>0</v>
      </c>
      <c r="AQ145" s="493">
        <f>'1.4_RAW_Data_Rebase'!AQ145</f>
        <v>0</v>
      </c>
      <c r="AR145" s="493">
        <f>'1.4_RAW_Data_Rebase'!AR145</f>
        <v>0</v>
      </c>
      <c r="AS145" s="493">
        <f>'1.4_RAW_Data_Rebase'!AS145</f>
        <v>0</v>
      </c>
      <c r="AT145" s="494">
        <f>'1.4_RAW_Data_Rebase'!AT145</f>
        <v>0</v>
      </c>
      <c r="AU145" s="482"/>
      <c r="AV145" s="493">
        <f>'1.4_RAW_Data_Rebase'!AV145</f>
        <v>0</v>
      </c>
      <c r="AW145" s="493">
        <f>'1.4_RAW_Data_Rebase'!AW145</f>
        <v>0</v>
      </c>
      <c r="AX145" s="493">
        <f>'1.4_RAW_Data_Rebase'!AX145</f>
        <v>0</v>
      </c>
      <c r="AY145" s="493">
        <f>'1.4_RAW_Data_Rebase'!AY145</f>
        <v>0</v>
      </c>
      <c r="AZ145" s="493">
        <f>'1.4_RAW_Data_Rebase'!AZ145</f>
        <v>0</v>
      </c>
      <c r="BA145" s="494">
        <f>'1.4_RAW_Data_Rebase'!BA145</f>
        <v>0</v>
      </c>
      <c r="BB145" s="482"/>
      <c r="BC145" s="493">
        <f>'1.4_RAW_Data_Rebase'!BC145</f>
        <v>0</v>
      </c>
      <c r="BD145" s="493">
        <f>'1.4_RAW_Data_Rebase'!BD145</f>
        <v>0</v>
      </c>
      <c r="BE145" s="493">
        <f>'1.4_RAW_Data_Rebase'!BE145</f>
        <v>0</v>
      </c>
      <c r="BF145" s="493">
        <f>'1.4_RAW_Data_Rebase'!BF145</f>
        <v>0</v>
      </c>
      <c r="BG145" s="493">
        <f>'1.4_RAW_Data_Rebase'!BG145</f>
        <v>0</v>
      </c>
      <c r="BH145" s="494">
        <f>'1.4_RAW_Data_Rebase'!BH145</f>
        <v>0</v>
      </c>
    </row>
    <row r="146" spans="1:60" ht="25.5" x14ac:dyDescent="0.35">
      <c r="A146" s="495" t="s">
        <v>20</v>
      </c>
      <c r="B146" s="476">
        <v>15</v>
      </c>
      <c r="C146" s="477" t="s">
        <v>60</v>
      </c>
      <c r="D146" s="478" t="s">
        <v>36</v>
      </c>
      <c r="E146" s="496" t="s">
        <v>31</v>
      </c>
      <c r="F146" s="480">
        <f>'1.4_RAW_Data_Rebase'!F146</f>
        <v>10</v>
      </c>
      <c r="G146" s="480">
        <f>'1.4_RAW_Data_Rebase'!G146</f>
        <v>10</v>
      </c>
      <c r="H146" s="480">
        <f>'1.4_RAW_Data_Rebase'!H146</f>
        <v>0</v>
      </c>
      <c r="I146" s="480">
        <f>'1.4_RAW_Data_Rebase'!I146</f>
        <v>0</v>
      </c>
      <c r="J146" s="480">
        <f>'1.4_RAW_Data_Rebase'!J146</f>
        <v>0</v>
      </c>
      <c r="K146" s="481">
        <f>'1.4_RAW_Data_Rebase'!K146</f>
        <v>0</v>
      </c>
      <c r="M146" s="480">
        <f>'1.4_RAW_Data_Rebase'!M146</f>
        <v>4</v>
      </c>
      <c r="N146" s="480">
        <f>'1.4_RAW_Data_Rebase'!N146</f>
        <v>0</v>
      </c>
      <c r="O146" s="480">
        <f>'1.4_RAW_Data_Rebase'!O146</f>
        <v>0</v>
      </c>
      <c r="P146" s="480">
        <f>'1.4_RAW_Data_Rebase'!P146</f>
        <v>0</v>
      </c>
      <c r="Q146" s="480">
        <f>'1.4_RAW_Data_Rebase'!Q146</f>
        <v>4</v>
      </c>
      <c r="R146" s="481">
        <f>'1.4_RAW_Data_Rebase'!R146</f>
        <v>0</v>
      </c>
      <c r="T146" s="480">
        <f>'1.4_RAW_Data_Rebase'!T146</f>
        <v>4</v>
      </c>
      <c r="U146" s="480">
        <f>'1.4_RAW_Data_Rebase'!U146</f>
        <v>0</v>
      </c>
      <c r="V146" s="480">
        <f>'1.4_RAW_Data_Rebase'!V146</f>
        <v>0</v>
      </c>
      <c r="W146" s="480">
        <f>'1.4_RAW_Data_Rebase'!W146</f>
        <v>0</v>
      </c>
      <c r="X146" s="480">
        <f>'1.4_RAW_Data_Rebase'!X146</f>
        <v>4</v>
      </c>
      <c r="Y146" s="481">
        <f>'1.4_RAW_Data_Rebase'!Y146</f>
        <v>0</v>
      </c>
      <c r="AA146" s="480">
        <f>'1.4_RAW_Data_Rebase'!AA146</f>
        <v>0</v>
      </c>
      <c r="AB146" s="480">
        <f>'1.4_RAW_Data_Rebase'!AB146</f>
        <v>0</v>
      </c>
      <c r="AC146" s="480">
        <f>'1.4_RAW_Data_Rebase'!AC146</f>
        <v>0</v>
      </c>
      <c r="AD146" s="480">
        <f>'1.4_RAW_Data_Rebase'!AD146</f>
        <v>0</v>
      </c>
      <c r="AE146" s="480">
        <f>'1.4_RAW_Data_Rebase'!AE146</f>
        <v>0</v>
      </c>
      <c r="AF146" s="481">
        <f>'1.4_RAW_Data_Rebase'!AF146</f>
        <v>0</v>
      </c>
      <c r="AG146" s="482"/>
      <c r="AH146" s="480">
        <f>'1.4_RAW_Data_Rebase'!AH146</f>
        <v>0</v>
      </c>
      <c r="AI146" s="480">
        <f>'1.4_RAW_Data_Rebase'!AI146</f>
        <v>0</v>
      </c>
      <c r="AJ146" s="480">
        <f>'1.4_RAW_Data_Rebase'!AJ146</f>
        <v>0</v>
      </c>
      <c r="AK146" s="480">
        <f>'1.4_RAW_Data_Rebase'!AK146</f>
        <v>0</v>
      </c>
      <c r="AL146" s="480">
        <f>'1.4_RAW_Data_Rebase'!AL146</f>
        <v>0</v>
      </c>
      <c r="AM146" s="481">
        <f>'1.4_RAW_Data_Rebase'!AM146</f>
        <v>0</v>
      </c>
      <c r="AN146" s="482"/>
      <c r="AO146" s="480">
        <f>'1.4_RAW_Data_Rebase'!AO146</f>
        <v>0</v>
      </c>
      <c r="AP146" s="480">
        <f>'1.4_RAW_Data_Rebase'!AP146</f>
        <v>0</v>
      </c>
      <c r="AQ146" s="480">
        <f>'1.4_RAW_Data_Rebase'!AQ146</f>
        <v>0</v>
      </c>
      <c r="AR146" s="480">
        <f>'1.4_RAW_Data_Rebase'!AR146</f>
        <v>0</v>
      </c>
      <c r="AS146" s="480">
        <f>'1.4_RAW_Data_Rebase'!AS146</f>
        <v>0</v>
      </c>
      <c r="AT146" s="481">
        <f>'1.4_RAW_Data_Rebase'!AT146</f>
        <v>0</v>
      </c>
      <c r="AU146" s="482"/>
      <c r="AV146" s="480">
        <f>'1.4_RAW_Data_Rebase'!AV146</f>
        <v>0</v>
      </c>
      <c r="AW146" s="480">
        <f>'1.4_RAW_Data_Rebase'!AW146</f>
        <v>0</v>
      </c>
      <c r="AX146" s="480">
        <f>'1.4_RAW_Data_Rebase'!AX146</f>
        <v>0</v>
      </c>
      <c r="AY146" s="480">
        <f>'1.4_RAW_Data_Rebase'!AY146</f>
        <v>0</v>
      </c>
      <c r="AZ146" s="480">
        <f>'1.4_RAW_Data_Rebase'!AZ146</f>
        <v>0</v>
      </c>
      <c r="BA146" s="481">
        <f>'1.4_RAW_Data_Rebase'!BA146</f>
        <v>0</v>
      </c>
      <c r="BB146" s="482"/>
      <c r="BC146" s="480">
        <f>'1.4_RAW_Data_Rebase'!BC146</f>
        <v>0</v>
      </c>
      <c r="BD146" s="480">
        <f>'1.4_RAW_Data_Rebase'!BD146</f>
        <v>0</v>
      </c>
      <c r="BE146" s="480">
        <f>'1.4_RAW_Data_Rebase'!BE146</f>
        <v>0</v>
      </c>
      <c r="BF146" s="480">
        <f>'1.4_RAW_Data_Rebase'!BF146</f>
        <v>0</v>
      </c>
      <c r="BG146" s="480">
        <f>'1.4_RAW_Data_Rebase'!BG146</f>
        <v>0</v>
      </c>
      <c r="BH146" s="481">
        <f>'1.4_RAW_Data_Rebase'!BH146</f>
        <v>0</v>
      </c>
    </row>
    <row r="147" spans="1:60" ht="13.15" x14ac:dyDescent="0.35">
      <c r="A147" s="483"/>
      <c r="B147" s="484"/>
      <c r="C147" s="485"/>
      <c r="D147" s="486"/>
      <c r="E147" s="479" t="s">
        <v>32</v>
      </c>
      <c r="F147" s="487">
        <f>'1.4_RAW_Data_Rebase'!F147</f>
        <v>3</v>
      </c>
      <c r="G147" s="487">
        <f>'1.4_RAW_Data_Rebase'!G147</f>
        <v>2</v>
      </c>
      <c r="H147" s="487">
        <f>'1.4_RAW_Data_Rebase'!H147</f>
        <v>0</v>
      </c>
      <c r="I147" s="487">
        <f>'1.4_RAW_Data_Rebase'!I147</f>
        <v>0</v>
      </c>
      <c r="J147" s="487">
        <f>'1.4_RAW_Data_Rebase'!J147</f>
        <v>0</v>
      </c>
      <c r="K147" s="488">
        <f>'1.4_RAW_Data_Rebase'!K147</f>
        <v>1</v>
      </c>
      <c r="M147" s="487">
        <f>'1.4_RAW_Data_Rebase'!M147</f>
        <v>6</v>
      </c>
      <c r="N147" s="487">
        <f>'1.4_RAW_Data_Rebase'!N147</f>
        <v>0</v>
      </c>
      <c r="O147" s="487">
        <f>'1.4_RAW_Data_Rebase'!O147</f>
        <v>0</v>
      </c>
      <c r="P147" s="487">
        <f>'1.4_RAW_Data_Rebase'!P147</f>
        <v>0</v>
      </c>
      <c r="Q147" s="487">
        <f>'1.4_RAW_Data_Rebase'!Q147</f>
        <v>0</v>
      </c>
      <c r="R147" s="488">
        <f>'1.4_RAW_Data_Rebase'!R147</f>
        <v>6</v>
      </c>
      <c r="T147" s="487">
        <f>'1.4_RAW_Data_Rebase'!T147</f>
        <v>6</v>
      </c>
      <c r="U147" s="487">
        <f>'1.4_RAW_Data_Rebase'!U147</f>
        <v>0</v>
      </c>
      <c r="V147" s="487">
        <f>'1.4_RAW_Data_Rebase'!V147</f>
        <v>0</v>
      </c>
      <c r="W147" s="487">
        <f>'1.4_RAW_Data_Rebase'!W147</f>
        <v>0</v>
      </c>
      <c r="X147" s="487">
        <f>'1.4_RAW_Data_Rebase'!X147</f>
        <v>0</v>
      </c>
      <c r="Y147" s="488">
        <f>'1.4_RAW_Data_Rebase'!Y147</f>
        <v>6</v>
      </c>
      <c r="AA147" s="487">
        <f>'1.4_RAW_Data_Rebase'!AA147</f>
        <v>0</v>
      </c>
      <c r="AB147" s="487">
        <f>'1.4_RAW_Data_Rebase'!AB147</f>
        <v>0</v>
      </c>
      <c r="AC147" s="487">
        <f>'1.4_RAW_Data_Rebase'!AC147</f>
        <v>0</v>
      </c>
      <c r="AD147" s="487">
        <f>'1.4_RAW_Data_Rebase'!AD147</f>
        <v>0</v>
      </c>
      <c r="AE147" s="487">
        <f>'1.4_RAW_Data_Rebase'!AE147</f>
        <v>0</v>
      </c>
      <c r="AF147" s="488">
        <f>'1.4_RAW_Data_Rebase'!AF147</f>
        <v>0</v>
      </c>
      <c r="AG147" s="482"/>
      <c r="AH147" s="487">
        <f>'1.4_RAW_Data_Rebase'!AH147</f>
        <v>0</v>
      </c>
      <c r="AI147" s="487">
        <f>'1.4_RAW_Data_Rebase'!AI147</f>
        <v>0</v>
      </c>
      <c r="AJ147" s="487">
        <f>'1.4_RAW_Data_Rebase'!AJ147</f>
        <v>0</v>
      </c>
      <c r="AK147" s="487">
        <f>'1.4_RAW_Data_Rebase'!AK147</f>
        <v>0</v>
      </c>
      <c r="AL147" s="487">
        <f>'1.4_RAW_Data_Rebase'!AL147</f>
        <v>0</v>
      </c>
      <c r="AM147" s="488">
        <f>'1.4_RAW_Data_Rebase'!AM147</f>
        <v>0</v>
      </c>
      <c r="AN147" s="482"/>
      <c r="AO147" s="487">
        <f>'1.4_RAW_Data_Rebase'!AO147</f>
        <v>0</v>
      </c>
      <c r="AP147" s="487">
        <f>'1.4_RAW_Data_Rebase'!AP147</f>
        <v>0</v>
      </c>
      <c r="AQ147" s="487">
        <f>'1.4_RAW_Data_Rebase'!AQ147</f>
        <v>0</v>
      </c>
      <c r="AR147" s="487">
        <f>'1.4_RAW_Data_Rebase'!AR147</f>
        <v>0</v>
      </c>
      <c r="AS147" s="487">
        <f>'1.4_RAW_Data_Rebase'!AS147</f>
        <v>0</v>
      </c>
      <c r="AT147" s="488">
        <f>'1.4_RAW_Data_Rebase'!AT147</f>
        <v>0</v>
      </c>
      <c r="AU147" s="482"/>
      <c r="AV147" s="487">
        <f>'1.4_RAW_Data_Rebase'!AV147</f>
        <v>0</v>
      </c>
      <c r="AW147" s="487">
        <f>'1.4_RAW_Data_Rebase'!AW147</f>
        <v>0</v>
      </c>
      <c r="AX147" s="487">
        <f>'1.4_RAW_Data_Rebase'!AX147</f>
        <v>0</v>
      </c>
      <c r="AY147" s="487">
        <f>'1.4_RAW_Data_Rebase'!AY147</f>
        <v>0</v>
      </c>
      <c r="AZ147" s="487">
        <f>'1.4_RAW_Data_Rebase'!AZ147</f>
        <v>0</v>
      </c>
      <c r="BA147" s="488">
        <f>'1.4_RAW_Data_Rebase'!BA147</f>
        <v>0</v>
      </c>
      <c r="BB147" s="482"/>
      <c r="BC147" s="487">
        <f>'1.4_RAW_Data_Rebase'!BC147</f>
        <v>0</v>
      </c>
      <c r="BD147" s="487">
        <f>'1.4_RAW_Data_Rebase'!BD147</f>
        <v>0</v>
      </c>
      <c r="BE147" s="487">
        <f>'1.4_RAW_Data_Rebase'!BE147</f>
        <v>0</v>
      </c>
      <c r="BF147" s="487">
        <f>'1.4_RAW_Data_Rebase'!BF147</f>
        <v>0</v>
      </c>
      <c r="BG147" s="487">
        <f>'1.4_RAW_Data_Rebase'!BG147</f>
        <v>0</v>
      </c>
      <c r="BH147" s="488">
        <f>'1.4_RAW_Data_Rebase'!BH147</f>
        <v>0</v>
      </c>
    </row>
    <row r="148" spans="1:60" ht="13.15" x14ac:dyDescent="0.35">
      <c r="A148" s="483"/>
      <c r="B148" s="484"/>
      <c r="C148" s="485"/>
      <c r="D148" s="486"/>
      <c r="E148" s="479" t="s">
        <v>33</v>
      </c>
      <c r="F148" s="487">
        <f>'1.4_RAW_Data_Rebase'!F148</f>
        <v>2</v>
      </c>
      <c r="G148" s="487">
        <f>'1.4_RAW_Data_Rebase'!G148</f>
        <v>0</v>
      </c>
      <c r="H148" s="487">
        <f>'1.4_RAW_Data_Rebase'!H148</f>
        <v>1</v>
      </c>
      <c r="I148" s="487">
        <f>'1.4_RAW_Data_Rebase'!I148</f>
        <v>0</v>
      </c>
      <c r="J148" s="487">
        <f>'1.4_RAW_Data_Rebase'!J148</f>
        <v>0</v>
      </c>
      <c r="K148" s="488">
        <f>'1.4_RAW_Data_Rebase'!K148</f>
        <v>1</v>
      </c>
      <c r="M148" s="487">
        <f>'1.4_RAW_Data_Rebase'!M148</f>
        <v>2</v>
      </c>
      <c r="N148" s="487">
        <f>'1.4_RAW_Data_Rebase'!N148</f>
        <v>0</v>
      </c>
      <c r="O148" s="487">
        <f>'1.4_RAW_Data_Rebase'!O148</f>
        <v>0</v>
      </c>
      <c r="P148" s="487">
        <f>'1.4_RAW_Data_Rebase'!P148</f>
        <v>0</v>
      </c>
      <c r="Q148" s="487">
        <f>'1.4_RAW_Data_Rebase'!Q148</f>
        <v>0</v>
      </c>
      <c r="R148" s="488">
        <f>'1.4_RAW_Data_Rebase'!R148</f>
        <v>2</v>
      </c>
      <c r="T148" s="487">
        <f>'1.4_RAW_Data_Rebase'!T148</f>
        <v>2</v>
      </c>
      <c r="U148" s="487">
        <f>'1.4_RAW_Data_Rebase'!U148</f>
        <v>0</v>
      </c>
      <c r="V148" s="487">
        <f>'1.4_RAW_Data_Rebase'!V148</f>
        <v>0</v>
      </c>
      <c r="W148" s="487">
        <f>'1.4_RAW_Data_Rebase'!W148</f>
        <v>0</v>
      </c>
      <c r="X148" s="487">
        <f>'1.4_RAW_Data_Rebase'!X148</f>
        <v>0</v>
      </c>
      <c r="Y148" s="488">
        <f>'1.4_RAW_Data_Rebase'!Y148</f>
        <v>2</v>
      </c>
      <c r="AA148" s="487">
        <f>'1.4_RAW_Data_Rebase'!AA148</f>
        <v>0</v>
      </c>
      <c r="AB148" s="487">
        <f>'1.4_RAW_Data_Rebase'!AB148</f>
        <v>0</v>
      </c>
      <c r="AC148" s="487">
        <f>'1.4_RAW_Data_Rebase'!AC148</f>
        <v>0</v>
      </c>
      <c r="AD148" s="487">
        <f>'1.4_RAW_Data_Rebase'!AD148</f>
        <v>0</v>
      </c>
      <c r="AE148" s="487">
        <f>'1.4_RAW_Data_Rebase'!AE148</f>
        <v>0</v>
      </c>
      <c r="AF148" s="488">
        <f>'1.4_RAW_Data_Rebase'!AF148</f>
        <v>0</v>
      </c>
      <c r="AG148" s="482"/>
      <c r="AH148" s="487">
        <f>'1.4_RAW_Data_Rebase'!AH148</f>
        <v>0</v>
      </c>
      <c r="AI148" s="487">
        <f>'1.4_RAW_Data_Rebase'!AI148</f>
        <v>0</v>
      </c>
      <c r="AJ148" s="487">
        <f>'1.4_RAW_Data_Rebase'!AJ148</f>
        <v>0</v>
      </c>
      <c r="AK148" s="487">
        <f>'1.4_RAW_Data_Rebase'!AK148</f>
        <v>0</v>
      </c>
      <c r="AL148" s="487">
        <f>'1.4_RAW_Data_Rebase'!AL148</f>
        <v>0</v>
      </c>
      <c r="AM148" s="488">
        <f>'1.4_RAW_Data_Rebase'!AM148</f>
        <v>0</v>
      </c>
      <c r="AN148" s="482"/>
      <c r="AO148" s="487">
        <f>'1.4_RAW_Data_Rebase'!AO148</f>
        <v>0</v>
      </c>
      <c r="AP148" s="487">
        <f>'1.4_RAW_Data_Rebase'!AP148</f>
        <v>0</v>
      </c>
      <c r="AQ148" s="487">
        <f>'1.4_RAW_Data_Rebase'!AQ148</f>
        <v>0</v>
      </c>
      <c r="AR148" s="487">
        <f>'1.4_RAW_Data_Rebase'!AR148</f>
        <v>0</v>
      </c>
      <c r="AS148" s="487">
        <f>'1.4_RAW_Data_Rebase'!AS148</f>
        <v>0</v>
      </c>
      <c r="AT148" s="488">
        <f>'1.4_RAW_Data_Rebase'!AT148</f>
        <v>0</v>
      </c>
      <c r="AU148" s="482"/>
      <c r="AV148" s="487">
        <f>'1.4_RAW_Data_Rebase'!AV148</f>
        <v>0</v>
      </c>
      <c r="AW148" s="487">
        <f>'1.4_RAW_Data_Rebase'!AW148</f>
        <v>0</v>
      </c>
      <c r="AX148" s="487">
        <f>'1.4_RAW_Data_Rebase'!AX148</f>
        <v>0</v>
      </c>
      <c r="AY148" s="487">
        <f>'1.4_RAW_Data_Rebase'!AY148</f>
        <v>0</v>
      </c>
      <c r="AZ148" s="487">
        <f>'1.4_RAW_Data_Rebase'!AZ148</f>
        <v>0</v>
      </c>
      <c r="BA148" s="488">
        <f>'1.4_RAW_Data_Rebase'!BA148</f>
        <v>0</v>
      </c>
      <c r="BB148" s="482"/>
      <c r="BC148" s="487">
        <f>'1.4_RAW_Data_Rebase'!BC148</f>
        <v>0</v>
      </c>
      <c r="BD148" s="487">
        <f>'1.4_RAW_Data_Rebase'!BD148</f>
        <v>0</v>
      </c>
      <c r="BE148" s="487">
        <f>'1.4_RAW_Data_Rebase'!BE148</f>
        <v>0</v>
      </c>
      <c r="BF148" s="487">
        <f>'1.4_RAW_Data_Rebase'!BF148</f>
        <v>0</v>
      </c>
      <c r="BG148" s="487">
        <f>'1.4_RAW_Data_Rebase'!BG148</f>
        <v>0</v>
      </c>
      <c r="BH148" s="488">
        <f>'1.4_RAW_Data_Rebase'!BH148</f>
        <v>0</v>
      </c>
    </row>
    <row r="149" spans="1:60" ht="13.5" thickBot="1" x14ac:dyDescent="0.4">
      <c r="A149" s="483"/>
      <c r="B149" s="489"/>
      <c r="C149" s="490"/>
      <c r="D149" s="491"/>
      <c r="E149" s="492" t="s">
        <v>34</v>
      </c>
      <c r="F149" s="493">
        <f>'1.4_RAW_Data_Rebase'!F149</f>
        <v>11</v>
      </c>
      <c r="G149" s="493">
        <f>'1.4_RAW_Data_Rebase'!G149</f>
        <v>0</v>
      </c>
      <c r="H149" s="493">
        <f>'1.4_RAW_Data_Rebase'!H149</f>
        <v>1</v>
      </c>
      <c r="I149" s="493">
        <f>'1.4_RAW_Data_Rebase'!I149</f>
        <v>4</v>
      </c>
      <c r="J149" s="493">
        <f>'1.4_RAW_Data_Rebase'!J149</f>
        <v>1</v>
      </c>
      <c r="K149" s="494">
        <f>'1.4_RAW_Data_Rebase'!K149</f>
        <v>5</v>
      </c>
      <c r="M149" s="493">
        <f>'1.4_RAW_Data_Rebase'!M149</f>
        <v>14</v>
      </c>
      <c r="N149" s="493">
        <f>'1.4_RAW_Data_Rebase'!N149</f>
        <v>8</v>
      </c>
      <c r="O149" s="493">
        <f>'1.4_RAW_Data_Rebase'!O149</f>
        <v>1</v>
      </c>
      <c r="P149" s="493">
        <f>'1.4_RAW_Data_Rebase'!P149</f>
        <v>0</v>
      </c>
      <c r="Q149" s="493">
        <f>'1.4_RAW_Data_Rebase'!Q149</f>
        <v>1</v>
      </c>
      <c r="R149" s="494">
        <f>'1.4_RAW_Data_Rebase'!R149</f>
        <v>4</v>
      </c>
      <c r="T149" s="493">
        <f>'1.4_RAW_Data_Rebase'!T149</f>
        <v>14</v>
      </c>
      <c r="U149" s="493">
        <f>'1.4_RAW_Data_Rebase'!U149</f>
        <v>0</v>
      </c>
      <c r="V149" s="493">
        <f>'1.4_RAW_Data_Rebase'!V149</f>
        <v>0</v>
      </c>
      <c r="W149" s="493">
        <f>'1.4_RAW_Data_Rebase'!W149</f>
        <v>0</v>
      </c>
      <c r="X149" s="493">
        <f>'1.4_RAW_Data_Rebase'!X149</f>
        <v>0</v>
      </c>
      <c r="Y149" s="494">
        <f>'1.4_RAW_Data_Rebase'!Y149</f>
        <v>14</v>
      </c>
      <c r="AA149" s="493">
        <f>'1.4_RAW_Data_Rebase'!AA149</f>
        <v>10</v>
      </c>
      <c r="AB149" s="493">
        <f>'1.4_RAW_Data_Rebase'!AB149</f>
        <v>0</v>
      </c>
      <c r="AC149" s="493">
        <f>'1.4_RAW_Data_Rebase'!AC149</f>
        <v>0</v>
      </c>
      <c r="AD149" s="493">
        <f>'1.4_RAW_Data_Rebase'!AD149</f>
        <v>0</v>
      </c>
      <c r="AE149" s="493">
        <f>'1.4_RAW_Data_Rebase'!AE149</f>
        <v>0</v>
      </c>
      <c r="AF149" s="494">
        <f>'1.4_RAW_Data_Rebase'!AF149</f>
        <v>-10</v>
      </c>
      <c r="AG149" s="482"/>
      <c r="AH149" s="493">
        <f>'1.4_RAW_Data_Rebase'!AH149</f>
        <v>10</v>
      </c>
      <c r="AI149" s="493">
        <f>'1.4_RAW_Data_Rebase'!AI149</f>
        <v>0</v>
      </c>
      <c r="AJ149" s="493">
        <f>'1.4_RAW_Data_Rebase'!AJ149</f>
        <v>0</v>
      </c>
      <c r="AK149" s="493">
        <f>'1.4_RAW_Data_Rebase'!AK149</f>
        <v>0</v>
      </c>
      <c r="AL149" s="493">
        <f>'1.4_RAW_Data_Rebase'!AL149</f>
        <v>0</v>
      </c>
      <c r="AM149" s="494">
        <f>'1.4_RAW_Data_Rebase'!AM149</f>
        <v>-10</v>
      </c>
      <c r="AN149" s="482"/>
      <c r="AO149" s="493">
        <f>'1.4_RAW_Data_Rebase'!AO149</f>
        <v>0</v>
      </c>
      <c r="AP149" s="493">
        <f>'1.4_RAW_Data_Rebase'!AP149</f>
        <v>0</v>
      </c>
      <c r="AQ149" s="493">
        <f>'1.4_RAW_Data_Rebase'!AQ149</f>
        <v>0</v>
      </c>
      <c r="AR149" s="493">
        <f>'1.4_RAW_Data_Rebase'!AR149</f>
        <v>0</v>
      </c>
      <c r="AS149" s="493">
        <f>'1.4_RAW_Data_Rebase'!AS149</f>
        <v>0</v>
      </c>
      <c r="AT149" s="494">
        <f>'1.4_RAW_Data_Rebase'!AT149</f>
        <v>0</v>
      </c>
      <c r="AU149" s="482"/>
      <c r="AV149" s="493">
        <f>'1.4_RAW_Data_Rebase'!AV149</f>
        <v>0</v>
      </c>
      <c r="AW149" s="493">
        <f>'1.4_RAW_Data_Rebase'!AW149</f>
        <v>0</v>
      </c>
      <c r="AX149" s="493">
        <f>'1.4_RAW_Data_Rebase'!AX149</f>
        <v>0</v>
      </c>
      <c r="AY149" s="493">
        <f>'1.4_RAW_Data_Rebase'!AY149</f>
        <v>0</v>
      </c>
      <c r="AZ149" s="493">
        <f>'1.4_RAW_Data_Rebase'!AZ149</f>
        <v>0</v>
      </c>
      <c r="BA149" s="494">
        <f>'1.4_RAW_Data_Rebase'!BA149</f>
        <v>0</v>
      </c>
      <c r="BB149" s="482"/>
      <c r="BC149" s="493">
        <f>'1.4_RAW_Data_Rebase'!BC149</f>
        <v>0</v>
      </c>
      <c r="BD149" s="493">
        <f>'1.4_RAW_Data_Rebase'!BD149</f>
        <v>0</v>
      </c>
      <c r="BE149" s="493">
        <f>'1.4_RAW_Data_Rebase'!BE149</f>
        <v>0</v>
      </c>
      <c r="BF149" s="493">
        <f>'1.4_RAW_Data_Rebase'!BF149</f>
        <v>0</v>
      </c>
      <c r="BG149" s="493">
        <f>'1.4_RAW_Data_Rebase'!BG149</f>
        <v>0</v>
      </c>
      <c r="BH149" s="494">
        <f>'1.4_RAW_Data_Rebase'!BH149</f>
        <v>0</v>
      </c>
    </row>
    <row r="150" spans="1:60" ht="25.5" x14ac:dyDescent="0.35">
      <c r="A150" s="495" t="s">
        <v>20</v>
      </c>
      <c r="B150" s="476">
        <v>20</v>
      </c>
      <c r="C150" s="477" t="s">
        <v>74</v>
      </c>
      <c r="D150" s="478" t="s">
        <v>36</v>
      </c>
      <c r="E150" s="496" t="s">
        <v>31</v>
      </c>
      <c r="F150" s="480">
        <f>'1.4_RAW_Data_Rebase'!F150</f>
        <v>31</v>
      </c>
      <c r="G150" s="480">
        <f>'1.4_RAW_Data_Rebase'!G150</f>
        <v>5</v>
      </c>
      <c r="H150" s="480">
        <f>'1.4_RAW_Data_Rebase'!H150</f>
        <v>9</v>
      </c>
      <c r="I150" s="480">
        <f>'1.4_RAW_Data_Rebase'!I150</f>
        <v>5</v>
      </c>
      <c r="J150" s="480">
        <f>'1.4_RAW_Data_Rebase'!J150</f>
        <v>4</v>
      </c>
      <c r="K150" s="481">
        <f>'1.4_RAW_Data_Rebase'!K150</f>
        <v>8</v>
      </c>
      <c r="M150" s="480">
        <f>'1.4_RAW_Data_Rebase'!M150</f>
        <v>41</v>
      </c>
      <c r="N150" s="480">
        <f>'1.4_RAW_Data_Rebase'!N150</f>
        <v>0</v>
      </c>
      <c r="O150" s="480">
        <f>'1.4_RAW_Data_Rebase'!O150</f>
        <v>6</v>
      </c>
      <c r="P150" s="480">
        <f>'1.4_RAW_Data_Rebase'!P150</f>
        <v>8</v>
      </c>
      <c r="Q150" s="480">
        <f>'1.4_RAW_Data_Rebase'!Q150</f>
        <v>0</v>
      </c>
      <c r="R150" s="481">
        <f>'1.4_RAW_Data_Rebase'!R150</f>
        <v>27</v>
      </c>
      <c r="T150" s="480">
        <f>'1.4_RAW_Data_Rebase'!T150</f>
        <v>41</v>
      </c>
      <c r="U150" s="480">
        <f>'1.4_RAW_Data_Rebase'!U150</f>
        <v>0</v>
      </c>
      <c r="V150" s="480">
        <f>'1.4_RAW_Data_Rebase'!V150</f>
        <v>0</v>
      </c>
      <c r="W150" s="480">
        <f>'1.4_RAW_Data_Rebase'!W150</f>
        <v>5</v>
      </c>
      <c r="X150" s="480">
        <f>'1.4_RAW_Data_Rebase'!X150</f>
        <v>0</v>
      </c>
      <c r="Y150" s="481">
        <f>'1.4_RAW_Data_Rebase'!Y150</f>
        <v>36</v>
      </c>
      <c r="AA150" s="480">
        <f>'1.4_RAW_Data_Rebase'!AA150</f>
        <v>9</v>
      </c>
      <c r="AB150" s="480">
        <f>'1.4_RAW_Data_Rebase'!AB150</f>
        <v>0</v>
      </c>
      <c r="AC150" s="480">
        <f>'1.4_RAW_Data_Rebase'!AC150</f>
        <v>0</v>
      </c>
      <c r="AD150" s="480">
        <f>'1.4_RAW_Data_Rebase'!AD150</f>
        <v>0</v>
      </c>
      <c r="AE150" s="480">
        <f>'1.4_RAW_Data_Rebase'!AE150</f>
        <v>0</v>
      </c>
      <c r="AF150" s="481">
        <f>'1.4_RAW_Data_Rebase'!AF150</f>
        <v>-9</v>
      </c>
      <c r="AG150" s="482"/>
      <c r="AH150" s="480">
        <f>'1.4_RAW_Data_Rebase'!AH150</f>
        <v>9</v>
      </c>
      <c r="AI150" s="480">
        <f>'1.4_RAW_Data_Rebase'!AI150</f>
        <v>0</v>
      </c>
      <c r="AJ150" s="480">
        <f>'1.4_RAW_Data_Rebase'!AJ150</f>
        <v>0</v>
      </c>
      <c r="AK150" s="480">
        <f>'1.4_RAW_Data_Rebase'!AK150</f>
        <v>0</v>
      </c>
      <c r="AL150" s="480">
        <f>'1.4_RAW_Data_Rebase'!AL150</f>
        <v>0</v>
      </c>
      <c r="AM150" s="481">
        <f>'1.4_RAW_Data_Rebase'!AM150</f>
        <v>-9</v>
      </c>
      <c r="AN150" s="482"/>
      <c r="AO150" s="480">
        <f>'1.4_RAW_Data_Rebase'!AO150</f>
        <v>0</v>
      </c>
      <c r="AP150" s="480">
        <f>'1.4_RAW_Data_Rebase'!AP150</f>
        <v>0</v>
      </c>
      <c r="AQ150" s="480">
        <f>'1.4_RAW_Data_Rebase'!AQ150</f>
        <v>0</v>
      </c>
      <c r="AR150" s="480">
        <f>'1.4_RAW_Data_Rebase'!AR150</f>
        <v>0</v>
      </c>
      <c r="AS150" s="480">
        <f>'1.4_RAW_Data_Rebase'!AS150</f>
        <v>0</v>
      </c>
      <c r="AT150" s="481">
        <f>'1.4_RAW_Data_Rebase'!AT150</f>
        <v>0</v>
      </c>
      <c r="AU150" s="482"/>
      <c r="AV150" s="480">
        <f>'1.4_RAW_Data_Rebase'!AV150</f>
        <v>0</v>
      </c>
      <c r="AW150" s="480">
        <f>'1.4_RAW_Data_Rebase'!AW150</f>
        <v>0</v>
      </c>
      <c r="AX150" s="480">
        <f>'1.4_RAW_Data_Rebase'!AX150</f>
        <v>0</v>
      </c>
      <c r="AY150" s="480">
        <f>'1.4_RAW_Data_Rebase'!AY150</f>
        <v>0</v>
      </c>
      <c r="AZ150" s="480">
        <f>'1.4_RAW_Data_Rebase'!AZ150</f>
        <v>0</v>
      </c>
      <c r="BA150" s="481">
        <f>'1.4_RAW_Data_Rebase'!BA150</f>
        <v>0</v>
      </c>
      <c r="BB150" s="482"/>
      <c r="BC150" s="480">
        <f>'1.4_RAW_Data_Rebase'!BC150</f>
        <v>0</v>
      </c>
      <c r="BD150" s="480">
        <f>'1.4_RAW_Data_Rebase'!BD150</f>
        <v>0</v>
      </c>
      <c r="BE150" s="480">
        <f>'1.4_RAW_Data_Rebase'!BE150</f>
        <v>0</v>
      </c>
      <c r="BF150" s="480">
        <f>'1.4_RAW_Data_Rebase'!BF150</f>
        <v>0</v>
      </c>
      <c r="BG150" s="480">
        <f>'1.4_RAW_Data_Rebase'!BG150</f>
        <v>0</v>
      </c>
      <c r="BH150" s="481">
        <f>'1.4_RAW_Data_Rebase'!BH150</f>
        <v>0</v>
      </c>
    </row>
    <row r="151" spans="1:60" ht="13.15" x14ac:dyDescent="0.35">
      <c r="A151" s="483"/>
      <c r="B151" s="484"/>
      <c r="C151" s="485"/>
      <c r="D151" s="486"/>
      <c r="E151" s="479" t="s">
        <v>32</v>
      </c>
      <c r="F151" s="487">
        <f>'1.4_RAW_Data_Rebase'!F151</f>
        <v>28</v>
      </c>
      <c r="G151" s="487">
        <f>'1.4_RAW_Data_Rebase'!G151</f>
        <v>7</v>
      </c>
      <c r="H151" s="487">
        <f>'1.4_RAW_Data_Rebase'!H151</f>
        <v>4</v>
      </c>
      <c r="I151" s="487">
        <f>'1.4_RAW_Data_Rebase'!I151</f>
        <v>4</v>
      </c>
      <c r="J151" s="487">
        <f>'1.4_RAW_Data_Rebase'!J151</f>
        <v>6</v>
      </c>
      <c r="K151" s="488">
        <f>'1.4_RAW_Data_Rebase'!K151</f>
        <v>7</v>
      </c>
      <c r="M151" s="487">
        <f>'1.4_RAW_Data_Rebase'!M151</f>
        <v>18</v>
      </c>
      <c r="N151" s="487">
        <f>'1.4_RAW_Data_Rebase'!N151</f>
        <v>0</v>
      </c>
      <c r="O151" s="487">
        <f>'1.4_RAW_Data_Rebase'!O151</f>
        <v>1</v>
      </c>
      <c r="P151" s="487">
        <f>'1.4_RAW_Data_Rebase'!P151</f>
        <v>5</v>
      </c>
      <c r="Q151" s="487">
        <f>'1.4_RAW_Data_Rebase'!Q151</f>
        <v>0</v>
      </c>
      <c r="R151" s="488">
        <f>'1.4_RAW_Data_Rebase'!R151</f>
        <v>12</v>
      </c>
      <c r="T151" s="487">
        <f>'1.4_RAW_Data_Rebase'!T151</f>
        <v>18</v>
      </c>
      <c r="U151" s="487">
        <f>'1.4_RAW_Data_Rebase'!U151</f>
        <v>0</v>
      </c>
      <c r="V151" s="487">
        <f>'1.4_RAW_Data_Rebase'!V151</f>
        <v>0</v>
      </c>
      <c r="W151" s="487">
        <f>'1.4_RAW_Data_Rebase'!W151</f>
        <v>3</v>
      </c>
      <c r="X151" s="487">
        <f>'1.4_RAW_Data_Rebase'!X151</f>
        <v>0</v>
      </c>
      <c r="Y151" s="488">
        <f>'1.4_RAW_Data_Rebase'!Y151</f>
        <v>15</v>
      </c>
      <c r="AA151" s="487">
        <f>'1.4_RAW_Data_Rebase'!AA151</f>
        <v>3</v>
      </c>
      <c r="AB151" s="487">
        <f>'1.4_RAW_Data_Rebase'!AB151</f>
        <v>0</v>
      </c>
      <c r="AC151" s="487">
        <f>'1.4_RAW_Data_Rebase'!AC151</f>
        <v>0</v>
      </c>
      <c r="AD151" s="487">
        <f>'1.4_RAW_Data_Rebase'!AD151</f>
        <v>0</v>
      </c>
      <c r="AE151" s="487">
        <f>'1.4_RAW_Data_Rebase'!AE151</f>
        <v>0</v>
      </c>
      <c r="AF151" s="488">
        <f>'1.4_RAW_Data_Rebase'!AF151</f>
        <v>-3</v>
      </c>
      <c r="AG151" s="482"/>
      <c r="AH151" s="487">
        <f>'1.4_RAW_Data_Rebase'!AH151</f>
        <v>3</v>
      </c>
      <c r="AI151" s="487">
        <f>'1.4_RAW_Data_Rebase'!AI151</f>
        <v>0</v>
      </c>
      <c r="AJ151" s="487">
        <f>'1.4_RAW_Data_Rebase'!AJ151</f>
        <v>0</v>
      </c>
      <c r="AK151" s="487">
        <f>'1.4_RAW_Data_Rebase'!AK151</f>
        <v>0</v>
      </c>
      <c r="AL151" s="487">
        <f>'1.4_RAW_Data_Rebase'!AL151</f>
        <v>0</v>
      </c>
      <c r="AM151" s="488">
        <f>'1.4_RAW_Data_Rebase'!AM151</f>
        <v>-3</v>
      </c>
      <c r="AN151" s="482"/>
      <c r="AO151" s="487">
        <f>'1.4_RAW_Data_Rebase'!AO151</f>
        <v>0</v>
      </c>
      <c r="AP151" s="487">
        <f>'1.4_RAW_Data_Rebase'!AP151</f>
        <v>0</v>
      </c>
      <c r="AQ151" s="487">
        <f>'1.4_RAW_Data_Rebase'!AQ151</f>
        <v>0</v>
      </c>
      <c r="AR151" s="487">
        <f>'1.4_RAW_Data_Rebase'!AR151</f>
        <v>0</v>
      </c>
      <c r="AS151" s="487">
        <f>'1.4_RAW_Data_Rebase'!AS151</f>
        <v>0</v>
      </c>
      <c r="AT151" s="488">
        <f>'1.4_RAW_Data_Rebase'!AT151</f>
        <v>0</v>
      </c>
      <c r="AU151" s="482"/>
      <c r="AV151" s="487">
        <f>'1.4_RAW_Data_Rebase'!AV151</f>
        <v>0</v>
      </c>
      <c r="AW151" s="487">
        <f>'1.4_RAW_Data_Rebase'!AW151</f>
        <v>0</v>
      </c>
      <c r="AX151" s="487">
        <f>'1.4_RAW_Data_Rebase'!AX151</f>
        <v>0</v>
      </c>
      <c r="AY151" s="487">
        <f>'1.4_RAW_Data_Rebase'!AY151</f>
        <v>0</v>
      </c>
      <c r="AZ151" s="487">
        <f>'1.4_RAW_Data_Rebase'!AZ151</f>
        <v>0</v>
      </c>
      <c r="BA151" s="488">
        <f>'1.4_RAW_Data_Rebase'!BA151</f>
        <v>0</v>
      </c>
      <c r="BB151" s="482"/>
      <c r="BC151" s="487">
        <f>'1.4_RAW_Data_Rebase'!BC151</f>
        <v>0</v>
      </c>
      <c r="BD151" s="487">
        <f>'1.4_RAW_Data_Rebase'!BD151</f>
        <v>0</v>
      </c>
      <c r="BE151" s="487">
        <f>'1.4_RAW_Data_Rebase'!BE151</f>
        <v>0</v>
      </c>
      <c r="BF151" s="487">
        <f>'1.4_RAW_Data_Rebase'!BF151</f>
        <v>0</v>
      </c>
      <c r="BG151" s="487">
        <f>'1.4_RAW_Data_Rebase'!BG151</f>
        <v>0</v>
      </c>
      <c r="BH151" s="488">
        <f>'1.4_RAW_Data_Rebase'!BH151</f>
        <v>0</v>
      </c>
    </row>
    <row r="152" spans="1:60" ht="13.15" x14ac:dyDescent="0.35">
      <c r="A152" s="483"/>
      <c r="B152" s="484"/>
      <c r="C152" s="485"/>
      <c r="D152" s="486"/>
      <c r="E152" s="479" t="s">
        <v>33</v>
      </c>
      <c r="F152" s="487">
        <f>'1.4_RAW_Data_Rebase'!F152</f>
        <v>0</v>
      </c>
      <c r="G152" s="487">
        <f>'1.4_RAW_Data_Rebase'!G152</f>
        <v>0</v>
      </c>
      <c r="H152" s="487">
        <f>'1.4_RAW_Data_Rebase'!H152</f>
        <v>0</v>
      </c>
      <c r="I152" s="487">
        <f>'1.4_RAW_Data_Rebase'!I152</f>
        <v>0</v>
      </c>
      <c r="J152" s="487">
        <f>'1.4_RAW_Data_Rebase'!J152</f>
        <v>0</v>
      </c>
      <c r="K152" s="488">
        <f>'1.4_RAW_Data_Rebase'!K152</f>
        <v>0</v>
      </c>
      <c r="M152" s="487">
        <f>'1.4_RAW_Data_Rebase'!M152</f>
        <v>0</v>
      </c>
      <c r="N152" s="487">
        <f>'1.4_RAW_Data_Rebase'!N152</f>
        <v>0</v>
      </c>
      <c r="O152" s="487">
        <f>'1.4_RAW_Data_Rebase'!O152</f>
        <v>0</v>
      </c>
      <c r="P152" s="487">
        <f>'1.4_RAW_Data_Rebase'!P152</f>
        <v>0</v>
      </c>
      <c r="Q152" s="487">
        <f>'1.4_RAW_Data_Rebase'!Q152</f>
        <v>0</v>
      </c>
      <c r="R152" s="488">
        <f>'1.4_RAW_Data_Rebase'!R152</f>
        <v>0</v>
      </c>
      <c r="T152" s="487">
        <f>'1.4_RAW_Data_Rebase'!T152</f>
        <v>0</v>
      </c>
      <c r="U152" s="487">
        <f>'1.4_RAW_Data_Rebase'!U152</f>
        <v>0</v>
      </c>
      <c r="V152" s="487">
        <f>'1.4_RAW_Data_Rebase'!V152</f>
        <v>0</v>
      </c>
      <c r="W152" s="487">
        <f>'1.4_RAW_Data_Rebase'!W152</f>
        <v>0</v>
      </c>
      <c r="X152" s="487">
        <f>'1.4_RAW_Data_Rebase'!X152</f>
        <v>0</v>
      </c>
      <c r="Y152" s="488">
        <f>'1.4_RAW_Data_Rebase'!Y152</f>
        <v>0</v>
      </c>
      <c r="AA152" s="487">
        <f>'1.4_RAW_Data_Rebase'!AA152</f>
        <v>0</v>
      </c>
      <c r="AB152" s="487">
        <f>'1.4_RAW_Data_Rebase'!AB152</f>
        <v>0</v>
      </c>
      <c r="AC152" s="487">
        <f>'1.4_RAW_Data_Rebase'!AC152</f>
        <v>0</v>
      </c>
      <c r="AD152" s="487">
        <f>'1.4_RAW_Data_Rebase'!AD152</f>
        <v>0</v>
      </c>
      <c r="AE152" s="487">
        <f>'1.4_RAW_Data_Rebase'!AE152</f>
        <v>0</v>
      </c>
      <c r="AF152" s="488">
        <f>'1.4_RAW_Data_Rebase'!AF152</f>
        <v>0</v>
      </c>
      <c r="AG152" s="482"/>
      <c r="AH152" s="487">
        <f>'1.4_RAW_Data_Rebase'!AH152</f>
        <v>0</v>
      </c>
      <c r="AI152" s="487">
        <f>'1.4_RAW_Data_Rebase'!AI152</f>
        <v>0</v>
      </c>
      <c r="AJ152" s="487">
        <f>'1.4_RAW_Data_Rebase'!AJ152</f>
        <v>0</v>
      </c>
      <c r="AK152" s="487">
        <f>'1.4_RAW_Data_Rebase'!AK152</f>
        <v>0</v>
      </c>
      <c r="AL152" s="487">
        <f>'1.4_RAW_Data_Rebase'!AL152</f>
        <v>0</v>
      </c>
      <c r="AM152" s="488">
        <f>'1.4_RAW_Data_Rebase'!AM152</f>
        <v>0</v>
      </c>
      <c r="AN152" s="482"/>
      <c r="AO152" s="487">
        <f>'1.4_RAW_Data_Rebase'!AO152</f>
        <v>0</v>
      </c>
      <c r="AP152" s="487">
        <f>'1.4_RAW_Data_Rebase'!AP152</f>
        <v>0</v>
      </c>
      <c r="AQ152" s="487">
        <f>'1.4_RAW_Data_Rebase'!AQ152</f>
        <v>0</v>
      </c>
      <c r="AR152" s="487">
        <f>'1.4_RAW_Data_Rebase'!AR152</f>
        <v>0</v>
      </c>
      <c r="AS152" s="487">
        <f>'1.4_RAW_Data_Rebase'!AS152</f>
        <v>0</v>
      </c>
      <c r="AT152" s="488">
        <f>'1.4_RAW_Data_Rebase'!AT152</f>
        <v>0</v>
      </c>
      <c r="AU152" s="482"/>
      <c r="AV152" s="487">
        <f>'1.4_RAW_Data_Rebase'!AV152</f>
        <v>0</v>
      </c>
      <c r="AW152" s="487">
        <f>'1.4_RAW_Data_Rebase'!AW152</f>
        <v>0</v>
      </c>
      <c r="AX152" s="487">
        <f>'1.4_RAW_Data_Rebase'!AX152</f>
        <v>0</v>
      </c>
      <c r="AY152" s="487">
        <f>'1.4_RAW_Data_Rebase'!AY152</f>
        <v>0</v>
      </c>
      <c r="AZ152" s="487">
        <f>'1.4_RAW_Data_Rebase'!AZ152</f>
        <v>0</v>
      </c>
      <c r="BA152" s="488">
        <f>'1.4_RAW_Data_Rebase'!BA152</f>
        <v>0</v>
      </c>
      <c r="BB152" s="482"/>
      <c r="BC152" s="487">
        <f>'1.4_RAW_Data_Rebase'!BC152</f>
        <v>0</v>
      </c>
      <c r="BD152" s="487">
        <f>'1.4_RAW_Data_Rebase'!BD152</f>
        <v>0</v>
      </c>
      <c r="BE152" s="487">
        <f>'1.4_RAW_Data_Rebase'!BE152</f>
        <v>0</v>
      </c>
      <c r="BF152" s="487">
        <f>'1.4_RAW_Data_Rebase'!BF152</f>
        <v>0</v>
      </c>
      <c r="BG152" s="487">
        <f>'1.4_RAW_Data_Rebase'!BG152</f>
        <v>0</v>
      </c>
      <c r="BH152" s="488">
        <f>'1.4_RAW_Data_Rebase'!BH152</f>
        <v>0</v>
      </c>
    </row>
    <row r="153" spans="1:60" ht="13.5" thickBot="1" x14ac:dyDescent="0.4">
      <c r="A153" s="483"/>
      <c r="B153" s="489"/>
      <c r="C153" s="490"/>
      <c r="D153" s="491"/>
      <c r="E153" s="492" t="s">
        <v>34</v>
      </c>
      <c r="F153" s="493">
        <f>'1.4_RAW_Data_Rebase'!F153</f>
        <v>22</v>
      </c>
      <c r="G153" s="493">
        <f>'1.4_RAW_Data_Rebase'!G153</f>
        <v>11</v>
      </c>
      <c r="H153" s="493">
        <f>'1.4_RAW_Data_Rebase'!H153</f>
        <v>3</v>
      </c>
      <c r="I153" s="493">
        <f>'1.4_RAW_Data_Rebase'!I153</f>
        <v>6</v>
      </c>
      <c r="J153" s="493">
        <f>'1.4_RAW_Data_Rebase'!J153</f>
        <v>0</v>
      </c>
      <c r="K153" s="494">
        <f>'1.4_RAW_Data_Rebase'!K153</f>
        <v>2</v>
      </c>
      <c r="M153" s="493">
        <f>'1.4_RAW_Data_Rebase'!M153</f>
        <v>22</v>
      </c>
      <c r="N153" s="493">
        <f>'1.4_RAW_Data_Rebase'!N153</f>
        <v>0</v>
      </c>
      <c r="O153" s="493">
        <f>'1.4_RAW_Data_Rebase'!O153</f>
        <v>0</v>
      </c>
      <c r="P153" s="493">
        <f>'1.4_RAW_Data_Rebase'!P153</f>
        <v>4</v>
      </c>
      <c r="Q153" s="493">
        <f>'1.4_RAW_Data_Rebase'!Q153</f>
        <v>3</v>
      </c>
      <c r="R153" s="494">
        <f>'1.4_RAW_Data_Rebase'!R153</f>
        <v>15</v>
      </c>
      <c r="T153" s="493">
        <f>'1.4_RAW_Data_Rebase'!T153</f>
        <v>22</v>
      </c>
      <c r="U153" s="493">
        <f>'1.4_RAW_Data_Rebase'!U153</f>
        <v>0</v>
      </c>
      <c r="V153" s="493">
        <f>'1.4_RAW_Data_Rebase'!V153</f>
        <v>0</v>
      </c>
      <c r="W153" s="493">
        <f>'1.4_RAW_Data_Rebase'!W153</f>
        <v>4</v>
      </c>
      <c r="X153" s="493">
        <f>'1.4_RAW_Data_Rebase'!X153</f>
        <v>3</v>
      </c>
      <c r="Y153" s="494">
        <f>'1.4_RAW_Data_Rebase'!Y153</f>
        <v>15</v>
      </c>
      <c r="AA153" s="493">
        <f>'1.4_RAW_Data_Rebase'!AA153</f>
        <v>0</v>
      </c>
      <c r="AB153" s="493">
        <f>'1.4_RAW_Data_Rebase'!AB153</f>
        <v>0</v>
      </c>
      <c r="AC153" s="493">
        <f>'1.4_RAW_Data_Rebase'!AC153</f>
        <v>0</v>
      </c>
      <c r="AD153" s="493">
        <f>'1.4_RAW_Data_Rebase'!AD153</f>
        <v>0</v>
      </c>
      <c r="AE153" s="493">
        <f>'1.4_RAW_Data_Rebase'!AE153</f>
        <v>0</v>
      </c>
      <c r="AF153" s="494">
        <f>'1.4_RAW_Data_Rebase'!AF153</f>
        <v>0</v>
      </c>
      <c r="AG153" s="482"/>
      <c r="AH153" s="493">
        <f>'1.4_RAW_Data_Rebase'!AH153</f>
        <v>0</v>
      </c>
      <c r="AI153" s="493">
        <f>'1.4_RAW_Data_Rebase'!AI153</f>
        <v>0</v>
      </c>
      <c r="AJ153" s="493">
        <f>'1.4_RAW_Data_Rebase'!AJ153</f>
        <v>0</v>
      </c>
      <c r="AK153" s="493">
        <f>'1.4_RAW_Data_Rebase'!AK153</f>
        <v>0</v>
      </c>
      <c r="AL153" s="493">
        <f>'1.4_RAW_Data_Rebase'!AL153</f>
        <v>0</v>
      </c>
      <c r="AM153" s="494">
        <f>'1.4_RAW_Data_Rebase'!AM153</f>
        <v>0</v>
      </c>
      <c r="AN153" s="482"/>
      <c r="AO153" s="493">
        <f>'1.4_RAW_Data_Rebase'!AO153</f>
        <v>0</v>
      </c>
      <c r="AP153" s="493">
        <f>'1.4_RAW_Data_Rebase'!AP153</f>
        <v>0</v>
      </c>
      <c r="AQ153" s="493">
        <f>'1.4_RAW_Data_Rebase'!AQ153</f>
        <v>0</v>
      </c>
      <c r="AR153" s="493">
        <f>'1.4_RAW_Data_Rebase'!AR153</f>
        <v>0</v>
      </c>
      <c r="AS153" s="493">
        <f>'1.4_RAW_Data_Rebase'!AS153</f>
        <v>0</v>
      </c>
      <c r="AT153" s="494">
        <f>'1.4_RAW_Data_Rebase'!AT153</f>
        <v>0</v>
      </c>
      <c r="AU153" s="482"/>
      <c r="AV153" s="493">
        <f>'1.4_RAW_Data_Rebase'!AV153</f>
        <v>0</v>
      </c>
      <c r="AW153" s="493">
        <f>'1.4_RAW_Data_Rebase'!AW153</f>
        <v>0</v>
      </c>
      <c r="AX153" s="493">
        <f>'1.4_RAW_Data_Rebase'!AX153</f>
        <v>0</v>
      </c>
      <c r="AY153" s="493">
        <f>'1.4_RAW_Data_Rebase'!AY153</f>
        <v>0</v>
      </c>
      <c r="AZ153" s="493">
        <f>'1.4_RAW_Data_Rebase'!AZ153</f>
        <v>0</v>
      </c>
      <c r="BA153" s="494">
        <f>'1.4_RAW_Data_Rebase'!BA153</f>
        <v>0</v>
      </c>
      <c r="BB153" s="482"/>
      <c r="BC153" s="493">
        <f>'1.4_RAW_Data_Rebase'!BC153</f>
        <v>0</v>
      </c>
      <c r="BD153" s="493">
        <f>'1.4_RAW_Data_Rebase'!BD153</f>
        <v>0</v>
      </c>
      <c r="BE153" s="493">
        <f>'1.4_RAW_Data_Rebase'!BE153</f>
        <v>0</v>
      </c>
      <c r="BF153" s="493">
        <f>'1.4_RAW_Data_Rebase'!BF153</f>
        <v>0</v>
      </c>
      <c r="BG153" s="493">
        <f>'1.4_RAW_Data_Rebase'!BG153</f>
        <v>0</v>
      </c>
      <c r="BH153" s="494">
        <f>'1.4_RAW_Data_Rebase'!BH153</f>
        <v>0</v>
      </c>
    </row>
    <row r="154" spans="1:60" ht="25.5" x14ac:dyDescent="0.35">
      <c r="A154" s="495" t="s">
        <v>20</v>
      </c>
      <c r="B154" s="476">
        <v>32</v>
      </c>
      <c r="C154" s="477" t="s">
        <v>26</v>
      </c>
      <c r="D154" s="478" t="s">
        <v>40</v>
      </c>
      <c r="E154" s="496" t="s">
        <v>31</v>
      </c>
      <c r="F154" s="480">
        <f>'1.4_RAW_Data_Rebase'!F154</f>
        <v>2</v>
      </c>
      <c r="G154" s="480">
        <f>'1.4_RAW_Data_Rebase'!G154</f>
        <v>2</v>
      </c>
      <c r="H154" s="480">
        <f>'1.4_RAW_Data_Rebase'!H154</f>
        <v>0</v>
      </c>
      <c r="I154" s="480">
        <f>'1.4_RAW_Data_Rebase'!I154</f>
        <v>0</v>
      </c>
      <c r="J154" s="480">
        <f>'1.4_RAW_Data_Rebase'!J154</f>
        <v>0</v>
      </c>
      <c r="K154" s="481">
        <f>'1.4_RAW_Data_Rebase'!K154</f>
        <v>0</v>
      </c>
      <c r="M154" s="480">
        <f>'1.4_RAW_Data_Rebase'!M154</f>
        <v>2</v>
      </c>
      <c r="N154" s="480">
        <f>'1.4_RAW_Data_Rebase'!N154</f>
        <v>2</v>
      </c>
      <c r="O154" s="480">
        <f>'1.4_RAW_Data_Rebase'!O154</f>
        <v>0</v>
      </c>
      <c r="P154" s="480">
        <f>'1.4_RAW_Data_Rebase'!P154</f>
        <v>0</v>
      </c>
      <c r="Q154" s="480">
        <f>'1.4_RAW_Data_Rebase'!Q154</f>
        <v>0</v>
      </c>
      <c r="R154" s="481">
        <f>'1.4_RAW_Data_Rebase'!R154</f>
        <v>0</v>
      </c>
      <c r="T154" s="480">
        <f>'1.4_RAW_Data_Rebase'!T154</f>
        <v>2</v>
      </c>
      <c r="U154" s="480">
        <f>'1.4_RAW_Data_Rebase'!U154</f>
        <v>2</v>
      </c>
      <c r="V154" s="480">
        <f>'1.4_RAW_Data_Rebase'!V154</f>
        <v>0</v>
      </c>
      <c r="W154" s="480">
        <f>'1.4_RAW_Data_Rebase'!W154</f>
        <v>0</v>
      </c>
      <c r="X154" s="480">
        <f>'1.4_RAW_Data_Rebase'!X154</f>
        <v>0</v>
      </c>
      <c r="Y154" s="481">
        <f>'1.4_RAW_Data_Rebase'!Y154</f>
        <v>0</v>
      </c>
      <c r="AA154" s="480">
        <f>'1.4_RAW_Data_Rebase'!AA154</f>
        <v>0</v>
      </c>
      <c r="AB154" s="480">
        <f>'1.4_RAW_Data_Rebase'!AB154</f>
        <v>0</v>
      </c>
      <c r="AC154" s="480">
        <f>'1.4_RAW_Data_Rebase'!AC154</f>
        <v>0</v>
      </c>
      <c r="AD154" s="480">
        <f>'1.4_RAW_Data_Rebase'!AD154</f>
        <v>0</v>
      </c>
      <c r="AE154" s="480">
        <f>'1.4_RAW_Data_Rebase'!AE154</f>
        <v>0</v>
      </c>
      <c r="AF154" s="481">
        <f>'1.4_RAW_Data_Rebase'!AF154</f>
        <v>0</v>
      </c>
      <c r="AG154" s="482"/>
      <c r="AH154" s="480">
        <f>'1.4_RAW_Data_Rebase'!AH154</f>
        <v>0</v>
      </c>
      <c r="AI154" s="480">
        <f>'1.4_RAW_Data_Rebase'!AI154</f>
        <v>0</v>
      </c>
      <c r="AJ154" s="480">
        <f>'1.4_RAW_Data_Rebase'!AJ154</f>
        <v>0</v>
      </c>
      <c r="AK154" s="480">
        <f>'1.4_RAW_Data_Rebase'!AK154</f>
        <v>0</v>
      </c>
      <c r="AL154" s="480">
        <f>'1.4_RAW_Data_Rebase'!AL154</f>
        <v>0</v>
      </c>
      <c r="AM154" s="481">
        <f>'1.4_RAW_Data_Rebase'!AM154</f>
        <v>0</v>
      </c>
      <c r="AN154" s="482"/>
      <c r="AO154" s="480">
        <f>'1.4_RAW_Data_Rebase'!AO154</f>
        <v>0</v>
      </c>
      <c r="AP154" s="480">
        <f>'1.4_RAW_Data_Rebase'!AP154</f>
        <v>0</v>
      </c>
      <c r="AQ154" s="480">
        <f>'1.4_RAW_Data_Rebase'!AQ154</f>
        <v>0</v>
      </c>
      <c r="AR154" s="480">
        <f>'1.4_RAW_Data_Rebase'!AR154</f>
        <v>0</v>
      </c>
      <c r="AS154" s="480">
        <f>'1.4_RAW_Data_Rebase'!AS154</f>
        <v>0</v>
      </c>
      <c r="AT154" s="481">
        <f>'1.4_RAW_Data_Rebase'!AT154</f>
        <v>0</v>
      </c>
      <c r="AU154" s="482"/>
      <c r="AV154" s="480">
        <f>'1.4_RAW_Data_Rebase'!AV154</f>
        <v>0</v>
      </c>
      <c r="AW154" s="480">
        <f>'1.4_RAW_Data_Rebase'!AW154</f>
        <v>0</v>
      </c>
      <c r="AX154" s="480">
        <f>'1.4_RAW_Data_Rebase'!AX154</f>
        <v>0</v>
      </c>
      <c r="AY154" s="480">
        <f>'1.4_RAW_Data_Rebase'!AY154</f>
        <v>0</v>
      </c>
      <c r="AZ154" s="480">
        <f>'1.4_RAW_Data_Rebase'!AZ154</f>
        <v>0</v>
      </c>
      <c r="BA154" s="481">
        <f>'1.4_RAW_Data_Rebase'!BA154</f>
        <v>0</v>
      </c>
      <c r="BB154" s="482"/>
      <c r="BC154" s="480">
        <f>'1.4_RAW_Data_Rebase'!BC154</f>
        <v>0</v>
      </c>
      <c r="BD154" s="480">
        <f>'1.4_RAW_Data_Rebase'!BD154</f>
        <v>0</v>
      </c>
      <c r="BE154" s="480">
        <f>'1.4_RAW_Data_Rebase'!BE154</f>
        <v>0</v>
      </c>
      <c r="BF154" s="480">
        <f>'1.4_RAW_Data_Rebase'!BF154</f>
        <v>0</v>
      </c>
      <c r="BG154" s="480">
        <f>'1.4_RAW_Data_Rebase'!BG154</f>
        <v>0</v>
      </c>
      <c r="BH154" s="481">
        <f>'1.4_RAW_Data_Rebase'!BH154</f>
        <v>0</v>
      </c>
    </row>
    <row r="155" spans="1:60" ht="13.15" x14ac:dyDescent="0.35">
      <c r="A155" s="483"/>
      <c r="B155" s="484"/>
      <c r="C155" s="485"/>
      <c r="D155" s="486"/>
      <c r="E155" s="479" t="s">
        <v>32</v>
      </c>
      <c r="F155" s="487">
        <f>'1.4_RAW_Data_Rebase'!F155</f>
        <v>0</v>
      </c>
      <c r="G155" s="487">
        <f>'1.4_RAW_Data_Rebase'!G155</f>
        <v>0</v>
      </c>
      <c r="H155" s="487">
        <f>'1.4_RAW_Data_Rebase'!H155</f>
        <v>0</v>
      </c>
      <c r="I155" s="487">
        <f>'1.4_RAW_Data_Rebase'!I155</f>
        <v>0</v>
      </c>
      <c r="J155" s="487">
        <f>'1.4_RAW_Data_Rebase'!J155</f>
        <v>0</v>
      </c>
      <c r="K155" s="488">
        <f>'1.4_RAW_Data_Rebase'!K155</f>
        <v>0</v>
      </c>
      <c r="M155" s="487">
        <f>'1.4_RAW_Data_Rebase'!M155</f>
        <v>8</v>
      </c>
      <c r="N155" s="487">
        <f>'1.4_RAW_Data_Rebase'!N155</f>
        <v>8</v>
      </c>
      <c r="O155" s="487">
        <f>'1.4_RAW_Data_Rebase'!O155</f>
        <v>0</v>
      </c>
      <c r="P155" s="487">
        <f>'1.4_RAW_Data_Rebase'!P155</f>
        <v>0</v>
      </c>
      <c r="Q155" s="487">
        <f>'1.4_RAW_Data_Rebase'!Q155</f>
        <v>0</v>
      </c>
      <c r="R155" s="488">
        <f>'1.4_RAW_Data_Rebase'!R155</f>
        <v>0</v>
      </c>
      <c r="T155" s="487">
        <f>'1.4_RAW_Data_Rebase'!T155</f>
        <v>8</v>
      </c>
      <c r="U155" s="487">
        <f>'1.4_RAW_Data_Rebase'!U155</f>
        <v>0</v>
      </c>
      <c r="V155" s="487">
        <f>'1.4_RAW_Data_Rebase'!V155</f>
        <v>0</v>
      </c>
      <c r="W155" s="487">
        <f>'1.4_RAW_Data_Rebase'!W155</f>
        <v>0</v>
      </c>
      <c r="X155" s="487">
        <f>'1.4_RAW_Data_Rebase'!X155</f>
        <v>0</v>
      </c>
      <c r="Y155" s="488">
        <f>'1.4_RAW_Data_Rebase'!Y155</f>
        <v>8</v>
      </c>
      <c r="AA155" s="487">
        <f>'1.4_RAW_Data_Rebase'!AA155</f>
        <v>8</v>
      </c>
      <c r="AB155" s="487">
        <f>'1.4_RAW_Data_Rebase'!AB155</f>
        <v>0</v>
      </c>
      <c r="AC155" s="487">
        <f>'1.4_RAW_Data_Rebase'!AC155</f>
        <v>0</v>
      </c>
      <c r="AD155" s="487">
        <f>'1.4_RAW_Data_Rebase'!AD155</f>
        <v>0</v>
      </c>
      <c r="AE155" s="487">
        <f>'1.4_RAW_Data_Rebase'!AE155</f>
        <v>0</v>
      </c>
      <c r="AF155" s="488">
        <f>'1.4_RAW_Data_Rebase'!AF155</f>
        <v>-8</v>
      </c>
      <c r="AG155" s="482"/>
      <c r="AH155" s="487">
        <f>'1.4_RAW_Data_Rebase'!AH155</f>
        <v>0</v>
      </c>
      <c r="AI155" s="487">
        <f>'1.4_RAW_Data_Rebase'!AI155</f>
        <v>0</v>
      </c>
      <c r="AJ155" s="487">
        <f>'1.4_RAW_Data_Rebase'!AJ155</f>
        <v>0</v>
      </c>
      <c r="AK155" s="487">
        <f>'1.4_RAW_Data_Rebase'!AK155</f>
        <v>0</v>
      </c>
      <c r="AL155" s="487">
        <f>'1.4_RAW_Data_Rebase'!AL155</f>
        <v>0</v>
      </c>
      <c r="AM155" s="488">
        <f>'1.4_RAW_Data_Rebase'!AM155</f>
        <v>0</v>
      </c>
      <c r="AN155" s="482"/>
      <c r="AO155" s="487">
        <f>'1.4_RAW_Data_Rebase'!AO155</f>
        <v>8</v>
      </c>
      <c r="AP155" s="487">
        <f>'1.4_RAW_Data_Rebase'!AP155</f>
        <v>0</v>
      </c>
      <c r="AQ155" s="487">
        <f>'1.4_RAW_Data_Rebase'!AQ155</f>
        <v>0</v>
      </c>
      <c r="AR155" s="487">
        <f>'1.4_RAW_Data_Rebase'!AR155</f>
        <v>0</v>
      </c>
      <c r="AS155" s="487">
        <f>'1.4_RAW_Data_Rebase'!AS155</f>
        <v>0</v>
      </c>
      <c r="AT155" s="488">
        <f>'1.4_RAW_Data_Rebase'!AT155</f>
        <v>-8</v>
      </c>
      <c r="AU155" s="482"/>
      <c r="AV155" s="487">
        <f>'1.4_RAW_Data_Rebase'!AV155</f>
        <v>0</v>
      </c>
      <c r="AW155" s="487">
        <f>'1.4_RAW_Data_Rebase'!AW155</f>
        <v>0</v>
      </c>
      <c r="AX155" s="487">
        <f>'1.4_RAW_Data_Rebase'!AX155</f>
        <v>0</v>
      </c>
      <c r="AY155" s="487">
        <f>'1.4_RAW_Data_Rebase'!AY155</f>
        <v>0</v>
      </c>
      <c r="AZ155" s="487">
        <f>'1.4_RAW_Data_Rebase'!AZ155</f>
        <v>0</v>
      </c>
      <c r="BA155" s="488">
        <f>'1.4_RAW_Data_Rebase'!BA155</f>
        <v>0</v>
      </c>
      <c r="BB155" s="482"/>
      <c r="BC155" s="487">
        <f>'1.4_RAW_Data_Rebase'!BC155</f>
        <v>0</v>
      </c>
      <c r="BD155" s="487">
        <f>'1.4_RAW_Data_Rebase'!BD155</f>
        <v>0</v>
      </c>
      <c r="BE155" s="487">
        <f>'1.4_RAW_Data_Rebase'!BE155</f>
        <v>0</v>
      </c>
      <c r="BF155" s="487">
        <f>'1.4_RAW_Data_Rebase'!BF155</f>
        <v>0</v>
      </c>
      <c r="BG155" s="487">
        <f>'1.4_RAW_Data_Rebase'!BG155</f>
        <v>0</v>
      </c>
      <c r="BH155" s="488">
        <f>'1.4_RAW_Data_Rebase'!BH155</f>
        <v>0</v>
      </c>
    </row>
    <row r="156" spans="1:60" ht="13.15" x14ac:dyDescent="0.35">
      <c r="A156" s="483"/>
      <c r="B156" s="484"/>
      <c r="C156" s="485"/>
      <c r="D156" s="486"/>
      <c r="E156" s="479" t="s">
        <v>33</v>
      </c>
      <c r="F156" s="487">
        <f>'1.4_RAW_Data_Rebase'!F156</f>
        <v>8</v>
      </c>
      <c r="G156" s="487">
        <f>'1.4_RAW_Data_Rebase'!G156</f>
        <v>0</v>
      </c>
      <c r="H156" s="487">
        <f>'1.4_RAW_Data_Rebase'!H156</f>
        <v>8</v>
      </c>
      <c r="I156" s="487">
        <f>'1.4_RAW_Data_Rebase'!I156</f>
        <v>0</v>
      </c>
      <c r="J156" s="487">
        <f>'1.4_RAW_Data_Rebase'!J156</f>
        <v>0</v>
      </c>
      <c r="K156" s="488">
        <f>'1.4_RAW_Data_Rebase'!K156</f>
        <v>0</v>
      </c>
      <c r="M156" s="487">
        <f>'1.4_RAW_Data_Rebase'!M156</f>
        <v>0</v>
      </c>
      <c r="N156" s="487">
        <f>'1.4_RAW_Data_Rebase'!N156</f>
        <v>0</v>
      </c>
      <c r="O156" s="487">
        <f>'1.4_RAW_Data_Rebase'!O156</f>
        <v>0</v>
      </c>
      <c r="P156" s="487">
        <f>'1.4_RAW_Data_Rebase'!P156</f>
        <v>0</v>
      </c>
      <c r="Q156" s="487">
        <f>'1.4_RAW_Data_Rebase'!Q156</f>
        <v>0</v>
      </c>
      <c r="R156" s="488">
        <f>'1.4_RAW_Data_Rebase'!R156</f>
        <v>0</v>
      </c>
      <c r="T156" s="487">
        <f>'1.4_RAW_Data_Rebase'!T156</f>
        <v>0</v>
      </c>
      <c r="U156" s="487">
        <f>'1.4_RAW_Data_Rebase'!U156</f>
        <v>0</v>
      </c>
      <c r="V156" s="487">
        <f>'1.4_RAW_Data_Rebase'!V156</f>
        <v>0</v>
      </c>
      <c r="W156" s="487">
        <f>'1.4_RAW_Data_Rebase'!W156</f>
        <v>0</v>
      </c>
      <c r="X156" s="487">
        <f>'1.4_RAW_Data_Rebase'!X156</f>
        <v>0</v>
      </c>
      <c r="Y156" s="488">
        <f>'1.4_RAW_Data_Rebase'!Y156</f>
        <v>0</v>
      </c>
      <c r="AA156" s="487">
        <f>'1.4_RAW_Data_Rebase'!AA156</f>
        <v>0</v>
      </c>
      <c r="AB156" s="487">
        <f>'1.4_RAW_Data_Rebase'!AB156</f>
        <v>0</v>
      </c>
      <c r="AC156" s="487">
        <f>'1.4_RAW_Data_Rebase'!AC156</f>
        <v>0</v>
      </c>
      <c r="AD156" s="487">
        <f>'1.4_RAW_Data_Rebase'!AD156</f>
        <v>0</v>
      </c>
      <c r="AE156" s="487">
        <f>'1.4_RAW_Data_Rebase'!AE156</f>
        <v>0</v>
      </c>
      <c r="AF156" s="488">
        <f>'1.4_RAW_Data_Rebase'!AF156</f>
        <v>0</v>
      </c>
      <c r="AG156" s="482"/>
      <c r="AH156" s="487">
        <f>'1.4_RAW_Data_Rebase'!AH156</f>
        <v>0</v>
      </c>
      <c r="AI156" s="487">
        <f>'1.4_RAW_Data_Rebase'!AI156</f>
        <v>0</v>
      </c>
      <c r="AJ156" s="487">
        <f>'1.4_RAW_Data_Rebase'!AJ156</f>
        <v>0</v>
      </c>
      <c r="AK156" s="487">
        <f>'1.4_RAW_Data_Rebase'!AK156</f>
        <v>0</v>
      </c>
      <c r="AL156" s="487">
        <f>'1.4_RAW_Data_Rebase'!AL156</f>
        <v>0</v>
      </c>
      <c r="AM156" s="488">
        <f>'1.4_RAW_Data_Rebase'!AM156</f>
        <v>0</v>
      </c>
      <c r="AN156" s="482"/>
      <c r="AO156" s="487">
        <f>'1.4_RAW_Data_Rebase'!AO156</f>
        <v>0</v>
      </c>
      <c r="AP156" s="487">
        <f>'1.4_RAW_Data_Rebase'!AP156</f>
        <v>0</v>
      </c>
      <c r="AQ156" s="487">
        <f>'1.4_RAW_Data_Rebase'!AQ156</f>
        <v>0</v>
      </c>
      <c r="AR156" s="487">
        <f>'1.4_RAW_Data_Rebase'!AR156</f>
        <v>0</v>
      </c>
      <c r="AS156" s="487">
        <f>'1.4_RAW_Data_Rebase'!AS156</f>
        <v>0</v>
      </c>
      <c r="AT156" s="488">
        <f>'1.4_RAW_Data_Rebase'!AT156</f>
        <v>0</v>
      </c>
      <c r="AU156" s="482"/>
      <c r="AV156" s="487">
        <f>'1.4_RAW_Data_Rebase'!AV156</f>
        <v>0</v>
      </c>
      <c r="AW156" s="487">
        <f>'1.4_RAW_Data_Rebase'!AW156</f>
        <v>0</v>
      </c>
      <c r="AX156" s="487">
        <f>'1.4_RAW_Data_Rebase'!AX156</f>
        <v>0</v>
      </c>
      <c r="AY156" s="487">
        <f>'1.4_RAW_Data_Rebase'!AY156</f>
        <v>0</v>
      </c>
      <c r="AZ156" s="487">
        <f>'1.4_RAW_Data_Rebase'!AZ156</f>
        <v>0</v>
      </c>
      <c r="BA156" s="488">
        <f>'1.4_RAW_Data_Rebase'!BA156</f>
        <v>0</v>
      </c>
      <c r="BB156" s="482"/>
      <c r="BC156" s="487">
        <f>'1.4_RAW_Data_Rebase'!BC156</f>
        <v>0</v>
      </c>
      <c r="BD156" s="487">
        <f>'1.4_RAW_Data_Rebase'!BD156</f>
        <v>0</v>
      </c>
      <c r="BE156" s="487">
        <f>'1.4_RAW_Data_Rebase'!BE156</f>
        <v>0</v>
      </c>
      <c r="BF156" s="487">
        <f>'1.4_RAW_Data_Rebase'!BF156</f>
        <v>0</v>
      </c>
      <c r="BG156" s="487">
        <f>'1.4_RAW_Data_Rebase'!BG156</f>
        <v>0</v>
      </c>
      <c r="BH156" s="488">
        <f>'1.4_RAW_Data_Rebase'!BH156</f>
        <v>0</v>
      </c>
    </row>
    <row r="157" spans="1:60" ht="13.5" thickBot="1" x14ac:dyDescent="0.4">
      <c r="A157" s="483"/>
      <c r="B157" s="489"/>
      <c r="C157" s="490"/>
      <c r="D157" s="491"/>
      <c r="E157" s="492" t="s">
        <v>34</v>
      </c>
      <c r="F157" s="493">
        <f>'1.4_RAW_Data_Rebase'!F157</f>
        <v>13</v>
      </c>
      <c r="G157" s="493">
        <f>'1.4_RAW_Data_Rebase'!G157</f>
        <v>0</v>
      </c>
      <c r="H157" s="493">
        <f>'1.4_RAW_Data_Rebase'!H157</f>
        <v>0</v>
      </c>
      <c r="I157" s="493">
        <f>'1.4_RAW_Data_Rebase'!I157</f>
        <v>0</v>
      </c>
      <c r="J157" s="493">
        <f>'1.4_RAW_Data_Rebase'!J157</f>
        <v>0</v>
      </c>
      <c r="K157" s="494">
        <f>'1.4_RAW_Data_Rebase'!K157</f>
        <v>13</v>
      </c>
      <c r="M157" s="493">
        <f>'1.4_RAW_Data_Rebase'!M157</f>
        <v>13</v>
      </c>
      <c r="N157" s="493">
        <f>'1.4_RAW_Data_Rebase'!N157</f>
        <v>0</v>
      </c>
      <c r="O157" s="493">
        <f>'1.4_RAW_Data_Rebase'!O157</f>
        <v>0</v>
      </c>
      <c r="P157" s="493">
        <f>'1.4_RAW_Data_Rebase'!P157</f>
        <v>0</v>
      </c>
      <c r="Q157" s="493">
        <f>'1.4_RAW_Data_Rebase'!Q157</f>
        <v>7</v>
      </c>
      <c r="R157" s="494">
        <f>'1.4_RAW_Data_Rebase'!R157</f>
        <v>6</v>
      </c>
      <c r="T157" s="493">
        <f>'1.4_RAW_Data_Rebase'!T157</f>
        <v>13</v>
      </c>
      <c r="U157" s="493">
        <f>'1.4_RAW_Data_Rebase'!U157</f>
        <v>0</v>
      </c>
      <c r="V157" s="493">
        <f>'1.4_RAW_Data_Rebase'!V157</f>
        <v>0</v>
      </c>
      <c r="W157" s="493">
        <f>'1.4_RAW_Data_Rebase'!W157</f>
        <v>0</v>
      </c>
      <c r="X157" s="493">
        <f>'1.4_RAW_Data_Rebase'!X157</f>
        <v>0</v>
      </c>
      <c r="Y157" s="494">
        <f>'1.4_RAW_Data_Rebase'!Y157</f>
        <v>13</v>
      </c>
      <c r="AA157" s="493">
        <f>'1.4_RAW_Data_Rebase'!AA157</f>
        <v>7</v>
      </c>
      <c r="AB157" s="493">
        <f>'1.4_RAW_Data_Rebase'!AB157</f>
        <v>0</v>
      </c>
      <c r="AC157" s="493">
        <f>'1.4_RAW_Data_Rebase'!AC157</f>
        <v>0</v>
      </c>
      <c r="AD157" s="493">
        <f>'1.4_RAW_Data_Rebase'!AD157</f>
        <v>0</v>
      </c>
      <c r="AE157" s="493">
        <f>'1.4_RAW_Data_Rebase'!AE157</f>
        <v>0</v>
      </c>
      <c r="AF157" s="494">
        <f>'1.4_RAW_Data_Rebase'!AF157</f>
        <v>-7</v>
      </c>
      <c r="AG157" s="482"/>
      <c r="AH157" s="493">
        <f>'1.4_RAW_Data_Rebase'!AH157</f>
        <v>0</v>
      </c>
      <c r="AI157" s="493">
        <f>'1.4_RAW_Data_Rebase'!AI157</f>
        <v>0</v>
      </c>
      <c r="AJ157" s="493">
        <f>'1.4_RAW_Data_Rebase'!AJ157</f>
        <v>0</v>
      </c>
      <c r="AK157" s="493">
        <f>'1.4_RAW_Data_Rebase'!AK157</f>
        <v>0</v>
      </c>
      <c r="AL157" s="493">
        <f>'1.4_RAW_Data_Rebase'!AL157</f>
        <v>0</v>
      </c>
      <c r="AM157" s="494">
        <f>'1.4_RAW_Data_Rebase'!AM157</f>
        <v>0</v>
      </c>
      <c r="AN157" s="482"/>
      <c r="AO157" s="493">
        <f>'1.4_RAW_Data_Rebase'!AO157</f>
        <v>7</v>
      </c>
      <c r="AP157" s="493">
        <f>'1.4_RAW_Data_Rebase'!AP157</f>
        <v>0</v>
      </c>
      <c r="AQ157" s="493">
        <f>'1.4_RAW_Data_Rebase'!AQ157</f>
        <v>0</v>
      </c>
      <c r="AR157" s="493">
        <f>'1.4_RAW_Data_Rebase'!AR157</f>
        <v>0</v>
      </c>
      <c r="AS157" s="493">
        <f>'1.4_RAW_Data_Rebase'!AS157</f>
        <v>0</v>
      </c>
      <c r="AT157" s="494">
        <f>'1.4_RAW_Data_Rebase'!AT157</f>
        <v>-7</v>
      </c>
      <c r="AU157" s="482"/>
      <c r="AV157" s="493">
        <f>'1.4_RAW_Data_Rebase'!AV157</f>
        <v>0</v>
      </c>
      <c r="AW157" s="493">
        <f>'1.4_RAW_Data_Rebase'!AW157</f>
        <v>0</v>
      </c>
      <c r="AX157" s="493">
        <f>'1.4_RAW_Data_Rebase'!AX157</f>
        <v>0</v>
      </c>
      <c r="AY157" s="493">
        <f>'1.4_RAW_Data_Rebase'!AY157</f>
        <v>0</v>
      </c>
      <c r="AZ157" s="493">
        <f>'1.4_RAW_Data_Rebase'!AZ157</f>
        <v>0</v>
      </c>
      <c r="BA157" s="494">
        <f>'1.4_RAW_Data_Rebase'!BA157</f>
        <v>0</v>
      </c>
      <c r="BB157" s="482"/>
      <c r="BC157" s="493">
        <f>'1.4_RAW_Data_Rebase'!BC157</f>
        <v>0</v>
      </c>
      <c r="BD157" s="493">
        <f>'1.4_RAW_Data_Rebase'!BD157</f>
        <v>0</v>
      </c>
      <c r="BE157" s="493">
        <f>'1.4_RAW_Data_Rebase'!BE157</f>
        <v>0</v>
      </c>
      <c r="BF157" s="493">
        <f>'1.4_RAW_Data_Rebase'!BF157</f>
        <v>0</v>
      </c>
      <c r="BG157" s="493">
        <f>'1.4_RAW_Data_Rebase'!BG157</f>
        <v>0</v>
      </c>
      <c r="BH157" s="494">
        <f>'1.4_RAW_Data_Rebase'!BH157</f>
        <v>0</v>
      </c>
    </row>
    <row r="158" spans="1:60" ht="25.5" x14ac:dyDescent="0.35">
      <c r="A158" s="495" t="s">
        <v>20</v>
      </c>
      <c r="B158" s="476">
        <v>33</v>
      </c>
      <c r="C158" s="477" t="s">
        <v>27</v>
      </c>
      <c r="D158" s="478" t="s">
        <v>36</v>
      </c>
      <c r="E158" s="496" t="s">
        <v>31</v>
      </c>
      <c r="F158" s="480">
        <f>'1.4_RAW_Data_Rebase'!F158</f>
        <v>11</v>
      </c>
      <c r="G158" s="480">
        <f>'1.4_RAW_Data_Rebase'!G158</f>
        <v>0</v>
      </c>
      <c r="H158" s="480">
        <f>'1.4_RAW_Data_Rebase'!H158</f>
        <v>0</v>
      </c>
      <c r="I158" s="480">
        <f>'1.4_RAW_Data_Rebase'!I158</f>
        <v>0</v>
      </c>
      <c r="J158" s="480">
        <f>'1.4_RAW_Data_Rebase'!J158</f>
        <v>0</v>
      </c>
      <c r="K158" s="481">
        <f>'1.4_RAW_Data_Rebase'!K158</f>
        <v>11</v>
      </c>
      <c r="M158" s="480">
        <f>'1.4_RAW_Data_Rebase'!M158</f>
        <v>19</v>
      </c>
      <c r="N158" s="480">
        <f>'1.4_RAW_Data_Rebase'!N158</f>
        <v>0</v>
      </c>
      <c r="O158" s="480">
        <f>'1.4_RAW_Data_Rebase'!O158</f>
        <v>1</v>
      </c>
      <c r="P158" s="480">
        <f>'1.4_RAW_Data_Rebase'!P158</f>
        <v>0</v>
      </c>
      <c r="Q158" s="480">
        <f>'1.4_RAW_Data_Rebase'!Q158</f>
        <v>8</v>
      </c>
      <c r="R158" s="481">
        <f>'1.4_RAW_Data_Rebase'!R158</f>
        <v>10</v>
      </c>
      <c r="T158" s="480">
        <f>'1.4_RAW_Data_Rebase'!T158</f>
        <v>19</v>
      </c>
      <c r="U158" s="480">
        <f>'1.4_RAW_Data_Rebase'!U158</f>
        <v>0</v>
      </c>
      <c r="V158" s="480">
        <f>'1.4_RAW_Data_Rebase'!V158</f>
        <v>0</v>
      </c>
      <c r="W158" s="480">
        <f>'1.4_RAW_Data_Rebase'!W158</f>
        <v>0</v>
      </c>
      <c r="X158" s="480">
        <f>'1.4_RAW_Data_Rebase'!X158</f>
        <v>0</v>
      </c>
      <c r="Y158" s="481">
        <f>'1.4_RAW_Data_Rebase'!Y158</f>
        <v>19</v>
      </c>
      <c r="AA158" s="480">
        <f>'1.4_RAW_Data_Rebase'!AA158</f>
        <v>9</v>
      </c>
      <c r="AB158" s="480">
        <f>'1.4_RAW_Data_Rebase'!AB158</f>
        <v>0</v>
      </c>
      <c r="AC158" s="480">
        <f>'1.4_RAW_Data_Rebase'!AC158</f>
        <v>0</v>
      </c>
      <c r="AD158" s="480">
        <f>'1.4_RAW_Data_Rebase'!AD158</f>
        <v>0</v>
      </c>
      <c r="AE158" s="480">
        <f>'1.4_RAW_Data_Rebase'!AE158</f>
        <v>0</v>
      </c>
      <c r="AF158" s="481">
        <f>'1.4_RAW_Data_Rebase'!AF158</f>
        <v>-9</v>
      </c>
      <c r="AG158" s="482"/>
      <c r="AH158" s="480">
        <f>'1.4_RAW_Data_Rebase'!AH158</f>
        <v>0</v>
      </c>
      <c r="AI158" s="480">
        <f>'1.4_RAW_Data_Rebase'!AI158</f>
        <v>0</v>
      </c>
      <c r="AJ158" s="480">
        <f>'1.4_RAW_Data_Rebase'!AJ158</f>
        <v>0</v>
      </c>
      <c r="AK158" s="480">
        <f>'1.4_RAW_Data_Rebase'!AK158</f>
        <v>0</v>
      </c>
      <c r="AL158" s="480">
        <f>'1.4_RAW_Data_Rebase'!AL158</f>
        <v>0</v>
      </c>
      <c r="AM158" s="481">
        <f>'1.4_RAW_Data_Rebase'!AM158</f>
        <v>0</v>
      </c>
      <c r="AN158" s="482"/>
      <c r="AO158" s="480">
        <f>'1.4_RAW_Data_Rebase'!AO158</f>
        <v>9</v>
      </c>
      <c r="AP158" s="480">
        <f>'1.4_RAW_Data_Rebase'!AP158</f>
        <v>0</v>
      </c>
      <c r="AQ158" s="480">
        <f>'1.4_RAW_Data_Rebase'!AQ158</f>
        <v>0</v>
      </c>
      <c r="AR158" s="480">
        <f>'1.4_RAW_Data_Rebase'!AR158</f>
        <v>0</v>
      </c>
      <c r="AS158" s="480">
        <f>'1.4_RAW_Data_Rebase'!AS158</f>
        <v>0</v>
      </c>
      <c r="AT158" s="481">
        <f>'1.4_RAW_Data_Rebase'!AT158</f>
        <v>-9</v>
      </c>
      <c r="AU158" s="482"/>
      <c r="AV158" s="480">
        <f>'1.4_RAW_Data_Rebase'!AV158</f>
        <v>0</v>
      </c>
      <c r="AW158" s="480">
        <f>'1.4_RAW_Data_Rebase'!AW158</f>
        <v>0</v>
      </c>
      <c r="AX158" s="480">
        <f>'1.4_RAW_Data_Rebase'!AX158</f>
        <v>0</v>
      </c>
      <c r="AY158" s="480">
        <f>'1.4_RAW_Data_Rebase'!AY158</f>
        <v>0</v>
      </c>
      <c r="AZ158" s="480">
        <f>'1.4_RAW_Data_Rebase'!AZ158</f>
        <v>0</v>
      </c>
      <c r="BA158" s="481">
        <f>'1.4_RAW_Data_Rebase'!BA158</f>
        <v>0</v>
      </c>
      <c r="BB158" s="482"/>
      <c r="BC158" s="480">
        <f>'1.4_RAW_Data_Rebase'!BC158</f>
        <v>0</v>
      </c>
      <c r="BD158" s="480">
        <f>'1.4_RAW_Data_Rebase'!BD158</f>
        <v>0</v>
      </c>
      <c r="BE158" s="480">
        <f>'1.4_RAW_Data_Rebase'!BE158</f>
        <v>0</v>
      </c>
      <c r="BF158" s="480">
        <f>'1.4_RAW_Data_Rebase'!BF158</f>
        <v>0</v>
      </c>
      <c r="BG158" s="480">
        <f>'1.4_RAW_Data_Rebase'!BG158</f>
        <v>0</v>
      </c>
      <c r="BH158" s="481">
        <f>'1.4_RAW_Data_Rebase'!BH158</f>
        <v>0</v>
      </c>
    </row>
    <row r="159" spans="1:60" ht="13.15" x14ac:dyDescent="0.35">
      <c r="A159" s="483"/>
      <c r="B159" s="484"/>
      <c r="C159" s="485"/>
      <c r="D159" s="486"/>
      <c r="E159" s="479" t="s">
        <v>32</v>
      </c>
      <c r="F159" s="487">
        <f>'1.4_RAW_Data_Rebase'!F159</f>
        <v>0</v>
      </c>
      <c r="G159" s="487">
        <f>'1.4_RAW_Data_Rebase'!G159</f>
        <v>0</v>
      </c>
      <c r="H159" s="487">
        <f>'1.4_RAW_Data_Rebase'!H159</f>
        <v>0</v>
      </c>
      <c r="I159" s="487">
        <f>'1.4_RAW_Data_Rebase'!I159</f>
        <v>0</v>
      </c>
      <c r="J159" s="487">
        <f>'1.4_RAW_Data_Rebase'!J159</f>
        <v>0</v>
      </c>
      <c r="K159" s="488">
        <f>'1.4_RAW_Data_Rebase'!K159</f>
        <v>0</v>
      </c>
      <c r="M159" s="487">
        <f>'1.4_RAW_Data_Rebase'!M159</f>
        <v>0</v>
      </c>
      <c r="N159" s="487">
        <f>'1.4_RAW_Data_Rebase'!N159</f>
        <v>0</v>
      </c>
      <c r="O159" s="487">
        <f>'1.4_RAW_Data_Rebase'!O159</f>
        <v>0</v>
      </c>
      <c r="P159" s="487">
        <f>'1.4_RAW_Data_Rebase'!P159</f>
        <v>0</v>
      </c>
      <c r="Q159" s="487">
        <f>'1.4_RAW_Data_Rebase'!Q159</f>
        <v>0</v>
      </c>
      <c r="R159" s="488">
        <f>'1.4_RAW_Data_Rebase'!R159</f>
        <v>0</v>
      </c>
      <c r="T159" s="487">
        <f>'1.4_RAW_Data_Rebase'!T159</f>
        <v>0</v>
      </c>
      <c r="U159" s="487">
        <f>'1.4_RAW_Data_Rebase'!U159</f>
        <v>0</v>
      </c>
      <c r="V159" s="487">
        <f>'1.4_RAW_Data_Rebase'!V159</f>
        <v>0</v>
      </c>
      <c r="W159" s="487">
        <f>'1.4_RAW_Data_Rebase'!W159</f>
        <v>0</v>
      </c>
      <c r="X159" s="487">
        <f>'1.4_RAW_Data_Rebase'!X159</f>
        <v>0</v>
      </c>
      <c r="Y159" s="488">
        <f>'1.4_RAW_Data_Rebase'!Y159</f>
        <v>0</v>
      </c>
      <c r="AA159" s="487">
        <f>'1.4_RAW_Data_Rebase'!AA159</f>
        <v>0</v>
      </c>
      <c r="AB159" s="487">
        <f>'1.4_RAW_Data_Rebase'!AB159</f>
        <v>0</v>
      </c>
      <c r="AC159" s="487">
        <f>'1.4_RAW_Data_Rebase'!AC159</f>
        <v>0</v>
      </c>
      <c r="AD159" s="487">
        <f>'1.4_RAW_Data_Rebase'!AD159</f>
        <v>0</v>
      </c>
      <c r="AE159" s="487">
        <f>'1.4_RAW_Data_Rebase'!AE159</f>
        <v>0</v>
      </c>
      <c r="AF159" s="488">
        <f>'1.4_RAW_Data_Rebase'!AF159</f>
        <v>0</v>
      </c>
      <c r="AG159" s="482"/>
      <c r="AH159" s="487">
        <f>'1.4_RAW_Data_Rebase'!AH159</f>
        <v>0</v>
      </c>
      <c r="AI159" s="487">
        <f>'1.4_RAW_Data_Rebase'!AI159</f>
        <v>0</v>
      </c>
      <c r="AJ159" s="487">
        <f>'1.4_RAW_Data_Rebase'!AJ159</f>
        <v>0</v>
      </c>
      <c r="AK159" s="487">
        <f>'1.4_RAW_Data_Rebase'!AK159</f>
        <v>0</v>
      </c>
      <c r="AL159" s="487">
        <f>'1.4_RAW_Data_Rebase'!AL159</f>
        <v>0</v>
      </c>
      <c r="AM159" s="488">
        <f>'1.4_RAW_Data_Rebase'!AM159</f>
        <v>0</v>
      </c>
      <c r="AN159" s="482"/>
      <c r="AO159" s="487">
        <f>'1.4_RAW_Data_Rebase'!AO159</f>
        <v>0</v>
      </c>
      <c r="AP159" s="487">
        <f>'1.4_RAW_Data_Rebase'!AP159</f>
        <v>0</v>
      </c>
      <c r="AQ159" s="487">
        <f>'1.4_RAW_Data_Rebase'!AQ159</f>
        <v>0</v>
      </c>
      <c r="AR159" s="487">
        <f>'1.4_RAW_Data_Rebase'!AR159</f>
        <v>0</v>
      </c>
      <c r="AS159" s="487">
        <f>'1.4_RAW_Data_Rebase'!AS159</f>
        <v>0</v>
      </c>
      <c r="AT159" s="488">
        <f>'1.4_RAW_Data_Rebase'!AT159</f>
        <v>0</v>
      </c>
      <c r="AU159" s="482"/>
      <c r="AV159" s="487">
        <f>'1.4_RAW_Data_Rebase'!AV159</f>
        <v>0</v>
      </c>
      <c r="AW159" s="487">
        <f>'1.4_RAW_Data_Rebase'!AW159</f>
        <v>0</v>
      </c>
      <c r="AX159" s="487">
        <f>'1.4_RAW_Data_Rebase'!AX159</f>
        <v>0</v>
      </c>
      <c r="AY159" s="487">
        <f>'1.4_RAW_Data_Rebase'!AY159</f>
        <v>0</v>
      </c>
      <c r="AZ159" s="487">
        <f>'1.4_RAW_Data_Rebase'!AZ159</f>
        <v>0</v>
      </c>
      <c r="BA159" s="488">
        <f>'1.4_RAW_Data_Rebase'!BA159</f>
        <v>0</v>
      </c>
      <c r="BB159" s="482"/>
      <c r="BC159" s="487">
        <f>'1.4_RAW_Data_Rebase'!BC159</f>
        <v>0</v>
      </c>
      <c r="BD159" s="487">
        <f>'1.4_RAW_Data_Rebase'!BD159</f>
        <v>0</v>
      </c>
      <c r="BE159" s="487">
        <f>'1.4_RAW_Data_Rebase'!BE159</f>
        <v>0</v>
      </c>
      <c r="BF159" s="487">
        <f>'1.4_RAW_Data_Rebase'!BF159</f>
        <v>0</v>
      </c>
      <c r="BG159" s="487">
        <f>'1.4_RAW_Data_Rebase'!BG159</f>
        <v>0</v>
      </c>
      <c r="BH159" s="488">
        <f>'1.4_RAW_Data_Rebase'!BH159</f>
        <v>0</v>
      </c>
    </row>
    <row r="160" spans="1:60" ht="13.15" x14ac:dyDescent="0.35">
      <c r="A160" s="483"/>
      <c r="B160" s="484"/>
      <c r="C160" s="485"/>
      <c r="D160" s="486"/>
      <c r="E160" s="479" t="s">
        <v>33</v>
      </c>
      <c r="F160" s="487">
        <f>'1.4_RAW_Data_Rebase'!F160</f>
        <v>0</v>
      </c>
      <c r="G160" s="487">
        <f>'1.4_RAW_Data_Rebase'!G160</f>
        <v>0</v>
      </c>
      <c r="H160" s="487">
        <f>'1.4_RAW_Data_Rebase'!H160</f>
        <v>0</v>
      </c>
      <c r="I160" s="487">
        <f>'1.4_RAW_Data_Rebase'!I160</f>
        <v>0</v>
      </c>
      <c r="J160" s="487">
        <f>'1.4_RAW_Data_Rebase'!J160</f>
        <v>0</v>
      </c>
      <c r="K160" s="488">
        <f>'1.4_RAW_Data_Rebase'!K160</f>
        <v>0</v>
      </c>
      <c r="M160" s="487">
        <f>'1.4_RAW_Data_Rebase'!M160</f>
        <v>0</v>
      </c>
      <c r="N160" s="487">
        <f>'1.4_RAW_Data_Rebase'!N160</f>
        <v>0</v>
      </c>
      <c r="O160" s="487">
        <f>'1.4_RAW_Data_Rebase'!O160</f>
        <v>0</v>
      </c>
      <c r="P160" s="487">
        <f>'1.4_RAW_Data_Rebase'!P160</f>
        <v>0</v>
      </c>
      <c r="Q160" s="487">
        <f>'1.4_RAW_Data_Rebase'!Q160</f>
        <v>0</v>
      </c>
      <c r="R160" s="488">
        <f>'1.4_RAW_Data_Rebase'!R160</f>
        <v>0</v>
      </c>
      <c r="T160" s="487">
        <f>'1.4_RAW_Data_Rebase'!T160</f>
        <v>0</v>
      </c>
      <c r="U160" s="487">
        <f>'1.4_RAW_Data_Rebase'!U160</f>
        <v>0</v>
      </c>
      <c r="V160" s="487">
        <f>'1.4_RAW_Data_Rebase'!V160</f>
        <v>0</v>
      </c>
      <c r="W160" s="487">
        <f>'1.4_RAW_Data_Rebase'!W160</f>
        <v>0</v>
      </c>
      <c r="X160" s="487">
        <f>'1.4_RAW_Data_Rebase'!X160</f>
        <v>0</v>
      </c>
      <c r="Y160" s="488">
        <f>'1.4_RAW_Data_Rebase'!Y160</f>
        <v>0</v>
      </c>
      <c r="AA160" s="487">
        <f>'1.4_RAW_Data_Rebase'!AA160</f>
        <v>0</v>
      </c>
      <c r="AB160" s="487">
        <f>'1.4_RAW_Data_Rebase'!AB160</f>
        <v>0</v>
      </c>
      <c r="AC160" s="487">
        <f>'1.4_RAW_Data_Rebase'!AC160</f>
        <v>0</v>
      </c>
      <c r="AD160" s="487">
        <f>'1.4_RAW_Data_Rebase'!AD160</f>
        <v>0</v>
      </c>
      <c r="AE160" s="487">
        <f>'1.4_RAW_Data_Rebase'!AE160</f>
        <v>0</v>
      </c>
      <c r="AF160" s="488">
        <f>'1.4_RAW_Data_Rebase'!AF160</f>
        <v>0</v>
      </c>
      <c r="AG160" s="482"/>
      <c r="AH160" s="487">
        <f>'1.4_RAW_Data_Rebase'!AH160</f>
        <v>0</v>
      </c>
      <c r="AI160" s="487">
        <f>'1.4_RAW_Data_Rebase'!AI160</f>
        <v>0</v>
      </c>
      <c r="AJ160" s="487">
        <f>'1.4_RAW_Data_Rebase'!AJ160</f>
        <v>0</v>
      </c>
      <c r="AK160" s="487">
        <f>'1.4_RAW_Data_Rebase'!AK160</f>
        <v>0</v>
      </c>
      <c r="AL160" s="487">
        <f>'1.4_RAW_Data_Rebase'!AL160</f>
        <v>0</v>
      </c>
      <c r="AM160" s="488">
        <f>'1.4_RAW_Data_Rebase'!AM160</f>
        <v>0</v>
      </c>
      <c r="AN160" s="482"/>
      <c r="AO160" s="487">
        <f>'1.4_RAW_Data_Rebase'!AO160</f>
        <v>0</v>
      </c>
      <c r="AP160" s="487">
        <f>'1.4_RAW_Data_Rebase'!AP160</f>
        <v>0</v>
      </c>
      <c r="AQ160" s="487">
        <f>'1.4_RAW_Data_Rebase'!AQ160</f>
        <v>0</v>
      </c>
      <c r="AR160" s="487">
        <f>'1.4_RAW_Data_Rebase'!AR160</f>
        <v>0</v>
      </c>
      <c r="AS160" s="487">
        <f>'1.4_RAW_Data_Rebase'!AS160</f>
        <v>0</v>
      </c>
      <c r="AT160" s="488">
        <f>'1.4_RAW_Data_Rebase'!AT160</f>
        <v>0</v>
      </c>
      <c r="AU160" s="482"/>
      <c r="AV160" s="487">
        <f>'1.4_RAW_Data_Rebase'!AV160</f>
        <v>0</v>
      </c>
      <c r="AW160" s="487">
        <f>'1.4_RAW_Data_Rebase'!AW160</f>
        <v>0</v>
      </c>
      <c r="AX160" s="487">
        <f>'1.4_RAW_Data_Rebase'!AX160</f>
        <v>0</v>
      </c>
      <c r="AY160" s="487">
        <f>'1.4_RAW_Data_Rebase'!AY160</f>
        <v>0</v>
      </c>
      <c r="AZ160" s="487">
        <f>'1.4_RAW_Data_Rebase'!AZ160</f>
        <v>0</v>
      </c>
      <c r="BA160" s="488">
        <f>'1.4_RAW_Data_Rebase'!BA160</f>
        <v>0</v>
      </c>
      <c r="BB160" s="482"/>
      <c r="BC160" s="487">
        <f>'1.4_RAW_Data_Rebase'!BC160</f>
        <v>0</v>
      </c>
      <c r="BD160" s="487">
        <f>'1.4_RAW_Data_Rebase'!BD160</f>
        <v>0</v>
      </c>
      <c r="BE160" s="487">
        <f>'1.4_RAW_Data_Rebase'!BE160</f>
        <v>0</v>
      </c>
      <c r="BF160" s="487">
        <f>'1.4_RAW_Data_Rebase'!BF160</f>
        <v>0</v>
      </c>
      <c r="BG160" s="487">
        <f>'1.4_RAW_Data_Rebase'!BG160</f>
        <v>0</v>
      </c>
      <c r="BH160" s="488">
        <f>'1.4_RAW_Data_Rebase'!BH160</f>
        <v>0</v>
      </c>
    </row>
    <row r="161" spans="1:60" ht="13.5" thickBot="1" x14ac:dyDescent="0.4">
      <c r="A161" s="483"/>
      <c r="B161" s="489"/>
      <c r="C161" s="490"/>
      <c r="D161" s="491"/>
      <c r="E161" s="492" t="s">
        <v>34</v>
      </c>
      <c r="F161" s="493">
        <f>'1.4_RAW_Data_Rebase'!F161</f>
        <v>12</v>
      </c>
      <c r="G161" s="493">
        <f>'1.4_RAW_Data_Rebase'!G161</f>
        <v>12</v>
      </c>
      <c r="H161" s="493">
        <f>'1.4_RAW_Data_Rebase'!H161</f>
        <v>0</v>
      </c>
      <c r="I161" s="493">
        <f>'1.4_RAW_Data_Rebase'!I161</f>
        <v>0</v>
      </c>
      <c r="J161" s="493">
        <f>'1.4_RAW_Data_Rebase'!J161</f>
        <v>0</v>
      </c>
      <c r="K161" s="494">
        <f>'1.4_RAW_Data_Rebase'!K161</f>
        <v>0</v>
      </c>
      <c r="M161" s="493">
        <f>'1.4_RAW_Data_Rebase'!M161</f>
        <v>4</v>
      </c>
      <c r="N161" s="493">
        <f>'1.4_RAW_Data_Rebase'!N161</f>
        <v>4</v>
      </c>
      <c r="O161" s="493">
        <f>'1.4_RAW_Data_Rebase'!O161</f>
        <v>0</v>
      </c>
      <c r="P161" s="493">
        <f>'1.4_RAW_Data_Rebase'!P161</f>
        <v>0</v>
      </c>
      <c r="Q161" s="493">
        <f>'1.4_RAW_Data_Rebase'!Q161</f>
        <v>0</v>
      </c>
      <c r="R161" s="494">
        <f>'1.4_RAW_Data_Rebase'!R161</f>
        <v>0</v>
      </c>
      <c r="T161" s="493">
        <f>'1.4_RAW_Data_Rebase'!T161</f>
        <v>4</v>
      </c>
      <c r="U161" s="493">
        <f>'1.4_RAW_Data_Rebase'!U161</f>
        <v>4</v>
      </c>
      <c r="V161" s="493">
        <f>'1.4_RAW_Data_Rebase'!V161</f>
        <v>0</v>
      </c>
      <c r="W161" s="493">
        <f>'1.4_RAW_Data_Rebase'!W161</f>
        <v>0</v>
      </c>
      <c r="X161" s="493">
        <f>'1.4_RAW_Data_Rebase'!X161</f>
        <v>0</v>
      </c>
      <c r="Y161" s="494">
        <f>'1.4_RAW_Data_Rebase'!Y161</f>
        <v>0</v>
      </c>
      <c r="AA161" s="493">
        <f>'1.4_RAW_Data_Rebase'!AA161</f>
        <v>0</v>
      </c>
      <c r="AB161" s="493">
        <f>'1.4_RAW_Data_Rebase'!AB161</f>
        <v>0</v>
      </c>
      <c r="AC161" s="493">
        <f>'1.4_RAW_Data_Rebase'!AC161</f>
        <v>0</v>
      </c>
      <c r="AD161" s="493">
        <f>'1.4_RAW_Data_Rebase'!AD161</f>
        <v>0</v>
      </c>
      <c r="AE161" s="493">
        <f>'1.4_RAW_Data_Rebase'!AE161</f>
        <v>0</v>
      </c>
      <c r="AF161" s="494">
        <f>'1.4_RAW_Data_Rebase'!AF161</f>
        <v>0</v>
      </c>
      <c r="AG161" s="482"/>
      <c r="AH161" s="493">
        <f>'1.4_RAW_Data_Rebase'!AH161</f>
        <v>0</v>
      </c>
      <c r="AI161" s="493">
        <f>'1.4_RAW_Data_Rebase'!AI161</f>
        <v>0</v>
      </c>
      <c r="AJ161" s="493">
        <f>'1.4_RAW_Data_Rebase'!AJ161</f>
        <v>0</v>
      </c>
      <c r="AK161" s="493">
        <f>'1.4_RAW_Data_Rebase'!AK161</f>
        <v>0</v>
      </c>
      <c r="AL161" s="493">
        <f>'1.4_RAW_Data_Rebase'!AL161</f>
        <v>0</v>
      </c>
      <c r="AM161" s="494">
        <f>'1.4_RAW_Data_Rebase'!AM161</f>
        <v>0</v>
      </c>
      <c r="AN161" s="482"/>
      <c r="AO161" s="493">
        <f>'1.4_RAW_Data_Rebase'!AO161</f>
        <v>0</v>
      </c>
      <c r="AP161" s="493">
        <f>'1.4_RAW_Data_Rebase'!AP161</f>
        <v>0</v>
      </c>
      <c r="AQ161" s="493">
        <f>'1.4_RAW_Data_Rebase'!AQ161</f>
        <v>0</v>
      </c>
      <c r="AR161" s="493">
        <f>'1.4_RAW_Data_Rebase'!AR161</f>
        <v>0</v>
      </c>
      <c r="AS161" s="493">
        <f>'1.4_RAW_Data_Rebase'!AS161</f>
        <v>0</v>
      </c>
      <c r="AT161" s="494">
        <f>'1.4_RAW_Data_Rebase'!AT161</f>
        <v>0</v>
      </c>
      <c r="AU161" s="482"/>
      <c r="AV161" s="493">
        <f>'1.4_RAW_Data_Rebase'!AV161</f>
        <v>0</v>
      </c>
      <c r="AW161" s="493">
        <f>'1.4_RAW_Data_Rebase'!AW161</f>
        <v>0</v>
      </c>
      <c r="AX161" s="493">
        <f>'1.4_RAW_Data_Rebase'!AX161</f>
        <v>0</v>
      </c>
      <c r="AY161" s="493">
        <f>'1.4_RAW_Data_Rebase'!AY161</f>
        <v>0</v>
      </c>
      <c r="AZ161" s="493">
        <f>'1.4_RAW_Data_Rebase'!AZ161</f>
        <v>0</v>
      </c>
      <c r="BA161" s="494">
        <f>'1.4_RAW_Data_Rebase'!BA161</f>
        <v>0</v>
      </c>
      <c r="BB161" s="482"/>
      <c r="BC161" s="493">
        <f>'1.4_RAW_Data_Rebase'!BC161</f>
        <v>0</v>
      </c>
      <c r="BD161" s="493">
        <f>'1.4_RAW_Data_Rebase'!BD161</f>
        <v>0</v>
      </c>
      <c r="BE161" s="493">
        <f>'1.4_RAW_Data_Rebase'!BE161</f>
        <v>0</v>
      </c>
      <c r="BF161" s="493">
        <f>'1.4_RAW_Data_Rebase'!BF161</f>
        <v>0</v>
      </c>
      <c r="BG161" s="493">
        <f>'1.4_RAW_Data_Rebase'!BG161</f>
        <v>0</v>
      </c>
      <c r="BH161" s="494">
        <f>'1.4_RAW_Data_Rebase'!BH161</f>
        <v>0</v>
      </c>
    </row>
    <row r="162" spans="1:60" ht="25.5" x14ac:dyDescent="0.35">
      <c r="A162" s="495" t="s">
        <v>20</v>
      </c>
      <c r="B162" s="476">
        <v>39</v>
      </c>
      <c r="C162" s="477" t="s">
        <v>29</v>
      </c>
      <c r="D162" s="478" t="s">
        <v>35</v>
      </c>
      <c r="E162" s="496" t="s">
        <v>31</v>
      </c>
      <c r="F162" s="480">
        <f>'1.4_RAW_Data_Rebase'!F162</f>
        <v>0</v>
      </c>
      <c r="G162" s="480">
        <f>'1.4_RAW_Data_Rebase'!G162</f>
        <v>0</v>
      </c>
      <c r="H162" s="480">
        <f>'1.4_RAW_Data_Rebase'!H162</f>
        <v>0</v>
      </c>
      <c r="I162" s="480">
        <f>'1.4_RAW_Data_Rebase'!I162</f>
        <v>0</v>
      </c>
      <c r="J162" s="480">
        <f>'1.4_RAW_Data_Rebase'!J162</f>
        <v>0</v>
      </c>
      <c r="K162" s="481">
        <f>'1.4_RAW_Data_Rebase'!K162</f>
        <v>0</v>
      </c>
      <c r="M162" s="480">
        <f>'1.4_RAW_Data_Rebase'!M162</f>
        <v>0</v>
      </c>
      <c r="N162" s="480">
        <f>'1.4_RAW_Data_Rebase'!N162</f>
        <v>0</v>
      </c>
      <c r="O162" s="480">
        <f>'1.4_RAW_Data_Rebase'!O162</f>
        <v>0</v>
      </c>
      <c r="P162" s="480">
        <f>'1.4_RAW_Data_Rebase'!P162</f>
        <v>0</v>
      </c>
      <c r="Q162" s="480">
        <f>'1.4_RAW_Data_Rebase'!Q162</f>
        <v>0</v>
      </c>
      <c r="R162" s="481">
        <f>'1.4_RAW_Data_Rebase'!R162</f>
        <v>0</v>
      </c>
      <c r="T162" s="480">
        <f>'1.4_RAW_Data_Rebase'!T162</f>
        <v>0</v>
      </c>
      <c r="U162" s="480">
        <f>'1.4_RAW_Data_Rebase'!U162</f>
        <v>0</v>
      </c>
      <c r="V162" s="480">
        <f>'1.4_RAW_Data_Rebase'!V162</f>
        <v>0</v>
      </c>
      <c r="W162" s="480">
        <f>'1.4_RAW_Data_Rebase'!W162</f>
        <v>0</v>
      </c>
      <c r="X162" s="480">
        <f>'1.4_RAW_Data_Rebase'!X162</f>
        <v>0</v>
      </c>
      <c r="Y162" s="481">
        <f>'1.4_RAW_Data_Rebase'!Y162</f>
        <v>0</v>
      </c>
      <c r="AA162" s="480">
        <f>'1.4_RAW_Data_Rebase'!AA162</f>
        <v>0</v>
      </c>
      <c r="AB162" s="480">
        <f>'1.4_RAW_Data_Rebase'!AB162</f>
        <v>0</v>
      </c>
      <c r="AC162" s="480">
        <f>'1.4_RAW_Data_Rebase'!AC162</f>
        <v>0</v>
      </c>
      <c r="AD162" s="480">
        <f>'1.4_RAW_Data_Rebase'!AD162</f>
        <v>0</v>
      </c>
      <c r="AE162" s="480">
        <f>'1.4_RAW_Data_Rebase'!AE162</f>
        <v>0</v>
      </c>
      <c r="AF162" s="481">
        <f>'1.4_RAW_Data_Rebase'!AF162</f>
        <v>0</v>
      </c>
      <c r="AG162" s="482"/>
      <c r="AH162" s="480">
        <f>'1.4_RAW_Data_Rebase'!AH162</f>
        <v>0</v>
      </c>
      <c r="AI162" s="480">
        <f>'1.4_RAW_Data_Rebase'!AI162</f>
        <v>0</v>
      </c>
      <c r="AJ162" s="480">
        <f>'1.4_RAW_Data_Rebase'!AJ162</f>
        <v>0</v>
      </c>
      <c r="AK162" s="480">
        <f>'1.4_RAW_Data_Rebase'!AK162</f>
        <v>0</v>
      </c>
      <c r="AL162" s="480">
        <f>'1.4_RAW_Data_Rebase'!AL162</f>
        <v>0</v>
      </c>
      <c r="AM162" s="481">
        <f>'1.4_RAW_Data_Rebase'!AM162</f>
        <v>0</v>
      </c>
      <c r="AN162" s="482"/>
      <c r="AO162" s="480">
        <f>'1.4_RAW_Data_Rebase'!AO162</f>
        <v>0</v>
      </c>
      <c r="AP162" s="480">
        <f>'1.4_RAW_Data_Rebase'!AP162</f>
        <v>0</v>
      </c>
      <c r="AQ162" s="480">
        <f>'1.4_RAW_Data_Rebase'!AQ162</f>
        <v>0</v>
      </c>
      <c r="AR162" s="480">
        <f>'1.4_RAW_Data_Rebase'!AR162</f>
        <v>0</v>
      </c>
      <c r="AS162" s="480">
        <f>'1.4_RAW_Data_Rebase'!AS162</f>
        <v>0</v>
      </c>
      <c r="AT162" s="481">
        <f>'1.4_RAW_Data_Rebase'!AT162</f>
        <v>0</v>
      </c>
      <c r="AU162" s="482"/>
      <c r="AV162" s="480">
        <f>'1.4_RAW_Data_Rebase'!AV162</f>
        <v>0</v>
      </c>
      <c r="AW162" s="480">
        <f>'1.4_RAW_Data_Rebase'!AW162</f>
        <v>0</v>
      </c>
      <c r="AX162" s="480">
        <f>'1.4_RAW_Data_Rebase'!AX162</f>
        <v>0</v>
      </c>
      <c r="AY162" s="480">
        <f>'1.4_RAW_Data_Rebase'!AY162</f>
        <v>0</v>
      </c>
      <c r="AZ162" s="480">
        <f>'1.4_RAW_Data_Rebase'!AZ162</f>
        <v>0</v>
      </c>
      <c r="BA162" s="481">
        <f>'1.4_RAW_Data_Rebase'!BA162</f>
        <v>0</v>
      </c>
      <c r="BB162" s="482"/>
      <c r="BC162" s="480">
        <f>'1.4_RAW_Data_Rebase'!BC162</f>
        <v>0</v>
      </c>
      <c r="BD162" s="480">
        <f>'1.4_RAW_Data_Rebase'!BD162</f>
        <v>0</v>
      </c>
      <c r="BE162" s="480">
        <f>'1.4_RAW_Data_Rebase'!BE162</f>
        <v>0</v>
      </c>
      <c r="BF162" s="480">
        <f>'1.4_RAW_Data_Rebase'!BF162</f>
        <v>0</v>
      </c>
      <c r="BG162" s="480">
        <f>'1.4_RAW_Data_Rebase'!BG162</f>
        <v>0</v>
      </c>
      <c r="BH162" s="481">
        <f>'1.4_RAW_Data_Rebase'!BH162</f>
        <v>0</v>
      </c>
    </row>
    <row r="163" spans="1:60" ht="13.15" x14ac:dyDescent="0.35">
      <c r="A163" s="483"/>
      <c r="B163" s="484"/>
      <c r="C163" s="485"/>
      <c r="D163" s="486"/>
      <c r="E163" s="479" t="s">
        <v>32</v>
      </c>
      <c r="F163" s="487">
        <f>'1.4_RAW_Data_Rebase'!F163</f>
        <v>0</v>
      </c>
      <c r="G163" s="487">
        <f>'1.4_RAW_Data_Rebase'!G163</f>
        <v>0</v>
      </c>
      <c r="H163" s="487">
        <f>'1.4_RAW_Data_Rebase'!H163</f>
        <v>0</v>
      </c>
      <c r="I163" s="487">
        <f>'1.4_RAW_Data_Rebase'!I163</f>
        <v>0</v>
      </c>
      <c r="J163" s="487">
        <f>'1.4_RAW_Data_Rebase'!J163</f>
        <v>0</v>
      </c>
      <c r="K163" s="488">
        <f>'1.4_RAW_Data_Rebase'!K163</f>
        <v>0</v>
      </c>
      <c r="M163" s="487">
        <f>'1.4_RAW_Data_Rebase'!M163</f>
        <v>0</v>
      </c>
      <c r="N163" s="487">
        <f>'1.4_RAW_Data_Rebase'!N163</f>
        <v>0</v>
      </c>
      <c r="O163" s="487">
        <f>'1.4_RAW_Data_Rebase'!O163</f>
        <v>0</v>
      </c>
      <c r="P163" s="487">
        <f>'1.4_RAW_Data_Rebase'!P163</f>
        <v>0</v>
      </c>
      <c r="Q163" s="487">
        <f>'1.4_RAW_Data_Rebase'!Q163</f>
        <v>0</v>
      </c>
      <c r="R163" s="488">
        <f>'1.4_RAW_Data_Rebase'!R163</f>
        <v>0</v>
      </c>
      <c r="T163" s="487">
        <f>'1.4_RAW_Data_Rebase'!T163</f>
        <v>0</v>
      </c>
      <c r="U163" s="487">
        <f>'1.4_RAW_Data_Rebase'!U163</f>
        <v>0</v>
      </c>
      <c r="V163" s="487">
        <f>'1.4_RAW_Data_Rebase'!V163</f>
        <v>0</v>
      </c>
      <c r="W163" s="487">
        <f>'1.4_RAW_Data_Rebase'!W163</f>
        <v>0</v>
      </c>
      <c r="X163" s="487">
        <f>'1.4_RAW_Data_Rebase'!X163</f>
        <v>0</v>
      </c>
      <c r="Y163" s="488">
        <f>'1.4_RAW_Data_Rebase'!Y163</f>
        <v>0</v>
      </c>
      <c r="AA163" s="487">
        <f>'1.4_RAW_Data_Rebase'!AA163</f>
        <v>0</v>
      </c>
      <c r="AB163" s="487">
        <f>'1.4_RAW_Data_Rebase'!AB163</f>
        <v>0</v>
      </c>
      <c r="AC163" s="487">
        <f>'1.4_RAW_Data_Rebase'!AC163</f>
        <v>0</v>
      </c>
      <c r="AD163" s="487">
        <f>'1.4_RAW_Data_Rebase'!AD163</f>
        <v>0</v>
      </c>
      <c r="AE163" s="487">
        <f>'1.4_RAW_Data_Rebase'!AE163</f>
        <v>0</v>
      </c>
      <c r="AF163" s="488">
        <f>'1.4_RAW_Data_Rebase'!AF163</f>
        <v>0</v>
      </c>
      <c r="AG163" s="482"/>
      <c r="AH163" s="487">
        <f>'1.4_RAW_Data_Rebase'!AH163</f>
        <v>0</v>
      </c>
      <c r="AI163" s="487">
        <f>'1.4_RAW_Data_Rebase'!AI163</f>
        <v>0</v>
      </c>
      <c r="AJ163" s="487">
        <f>'1.4_RAW_Data_Rebase'!AJ163</f>
        <v>0</v>
      </c>
      <c r="AK163" s="487">
        <f>'1.4_RAW_Data_Rebase'!AK163</f>
        <v>0</v>
      </c>
      <c r="AL163" s="487">
        <f>'1.4_RAW_Data_Rebase'!AL163</f>
        <v>0</v>
      </c>
      <c r="AM163" s="488">
        <f>'1.4_RAW_Data_Rebase'!AM163</f>
        <v>0</v>
      </c>
      <c r="AN163" s="482"/>
      <c r="AO163" s="487">
        <f>'1.4_RAW_Data_Rebase'!AO163</f>
        <v>0</v>
      </c>
      <c r="AP163" s="487">
        <f>'1.4_RAW_Data_Rebase'!AP163</f>
        <v>0</v>
      </c>
      <c r="AQ163" s="487">
        <f>'1.4_RAW_Data_Rebase'!AQ163</f>
        <v>0</v>
      </c>
      <c r="AR163" s="487">
        <f>'1.4_RAW_Data_Rebase'!AR163</f>
        <v>0</v>
      </c>
      <c r="AS163" s="487">
        <f>'1.4_RAW_Data_Rebase'!AS163</f>
        <v>0</v>
      </c>
      <c r="AT163" s="488">
        <f>'1.4_RAW_Data_Rebase'!AT163</f>
        <v>0</v>
      </c>
      <c r="AU163" s="482"/>
      <c r="AV163" s="487">
        <f>'1.4_RAW_Data_Rebase'!AV163</f>
        <v>0</v>
      </c>
      <c r="AW163" s="487">
        <f>'1.4_RAW_Data_Rebase'!AW163</f>
        <v>0</v>
      </c>
      <c r="AX163" s="487">
        <f>'1.4_RAW_Data_Rebase'!AX163</f>
        <v>0</v>
      </c>
      <c r="AY163" s="487">
        <f>'1.4_RAW_Data_Rebase'!AY163</f>
        <v>0</v>
      </c>
      <c r="AZ163" s="487">
        <f>'1.4_RAW_Data_Rebase'!AZ163</f>
        <v>0</v>
      </c>
      <c r="BA163" s="488">
        <f>'1.4_RAW_Data_Rebase'!BA163</f>
        <v>0</v>
      </c>
      <c r="BB163" s="482"/>
      <c r="BC163" s="487">
        <f>'1.4_RAW_Data_Rebase'!BC163</f>
        <v>0</v>
      </c>
      <c r="BD163" s="487">
        <f>'1.4_RAW_Data_Rebase'!BD163</f>
        <v>0</v>
      </c>
      <c r="BE163" s="487">
        <f>'1.4_RAW_Data_Rebase'!BE163</f>
        <v>0</v>
      </c>
      <c r="BF163" s="487">
        <f>'1.4_RAW_Data_Rebase'!BF163</f>
        <v>0</v>
      </c>
      <c r="BG163" s="487">
        <f>'1.4_RAW_Data_Rebase'!BG163</f>
        <v>0</v>
      </c>
      <c r="BH163" s="488">
        <f>'1.4_RAW_Data_Rebase'!BH163</f>
        <v>0</v>
      </c>
    </row>
    <row r="164" spans="1:60" ht="13.15" x14ac:dyDescent="0.35">
      <c r="A164" s="483"/>
      <c r="B164" s="484"/>
      <c r="C164" s="485"/>
      <c r="D164" s="486"/>
      <c r="E164" s="479" t="s">
        <v>33</v>
      </c>
      <c r="F164" s="487">
        <f>'1.4_RAW_Data_Rebase'!F164</f>
        <v>0</v>
      </c>
      <c r="G164" s="487">
        <f>'1.4_RAW_Data_Rebase'!G164</f>
        <v>0</v>
      </c>
      <c r="H164" s="487">
        <f>'1.4_RAW_Data_Rebase'!H164</f>
        <v>0</v>
      </c>
      <c r="I164" s="487">
        <f>'1.4_RAW_Data_Rebase'!I164</f>
        <v>0</v>
      </c>
      <c r="J164" s="487">
        <f>'1.4_RAW_Data_Rebase'!J164</f>
        <v>0</v>
      </c>
      <c r="K164" s="488">
        <f>'1.4_RAW_Data_Rebase'!K164</f>
        <v>0</v>
      </c>
      <c r="M164" s="487">
        <f>'1.4_RAW_Data_Rebase'!M164</f>
        <v>0</v>
      </c>
      <c r="N164" s="487">
        <f>'1.4_RAW_Data_Rebase'!N164</f>
        <v>0</v>
      </c>
      <c r="O164" s="487">
        <f>'1.4_RAW_Data_Rebase'!O164</f>
        <v>0</v>
      </c>
      <c r="P164" s="487">
        <f>'1.4_RAW_Data_Rebase'!P164</f>
        <v>0</v>
      </c>
      <c r="Q164" s="487">
        <f>'1.4_RAW_Data_Rebase'!Q164</f>
        <v>0</v>
      </c>
      <c r="R164" s="488">
        <f>'1.4_RAW_Data_Rebase'!R164</f>
        <v>0</v>
      </c>
      <c r="T164" s="487">
        <f>'1.4_RAW_Data_Rebase'!T164</f>
        <v>0</v>
      </c>
      <c r="U164" s="487">
        <f>'1.4_RAW_Data_Rebase'!U164</f>
        <v>0</v>
      </c>
      <c r="V164" s="487">
        <f>'1.4_RAW_Data_Rebase'!V164</f>
        <v>0</v>
      </c>
      <c r="W164" s="487">
        <f>'1.4_RAW_Data_Rebase'!W164</f>
        <v>0</v>
      </c>
      <c r="X164" s="487">
        <f>'1.4_RAW_Data_Rebase'!X164</f>
        <v>0</v>
      </c>
      <c r="Y164" s="488">
        <f>'1.4_RAW_Data_Rebase'!Y164</f>
        <v>0</v>
      </c>
      <c r="AA164" s="487">
        <f>'1.4_RAW_Data_Rebase'!AA164</f>
        <v>0</v>
      </c>
      <c r="AB164" s="487">
        <f>'1.4_RAW_Data_Rebase'!AB164</f>
        <v>0</v>
      </c>
      <c r="AC164" s="487">
        <f>'1.4_RAW_Data_Rebase'!AC164</f>
        <v>0</v>
      </c>
      <c r="AD164" s="487">
        <f>'1.4_RAW_Data_Rebase'!AD164</f>
        <v>0</v>
      </c>
      <c r="AE164" s="487">
        <f>'1.4_RAW_Data_Rebase'!AE164</f>
        <v>0</v>
      </c>
      <c r="AF164" s="488">
        <f>'1.4_RAW_Data_Rebase'!AF164</f>
        <v>0</v>
      </c>
      <c r="AG164" s="482"/>
      <c r="AH164" s="487">
        <f>'1.4_RAW_Data_Rebase'!AH164</f>
        <v>0</v>
      </c>
      <c r="AI164" s="487">
        <f>'1.4_RAW_Data_Rebase'!AI164</f>
        <v>0</v>
      </c>
      <c r="AJ164" s="487">
        <f>'1.4_RAW_Data_Rebase'!AJ164</f>
        <v>0</v>
      </c>
      <c r="AK164" s="487">
        <f>'1.4_RAW_Data_Rebase'!AK164</f>
        <v>0</v>
      </c>
      <c r="AL164" s="487">
        <f>'1.4_RAW_Data_Rebase'!AL164</f>
        <v>0</v>
      </c>
      <c r="AM164" s="488">
        <f>'1.4_RAW_Data_Rebase'!AM164</f>
        <v>0</v>
      </c>
      <c r="AN164" s="482"/>
      <c r="AO164" s="487">
        <f>'1.4_RAW_Data_Rebase'!AO164</f>
        <v>0</v>
      </c>
      <c r="AP164" s="487">
        <f>'1.4_RAW_Data_Rebase'!AP164</f>
        <v>0</v>
      </c>
      <c r="AQ164" s="487">
        <f>'1.4_RAW_Data_Rebase'!AQ164</f>
        <v>0</v>
      </c>
      <c r="AR164" s="487">
        <f>'1.4_RAW_Data_Rebase'!AR164</f>
        <v>0</v>
      </c>
      <c r="AS164" s="487">
        <f>'1.4_RAW_Data_Rebase'!AS164</f>
        <v>0</v>
      </c>
      <c r="AT164" s="488">
        <f>'1.4_RAW_Data_Rebase'!AT164</f>
        <v>0</v>
      </c>
      <c r="AU164" s="482"/>
      <c r="AV164" s="487">
        <f>'1.4_RAW_Data_Rebase'!AV164</f>
        <v>0</v>
      </c>
      <c r="AW164" s="487">
        <f>'1.4_RAW_Data_Rebase'!AW164</f>
        <v>0</v>
      </c>
      <c r="AX164" s="487">
        <f>'1.4_RAW_Data_Rebase'!AX164</f>
        <v>0</v>
      </c>
      <c r="AY164" s="487">
        <f>'1.4_RAW_Data_Rebase'!AY164</f>
        <v>0</v>
      </c>
      <c r="AZ164" s="487">
        <f>'1.4_RAW_Data_Rebase'!AZ164</f>
        <v>0</v>
      </c>
      <c r="BA164" s="488">
        <f>'1.4_RAW_Data_Rebase'!BA164</f>
        <v>0</v>
      </c>
      <c r="BB164" s="482"/>
      <c r="BC164" s="487">
        <f>'1.4_RAW_Data_Rebase'!BC164</f>
        <v>0</v>
      </c>
      <c r="BD164" s="487">
        <f>'1.4_RAW_Data_Rebase'!BD164</f>
        <v>0</v>
      </c>
      <c r="BE164" s="487">
        <f>'1.4_RAW_Data_Rebase'!BE164</f>
        <v>0</v>
      </c>
      <c r="BF164" s="487">
        <f>'1.4_RAW_Data_Rebase'!BF164</f>
        <v>0</v>
      </c>
      <c r="BG164" s="487">
        <f>'1.4_RAW_Data_Rebase'!BG164</f>
        <v>0</v>
      </c>
      <c r="BH164" s="488">
        <f>'1.4_RAW_Data_Rebase'!BH164</f>
        <v>0</v>
      </c>
    </row>
    <row r="165" spans="1:60" ht="13.5" thickBot="1" x14ac:dyDescent="0.4">
      <c r="A165" s="483"/>
      <c r="B165" s="489"/>
      <c r="C165" s="490"/>
      <c r="D165" s="491"/>
      <c r="E165" s="492" t="s">
        <v>34</v>
      </c>
      <c r="F165" s="493">
        <f>'1.4_RAW_Data_Rebase'!F165</f>
        <v>0</v>
      </c>
      <c r="G165" s="493">
        <f>'1.4_RAW_Data_Rebase'!G165</f>
        <v>0</v>
      </c>
      <c r="H165" s="493">
        <f>'1.4_RAW_Data_Rebase'!H165</f>
        <v>0</v>
      </c>
      <c r="I165" s="493">
        <f>'1.4_RAW_Data_Rebase'!I165</f>
        <v>0</v>
      </c>
      <c r="J165" s="493">
        <f>'1.4_RAW_Data_Rebase'!J165</f>
        <v>0</v>
      </c>
      <c r="K165" s="494">
        <f>'1.4_RAW_Data_Rebase'!K165</f>
        <v>0</v>
      </c>
      <c r="M165" s="493">
        <f>'1.4_RAW_Data_Rebase'!M165</f>
        <v>0</v>
      </c>
      <c r="N165" s="493">
        <f>'1.4_RAW_Data_Rebase'!N165</f>
        <v>0</v>
      </c>
      <c r="O165" s="493">
        <f>'1.4_RAW_Data_Rebase'!O165</f>
        <v>0</v>
      </c>
      <c r="P165" s="493">
        <f>'1.4_RAW_Data_Rebase'!P165</f>
        <v>0</v>
      </c>
      <c r="Q165" s="493">
        <f>'1.4_RAW_Data_Rebase'!Q165</f>
        <v>0</v>
      </c>
      <c r="R165" s="494">
        <f>'1.4_RAW_Data_Rebase'!R165</f>
        <v>0</v>
      </c>
      <c r="T165" s="493">
        <f>'1.4_RAW_Data_Rebase'!T165</f>
        <v>0</v>
      </c>
      <c r="U165" s="493">
        <f>'1.4_RAW_Data_Rebase'!U165</f>
        <v>0</v>
      </c>
      <c r="V165" s="493">
        <f>'1.4_RAW_Data_Rebase'!V165</f>
        <v>0</v>
      </c>
      <c r="W165" s="493">
        <f>'1.4_RAW_Data_Rebase'!W165</f>
        <v>0</v>
      </c>
      <c r="X165" s="493">
        <f>'1.4_RAW_Data_Rebase'!X165</f>
        <v>0</v>
      </c>
      <c r="Y165" s="494">
        <f>'1.4_RAW_Data_Rebase'!Y165</f>
        <v>0</v>
      </c>
      <c r="AA165" s="493">
        <f>'1.4_RAW_Data_Rebase'!AA165</f>
        <v>0</v>
      </c>
      <c r="AB165" s="493">
        <f>'1.4_RAW_Data_Rebase'!AB165</f>
        <v>0</v>
      </c>
      <c r="AC165" s="493">
        <f>'1.4_RAW_Data_Rebase'!AC165</f>
        <v>0</v>
      </c>
      <c r="AD165" s="493">
        <f>'1.4_RAW_Data_Rebase'!AD165</f>
        <v>0</v>
      </c>
      <c r="AE165" s="493">
        <f>'1.4_RAW_Data_Rebase'!AE165</f>
        <v>0</v>
      </c>
      <c r="AF165" s="494">
        <f>'1.4_RAW_Data_Rebase'!AF165</f>
        <v>0</v>
      </c>
      <c r="AG165" s="482"/>
      <c r="AH165" s="493">
        <f>'1.4_RAW_Data_Rebase'!AH165</f>
        <v>0</v>
      </c>
      <c r="AI165" s="493">
        <f>'1.4_RAW_Data_Rebase'!AI165</f>
        <v>0</v>
      </c>
      <c r="AJ165" s="493">
        <f>'1.4_RAW_Data_Rebase'!AJ165</f>
        <v>0</v>
      </c>
      <c r="AK165" s="493">
        <f>'1.4_RAW_Data_Rebase'!AK165</f>
        <v>0</v>
      </c>
      <c r="AL165" s="493">
        <f>'1.4_RAW_Data_Rebase'!AL165</f>
        <v>0</v>
      </c>
      <c r="AM165" s="494">
        <f>'1.4_RAW_Data_Rebase'!AM165</f>
        <v>0</v>
      </c>
      <c r="AN165" s="482"/>
      <c r="AO165" s="493">
        <f>'1.4_RAW_Data_Rebase'!AO165</f>
        <v>0</v>
      </c>
      <c r="AP165" s="493">
        <f>'1.4_RAW_Data_Rebase'!AP165</f>
        <v>0</v>
      </c>
      <c r="AQ165" s="493">
        <f>'1.4_RAW_Data_Rebase'!AQ165</f>
        <v>0</v>
      </c>
      <c r="AR165" s="493">
        <f>'1.4_RAW_Data_Rebase'!AR165</f>
        <v>0</v>
      </c>
      <c r="AS165" s="493">
        <f>'1.4_RAW_Data_Rebase'!AS165</f>
        <v>0</v>
      </c>
      <c r="AT165" s="494">
        <f>'1.4_RAW_Data_Rebase'!AT165</f>
        <v>0</v>
      </c>
      <c r="AU165" s="482"/>
      <c r="AV165" s="493">
        <f>'1.4_RAW_Data_Rebase'!AV165</f>
        <v>0</v>
      </c>
      <c r="AW165" s="493">
        <f>'1.4_RAW_Data_Rebase'!AW165</f>
        <v>0</v>
      </c>
      <c r="AX165" s="493">
        <f>'1.4_RAW_Data_Rebase'!AX165</f>
        <v>0</v>
      </c>
      <c r="AY165" s="493">
        <f>'1.4_RAW_Data_Rebase'!AY165</f>
        <v>0</v>
      </c>
      <c r="AZ165" s="493">
        <f>'1.4_RAW_Data_Rebase'!AZ165</f>
        <v>0</v>
      </c>
      <c r="BA165" s="494">
        <f>'1.4_RAW_Data_Rebase'!BA165</f>
        <v>0</v>
      </c>
      <c r="BB165" s="482"/>
      <c r="BC165" s="493">
        <f>'1.4_RAW_Data_Rebase'!BC165</f>
        <v>0</v>
      </c>
      <c r="BD165" s="493">
        <f>'1.4_RAW_Data_Rebase'!BD165</f>
        <v>0</v>
      </c>
      <c r="BE165" s="493">
        <f>'1.4_RAW_Data_Rebase'!BE165</f>
        <v>0</v>
      </c>
      <c r="BF165" s="493">
        <f>'1.4_RAW_Data_Rebase'!BF165</f>
        <v>0</v>
      </c>
      <c r="BG165" s="493">
        <f>'1.4_RAW_Data_Rebase'!BG165</f>
        <v>0</v>
      </c>
      <c r="BH165" s="494">
        <f>'1.4_RAW_Data_Rebase'!BH165</f>
        <v>0</v>
      </c>
    </row>
    <row r="166" spans="1:60" ht="25.5" x14ac:dyDescent="0.35">
      <c r="A166" s="495" t="s">
        <v>20</v>
      </c>
      <c r="B166" s="476">
        <v>35</v>
      </c>
      <c r="C166" s="477" t="s">
        <v>28</v>
      </c>
      <c r="D166" s="478" t="s">
        <v>39</v>
      </c>
      <c r="E166" s="496" t="s">
        <v>31</v>
      </c>
      <c r="F166" s="480">
        <f>'1.4_RAW_Data_Rebase'!F166</f>
        <v>15</v>
      </c>
      <c r="G166" s="480">
        <f>'1.4_RAW_Data_Rebase'!G166</f>
        <v>1</v>
      </c>
      <c r="H166" s="480">
        <f>'1.4_RAW_Data_Rebase'!H166</f>
        <v>0</v>
      </c>
      <c r="I166" s="480">
        <f>'1.4_RAW_Data_Rebase'!I166</f>
        <v>0</v>
      </c>
      <c r="J166" s="480">
        <f>'1.4_RAW_Data_Rebase'!J166</f>
        <v>0</v>
      </c>
      <c r="K166" s="481">
        <f>'1.4_RAW_Data_Rebase'!K166</f>
        <v>14</v>
      </c>
      <c r="M166" s="480">
        <f>'1.4_RAW_Data_Rebase'!M166</f>
        <v>23</v>
      </c>
      <c r="N166" s="480">
        <f>'1.4_RAW_Data_Rebase'!N166</f>
        <v>6</v>
      </c>
      <c r="O166" s="480">
        <f>'1.4_RAW_Data_Rebase'!O166</f>
        <v>9</v>
      </c>
      <c r="P166" s="480">
        <f>'1.4_RAW_Data_Rebase'!P166</f>
        <v>1</v>
      </c>
      <c r="Q166" s="480">
        <f>'1.4_RAW_Data_Rebase'!Q166</f>
        <v>0</v>
      </c>
      <c r="R166" s="481">
        <f>'1.4_RAW_Data_Rebase'!R166</f>
        <v>7</v>
      </c>
      <c r="T166" s="480">
        <f>'1.4_RAW_Data_Rebase'!T166</f>
        <v>23</v>
      </c>
      <c r="U166" s="480">
        <f>'1.4_RAW_Data_Rebase'!U166</f>
        <v>5</v>
      </c>
      <c r="V166" s="480">
        <f>'1.4_RAW_Data_Rebase'!V166</f>
        <v>1</v>
      </c>
      <c r="W166" s="480">
        <f>'1.4_RAW_Data_Rebase'!W166</f>
        <v>1</v>
      </c>
      <c r="X166" s="480">
        <f>'1.4_RAW_Data_Rebase'!X166</f>
        <v>0</v>
      </c>
      <c r="Y166" s="481">
        <f>'1.4_RAW_Data_Rebase'!Y166</f>
        <v>16</v>
      </c>
      <c r="AA166" s="480">
        <f>'1.4_RAW_Data_Rebase'!AA166</f>
        <v>15</v>
      </c>
      <c r="AB166" s="480">
        <f>'1.4_RAW_Data_Rebase'!AB166</f>
        <v>0</v>
      </c>
      <c r="AC166" s="480">
        <f>'1.4_RAW_Data_Rebase'!AC166</f>
        <v>0</v>
      </c>
      <c r="AD166" s="480">
        <f>'1.4_RAW_Data_Rebase'!AD166</f>
        <v>0</v>
      </c>
      <c r="AE166" s="480">
        <f>'1.4_RAW_Data_Rebase'!AE166</f>
        <v>0</v>
      </c>
      <c r="AF166" s="481">
        <f>'1.4_RAW_Data_Rebase'!AF166</f>
        <v>-15</v>
      </c>
      <c r="AG166" s="482"/>
      <c r="AH166" s="480">
        <f>'1.4_RAW_Data_Rebase'!AH166</f>
        <v>0</v>
      </c>
      <c r="AI166" s="480">
        <f>'1.4_RAW_Data_Rebase'!AI166</f>
        <v>0</v>
      </c>
      <c r="AJ166" s="480">
        <f>'1.4_RAW_Data_Rebase'!AJ166</f>
        <v>0</v>
      </c>
      <c r="AK166" s="480">
        <f>'1.4_RAW_Data_Rebase'!AK166</f>
        <v>0</v>
      </c>
      <c r="AL166" s="480">
        <f>'1.4_RAW_Data_Rebase'!AL166</f>
        <v>0</v>
      </c>
      <c r="AM166" s="481">
        <f>'1.4_RAW_Data_Rebase'!AM166</f>
        <v>0</v>
      </c>
      <c r="AN166" s="482"/>
      <c r="AO166" s="480">
        <f>'1.4_RAW_Data_Rebase'!AO166</f>
        <v>15</v>
      </c>
      <c r="AP166" s="480">
        <f>'1.4_RAW_Data_Rebase'!AP166</f>
        <v>0</v>
      </c>
      <c r="AQ166" s="480">
        <f>'1.4_RAW_Data_Rebase'!AQ166</f>
        <v>0</v>
      </c>
      <c r="AR166" s="480">
        <f>'1.4_RAW_Data_Rebase'!AR166</f>
        <v>0</v>
      </c>
      <c r="AS166" s="480">
        <f>'1.4_RAW_Data_Rebase'!AS166</f>
        <v>0</v>
      </c>
      <c r="AT166" s="481">
        <f>'1.4_RAW_Data_Rebase'!AT166</f>
        <v>-15</v>
      </c>
      <c r="AU166" s="482"/>
      <c r="AV166" s="480">
        <f>'1.4_RAW_Data_Rebase'!AV166</f>
        <v>0</v>
      </c>
      <c r="AW166" s="480">
        <f>'1.4_RAW_Data_Rebase'!AW166</f>
        <v>0</v>
      </c>
      <c r="AX166" s="480">
        <f>'1.4_RAW_Data_Rebase'!AX166</f>
        <v>0</v>
      </c>
      <c r="AY166" s="480">
        <f>'1.4_RAW_Data_Rebase'!AY166</f>
        <v>0</v>
      </c>
      <c r="AZ166" s="480">
        <f>'1.4_RAW_Data_Rebase'!AZ166</f>
        <v>0</v>
      </c>
      <c r="BA166" s="481">
        <f>'1.4_RAW_Data_Rebase'!BA166</f>
        <v>0</v>
      </c>
      <c r="BB166" s="482"/>
      <c r="BC166" s="480">
        <f>'1.4_RAW_Data_Rebase'!BC166</f>
        <v>0</v>
      </c>
      <c r="BD166" s="480">
        <f>'1.4_RAW_Data_Rebase'!BD166</f>
        <v>0</v>
      </c>
      <c r="BE166" s="480">
        <f>'1.4_RAW_Data_Rebase'!BE166</f>
        <v>0</v>
      </c>
      <c r="BF166" s="480">
        <f>'1.4_RAW_Data_Rebase'!BF166</f>
        <v>0</v>
      </c>
      <c r="BG166" s="480">
        <f>'1.4_RAW_Data_Rebase'!BG166</f>
        <v>0</v>
      </c>
      <c r="BH166" s="481">
        <f>'1.4_RAW_Data_Rebase'!BH166</f>
        <v>0</v>
      </c>
    </row>
    <row r="167" spans="1:60" ht="13.15" x14ac:dyDescent="0.35">
      <c r="A167" s="483"/>
      <c r="B167" s="484"/>
      <c r="C167" s="485"/>
      <c r="D167" s="486"/>
      <c r="E167" s="479" t="s">
        <v>32</v>
      </c>
      <c r="F167" s="487">
        <f>'1.4_RAW_Data_Rebase'!F167</f>
        <v>1</v>
      </c>
      <c r="G167" s="487">
        <f>'1.4_RAW_Data_Rebase'!G167</f>
        <v>0</v>
      </c>
      <c r="H167" s="487">
        <f>'1.4_RAW_Data_Rebase'!H167</f>
        <v>0</v>
      </c>
      <c r="I167" s="487">
        <f>'1.4_RAW_Data_Rebase'!I167</f>
        <v>0</v>
      </c>
      <c r="J167" s="487">
        <f>'1.4_RAW_Data_Rebase'!J167</f>
        <v>1</v>
      </c>
      <c r="K167" s="488">
        <f>'1.4_RAW_Data_Rebase'!K167</f>
        <v>0</v>
      </c>
      <c r="M167" s="487">
        <f>'1.4_RAW_Data_Rebase'!M167</f>
        <v>1</v>
      </c>
      <c r="N167" s="487">
        <f>'1.4_RAW_Data_Rebase'!N167</f>
        <v>0</v>
      </c>
      <c r="O167" s="487">
        <f>'1.4_RAW_Data_Rebase'!O167</f>
        <v>0</v>
      </c>
      <c r="P167" s="487">
        <f>'1.4_RAW_Data_Rebase'!P167</f>
        <v>0</v>
      </c>
      <c r="Q167" s="487">
        <f>'1.4_RAW_Data_Rebase'!Q167</f>
        <v>0</v>
      </c>
      <c r="R167" s="488">
        <f>'1.4_RAW_Data_Rebase'!R167</f>
        <v>1</v>
      </c>
      <c r="T167" s="487">
        <f>'1.4_RAW_Data_Rebase'!T167</f>
        <v>1</v>
      </c>
      <c r="U167" s="487">
        <f>'1.4_RAW_Data_Rebase'!U167</f>
        <v>0</v>
      </c>
      <c r="V167" s="487">
        <f>'1.4_RAW_Data_Rebase'!V167</f>
        <v>0</v>
      </c>
      <c r="W167" s="487">
        <f>'1.4_RAW_Data_Rebase'!W167</f>
        <v>0</v>
      </c>
      <c r="X167" s="487">
        <f>'1.4_RAW_Data_Rebase'!X167</f>
        <v>0</v>
      </c>
      <c r="Y167" s="488">
        <f>'1.4_RAW_Data_Rebase'!Y167</f>
        <v>1</v>
      </c>
      <c r="AA167" s="487">
        <f>'1.4_RAW_Data_Rebase'!AA167</f>
        <v>0</v>
      </c>
      <c r="AB167" s="487">
        <f>'1.4_RAW_Data_Rebase'!AB167</f>
        <v>0</v>
      </c>
      <c r="AC167" s="487">
        <f>'1.4_RAW_Data_Rebase'!AC167</f>
        <v>0</v>
      </c>
      <c r="AD167" s="487">
        <f>'1.4_RAW_Data_Rebase'!AD167</f>
        <v>0</v>
      </c>
      <c r="AE167" s="487">
        <f>'1.4_RAW_Data_Rebase'!AE167</f>
        <v>0</v>
      </c>
      <c r="AF167" s="488">
        <f>'1.4_RAW_Data_Rebase'!AF167</f>
        <v>0</v>
      </c>
      <c r="AG167" s="482"/>
      <c r="AH167" s="487">
        <f>'1.4_RAW_Data_Rebase'!AH167</f>
        <v>0</v>
      </c>
      <c r="AI167" s="487">
        <f>'1.4_RAW_Data_Rebase'!AI167</f>
        <v>0</v>
      </c>
      <c r="AJ167" s="487">
        <f>'1.4_RAW_Data_Rebase'!AJ167</f>
        <v>0</v>
      </c>
      <c r="AK167" s="487">
        <f>'1.4_RAW_Data_Rebase'!AK167</f>
        <v>0</v>
      </c>
      <c r="AL167" s="487">
        <f>'1.4_RAW_Data_Rebase'!AL167</f>
        <v>0</v>
      </c>
      <c r="AM167" s="488">
        <f>'1.4_RAW_Data_Rebase'!AM167</f>
        <v>0</v>
      </c>
      <c r="AN167" s="482"/>
      <c r="AO167" s="487">
        <f>'1.4_RAW_Data_Rebase'!AO167</f>
        <v>0</v>
      </c>
      <c r="AP167" s="487">
        <f>'1.4_RAW_Data_Rebase'!AP167</f>
        <v>0</v>
      </c>
      <c r="AQ167" s="487">
        <f>'1.4_RAW_Data_Rebase'!AQ167</f>
        <v>0</v>
      </c>
      <c r="AR167" s="487">
        <f>'1.4_RAW_Data_Rebase'!AR167</f>
        <v>0</v>
      </c>
      <c r="AS167" s="487">
        <f>'1.4_RAW_Data_Rebase'!AS167</f>
        <v>0</v>
      </c>
      <c r="AT167" s="488">
        <f>'1.4_RAW_Data_Rebase'!AT167</f>
        <v>0</v>
      </c>
      <c r="AU167" s="482"/>
      <c r="AV167" s="487">
        <f>'1.4_RAW_Data_Rebase'!AV167</f>
        <v>0</v>
      </c>
      <c r="AW167" s="487">
        <f>'1.4_RAW_Data_Rebase'!AW167</f>
        <v>0</v>
      </c>
      <c r="AX167" s="487">
        <f>'1.4_RAW_Data_Rebase'!AX167</f>
        <v>0</v>
      </c>
      <c r="AY167" s="487">
        <f>'1.4_RAW_Data_Rebase'!AY167</f>
        <v>0</v>
      </c>
      <c r="AZ167" s="487">
        <f>'1.4_RAW_Data_Rebase'!AZ167</f>
        <v>0</v>
      </c>
      <c r="BA167" s="488">
        <f>'1.4_RAW_Data_Rebase'!BA167</f>
        <v>0</v>
      </c>
      <c r="BB167" s="482"/>
      <c r="BC167" s="487">
        <f>'1.4_RAW_Data_Rebase'!BC167</f>
        <v>0</v>
      </c>
      <c r="BD167" s="487">
        <f>'1.4_RAW_Data_Rebase'!BD167</f>
        <v>0</v>
      </c>
      <c r="BE167" s="487">
        <f>'1.4_RAW_Data_Rebase'!BE167</f>
        <v>0</v>
      </c>
      <c r="BF167" s="487">
        <f>'1.4_RAW_Data_Rebase'!BF167</f>
        <v>0</v>
      </c>
      <c r="BG167" s="487">
        <f>'1.4_RAW_Data_Rebase'!BG167</f>
        <v>0</v>
      </c>
      <c r="BH167" s="488">
        <f>'1.4_RAW_Data_Rebase'!BH167</f>
        <v>0</v>
      </c>
    </row>
    <row r="168" spans="1:60" ht="13.15" x14ac:dyDescent="0.35">
      <c r="A168" s="483"/>
      <c r="B168" s="484"/>
      <c r="C168" s="485"/>
      <c r="D168" s="486"/>
      <c r="E168" s="479" t="s">
        <v>33</v>
      </c>
      <c r="F168" s="487">
        <f>'1.4_RAW_Data_Rebase'!F168</f>
        <v>2</v>
      </c>
      <c r="G168" s="487">
        <f>'1.4_RAW_Data_Rebase'!G168</f>
        <v>0</v>
      </c>
      <c r="H168" s="487">
        <f>'1.4_RAW_Data_Rebase'!H168</f>
        <v>0</v>
      </c>
      <c r="I168" s="487">
        <f>'1.4_RAW_Data_Rebase'!I168</f>
        <v>2</v>
      </c>
      <c r="J168" s="487">
        <f>'1.4_RAW_Data_Rebase'!J168</f>
        <v>0</v>
      </c>
      <c r="K168" s="488">
        <f>'1.4_RAW_Data_Rebase'!K168</f>
        <v>0</v>
      </c>
      <c r="M168" s="487">
        <f>'1.4_RAW_Data_Rebase'!M168</f>
        <v>2</v>
      </c>
      <c r="N168" s="487">
        <f>'1.4_RAW_Data_Rebase'!N168</f>
        <v>0</v>
      </c>
      <c r="O168" s="487">
        <f>'1.4_RAW_Data_Rebase'!O168</f>
        <v>1</v>
      </c>
      <c r="P168" s="487">
        <f>'1.4_RAW_Data_Rebase'!P168</f>
        <v>0</v>
      </c>
      <c r="Q168" s="487">
        <f>'1.4_RAW_Data_Rebase'!Q168</f>
        <v>1</v>
      </c>
      <c r="R168" s="488">
        <f>'1.4_RAW_Data_Rebase'!R168</f>
        <v>0</v>
      </c>
      <c r="T168" s="487">
        <f>'1.4_RAW_Data_Rebase'!T168</f>
        <v>2</v>
      </c>
      <c r="U168" s="487">
        <f>'1.4_RAW_Data_Rebase'!U168</f>
        <v>0</v>
      </c>
      <c r="V168" s="487">
        <f>'1.4_RAW_Data_Rebase'!V168</f>
        <v>1</v>
      </c>
      <c r="W168" s="487">
        <f>'1.4_RAW_Data_Rebase'!W168</f>
        <v>0</v>
      </c>
      <c r="X168" s="487">
        <f>'1.4_RAW_Data_Rebase'!X168</f>
        <v>1</v>
      </c>
      <c r="Y168" s="488">
        <f>'1.4_RAW_Data_Rebase'!Y168</f>
        <v>0</v>
      </c>
      <c r="AA168" s="487">
        <f>'1.4_RAW_Data_Rebase'!AA168</f>
        <v>0</v>
      </c>
      <c r="AB168" s="487">
        <f>'1.4_RAW_Data_Rebase'!AB168</f>
        <v>0</v>
      </c>
      <c r="AC168" s="487">
        <f>'1.4_RAW_Data_Rebase'!AC168</f>
        <v>0</v>
      </c>
      <c r="AD168" s="487">
        <f>'1.4_RAW_Data_Rebase'!AD168</f>
        <v>0</v>
      </c>
      <c r="AE168" s="487">
        <f>'1.4_RAW_Data_Rebase'!AE168</f>
        <v>0</v>
      </c>
      <c r="AF168" s="488">
        <f>'1.4_RAW_Data_Rebase'!AF168</f>
        <v>0</v>
      </c>
      <c r="AG168" s="482"/>
      <c r="AH168" s="487">
        <f>'1.4_RAW_Data_Rebase'!AH168</f>
        <v>0</v>
      </c>
      <c r="AI168" s="487">
        <f>'1.4_RAW_Data_Rebase'!AI168</f>
        <v>0</v>
      </c>
      <c r="AJ168" s="487">
        <f>'1.4_RAW_Data_Rebase'!AJ168</f>
        <v>0</v>
      </c>
      <c r="AK168" s="487">
        <f>'1.4_RAW_Data_Rebase'!AK168</f>
        <v>0</v>
      </c>
      <c r="AL168" s="487">
        <f>'1.4_RAW_Data_Rebase'!AL168</f>
        <v>0</v>
      </c>
      <c r="AM168" s="488">
        <f>'1.4_RAW_Data_Rebase'!AM168</f>
        <v>0</v>
      </c>
      <c r="AN168" s="482"/>
      <c r="AO168" s="487">
        <f>'1.4_RAW_Data_Rebase'!AO168</f>
        <v>0</v>
      </c>
      <c r="AP168" s="487">
        <f>'1.4_RAW_Data_Rebase'!AP168</f>
        <v>0</v>
      </c>
      <c r="AQ168" s="487">
        <f>'1.4_RAW_Data_Rebase'!AQ168</f>
        <v>0</v>
      </c>
      <c r="AR168" s="487">
        <f>'1.4_RAW_Data_Rebase'!AR168</f>
        <v>0</v>
      </c>
      <c r="AS168" s="487">
        <f>'1.4_RAW_Data_Rebase'!AS168</f>
        <v>0</v>
      </c>
      <c r="AT168" s="488">
        <f>'1.4_RAW_Data_Rebase'!AT168</f>
        <v>0</v>
      </c>
      <c r="AU168" s="482"/>
      <c r="AV168" s="487">
        <f>'1.4_RAW_Data_Rebase'!AV168</f>
        <v>0</v>
      </c>
      <c r="AW168" s="487">
        <f>'1.4_RAW_Data_Rebase'!AW168</f>
        <v>0</v>
      </c>
      <c r="AX168" s="487">
        <f>'1.4_RAW_Data_Rebase'!AX168</f>
        <v>0</v>
      </c>
      <c r="AY168" s="487">
        <f>'1.4_RAW_Data_Rebase'!AY168</f>
        <v>0</v>
      </c>
      <c r="AZ168" s="487">
        <f>'1.4_RAW_Data_Rebase'!AZ168</f>
        <v>0</v>
      </c>
      <c r="BA168" s="488">
        <f>'1.4_RAW_Data_Rebase'!BA168</f>
        <v>0</v>
      </c>
      <c r="BB168" s="482"/>
      <c r="BC168" s="487">
        <f>'1.4_RAW_Data_Rebase'!BC168</f>
        <v>0</v>
      </c>
      <c r="BD168" s="487">
        <f>'1.4_RAW_Data_Rebase'!BD168</f>
        <v>0</v>
      </c>
      <c r="BE168" s="487">
        <f>'1.4_RAW_Data_Rebase'!BE168</f>
        <v>0</v>
      </c>
      <c r="BF168" s="487">
        <f>'1.4_RAW_Data_Rebase'!BF168</f>
        <v>0</v>
      </c>
      <c r="BG168" s="487">
        <f>'1.4_RAW_Data_Rebase'!BG168</f>
        <v>0</v>
      </c>
      <c r="BH168" s="488">
        <f>'1.4_RAW_Data_Rebase'!BH168</f>
        <v>0</v>
      </c>
    </row>
    <row r="169" spans="1:60" ht="13.5" thickBot="1" x14ac:dyDescent="0.4">
      <c r="A169" s="483"/>
      <c r="B169" s="489"/>
      <c r="C169" s="490"/>
      <c r="D169" s="491"/>
      <c r="E169" s="492" t="s">
        <v>34</v>
      </c>
      <c r="F169" s="493">
        <f>'1.4_RAW_Data_Rebase'!F169</f>
        <v>13</v>
      </c>
      <c r="G169" s="493">
        <f>'1.4_RAW_Data_Rebase'!G169</f>
        <v>10</v>
      </c>
      <c r="H169" s="493">
        <f>'1.4_RAW_Data_Rebase'!H169</f>
        <v>1</v>
      </c>
      <c r="I169" s="493">
        <f>'1.4_RAW_Data_Rebase'!I169</f>
        <v>2</v>
      </c>
      <c r="J169" s="493">
        <f>'1.4_RAW_Data_Rebase'!J169</f>
        <v>0</v>
      </c>
      <c r="K169" s="494">
        <f>'1.4_RAW_Data_Rebase'!K169</f>
        <v>0</v>
      </c>
      <c r="M169" s="493">
        <f>'1.4_RAW_Data_Rebase'!M169</f>
        <v>5</v>
      </c>
      <c r="N169" s="493">
        <f>'1.4_RAW_Data_Rebase'!N169</f>
        <v>0</v>
      </c>
      <c r="O169" s="493">
        <f>'1.4_RAW_Data_Rebase'!O169</f>
        <v>0</v>
      </c>
      <c r="P169" s="493">
        <f>'1.4_RAW_Data_Rebase'!P169</f>
        <v>1</v>
      </c>
      <c r="Q169" s="493">
        <f>'1.4_RAW_Data_Rebase'!Q169</f>
        <v>2</v>
      </c>
      <c r="R169" s="494">
        <f>'1.4_RAW_Data_Rebase'!R169</f>
        <v>2</v>
      </c>
      <c r="T169" s="493">
        <f>'1.4_RAW_Data_Rebase'!T169</f>
        <v>5</v>
      </c>
      <c r="U169" s="493">
        <f>'1.4_RAW_Data_Rebase'!U169</f>
        <v>0</v>
      </c>
      <c r="V169" s="493">
        <f>'1.4_RAW_Data_Rebase'!V169</f>
        <v>0</v>
      </c>
      <c r="W169" s="493">
        <f>'1.4_RAW_Data_Rebase'!W169</f>
        <v>0</v>
      </c>
      <c r="X169" s="493">
        <f>'1.4_RAW_Data_Rebase'!X169</f>
        <v>2</v>
      </c>
      <c r="Y169" s="494">
        <f>'1.4_RAW_Data_Rebase'!Y169</f>
        <v>3</v>
      </c>
      <c r="AA169" s="493">
        <f>'1.4_RAW_Data_Rebase'!AA169</f>
        <v>1</v>
      </c>
      <c r="AB169" s="493">
        <f>'1.4_RAW_Data_Rebase'!AB169</f>
        <v>0</v>
      </c>
      <c r="AC169" s="493">
        <f>'1.4_RAW_Data_Rebase'!AC169</f>
        <v>0</v>
      </c>
      <c r="AD169" s="493">
        <f>'1.4_RAW_Data_Rebase'!AD169</f>
        <v>0</v>
      </c>
      <c r="AE169" s="493">
        <f>'1.4_RAW_Data_Rebase'!AE169</f>
        <v>0</v>
      </c>
      <c r="AF169" s="494">
        <f>'1.4_RAW_Data_Rebase'!AF169</f>
        <v>-1</v>
      </c>
      <c r="AG169" s="482"/>
      <c r="AH169" s="493">
        <f>'1.4_RAW_Data_Rebase'!AH169</f>
        <v>0</v>
      </c>
      <c r="AI169" s="493">
        <f>'1.4_RAW_Data_Rebase'!AI169</f>
        <v>0</v>
      </c>
      <c r="AJ169" s="493">
        <f>'1.4_RAW_Data_Rebase'!AJ169</f>
        <v>0</v>
      </c>
      <c r="AK169" s="493">
        <f>'1.4_RAW_Data_Rebase'!AK169</f>
        <v>0</v>
      </c>
      <c r="AL169" s="493">
        <f>'1.4_RAW_Data_Rebase'!AL169</f>
        <v>0</v>
      </c>
      <c r="AM169" s="494">
        <f>'1.4_RAW_Data_Rebase'!AM169</f>
        <v>0</v>
      </c>
      <c r="AN169" s="482"/>
      <c r="AO169" s="493">
        <f>'1.4_RAW_Data_Rebase'!AO169</f>
        <v>1</v>
      </c>
      <c r="AP169" s="493">
        <f>'1.4_RAW_Data_Rebase'!AP169</f>
        <v>0</v>
      </c>
      <c r="AQ169" s="493">
        <f>'1.4_RAW_Data_Rebase'!AQ169</f>
        <v>0</v>
      </c>
      <c r="AR169" s="493">
        <f>'1.4_RAW_Data_Rebase'!AR169</f>
        <v>0</v>
      </c>
      <c r="AS169" s="493">
        <f>'1.4_RAW_Data_Rebase'!AS169</f>
        <v>0</v>
      </c>
      <c r="AT169" s="494">
        <f>'1.4_RAW_Data_Rebase'!AT169</f>
        <v>-1</v>
      </c>
      <c r="AU169" s="482"/>
      <c r="AV169" s="493">
        <f>'1.4_RAW_Data_Rebase'!AV169</f>
        <v>0</v>
      </c>
      <c r="AW169" s="493">
        <f>'1.4_RAW_Data_Rebase'!AW169</f>
        <v>0</v>
      </c>
      <c r="AX169" s="493">
        <f>'1.4_RAW_Data_Rebase'!AX169</f>
        <v>0</v>
      </c>
      <c r="AY169" s="493">
        <f>'1.4_RAW_Data_Rebase'!AY169</f>
        <v>0</v>
      </c>
      <c r="AZ169" s="493">
        <f>'1.4_RAW_Data_Rebase'!AZ169</f>
        <v>0</v>
      </c>
      <c r="BA169" s="494">
        <f>'1.4_RAW_Data_Rebase'!BA169</f>
        <v>0</v>
      </c>
      <c r="BB169" s="482"/>
      <c r="BC169" s="493">
        <f>'1.4_RAW_Data_Rebase'!BC169</f>
        <v>0</v>
      </c>
      <c r="BD169" s="493">
        <f>'1.4_RAW_Data_Rebase'!BD169</f>
        <v>0</v>
      </c>
      <c r="BE169" s="493">
        <f>'1.4_RAW_Data_Rebase'!BE169</f>
        <v>0</v>
      </c>
      <c r="BF169" s="493">
        <f>'1.4_RAW_Data_Rebase'!BF169</f>
        <v>0</v>
      </c>
      <c r="BG169" s="493">
        <f>'1.4_RAW_Data_Rebase'!BG169</f>
        <v>0</v>
      </c>
      <c r="BH169" s="494">
        <f>'1.4_RAW_Data_Rebase'!BH169</f>
        <v>0</v>
      </c>
    </row>
    <row r="170" spans="1:60" ht="25.5" x14ac:dyDescent="0.35">
      <c r="A170" s="495" t="s">
        <v>20</v>
      </c>
      <c r="B170" s="476">
        <v>41</v>
      </c>
      <c r="C170" s="477" t="s">
        <v>75</v>
      </c>
      <c r="D170" s="478" t="s">
        <v>37</v>
      </c>
      <c r="E170" s="496" t="s">
        <v>31</v>
      </c>
      <c r="F170" s="480">
        <f>'1.4_RAW_Data_Rebase'!F170</f>
        <v>4</v>
      </c>
      <c r="G170" s="480">
        <f>'1.4_RAW_Data_Rebase'!G170</f>
        <v>1</v>
      </c>
      <c r="H170" s="480">
        <f>'1.4_RAW_Data_Rebase'!H170</f>
        <v>1</v>
      </c>
      <c r="I170" s="480">
        <f>'1.4_RAW_Data_Rebase'!I170</f>
        <v>0</v>
      </c>
      <c r="J170" s="480">
        <f>'1.4_RAW_Data_Rebase'!J170</f>
        <v>1</v>
      </c>
      <c r="K170" s="481">
        <f>'1.4_RAW_Data_Rebase'!K170</f>
        <v>1</v>
      </c>
      <c r="M170" s="480">
        <f>'1.4_RAW_Data_Rebase'!M170</f>
        <v>10</v>
      </c>
      <c r="N170" s="480">
        <f>'1.4_RAW_Data_Rebase'!N170</f>
        <v>7</v>
      </c>
      <c r="O170" s="480">
        <f>'1.4_RAW_Data_Rebase'!O170</f>
        <v>0</v>
      </c>
      <c r="P170" s="480">
        <f>'1.4_RAW_Data_Rebase'!P170</f>
        <v>1</v>
      </c>
      <c r="Q170" s="480">
        <f>'1.4_RAW_Data_Rebase'!Q170</f>
        <v>1</v>
      </c>
      <c r="R170" s="481">
        <f>'1.4_RAW_Data_Rebase'!R170</f>
        <v>1</v>
      </c>
      <c r="T170" s="480">
        <f>'1.4_RAW_Data_Rebase'!T170</f>
        <v>10</v>
      </c>
      <c r="U170" s="480">
        <f>'1.4_RAW_Data_Rebase'!U170</f>
        <v>1</v>
      </c>
      <c r="V170" s="480">
        <f>'1.4_RAW_Data_Rebase'!V170</f>
        <v>1</v>
      </c>
      <c r="W170" s="480">
        <f>'1.4_RAW_Data_Rebase'!W170</f>
        <v>1</v>
      </c>
      <c r="X170" s="480">
        <f>'1.4_RAW_Data_Rebase'!X170</f>
        <v>0</v>
      </c>
      <c r="Y170" s="481">
        <f>'1.4_RAW_Data_Rebase'!Y170</f>
        <v>7</v>
      </c>
      <c r="AA170" s="480">
        <f>'1.4_RAW_Data_Rebase'!AA170</f>
        <v>10</v>
      </c>
      <c r="AB170" s="480">
        <f>'1.4_RAW_Data_Rebase'!AB170</f>
        <v>-1</v>
      </c>
      <c r="AC170" s="480">
        <f>'1.4_RAW_Data_Rebase'!AC170</f>
        <v>-1</v>
      </c>
      <c r="AD170" s="480">
        <f>'1.4_RAW_Data_Rebase'!AD170</f>
        <v>-1</v>
      </c>
      <c r="AE170" s="480">
        <f>'1.4_RAW_Data_Rebase'!AE170</f>
        <v>0</v>
      </c>
      <c r="AF170" s="481">
        <f>'1.4_RAW_Data_Rebase'!AF170</f>
        <v>-7</v>
      </c>
      <c r="AG170" s="482"/>
      <c r="AH170" s="480">
        <f>'1.4_RAW_Data_Rebase'!AH170</f>
        <v>0</v>
      </c>
      <c r="AI170" s="480">
        <f>'1.4_RAW_Data_Rebase'!AI170</f>
        <v>0</v>
      </c>
      <c r="AJ170" s="480">
        <f>'1.4_RAW_Data_Rebase'!AJ170</f>
        <v>0</v>
      </c>
      <c r="AK170" s="480">
        <f>'1.4_RAW_Data_Rebase'!AK170</f>
        <v>0</v>
      </c>
      <c r="AL170" s="480">
        <f>'1.4_RAW_Data_Rebase'!AL170</f>
        <v>0</v>
      </c>
      <c r="AM170" s="481">
        <f>'1.4_RAW_Data_Rebase'!AM170</f>
        <v>0</v>
      </c>
      <c r="AN170" s="482"/>
      <c r="AO170" s="480">
        <f>'1.4_RAW_Data_Rebase'!AO170</f>
        <v>10</v>
      </c>
      <c r="AP170" s="480">
        <f>'1.4_RAW_Data_Rebase'!AP170</f>
        <v>-1</v>
      </c>
      <c r="AQ170" s="480">
        <f>'1.4_RAW_Data_Rebase'!AQ170</f>
        <v>-1</v>
      </c>
      <c r="AR170" s="480">
        <f>'1.4_RAW_Data_Rebase'!AR170</f>
        <v>-1</v>
      </c>
      <c r="AS170" s="480">
        <f>'1.4_RAW_Data_Rebase'!AS170</f>
        <v>0</v>
      </c>
      <c r="AT170" s="481">
        <f>'1.4_RAW_Data_Rebase'!AT170</f>
        <v>-7</v>
      </c>
      <c r="AU170" s="482"/>
      <c r="AV170" s="480">
        <f>'1.4_RAW_Data_Rebase'!AV170</f>
        <v>0</v>
      </c>
      <c r="AW170" s="480">
        <f>'1.4_RAW_Data_Rebase'!AW170</f>
        <v>0</v>
      </c>
      <c r="AX170" s="480">
        <f>'1.4_RAW_Data_Rebase'!AX170</f>
        <v>0</v>
      </c>
      <c r="AY170" s="480">
        <f>'1.4_RAW_Data_Rebase'!AY170</f>
        <v>0</v>
      </c>
      <c r="AZ170" s="480">
        <f>'1.4_RAW_Data_Rebase'!AZ170</f>
        <v>0</v>
      </c>
      <c r="BA170" s="481">
        <f>'1.4_RAW_Data_Rebase'!BA170</f>
        <v>0</v>
      </c>
      <c r="BB170" s="482"/>
      <c r="BC170" s="480">
        <f>'1.4_RAW_Data_Rebase'!BC170</f>
        <v>0</v>
      </c>
      <c r="BD170" s="480">
        <f>'1.4_RAW_Data_Rebase'!BD170</f>
        <v>0</v>
      </c>
      <c r="BE170" s="480">
        <f>'1.4_RAW_Data_Rebase'!BE170</f>
        <v>0</v>
      </c>
      <c r="BF170" s="480">
        <f>'1.4_RAW_Data_Rebase'!BF170</f>
        <v>0</v>
      </c>
      <c r="BG170" s="480">
        <f>'1.4_RAW_Data_Rebase'!BG170</f>
        <v>0</v>
      </c>
      <c r="BH170" s="481">
        <f>'1.4_RAW_Data_Rebase'!BH170</f>
        <v>0</v>
      </c>
    </row>
    <row r="171" spans="1:60" ht="13.15" x14ac:dyDescent="0.35">
      <c r="A171" s="483"/>
      <c r="B171" s="484"/>
      <c r="C171" s="485"/>
      <c r="D171" s="486"/>
      <c r="E171" s="479" t="s">
        <v>32</v>
      </c>
      <c r="F171" s="487">
        <f>'1.4_RAW_Data_Rebase'!F171</f>
        <v>1</v>
      </c>
      <c r="G171" s="487">
        <f>'1.4_RAW_Data_Rebase'!G171</f>
        <v>0</v>
      </c>
      <c r="H171" s="487">
        <f>'1.4_RAW_Data_Rebase'!H171</f>
        <v>0</v>
      </c>
      <c r="I171" s="487">
        <f>'1.4_RAW_Data_Rebase'!I171</f>
        <v>0</v>
      </c>
      <c r="J171" s="487">
        <f>'1.4_RAW_Data_Rebase'!J171</f>
        <v>0</v>
      </c>
      <c r="K171" s="488">
        <f>'1.4_RAW_Data_Rebase'!K171</f>
        <v>1</v>
      </c>
      <c r="M171" s="487">
        <f>'1.4_RAW_Data_Rebase'!M171</f>
        <v>0</v>
      </c>
      <c r="N171" s="487">
        <f>'1.4_RAW_Data_Rebase'!N171</f>
        <v>0</v>
      </c>
      <c r="O171" s="487">
        <f>'1.4_RAW_Data_Rebase'!O171</f>
        <v>0</v>
      </c>
      <c r="P171" s="487">
        <f>'1.4_RAW_Data_Rebase'!P171</f>
        <v>0</v>
      </c>
      <c r="Q171" s="487">
        <f>'1.4_RAW_Data_Rebase'!Q171</f>
        <v>0</v>
      </c>
      <c r="R171" s="488">
        <f>'1.4_RAW_Data_Rebase'!R171</f>
        <v>0</v>
      </c>
      <c r="T171" s="487">
        <f>'1.4_RAW_Data_Rebase'!T171</f>
        <v>0</v>
      </c>
      <c r="U171" s="487">
        <f>'1.4_RAW_Data_Rebase'!U171</f>
        <v>0</v>
      </c>
      <c r="V171" s="487">
        <f>'1.4_RAW_Data_Rebase'!V171</f>
        <v>0</v>
      </c>
      <c r="W171" s="487">
        <f>'1.4_RAW_Data_Rebase'!W171</f>
        <v>0</v>
      </c>
      <c r="X171" s="487">
        <f>'1.4_RAW_Data_Rebase'!X171</f>
        <v>0</v>
      </c>
      <c r="Y171" s="488">
        <f>'1.4_RAW_Data_Rebase'!Y171</f>
        <v>0</v>
      </c>
      <c r="AA171" s="487">
        <f>'1.4_RAW_Data_Rebase'!AA171</f>
        <v>0</v>
      </c>
      <c r="AB171" s="487">
        <f>'1.4_RAW_Data_Rebase'!AB171</f>
        <v>0</v>
      </c>
      <c r="AC171" s="487">
        <f>'1.4_RAW_Data_Rebase'!AC171</f>
        <v>0</v>
      </c>
      <c r="AD171" s="487">
        <f>'1.4_RAW_Data_Rebase'!AD171</f>
        <v>0</v>
      </c>
      <c r="AE171" s="487">
        <f>'1.4_RAW_Data_Rebase'!AE171</f>
        <v>0</v>
      </c>
      <c r="AF171" s="488">
        <f>'1.4_RAW_Data_Rebase'!AF171</f>
        <v>0</v>
      </c>
      <c r="AG171" s="482"/>
      <c r="AH171" s="487">
        <f>'1.4_RAW_Data_Rebase'!AH171</f>
        <v>0</v>
      </c>
      <c r="AI171" s="487">
        <f>'1.4_RAW_Data_Rebase'!AI171</f>
        <v>0</v>
      </c>
      <c r="AJ171" s="487">
        <f>'1.4_RAW_Data_Rebase'!AJ171</f>
        <v>0</v>
      </c>
      <c r="AK171" s="487">
        <f>'1.4_RAW_Data_Rebase'!AK171</f>
        <v>0</v>
      </c>
      <c r="AL171" s="487">
        <f>'1.4_RAW_Data_Rebase'!AL171</f>
        <v>0</v>
      </c>
      <c r="AM171" s="488">
        <f>'1.4_RAW_Data_Rebase'!AM171</f>
        <v>0</v>
      </c>
      <c r="AN171" s="482"/>
      <c r="AO171" s="487">
        <f>'1.4_RAW_Data_Rebase'!AO171</f>
        <v>0</v>
      </c>
      <c r="AP171" s="487">
        <f>'1.4_RAW_Data_Rebase'!AP171</f>
        <v>0</v>
      </c>
      <c r="AQ171" s="487">
        <f>'1.4_RAW_Data_Rebase'!AQ171</f>
        <v>0</v>
      </c>
      <c r="AR171" s="487">
        <f>'1.4_RAW_Data_Rebase'!AR171</f>
        <v>0</v>
      </c>
      <c r="AS171" s="487">
        <f>'1.4_RAW_Data_Rebase'!AS171</f>
        <v>0</v>
      </c>
      <c r="AT171" s="488">
        <f>'1.4_RAW_Data_Rebase'!AT171</f>
        <v>0</v>
      </c>
      <c r="AU171" s="482"/>
      <c r="AV171" s="487">
        <f>'1.4_RAW_Data_Rebase'!AV171</f>
        <v>0</v>
      </c>
      <c r="AW171" s="487">
        <f>'1.4_RAW_Data_Rebase'!AW171</f>
        <v>0</v>
      </c>
      <c r="AX171" s="487">
        <f>'1.4_RAW_Data_Rebase'!AX171</f>
        <v>0</v>
      </c>
      <c r="AY171" s="487">
        <f>'1.4_RAW_Data_Rebase'!AY171</f>
        <v>0</v>
      </c>
      <c r="AZ171" s="487">
        <f>'1.4_RAW_Data_Rebase'!AZ171</f>
        <v>0</v>
      </c>
      <c r="BA171" s="488">
        <f>'1.4_RAW_Data_Rebase'!BA171</f>
        <v>0</v>
      </c>
      <c r="BB171" s="482"/>
      <c r="BC171" s="487">
        <f>'1.4_RAW_Data_Rebase'!BC171</f>
        <v>0</v>
      </c>
      <c r="BD171" s="487">
        <f>'1.4_RAW_Data_Rebase'!BD171</f>
        <v>0</v>
      </c>
      <c r="BE171" s="487">
        <f>'1.4_RAW_Data_Rebase'!BE171</f>
        <v>0</v>
      </c>
      <c r="BF171" s="487">
        <f>'1.4_RAW_Data_Rebase'!BF171</f>
        <v>0</v>
      </c>
      <c r="BG171" s="487">
        <f>'1.4_RAW_Data_Rebase'!BG171</f>
        <v>0</v>
      </c>
      <c r="BH171" s="488">
        <f>'1.4_RAW_Data_Rebase'!BH171</f>
        <v>0</v>
      </c>
    </row>
    <row r="172" spans="1:60" ht="13.15" x14ac:dyDescent="0.35">
      <c r="A172" s="483"/>
      <c r="B172" s="484"/>
      <c r="C172" s="485"/>
      <c r="D172" s="486"/>
      <c r="E172" s="479" t="s">
        <v>33</v>
      </c>
      <c r="F172" s="487">
        <f>'1.4_RAW_Data_Rebase'!F172</f>
        <v>1</v>
      </c>
      <c r="G172" s="487">
        <f>'1.4_RAW_Data_Rebase'!G172</f>
        <v>0</v>
      </c>
      <c r="H172" s="487">
        <f>'1.4_RAW_Data_Rebase'!H172</f>
        <v>0</v>
      </c>
      <c r="I172" s="487">
        <f>'1.4_RAW_Data_Rebase'!I172</f>
        <v>0</v>
      </c>
      <c r="J172" s="487">
        <f>'1.4_RAW_Data_Rebase'!J172</f>
        <v>0</v>
      </c>
      <c r="K172" s="488">
        <f>'1.4_RAW_Data_Rebase'!K172</f>
        <v>1</v>
      </c>
      <c r="M172" s="487">
        <f>'1.4_RAW_Data_Rebase'!M172</f>
        <v>2</v>
      </c>
      <c r="N172" s="487">
        <f>'1.4_RAW_Data_Rebase'!N172</f>
        <v>1</v>
      </c>
      <c r="O172" s="487">
        <f>'1.4_RAW_Data_Rebase'!O172</f>
        <v>1</v>
      </c>
      <c r="P172" s="487">
        <f>'1.4_RAW_Data_Rebase'!P172</f>
        <v>0</v>
      </c>
      <c r="Q172" s="487">
        <f>'1.4_RAW_Data_Rebase'!Q172</f>
        <v>0</v>
      </c>
      <c r="R172" s="488">
        <f>'1.4_RAW_Data_Rebase'!R172</f>
        <v>0</v>
      </c>
      <c r="T172" s="487">
        <f>'1.4_RAW_Data_Rebase'!T172</f>
        <v>2</v>
      </c>
      <c r="U172" s="487">
        <f>'1.4_RAW_Data_Rebase'!U172</f>
        <v>0</v>
      </c>
      <c r="V172" s="487">
        <f>'1.4_RAW_Data_Rebase'!V172</f>
        <v>0</v>
      </c>
      <c r="W172" s="487">
        <f>'1.4_RAW_Data_Rebase'!W172</f>
        <v>0</v>
      </c>
      <c r="X172" s="487">
        <f>'1.4_RAW_Data_Rebase'!X172</f>
        <v>0</v>
      </c>
      <c r="Y172" s="488">
        <f>'1.4_RAW_Data_Rebase'!Y172</f>
        <v>2</v>
      </c>
      <c r="AA172" s="487">
        <f>'1.4_RAW_Data_Rebase'!AA172</f>
        <v>2</v>
      </c>
      <c r="AB172" s="487">
        <f>'1.4_RAW_Data_Rebase'!AB172</f>
        <v>0</v>
      </c>
      <c r="AC172" s="487">
        <f>'1.4_RAW_Data_Rebase'!AC172</f>
        <v>0</v>
      </c>
      <c r="AD172" s="487">
        <f>'1.4_RAW_Data_Rebase'!AD172</f>
        <v>0</v>
      </c>
      <c r="AE172" s="487">
        <f>'1.4_RAW_Data_Rebase'!AE172</f>
        <v>0</v>
      </c>
      <c r="AF172" s="488">
        <f>'1.4_RAW_Data_Rebase'!AF172</f>
        <v>-2</v>
      </c>
      <c r="AG172" s="482"/>
      <c r="AH172" s="487">
        <f>'1.4_RAW_Data_Rebase'!AH172</f>
        <v>0</v>
      </c>
      <c r="AI172" s="487">
        <f>'1.4_RAW_Data_Rebase'!AI172</f>
        <v>0</v>
      </c>
      <c r="AJ172" s="487">
        <f>'1.4_RAW_Data_Rebase'!AJ172</f>
        <v>0</v>
      </c>
      <c r="AK172" s="487">
        <f>'1.4_RAW_Data_Rebase'!AK172</f>
        <v>0</v>
      </c>
      <c r="AL172" s="487">
        <f>'1.4_RAW_Data_Rebase'!AL172</f>
        <v>0</v>
      </c>
      <c r="AM172" s="488">
        <f>'1.4_RAW_Data_Rebase'!AM172</f>
        <v>0</v>
      </c>
      <c r="AN172" s="482"/>
      <c r="AO172" s="487">
        <f>'1.4_RAW_Data_Rebase'!AO172</f>
        <v>2</v>
      </c>
      <c r="AP172" s="487">
        <f>'1.4_RAW_Data_Rebase'!AP172</f>
        <v>0</v>
      </c>
      <c r="AQ172" s="487">
        <f>'1.4_RAW_Data_Rebase'!AQ172</f>
        <v>0</v>
      </c>
      <c r="AR172" s="487">
        <f>'1.4_RAW_Data_Rebase'!AR172</f>
        <v>0</v>
      </c>
      <c r="AS172" s="487">
        <f>'1.4_RAW_Data_Rebase'!AS172</f>
        <v>0</v>
      </c>
      <c r="AT172" s="488">
        <f>'1.4_RAW_Data_Rebase'!AT172</f>
        <v>-2</v>
      </c>
      <c r="AU172" s="482"/>
      <c r="AV172" s="487">
        <f>'1.4_RAW_Data_Rebase'!AV172</f>
        <v>0</v>
      </c>
      <c r="AW172" s="487">
        <f>'1.4_RAW_Data_Rebase'!AW172</f>
        <v>0</v>
      </c>
      <c r="AX172" s="487">
        <f>'1.4_RAW_Data_Rebase'!AX172</f>
        <v>0</v>
      </c>
      <c r="AY172" s="487">
        <f>'1.4_RAW_Data_Rebase'!AY172</f>
        <v>0</v>
      </c>
      <c r="AZ172" s="487">
        <f>'1.4_RAW_Data_Rebase'!AZ172</f>
        <v>0</v>
      </c>
      <c r="BA172" s="488">
        <f>'1.4_RAW_Data_Rebase'!BA172</f>
        <v>0</v>
      </c>
      <c r="BB172" s="482"/>
      <c r="BC172" s="487">
        <f>'1.4_RAW_Data_Rebase'!BC172</f>
        <v>0</v>
      </c>
      <c r="BD172" s="487">
        <f>'1.4_RAW_Data_Rebase'!BD172</f>
        <v>0</v>
      </c>
      <c r="BE172" s="487">
        <f>'1.4_RAW_Data_Rebase'!BE172</f>
        <v>0</v>
      </c>
      <c r="BF172" s="487">
        <f>'1.4_RAW_Data_Rebase'!BF172</f>
        <v>0</v>
      </c>
      <c r="BG172" s="487">
        <f>'1.4_RAW_Data_Rebase'!BG172</f>
        <v>0</v>
      </c>
      <c r="BH172" s="488">
        <f>'1.4_RAW_Data_Rebase'!BH172</f>
        <v>0</v>
      </c>
    </row>
    <row r="173" spans="1:60" ht="13.5" thickBot="1" x14ac:dyDescent="0.4">
      <c r="A173" s="483"/>
      <c r="B173" s="489"/>
      <c r="C173" s="490"/>
      <c r="D173" s="491"/>
      <c r="E173" s="492" t="s">
        <v>34</v>
      </c>
      <c r="F173" s="493">
        <f>'1.4_RAW_Data_Rebase'!F173</f>
        <v>17</v>
      </c>
      <c r="G173" s="493">
        <f>'1.4_RAW_Data_Rebase'!G173</f>
        <v>8</v>
      </c>
      <c r="H173" s="493">
        <f>'1.4_RAW_Data_Rebase'!H173</f>
        <v>2</v>
      </c>
      <c r="I173" s="493">
        <f>'1.4_RAW_Data_Rebase'!I173</f>
        <v>0</v>
      </c>
      <c r="J173" s="493">
        <f>'1.4_RAW_Data_Rebase'!J173</f>
        <v>2</v>
      </c>
      <c r="K173" s="494">
        <f>'1.4_RAW_Data_Rebase'!K173</f>
        <v>5</v>
      </c>
      <c r="M173" s="493">
        <f>'1.4_RAW_Data_Rebase'!M173</f>
        <v>11</v>
      </c>
      <c r="N173" s="493">
        <f>'1.4_RAW_Data_Rebase'!N173</f>
        <v>10</v>
      </c>
      <c r="O173" s="493">
        <f>'1.4_RAW_Data_Rebase'!O173</f>
        <v>0</v>
      </c>
      <c r="P173" s="493">
        <f>'1.4_RAW_Data_Rebase'!P173</f>
        <v>0</v>
      </c>
      <c r="Q173" s="493">
        <f>'1.4_RAW_Data_Rebase'!Q173</f>
        <v>1</v>
      </c>
      <c r="R173" s="494">
        <f>'1.4_RAW_Data_Rebase'!R173</f>
        <v>0</v>
      </c>
      <c r="T173" s="493">
        <f>'1.4_RAW_Data_Rebase'!T173</f>
        <v>11</v>
      </c>
      <c r="U173" s="493">
        <f>'1.4_RAW_Data_Rebase'!U173</f>
        <v>3</v>
      </c>
      <c r="V173" s="493">
        <f>'1.4_RAW_Data_Rebase'!V173</f>
        <v>0</v>
      </c>
      <c r="W173" s="493">
        <f>'1.4_RAW_Data_Rebase'!W173</f>
        <v>1</v>
      </c>
      <c r="X173" s="493">
        <f>'1.4_RAW_Data_Rebase'!X173</f>
        <v>1</v>
      </c>
      <c r="Y173" s="494">
        <f>'1.4_RAW_Data_Rebase'!Y173</f>
        <v>6</v>
      </c>
      <c r="AA173" s="493">
        <f>'1.4_RAW_Data_Rebase'!AA173</f>
        <v>9</v>
      </c>
      <c r="AB173" s="493">
        <f>'1.4_RAW_Data_Rebase'!AB173</f>
        <v>-1</v>
      </c>
      <c r="AC173" s="493">
        <f>'1.4_RAW_Data_Rebase'!AC173</f>
        <v>0</v>
      </c>
      <c r="AD173" s="493">
        <f>'1.4_RAW_Data_Rebase'!AD173</f>
        <v>-1</v>
      </c>
      <c r="AE173" s="493">
        <f>'1.4_RAW_Data_Rebase'!AE173</f>
        <v>-1</v>
      </c>
      <c r="AF173" s="494">
        <f>'1.4_RAW_Data_Rebase'!AF173</f>
        <v>-6</v>
      </c>
      <c r="AG173" s="482"/>
      <c r="AH173" s="493">
        <f>'1.4_RAW_Data_Rebase'!AH173</f>
        <v>0</v>
      </c>
      <c r="AI173" s="493">
        <f>'1.4_RAW_Data_Rebase'!AI173</f>
        <v>0</v>
      </c>
      <c r="AJ173" s="493">
        <f>'1.4_RAW_Data_Rebase'!AJ173</f>
        <v>0</v>
      </c>
      <c r="AK173" s="493">
        <f>'1.4_RAW_Data_Rebase'!AK173</f>
        <v>0</v>
      </c>
      <c r="AL173" s="493">
        <f>'1.4_RAW_Data_Rebase'!AL173</f>
        <v>0</v>
      </c>
      <c r="AM173" s="494">
        <f>'1.4_RAW_Data_Rebase'!AM173</f>
        <v>0</v>
      </c>
      <c r="AN173" s="482"/>
      <c r="AO173" s="493">
        <f>'1.4_RAW_Data_Rebase'!AO173</f>
        <v>9</v>
      </c>
      <c r="AP173" s="493">
        <f>'1.4_RAW_Data_Rebase'!AP173</f>
        <v>-1</v>
      </c>
      <c r="AQ173" s="493">
        <f>'1.4_RAW_Data_Rebase'!AQ173</f>
        <v>0</v>
      </c>
      <c r="AR173" s="493">
        <f>'1.4_RAW_Data_Rebase'!AR173</f>
        <v>-1</v>
      </c>
      <c r="AS173" s="493">
        <f>'1.4_RAW_Data_Rebase'!AS173</f>
        <v>-1</v>
      </c>
      <c r="AT173" s="494">
        <f>'1.4_RAW_Data_Rebase'!AT173</f>
        <v>-6</v>
      </c>
      <c r="AU173" s="482"/>
      <c r="AV173" s="493">
        <f>'1.4_RAW_Data_Rebase'!AV173</f>
        <v>0</v>
      </c>
      <c r="AW173" s="493">
        <f>'1.4_RAW_Data_Rebase'!AW173</f>
        <v>0</v>
      </c>
      <c r="AX173" s="493">
        <f>'1.4_RAW_Data_Rebase'!AX173</f>
        <v>0</v>
      </c>
      <c r="AY173" s="493">
        <f>'1.4_RAW_Data_Rebase'!AY173</f>
        <v>0</v>
      </c>
      <c r="AZ173" s="493">
        <f>'1.4_RAW_Data_Rebase'!AZ173</f>
        <v>0</v>
      </c>
      <c r="BA173" s="494">
        <f>'1.4_RAW_Data_Rebase'!BA173</f>
        <v>0</v>
      </c>
      <c r="BB173" s="482"/>
      <c r="BC173" s="493">
        <f>'1.4_RAW_Data_Rebase'!BC173</f>
        <v>0</v>
      </c>
      <c r="BD173" s="493">
        <f>'1.4_RAW_Data_Rebase'!BD173</f>
        <v>0</v>
      </c>
      <c r="BE173" s="493">
        <f>'1.4_RAW_Data_Rebase'!BE173</f>
        <v>0</v>
      </c>
      <c r="BF173" s="493">
        <f>'1.4_RAW_Data_Rebase'!BF173</f>
        <v>0</v>
      </c>
      <c r="BG173" s="493">
        <f>'1.4_RAW_Data_Rebase'!BG173</f>
        <v>0</v>
      </c>
      <c r="BH173" s="494">
        <f>'1.4_RAW_Data_Rebase'!BH173</f>
        <v>0</v>
      </c>
    </row>
    <row r="174" spans="1:60" ht="25.5" x14ac:dyDescent="0.35">
      <c r="A174" s="495" t="s">
        <v>20</v>
      </c>
      <c r="B174" s="476">
        <v>43</v>
      </c>
      <c r="C174" s="477" t="s">
        <v>61</v>
      </c>
      <c r="D174" s="478" t="s">
        <v>36</v>
      </c>
      <c r="E174" s="496" t="s">
        <v>31</v>
      </c>
      <c r="F174" s="480">
        <f>'1.4_RAW_Data_Rebase'!F174</f>
        <v>585</v>
      </c>
      <c r="G174" s="480">
        <f>'1.4_RAW_Data_Rebase'!G174</f>
        <v>291</v>
      </c>
      <c r="H174" s="480">
        <f>'1.4_RAW_Data_Rebase'!H174</f>
        <v>0</v>
      </c>
      <c r="I174" s="480">
        <f>'1.4_RAW_Data_Rebase'!I174</f>
        <v>0</v>
      </c>
      <c r="J174" s="480">
        <f>'1.4_RAW_Data_Rebase'!J174</f>
        <v>0</v>
      </c>
      <c r="K174" s="481">
        <f>'1.4_RAW_Data_Rebase'!K174</f>
        <v>294</v>
      </c>
      <c r="M174" s="480">
        <f>'1.4_RAW_Data_Rebase'!M174</f>
        <v>2605</v>
      </c>
      <c r="N174" s="480">
        <f>'1.4_RAW_Data_Rebase'!N174</f>
        <v>0</v>
      </c>
      <c r="O174" s="480">
        <f>'1.4_RAW_Data_Rebase'!O174</f>
        <v>0</v>
      </c>
      <c r="P174" s="480">
        <f>'1.4_RAW_Data_Rebase'!P174</f>
        <v>149</v>
      </c>
      <c r="Q174" s="480">
        <f>'1.4_RAW_Data_Rebase'!Q174</f>
        <v>0</v>
      </c>
      <c r="R174" s="481">
        <f>'1.4_RAW_Data_Rebase'!R174</f>
        <v>2456</v>
      </c>
      <c r="T174" s="480">
        <f>'1.4_RAW_Data_Rebase'!T174</f>
        <v>2605</v>
      </c>
      <c r="U174" s="480">
        <f>'1.4_RAW_Data_Rebase'!U174</f>
        <v>0</v>
      </c>
      <c r="V174" s="480">
        <f>'1.4_RAW_Data_Rebase'!V174</f>
        <v>0</v>
      </c>
      <c r="W174" s="480">
        <f>'1.4_RAW_Data_Rebase'!W174</f>
        <v>149</v>
      </c>
      <c r="X174" s="480">
        <f>'1.4_RAW_Data_Rebase'!X174</f>
        <v>0</v>
      </c>
      <c r="Y174" s="481">
        <f>'1.4_RAW_Data_Rebase'!Y174</f>
        <v>2456</v>
      </c>
      <c r="AA174" s="480">
        <f>'1.4_RAW_Data_Rebase'!AA174</f>
        <v>24</v>
      </c>
      <c r="AB174" s="480">
        <f>'1.4_RAW_Data_Rebase'!AB174</f>
        <v>0</v>
      </c>
      <c r="AC174" s="480">
        <f>'1.4_RAW_Data_Rebase'!AC174</f>
        <v>0</v>
      </c>
      <c r="AD174" s="480">
        <f>'1.4_RAW_Data_Rebase'!AD174</f>
        <v>0</v>
      </c>
      <c r="AE174" s="480">
        <f>'1.4_RAW_Data_Rebase'!AE174</f>
        <v>0</v>
      </c>
      <c r="AF174" s="481">
        <f>'1.4_RAW_Data_Rebase'!AF174</f>
        <v>-24</v>
      </c>
      <c r="AG174" s="482"/>
      <c r="AH174" s="480">
        <f>'1.4_RAW_Data_Rebase'!AH174</f>
        <v>24</v>
      </c>
      <c r="AI174" s="480">
        <f>'1.4_RAW_Data_Rebase'!AI174</f>
        <v>0</v>
      </c>
      <c r="AJ174" s="480">
        <f>'1.4_RAW_Data_Rebase'!AJ174</f>
        <v>0</v>
      </c>
      <c r="AK174" s="480">
        <f>'1.4_RAW_Data_Rebase'!AK174</f>
        <v>0</v>
      </c>
      <c r="AL174" s="480">
        <f>'1.4_RAW_Data_Rebase'!AL174</f>
        <v>0</v>
      </c>
      <c r="AM174" s="481">
        <f>'1.4_RAW_Data_Rebase'!AM174</f>
        <v>-24</v>
      </c>
      <c r="AN174" s="482"/>
      <c r="AO174" s="480">
        <f>'1.4_RAW_Data_Rebase'!AO174</f>
        <v>0</v>
      </c>
      <c r="AP174" s="480">
        <f>'1.4_RAW_Data_Rebase'!AP174</f>
        <v>0</v>
      </c>
      <c r="AQ174" s="480">
        <f>'1.4_RAW_Data_Rebase'!AQ174</f>
        <v>0</v>
      </c>
      <c r="AR174" s="480">
        <f>'1.4_RAW_Data_Rebase'!AR174</f>
        <v>0</v>
      </c>
      <c r="AS174" s="480">
        <f>'1.4_RAW_Data_Rebase'!AS174</f>
        <v>0</v>
      </c>
      <c r="AT174" s="481">
        <f>'1.4_RAW_Data_Rebase'!AT174</f>
        <v>0</v>
      </c>
      <c r="AU174" s="482"/>
      <c r="AV174" s="480">
        <f>'1.4_RAW_Data_Rebase'!AV174</f>
        <v>0</v>
      </c>
      <c r="AW174" s="480">
        <f>'1.4_RAW_Data_Rebase'!AW174</f>
        <v>0</v>
      </c>
      <c r="AX174" s="480">
        <f>'1.4_RAW_Data_Rebase'!AX174</f>
        <v>0</v>
      </c>
      <c r="AY174" s="480">
        <f>'1.4_RAW_Data_Rebase'!AY174</f>
        <v>0</v>
      </c>
      <c r="AZ174" s="480">
        <f>'1.4_RAW_Data_Rebase'!AZ174</f>
        <v>0</v>
      </c>
      <c r="BA174" s="481">
        <f>'1.4_RAW_Data_Rebase'!BA174</f>
        <v>0</v>
      </c>
      <c r="BB174" s="482"/>
      <c r="BC174" s="480">
        <f>'1.4_RAW_Data_Rebase'!BC174</f>
        <v>0</v>
      </c>
      <c r="BD174" s="480">
        <f>'1.4_RAW_Data_Rebase'!BD174</f>
        <v>0</v>
      </c>
      <c r="BE174" s="480">
        <f>'1.4_RAW_Data_Rebase'!BE174</f>
        <v>0</v>
      </c>
      <c r="BF174" s="480">
        <f>'1.4_RAW_Data_Rebase'!BF174</f>
        <v>0</v>
      </c>
      <c r="BG174" s="480">
        <f>'1.4_RAW_Data_Rebase'!BG174</f>
        <v>0</v>
      </c>
      <c r="BH174" s="481">
        <f>'1.4_RAW_Data_Rebase'!BH174</f>
        <v>0</v>
      </c>
    </row>
    <row r="175" spans="1:60" ht="13.15" x14ac:dyDescent="0.35">
      <c r="A175" s="483"/>
      <c r="B175" s="484"/>
      <c r="C175" s="485"/>
      <c r="D175" s="486"/>
      <c r="E175" s="479" t="s">
        <v>32</v>
      </c>
      <c r="F175" s="487">
        <f>'1.4_RAW_Data_Rebase'!F175</f>
        <v>1</v>
      </c>
      <c r="G175" s="487">
        <f>'1.4_RAW_Data_Rebase'!G175</f>
        <v>0</v>
      </c>
      <c r="H175" s="487">
        <f>'1.4_RAW_Data_Rebase'!H175</f>
        <v>0</v>
      </c>
      <c r="I175" s="487">
        <f>'1.4_RAW_Data_Rebase'!I175</f>
        <v>0</v>
      </c>
      <c r="J175" s="487">
        <f>'1.4_RAW_Data_Rebase'!J175</f>
        <v>0</v>
      </c>
      <c r="K175" s="488">
        <f>'1.4_RAW_Data_Rebase'!K175</f>
        <v>1</v>
      </c>
      <c r="M175" s="487">
        <f>'1.4_RAW_Data_Rebase'!M175</f>
        <v>0</v>
      </c>
      <c r="N175" s="487">
        <f>'1.4_RAW_Data_Rebase'!N175</f>
        <v>0</v>
      </c>
      <c r="O175" s="487">
        <f>'1.4_RAW_Data_Rebase'!O175</f>
        <v>0</v>
      </c>
      <c r="P175" s="487">
        <f>'1.4_RAW_Data_Rebase'!P175</f>
        <v>0</v>
      </c>
      <c r="Q175" s="487">
        <f>'1.4_RAW_Data_Rebase'!Q175</f>
        <v>0</v>
      </c>
      <c r="R175" s="488">
        <f>'1.4_RAW_Data_Rebase'!R175</f>
        <v>0</v>
      </c>
      <c r="T175" s="487">
        <f>'1.4_RAW_Data_Rebase'!T175</f>
        <v>0</v>
      </c>
      <c r="U175" s="487">
        <f>'1.4_RAW_Data_Rebase'!U175</f>
        <v>0</v>
      </c>
      <c r="V175" s="487">
        <f>'1.4_RAW_Data_Rebase'!V175</f>
        <v>0</v>
      </c>
      <c r="W175" s="487">
        <f>'1.4_RAW_Data_Rebase'!W175</f>
        <v>0</v>
      </c>
      <c r="X175" s="487">
        <f>'1.4_RAW_Data_Rebase'!X175</f>
        <v>0</v>
      </c>
      <c r="Y175" s="488">
        <f>'1.4_RAW_Data_Rebase'!Y175</f>
        <v>0</v>
      </c>
      <c r="AA175" s="487">
        <f>'1.4_RAW_Data_Rebase'!AA175</f>
        <v>0</v>
      </c>
      <c r="AB175" s="487">
        <f>'1.4_RAW_Data_Rebase'!AB175</f>
        <v>0</v>
      </c>
      <c r="AC175" s="487">
        <f>'1.4_RAW_Data_Rebase'!AC175</f>
        <v>0</v>
      </c>
      <c r="AD175" s="487">
        <f>'1.4_RAW_Data_Rebase'!AD175</f>
        <v>0</v>
      </c>
      <c r="AE175" s="487">
        <f>'1.4_RAW_Data_Rebase'!AE175</f>
        <v>0</v>
      </c>
      <c r="AF175" s="488">
        <f>'1.4_RAW_Data_Rebase'!AF175</f>
        <v>0</v>
      </c>
      <c r="AG175" s="482"/>
      <c r="AH175" s="487">
        <f>'1.4_RAW_Data_Rebase'!AH175</f>
        <v>0</v>
      </c>
      <c r="AI175" s="487">
        <f>'1.4_RAW_Data_Rebase'!AI175</f>
        <v>0</v>
      </c>
      <c r="AJ175" s="487">
        <f>'1.4_RAW_Data_Rebase'!AJ175</f>
        <v>0</v>
      </c>
      <c r="AK175" s="487">
        <f>'1.4_RAW_Data_Rebase'!AK175</f>
        <v>0</v>
      </c>
      <c r="AL175" s="487">
        <f>'1.4_RAW_Data_Rebase'!AL175</f>
        <v>0</v>
      </c>
      <c r="AM175" s="488">
        <f>'1.4_RAW_Data_Rebase'!AM175</f>
        <v>0</v>
      </c>
      <c r="AN175" s="482"/>
      <c r="AO175" s="487">
        <f>'1.4_RAW_Data_Rebase'!AO175</f>
        <v>0</v>
      </c>
      <c r="AP175" s="487">
        <f>'1.4_RAW_Data_Rebase'!AP175</f>
        <v>0</v>
      </c>
      <c r="AQ175" s="487">
        <f>'1.4_RAW_Data_Rebase'!AQ175</f>
        <v>0</v>
      </c>
      <c r="AR175" s="487">
        <f>'1.4_RAW_Data_Rebase'!AR175</f>
        <v>0</v>
      </c>
      <c r="AS175" s="487">
        <f>'1.4_RAW_Data_Rebase'!AS175</f>
        <v>0</v>
      </c>
      <c r="AT175" s="488">
        <f>'1.4_RAW_Data_Rebase'!AT175</f>
        <v>0</v>
      </c>
      <c r="AU175" s="482"/>
      <c r="AV175" s="487">
        <f>'1.4_RAW_Data_Rebase'!AV175</f>
        <v>0</v>
      </c>
      <c r="AW175" s="487">
        <f>'1.4_RAW_Data_Rebase'!AW175</f>
        <v>0</v>
      </c>
      <c r="AX175" s="487">
        <f>'1.4_RAW_Data_Rebase'!AX175</f>
        <v>0</v>
      </c>
      <c r="AY175" s="487">
        <f>'1.4_RAW_Data_Rebase'!AY175</f>
        <v>0</v>
      </c>
      <c r="AZ175" s="487">
        <f>'1.4_RAW_Data_Rebase'!AZ175</f>
        <v>0</v>
      </c>
      <c r="BA175" s="488">
        <f>'1.4_RAW_Data_Rebase'!BA175</f>
        <v>0</v>
      </c>
      <c r="BB175" s="482"/>
      <c r="BC175" s="487">
        <f>'1.4_RAW_Data_Rebase'!BC175</f>
        <v>0</v>
      </c>
      <c r="BD175" s="487">
        <f>'1.4_RAW_Data_Rebase'!BD175</f>
        <v>0</v>
      </c>
      <c r="BE175" s="487">
        <f>'1.4_RAW_Data_Rebase'!BE175</f>
        <v>0</v>
      </c>
      <c r="BF175" s="487">
        <f>'1.4_RAW_Data_Rebase'!BF175</f>
        <v>0</v>
      </c>
      <c r="BG175" s="487">
        <f>'1.4_RAW_Data_Rebase'!BG175</f>
        <v>0</v>
      </c>
      <c r="BH175" s="488">
        <f>'1.4_RAW_Data_Rebase'!BH175</f>
        <v>0</v>
      </c>
    </row>
    <row r="176" spans="1:60" ht="13.15" x14ac:dyDescent="0.35">
      <c r="A176" s="483"/>
      <c r="B176" s="484"/>
      <c r="C176" s="485"/>
      <c r="D176" s="486"/>
      <c r="E176" s="479" t="s">
        <v>33</v>
      </c>
      <c r="F176" s="487">
        <f>'1.4_RAW_Data_Rebase'!F176</f>
        <v>327</v>
      </c>
      <c r="G176" s="487">
        <f>'1.4_RAW_Data_Rebase'!G176</f>
        <v>159</v>
      </c>
      <c r="H176" s="487">
        <f>'1.4_RAW_Data_Rebase'!H176</f>
        <v>0</v>
      </c>
      <c r="I176" s="487">
        <f>'1.4_RAW_Data_Rebase'!I176</f>
        <v>91</v>
      </c>
      <c r="J176" s="487">
        <f>'1.4_RAW_Data_Rebase'!J176</f>
        <v>77</v>
      </c>
      <c r="K176" s="488">
        <f>'1.4_RAW_Data_Rebase'!K176</f>
        <v>0</v>
      </c>
      <c r="M176" s="487">
        <f>'1.4_RAW_Data_Rebase'!M176</f>
        <v>0</v>
      </c>
      <c r="N176" s="487">
        <f>'1.4_RAW_Data_Rebase'!N176</f>
        <v>0</v>
      </c>
      <c r="O176" s="487">
        <f>'1.4_RAW_Data_Rebase'!O176</f>
        <v>0</v>
      </c>
      <c r="P176" s="487">
        <f>'1.4_RAW_Data_Rebase'!P176</f>
        <v>0</v>
      </c>
      <c r="Q176" s="487">
        <f>'1.4_RAW_Data_Rebase'!Q176</f>
        <v>0</v>
      </c>
      <c r="R176" s="488">
        <f>'1.4_RAW_Data_Rebase'!R176</f>
        <v>0</v>
      </c>
      <c r="T176" s="487">
        <f>'1.4_RAW_Data_Rebase'!T176</f>
        <v>0</v>
      </c>
      <c r="U176" s="487">
        <f>'1.4_RAW_Data_Rebase'!U176</f>
        <v>0</v>
      </c>
      <c r="V176" s="487">
        <f>'1.4_RAW_Data_Rebase'!V176</f>
        <v>0</v>
      </c>
      <c r="W176" s="487">
        <f>'1.4_RAW_Data_Rebase'!W176</f>
        <v>0</v>
      </c>
      <c r="X176" s="487">
        <f>'1.4_RAW_Data_Rebase'!X176</f>
        <v>0</v>
      </c>
      <c r="Y176" s="488">
        <f>'1.4_RAW_Data_Rebase'!Y176</f>
        <v>0</v>
      </c>
      <c r="AA176" s="487">
        <f>'1.4_RAW_Data_Rebase'!AA176</f>
        <v>0</v>
      </c>
      <c r="AB176" s="487">
        <f>'1.4_RAW_Data_Rebase'!AB176</f>
        <v>0</v>
      </c>
      <c r="AC176" s="487">
        <f>'1.4_RAW_Data_Rebase'!AC176</f>
        <v>0</v>
      </c>
      <c r="AD176" s="487">
        <f>'1.4_RAW_Data_Rebase'!AD176</f>
        <v>0</v>
      </c>
      <c r="AE176" s="487">
        <f>'1.4_RAW_Data_Rebase'!AE176</f>
        <v>0</v>
      </c>
      <c r="AF176" s="488">
        <f>'1.4_RAW_Data_Rebase'!AF176</f>
        <v>0</v>
      </c>
      <c r="AG176" s="482"/>
      <c r="AH176" s="487">
        <f>'1.4_RAW_Data_Rebase'!AH176</f>
        <v>0</v>
      </c>
      <c r="AI176" s="487">
        <f>'1.4_RAW_Data_Rebase'!AI176</f>
        <v>0</v>
      </c>
      <c r="AJ176" s="487">
        <f>'1.4_RAW_Data_Rebase'!AJ176</f>
        <v>0</v>
      </c>
      <c r="AK176" s="487">
        <f>'1.4_RAW_Data_Rebase'!AK176</f>
        <v>0</v>
      </c>
      <c r="AL176" s="487">
        <f>'1.4_RAW_Data_Rebase'!AL176</f>
        <v>0</v>
      </c>
      <c r="AM176" s="488">
        <f>'1.4_RAW_Data_Rebase'!AM176</f>
        <v>0</v>
      </c>
      <c r="AN176" s="482"/>
      <c r="AO176" s="487">
        <f>'1.4_RAW_Data_Rebase'!AO176</f>
        <v>0</v>
      </c>
      <c r="AP176" s="487">
        <f>'1.4_RAW_Data_Rebase'!AP176</f>
        <v>0</v>
      </c>
      <c r="AQ176" s="487">
        <f>'1.4_RAW_Data_Rebase'!AQ176</f>
        <v>0</v>
      </c>
      <c r="AR176" s="487">
        <f>'1.4_RAW_Data_Rebase'!AR176</f>
        <v>0</v>
      </c>
      <c r="AS176" s="487">
        <f>'1.4_RAW_Data_Rebase'!AS176</f>
        <v>0</v>
      </c>
      <c r="AT176" s="488">
        <f>'1.4_RAW_Data_Rebase'!AT176</f>
        <v>0</v>
      </c>
      <c r="AU176" s="482"/>
      <c r="AV176" s="487">
        <f>'1.4_RAW_Data_Rebase'!AV176</f>
        <v>0</v>
      </c>
      <c r="AW176" s="487">
        <f>'1.4_RAW_Data_Rebase'!AW176</f>
        <v>0</v>
      </c>
      <c r="AX176" s="487">
        <f>'1.4_RAW_Data_Rebase'!AX176</f>
        <v>0</v>
      </c>
      <c r="AY176" s="487">
        <f>'1.4_RAW_Data_Rebase'!AY176</f>
        <v>0</v>
      </c>
      <c r="AZ176" s="487">
        <f>'1.4_RAW_Data_Rebase'!AZ176</f>
        <v>0</v>
      </c>
      <c r="BA176" s="488">
        <f>'1.4_RAW_Data_Rebase'!BA176</f>
        <v>0</v>
      </c>
      <c r="BB176" s="482"/>
      <c r="BC176" s="487">
        <f>'1.4_RAW_Data_Rebase'!BC176</f>
        <v>0</v>
      </c>
      <c r="BD176" s="487">
        <f>'1.4_RAW_Data_Rebase'!BD176</f>
        <v>0</v>
      </c>
      <c r="BE176" s="487">
        <f>'1.4_RAW_Data_Rebase'!BE176</f>
        <v>0</v>
      </c>
      <c r="BF176" s="487">
        <f>'1.4_RAW_Data_Rebase'!BF176</f>
        <v>0</v>
      </c>
      <c r="BG176" s="487">
        <f>'1.4_RAW_Data_Rebase'!BG176</f>
        <v>0</v>
      </c>
      <c r="BH176" s="488">
        <f>'1.4_RAW_Data_Rebase'!BH176</f>
        <v>0</v>
      </c>
    </row>
    <row r="177" spans="1:60" ht="13.5" thickBot="1" x14ac:dyDescent="0.4">
      <c r="A177" s="483"/>
      <c r="B177" s="489"/>
      <c r="C177" s="490"/>
      <c r="D177" s="491"/>
      <c r="E177" s="492" t="s">
        <v>34</v>
      </c>
      <c r="F177" s="493">
        <f>'1.4_RAW_Data_Rebase'!F177</f>
        <v>1692</v>
      </c>
      <c r="G177" s="493">
        <f>'1.4_RAW_Data_Rebase'!G177</f>
        <v>816</v>
      </c>
      <c r="H177" s="493">
        <f>'1.4_RAW_Data_Rebase'!H177</f>
        <v>662</v>
      </c>
      <c r="I177" s="493">
        <f>'1.4_RAW_Data_Rebase'!I177</f>
        <v>85</v>
      </c>
      <c r="J177" s="493">
        <f>'1.4_RAW_Data_Rebase'!J177</f>
        <v>0</v>
      </c>
      <c r="K177" s="494">
        <f>'1.4_RAW_Data_Rebase'!K177</f>
        <v>129</v>
      </c>
      <c r="M177" s="493">
        <f>'1.4_RAW_Data_Rebase'!M177</f>
        <v>0</v>
      </c>
      <c r="N177" s="493">
        <f>'1.4_RAW_Data_Rebase'!N177</f>
        <v>0</v>
      </c>
      <c r="O177" s="493">
        <f>'1.4_RAW_Data_Rebase'!O177</f>
        <v>0</v>
      </c>
      <c r="P177" s="493">
        <f>'1.4_RAW_Data_Rebase'!P177</f>
        <v>0</v>
      </c>
      <c r="Q177" s="493">
        <f>'1.4_RAW_Data_Rebase'!Q177</f>
        <v>0</v>
      </c>
      <c r="R177" s="494">
        <f>'1.4_RAW_Data_Rebase'!R177</f>
        <v>0</v>
      </c>
      <c r="T177" s="493">
        <f>'1.4_RAW_Data_Rebase'!T177</f>
        <v>0</v>
      </c>
      <c r="U177" s="493">
        <f>'1.4_RAW_Data_Rebase'!U177</f>
        <v>0</v>
      </c>
      <c r="V177" s="493">
        <f>'1.4_RAW_Data_Rebase'!V177</f>
        <v>0</v>
      </c>
      <c r="W177" s="493">
        <f>'1.4_RAW_Data_Rebase'!W177</f>
        <v>0</v>
      </c>
      <c r="X177" s="493">
        <f>'1.4_RAW_Data_Rebase'!X177</f>
        <v>0</v>
      </c>
      <c r="Y177" s="494">
        <f>'1.4_RAW_Data_Rebase'!Y177</f>
        <v>0</v>
      </c>
      <c r="AA177" s="493">
        <f>'1.4_RAW_Data_Rebase'!AA177</f>
        <v>0</v>
      </c>
      <c r="AB177" s="493">
        <f>'1.4_RAW_Data_Rebase'!AB177</f>
        <v>0</v>
      </c>
      <c r="AC177" s="493">
        <f>'1.4_RAW_Data_Rebase'!AC177</f>
        <v>0</v>
      </c>
      <c r="AD177" s="493">
        <f>'1.4_RAW_Data_Rebase'!AD177</f>
        <v>0</v>
      </c>
      <c r="AE177" s="493">
        <f>'1.4_RAW_Data_Rebase'!AE177</f>
        <v>0</v>
      </c>
      <c r="AF177" s="494">
        <f>'1.4_RAW_Data_Rebase'!AF177</f>
        <v>0</v>
      </c>
      <c r="AG177" s="482"/>
      <c r="AH177" s="493">
        <f>'1.4_RAW_Data_Rebase'!AH177</f>
        <v>0</v>
      </c>
      <c r="AI177" s="493">
        <f>'1.4_RAW_Data_Rebase'!AI177</f>
        <v>0</v>
      </c>
      <c r="AJ177" s="493">
        <f>'1.4_RAW_Data_Rebase'!AJ177</f>
        <v>0</v>
      </c>
      <c r="AK177" s="493">
        <f>'1.4_RAW_Data_Rebase'!AK177</f>
        <v>0</v>
      </c>
      <c r="AL177" s="493">
        <f>'1.4_RAW_Data_Rebase'!AL177</f>
        <v>0</v>
      </c>
      <c r="AM177" s="494">
        <f>'1.4_RAW_Data_Rebase'!AM177</f>
        <v>0</v>
      </c>
      <c r="AN177" s="482"/>
      <c r="AO177" s="493">
        <f>'1.4_RAW_Data_Rebase'!AO177</f>
        <v>0</v>
      </c>
      <c r="AP177" s="493">
        <f>'1.4_RAW_Data_Rebase'!AP177</f>
        <v>0</v>
      </c>
      <c r="AQ177" s="493">
        <f>'1.4_RAW_Data_Rebase'!AQ177</f>
        <v>0</v>
      </c>
      <c r="AR177" s="493">
        <f>'1.4_RAW_Data_Rebase'!AR177</f>
        <v>0</v>
      </c>
      <c r="AS177" s="493">
        <f>'1.4_RAW_Data_Rebase'!AS177</f>
        <v>0</v>
      </c>
      <c r="AT177" s="494">
        <f>'1.4_RAW_Data_Rebase'!AT177</f>
        <v>0</v>
      </c>
      <c r="AU177" s="482"/>
      <c r="AV177" s="493">
        <f>'1.4_RAW_Data_Rebase'!AV177</f>
        <v>0</v>
      </c>
      <c r="AW177" s="493">
        <f>'1.4_RAW_Data_Rebase'!AW177</f>
        <v>0</v>
      </c>
      <c r="AX177" s="493">
        <f>'1.4_RAW_Data_Rebase'!AX177</f>
        <v>0</v>
      </c>
      <c r="AY177" s="493">
        <f>'1.4_RAW_Data_Rebase'!AY177</f>
        <v>0</v>
      </c>
      <c r="AZ177" s="493">
        <f>'1.4_RAW_Data_Rebase'!AZ177</f>
        <v>0</v>
      </c>
      <c r="BA177" s="494">
        <f>'1.4_RAW_Data_Rebase'!BA177</f>
        <v>0</v>
      </c>
      <c r="BB177" s="482"/>
      <c r="BC177" s="493">
        <f>'1.4_RAW_Data_Rebase'!BC177</f>
        <v>0</v>
      </c>
      <c r="BD177" s="493">
        <f>'1.4_RAW_Data_Rebase'!BD177</f>
        <v>0</v>
      </c>
      <c r="BE177" s="493">
        <f>'1.4_RAW_Data_Rebase'!BE177</f>
        <v>0</v>
      </c>
      <c r="BF177" s="493">
        <f>'1.4_RAW_Data_Rebase'!BF177</f>
        <v>0</v>
      </c>
      <c r="BG177" s="493">
        <f>'1.4_RAW_Data_Rebase'!BG177</f>
        <v>0</v>
      </c>
      <c r="BH177" s="494">
        <f>'1.4_RAW_Data_Rebase'!BH177</f>
        <v>0</v>
      </c>
    </row>
    <row r="178" spans="1:60" ht="25.5" x14ac:dyDescent="0.35">
      <c r="A178" s="495" t="s">
        <v>20</v>
      </c>
      <c r="B178" s="476">
        <v>31</v>
      </c>
      <c r="C178" s="477" t="s">
        <v>30</v>
      </c>
      <c r="D178" s="478" t="s">
        <v>36</v>
      </c>
      <c r="E178" s="496" t="s">
        <v>31</v>
      </c>
      <c r="F178" s="480">
        <f>'1.4_RAW_Data_Rebase'!F178</f>
        <v>11</v>
      </c>
      <c r="G178" s="480">
        <f>'1.4_RAW_Data_Rebase'!G178</f>
        <v>10</v>
      </c>
      <c r="H178" s="480">
        <f>'1.4_RAW_Data_Rebase'!H178</f>
        <v>0</v>
      </c>
      <c r="I178" s="480">
        <f>'1.4_RAW_Data_Rebase'!I178</f>
        <v>0</v>
      </c>
      <c r="J178" s="480">
        <f>'1.4_RAW_Data_Rebase'!J178</f>
        <v>0</v>
      </c>
      <c r="K178" s="481">
        <f>'1.4_RAW_Data_Rebase'!K178</f>
        <v>1</v>
      </c>
      <c r="M178" s="480">
        <f>'1.4_RAW_Data_Rebase'!M178</f>
        <v>21</v>
      </c>
      <c r="N178" s="480">
        <f>'1.4_RAW_Data_Rebase'!N178</f>
        <v>21</v>
      </c>
      <c r="O178" s="480">
        <f>'1.4_RAW_Data_Rebase'!O178</f>
        <v>0</v>
      </c>
      <c r="P178" s="480">
        <f>'1.4_RAW_Data_Rebase'!P178</f>
        <v>0</v>
      </c>
      <c r="Q178" s="480">
        <f>'1.4_RAW_Data_Rebase'!Q178</f>
        <v>0</v>
      </c>
      <c r="R178" s="481">
        <f>'1.4_RAW_Data_Rebase'!R178</f>
        <v>0</v>
      </c>
      <c r="T178" s="480">
        <f>'1.4_RAW_Data_Rebase'!T178</f>
        <v>21</v>
      </c>
      <c r="U178" s="480">
        <f>'1.4_RAW_Data_Rebase'!U178</f>
        <v>10</v>
      </c>
      <c r="V178" s="480">
        <f>'1.4_RAW_Data_Rebase'!V178</f>
        <v>0</v>
      </c>
      <c r="W178" s="480">
        <f>'1.4_RAW_Data_Rebase'!W178</f>
        <v>10</v>
      </c>
      <c r="X178" s="480">
        <f>'1.4_RAW_Data_Rebase'!X178</f>
        <v>0</v>
      </c>
      <c r="Y178" s="481">
        <f>'1.4_RAW_Data_Rebase'!Y178</f>
        <v>1</v>
      </c>
      <c r="AA178" s="480">
        <f>'1.4_RAW_Data_Rebase'!AA178</f>
        <v>11</v>
      </c>
      <c r="AB178" s="480">
        <f>'1.4_RAW_Data_Rebase'!AB178</f>
        <v>0</v>
      </c>
      <c r="AC178" s="480">
        <f>'1.4_RAW_Data_Rebase'!AC178</f>
        <v>0</v>
      </c>
      <c r="AD178" s="480">
        <f>'1.4_RAW_Data_Rebase'!AD178</f>
        <v>-10</v>
      </c>
      <c r="AE178" s="480">
        <f>'1.4_RAW_Data_Rebase'!AE178</f>
        <v>0</v>
      </c>
      <c r="AF178" s="481">
        <f>'1.4_RAW_Data_Rebase'!AF178</f>
        <v>-1</v>
      </c>
      <c r="AG178" s="482"/>
      <c r="AH178" s="480">
        <f>'1.4_RAW_Data_Rebase'!AH178</f>
        <v>11</v>
      </c>
      <c r="AI178" s="480">
        <f>'1.4_RAW_Data_Rebase'!AI178</f>
        <v>0</v>
      </c>
      <c r="AJ178" s="480">
        <f>'1.4_RAW_Data_Rebase'!AJ178</f>
        <v>0</v>
      </c>
      <c r="AK178" s="480">
        <f>'1.4_RAW_Data_Rebase'!AK178</f>
        <v>-10</v>
      </c>
      <c r="AL178" s="480">
        <f>'1.4_RAW_Data_Rebase'!AL178</f>
        <v>0</v>
      </c>
      <c r="AM178" s="481">
        <f>'1.4_RAW_Data_Rebase'!AM178</f>
        <v>-1</v>
      </c>
      <c r="AN178" s="482"/>
      <c r="AO178" s="480">
        <f>'1.4_RAW_Data_Rebase'!AO178</f>
        <v>0</v>
      </c>
      <c r="AP178" s="480">
        <f>'1.4_RAW_Data_Rebase'!AP178</f>
        <v>0</v>
      </c>
      <c r="AQ178" s="480">
        <f>'1.4_RAW_Data_Rebase'!AQ178</f>
        <v>0</v>
      </c>
      <c r="AR178" s="480">
        <f>'1.4_RAW_Data_Rebase'!AR178</f>
        <v>0</v>
      </c>
      <c r="AS178" s="480">
        <f>'1.4_RAW_Data_Rebase'!AS178</f>
        <v>0</v>
      </c>
      <c r="AT178" s="481">
        <f>'1.4_RAW_Data_Rebase'!AT178</f>
        <v>0</v>
      </c>
      <c r="AU178" s="482"/>
      <c r="AV178" s="480">
        <f>'1.4_RAW_Data_Rebase'!AV178</f>
        <v>0</v>
      </c>
      <c r="AW178" s="480">
        <f>'1.4_RAW_Data_Rebase'!AW178</f>
        <v>0</v>
      </c>
      <c r="AX178" s="480">
        <f>'1.4_RAW_Data_Rebase'!AX178</f>
        <v>0</v>
      </c>
      <c r="AY178" s="480">
        <f>'1.4_RAW_Data_Rebase'!AY178</f>
        <v>0</v>
      </c>
      <c r="AZ178" s="480">
        <f>'1.4_RAW_Data_Rebase'!AZ178</f>
        <v>0</v>
      </c>
      <c r="BA178" s="481">
        <f>'1.4_RAW_Data_Rebase'!BA178</f>
        <v>0</v>
      </c>
      <c r="BB178" s="482"/>
      <c r="BC178" s="480">
        <f>'1.4_RAW_Data_Rebase'!BC178</f>
        <v>0</v>
      </c>
      <c r="BD178" s="480">
        <f>'1.4_RAW_Data_Rebase'!BD178</f>
        <v>0</v>
      </c>
      <c r="BE178" s="480">
        <f>'1.4_RAW_Data_Rebase'!BE178</f>
        <v>0</v>
      </c>
      <c r="BF178" s="480">
        <f>'1.4_RAW_Data_Rebase'!BF178</f>
        <v>0</v>
      </c>
      <c r="BG178" s="480">
        <f>'1.4_RAW_Data_Rebase'!BG178</f>
        <v>0</v>
      </c>
      <c r="BH178" s="481">
        <f>'1.4_RAW_Data_Rebase'!BH178</f>
        <v>0</v>
      </c>
    </row>
    <row r="179" spans="1:60" ht="13.15" x14ac:dyDescent="0.35">
      <c r="A179" s="483"/>
      <c r="B179" s="484"/>
      <c r="C179" s="485"/>
      <c r="D179" s="486"/>
      <c r="E179" s="479" t="s">
        <v>32</v>
      </c>
      <c r="F179" s="487">
        <f>'1.4_RAW_Data_Rebase'!F179</f>
        <v>0</v>
      </c>
      <c r="G179" s="487">
        <f>'1.4_RAW_Data_Rebase'!G179</f>
        <v>0</v>
      </c>
      <c r="H179" s="487">
        <f>'1.4_RAW_Data_Rebase'!H179</f>
        <v>0</v>
      </c>
      <c r="I179" s="487">
        <f>'1.4_RAW_Data_Rebase'!I179</f>
        <v>0</v>
      </c>
      <c r="J179" s="487">
        <f>'1.4_RAW_Data_Rebase'!J179</f>
        <v>0</v>
      </c>
      <c r="K179" s="488">
        <f>'1.4_RAW_Data_Rebase'!K179</f>
        <v>0</v>
      </c>
      <c r="M179" s="487">
        <f>'1.4_RAW_Data_Rebase'!M179</f>
        <v>0</v>
      </c>
      <c r="N179" s="487">
        <f>'1.4_RAW_Data_Rebase'!N179</f>
        <v>0</v>
      </c>
      <c r="O179" s="487">
        <f>'1.4_RAW_Data_Rebase'!O179</f>
        <v>0</v>
      </c>
      <c r="P179" s="487">
        <f>'1.4_RAW_Data_Rebase'!P179</f>
        <v>0</v>
      </c>
      <c r="Q179" s="487">
        <f>'1.4_RAW_Data_Rebase'!Q179</f>
        <v>0</v>
      </c>
      <c r="R179" s="488">
        <f>'1.4_RAW_Data_Rebase'!R179</f>
        <v>0</v>
      </c>
      <c r="T179" s="487">
        <f>'1.4_RAW_Data_Rebase'!T179</f>
        <v>0</v>
      </c>
      <c r="U179" s="487">
        <f>'1.4_RAW_Data_Rebase'!U179</f>
        <v>0</v>
      </c>
      <c r="V179" s="487">
        <f>'1.4_RAW_Data_Rebase'!V179</f>
        <v>0</v>
      </c>
      <c r="W179" s="487">
        <f>'1.4_RAW_Data_Rebase'!W179</f>
        <v>0</v>
      </c>
      <c r="X179" s="487">
        <f>'1.4_RAW_Data_Rebase'!X179</f>
        <v>0</v>
      </c>
      <c r="Y179" s="488">
        <f>'1.4_RAW_Data_Rebase'!Y179</f>
        <v>0</v>
      </c>
      <c r="AA179" s="487">
        <f>'1.4_RAW_Data_Rebase'!AA179</f>
        <v>0</v>
      </c>
      <c r="AB179" s="487">
        <f>'1.4_RAW_Data_Rebase'!AB179</f>
        <v>0</v>
      </c>
      <c r="AC179" s="487">
        <f>'1.4_RAW_Data_Rebase'!AC179</f>
        <v>0</v>
      </c>
      <c r="AD179" s="487">
        <f>'1.4_RAW_Data_Rebase'!AD179</f>
        <v>0</v>
      </c>
      <c r="AE179" s="487">
        <f>'1.4_RAW_Data_Rebase'!AE179</f>
        <v>0</v>
      </c>
      <c r="AF179" s="488">
        <f>'1.4_RAW_Data_Rebase'!AF179</f>
        <v>0</v>
      </c>
      <c r="AG179" s="482"/>
      <c r="AH179" s="487">
        <f>'1.4_RAW_Data_Rebase'!AH179</f>
        <v>0</v>
      </c>
      <c r="AI179" s="487">
        <f>'1.4_RAW_Data_Rebase'!AI179</f>
        <v>0</v>
      </c>
      <c r="AJ179" s="487">
        <f>'1.4_RAW_Data_Rebase'!AJ179</f>
        <v>0</v>
      </c>
      <c r="AK179" s="487">
        <f>'1.4_RAW_Data_Rebase'!AK179</f>
        <v>0</v>
      </c>
      <c r="AL179" s="487">
        <f>'1.4_RAW_Data_Rebase'!AL179</f>
        <v>0</v>
      </c>
      <c r="AM179" s="488">
        <f>'1.4_RAW_Data_Rebase'!AM179</f>
        <v>0</v>
      </c>
      <c r="AN179" s="482"/>
      <c r="AO179" s="487">
        <f>'1.4_RAW_Data_Rebase'!AO179</f>
        <v>0</v>
      </c>
      <c r="AP179" s="487">
        <f>'1.4_RAW_Data_Rebase'!AP179</f>
        <v>0</v>
      </c>
      <c r="AQ179" s="487">
        <f>'1.4_RAW_Data_Rebase'!AQ179</f>
        <v>0</v>
      </c>
      <c r="AR179" s="487">
        <f>'1.4_RAW_Data_Rebase'!AR179</f>
        <v>0</v>
      </c>
      <c r="AS179" s="487">
        <f>'1.4_RAW_Data_Rebase'!AS179</f>
        <v>0</v>
      </c>
      <c r="AT179" s="488">
        <f>'1.4_RAW_Data_Rebase'!AT179</f>
        <v>0</v>
      </c>
      <c r="AU179" s="482"/>
      <c r="AV179" s="487">
        <f>'1.4_RAW_Data_Rebase'!AV179</f>
        <v>0</v>
      </c>
      <c r="AW179" s="487">
        <f>'1.4_RAW_Data_Rebase'!AW179</f>
        <v>0</v>
      </c>
      <c r="AX179" s="487">
        <f>'1.4_RAW_Data_Rebase'!AX179</f>
        <v>0</v>
      </c>
      <c r="AY179" s="487">
        <f>'1.4_RAW_Data_Rebase'!AY179</f>
        <v>0</v>
      </c>
      <c r="AZ179" s="487">
        <f>'1.4_RAW_Data_Rebase'!AZ179</f>
        <v>0</v>
      </c>
      <c r="BA179" s="488">
        <f>'1.4_RAW_Data_Rebase'!BA179</f>
        <v>0</v>
      </c>
      <c r="BB179" s="482"/>
      <c r="BC179" s="487">
        <f>'1.4_RAW_Data_Rebase'!BC179</f>
        <v>0</v>
      </c>
      <c r="BD179" s="487">
        <f>'1.4_RAW_Data_Rebase'!BD179</f>
        <v>0</v>
      </c>
      <c r="BE179" s="487">
        <f>'1.4_RAW_Data_Rebase'!BE179</f>
        <v>0</v>
      </c>
      <c r="BF179" s="487">
        <f>'1.4_RAW_Data_Rebase'!BF179</f>
        <v>0</v>
      </c>
      <c r="BG179" s="487">
        <f>'1.4_RAW_Data_Rebase'!BG179</f>
        <v>0</v>
      </c>
      <c r="BH179" s="488">
        <f>'1.4_RAW_Data_Rebase'!BH179</f>
        <v>0</v>
      </c>
    </row>
    <row r="180" spans="1:60" ht="13.15" x14ac:dyDescent="0.35">
      <c r="A180" s="483"/>
      <c r="B180" s="484"/>
      <c r="C180" s="485"/>
      <c r="D180" s="486"/>
      <c r="E180" s="479" t="s">
        <v>33</v>
      </c>
      <c r="F180" s="487">
        <f>'1.4_RAW_Data_Rebase'!F180</f>
        <v>0</v>
      </c>
      <c r="G180" s="487">
        <f>'1.4_RAW_Data_Rebase'!G180</f>
        <v>0</v>
      </c>
      <c r="H180" s="487">
        <f>'1.4_RAW_Data_Rebase'!H180</f>
        <v>0</v>
      </c>
      <c r="I180" s="487">
        <f>'1.4_RAW_Data_Rebase'!I180</f>
        <v>0</v>
      </c>
      <c r="J180" s="487">
        <f>'1.4_RAW_Data_Rebase'!J180</f>
        <v>0</v>
      </c>
      <c r="K180" s="488">
        <f>'1.4_RAW_Data_Rebase'!K180</f>
        <v>0</v>
      </c>
      <c r="M180" s="487">
        <f>'1.4_RAW_Data_Rebase'!M180</f>
        <v>0</v>
      </c>
      <c r="N180" s="487">
        <f>'1.4_RAW_Data_Rebase'!N180</f>
        <v>0</v>
      </c>
      <c r="O180" s="487">
        <f>'1.4_RAW_Data_Rebase'!O180</f>
        <v>0</v>
      </c>
      <c r="P180" s="487">
        <f>'1.4_RAW_Data_Rebase'!P180</f>
        <v>0</v>
      </c>
      <c r="Q180" s="487">
        <f>'1.4_RAW_Data_Rebase'!Q180</f>
        <v>0</v>
      </c>
      <c r="R180" s="488">
        <f>'1.4_RAW_Data_Rebase'!R180</f>
        <v>0</v>
      </c>
      <c r="T180" s="487">
        <f>'1.4_RAW_Data_Rebase'!T180</f>
        <v>0</v>
      </c>
      <c r="U180" s="487">
        <f>'1.4_RAW_Data_Rebase'!U180</f>
        <v>0</v>
      </c>
      <c r="V180" s="487">
        <f>'1.4_RAW_Data_Rebase'!V180</f>
        <v>0</v>
      </c>
      <c r="W180" s="487">
        <f>'1.4_RAW_Data_Rebase'!W180</f>
        <v>0</v>
      </c>
      <c r="X180" s="487">
        <f>'1.4_RAW_Data_Rebase'!X180</f>
        <v>0</v>
      </c>
      <c r="Y180" s="488">
        <f>'1.4_RAW_Data_Rebase'!Y180</f>
        <v>0</v>
      </c>
      <c r="AA180" s="487">
        <f>'1.4_RAW_Data_Rebase'!AA180</f>
        <v>0</v>
      </c>
      <c r="AB180" s="487">
        <f>'1.4_RAW_Data_Rebase'!AB180</f>
        <v>0</v>
      </c>
      <c r="AC180" s="487">
        <f>'1.4_RAW_Data_Rebase'!AC180</f>
        <v>0</v>
      </c>
      <c r="AD180" s="487">
        <f>'1.4_RAW_Data_Rebase'!AD180</f>
        <v>0</v>
      </c>
      <c r="AE180" s="487">
        <f>'1.4_RAW_Data_Rebase'!AE180</f>
        <v>0</v>
      </c>
      <c r="AF180" s="488">
        <f>'1.4_RAW_Data_Rebase'!AF180</f>
        <v>0</v>
      </c>
      <c r="AG180" s="482"/>
      <c r="AH180" s="487">
        <f>'1.4_RAW_Data_Rebase'!AH180</f>
        <v>0</v>
      </c>
      <c r="AI180" s="487">
        <f>'1.4_RAW_Data_Rebase'!AI180</f>
        <v>0</v>
      </c>
      <c r="AJ180" s="487">
        <f>'1.4_RAW_Data_Rebase'!AJ180</f>
        <v>0</v>
      </c>
      <c r="AK180" s="487">
        <f>'1.4_RAW_Data_Rebase'!AK180</f>
        <v>0</v>
      </c>
      <c r="AL180" s="487">
        <f>'1.4_RAW_Data_Rebase'!AL180</f>
        <v>0</v>
      </c>
      <c r="AM180" s="488">
        <f>'1.4_RAW_Data_Rebase'!AM180</f>
        <v>0</v>
      </c>
      <c r="AN180" s="482"/>
      <c r="AO180" s="487">
        <f>'1.4_RAW_Data_Rebase'!AO180</f>
        <v>0</v>
      </c>
      <c r="AP180" s="487">
        <f>'1.4_RAW_Data_Rebase'!AP180</f>
        <v>0</v>
      </c>
      <c r="AQ180" s="487">
        <f>'1.4_RAW_Data_Rebase'!AQ180</f>
        <v>0</v>
      </c>
      <c r="AR180" s="487">
        <f>'1.4_RAW_Data_Rebase'!AR180</f>
        <v>0</v>
      </c>
      <c r="AS180" s="487">
        <f>'1.4_RAW_Data_Rebase'!AS180</f>
        <v>0</v>
      </c>
      <c r="AT180" s="488">
        <f>'1.4_RAW_Data_Rebase'!AT180</f>
        <v>0</v>
      </c>
      <c r="AU180" s="482"/>
      <c r="AV180" s="487">
        <f>'1.4_RAW_Data_Rebase'!AV180</f>
        <v>0</v>
      </c>
      <c r="AW180" s="487">
        <f>'1.4_RAW_Data_Rebase'!AW180</f>
        <v>0</v>
      </c>
      <c r="AX180" s="487">
        <f>'1.4_RAW_Data_Rebase'!AX180</f>
        <v>0</v>
      </c>
      <c r="AY180" s="487">
        <f>'1.4_RAW_Data_Rebase'!AY180</f>
        <v>0</v>
      </c>
      <c r="AZ180" s="487">
        <f>'1.4_RAW_Data_Rebase'!AZ180</f>
        <v>0</v>
      </c>
      <c r="BA180" s="488">
        <f>'1.4_RAW_Data_Rebase'!BA180</f>
        <v>0</v>
      </c>
      <c r="BB180" s="482"/>
      <c r="BC180" s="487">
        <f>'1.4_RAW_Data_Rebase'!BC180</f>
        <v>0</v>
      </c>
      <c r="BD180" s="487">
        <f>'1.4_RAW_Data_Rebase'!BD180</f>
        <v>0</v>
      </c>
      <c r="BE180" s="487">
        <f>'1.4_RAW_Data_Rebase'!BE180</f>
        <v>0</v>
      </c>
      <c r="BF180" s="487">
        <f>'1.4_RAW_Data_Rebase'!BF180</f>
        <v>0</v>
      </c>
      <c r="BG180" s="487">
        <f>'1.4_RAW_Data_Rebase'!BG180</f>
        <v>0</v>
      </c>
      <c r="BH180" s="488">
        <f>'1.4_RAW_Data_Rebase'!BH180</f>
        <v>0</v>
      </c>
    </row>
    <row r="181" spans="1:60" ht="13.5" thickBot="1" x14ac:dyDescent="0.4">
      <c r="A181" s="497"/>
      <c r="B181" s="489"/>
      <c r="C181" s="490"/>
      <c r="D181" s="491"/>
      <c r="E181" s="492" t="s">
        <v>34</v>
      </c>
      <c r="F181" s="493">
        <f>'1.4_RAW_Data_Rebase'!F181</f>
        <v>19</v>
      </c>
      <c r="G181" s="493">
        <f>'1.4_RAW_Data_Rebase'!G181</f>
        <v>0</v>
      </c>
      <c r="H181" s="493">
        <f>'1.4_RAW_Data_Rebase'!H181</f>
        <v>0</v>
      </c>
      <c r="I181" s="493">
        <f>'1.4_RAW_Data_Rebase'!I181</f>
        <v>19</v>
      </c>
      <c r="J181" s="493">
        <f>'1.4_RAW_Data_Rebase'!J181</f>
        <v>0</v>
      </c>
      <c r="K181" s="494">
        <f>'1.4_RAW_Data_Rebase'!K181</f>
        <v>0</v>
      </c>
      <c r="M181" s="493">
        <f>'1.4_RAW_Data_Rebase'!M181</f>
        <v>9</v>
      </c>
      <c r="N181" s="493">
        <f>'1.4_RAW_Data_Rebase'!N181</f>
        <v>9</v>
      </c>
      <c r="O181" s="493">
        <f>'1.4_RAW_Data_Rebase'!O181</f>
        <v>0</v>
      </c>
      <c r="P181" s="493">
        <f>'1.4_RAW_Data_Rebase'!P181</f>
        <v>0</v>
      </c>
      <c r="Q181" s="493">
        <f>'1.4_RAW_Data_Rebase'!Q181</f>
        <v>0</v>
      </c>
      <c r="R181" s="494">
        <f>'1.4_RAW_Data_Rebase'!R181</f>
        <v>0</v>
      </c>
      <c r="T181" s="493">
        <f>'1.4_RAW_Data_Rebase'!T181</f>
        <v>9</v>
      </c>
      <c r="U181" s="493">
        <f>'1.4_RAW_Data_Rebase'!U181</f>
        <v>0</v>
      </c>
      <c r="V181" s="493">
        <f>'1.4_RAW_Data_Rebase'!V181</f>
        <v>0</v>
      </c>
      <c r="W181" s="493">
        <f>'1.4_RAW_Data_Rebase'!W181</f>
        <v>9</v>
      </c>
      <c r="X181" s="493">
        <f>'1.4_RAW_Data_Rebase'!X181</f>
        <v>0</v>
      </c>
      <c r="Y181" s="494">
        <f>'1.4_RAW_Data_Rebase'!Y181</f>
        <v>0</v>
      </c>
      <c r="AA181" s="493">
        <f>'1.4_RAW_Data_Rebase'!AA181</f>
        <v>9</v>
      </c>
      <c r="AB181" s="493">
        <f>'1.4_RAW_Data_Rebase'!AB181</f>
        <v>0</v>
      </c>
      <c r="AC181" s="493">
        <f>'1.4_RAW_Data_Rebase'!AC181</f>
        <v>0</v>
      </c>
      <c r="AD181" s="493">
        <f>'1.4_RAW_Data_Rebase'!AD181</f>
        <v>-9</v>
      </c>
      <c r="AE181" s="493">
        <f>'1.4_RAW_Data_Rebase'!AE181</f>
        <v>0</v>
      </c>
      <c r="AF181" s="494">
        <f>'1.4_RAW_Data_Rebase'!AF181</f>
        <v>0</v>
      </c>
      <c r="AG181" s="482"/>
      <c r="AH181" s="493">
        <f>'1.4_RAW_Data_Rebase'!AH181</f>
        <v>9</v>
      </c>
      <c r="AI181" s="493">
        <f>'1.4_RAW_Data_Rebase'!AI181</f>
        <v>0</v>
      </c>
      <c r="AJ181" s="493">
        <f>'1.4_RAW_Data_Rebase'!AJ181</f>
        <v>0</v>
      </c>
      <c r="AK181" s="493">
        <f>'1.4_RAW_Data_Rebase'!AK181</f>
        <v>-9</v>
      </c>
      <c r="AL181" s="493">
        <f>'1.4_RAW_Data_Rebase'!AL181</f>
        <v>0</v>
      </c>
      <c r="AM181" s="494">
        <f>'1.4_RAW_Data_Rebase'!AM181</f>
        <v>0</v>
      </c>
      <c r="AN181" s="482"/>
      <c r="AO181" s="493">
        <f>'1.4_RAW_Data_Rebase'!AO181</f>
        <v>0</v>
      </c>
      <c r="AP181" s="493">
        <f>'1.4_RAW_Data_Rebase'!AP181</f>
        <v>0</v>
      </c>
      <c r="AQ181" s="493">
        <f>'1.4_RAW_Data_Rebase'!AQ181</f>
        <v>0</v>
      </c>
      <c r="AR181" s="493">
        <f>'1.4_RAW_Data_Rebase'!AR181</f>
        <v>0</v>
      </c>
      <c r="AS181" s="493">
        <f>'1.4_RAW_Data_Rebase'!AS181</f>
        <v>0</v>
      </c>
      <c r="AT181" s="494">
        <f>'1.4_RAW_Data_Rebase'!AT181</f>
        <v>0</v>
      </c>
      <c r="AU181" s="482"/>
      <c r="AV181" s="493">
        <f>'1.4_RAW_Data_Rebase'!AV181</f>
        <v>0</v>
      </c>
      <c r="AW181" s="493">
        <f>'1.4_RAW_Data_Rebase'!AW181</f>
        <v>0</v>
      </c>
      <c r="AX181" s="493">
        <f>'1.4_RAW_Data_Rebase'!AX181</f>
        <v>0</v>
      </c>
      <c r="AY181" s="493">
        <f>'1.4_RAW_Data_Rebase'!AY181</f>
        <v>0</v>
      </c>
      <c r="AZ181" s="493">
        <f>'1.4_RAW_Data_Rebase'!AZ181</f>
        <v>0</v>
      </c>
      <c r="BA181" s="494">
        <f>'1.4_RAW_Data_Rebase'!BA181</f>
        <v>0</v>
      </c>
      <c r="BB181" s="482"/>
      <c r="BC181" s="493">
        <f>'1.4_RAW_Data_Rebase'!BC181</f>
        <v>0</v>
      </c>
      <c r="BD181" s="493">
        <f>'1.4_RAW_Data_Rebase'!BD181</f>
        <v>0</v>
      </c>
      <c r="BE181" s="493">
        <f>'1.4_RAW_Data_Rebase'!BE181</f>
        <v>0</v>
      </c>
      <c r="BF181" s="493">
        <f>'1.4_RAW_Data_Rebase'!BF181</f>
        <v>0</v>
      </c>
      <c r="BG181" s="493">
        <f>'1.4_RAW_Data_Rebase'!BG181</f>
        <v>0</v>
      </c>
      <c r="BH181" s="494">
        <f>'1.4_RAW_Data_Rebase'!BH181</f>
        <v>0</v>
      </c>
    </row>
    <row r="184" spans="1:60" s="514" customFormat="1" x14ac:dyDescent="0.35"/>
    <row r="185" spans="1:60" s="514" customFormat="1" x14ac:dyDescent="0.35"/>
    <row r="186" spans="1:60" s="514" customFormat="1" x14ac:dyDescent="0.35"/>
  </sheetData>
  <mergeCells count="16">
    <mergeCell ref="BC7:BH7"/>
    <mergeCell ref="BC8:BH8"/>
    <mergeCell ref="AV7:BA7"/>
    <mergeCell ref="AV8:BA8"/>
    <mergeCell ref="AO8:AT8"/>
    <mergeCell ref="AO7:AT7"/>
    <mergeCell ref="F7:K7"/>
    <mergeCell ref="M7:R7"/>
    <mergeCell ref="T7:Y7"/>
    <mergeCell ref="AA7:AF7"/>
    <mergeCell ref="AH7:AM7"/>
    <mergeCell ref="F8:K8"/>
    <mergeCell ref="M8:R8"/>
    <mergeCell ref="T8:Y8"/>
    <mergeCell ref="AA8:AF8"/>
    <mergeCell ref="AH8:AM8"/>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pageSetUpPr autoPageBreaks="0"/>
  </sheetPr>
  <dimension ref="A1:BA186"/>
  <sheetViews>
    <sheetView showGridLines="0" workbookViewId="0">
      <pane xSplit="5" ySplit="9" topLeftCell="F165" activePane="bottomRight" state="frozen"/>
      <selection sqref="A1:XFD1048576"/>
      <selection pane="topRight" sqref="A1:XFD1048576"/>
      <selection pane="bottomLeft" sqref="A1:XFD1048576"/>
      <selection pane="bottomRight" activeCell="A183" sqref="A183:XFD186"/>
    </sheetView>
  </sheetViews>
  <sheetFormatPr defaultRowHeight="12.75" x14ac:dyDescent="0.35"/>
  <cols>
    <col min="1" max="1" width="13.3515625" style="462" customWidth="1"/>
    <col min="2" max="2" width="10.1171875" style="462" customWidth="1"/>
    <col min="3" max="3" width="28.64453125" style="462" bestFit="1" customWidth="1"/>
    <col min="4" max="4" width="11.52734375" style="462" bestFit="1" customWidth="1"/>
    <col min="5" max="5" width="9.29296875" style="462" bestFit="1" customWidth="1"/>
    <col min="6" max="6" width="15.3515625" style="502" bestFit="1" customWidth="1"/>
    <col min="7" max="7" width="7.5859375" style="502" bestFit="1" customWidth="1"/>
    <col min="8" max="9" width="6.87890625" style="502" bestFit="1" customWidth="1"/>
    <col min="10" max="10" width="5.8203125" style="502" bestFit="1" customWidth="1"/>
    <col min="11" max="11" width="7.5859375" style="502" bestFit="1" customWidth="1"/>
    <col min="12" max="12" width="2.234375" style="502" customWidth="1"/>
    <col min="13" max="13" width="15.3515625" style="502" bestFit="1" customWidth="1"/>
    <col min="14" max="14" width="7.5859375" style="502" bestFit="1" customWidth="1"/>
    <col min="15" max="16" width="6.87890625" style="502" bestFit="1" customWidth="1"/>
    <col min="17" max="17" width="5.8203125" style="502" bestFit="1" customWidth="1"/>
    <col min="18" max="18" width="7.5859375" style="502" bestFit="1" customWidth="1"/>
    <col min="19" max="19" width="2.234375" style="502" customWidth="1"/>
    <col min="20" max="20" width="15.3515625" style="502" bestFit="1" customWidth="1"/>
    <col min="21" max="21" width="7.5859375" style="502" bestFit="1" customWidth="1"/>
    <col min="22" max="23" width="6.87890625" style="502" bestFit="1" customWidth="1"/>
    <col min="24" max="24" width="5.8203125" style="502" bestFit="1" customWidth="1"/>
    <col min="25" max="25" width="7.5859375" style="502" bestFit="1" customWidth="1"/>
    <col min="26" max="26" width="8.9375" style="462" customWidth="1"/>
    <col min="27" max="27" width="15.3515625" style="462" bestFit="1" customWidth="1"/>
    <col min="28" max="32" width="4.9375" style="462" customWidth="1"/>
    <col min="33" max="33" width="2.234375" style="462" customWidth="1"/>
    <col min="34" max="34" width="15.3515625" style="462" bestFit="1" customWidth="1"/>
    <col min="35" max="39" width="4.9375" style="462" customWidth="1"/>
    <col min="40" max="40" width="2.234375" style="462" customWidth="1"/>
    <col min="41" max="41" width="15.3515625" style="462" bestFit="1" customWidth="1"/>
    <col min="42" max="46" width="4.9375" style="462" customWidth="1"/>
    <col min="47" max="47" width="2.234375" style="462" customWidth="1"/>
    <col min="48" max="48" width="15.3515625" style="462" bestFit="1" customWidth="1"/>
    <col min="49" max="53" width="4.9375" style="462" customWidth="1"/>
    <col min="54" max="16384" width="8.9375" style="462"/>
  </cols>
  <sheetData>
    <row r="1" spans="1:53" s="459" customFormat="1" x14ac:dyDescent="0.35">
      <c r="F1" s="499"/>
      <c r="G1" s="499"/>
      <c r="H1" s="499"/>
      <c r="I1" s="499"/>
      <c r="J1" s="499"/>
      <c r="K1" s="499"/>
      <c r="L1" s="499"/>
      <c r="M1" s="499"/>
      <c r="N1" s="499"/>
      <c r="O1" s="499"/>
      <c r="P1" s="499"/>
      <c r="Q1" s="499"/>
      <c r="R1" s="499"/>
      <c r="S1" s="499"/>
      <c r="T1" s="499"/>
      <c r="U1" s="499"/>
      <c r="V1" s="499"/>
      <c r="W1" s="499"/>
      <c r="X1" s="499"/>
      <c r="Y1" s="499"/>
    </row>
    <row r="2" spans="1:53" s="459" customFormat="1" ht="13.15" x14ac:dyDescent="0.4">
      <c r="E2" s="460" t="s">
        <v>79</v>
      </c>
      <c r="F2" s="499"/>
      <c r="G2" s="499"/>
      <c r="H2" s="499"/>
      <c r="I2" s="499"/>
      <c r="J2" s="500"/>
      <c r="K2" s="499"/>
      <c r="L2" s="499"/>
      <c r="M2" s="499"/>
      <c r="N2" s="499"/>
      <c r="O2" s="499"/>
      <c r="P2" s="499"/>
      <c r="Q2" s="500"/>
      <c r="R2" s="499"/>
      <c r="S2" s="500"/>
      <c r="T2" s="499"/>
      <c r="U2" s="499"/>
      <c r="V2" s="499"/>
      <c r="W2" s="499"/>
      <c r="X2" s="500"/>
      <c r="Y2" s="499"/>
      <c r="AA2" s="460"/>
      <c r="AE2" s="460"/>
      <c r="AF2" s="460"/>
      <c r="AG2" s="460"/>
      <c r="AH2" s="460"/>
      <c r="AL2" s="460"/>
      <c r="AM2" s="460"/>
      <c r="AO2" s="460"/>
      <c r="AS2" s="460"/>
      <c r="AT2" s="460"/>
      <c r="AV2" s="460"/>
      <c r="AZ2" s="460"/>
      <c r="BA2" s="460"/>
    </row>
    <row r="3" spans="1:53" s="459" customFormat="1" ht="13.15" x14ac:dyDescent="0.4">
      <c r="E3" s="461" t="s">
        <v>80</v>
      </c>
      <c r="F3" s="499"/>
      <c r="G3" s="499"/>
      <c r="H3" s="499"/>
      <c r="I3" s="499"/>
      <c r="J3" s="501"/>
      <c r="K3" s="499"/>
      <c r="L3" s="499"/>
      <c r="M3" s="499"/>
      <c r="N3" s="499"/>
      <c r="O3" s="499"/>
      <c r="P3" s="499"/>
      <c r="Q3" s="501"/>
      <c r="R3" s="499"/>
      <c r="S3" s="501"/>
      <c r="T3" s="499"/>
      <c r="U3" s="499"/>
      <c r="V3" s="499"/>
      <c r="W3" s="499"/>
      <c r="X3" s="501"/>
      <c r="Y3" s="499"/>
      <c r="AA3" s="461"/>
      <c r="AE3" s="461"/>
      <c r="AF3" s="461"/>
      <c r="AG3" s="461"/>
      <c r="AH3" s="461"/>
      <c r="AL3" s="461"/>
      <c r="AM3" s="461"/>
      <c r="AO3" s="461"/>
      <c r="AS3" s="461"/>
      <c r="AT3" s="461"/>
      <c r="AV3" s="461"/>
      <c r="AZ3" s="461"/>
      <c r="BA3" s="461"/>
    </row>
    <row r="4" spans="1:53" s="459" customFormat="1" x14ac:dyDescent="0.35">
      <c r="F4" s="499"/>
      <c r="G4" s="499"/>
      <c r="H4" s="499"/>
      <c r="I4" s="499"/>
      <c r="J4" s="499"/>
      <c r="K4" s="499"/>
      <c r="L4" s="499"/>
      <c r="M4" s="499"/>
      <c r="N4" s="499"/>
      <c r="O4" s="499"/>
      <c r="P4" s="499"/>
      <c r="Q4" s="499"/>
      <c r="R4" s="499"/>
      <c r="S4" s="499"/>
      <c r="T4" s="499"/>
      <c r="U4" s="499"/>
      <c r="V4" s="499"/>
      <c r="W4" s="499"/>
      <c r="X4" s="499"/>
      <c r="Y4" s="499"/>
    </row>
    <row r="5" spans="1:53" ht="18" customHeight="1" x14ac:dyDescent="0.35"/>
    <row r="6" spans="1:53" ht="18" customHeight="1" thickBot="1" x14ac:dyDescent="0.4">
      <c r="A6" s="463" t="s">
        <v>96</v>
      </c>
      <c r="B6" s="463"/>
      <c r="C6" s="463" t="s">
        <v>97</v>
      </c>
    </row>
    <row r="7" spans="1:53" ht="12.4" customHeight="1" x14ac:dyDescent="0.4">
      <c r="A7" s="464"/>
      <c r="F7" s="610" t="s">
        <v>47</v>
      </c>
      <c r="G7" s="611"/>
      <c r="H7" s="611"/>
      <c r="I7" s="611"/>
      <c r="J7" s="611"/>
      <c r="K7" s="612"/>
      <c r="M7" s="610" t="s">
        <v>48</v>
      </c>
      <c r="N7" s="611"/>
      <c r="O7" s="611"/>
      <c r="P7" s="611"/>
      <c r="Q7" s="611"/>
      <c r="R7" s="612"/>
      <c r="T7" s="610" t="s">
        <v>49</v>
      </c>
      <c r="U7" s="611"/>
      <c r="V7" s="611"/>
      <c r="W7" s="611"/>
      <c r="X7" s="611"/>
      <c r="Y7" s="612"/>
      <c r="AA7" s="604" t="s">
        <v>52</v>
      </c>
      <c r="AB7" s="605"/>
      <c r="AC7" s="605"/>
      <c r="AD7" s="605"/>
      <c r="AE7" s="605"/>
      <c r="AF7" s="606"/>
      <c r="AH7" s="604" t="s">
        <v>52</v>
      </c>
      <c r="AI7" s="605"/>
      <c r="AJ7" s="605"/>
      <c r="AK7" s="605"/>
      <c r="AL7" s="605"/>
      <c r="AM7" s="606"/>
      <c r="AO7" s="604" t="s">
        <v>52</v>
      </c>
      <c r="AP7" s="605"/>
      <c r="AQ7" s="605"/>
      <c r="AR7" s="605"/>
      <c r="AS7" s="605"/>
      <c r="AT7" s="606"/>
      <c r="AV7" s="604" t="s">
        <v>52</v>
      </c>
      <c r="AW7" s="605"/>
      <c r="AX7" s="605"/>
      <c r="AY7" s="605"/>
      <c r="AZ7" s="605"/>
      <c r="BA7" s="606"/>
    </row>
    <row r="8" spans="1:53" ht="24.75" customHeight="1" thickBot="1" x14ac:dyDescent="0.4">
      <c r="F8" s="607" t="s">
        <v>46</v>
      </c>
      <c r="G8" s="608"/>
      <c r="H8" s="608"/>
      <c r="I8" s="608"/>
      <c r="J8" s="608"/>
      <c r="K8" s="609"/>
      <c r="L8" s="462"/>
      <c r="M8" s="607" t="s">
        <v>89</v>
      </c>
      <c r="N8" s="608"/>
      <c r="O8" s="608"/>
      <c r="P8" s="608"/>
      <c r="Q8" s="608"/>
      <c r="R8" s="609"/>
      <c r="S8" s="462"/>
      <c r="T8" s="607" t="s">
        <v>89</v>
      </c>
      <c r="U8" s="608"/>
      <c r="V8" s="608"/>
      <c r="W8" s="608"/>
      <c r="X8" s="608"/>
      <c r="Y8" s="609"/>
      <c r="AA8" s="607" t="s">
        <v>51</v>
      </c>
      <c r="AB8" s="608"/>
      <c r="AC8" s="608"/>
      <c r="AD8" s="608"/>
      <c r="AE8" s="608"/>
      <c r="AF8" s="609"/>
      <c r="AH8" s="607" t="s">
        <v>53</v>
      </c>
      <c r="AI8" s="608"/>
      <c r="AJ8" s="608"/>
      <c r="AK8" s="608"/>
      <c r="AL8" s="608"/>
      <c r="AM8" s="609"/>
      <c r="AO8" s="607" t="s">
        <v>90</v>
      </c>
      <c r="AP8" s="608"/>
      <c r="AQ8" s="608"/>
      <c r="AR8" s="608"/>
      <c r="AS8" s="608"/>
      <c r="AT8" s="609"/>
      <c r="AV8" s="607" t="s">
        <v>259</v>
      </c>
      <c r="AW8" s="608"/>
      <c r="AX8" s="608"/>
      <c r="AY8" s="608"/>
      <c r="AZ8" s="608"/>
      <c r="BA8" s="609"/>
    </row>
    <row r="9" spans="1:53" ht="24.75" customHeight="1" thickBot="1" x14ac:dyDescent="0.4">
      <c r="A9" s="465" t="s">
        <v>42</v>
      </c>
      <c r="B9" s="466" t="s">
        <v>0</v>
      </c>
      <c r="C9" s="467" t="s">
        <v>1</v>
      </c>
      <c r="D9" s="468" t="s">
        <v>2</v>
      </c>
      <c r="E9" s="469" t="s">
        <v>3</v>
      </c>
      <c r="F9" s="503" t="s">
        <v>93</v>
      </c>
      <c r="G9" s="504" t="s">
        <v>4</v>
      </c>
      <c r="H9" s="505" t="s">
        <v>5</v>
      </c>
      <c r="I9" s="505" t="s">
        <v>6</v>
      </c>
      <c r="J9" s="506" t="s">
        <v>7</v>
      </c>
      <c r="K9" s="507" t="s">
        <v>8</v>
      </c>
      <c r="M9" s="503" t="s">
        <v>93</v>
      </c>
      <c r="N9" s="504" t="s">
        <v>4</v>
      </c>
      <c r="O9" s="505" t="s">
        <v>5</v>
      </c>
      <c r="P9" s="505" t="s">
        <v>6</v>
      </c>
      <c r="Q9" s="506" t="s">
        <v>7</v>
      </c>
      <c r="R9" s="507" t="s">
        <v>8</v>
      </c>
      <c r="T9" s="503" t="s">
        <v>93</v>
      </c>
      <c r="U9" s="504" t="s">
        <v>4</v>
      </c>
      <c r="V9" s="505" t="s">
        <v>5</v>
      </c>
      <c r="W9" s="505" t="s">
        <v>6</v>
      </c>
      <c r="X9" s="506" t="s">
        <v>7</v>
      </c>
      <c r="Y9" s="507" t="s">
        <v>8</v>
      </c>
      <c r="AA9" s="470" t="s">
        <v>50</v>
      </c>
      <c r="AB9" s="471" t="s">
        <v>4</v>
      </c>
      <c r="AC9" s="472" t="s">
        <v>5</v>
      </c>
      <c r="AD9" s="472" t="s">
        <v>6</v>
      </c>
      <c r="AE9" s="473" t="s">
        <v>7</v>
      </c>
      <c r="AF9" s="474" t="s">
        <v>8</v>
      </c>
      <c r="AH9" s="470" t="s">
        <v>91</v>
      </c>
      <c r="AI9" s="471" t="s">
        <v>4</v>
      </c>
      <c r="AJ9" s="472" t="s">
        <v>5</v>
      </c>
      <c r="AK9" s="472" t="s">
        <v>6</v>
      </c>
      <c r="AL9" s="473" t="s">
        <v>7</v>
      </c>
      <c r="AM9" s="474" t="s">
        <v>8</v>
      </c>
      <c r="AO9" s="470" t="s">
        <v>92</v>
      </c>
      <c r="AP9" s="471" t="s">
        <v>4</v>
      </c>
      <c r="AQ9" s="472" t="s">
        <v>5</v>
      </c>
      <c r="AR9" s="472" t="s">
        <v>6</v>
      </c>
      <c r="AS9" s="473" t="s">
        <v>7</v>
      </c>
      <c r="AT9" s="474" t="s">
        <v>8</v>
      </c>
      <c r="AV9" s="470" t="s">
        <v>260</v>
      </c>
      <c r="AW9" s="471" t="s">
        <v>4</v>
      </c>
      <c r="AX9" s="472" t="s">
        <v>5</v>
      </c>
      <c r="AY9" s="472" t="s">
        <v>6</v>
      </c>
      <c r="AZ9" s="473" t="s">
        <v>7</v>
      </c>
      <c r="BA9" s="474" t="s">
        <v>8</v>
      </c>
    </row>
    <row r="10" spans="1:53" ht="25.5" x14ac:dyDescent="0.35">
      <c r="A10" s="475" t="s">
        <v>20</v>
      </c>
      <c r="B10" s="476">
        <v>45</v>
      </c>
      <c r="C10" s="477" t="s">
        <v>9</v>
      </c>
      <c r="D10" s="478" t="s">
        <v>35</v>
      </c>
      <c r="E10" s="479" t="s">
        <v>31</v>
      </c>
      <c r="F10" s="508">
        <f>'1.5_RAW_Data_MR'!F10</f>
        <v>32437.918808800114</v>
      </c>
      <c r="G10" s="508">
        <f>'1.5_RAW_Data_MR'!G10</f>
        <v>3377.463673124355</v>
      </c>
      <c r="H10" s="508">
        <f>'1.5_RAW_Data_MR'!H10</f>
        <v>14474.844313390096</v>
      </c>
      <c r="I10" s="508">
        <f>'1.5_RAW_Data_MR'!I10</f>
        <v>0</v>
      </c>
      <c r="J10" s="508">
        <f>'1.5_RAW_Data_MR'!J10</f>
        <v>0</v>
      </c>
      <c r="K10" s="509">
        <f>'1.5_RAW_Data_MR'!K10</f>
        <v>14585.610822285664</v>
      </c>
      <c r="M10" s="508">
        <f>'1.5_RAW_Data_MR'!M10</f>
        <v>268736.11521155422</v>
      </c>
      <c r="N10" s="508">
        <f>'1.5_RAW_Data_MR'!N10</f>
        <v>71560.810002550337</v>
      </c>
      <c r="O10" s="508">
        <f>'1.5_RAW_Data_MR'!O10</f>
        <v>33240.673236438</v>
      </c>
      <c r="P10" s="508">
        <f>'1.5_RAW_Data_MR'!P10</f>
        <v>99722.019709313958</v>
      </c>
      <c r="Q10" s="508">
        <f>'1.5_RAW_Data_MR'!Q10</f>
        <v>0</v>
      </c>
      <c r="R10" s="509">
        <f>'1.5_RAW_Data_MR'!R10</f>
        <v>64212.61226325194</v>
      </c>
      <c r="T10" s="508">
        <f>'1.5_RAW_Data_MR'!T10</f>
        <v>338620.59100650478</v>
      </c>
      <c r="U10" s="508">
        <f>'1.5_RAW_Data_MR'!U10</f>
        <v>70392.013912457012</v>
      </c>
      <c r="V10" s="508">
        <f>'1.5_RAW_Data_MR'!V10</f>
        <v>33240.673236438</v>
      </c>
      <c r="W10" s="508">
        <f>'1.5_RAW_Data_MR'!W10</f>
        <v>99722.019709313958</v>
      </c>
      <c r="X10" s="508">
        <f>'1.5_RAW_Data_MR'!X10</f>
        <v>0</v>
      </c>
      <c r="Y10" s="509">
        <f>'1.5_RAW_Data_MR'!Y10</f>
        <v>135265.88414829579</v>
      </c>
      <c r="AA10" s="480">
        <f>'1.5_RAW_Data_MR'!AA10</f>
        <v>-69884.475794950529</v>
      </c>
      <c r="AB10" s="480">
        <f>'1.5_RAW_Data_MR'!AB10</f>
        <v>1168.7960900933249</v>
      </c>
      <c r="AC10" s="480">
        <f>'1.5_RAW_Data_MR'!AC10</f>
        <v>0</v>
      </c>
      <c r="AD10" s="480">
        <f>'1.5_RAW_Data_MR'!AD10</f>
        <v>0</v>
      </c>
      <c r="AE10" s="480">
        <f>'1.5_RAW_Data_MR'!AE10</f>
        <v>0</v>
      </c>
      <c r="AF10" s="481">
        <f>'1.5_RAW_Data_MR'!AF10</f>
        <v>-71053.271885043854</v>
      </c>
      <c r="AG10" s="482"/>
      <c r="AH10" s="480">
        <f>'1.5_RAW_Data_MR'!AH10</f>
        <v>-69884.475794950529</v>
      </c>
      <c r="AI10" s="480">
        <f>'1.5_RAW_Data_MR'!AI10</f>
        <v>1168.7960900933249</v>
      </c>
      <c r="AJ10" s="480">
        <f>'1.5_RAW_Data_MR'!AJ10</f>
        <v>0</v>
      </c>
      <c r="AK10" s="480">
        <f>'1.5_RAW_Data_MR'!AK10</f>
        <v>0</v>
      </c>
      <c r="AL10" s="480">
        <f>'1.5_RAW_Data_MR'!AL10</f>
        <v>0</v>
      </c>
      <c r="AM10" s="481">
        <f>'1.5_RAW_Data_MR'!AM10</f>
        <v>-71053.271885043854</v>
      </c>
      <c r="AN10" s="482"/>
      <c r="AO10" s="480">
        <f>'1.5_RAW_Data_MR'!AO10</f>
        <v>0</v>
      </c>
      <c r="AP10" s="480">
        <f>'1.5_RAW_Data_MR'!AP10</f>
        <v>0</v>
      </c>
      <c r="AQ10" s="480">
        <f>'1.5_RAW_Data_MR'!AQ10</f>
        <v>0</v>
      </c>
      <c r="AR10" s="480">
        <f>'1.5_RAW_Data_MR'!AR10</f>
        <v>0</v>
      </c>
      <c r="AS10" s="480">
        <f>'1.5_RAW_Data_MR'!AS10</f>
        <v>0</v>
      </c>
      <c r="AT10" s="481">
        <f>'1.5_RAW_Data_MR'!AT10</f>
        <v>0</v>
      </c>
      <c r="AU10" s="482"/>
      <c r="AV10" s="480">
        <f>'1.5_RAW_Data_MR'!AV10</f>
        <v>0</v>
      </c>
      <c r="AW10" s="480">
        <f>'1.5_RAW_Data_MR'!AW10</f>
        <v>0</v>
      </c>
      <c r="AX10" s="480">
        <f>'1.5_RAW_Data_MR'!AX10</f>
        <v>0</v>
      </c>
      <c r="AY10" s="480">
        <f>'1.5_RAW_Data_MR'!AY10</f>
        <v>0</v>
      </c>
      <c r="AZ10" s="480">
        <f>'1.5_RAW_Data_MR'!AZ10</f>
        <v>0</v>
      </c>
      <c r="BA10" s="481">
        <f>'1.5_RAW_Data_MR'!BA10</f>
        <v>0</v>
      </c>
    </row>
    <row r="11" spans="1:53" ht="13.15" x14ac:dyDescent="0.35">
      <c r="A11" s="483"/>
      <c r="B11" s="484"/>
      <c r="C11" s="485"/>
      <c r="D11" s="486"/>
      <c r="E11" s="479" t="s">
        <v>32</v>
      </c>
      <c r="F11" s="510">
        <f>'1.5_RAW_Data_MR'!F11</f>
        <v>0</v>
      </c>
      <c r="G11" s="510">
        <f>'1.5_RAW_Data_MR'!G11</f>
        <v>0</v>
      </c>
      <c r="H11" s="510">
        <f>'1.5_RAW_Data_MR'!H11</f>
        <v>0</v>
      </c>
      <c r="I11" s="510">
        <f>'1.5_RAW_Data_MR'!I11</f>
        <v>0</v>
      </c>
      <c r="J11" s="510">
        <f>'1.5_RAW_Data_MR'!J11</f>
        <v>0</v>
      </c>
      <c r="K11" s="511">
        <f>'1.5_RAW_Data_MR'!K11</f>
        <v>0</v>
      </c>
      <c r="M11" s="510">
        <f>'1.5_RAW_Data_MR'!M11</f>
        <v>14575.030130265399</v>
      </c>
      <c r="N11" s="510">
        <f>'1.5_RAW_Data_MR'!N11</f>
        <v>0</v>
      </c>
      <c r="O11" s="510">
        <f>'1.5_RAW_Data_MR'!O11</f>
        <v>0</v>
      </c>
      <c r="P11" s="510">
        <f>'1.5_RAW_Data_MR'!P11</f>
        <v>0</v>
      </c>
      <c r="Q11" s="510">
        <f>'1.5_RAW_Data_MR'!Q11</f>
        <v>0</v>
      </c>
      <c r="R11" s="511">
        <f>'1.5_RAW_Data_MR'!R11</f>
        <v>14575.030130265399</v>
      </c>
      <c r="T11" s="510">
        <f>'1.5_RAW_Data_MR'!T11</f>
        <v>14575.030130265399</v>
      </c>
      <c r="U11" s="510">
        <f>'1.5_RAW_Data_MR'!U11</f>
        <v>0</v>
      </c>
      <c r="V11" s="510">
        <f>'1.5_RAW_Data_MR'!V11</f>
        <v>0</v>
      </c>
      <c r="W11" s="510">
        <f>'1.5_RAW_Data_MR'!W11</f>
        <v>0</v>
      </c>
      <c r="X11" s="510">
        <f>'1.5_RAW_Data_MR'!X11</f>
        <v>0</v>
      </c>
      <c r="Y11" s="511">
        <f>'1.5_RAW_Data_MR'!Y11</f>
        <v>14575.030130265399</v>
      </c>
      <c r="AA11" s="487">
        <f>'1.5_RAW_Data_MR'!AA11</f>
        <v>0</v>
      </c>
      <c r="AB11" s="487">
        <f>'1.5_RAW_Data_MR'!AB11</f>
        <v>0</v>
      </c>
      <c r="AC11" s="487">
        <f>'1.5_RAW_Data_MR'!AC11</f>
        <v>0</v>
      </c>
      <c r="AD11" s="487">
        <f>'1.5_RAW_Data_MR'!AD11</f>
        <v>0</v>
      </c>
      <c r="AE11" s="487">
        <f>'1.5_RAW_Data_MR'!AE11</f>
        <v>0</v>
      </c>
      <c r="AF11" s="488">
        <f>'1.5_RAW_Data_MR'!AF11</f>
        <v>0</v>
      </c>
      <c r="AG11" s="482"/>
      <c r="AH11" s="487">
        <f>'1.5_RAW_Data_MR'!AH11</f>
        <v>0</v>
      </c>
      <c r="AI11" s="487">
        <f>'1.5_RAW_Data_MR'!AI11</f>
        <v>0</v>
      </c>
      <c r="AJ11" s="487">
        <f>'1.5_RAW_Data_MR'!AJ11</f>
        <v>0</v>
      </c>
      <c r="AK11" s="487">
        <f>'1.5_RAW_Data_MR'!AK11</f>
        <v>0</v>
      </c>
      <c r="AL11" s="487">
        <f>'1.5_RAW_Data_MR'!AL11</f>
        <v>0</v>
      </c>
      <c r="AM11" s="488">
        <f>'1.5_RAW_Data_MR'!AM11</f>
        <v>0</v>
      </c>
      <c r="AN11" s="482"/>
      <c r="AO11" s="487">
        <f>'1.5_RAW_Data_MR'!AO11</f>
        <v>0</v>
      </c>
      <c r="AP11" s="487">
        <f>'1.5_RAW_Data_MR'!AP11</f>
        <v>0</v>
      </c>
      <c r="AQ11" s="487">
        <f>'1.5_RAW_Data_MR'!AQ11</f>
        <v>0</v>
      </c>
      <c r="AR11" s="487">
        <f>'1.5_RAW_Data_MR'!AR11</f>
        <v>0</v>
      </c>
      <c r="AS11" s="487">
        <f>'1.5_RAW_Data_MR'!AS11</f>
        <v>0</v>
      </c>
      <c r="AT11" s="488">
        <f>'1.5_RAW_Data_MR'!AT11</f>
        <v>0</v>
      </c>
      <c r="AU11" s="482"/>
      <c r="AV11" s="487">
        <f>'1.5_RAW_Data_MR'!AV11</f>
        <v>0</v>
      </c>
      <c r="AW11" s="487">
        <f>'1.5_RAW_Data_MR'!AW11</f>
        <v>0</v>
      </c>
      <c r="AX11" s="487">
        <f>'1.5_RAW_Data_MR'!AX11</f>
        <v>0</v>
      </c>
      <c r="AY11" s="487">
        <f>'1.5_RAW_Data_MR'!AY11</f>
        <v>0</v>
      </c>
      <c r="AZ11" s="487">
        <f>'1.5_RAW_Data_MR'!AZ11</f>
        <v>0</v>
      </c>
      <c r="BA11" s="488">
        <f>'1.5_RAW_Data_MR'!BA11</f>
        <v>0</v>
      </c>
    </row>
    <row r="12" spans="1:53" ht="13.15" x14ac:dyDescent="0.35">
      <c r="A12" s="483"/>
      <c r="B12" s="484"/>
      <c r="C12" s="485"/>
      <c r="D12" s="486"/>
      <c r="E12" s="479" t="s">
        <v>33</v>
      </c>
      <c r="F12" s="510">
        <f>'1.5_RAW_Data_MR'!F12</f>
        <v>2671.9318817475601</v>
      </c>
      <c r="G12" s="510">
        <f>'1.5_RAW_Data_MR'!G12</f>
        <v>0</v>
      </c>
      <c r="H12" s="510">
        <f>'1.5_RAW_Data_MR'!H12</f>
        <v>0</v>
      </c>
      <c r="I12" s="510">
        <f>'1.5_RAW_Data_MR'!I12</f>
        <v>0</v>
      </c>
      <c r="J12" s="510">
        <f>'1.5_RAW_Data_MR'!J12</f>
        <v>0</v>
      </c>
      <c r="K12" s="511">
        <f>'1.5_RAW_Data_MR'!K12</f>
        <v>2671.9318817475601</v>
      </c>
      <c r="M12" s="510">
        <f>'1.5_RAW_Data_MR'!M12</f>
        <v>27435.350833440752</v>
      </c>
      <c r="N12" s="510">
        <f>'1.5_RAW_Data_MR'!N12</f>
        <v>0</v>
      </c>
      <c r="O12" s="510">
        <f>'1.5_RAW_Data_MR'!O12</f>
        <v>0</v>
      </c>
      <c r="P12" s="510">
        <f>'1.5_RAW_Data_MR'!P12</f>
        <v>14575.030130265399</v>
      </c>
      <c r="Q12" s="510">
        <f>'1.5_RAW_Data_MR'!Q12</f>
        <v>12860.320703175355</v>
      </c>
      <c r="R12" s="511">
        <f>'1.5_RAW_Data_MR'!R12</f>
        <v>0</v>
      </c>
      <c r="T12" s="510">
        <f>'1.5_RAW_Data_MR'!T12</f>
        <v>27435.350833440752</v>
      </c>
      <c r="U12" s="510">
        <f>'1.5_RAW_Data_MR'!U12</f>
        <v>0</v>
      </c>
      <c r="V12" s="510">
        <f>'1.5_RAW_Data_MR'!V12</f>
        <v>0</v>
      </c>
      <c r="W12" s="510">
        <f>'1.5_RAW_Data_MR'!W12</f>
        <v>14575.030130265399</v>
      </c>
      <c r="X12" s="510">
        <f>'1.5_RAW_Data_MR'!X12</f>
        <v>12860.320703175355</v>
      </c>
      <c r="Y12" s="511">
        <f>'1.5_RAW_Data_MR'!Y12</f>
        <v>0</v>
      </c>
      <c r="AA12" s="487">
        <f>'1.5_RAW_Data_MR'!AA12</f>
        <v>0</v>
      </c>
      <c r="AB12" s="487">
        <f>'1.5_RAW_Data_MR'!AB12</f>
        <v>0</v>
      </c>
      <c r="AC12" s="487">
        <f>'1.5_RAW_Data_MR'!AC12</f>
        <v>0</v>
      </c>
      <c r="AD12" s="487">
        <f>'1.5_RAW_Data_MR'!AD12</f>
        <v>0</v>
      </c>
      <c r="AE12" s="487">
        <f>'1.5_RAW_Data_MR'!AE12</f>
        <v>0</v>
      </c>
      <c r="AF12" s="488">
        <f>'1.5_RAW_Data_MR'!AF12</f>
        <v>0</v>
      </c>
      <c r="AG12" s="482"/>
      <c r="AH12" s="487">
        <f>'1.5_RAW_Data_MR'!AH12</f>
        <v>0</v>
      </c>
      <c r="AI12" s="487">
        <f>'1.5_RAW_Data_MR'!AI12</f>
        <v>0</v>
      </c>
      <c r="AJ12" s="487">
        <f>'1.5_RAW_Data_MR'!AJ12</f>
        <v>0</v>
      </c>
      <c r="AK12" s="487">
        <f>'1.5_RAW_Data_MR'!AK12</f>
        <v>0</v>
      </c>
      <c r="AL12" s="487">
        <f>'1.5_RAW_Data_MR'!AL12</f>
        <v>0</v>
      </c>
      <c r="AM12" s="488">
        <f>'1.5_RAW_Data_MR'!AM12</f>
        <v>0</v>
      </c>
      <c r="AN12" s="482"/>
      <c r="AO12" s="487">
        <f>'1.5_RAW_Data_MR'!AO12</f>
        <v>0</v>
      </c>
      <c r="AP12" s="487">
        <f>'1.5_RAW_Data_MR'!AP12</f>
        <v>0</v>
      </c>
      <c r="AQ12" s="487">
        <f>'1.5_RAW_Data_MR'!AQ12</f>
        <v>0</v>
      </c>
      <c r="AR12" s="487">
        <f>'1.5_RAW_Data_MR'!AR12</f>
        <v>0</v>
      </c>
      <c r="AS12" s="487">
        <f>'1.5_RAW_Data_MR'!AS12</f>
        <v>0</v>
      </c>
      <c r="AT12" s="488">
        <f>'1.5_RAW_Data_MR'!AT12</f>
        <v>0</v>
      </c>
      <c r="AU12" s="482"/>
      <c r="AV12" s="487">
        <f>'1.5_RAW_Data_MR'!AV12</f>
        <v>0</v>
      </c>
      <c r="AW12" s="487">
        <f>'1.5_RAW_Data_MR'!AW12</f>
        <v>0</v>
      </c>
      <c r="AX12" s="487">
        <f>'1.5_RAW_Data_MR'!AX12</f>
        <v>0</v>
      </c>
      <c r="AY12" s="487">
        <f>'1.5_RAW_Data_MR'!AY12</f>
        <v>0</v>
      </c>
      <c r="AZ12" s="487">
        <f>'1.5_RAW_Data_MR'!AZ12</f>
        <v>0</v>
      </c>
      <c r="BA12" s="488">
        <f>'1.5_RAW_Data_MR'!BA12</f>
        <v>0</v>
      </c>
    </row>
    <row r="13" spans="1:53" ht="13.5" thickBot="1" x14ac:dyDescent="0.4">
      <c r="A13" s="483"/>
      <c r="B13" s="489"/>
      <c r="C13" s="490"/>
      <c r="D13" s="491"/>
      <c r="E13" s="492" t="s">
        <v>34</v>
      </c>
      <c r="F13" s="512">
        <f>'1.5_RAW_Data_MR'!F13</f>
        <v>14886.413440265866</v>
      </c>
      <c r="G13" s="512">
        <f>'1.5_RAW_Data_MR'!G13</f>
        <v>3950.5999657777234</v>
      </c>
      <c r="H13" s="512">
        <f>'1.5_RAW_Data_MR'!H13</f>
        <v>742.2033004854336</v>
      </c>
      <c r="I13" s="512">
        <f>'1.5_RAW_Data_MR'!I13</f>
        <v>693.40792778915932</v>
      </c>
      <c r="J13" s="512">
        <f>'1.5_RAW_Data_MR'!J13</f>
        <v>1113.3049507281498</v>
      </c>
      <c r="K13" s="513">
        <f>'1.5_RAW_Data_MR'!K13</f>
        <v>8386.8972954853998</v>
      </c>
      <c r="M13" s="512">
        <f>'1.5_RAW_Data_MR'!M13</f>
        <v>14575.03013026541</v>
      </c>
      <c r="N13" s="512">
        <f>'1.5_RAW_Data_MR'!N13</f>
        <v>0</v>
      </c>
      <c r="O13" s="512">
        <f>'1.5_RAW_Data_MR'!O13</f>
        <v>14575.03013026541</v>
      </c>
      <c r="P13" s="512">
        <f>'1.5_RAW_Data_MR'!P13</f>
        <v>0</v>
      </c>
      <c r="Q13" s="512">
        <f>'1.5_RAW_Data_MR'!Q13</f>
        <v>0</v>
      </c>
      <c r="R13" s="513">
        <f>'1.5_RAW_Data_MR'!R13</f>
        <v>0</v>
      </c>
      <c r="T13" s="512">
        <f>'1.5_RAW_Data_MR'!T13</f>
        <v>14575.03013026541</v>
      </c>
      <c r="U13" s="512">
        <f>'1.5_RAW_Data_MR'!U13</f>
        <v>0</v>
      </c>
      <c r="V13" s="512">
        <f>'1.5_RAW_Data_MR'!V13</f>
        <v>14575.03013026541</v>
      </c>
      <c r="W13" s="512">
        <f>'1.5_RAW_Data_MR'!W13</f>
        <v>0</v>
      </c>
      <c r="X13" s="512">
        <f>'1.5_RAW_Data_MR'!X13</f>
        <v>0</v>
      </c>
      <c r="Y13" s="513">
        <f>'1.5_RAW_Data_MR'!Y13</f>
        <v>0</v>
      </c>
      <c r="AA13" s="493">
        <f>'1.5_RAW_Data_MR'!AA13</f>
        <v>0</v>
      </c>
      <c r="AB13" s="493">
        <f>'1.5_RAW_Data_MR'!AB13</f>
        <v>0</v>
      </c>
      <c r="AC13" s="493">
        <f>'1.5_RAW_Data_MR'!AC13</f>
        <v>0</v>
      </c>
      <c r="AD13" s="493">
        <f>'1.5_RAW_Data_MR'!AD13</f>
        <v>0</v>
      </c>
      <c r="AE13" s="493">
        <f>'1.5_RAW_Data_MR'!AE13</f>
        <v>0</v>
      </c>
      <c r="AF13" s="494">
        <f>'1.5_RAW_Data_MR'!AF13</f>
        <v>0</v>
      </c>
      <c r="AG13" s="482"/>
      <c r="AH13" s="493">
        <f>'1.5_RAW_Data_MR'!AH13</f>
        <v>0</v>
      </c>
      <c r="AI13" s="493">
        <f>'1.5_RAW_Data_MR'!AI13</f>
        <v>0</v>
      </c>
      <c r="AJ13" s="493">
        <f>'1.5_RAW_Data_MR'!AJ13</f>
        <v>0</v>
      </c>
      <c r="AK13" s="493">
        <f>'1.5_RAW_Data_MR'!AK13</f>
        <v>0</v>
      </c>
      <c r="AL13" s="493">
        <f>'1.5_RAW_Data_MR'!AL13</f>
        <v>0</v>
      </c>
      <c r="AM13" s="494">
        <f>'1.5_RAW_Data_MR'!AM13</f>
        <v>0</v>
      </c>
      <c r="AN13" s="482"/>
      <c r="AO13" s="493">
        <f>'1.5_RAW_Data_MR'!AO13</f>
        <v>0</v>
      </c>
      <c r="AP13" s="493">
        <f>'1.5_RAW_Data_MR'!AP13</f>
        <v>0</v>
      </c>
      <c r="AQ13" s="493">
        <f>'1.5_RAW_Data_MR'!AQ13</f>
        <v>0</v>
      </c>
      <c r="AR13" s="493">
        <f>'1.5_RAW_Data_MR'!AR13</f>
        <v>0</v>
      </c>
      <c r="AS13" s="493">
        <f>'1.5_RAW_Data_MR'!AS13</f>
        <v>0</v>
      </c>
      <c r="AT13" s="494">
        <f>'1.5_RAW_Data_MR'!AT13</f>
        <v>0</v>
      </c>
      <c r="AU13" s="482"/>
      <c r="AV13" s="493">
        <f>'1.5_RAW_Data_MR'!AV13</f>
        <v>0</v>
      </c>
      <c r="AW13" s="493">
        <f>'1.5_RAW_Data_MR'!AW13</f>
        <v>0</v>
      </c>
      <c r="AX13" s="493">
        <f>'1.5_RAW_Data_MR'!AX13</f>
        <v>0</v>
      </c>
      <c r="AY13" s="493">
        <f>'1.5_RAW_Data_MR'!AY13</f>
        <v>0</v>
      </c>
      <c r="AZ13" s="493">
        <f>'1.5_RAW_Data_MR'!AZ13</f>
        <v>0</v>
      </c>
      <c r="BA13" s="494">
        <f>'1.5_RAW_Data_MR'!BA13</f>
        <v>0</v>
      </c>
    </row>
    <row r="14" spans="1:53" ht="25.5" x14ac:dyDescent="0.35">
      <c r="A14" s="495" t="s">
        <v>20</v>
      </c>
      <c r="B14" s="476">
        <v>1</v>
      </c>
      <c r="C14" s="477" t="s">
        <v>10</v>
      </c>
      <c r="D14" s="478" t="s">
        <v>36</v>
      </c>
      <c r="E14" s="496" t="s">
        <v>31</v>
      </c>
      <c r="F14" s="508">
        <f>'1.5_RAW_Data_MR'!F14</f>
        <v>92.035909143400801</v>
      </c>
      <c r="G14" s="508">
        <f>'1.5_RAW_Data_MR'!G14</f>
        <v>0</v>
      </c>
      <c r="H14" s="508">
        <f>'1.5_RAW_Data_MR'!H14</f>
        <v>0</v>
      </c>
      <c r="I14" s="508">
        <f>'1.5_RAW_Data_MR'!I14</f>
        <v>0</v>
      </c>
      <c r="J14" s="508">
        <f>'1.5_RAW_Data_MR'!J14</f>
        <v>0</v>
      </c>
      <c r="K14" s="509">
        <f>'1.5_RAW_Data_MR'!K14</f>
        <v>92.035909143400801</v>
      </c>
      <c r="M14" s="508">
        <f>'1.5_RAW_Data_MR'!M14</f>
        <v>166.16049653717454</v>
      </c>
      <c r="N14" s="508">
        <f>'1.5_RAW_Data_MR'!N14</f>
        <v>19.844773184065833</v>
      </c>
      <c r="O14" s="508">
        <f>'1.5_RAW_Data_MR'!O14</f>
        <v>0</v>
      </c>
      <c r="P14" s="508">
        <f>'1.5_RAW_Data_MR'!P14</f>
        <v>0</v>
      </c>
      <c r="Q14" s="508">
        <f>'1.5_RAW_Data_MR'!Q14</f>
        <v>0</v>
      </c>
      <c r="R14" s="509">
        <f>'1.5_RAW_Data_MR'!R14</f>
        <v>146.31572335310869</v>
      </c>
      <c r="T14" s="508">
        <f>'1.5_RAW_Data_MR'!T14</f>
        <v>409.52004686253412</v>
      </c>
      <c r="U14" s="508">
        <f>'1.5_RAW_Data_MR'!U14</f>
        <v>0</v>
      </c>
      <c r="V14" s="508">
        <f>'1.5_RAW_Data_MR'!V14</f>
        <v>0</v>
      </c>
      <c r="W14" s="508">
        <f>'1.5_RAW_Data_MR'!W14</f>
        <v>0</v>
      </c>
      <c r="X14" s="508">
        <f>'1.5_RAW_Data_MR'!X14</f>
        <v>0</v>
      </c>
      <c r="Y14" s="509">
        <f>'1.5_RAW_Data_MR'!Y14</f>
        <v>409.52004686253412</v>
      </c>
      <c r="AA14" s="480">
        <f>'1.5_RAW_Data_MR'!AA14</f>
        <v>-243.35955032535958</v>
      </c>
      <c r="AB14" s="480">
        <f>'1.5_RAW_Data_MR'!AB14</f>
        <v>19.844773184065833</v>
      </c>
      <c r="AC14" s="480">
        <f>'1.5_RAW_Data_MR'!AC14</f>
        <v>0</v>
      </c>
      <c r="AD14" s="480">
        <f>'1.5_RAW_Data_MR'!AD14</f>
        <v>0</v>
      </c>
      <c r="AE14" s="480">
        <f>'1.5_RAW_Data_MR'!AE14</f>
        <v>0</v>
      </c>
      <c r="AF14" s="481">
        <f>'1.5_RAW_Data_MR'!AF14</f>
        <v>-263.20432350942542</v>
      </c>
      <c r="AG14" s="482"/>
      <c r="AH14" s="480">
        <f>'1.5_RAW_Data_MR'!AH14</f>
        <v>-243.35955032535958</v>
      </c>
      <c r="AI14" s="480">
        <f>'1.5_RAW_Data_MR'!AI14</f>
        <v>19.844773184065833</v>
      </c>
      <c r="AJ14" s="480">
        <f>'1.5_RAW_Data_MR'!AJ14</f>
        <v>0</v>
      </c>
      <c r="AK14" s="480">
        <f>'1.5_RAW_Data_MR'!AK14</f>
        <v>0</v>
      </c>
      <c r="AL14" s="480">
        <f>'1.5_RAW_Data_MR'!AL14</f>
        <v>0</v>
      </c>
      <c r="AM14" s="481">
        <f>'1.5_RAW_Data_MR'!AM14</f>
        <v>-263.20432350942542</v>
      </c>
      <c r="AN14" s="482"/>
      <c r="AO14" s="480">
        <f>'1.5_RAW_Data_MR'!AO14</f>
        <v>0</v>
      </c>
      <c r="AP14" s="480">
        <f>'1.5_RAW_Data_MR'!AP14</f>
        <v>0</v>
      </c>
      <c r="AQ14" s="480">
        <f>'1.5_RAW_Data_MR'!AQ14</f>
        <v>0</v>
      </c>
      <c r="AR14" s="480">
        <f>'1.5_RAW_Data_MR'!AR14</f>
        <v>0</v>
      </c>
      <c r="AS14" s="480">
        <f>'1.5_RAW_Data_MR'!AS14</f>
        <v>0</v>
      </c>
      <c r="AT14" s="481">
        <f>'1.5_RAW_Data_MR'!AT14</f>
        <v>0</v>
      </c>
      <c r="AU14" s="482"/>
      <c r="AV14" s="480">
        <f>'1.5_RAW_Data_MR'!AV14</f>
        <v>0</v>
      </c>
      <c r="AW14" s="480">
        <f>'1.5_RAW_Data_MR'!AW14</f>
        <v>0</v>
      </c>
      <c r="AX14" s="480">
        <f>'1.5_RAW_Data_MR'!AX14</f>
        <v>0</v>
      </c>
      <c r="AY14" s="480">
        <f>'1.5_RAW_Data_MR'!AY14</f>
        <v>0</v>
      </c>
      <c r="AZ14" s="480">
        <f>'1.5_RAW_Data_MR'!AZ14</f>
        <v>0</v>
      </c>
      <c r="BA14" s="481">
        <f>'1.5_RAW_Data_MR'!BA14</f>
        <v>0</v>
      </c>
    </row>
    <row r="15" spans="1:53" ht="13.15" x14ac:dyDescent="0.35">
      <c r="A15" s="483"/>
      <c r="B15" s="484"/>
      <c r="C15" s="485"/>
      <c r="D15" s="486"/>
      <c r="E15" s="479" t="s">
        <v>32</v>
      </c>
      <c r="F15" s="510">
        <f>'1.5_RAW_Data_MR'!F15</f>
        <v>0</v>
      </c>
      <c r="G15" s="510">
        <f>'1.5_RAW_Data_MR'!G15</f>
        <v>0</v>
      </c>
      <c r="H15" s="510">
        <f>'1.5_RAW_Data_MR'!H15</f>
        <v>0</v>
      </c>
      <c r="I15" s="510">
        <f>'1.5_RAW_Data_MR'!I15</f>
        <v>0</v>
      </c>
      <c r="J15" s="510">
        <f>'1.5_RAW_Data_MR'!J15</f>
        <v>0</v>
      </c>
      <c r="K15" s="511">
        <f>'1.5_RAW_Data_MR'!K15</f>
        <v>0</v>
      </c>
      <c r="M15" s="510">
        <f>'1.5_RAW_Data_MR'!M15</f>
        <v>0</v>
      </c>
      <c r="N15" s="510">
        <f>'1.5_RAW_Data_MR'!N15</f>
        <v>0</v>
      </c>
      <c r="O15" s="510">
        <f>'1.5_RAW_Data_MR'!O15</f>
        <v>0</v>
      </c>
      <c r="P15" s="510">
        <f>'1.5_RAW_Data_MR'!P15</f>
        <v>0</v>
      </c>
      <c r="Q15" s="510">
        <f>'1.5_RAW_Data_MR'!Q15</f>
        <v>0</v>
      </c>
      <c r="R15" s="511">
        <f>'1.5_RAW_Data_MR'!R15</f>
        <v>0</v>
      </c>
      <c r="T15" s="510">
        <f>'1.5_RAW_Data_MR'!T15</f>
        <v>0</v>
      </c>
      <c r="U15" s="510">
        <f>'1.5_RAW_Data_MR'!U15</f>
        <v>0</v>
      </c>
      <c r="V15" s="510">
        <f>'1.5_RAW_Data_MR'!V15</f>
        <v>0</v>
      </c>
      <c r="W15" s="510">
        <f>'1.5_RAW_Data_MR'!W15</f>
        <v>0</v>
      </c>
      <c r="X15" s="510">
        <f>'1.5_RAW_Data_MR'!X15</f>
        <v>0</v>
      </c>
      <c r="Y15" s="511">
        <f>'1.5_RAW_Data_MR'!Y15</f>
        <v>0</v>
      </c>
      <c r="AA15" s="487">
        <f>'1.5_RAW_Data_MR'!AA15</f>
        <v>0</v>
      </c>
      <c r="AB15" s="487">
        <f>'1.5_RAW_Data_MR'!AB15</f>
        <v>0</v>
      </c>
      <c r="AC15" s="487">
        <f>'1.5_RAW_Data_MR'!AC15</f>
        <v>0</v>
      </c>
      <c r="AD15" s="487">
        <f>'1.5_RAW_Data_MR'!AD15</f>
        <v>0</v>
      </c>
      <c r="AE15" s="487">
        <f>'1.5_RAW_Data_MR'!AE15</f>
        <v>0</v>
      </c>
      <c r="AF15" s="488">
        <f>'1.5_RAW_Data_MR'!AF15</f>
        <v>0</v>
      </c>
      <c r="AG15" s="482"/>
      <c r="AH15" s="487">
        <f>'1.5_RAW_Data_MR'!AH15</f>
        <v>0</v>
      </c>
      <c r="AI15" s="487">
        <f>'1.5_RAW_Data_MR'!AI15</f>
        <v>0</v>
      </c>
      <c r="AJ15" s="487">
        <f>'1.5_RAW_Data_MR'!AJ15</f>
        <v>0</v>
      </c>
      <c r="AK15" s="487">
        <f>'1.5_RAW_Data_MR'!AK15</f>
        <v>0</v>
      </c>
      <c r="AL15" s="487">
        <f>'1.5_RAW_Data_MR'!AL15</f>
        <v>0</v>
      </c>
      <c r="AM15" s="488">
        <f>'1.5_RAW_Data_MR'!AM15</f>
        <v>0</v>
      </c>
      <c r="AN15" s="482"/>
      <c r="AO15" s="487">
        <f>'1.5_RAW_Data_MR'!AO15</f>
        <v>0</v>
      </c>
      <c r="AP15" s="487">
        <f>'1.5_RAW_Data_MR'!AP15</f>
        <v>0</v>
      </c>
      <c r="AQ15" s="487">
        <f>'1.5_RAW_Data_MR'!AQ15</f>
        <v>0</v>
      </c>
      <c r="AR15" s="487">
        <f>'1.5_RAW_Data_MR'!AR15</f>
        <v>0</v>
      </c>
      <c r="AS15" s="487">
        <f>'1.5_RAW_Data_MR'!AS15</f>
        <v>0</v>
      </c>
      <c r="AT15" s="488">
        <f>'1.5_RAW_Data_MR'!AT15</f>
        <v>0</v>
      </c>
      <c r="AU15" s="482"/>
      <c r="AV15" s="487">
        <f>'1.5_RAW_Data_MR'!AV15</f>
        <v>0</v>
      </c>
      <c r="AW15" s="487">
        <f>'1.5_RAW_Data_MR'!AW15</f>
        <v>0</v>
      </c>
      <c r="AX15" s="487">
        <f>'1.5_RAW_Data_MR'!AX15</f>
        <v>0</v>
      </c>
      <c r="AY15" s="487">
        <f>'1.5_RAW_Data_MR'!AY15</f>
        <v>0</v>
      </c>
      <c r="AZ15" s="487">
        <f>'1.5_RAW_Data_MR'!AZ15</f>
        <v>0</v>
      </c>
      <c r="BA15" s="488">
        <f>'1.5_RAW_Data_MR'!BA15</f>
        <v>0</v>
      </c>
    </row>
    <row r="16" spans="1:53" ht="13.15" x14ac:dyDescent="0.35">
      <c r="A16" s="483"/>
      <c r="B16" s="484"/>
      <c r="C16" s="485"/>
      <c r="D16" s="486"/>
      <c r="E16" s="479" t="s">
        <v>33</v>
      </c>
      <c r="F16" s="510">
        <f>'1.5_RAW_Data_MR'!F16</f>
        <v>38.972279283706598</v>
      </c>
      <c r="G16" s="510">
        <f>'1.5_RAW_Data_MR'!G16</f>
        <v>0</v>
      </c>
      <c r="H16" s="510">
        <f>'1.5_RAW_Data_MR'!H16</f>
        <v>0</v>
      </c>
      <c r="I16" s="510">
        <f>'1.5_RAW_Data_MR'!I16</f>
        <v>0</v>
      </c>
      <c r="J16" s="510">
        <f>'1.5_RAW_Data_MR'!J16</f>
        <v>0</v>
      </c>
      <c r="K16" s="511">
        <f>'1.5_RAW_Data_MR'!K16</f>
        <v>38.972279283706598</v>
      </c>
      <c r="M16" s="510">
        <f>'1.5_RAW_Data_MR'!M16</f>
        <v>0</v>
      </c>
      <c r="N16" s="510">
        <f>'1.5_RAW_Data_MR'!N16</f>
        <v>0</v>
      </c>
      <c r="O16" s="510">
        <f>'1.5_RAW_Data_MR'!O16</f>
        <v>0</v>
      </c>
      <c r="P16" s="510">
        <f>'1.5_RAW_Data_MR'!P16</f>
        <v>0</v>
      </c>
      <c r="Q16" s="510">
        <f>'1.5_RAW_Data_MR'!Q16</f>
        <v>0</v>
      </c>
      <c r="R16" s="511">
        <f>'1.5_RAW_Data_MR'!R16</f>
        <v>0</v>
      </c>
      <c r="T16" s="510">
        <f>'1.5_RAW_Data_MR'!T16</f>
        <v>0</v>
      </c>
      <c r="U16" s="510">
        <f>'1.5_RAW_Data_MR'!U16</f>
        <v>0</v>
      </c>
      <c r="V16" s="510">
        <f>'1.5_RAW_Data_MR'!V16</f>
        <v>0</v>
      </c>
      <c r="W16" s="510">
        <f>'1.5_RAW_Data_MR'!W16</f>
        <v>0</v>
      </c>
      <c r="X16" s="510">
        <f>'1.5_RAW_Data_MR'!X16</f>
        <v>0</v>
      </c>
      <c r="Y16" s="511">
        <f>'1.5_RAW_Data_MR'!Y16</f>
        <v>0</v>
      </c>
      <c r="AA16" s="487">
        <f>'1.5_RAW_Data_MR'!AA16</f>
        <v>0</v>
      </c>
      <c r="AB16" s="487">
        <f>'1.5_RAW_Data_MR'!AB16</f>
        <v>0</v>
      </c>
      <c r="AC16" s="487">
        <f>'1.5_RAW_Data_MR'!AC16</f>
        <v>0</v>
      </c>
      <c r="AD16" s="487">
        <f>'1.5_RAW_Data_MR'!AD16</f>
        <v>0</v>
      </c>
      <c r="AE16" s="487">
        <f>'1.5_RAW_Data_MR'!AE16</f>
        <v>0</v>
      </c>
      <c r="AF16" s="488">
        <f>'1.5_RAW_Data_MR'!AF16</f>
        <v>0</v>
      </c>
      <c r="AG16" s="482"/>
      <c r="AH16" s="487">
        <f>'1.5_RAW_Data_MR'!AH16</f>
        <v>0</v>
      </c>
      <c r="AI16" s="487">
        <f>'1.5_RAW_Data_MR'!AI16</f>
        <v>0</v>
      </c>
      <c r="AJ16" s="487">
        <f>'1.5_RAW_Data_MR'!AJ16</f>
        <v>0</v>
      </c>
      <c r="AK16" s="487">
        <f>'1.5_RAW_Data_MR'!AK16</f>
        <v>0</v>
      </c>
      <c r="AL16" s="487">
        <f>'1.5_RAW_Data_MR'!AL16</f>
        <v>0</v>
      </c>
      <c r="AM16" s="488">
        <f>'1.5_RAW_Data_MR'!AM16</f>
        <v>0</v>
      </c>
      <c r="AN16" s="482"/>
      <c r="AO16" s="487">
        <f>'1.5_RAW_Data_MR'!AO16</f>
        <v>0</v>
      </c>
      <c r="AP16" s="487">
        <f>'1.5_RAW_Data_MR'!AP16</f>
        <v>0</v>
      </c>
      <c r="AQ16" s="487">
        <f>'1.5_RAW_Data_MR'!AQ16</f>
        <v>0</v>
      </c>
      <c r="AR16" s="487">
        <f>'1.5_RAW_Data_MR'!AR16</f>
        <v>0</v>
      </c>
      <c r="AS16" s="487">
        <f>'1.5_RAW_Data_MR'!AS16</f>
        <v>0</v>
      </c>
      <c r="AT16" s="488">
        <f>'1.5_RAW_Data_MR'!AT16</f>
        <v>0</v>
      </c>
      <c r="AU16" s="482"/>
      <c r="AV16" s="487">
        <f>'1.5_RAW_Data_MR'!AV16</f>
        <v>0</v>
      </c>
      <c r="AW16" s="487">
        <f>'1.5_RAW_Data_MR'!AW16</f>
        <v>0</v>
      </c>
      <c r="AX16" s="487">
        <f>'1.5_RAW_Data_MR'!AX16</f>
        <v>0</v>
      </c>
      <c r="AY16" s="487">
        <f>'1.5_RAW_Data_MR'!AY16</f>
        <v>0</v>
      </c>
      <c r="AZ16" s="487">
        <f>'1.5_RAW_Data_MR'!AZ16</f>
        <v>0</v>
      </c>
      <c r="BA16" s="488">
        <f>'1.5_RAW_Data_MR'!BA16</f>
        <v>0</v>
      </c>
    </row>
    <row r="17" spans="1:53" ht="13.5" thickBot="1" x14ac:dyDescent="0.4">
      <c r="A17" s="483"/>
      <c r="B17" s="489"/>
      <c r="C17" s="490"/>
      <c r="D17" s="491"/>
      <c r="E17" s="492" t="s">
        <v>34</v>
      </c>
      <c r="F17" s="512">
        <f>'1.5_RAW_Data_MR'!F17</f>
        <v>168.35640269488724</v>
      </c>
      <c r="G17" s="512">
        <f>'1.5_RAW_Data_MR'!G17</f>
        <v>0</v>
      </c>
      <c r="H17" s="512">
        <f>'1.5_RAW_Data_MR'!H17</f>
        <v>0</v>
      </c>
      <c r="I17" s="512">
        <f>'1.5_RAW_Data_MR'!I17</f>
        <v>0</v>
      </c>
      <c r="J17" s="512">
        <f>'1.5_RAW_Data_MR'!J17</f>
        <v>0</v>
      </c>
      <c r="K17" s="513">
        <f>'1.5_RAW_Data_MR'!K17</f>
        <v>168.35640269488724</v>
      </c>
      <c r="M17" s="512">
        <f>'1.5_RAW_Data_MR'!M17</f>
        <v>57.901648325650605</v>
      </c>
      <c r="N17" s="512">
        <f>'1.5_RAW_Data_MR'!N17</f>
        <v>0</v>
      </c>
      <c r="O17" s="512">
        <f>'1.5_RAW_Data_MR'!O17</f>
        <v>0</v>
      </c>
      <c r="P17" s="512">
        <f>'1.5_RAW_Data_MR'!P17</f>
        <v>0</v>
      </c>
      <c r="Q17" s="512">
        <f>'1.5_RAW_Data_MR'!Q17</f>
        <v>0</v>
      </c>
      <c r="R17" s="513">
        <f>'1.5_RAW_Data_MR'!R17</f>
        <v>57.901648325650605</v>
      </c>
      <c r="T17" s="512">
        <f>'1.5_RAW_Data_MR'!T17</f>
        <v>57.901648325650605</v>
      </c>
      <c r="U17" s="512">
        <f>'1.5_RAW_Data_MR'!U17</f>
        <v>0</v>
      </c>
      <c r="V17" s="512">
        <f>'1.5_RAW_Data_MR'!V17</f>
        <v>0</v>
      </c>
      <c r="W17" s="512">
        <f>'1.5_RAW_Data_MR'!W17</f>
        <v>0</v>
      </c>
      <c r="X17" s="512">
        <f>'1.5_RAW_Data_MR'!X17</f>
        <v>0</v>
      </c>
      <c r="Y17" s="513">
        <f>'1.5_RAW_Data_MR'!Y17</f>
        <v>57.901648325650605</v>
      </c>
      <c r="AA17" s="493">
        <f>'1.5_RAW_Data_MR'!AA17</f>
        <v>0</v>
      </c>
      <c r="AB17" s="493">
        <f>'1.5_RAW_Data_MR'!AB17</f>
        <v>0</v>
      </c>
      <c r="AC17" s="493">
        <f>'1.5_RAW_Data_MR'!AC17</f>
        <v>0</v>
      </c>
      <c r="AD17" s="493">
        <f>'1.5_RAW_Data_MR'!AD17</f>
        <v>0</v>
      </c>
      <c r="AE17" s="493">
        <f>'1.5_RAW_Data_MR'!AE17</f>
        <v>0</v>
      </c>
      <c r="AF17" s="494">
        <f>'1.5_RAW_Data_MR'!AF17</f>
        <v>0</v>
      </c>
      <c r="AG17" s="482"/>
      <c r="AH17" s="493">
        <f>'1.5_RAW_Data_MR'!AH17</f>
        <v>0</v>
      </c>
      <c r="AI17" s="493">
        <f>'1.5_RAW_Data_MR'!AI17</f>
        <v>0</v>
      </c>
      <c r="AJ17" s="493">
        <f>'1.5_RAW_Data_MR'!AJ17</f>
        <v>0</v>
      </c>
      <c r="AK17" s="493">
        <f>'1.5_RAW_Data_MR'!AK17</f>
        <v>0</v>
      </c>
      <c r="AL17" s="493">
        <f>'1.5_RAW_Data_MR'!AL17</f>
        <v>0</v>
      </c>
      <c r="AM17" s="494">
        <f>'1.5_RAW_Data_MR'!AM17</f>
        <v>0</v>
      </c>
      <c r="AN17" s="482"/>
      <c r="AO17" s="493">
        <f>'1.5_RAW_Data_MR'!AO17</f>
        <v>0</v>
      </c>
      <c r="AP17" s="493">
        <f>'1.5_RAW_Data_MR'!AP17</f>
        <v>0</v>
      </c>
      <c r="AQ17" s="493">
        <f>'1.5_RAW_Data_MR'!AQ17</f>
        <v>0</v>
      </c>
      <c r="AR17" s="493">
        <f>'1.5_RAW_Data_MR'!AR17</f>
        <v>0</v>
      </c>
      <c r="AS17" s="493">
        <f>'1.5_RAW_Data_MR'!AS17</f>
        <v>0</v>
      </c>
      <c r="AT17" s="494">
        <f>'1.5_RAW_Data_MR'!AT17</f>
        <v>0</v>
      </c>
      <c r="AU17" s="482"/>
      <c r="AV17" s="493">
        <f>'1.5_RAW_Data_MR'!AV17</f>
        <v>0</v>
      </c>
      <c r="AW17" s="493">
        <f>'1.5_RAW_Data_MR'!AW17</f>
        <v>0</v>
      </c>
      <c r="AX17" s="493">
        <f>'1.5_RAW_Data_MR'!AX17</f>
        <v>0</v>
      </c>
      <c r="AY17" s="493">
        <f>'1.5_RAW_Data_MR'!AY17</f>
        <v>0</v>
      </c>
      <c r="AZ17" s="493">
        <f>'1.5_RAW_Data_MR'!AZ17</f>
        <v>0</v>
      </c>
      <c r="BA17" s="494">
        <f>'1.5_RAW_Data_MR'!BA17</f>
        <v>0</v>
      </c>
    </row>
    <row r="18" spans="1:53" ht="25.5" x14ac:dyDescent="0.35">
      <c r="A18" s="495" t="s">
        <v>20</v>
      </c>
      <c r="B18" s="476">
        <v>2</v>
      </c>
      <c r="C18" s="477" t="s">
        <v>63</v>
      </c>
      <c r="D18" s="478" t="s">
        <v>36</v>
      </c>
      <c r="E18" s="496" t="s">
        <v>31</v>
      </c>
      <c r="F18" s="508">
        <f>'1.5_RAW_Data_MR'!F18</f>
        <v>10020.0864052572</v>
      </c>
      <c r="G18" s="508">
        <f>'1.5_RAW_Data_MR'!G18</f>
        <v>0</v>
      </c>
      <c r="H18" s="508">
        <f>'1.5_RAW_Data_MR'!H18</f>
        <v>0</v>
      </c>
      <c r="I18" s="508">
        <f>'1.5_RAW_Data_MR'!I18</f>
        <v>0</v>
      </c>
      <c r="J18" s="508">
        <f>'1.5_RAW_Data_MR'!J18</f>
        <v>0</v>
      </c>
      <c r="K18" s="509">
        <f>'1.5_RAW_Data_MR'!K18</f>
        <v>10020.0864052572</v>
      </c>
      <c r="M18" s="508">
        <f>'1.5_RAW_Data_MR'!M18</f>
        <v>0</v>
      </c>
      <c r="N18" s="508">
        <f>'1.5_RAW_Data_MR'!N18</f>
        <v>0</v>
      </c>
      <c r="O18" s="508">
        <f>'1.5_RAW_Data_MR'!O18</f>
        <v>0</v>
      </c>
      <c r="P18" s="508">
        <f>'1.5_RAW_Data_MR'!P18</f>
        <v>0</v>
      </c>
      <c r="Q18" s="508">
        <f>'1.5_RAW_Data_MR'!Q18</f>
        <v>0</v>
      </c>
      <c r="R18" s="509">
        <f>'1.5_RAW_Data_MR'!R18</f>
        <v>0</v>
      </c>
      <c r="T18" s="508">
        <f>'1.5_RAW_Data_MR'!T18</f>
        <v>0</v>
      </c>
      <c r="U18" s="508">
        <f>'1.5_RAW_Data_MR'!U18</f>
        <v>0</v>
      </c>
      <c r="V18" s="508">
        <f>'1.5_RAW_Data_MR'!V18</f>
        <v>0</v>
      </c>
      <c r="W18" s="508">
        <f>'1.5_RAW_Data_MR'!W18</f>
        <v>0</v>
      </c>
      <c r="X18" s="508">
        <f>'1.5_RAW_Data_MR'!X18</f>
        <v>0</v>
      </c>
      <c r="Y18" s="509">
        <f>'1.5_RAW_Data_MR'!Y18</f>
        <v>0</v>
      </c>
      <c r="AA18" s="480">
        <f>'1.5_RAW_Data_MR'!AA18</f>
        <v>0</v>
      </c>
      <c r="AB18" s="480">
        <f>'1.5_RAW_Data_MR'!AB18</f>
        <v>0</v>
      </c>
      <c r="AC18" s="480">
        <f>'1.5_RAW_Data_MR'!AC18</f>
        <v>0</v>
      </c>
      <c r="AD18" s="480">
        <f>'1.5_RAW_Data_MR'!AD18</f>
        <v>0</v>
      </c>
      <c r="AE18" s="480">
        <f>'1.5_RAW_Data_MR'!AE18</f>
        <v>0</v>
      </c>
      <c r="AF18" s="481">
        <f>'1.5_RAW_Data_MR'!AF18</f>
        <v>0</v>
      </c>
      <c r="AG18" s="482"/>
      <c r="AH18" s="480">
        <f>'1.5_RAW_Data_MR'!AH18</f>
        <v>0</v>
      </c>
      <c r="AI18" s="480">
        <f>'1.5_RAW_Data_MR'!AI18</f>
        <v>0</v>
      </c>
      <c r="AJ18" s="480">
        <f>'1.5_RAW_Data_MR'!AJ18</f>
        <v>0</v>
      </c>
      <c r="AK18" s="480">
        <f>'1.5_RAW_Data_MR'!AK18</f>
        <v>0</v>
      </c>
      <c r="AL18" s="480">
        <f>'1.5_RAW_Data_MR'!AL18</f>
        <v>0</v>
      </c>
      <c r="AM18" s="481">
        <f>'1.5_RAW_Data_MR'!AM18</f>
        <v>0</v>
      </c>
      <c r="AN18" s="482"/>
      <c r="AO18" s="480">
        <f>'1.5_RAW_Data_MR'!AO18</f>
        <v>0</v>
      </c>
      <c r="AP18" s="480">
        <f>'1.5_RAW_Data_MR'!AP18</f>
        <v>0</v>
      </c>
      <c r="AQ18" s="480">
        <f>'1.5_RAW_Data_MR'!AQ18</f>
        <v>0</v>
      </c>
      <c r="AR18" s="480">
        <f>'1.5_RAW_Data_MR'!AR18</f>
        <v>0</v>
      </c>
      <c r="AS18" s="480">
        <f>'1.5_RAW_Data_MR'!AS18</f>
        <v>0</v>
      </c>
      <c r="AT18" s="481">
        <f>'1.5_RAW_Data_MR'!AT18</f>
        <v>0</v>
      </c>
      <c r="AU18" s="482"/>
      <c r="AV18" s="480">
        <f>'1.5_RAW_Data_MR'!AV18</f>
        <v>0</v>
      </c>
      <c r="AW18" s="480">
        <f>'1.5_RAW_Data_MR'!AW18</f>
        <v>0</v>
      </c>
      <c r="AX18" s="480">
        <f>'1.5_RAW_Data_MR'!AX18</f>
        <v>0</v>
      </c>
      <c r="AY18" s="480">
        <f>'1.5_RAW_Data_MR'!AY18</f>
        <v>0</v>
      </c>
      <c r="AZ18" s="480">
        <f>'1.5_RAW_Data_MR'!AZ18</f>
        <v>0</v>
      </c>
      <c r="BA18" s="481">
        <f>'1.5_RAW_Data_MR'!BA18</f>
        <v>0</v>
      </c>
    </row>
    <row r="19" spans="1:53" ht="13.15" x14ac:dyDescent="0.35">
      <c r="A19" s="483"/>
      <c r="B19" s="484"/>
      <c r="C19" s="485"/>
      <c r="D19" s="486"/>
      <c r="E19" s="479" t="s">
        <v>32</v>
      </c>
      <c r="F19" s="510">
        <f>'1.5_RAW_Data_MR'!F19</f>
        <v>0</v>
      </c>
      <c r="G19" s="510">
        <f>'1.5_RAW_Data_MR'!G19</f>
        <v>0</v>
      </c>
      <c r="H19" s="510">
        <f>'1.5_RAW_Data_MR'!H19</f>
        <v>0</v>
      </c>
      <c r="I19" s="510">
        <f>'1.5_RAW_Data_MR'!I19</f>
        <v>0</v>
      </c>
      <c r="J19" s="510">
        <f>'1.5_RAW_Data_MR'!J19</f>
        <v>0</v>
      </c>
      <c r="K19" s="511">
        <f>'1.5_RAW_Data_MR'!K19</f>
        <v>0</v>
      </c>
      <c r="M19" s="510">
        <f>'1.5_RAW_Data_MR'!M19</f>
        <v>0</v>
      </c>
      <c r="N19" s="510">
        <f>'1.5_RAW_Data_MR'!N19</f>
        <v>0</v>
      </c>
      <c r="O19" s="510">
        <f>'1.5_RAW_Data_MR'!O19</f>
        <v>0</v>
      </c>
      <c r="P19" s="510">
        <f>'1.5_RAW_Data_MR'!P19</f>
        <v>0</v>
      </c>
      <c r="Q19" s="510">
        <f>'1.5_RAW_Data_MR'!Q19</f>
        <v>0</v>
      </c>
      <c r="R19" s="511">
        <f>'1.5_RAW_Data_MR'!R19</f>
        <v>0</v>
      </c>
      <c r="T19" s="510">
        <f>'1.5_RAW_Data_MR'!T19</f>
        <v>0</v>
      </c>
      <c r="U19" s="510">
        <f>'1.5_RAW_Data_MR'!U19</f>
        <v>0</v>
      </c>
      <c r="V19" s="510">
        <f>'1.5_RAW_Data_MR'!V19</f>
        <v>0</v>
      </c>
      <c r="W19" s="510">
        <f>'1.5_RAW_Data_MR'!W19</f>
        <v>0</v>
      </c>
      <c r="X19" s="510">
        <f>'1.5_RAW_Data_MR'!X19</f>
        <v>0</v>
      </c>
      <c r="Y19" s="511">
        <f>'1.5_RAW_Data_MR'!Y19</f>
        <v>0</v>
      </c>
      <c r="AA19" s="487">
        <f>'1.5_RAW_Data_MR'!AA19</f>
        <v>0</v>
      </c>
      <c r="AB19" s="487">
        <f>'1.5_RAW_Data_MR'!AB19</f>
        <v>0</v>
      </c>
      <c r="AC19" s="487">
        <f>'1.5_RAW_Data_MR'!AC19</f>
        <v>0</v>
      </c>
      <c r="AD19" s="487">
        <f>'1.5_RAW_Data_MR'!AD19</f>
        <v>0</v>
      </c>
      <c r="AE19" s="487">
        <f>'1.5_RAW_Data_MR'!AE19</f>
        <v>0</v>
      </c>
      <c r="AF19" s="488">
        <f>'1.5_RAW_Data_MR'!AF19</f>
        <v>0</v>
      </c>
      <c r="AG19" s="482"/>
      <c r="AH19" s="487">
        <f>'1.5_RAW_Data_MR'!AH19</f>
        <v>0</v>
      </c>
      <c r="AI19" s="487">
        <f>'1.5_RAW_Data_MR'!AI19</f>
        <v>0</v>
      </c>
      <c r="AJ19" s="487">
        <f>'1.5_RAW_Data_MR'!AJ19</f>
        <v>0</v>
      </c>
      <c r="AK19" s="487">
        <f>'1.5_RAW_Data_MR'!AK19</f>
        <v>0</v>
      </c>
      <c r="AL19" s="487">
        <f>'1.5_RAW_Data_MR'!AL19</f>
        <v>0</v>
      </c>
      <c r="AM19" s="488">
        <f>'1.5_RAW_Data_MR'!AM19</f>
        <v>0</v>
      </c>
      <c r="AN19" s="482"/>
      <c r="AO19" s="487">
        <f>'1.5_RAW_Data_MR'!AO19</f>
        <v>0</v>
      </c>
      <c r="AP19" s="487">
        <f>'1.5_RAW_Data_MR'!AP19</f>
        <v>0</v>
      </c>
      <c r="AQ19" s="487">
        <f>'1.5_RAW_Data_MR'!AQ19</f>
        <v>0</v>
      </c>
      <c r="AR19" s="487">
        <f>'1.5_RAW_Data_MR'!AR19</f>
        <v>0</v>
      </c>
      <c r="AS19" s="487">
        <f>'1.5_RAW_Data_MR'!AS19</f>
        <v>0</v>
      </c>
      <c r="AT19" s="488">
        <f>'1.5_RAW_Data_MR'!AT19</f>
        <v>0</v>
      </c>
      <c r="AU19" s="482"/>
      <c r="AV19" s="487">
        <f>'1.5_RAW_Data_MR'!AV19</f>
        <v>0</v>
      </c>
      <c r="AW19" s="487">
        <f>'1.5_RAW_Data_MR'!AW19</f>
        <v>0</v>
      </c>
      <c r="AX19" s="487">
        <f>'1.5_RAW_Data_MR'!AX19</f>
        <v>0</v>
      </c>
      <c r="AY19" s="487">
        <f>'1.5_RAW_Data_MR'!AY19</f>
        <v>0</v>
      </c>
      <c r="AZ19" s="487">
        <f>'1.5_RAW_Data_MR'!AZ19</f>
        <v>0</v>
      </c>
      <c r="BA19" s="488">
        <f>'1.5_RAW_Data_MR'!BA19</f>
        <v>0</v>
      </c>
    </row>
    <row r="20" spans="1:53" ht="13.15" x14ac:dyDescent="0.35">
      <c r="A20" s="483"/>
      <c r="B20" s="484"/>
      <c r="C20" s="485"/>
      <c r="D20" s="486"/>
      <c r="E20" s="479" t="s">
        <v>33</v>
      </c>
      <c r="F20" s="510">
        <f>'1.5_RAW_Data_MR'!F20</f>
        <v>0</v>
      </c>
      <c r="G20" s="510">
        <f>'1.5_RAW_Data_MR'!G20</f>
        <v>0</v>
      </c>
      <c r="H20" s="510">
        <f>'1.5_RAW_Data_MR'!H20</f>
        <v>0</v>
      </c>
      <c r="I20" s="510">
        <f>'1.5_RAW_Data_MR'!I20</f>
        <v>0</v>
      </c>
      <c r="J20" s="510">
        <f>'1.5_RAW_Data_MR'!J20</f>
        <v>0</v>
      </c>
      <c r="K20" s="511">
        <f>'1.5_RAW_Data_MR'!K20</f>
        <v>0</v>
      </c>
      <c r="M20" s="510">
        <f>'1.5_RAW_Data_MR'!M20</f>
        <v>0</v>
      </c>
      <c r="N20" s="510">
        <f>'1.5_RAW_Data_MR'!N20</f>
        <v>0</v>
      </c>
      <c r="O20" s="510">
        <f>'1.5_RAW_Data_MR'!O20</f>
        <v>0</v>
      </c>
      <c r="P20" s="510">
        <f>'1.5_RAW_Data_MR'!P20</f>
        <v>0</v>
      </c>
      <c r="Q20" s="510">
        <f>'1.5_RAW_Data_MR'!Q20</f>
        <v>0</v>
      </c>
      <c r="R20" s="511">
        <f>'1.5_RAW_Data_MR'!R20</f>
        <v>0</v>
      </c>
      <c r="T20" s="510">
        <f>'1.5_RAW_Data_MR'!T20</f>
        <v>0</v>
      </c>
      <c r="U20" s="510">
        <f>'1.5_RAW_Data_MR'!U20</f>
        <v>0</v>
      </c>
      <c r="V20" s="510">
        <f>'1.5_RAW_Data_MR'!V20</f>
        <v>0</v>
      </c>
      <c r="W20" s="510">
        <f>'1.5_RAW_Data_MR'!W20</f>
        <v>0</v>
      </c>
      <c r="X20" s="510">
        <f>'1.5_RAW_Data_MR'!X20</f>
        <v>0</v>
      </c>
      <c r="Y20" s="511">
        <f>'1.5_RAW_Data_MR'!Y20</f>
        <v>0</v>
      </c>
      <c r="AA20" s="487">
        <f>'1.5_RAW_Data_MR'!AA20</f>
        <v>0</v>
      </c>
      <c r="AB20" s="487">
        <f>'1.5_RAW_Data_MR'!AB20</f>
        <v>0</v>
      </c>
      <c r="AC20" s="487">
        <f>'1.5_RAW_Data_MR'!AC20</f>
        <v>0</v>
      </c>
      <c r="AD20" s="487">
        <f>'1.5_RAW_Data_MR'!AD20</f>
        <v>0</v>
      </c>
      <c r="AE20" s="487">
        <f>'1.5_RAW_Data_MR'!AE20</f>
        <v>0</v>
      </c>
      <c r="AF20" s="488">
        <f>'1.5_RAW_Data_MR'!AF20</f>
        <v>0</v>
      </c>
      <c r="AG20" s="482"/>
      <c r="AH20" s="487">
        <f>'1.5_RAW_Data_MR'!AH20</f>
        <v>0</v>
      </c>
      <c r="AI20" s="487">
        <f>'1.5_RAW_Data_MR'!AI20</f>
        <v>0</v>
      </c>
      <c r="AJ20" s="487">
        <f>'1.5_RAW_Data_MR'!AJ20</f>
        <v>0</v>
      </c>
      <c r="AK20" s="487">
        <f>'1.5_RAW_Data_MR'!AK20</f>
        <v>0</v>
      </c>
      <c r="AL20" s="487">
        <f>'1.5_RAW_Data_MR'!AL20</f>
        <v>0</v>
      </c>
      <c r="AM20" s="488">
        <f>'1.5_RAW_Data_MR'!AM20</f>
        <v>0</v>
      </c>
      <c r="AN20" s="482"/>
      <c r="AO20" s="487">
        <f>'1.5_RAW_Data_MR'!AO20</f>
        <v>0</v>
      </c>
      <c r="AP20" s="487">
        <f>'1.5_RAW_Data_MR'!AP20</f>
        <v>0</v>
      </c>
      <c r="AQ20" s="487">
        <f>'1.5_RAW_Data_MR'!AQ20</f>
        <v>0</v>
      </c>
      <c r="AR20" s="487">
        <f>'1.5_RAW_Data_MR'!AR20</f>
        <v>0</v>
      </c>
      <c r="AS20" s="487">
        <f>'1.5_RAW_Data_MR'!AS20</f>
        <v>0</v>
      </c>
      <c r="AT20" s="488">
        <f>'1.5_RAW_Data_MR'!AT20</f>
        <v>0</v>
      </c>
      <c r="AU20" s="482"/>
      <c r="AV20" s="487">
        <f>'1.5_RAW_Data_MR'!AV20</f>
        <v>0</v>
      </c>
      <c r="AW20" s="487">
        <f>'1.5_RAW_Data_MR'!AW20</f>
        <v>0</v>
      </c>
      <c r="AX20" s="487">
        <f>'1.5_RAW_Data_MR'!AX20</f>
        <v>0</v>
      </c>
      <c r="AY20" s="487">
        <f>'1.5_RAW_Data_MR'!AY20</f>
        <v>0</v>
      </c>
      <c r="AZ20" s="487">
        <f>'1.5_RAW_Data_MR'!AZ20</f>
        <v>0</v>
      </c>
      <c r="BA20" s="488">
        <f>'1.5_RAW_Data_MR'!BA20</f>
        <v>0</v>
      </c>
    </row>
    <row r="21" spans="1:53" ht="13.5" thickBot="1" x14ac:dyDescent="0.4">
      <c r="A21" s="483"/>
      <c r="B21" s="489"/>
      <c r="C21" s="490"/>
      <c r="D21" s="491"/>
      <c r="E21" s="492" t="s">
        <v>34</v>
      </c>
      <c r="F21" s="512">
        <f>'1.5_RAW_Data_MR'!F21</f>
        <v>471.10375467586698</v>
      </c>
      <c r="G21" s="512">
        <f>'1.5_RAW_Data_MR'!G21</f>
        <v>471.10375467586698</v>
      </c>
      <c r="H21" s="512">
        <f>'1.5_RAW_Data_MR'!H21</f>
        <v>0</v>
      </c>
      <c r="I21" s="512">
        <f>'1.5_RAW_Data_MR'!I21</f>
        <v>0</v>
      </c>
      <c r="J21" s="512">
        <f>'1.5_RAW_Data_MR'!J21</f>
        <v>0</v>
      </c>
      <c r="K21" s="513">
        <f>'1.5_RAW_Data_MR'!K21</f>
        <v>0</v>
      </c>
      <c r="M21" s="512">
        <f>'1.5_RAW_Data_MR'!M21</f>
        <v>1458.4595310472218</v>
      </c>
      <c r="N21" s="512">
        <f>'1.5_RAW_Data_MR'!N21</f>
        <v>280.07061826794751</v>
      </c>
      <c r="O21" s="512">
        <f>'1.5_RAW_Data_MR'!O21</f>
        <v>0</v>
      </c>
      <c r="P21" s="512">
        <f>'1.5_RAW_Data_MR'!P21</f>
        <v>1178.3889127792743</v>
      </c>
      <c r="Q21" s="512">
        <f>'1.5_RAW_Data_MR'!Q21</f>
        <v>0</v>
      </c>
      <c r="R21" s="513">
        <f>'1.5_RAW_Data_MR'!R21</f>
        <v>0</v>
      </c>
      <c r="T21" s="512">
        <f>'1.5_RAW_Data_MR'!T21</f>
        <v>25699.944366179672</v>
      </c>
      <c r="U21" s="512">
        <f>'1.5_RAW_Data_MR'!U21</f>
        <v>0</v>
      </c>
      <c r="V21" s="512">
        <f>'1.5_RAW_Data_MR'!V21</f>
        <v>0</v>
      </c>
      <c r="W21" s="512">
        <f>'1.5_RAW_Data_MR'!W21</f>
        <v>0</v>
      </c>
      <c r="X21" s="512">
        <f>'1.5_RAW_Data_MR'!X21</f>
        <v>0</v>
      </c>
      <c r="Y21" s="513">
        <f>'1.5_RAW_Data_MR'!Y21</f>
        <v>25699.944366179672</v>
      </c>
      <c r="AA21" s="493">
        <f>'1.5_RAW_Data_MR'!AA21</f>
        <v>-24241.484835132451</v>
      </c>
      <c r="AB21" s="493">
        <f>'1.5_RAW_Data_MR'!AB21</f>
        <v>280.07061826794751</v>
      </c>
      <c r="AC21" s="493">
        <f>'1.5_RAW_Data_MR'!AC21</f>
        <v>0</v>
      </c>
      <c r="AD21" s="493">
        <f>'1.5_RAW_Data_MR'!AD21</f>
        <v>1178.3889127792743</v>
      </c>
      <c r="AE21" s="493">
        <f>'1.5_RAW_Data_MR'!AE21</f>
        <v>0</v>
      </c>
      <c r="AF21" s="494">
        <f>'1.5_RAW_Data_MR'!AF21</f>
        <v>-25699.944366179672</v>
      </c>
      <c r="AG21" s="482"/>
      <c r="AH21" s="493">
        <f>'1.5_RAW_Data_MR'!AH21</f>
        <v>0</v>
      </c>
      <c r="AI21" s="493">
        <f>'1.5_RAW_Data_MR'!AI21</f>
        <v>0</v>
      </c>
      <c r="AJ21" s="493">
        <f>'1.5_RAW_Data_MR'!AJ21</f>
        <v>0</v>
      </c>
      <c r="AK21" s="493">
        <f>'1.5_RAW_Data_MR'!AK21</f>
        <v>0</v>
      </c>
      <c r="AL21" s="493">
        <f>'1.5_RAW_Data_MR'!AL21</f>
        <v>0</v>
      </c>
      <c r="AM21" s="494">
        <f>'1.5_RAW_Data_MR'!AM21</f>
        <v>0</v>
      </c>
      <c r="AN21" s="482"/>
      <c r="AO21" s="493">
        <f>'1.5_RAW_Data_MR'!AO21</f>
        <v>-24241.484835132451</v>
      </c>
      <c r="AP21" s="493">
        <f>'1.5_RAW_Data_MR'!AP21</f>
        <v>280.07061826794751</v>
      </c>
      <c r="AQ21" s="493">
        <f>'1.5_RAW_Data_MR'!AQ21</f>
        <v>0</v>
      </c>
      <c r="AR21" s="493">
        <f>'1.5_RAW_Data_MR'!AR21</f>
        <v>1178.3889127792743</v>
      </c>
      <c r="AS21" s="493">
        <f>'1.5_RAW_Data_MR'!AS21</f>
        <v>0</v>
      </c>
      <c r="AT21" s="494">
        <f>'1.5_RAW_Data_MR'!AT21</f>
        <v>-25699.944366179672</v>
      </c>
      <c r="AU21" s="482"/>
      <c r="AV21" s="493">
        <f>'1.5_RAW_Data_MR'!AV21</f>
        <v>0</v>
      </c>
      <c r="AW21" s="493">
        <f>'1.5_RAW_Data_MR'!AW21</f>
        <v>0</v>
      </c>
      <c r="AX21" s="493">
        <f>'1.5_RAW_Data_MR'!AX21</f>
        <v>0</v>
      </c>
      <c r="AY21" s="493">
        <f>'1.5_RAW_Data_MR'!AY21</f>
        <v>0</v>
      </c>
      <c r="AZ21" s="493">
        <f>'1.5_RAW_Data_MR'!AZ21</f>
        <v>0</v>
      </c>
      <c r="BA21" s="494">
        <f>'1.5_RAW_Data_MR'!BA21</f>
        <v>0</v>
      </c>
    </row>
    <row r="22" spans="1:53" ht="25.5" x14ac:dyDescent="0.35">
      <c r="A22" s="495" t="s">
        <v>20</v>
      </c>
      <c r="B22" s="476">
        <v>7</v>
      </c>
      <c r="C22" s="477" t="s">
        <v>11</v>
      </c>
      <c r="D22" s="478" t="s">
        <v>36</v>
      </c>
      <c r="E22" s="496" t="s">
        <v>31</v>
      </c>
      <c r="F22" s="508">
        <f>'1.5_RAW_Data_MR'!F22</f>
        <v>0</v>
      </c>
      <c r="G22" s="508">
        <f>'1.5_RAW_Data_MR'!G22</f>
        <v>0</v>
      </c>
      <c r="H22" s="508">
        <f>'1.5_RAW_Data_MR'!H22</f>
        <v>0</v>
      </c>
      <c r="I22" s="508">
        <f>'1.5_RAW_Data_MR'!I22</f>
        <v>0</v>
      </c>
      <c r="J22" s="508">
        <f>'1.5_RAW_Data_MR'!J22</f>
        <v>0</v>
      </c>
      <c r="K22" s="509">
        <f>'1.5_RAW_Data_MR'!K22</f>
        <v>0</v>
      </c>
      <c r="M22" s="508">
        <f>'1.5_RAW_Data_MR'!M22</f>
        <v>0</v>
      </c>
      <c r="N22" s="508">
        <f>'1.5_RAW_Data_MR'!N22</f>
        <v>0</v>
      </c>
      <c r="O22" s="508">
        <f>'1.5_RAW_Data_MR'!O22</f>
        <v>0</v>
      </c>
      <c r="P22" s="508">
        <f>'1.5_RAW_Data_MR'!P22</f>
        <v>0</v>
      </c>
      <c r="Q22" s="508">
        <f>'1.5_RAW_Data_MR'!Q22</f>
        <v>0</v>
      </c>
      <c r="R22" s="509">
        <f>'1.5_RAW_Data_MR'!R22</f>
        <v>0</v>
      </c>
      <c r="T22" s="508">
        <f>'1.5_RAW_Data_MR'!T22</f>
        <v>0</v>
      </c>
      <c r="U22" s="508">
        <f>'1.5_RAW_Data_MR'!U22</f>
        <v>0</v>
      </c>
      <c r="V22" s="508">
        <f>'1.5_RAW_Data_MR'!V22</f>
        <v>0</v>
      </c>
      <c r="W22" s="508">
        <f>'1.5_RAW_Data_MR'!W22</f>
        <v>0</v>
      </c>
      <c r="X22" s="508">
        <f>'1.5_RAW_Data_MR'!X22</f>
        <v>0</v>
      </c>
      <c r="Y22" s="509">
        <f>'1.5_RAW_Data_MR'!Y22</f>
        <v>0</v>
      </c>
      <c r="AA22" s="480">
        <f>'1.5_RAW_Data_MR'!AA22</f>
        <v>0</v>
      </c>
      <c r="AB22" s="480">
        <f>'1.5_RAW_Data_MR'!AB22</f>
        <v>0</v>
      </c>
      <c r="AC22" s="480">
        <f>'1.5_RAW_Data_MR'!AC22</f>
        <v>0</v>
      </c>
      <c r="AD22" s="480">
        <f>'1.5_RAW_Data_MR'!AD22</f>
        <v>0</v>
      </c>
      <c r="AE22" s="480">
        <f>'1.5_RAW_Data_MR'!AE22</f>
        <v>0</v>
      </c>
      <c r="AF22" s="481">
        <f>'1.5_RAW_Data_MR'!AF22</f>
        <v>0</v>
      </c>
      <c r="AG22" s="482"/>
      <c r="AH22" s="480">
        <f>'1.5_RAW_Data_MR'!AH22</f>
        <v>0</v>
      </c>
      <c r="AI22" s="480">
        <f>'1.5_RAW_Data_MR'!AI22</f>
        <v>0</v>
      </c>
      <c r="AJ22" s="480">
        <f>'1.5_RAW_Data_MR'!AJ22</f>
        <v>0</v>
      </c>
      <c r="AK22" s="480">
        <f>'1.5_RAW_Data_MR'!AK22</f>
        <v>0</v>
      </c>
      <c r="AL22" s="480">
        <f>'1.5_RAW_Data_MR'!AL22</f>
        <v>0</v>
      </c>
      <c r="AM22" s="481">
        <f>'1.5_RAW_Data_MR'!AM22</f>
        <v>0</v>
      </c>
      <c r="AN22" s="482"/>
      <c r="AO22" s="480">
        <f>'1.5_RAW_Data_MR'!AO22</f>
        <v>0</v>
      </c>
      <c r="AP22" s="480">
        <f>'1.5_RAW_Data_MR'!AP22</f>
        <v>0</v>
      </c>
      <c r="AQ22" s="480">
        <f>'1.5_RAW_Data_MR'!AQ22</f>
        <v>0</v>
      </c>
      <c r="AR22" s="480">
        <f>'1.5_RAW_Data_MR'!AR22</f>
        <v>0</v>
      </c>
      <c r="AS22" s="480">
        <f>'1.5_RAW_Data_MR'!AS22</f>
        <v>0</v>
      </c>
      <c r="AT22" s="481">
        <f>'1.5_RAW_Data_MR'!AT22</f>
        <v>0</v>
      </c>
      <c r="AU22" s="482"/>
      <c r="AV22" s="480">
        <f>'1.5_RAW_Data_MR'!AV22</f>
        <v>0</v>
      </c>
      <c r="AW22" s="480">
        <f>'1.5_RAW_Data_MR'!AW22</f>
        <v>0</v>
      </c>
      <c r="AX22" s="480">
        <f>'1.5_RAW_Data_MR'!AX22</f>
        <v>0</v>
      </c>
      <c r="AY22" s="480">
        <f>'1.5_RAW_Data_MR'!AY22</f>
        <v>0</v>
      </c>
      <c r="AZ22" s="480">
        <f>'1.5_RAW_Data_MR'!AZ22</f>
        <v>0</v>
      </c>
      <c r="BA22" s="481">
        <f>'1.5_RAW_Data_MR'!BA22</f>
        <v>0</v>
      </c>
    </row>
    <row r="23" spans="1:53" ht="13.15" x14ac:dyDescent="0.35">
      <c r="A23" s="483"/>
      <c r="B23" s="484"/>
      <c r="C23" s="485"/>
      <c r="D23" s="486"/>
      <c r="E23" s="479" t="s">
        <v>32</v>
      </c>
      <c r="F23" s="510">
        <f>'1.5_RAW_Data_MR'!F23</f>
        <v>0</v>
      </c>
      <c r="G23" s="510">
        <f>'1.5_RAW_Data_MR'!G23</f>
        <v>0</v>
      </c>
      <c r="H23" s="510">
        <f>'1.5_RAW_Data_MR'!H23</f>
        <v>0</v>
      </c>
      <c r="I23" s="510">
        <f>'1.5_RAW_Data_MR'!I23</f>
        <v>0</v>
      </c>
      <c r="J23" s="510">
        <f>'1.5_RAW_Data_MR'!J23</f>
        <v>0</v>
      </c>
      <c r="K23" s="511">
        <f>'1.5_RAW_Data_MR'!K23</f>
        <v>0</v>
      </c>
      <c r="M23" s="510">
        <f>'1.5_RAW_Data_MR'!M23</f>
        <v>0</v>
      </c>
      <c r="N23" s="510">
        <f>'1.5_RAW_Data_MR'!N23</f>
        <v>0</v>
      </c>
      <c r="O23" s="510">
        <f>'1.5_RAW_Data_MR'!O23</f>
        <v>0</v>
      </c>
      <c r="P23" s="510">
        <f>'1.5_RAW_Data_MR'!P23</f>
        <v>0</v>
      </c>
      <c r="Q23" s="510">
        <f>'1.5_RAW_Data_MR'!Q23</f>
        <v>0</v>
      </c>
      <c r="R23" s="511">
        <f>'1.5_RAW_Data_MR'!R23</f>
        <v>0</v>
      </c>
      <c r="T23" s="510">
        <f>'1.5_RAW_Data_MR'!T23</f>
        <v>0</v>
      </c>
      <c r="U23" s="510">
        <f>'1.5_RAW_Data_MR'!U23</f>
        <v>0</v>
      </c>
      <c r="V23" s="510">
        <f>'1.5_RAW_Data_MR'!V23</f>
        <v>0</v>
      </c>
      <c r="W23" s="510">
        <f>'1.5_RAW_Data_MR'!W23</f>
        <v>0</v>
      </c>
      <c r="X23" s="510">
        <f>'1.5_RAW_Data_MR'!X23</f>
        <v>0</v>
      </c>
      <c r="Y23" s="511">
        <f>'1.5_RAW_Data_MR'!Y23</f>
        <v>0</v>
      </c>
      <c r="AA23" s="487">
        <f>'1.5_RAW_Data_MR'!AA23</f>
        <v>0</v>
      </c>
      <c r="AB23" s="487">
        <f>'1.5_RAW_Data_MR'!AB23</f>
        <v>0</v>
      </c>
      <c r="AC23" s="487">
        <f>'1.5_RAW_Data_MR'!AC23</f>
        <v>0</v>
      </c>
      <c r="AD23" s="487">
        <f>'1.5_RAW_Data_MR'!AD23</f>
        <v>0</v>
      </c>
      <c r="AE23" s="487">
        <f>'1.5_RAW_Data_MR'!AE23</f>
        <v>0</v>
      </c>
      <c r="AF23" s="488">
        <f>'1.5_RAW_Data_MR'!AF23</f>
        <v>0</v>
      </c>
      <c r="AG23" s="482"/>
      <c r="AH23" s="487">
        <f>'1.5_RAW_Data_MR'!AH23</f>
        <v>0</v>
      </c>
      <c r="AI23" s="487">
        <f>'1.5_RAW_Data_MR'!AI23</f>
        <v>0</v>
      </c>
      <c r="AJ23" s="487">
        <f>'1.5_RAW_Data_MR'!AJ23</f>
        <v>0</v>
      </c>
      <c r="AK23" s="487">
        <f>'1.5_RAW_Data_MR'!AK23</f>
        <v>0</v>
      </c>
      <c r="AL23" s="487">
        <f>'1.5_RAW_Data_MR'!AL23</f>
        <v>0</v>
      </c>
      <c r="AM23" s="488">
        <f>'1.5_RAW_Data_MR'!AM23</f>
        <v>0</v>
      </c>
      <c r="AN23" s="482"/>
      <c r="AO23" s="487">
        <f>'1.5_RAW_Data_MR'!AO23</f>
        <v>0</v>
      </c>
      <c r="AP23" s="487">
        <f>'1.5_RAW_Data_MR'!AP23</f>
        <v>0</v>
      </c>
      <c r="AQ23" s="487">
        <f>'1.5_RAW_Data_MR'!AQ23</f>
        <v>0</v>
      </c>
      <c r="AR23" s="487">
        <f>'1.5_RAW_Data_MR'!AR23</f>
        <v>0</v>
      </c>
      <c r="AS23" s="487">
        <f>'1.5_RAW_Data_MR'!AS23</f>
        <v>0</v>
      </c>
      <c r="AT23" s="488">
        <f>'1.5_RAW_Data_MR'!AT23</f>
        <v>0</v>
      </c>
      <c r="AU23" s="482"/>
      <c r="AV23" s="487">
        <f>'1.5_RAW_Data_MR'!AV23</f>
        <v>0</v>
      </c>
      <c r="AW23" s="487">
        <f>'1.5_RAW_Data_MR'!AW23</f>
        <v>0</v>
      </c>
      <c r="AX23" s="487">
        <f>'1.5_RAW_Data_MR'!AX23</f>
        <v>0</v>
      </c>
      <c r="AY23" s="487">
        <f>'1.5_RAW_Data_MR'!AY23</f>
        <v>0</v>
      </c>
      <c r="AZ23" s="487">
        <f>'1.5_RAW_Data_MR'!AZ23</f>
        <v>0</v>
      </c>
      <c r="BA23" s="488">
        <f>'1.5_RAW_Data_MR'!BA23</f>
        <v>0</v>
      </c>
    </row>
    <row r="24" spans="1:53" ht="13.15" x14ac:dyDescent="0.35">
      <c r="A24" s="483"/>
      <c r="B24" s="484"/>
      <c r="C24" s="485"/>
      <c r="D24" s="486"/>
      <c r="E24" s="479" t="s">
        <v>33</v>
      </c>
      <c r="F24" s="510">
        <f>'1.5_RAW_Data_MR'!F24</f>
        <v>0</v>
      </c>
      <c r="G24" s="510">
        <f>'1.5_RAW_Data_MR'!G24</f>
        <v>0</v>
      </c>
      <c r="H24" s="510">
        <f>'1.5_RAW_Data_MR'!H24</f>
        <v>0</v>
      </c>
      <c r="I24" s="510">
        <f>'1.5_RAW_Data_MR'!I24</f>
        <v>0</v>
      </c>
      <c r="J24" s="510">
        <f>'1.5_RAW_Data_MR'!J24</f>
        <v>0</v>
      </c>
      <c r="K24" s="511">
        <f>'1.5_RAW_Data_MR'!K24</f>
        <v>0</v>
      </c>
      <c r="M24" s="510">
        <f>'1.5_RAW_Data_MR'!M24</f>
        <v>0</v>
      </c>
      <c r="N24" s="510">
        <f>'1.5_RAW_Data_MR'!N24</f>
        <v>0</v>
      </c>
      <c r="O24" s="510">
        <f>'1.5_RAW_Data_MR'!O24</f>
        <v>0</v>
      </c>
      <c r="P24" s="510">
        <f>'1.5_RAW_Data_MR'!P24</f>
        <v>0</v>
      </c>
      <c r="Q24" s="510">
        <f>'1.5_RAW_Data_MR'!Q24</f>
        <v>0</v>
      </c>
      <c r="R24" s="511">
        <f>'1.5_RAW_Data_MR'!R24</f>
        <v>0</v>
      </c>
      <c r="T24" s="510">
        <f>'1.5_RAW_Data_MR'!T24</f>
        <v>0</v>
      </c>
      <c r="U24" s="510">
        <f>'1.5_RAW_Data_MR'!U24</f>
        <v>0</v>
      </c>
      <c r="V24" s="510">
        <f>'1.5_RAW_Data_MR'!V24</f>
        <v>0</v>
      </c>
      <c r="W24" s="510">
        <f>'1.5_RAW_Data_MR'!W24</f>
        <v>0</v>
      </c>
      <c r="X24" s="510">
        <f>'1.5_RAW_Data_MR'!X24</f>
        <v>0</v>
      </c>
      <c r="Y24" s="511">
        <f>'1.5_RAW_Data_MR'!Y24</f>
        <v>0</v>
      </c>
      <c r="AA24" s="487">
        <f>'1.5_RAW_Data_MR'!AA24</f>
        <v>0</v>
      </c>
      <c r="AB24" s="487">
        <f>'1.5_RAW_Data_MR'!AB24</f>
        <v>0</v>
      </c>
      <c r="AC24" s="487">
        <f>'1.5_RAW_Data_MR'!AC24</f>
        <v>0</v>
      </c>
      <c r="AD24" s="487">
        <f>'1.5_RAW_Data_MR'!AD24</f>
        <v>0</v>
      </c>
      <c r="AE24" s="487">
        <f>'1.5_RAW_Data_MR'!AE24</f>
        <v>0</v>
      </c>
      <c r="AF24" s="488">
        <f>'1.5_RAW_Data_MR'!AF24</f>
        <v>0</v>
      </c>
      <c r="AG24" s="482"/>
      <c r="AH24" s="487">
        <f>'1.5_RAW_Data_MR'!AH24</f>
        <v>0</v>
      </c>
      <c r="AI24" s="487">
        <f>'1.5_RAW_Data_MR'!AI24</f>
        <v>0</v>
      </c>
      <c r="AJ24" s="487">
        <f>'1.5_RAW_Data_MR'!AJ24</f>
        <v>0</v>
      </c>
      <c r="AK24" s="487">
        <f>'1.5_RAW_Data_MR'!AK24</f>
        <v>0</v>
      </c>
      <c r="AL24" s="487">
        <f>'1.5_RAW_Data_MR'!AL24</f>
        <v>0</v>
      </c>
      <c r="AM24" s="488">
        <f>'1.5_RAW_Data_MR'!AM24</f>
        <v>0</v>
      </c>
      <c r="AN24" s="482"/>
      <c r="AO24" s="487">
        <f>'1.5_RAW_Data_MR'!AO24</f>
        <v>0</v>
      </c>
      <c r="AP24" s="487">
        <f>'1.5_RAW_Data_MR'!AP24</f>
        <v>0</v>
      </c>
      <c r="AQ24" s="487">
        <f>'1.5_RAW_Data_MR'!AQ24</f>
        <v>0</v>
      </c>
      <c r="AR24" s="487">
        <f>'1.5_RAW_Data_MR'!AR24</f>
        <v>0</v>
      </c>
      <c r="AS24" s="487">
        <f>'1.5_RAW_Data_MR'!AS24</f>
        <v>0</v>
      </c>
      <c r="AT24" s="488">
        <f>'1.5_RAW_Data_MR'!AT24</f>
        <v>0</v>
      </c>
      <c r="AU24" s="482"/>
      <c r="AV24" s="487">
        <f>'1.5_RAW_Data_MR'!AV24</f>
        <v>0</v>
      </c>
      <c r="AW24" s="487">
        <f>'1.5_RAW_Data_MR'!AW24</f>
        <v>0</v>
      </c>
      <c r="AX24" s="487">
        <f>'1.5_RAW_Data_MR'!AX24</f>
        <v>0</v>
      </c>
      <c r="AY24" s="487">
        <f>'1.5_RAW_Data_MR'!AY24</f>
        <v>0</v>
      </c>
      <c r="AZ24" s="487">
        <f>'1.5_RAW_Data_MR'!AZ24</f>
        <v>0</v>
      </c>
      <c r="BA24" s="488">
        <f>'1.5_RAW_Data_MR'!BA24</f>
        <v>0</v>
      </c>
    </row>
    <row r="25" spans="1:53" ht="13.5" thickBot="1" x14ac:dyDescent="0.4">
      <c r="A25" s="483"/>
      <c r="B25" s="489"/>
      <c r="C25" s="490"/>
      <c r="D25" s="491"/>
      <c r="E25" s="492" t="s">
        <v>34</v>
      </c>
      <c r="F25" s="512">
        <f>'1.5_RAW_Data_MR'!F25</f>
        <v>0</v>
      </c>
      <c r="G25" s="512">
        <f>'1.5_RAW_Data_MR'!G25</f>
        <v>0</v>
      </c>
      <c r="H25" s="512">
        <f>'1.5_RAW_Data_MR'!H25</f>
        <v>0</v>
      </c>
      <c r="I25" s="512">
        <f>'1.5_RAW_Data_MR'!I25</f>
        <v>0</v>
      </c>
      <c r="J25" s="512">
        <f>'1.5_RAW_Data_MR'!J25</f>
        <v>0</v>
      </c>
      <c r="K25" s="513">
        <f>'1.5_RAW_Data_MR'!K25</f>
        <v>0</v>
      </c>
      <c r="M25" s="512">
        <f>'1.5_RAW_Data_MR'!M25</f>
        <v>0</v>
      </c>
      <c r="N25" s="512">
        <f>'1.5_RAW_Data_MR'!N25</f>
        <v>0</v>
      </c>
      <c r="O25" s="512">
        <f>'1.5_RAW_Data_MR'!O25</f>
        <v>0</v>
      </c>
      <c r="P25" s="512">
        <f>'1.5_RAW_Data_MR'!P25</f>
        <v>0</v>
      </c>
      <c r="Q25" s="512">
        <f>'1.5_RAW_Data_MR'!Q25</f>
        <v>0</v>
      </c>
      <c r="R25" s="513">
        <f>'1.5_RAW_Data_MR'!R25</f>
        <v>0</v>
      </c>
      <c r="T25" s="512">
        <f>'1.5_RAW_Data_MR'!T25</f>
        <v>0</v>
      </c>
      <c r="U25" s="512">
        <f>'1.5_RAW_Data_MR'!U25</f>
        <v>0</v>
      </c>
      <c r="V25" s="512">
        <f>'1.5_RAW_Data_MR'!V25</f>
        <v>0</v>
      </c>
      <c r="W25" s="512">
        <f>'1.5_RAW_Data_MR'!W25</f>
        <v>0</v>
      </c>
      <c r="X25" s="512">
        <f>'1.5_RAW_Data_MR'!X25</f>
        <v>0</v>
      </c>
      <c r="Y25" s="513">
        <f>'1.5_RAW_Data_MR'!Y25</f>
        <v>0</v>
      </c>
      <c r="AA25" s="493">
        <f>'1.5_RAW_Data_MR'!AA25</f>
        <v>0</v>
      </c>
      <c r="AB25" s="493">
        <f>'1.5_RAW_Data_MR'!AB25</f>
        <v>0</v>
      </c>
      <c r="AC25" s="493">
        <f>'1.5_RAW_Data_MR'!AC25</f>
        <v>0</v>
      </c>
      <c r="AD25" s="493">
        <f>'1.5_RAW_Data_MR'!AD25</f>
        <v>0</v>
      </c>
      <c r="AE25" s="493">
        <f>'1.5_RAW_Data_MR'!AE25</f>
        <v>0</v>
      </c>
      <c r="AF25" s="494">
        <f>'1.5_RAW_Data_MR'!AF25</f>
        <v>0</v>
      </c>
      <c r="AG25" s="482"/>
      <c r="AH25" s="493">
        <f>'1.5_RAW_Data_MR'!AH25</f>
        <v>0</v>
      </c>
      <c r="AI25" s="493">
        <f>'1.5_RAW_Data_MR'!AI25</f>
        <v>0</v>
      </c>
      <c r="AJ25" s="493">
        <f>'1.5_RAW_Data_MR'!AJ25</f>
        <v>0</v>
      </c>
      <c r="AK25" s="493">
        <f>'1.5_RAW_Data_MR'!AK25</f>
        <v>0</v>
      </c>
      <c r="AL25" s="493">
        <f>'1.5_RAW_Data_MR'!AL25</f>
        <v>0</v>
      </c>
      <c r="AM25" s="494">
        <f>'1.5_RAW_Data_MR'!AM25</f>
        <v>0</v>
      </c>
      <c r="AN25" s="482"/>
      <c r="AO25" s="493">
        <f>'1.5_RAW_Data_MR'!AO25</f>
        <v>0</v>
      </c>
      <c r="AP25" s="493">
        <f>'1.5_RAW_Data_MR'!AP25</f>
        <v>0</v>
      </c>
      <c r="AQ25" s="493">
        <f>'1.5_RAW_Data_MR'!AQ25</f>
        <v>0</v>
      </c>
      <c r="AR25" s="493">
        <f>'1.5_RAW_Data_MR'!AR25</f>
        <v>0</v>
      </c>
      <c r="AS25" s="493">
        <f>'1.5_RAW_Data_MR'!AS25</f>
        <v>0</v>
      </c>
      <c r="AT25" s="494">
        <f>'1.5_RAW_Data_MR'!AT25</f>
        <v>0</v>
      </c>
      <c r="AU25" s="482"/>
      <c r="AV25" s="493">
        <f>'1.5_RAW_Data_MR'!AV25</f>
        <v>0</v>
      </c>
      <c r="AW25" s="493">
        <f>'1.5_RAW_Data_MR'!AW25</f>
        <v>0</v>
      </c>
      <c r="AX25" s="493">
        <f>'1.5_RAW_Data_MR'!AX25</f>
        <v>0</v>
      </c>
      <c r="AY25" s="493">
        <f>'1.5_RAW_Data_MR'!AY25</f>
        <v>0</v>
      </c>
      <c r="AZ25" s="493">
        <f>'1.5_RAW_Data_MR'!AZ25</f>
        <v>0</v>
      </c>
      <c r="BA25" s="494">
        <f>'1.5_RAW_Data_MR'!BA25</f>
        <v>0</v>
      </c>
    </row>
    <row r="26" spans="1:53" ht="25.5" x14ac:dyDescent="0.35">
      <c r="A26" s="495" t="s">
        <v>20</v>
      </c>
      <c r="B26" s="476">
        <v>8</v>
      </c>
      <c r="C26" s="477" t="s">
        <v>12</v>
      </c>
      <c r="D26" s="478" t="s">
        <v>37</v>
      </c>
      <c r="E26" s="496" t="s">
        <v>31</v>
      </c>
      <c r="F26" s="508">
        <f>'1.5_RAW_Data_MR'!F26</f>
        <v>0</v>
      </c>
      <c r="G26" s="508">
        <f>'1.5_RAW_Data_MR'!G26</f>
        <v>0</v>
      </c>
      <c r="H26" s="508">
        <f>'1.5_RAW_Data_MR'!H26</f>
        <v>0</v>
      </c>
      <c r="I26" s="508">
        <f>'1.5_RAW_Data_MR'!I26</f>
        <v>0</v>
      </c>
      <c r="J26" s="508">
        <f>'1.5_RAW_Data_MR'!J26</f>
        <v>0</v>
      </c>
      <c r="K26" s="509">
        <f>'1.5_RAW_Data_MR'!K26</f>
        <v>0</v>
      </c>
      <c r="M26" s="508">
        <f>'1.5_RAW_Data_MR'!M26</f>
        <v>0</v>
      </c>
      <c r="N26" s="508">
        <f>'1.5_RAW_Data_MR'!N26</f>
        <v>0</v>
      </c>
      <c r="O26" s="508">
        <f>'1.5_RAW_Data_MR'!O26</f>
        <v>0</v>
      </c>
      <c r="P26" s="508">
        <f>'1.5_RAW_Data_MR'!P26</f>
        <v>0</v>
      </c>
      <c r="Q26" s="508">
        <f>'1.5_RAW_Data_MR'!Q26</f>
        <v>0</v>
      </c>
      <c r="R26" s="509">
        <f>'1.5_RAW_Data_MR'!R26</f>
        <v>0</v>
      </c>
      <c r="T26" s="508">
        <f>'1.5_RAW_Data_MR'!T26</f>
        <v>0</v>
      </c>
      <c r="U26" s="508">
        <f>'1.5_RAW_Data_MR'!U26</f>
        <v>0</v>
      </c>
      <c r="V26" s="508">
        <f>'1.5_RAW_Data_MR'!V26</f>
        <v>0</v>
      </c>
      <c r="W26" s="508">
        <f>'1.5_RAW_Data_MR'!W26</f>
        <v>0</v>
      </c>
      <c r="X26" s="508">
        <f>'1.5_RAW_Data_MR'!X26</f>
        <v>0</v>
      </c>
      <c r="Y26" s="509">
        <f>'1.5_RAW_Data_MR'!Y26</f>
        <v>0</v>
      </c>
      <c r="AA26" s="480">
        <f>'1.5_RAW_Data_MR'!AA26</f>
        <v>0</v>
      </c>
      <c r="AB26" s="480">
        <f>'1.5_RAW_Data_MR'!AB26</f>
        <v>0</v>
      </c>
      <c r="AC26" s="480">
        <f>'1.5_RAW_Data_MR'!AC26</f>
        <v>0</v>
      </c>
      <c r="AD26" s="480">
        <f>'1.5_RAW_Data_MR'!AD26</f>
        <v>0</v>
      </c>
      <c r="AE26" s="480">
        <f>'1.5_RAW_Data_MR'!AE26</f>
        <v>0</v>
      </c>
      <c r="AF26" s="481">
        <f>'1.5_RAW_Data_MR'!AF26</f>
        <v>0</v>
      </c>
      <c r="AG26" s="482"/>
      <c r="AH26" s="480">
        <f>'1.5_RAW_Data_MR'!AH26</f>
        <v>0</v>
      </c>
      <c r="AI26" s="480">
        <f>'1.5_RAW_Data_MR'!AI26</f>
        <v>0</v>
      </c>
      <c r="AJ26" s="480">
        <f>'1.5_RAW_Data_MR'!AJ26</f>
        <v>0</v>
      </c>
      <c r="AK26" s="480">
        <f>'1.5_RAW_Data_MR'!AK26</f>
        <v>0</v>
      </c>
      <c r="AL26" s="480">
        <f>'1.5_RAW_Data_MR'!AL26</f>
        <v>0</v>
      </c>
      <c r="AM26" s="481">
        <f>'1.5_RAW_Data_MR'!AM26</f>
        <v>0</v>
      </c>
      <c r="AN26" s="482"/>
      <c r="AO26" s="480">
        <f>'1.5_RAW_Data_MR'!AO26</f>
        <v>0</v>
      </c>
      <c r="AP26" s="480">
        <f>'1.5_RAW_Data_MR'!AP26</f>
        <v>0</v>
      </c>
      <c r="AQ26" s="480">
        <f>'1.5_RAW_Data_MR'!AQ26</f>
        <v>0</v>
      </c>
      <c r="AR26" s="480">
        <f>'1.5_RAW_Data_MR'!AR26</f>
        <v>0</v>
      </c>
      <c r="AS26" s="480">
        <f>'1.5_RAW_Data_MR'!AS26</f>
        <v>0</v>
      </c>
      <c r="AT26" s="481">
        <f>'1.5_RAW_Data_MR'!AT26</f>
        <v>0</v>
      </c>
      <c r="AU26" s="482"/>
      <c r="AV26" s="480">
        <f>'1.5_RAW_Data_MR'!AV26</f>
        <v>0</v>
      </c>
      <c r="AW26" s="480">
        <f>'1.5_RAW_Data_MR'!AW26</f>
        <v>0</v>
      </c>
      <c r="AX26" s="480">
        <f>'1.5_RAW_Data_MR'!AX26</f>
        <v>0</v>
      </c>
      <c r="AY26" s="480">
        <f>'1.5_RAW_Data_MR'!AY26</f>
        <v>0</v>
      </c>
      <c r="AZ26" s="480">
        <f>'1.5_RAW_Data_MR'!AZ26</f>
        <v>0</v>
      </c>
      <c r="BA26" s="481">
        <f>'1.5_RAW_Data_MR'!BA26</f>
        <v>0</v>
      </c>
    </row>
    <row r="27" spans="1:53" ht="13.15" x14ac:dyDescent="0.35">
      <c r="A27" s="483"/>
      <c r="B27" s="484"/>
      <c r="C27" s="485"/>
      <c r="D27" s="486"/>
      <c r="E27" s="479" t="s">
        <v>32</v>
      </c>
      <c r="F27" s="510">
        <f>'1.5_RAW_Data_MR'!F27</f>
        <v>0</v>
      </c>
      <c r="G27" s="510">
        <f>'1.5_RAW_Data_MR'!G27</f>
        <v>0</v>
      </c>
      <c r="H27" s="510">
        <f>'1.5_RAW_Data_MR'!H27</f>
        <v>0</v>
      </c>
      <c r="I27" s="510">
        <f>'1.5_RAW_Data_MR'!I27</f>
        <v>0</v>
      </c>
      <c r="J27" s="510">
        <f>'1.5_RAW_Data_MR'!J27</f>
        <v>0</v>
      </c>
      <c r="K27" s="511">
        <f>'1.5_RAW_Data_MR'!K27</f>
        <v>0</v>
      </c>
      <c r="M27" s="510">
        <f>'1.5_RAW_Data_MR'!M27</f>
        <v>0</v>
      </c>
      <c r="N27" s="510">
        <f>'1.5_RAW_Data_MR'!N27</f>
        <v>0</v>
      </c>
      <c r="O27" s="510">
        <f>'1.5_RAW_Data_MR'!O27</f>
        <v>0</v>
      </c>
      <c r="P27" s="510">
        <f>'1.5_RAW_Data_MR'!P27</f>
        <v>0</v>
      </c>
      <c r="Q27" s="510">
        <f>'1.5_RAW_Data_MR'!Q27</f>
        <v>0</v>
      </c>
      <c r="R27" s="511">
        <f>'1.5_RAW_Data_MR'!R27</f>
        <v>0</v>
      </c>
      <c r="T27" s="510">
        <f>'1.5_RAW_Data_MR'!T27</f>
        <v>0</v>
      </c>
      <c r="U27" s="510">
        <f>'1.5_RAW_Data_MR'!U27</f>
        <v>0</v>
      </c>
      <c r="V27" s="510">
        <f>'1.5_RAW_Data_MR'!V27</f>
        <v>0</v>
      </c>
      <c r="W27" s="510">
        <f>'1.5_RAW_Data_MR'!W27</f>
        <v>0</v>
      </c>
      <c r="X27" s="510">
        <f>'1.5_RAW_Data_MR'!X27</f>
        <v>0</v>
      </c>
      <c r="Y27" s="511">
        <f>'1.5_RAW_Data_MR'!Y27</f>
        <v>0</v>
      </c>
      <c r="AA27" s="487">
        <f>'1.5_RAW_Data_MR'!AA27</f>
        <v>0</v>
      </c>
      <c r="AB27" s="487">
        <f>'1.5_RAW_Data_MR'!AB27</f>
        <v>0</v>
      </c>
      <c r="AC27" s="487">
        <f>'1.5_RAW_Data_MR'!AC27</f>
        <v>0</v>
      </c>
      <c r="AD27" s="487">
        <f>'1.5_RAW_Data_MR'!AD27</f>
        <v>0</v>
      </c>
      <c r="AE27" s="487">
        <f>'1.5_RAW_Data_MR'!AE27</f>
        <v>0</v>
      </c>
      <c r="AF27" s="488">
        <f>'1.5_RAW_Data_MR'!AF27</f>
        <v>0</v>
      </c>
      <c r="AG27" s="482"/>
      <c r="AH27" s="487">
        <f>'1.5_RAW_Data_MR'!AH27</f>
        <v>0</v>
      </c>
      <c r="AI27" s="487">
        <f>'1.5_RAW_Data_MR'!AI27</f>
        <v>0</v>
      </c>
      <c r="AJ27" s="487">
        <f>'1.5_RAW_Data_MR'!AJ27</f>
        <v>0</v>
      </c>
      <c r="AK27" s="487">
        <f>'1.5_RAW_Data_MR'!AK27</f>
        <v>0</v>
      </c>
      <c r="AL27" s="487">
        <f>'1.5_RAW_Data_MR'!AL27</f>
        <v>0</v>
      </c>
      <c r="AM27" s="488">
        <f>'1.5_RAW_Data_MR'!AM27</f>
        <v>0</v>
      </c>
      <c r="AN27" s="482"/>
      <c r="AO27" s="487">
        <f>'1.5_RAW_Data_MR'!AO27</f>
        <v>0</v>
      </c>
      <c r="AP27" s="487">
        <f>'1.5_RAW_Data_MR'!AP27</f>
        <v>0</v>
      </c>
      <c r="AQ27" s="487">
        <f>'1.5_RAW_Data_MR'!AQ27</f>
        <v>0</v>
      </c>
      <c r="AR27" s="487">
        <f>'1.5_RAW_Data_MR'!AR27</f>
        <v>0</v>
      </c>
      <c r="AS27" s="487">
        <f>'1.5_RAW_Data_MR'!AS27</f>
        <v>0</v>
      </c>
      <c r="AT27" s="488">
        <f>'1.5_RAW_Data_MR'!AT27</f>
        <v>0</v>
      </c>
      <c r="AU27" s="482"/>
      <c r="AV27" s="487">
        <f>'1.5_RAW_Data_MR'!AV27</f>
        <v>0</v>
      </c>
      <c r="AW27" s="487">
        <f>'1.5_RAW_Data_MR'!AW27</f>
        <v>0</v>
      </c>
      <c r="AX27" s="487">
        <f>'1.5_RAW_Data_MR'!AX27</f>
        <v>0</v>
      </c>
      <c r="AY27" s="487">
        <f>'1.5_RAW_Data_MR'!AY27</f>
        <v>0</v>
      </c>
      <c r="AZ27" s="487">
        <f>'1.5_RAW_Data_MR'!AZ27</f>
        <v>0</v>
      </c>
      <c r="BA27" s="488">
        <f>'1.5_RAW_Data_MR'!BA27</f>
        <v>0</v>
      </c>
    </row>
    <row r="28" spans="1:53" ht="13.15" x14ac:dyDescent="0.35">
      <c r="A28" s="483"/>
      <c r="B28" s="484"/>
      <c r="C28" s="485"/>
      <c r="D28" s="486"/>
      <c r="E28" s="479" t="s">
        <v>33</v>
      </c>
      <c r="F28" s="510">
        <f>'1.5_RAW_Data_MR'!F28</f>
        <v>0</v>
      </c>
      <c r="G28" s="510">
        <f>'1.5_RAW_Data_MR'!G28</f>
        <v>0</v>
      </c>
      <c r="H28" s="510">
        <f>'1.5_RAW_Data_MR'!H28</f>
        <v>0</v>
      </c>
      <c r="I28" s="510">
        <f>'1.5_RAW_Data_MR'!I28</f>
        <v>0</v>
      </c>
      <c r="J28" s="510">
        <f>'1.5_RAW_Data_MR'!J28</f>
        <v>0</v>
      </c>
      <c r="K28" s="511">
        <f>'1.5_RAW_Data_MR'!K28</f>
        <v>0</v>
      </c>
      <c r="M28" s="510">
        <f>'1.5_RAW_Data_MR'!M28</f>
        <v>0</v>
      </c>
      <c r="N28" s="510">
        <f>'1.5_RAW_Data_MR'!N28</f>
        <v>0</v>
      </c>
      <c r="O28" s="510">
        <f>'1.5_RAW_Data_MR'!O28</f>
        <v>0</v>
      </c>
      <c r="P28" s="510">
        <f>'1.5_RAW_Data_MR'!P28</f>
        <v>0</v>
      </c>
      <c r="Q28" s="510">
        <f>'1.5_RAW_Data_MR'!Q28</f>
        <v>0</v>
      </c>
      <c r="R28" s="511">
        <f>'1.5_RAW_Data_MR'!R28</f>
        <v>0</v>
      </c>
      <c r="T28" s="510">
        <f>'1.5_RAW_Data_MR'!T28</f>
        <v>0</v>
      </c>
      <c r="U28" s="510">
        <f>'1.5_RAW_Data_MR'!U28</f>
        <v>0</v>
      </c>
      <c r="V28" s="510">
        <f>'1.5_RAW_Data_MR'!V28</f>
        <v>0</v>
      </c>
      <c r="W28" s="510">
        <f>'1.5_RAW_Data_MR'!W28</f>
        <v>0</v>
      </c>
      <c r="X28" s="510">
        <f>'1.5_RAW_Data_MR'!X28</f>
        <v>0</v>
      </c>
      <c r="Y28" s="511">
        <f>'1.5_RAW_Data_MR'!Y28</f>
        <v>0</v>
      </c>
      <c r="AA28" s="487">
        <f>'1.5_RAW_Data_MR'!AA28</f>
        <v>0</v>
      </c>
      <c r="AB28" s="487">
        <f>'1.5_RAW_Data_MR'!AB28</f>
        <v>0</v>
      </c>
      <c r="AC28" s="487">
        <f>'1.5_RAW_Data_MR'!AC28</f>
        <v>0</v>
      </c>
      <c r="AD28" s="487">
        <f>'1.5_RAW_Data_MR'!AD28</f>
        <v>0</v>
      </c>
      <c r="AE28" s="487">
        <f>'1.5_RAW_Data_MR'!AE28</f>
        <v>0</v>
      </c>
      <c r="AF28" s="488">
        <f>'1.5_RAW_Data_MR'!AF28</f>
        <v>0</v>
      </c>
      <c r="AG28" s="482"/>
      <c r="AH28" s="487">
        <f>'1.5_RAW_Data_MR'!AH28</f>
        <v>0</v>
      </c>
      <c r="AI28" s="487">
        <f>'1.5_RAW_Data_MR'!AI28</f>
        <v>0</v>
      </c>
      <c r="AJ28" s="487">
        <f>'1.5_RAW_Data_MR'!AJ28</f>
        <v>0</v>
      </c>
      <c r="AK28" s="487">
        <f>'1.5_RAW_Data_MR'!AK28</f>
        <v>0</v>
      </c>
      <c r="AL28" s="487">
        <f>'1.5_RAW_Data_MR'!AL28</f>
        <v>0</v>
      </c>
      <c r="AM28" s="488">
        <f>'1.5_RAW_Data_MR'!AM28</f>
        <v>0</v>
      </c>
      <c r="AN28" s="482"/>
      <c r="AO28" s="487">
        <f>'1.5_RAW_Data_MR'!AO28</f>
        <v>0</v>
      </c>
      <c r="AP28" s="487">
        <f>'1.5_RAW_Data_MR'!AP28</f>
        <v>0</v>
      </c>
      <c r="AQ28" s="487">
        <f>'1.5_RAW_Data_MR'!AQ28</f>
        <v>0</v>
      </c>
      <c r="AR28" s="487">
        <f>'1.5_RAW_Data_MR'!AR28</f>
        <v>0</v>
      </c>
      <c r="AS28" s="487">
        <f>'1.5_RAW_Data_MR'!AS28</f>
        <v>0</v>
      </c>
      <c r="AT28" s="488">
        <f>'1.5_RAW_Data_MR'!AT28</f>
        <v>0</v>
      </c>
      <c r="AU28" s="482"/>
      <c r="AV28" s="487">
        <f>'1.5_RAW_Data_MR'!AV28</f>
        <v>0</v>
      </c>
      <c r="AW28" s="487">
        <f>'1.5_RAW_Data_MR'!AW28</f>
        <v>0</v>
      </c>
      <c r="AX28" s="487">
        <f>'1.5_RAW_Data_MR'!AX28</f>
        <v>0</v>
      </c>
      <c r="AY28" s="487">
        <f>'1.5_RAW_Data_MR'!AY28</f>
        <v>0</v>
      </c>
      <c r="AZ28" s="487">
        <f>'1.5_RAW_Data_MR'!AZ28</f>
        <v>0</v>
      </c>
      <c r="BA28" s="488">
        <f>'1.5_RAW_Data_MR'!BA28</f>
        <v>0</v>
      </c>
    </row>
    <row r="29" spans="1:53" ht="13.5" thickBot="1" x14ac:dyDescent="0.4">
      <c r="A29" s="483"/>
      <c r="B29" s="489"/>
      <c r="C29" s="490"/>
      <c r="D29" s="491"/>
      <c r="E29" s="492" t="s">
        <v>34</v>
      </c>
      <c r="F29" s="512">
        <f>'1.5_RAW_Data_MR'!F29</f>
        <v>0</v>
      </c>
      <c r="G29" s="512">
        <f>'1.5_RAW_Data_MR'!G29</f>
        <v>0</v>
      </c>
      <c r="H29" s="512">
        <f>'1.5_RAW_Data_MR'!H29</f>
        <v>0</v>
      </c>
      <c r="I29" s="512">
        <f>'1.5_RAW_Data_MR'!I29</f>
        <v>0</v>
      </c>
      <c r="J29" s="512">
        <f>'1.5_RAW_Data_MR'!J29</f>
        <v>0</v>
      </c>
      <c r="K29" s="513">
        <f>'1.5_RAW_Data_MR'!K29</f>
        <v>0</v>
      </c>
      <c r="M29" s="512">
        <f>'1.5_RAW_Data_MR'!M29</f>
        <v>0</v>
      </c>
      <c r="N29" s="512">
        <f>'1.5_RAW_Data_MR'!N29</f>
        <v>0</v>
      </c>
      <c r="O29" s="512">
        <f>'1.5_RAW_Data_MR'!O29</f>
        <v>0</v>
      </c>
      <c r="P29" s="512">
        <f>'1.5_RAW_Data_MR'!P29</f>
        <v>0</v>
      </c>
      <c r="Q29" s="512">
        <f>'1.5_RAW_Data_MR'!Q29</f>
        <v>0</v>
      </c>
      <c r="R29" s="513">
        <f>'1.5_RAW_Data_MR'!R29</f>
        <v>0</v>
      </c>
      <c r="T29" s="512">
        <f>'1.5_RAW_Data_MR'!T29</f>
        <v>0</v>
      </c>
      <c r="U29" s="512">
        <f>'1.5_RAW_Data_MR'!U29</f>
        <v>0</v>
      </c>
      <c r="V29" s="512">
        <f>'1.5_RAW_Data_MR'!V29</f>
        <v>0</v>
      </c>
      <c r="W29" s="512">
        <f>'1.5_RAW_Data_MR'!W29</f>
        <v>0</v>
      </c>
      <c r="X29" s="512">
        <f>'1.5_RAW_Data_MR'!X29</f>
        <v>0</v>
      </c>
      <c r="Y29" s="513">
        <f>'1.5_RAW_Data_MR'!Y29</f>
        <v>0</v>
      </c>
      <c r="AA29" s="493">
        <f>'1.5_RAW_Data_MR'!AA29</f>
        <v>0</v>
      </c>
      <c r="AB29" s="493">
        <f>'1.5_RAW_Data_MR'!AB29</f>
        <v>0</v>
      </c>
      <c r="AC29" s="493">
        <f>'1.5_RAW_Data_MR'!AC29</f>
        <v>0</v>
      </c>
      <c r="AD29" s="493">
        <f>'1.5_RAW_Data_MR'!AD29</f>
        <v>0</v>
      </c>
      <c r="AE29" s="493">
        <f>'1.5_RAW_Data_MR'!AE29</f>
        <v>0</v>
      </c>
      <c r="AF29" s="494">
        <f>'1.5_RAW_Data_MR'!AF29</f>
        <v>0</v>
      </c>
      <c r="AG29" s="482"/>
      <c r="AH29" s="493">
        <f>'1.5_RAW_Data_MR'!AH29</f>
        <v>0</v>
      </c>
      <c r="AI29" s="493">
        <f>'1.5_RAW_Data_MR'!AI29</f>
        <v>0</v>
      </c>
      <c r="AJ29" s="493">
        <f>'1.5_RAW_Data_MR'!AJ29</f>
        <v>0</v>
      </c>
      <c r="AK29" s="493">
        <f>'1.5_RAW_Data_MR'!AK29</f>
        <v>0</v>
      </c>
      <c r="AL29" s="493">
        <f>'1.5_RAW_Data_MR'!AL29</f>
        <v>0</v>
      </c>
      <c r="AM29" s="494">
        <f>'1.5_RAW_Data_MR'!AM29</f>
        <v>0</v>
      </c>
      <c r="AN29" s="482"/>
      <c r="AO29" s="493">
        <f>'1.5_RAW_Data_MR'!AO29</f>
        <v>0</v>
      </c>
      <c r="AP29" s="493">
        <f>'1.5_RAW_Data_MR'!AP29</f>
        <v>0</v>
      </c>
      <c r="AQ29" s="493">
        <f>'1.5_RAW_Data_MR'!AQ29</f>
        <v>0</v>
      </c>
      <c r="AR29" s="493">
        <f>'1.5_RAW_Data_MR'!AR29</f>
        <v>0</v>
      </c>
      <c r="AS29" s="493">
        <f>'1.5_RAW_Data_MR'!AS29</f>
        <v>0</v>
      </c>
      <c r="AT29" s="494">
        <f>'1.5_RAW_Data_MR'!AT29</f>
        <v>0</v>
      </c>
      <c r="AU29" s="482"/>
      <c r="AV29" s="493">
        <f>'1.5_RAW_Data_MR'!AV29</f>
        <v>0</v>
      </c>
      <c r="AW29" s="493">
        <f>'1.5_RAW_Data_MR'!AW29</f>
        <v>0</v>
      </c>
      <c r="AX29" s="493">
        <f>'1.5_RAW_Data_MR'!AX29</f>
        <v>0</v>
      </c>
      <c r="AY29" s="493">
        <f>'1.5_RAW_Data_MR'!AY29</f>
        <v>0</v>
      </c>
      <c r="AZ29" s="493">
        <f>'1.5_RAW_Data_MR'!AZ29</f>
        <v>0</v>
      </c>
      <c r="BA29" s="494">
        <f>'1.5_RAW_Data_MR'!BA29</f>
        <v>0</v>
      </c>
    </row>
    <row r="30" spans="1:53" ht="26.25" x14ac:dyDescent="0.35">
      <c r="A30" s="495" t="s">
        <v>20</v>
      </c>
      <c r="B30" s="476">
        <v>16</v>
      </c>
      <c r="C30" s="477" t="s">
        <v>64</v>
      </c>
      <c r="D30" s="478" t="s">
        <v>36</v>
      </c>
      <c r="E30" s="496" t="s">
        <v>31</v>
      </c>
      <c r="F30" s="508">
        <f>'1.5_RAW_Data_MR'!F30</f>
        <v>87.402027997045863</v>
      </c>
      <c r="G30" s="508">
        <f>'1.5_RAW_Data_MR'!G30</f>
        <v>87.402027997045863</v>
      </c>
      <c r="H30" s="508">
        <f>'1.5_RAW_Data_MR'!H30</f>
        <v>0</v>
      </c>
      <c r="I30" s="508">
        <f>'1.5_RAW_Data_MR'!I30</f>
        <v>0</v>
      </c>
      <c r="J30" s="508">
        <f>'1.5_RAW_Data_MR'!J30</f>
        <v>0</v>
      </c>
      <c r="K30" s="509">
        <f>'1.5_RAW_Data_MR'!K30</f>
        <v>0</v>
      </c>
      <c r="M30" s="508">
        <f>'1.5_RAW_Data_MR'!M30</f>
        <v>917.21865616347873</v>
      </c>
      <c r="N30" s="508">
        <f>'1.5_RAW_Data_MR'!N30</f>
        <v>634.8918629897048</v>
      </c>
      <c r="O30" s="508">
        <f>'1.5_RAW_Data_MR'!O30</f>
        <v>282.32679317377398</v>
      </c>
      <c r="P30" s="508">
        <f>'1.5_RAW_Data_MR'!P30</f>
        <v>0</v>
      </c>
      <c r="Q30" s="508">
        <f>'1.5_RAW_Data_MR'!Q30</f>
        <v>0</v>
      </c>
      <c r="R30" s="509">
        <f>'1.5_RAW_Data_MR'!R30</f>
        <v>0</v>
      </c>
      <c r="T30" s="508">
        <f>'1.5_RAW_Data_MR'!T30</f>
        <v>917.21865616347873</v>
      </c>
      <c r="U30" s="508">
        <f>'1.5_RAW_Data_MR'!U30</f>
        <v>634.8918629897048</v>
      </c>
      <c r="V30" s="508">
        <f>'1.5_RAW_Data_MR'!V30</f>
        <v>282.32679317377398</v>
      </c>
      <c r="W30" s="508">
        <f>'1.5_RAW_Data_MR'!W30</f>
        <v>0</v>
      </c>
      <c r="X30" s="508">
        <f>'1.5_RAW_Data_MR'!X30</f>
        <v>0</v>
      </c>
      <c r="Y30" s="509">
        <f>'1.5_RAW_Data_MR'!Y30</f>
        <v>0</v>
      </c>
      <c r="AA30" s="480">
        <f>'1.5_RAW_Data_MR'!AA30</f>
        <v>0</v>
      </c>
      <c r="AB30" s="480">
        <f>'1.5_RAW_Data_MR'!AB30</f>
        <v>0</v>
      </c>
      <c r="AC30" s="480">
        <f>'1.5_RAW_Data_MR'!AC30</f>
        <v>0</v>
      </c>
      <c r="AD30" s="480">
        <f>'1.5_RAW_Data_MR'!AD30</f>
        <v>0</v>
      </c>
      <c r="AE30" s="480">
        <f>'1.5_RAW_Data_MR'!AE30</f>
        <v>0</v>
      </c>
      <c r="AF30" s="481">
        <f>'1.5_RAW_Data_MR'!AF30</f>
        <v>0</v>
      </c>
      <c r="AG30" s="482"/>
      <c r="AH30" s="480">
        <f>'1.5_RAW_Data_MR'!AH30</f>
        <v>0</v>
      </c>
      <c r="AI30" s="480">
        <f>'1.5_RAW_Data_MR'!AI30</f>
        <v>0</v>
      </c>
      <c r="AJ30" s="480">
        <f>'1.5_RAW_Data_MR'!AJ30</f>
        <v>0</v>
      </c>
      <c r="AK30" s="480">
        <f>'1.5_RAW_Data_MR'!AK30</f>
        <v>0</v>
      </c>
      <c r="AL30" s="480">
        <f>'1.5_RAW_Data_MR'!AL30</f>
        <v>0</v>
      </c>
      <c r="AM30" s="481">
        <f>'1.5_RAW_Data_MR'!AM30</f>
        <v>0</v>
      </c>
      <c r="AN30" s="482"/>
      <c r="AO30" s="480">
        <f>'1.5_RAW_Data_MR'!AO30</f>
        <v>0</v>
      </c>
      <c r="AP30" s="480">
        <f>'1.5_RAW_Data_MR'!AP30</f>
        <v>0</v>
      </c>
      <c r="AQ30" s="480">
        <f>'1.5_RAW_Data_MR'!AQ30</f>
        <v>0</v>
      </c>
      <c r="AR30" s="480">
        <f>'1.5_RAW_Data_MR'!AR30</f>
        <v>0</v>
      </c>
      <c r="AS30" s="480">
        <f>'1.5_RAW_Data_MR'!AS30</f>
        <v>0</v>
      </c>
      <c r="AT30" s="481">
        <f>'1.5_RAW_Data_MR'!AT30</f>
        <v>0</v>
      </c>
      <c r="AU30" s="482"/>
      <c r="AV30" s="480">
        <f>'1.5_RAW_Data_MR'!AV30</f>
        <v>0</v>
      </c>
      <c r="AW30" s="480">
        <f>'1.5_RAW_Data_MR'!AW30</f>
        <v>0</v>
      </c>
      <c r="AX30" s="480">
        <f>'1.5_RAW_Data_MR'!AX30</f>
        <v>0</v>
      </c>
      <c r="AY30" s="480">
        <f>'1.5_RAW_Data_MR'!AY30</f>
        <v>0</v>
      </c>
      <c r="AZ30" s="480">
        <f>'1.5_RAW_Data_MR'!AZ30</f>
        <v>0</v>
      </c>
      <c r="BA30" s="481">
        <f>'1.5_RAW_Data_MR'!BA30</f>
        <v>0</v>
      </c>
    </row>
    <row r="31" spans="1:53" ht="13.15" x14ac:dyDescent="0.35">
      <c r="A31" s="483"/>
      <c r="B31" s="484"/>
      <c r="C31" s="485"/>
      <c r="D31" s="486"/>
      <c r="E31" s="479" t="s">
        <v>32</v>
      </c>
      <c r="F31" s="510">
        <f>'1.5_RAW_Data_MR'!F31</f>
        <v>34.81058907388465</v>
      </c>
      <c r="G31" s="510">
        <f>'1.5_RAW_Data_MR'!G31</f>
        <v>34.81058907388465</v>
      </c>
      <c r="H31" s="510">
        <f>'1.5_RAW_Data_MR'!H31</f>
        <v>0</v>
      </c>
      <c r="I31" s="510">
        <f>'1.5_RAW_Data_MR'!I31</f>
        <v>0</v>
      </c>
      <c r="J31" s="510">
        <f>'1.5_RAW_Data_MR'!J31</f>
        <v>0</v>
      </c>
      <c r="K31" s="511">
        <f>'1.5_RAW_Data_MR'!K31</f>
        <v>0</v>
      </c>
      <c r="M31" s="510">
        <f>'1.5_RAW_Data_MR'!M31</f>
        <v>101.228543853988</v>
      </c>
      <c r="N31" s="510">
        <f>'1.5_RAW_Data_MR'!N31</f>
        <v>101.228543853988</v>
      </c>
      <c r="O31" s="510">
        <f>'1.5_RAW_Data_MR'!O31</f>
        <v>0</v>
      </c>
      <c r="P31" s="510">
        <f>'1.5_RAW_Data_MR'!P31</f>
        <v>0</v>
      </c>
      <c r="Q31" s="510">
        <f>'1.5_RAW_Data_MR'!Q31</f>
        <v>0</v>
      </c>
      <c r="R31" s="511">
        <f>'1.5_RAW_Data_MR'!R31</f>
        <v>0</v>
      </c>
      <c r="T31" s="510">
        <f>'1.5_RAW_Data_MR'!T31</f>
        <v>101.228543853988</v>
      </c>
      <c r="U31" s="510">
        <f>'1.5_RAW_Data_MR'!U31</f>
        <v>101.228543853988</v>
      </c>
      <c r="V31" s="510">
        <f>'1.5_RAW_Data_MR'!V31</f>
        <v>0</v>
      </c>
      <c r="W31" s="510">
        <f>'1.5_RAW_Data_MR'!W31</f>
        <v>0</v>
      </c>
      <c r="X31" s="510">
        <f>'1.5_RAW_Data_MR'!X31</f>
        <v>0</v>
      </c>
      <c r="Y31" s="511">
        <f>'1.5_RAW_Data_MR'!Y31</f>
        <v>0</v>
      </c>
      <c r="AA31" s="487">
        <f>'1.5_RAW_Data_MR'!AA31</f>
        <v>0</v>
      </c>
      <c r="AB31" s="487">
        <f>'1.5_RAW_Data_MR'!AB31</f>
        <v>0</v>
      </c>
      <c r="AC31" s="487">
        <f>'1.5_RAW_Data_MR'!AC31</f>
        <v>0</v>
      </c>
      <c r="AD31" s="487">
        <f>'1.5_RAW_Data_MR'!AD31</f>
        <v>0</v>
      </c>
      <c r="AE31" s="487">
        <f>'1.5_RAW_Data_MR'!AE31</f>
        <v>0</v>
      </c>
      <c r="AF31" s="488">
        <f>'1.5_RAW_Data_MR'!AF31</f>
        <v>0</v>
      </c>
      <c r="AG31" s="482"/>
      <c r="AH31" s="487">
        <f>'1.5_RAW_Data_MR'!AH31</f>
        <v>0</v>
      </c>
      <c r="AI31" s="487">
        <f>'1.5_RAW_Data_MR'!AI31</f>
        <v>0</v>
      </c>
      <c r="AJ31" s="487">
        <f>'1.5_RAW_Data_MR'!AJ31</f>
        <v>0</v>
      </c>
      <c r="AK31" s="487">
        <f>'1.5_RAW_Data_MR'!AK31</f>
        <v>0</v>
      </c>
      <c r="AL31" s="487">
        <f>'1.5_RAW_Data_MR'!AL31</f>
        <v>0</v>
      </c>
      <c r="AM31" s="488">
        <f>'1.5_RAW_Data_MR'!AM31</f>
        <v>0</v>
      </c>
      <c r="AN31" s="482"/>
      <c r="AO31" s="487">
        <f>'1.5_RAW_Data_MR'!AO31</f>
        <v>0</v>
      </c>
      <c r="AP31" s="487">
        <f>'1.5_RAW_Data_MR'!AP31</f>
        <v>0</v>
      </c>
      <c r="AQ31" s="487">
        <f>'1.5_RAW_Data_MR'!AQ31</f>
        <v>0</v>
      </c>
      <c r="AR31" s="487">
        <f>'1.5_RAW_Data_MR'!AR31</f>
        <v>0</v>
      </c>
      <c r="AS31" s="487">
        <f>'1.5_RAW_Data_MR'!AS31</f>
        <v>0</v>
      </c>
      <c r="AT31" s="488">
        <f>'1.5_RAW_Data_MR'!AT31</f>
        <v>0</v>
      </c>
      <c r="AU31" s="482"/>
      <c r="AV31" s="487">
        <f>'1.5_RAW_Data_MR'!AV31</f>
        <v>0</v>
      </c>
      <c r="AW31" s="487">
        <f>'1.5_RAW_Data_MR'!AW31</f>
        <v>0</v>
      </c>
      <c r="AX31" s="487">
        <f>'1.5_RAW_Data_MR'!AX31</f>
        <v>0</v>
      </c>
      <c r="AY31" s="487">
        <f>'1.5_RAW_Data_MR'!AY31</f>
        <v>0</v>
      </c>
      <c r="AZ31" s="487">
        <f>'1.5_RAW_Data_MR'!AZ31</f>
        <v>0</v>
      </c>
      <c r="BA31" s="488">
        <f>'1.5_RAW_Data_MR'!BA31</f>
        <v>0</v>
      </c>
    </row>
    <row r="32" spans="1:53" ht="13.15" x14ac:dyDescent="0.35">
      <c r="A32" s="483"/>
      <c r="B32" s="484"/>
      <c r="C32" s="485"/>
      <c r="D32" s="486"/>
      <c r="E32" s="479" t="s">
        <v>33</v>
      </c>
      <c r="F32" s="510">
        <f>'1.5_RAW_Data_MR'!F32</f>
        <v>265.395215460354</v>
      </c>
      <c r="G32" s="510">
        <f>'1.5_RAW_Data_MR'!G32</f>
        <v>0</v>
      </c>
      <c r="H32" s="510">
        <f>'1.5_RAW_Data_MR'!H32</f>
        <v>0</v>
      </c>
      <c r="I32" s="510">
        <f>'1.5_RAW_Data_MR'!I32</f>
        <v>0</v>
      </c>
      <c r="J32" s="510">
        <f>'1.5_RAW_Data_MR'!J32</f>
        <v>0</v>
      </c>
      <c r="K32" s="511">
        <f>'1.5_RAW_Data_MR'!K32</f>
        <v>265.395215460354</v>
      </c>
      <c r="M32" s="510">
        <f>'1.5_RAW_Data_MR'!M32</f>
        <v>245.1538005591849</v>
      </c>
      <c r="N32" s="510">
        <f>'1.5_RAW_Data_MR'!N32</f>
        <v>0</v>
      </c>
      <c r="O32" s="510">
        <f>'1.5_RAW_Data_MR'!O32</f>
        <v>62.784840210152915</v>
      </c>
      <c r="P32" s="510">
        <f>'1.5_RAW_Data_MR'!P32</f>
        <v>0</v>
      </c>
      <c r="Q32" s="510">
        <f>'1.5_RAW_Data_MR'!Q32</f>
        <v>0</v>
      </c>
      <c r="R32" s="511">
        <f>'1.5_RAW_Data_MR'!R32</f>
        <v>182.36896034903199</v>
      </c>
      <c r="T32" s="510">
        <f>'1.5_RAW_Data_MR'!T32</f>
        <v>697.34226573460603</v>
      </c>
      <c r="U32" s="510">
        <f>'1.5_RAW_Data_MR'!U32</f>
        <v>0</v>
      </c>
      <c r="V32" s="510">
        <f>'1.5_RAW_Data_MR'!V32</f>
        <v>0</v>
      </c>
      <c r="W32" s="510">
        <f>'1.5_RAW_Data_MR'!W32</f>
        <v>0</v>
      </c>
      <c r="X32" s="510">
        <f>'1.5_RAW_Data_MR'!X32</f>
        <v>0</v>
      </c>
      <c r="Y32" s="511">
        <f>'1.5_RAW_Data_MR'!Y32</f>
        <v>697.34226573460603</v>
      </c>
      <c r="AA32" s="487">
        <f>'1.5_RAW_Data_MR'!AA32</f>
        <v>-452.18846517542107</v>
      </c>
      <c r="AB32" s="487">
        <f>'1.5_RAW_Data_MR'!AB32</f>
        <v>0</v>
      </c>
      <c r="AC32" s="487">
        <f>'1.5_RAW_Data_MR'!AC32</f>
        <v>62.784840210152915</v>
      </c>
      <c r="AD32" s="487">
        <f>'1.5_RAW_Data_MR'!AD32</f>
        <v>0</v>
      </c>
      <c r="AE32" s="487">
        <f>'1.5_RAW_Data_MR'!AE32</f>
        <v>0</v>
      </c>
      <c r="AF32" s="488">
        <f>'1.5_RAW_Data_MR'!AF32</f>
        <v>-514.97330538557401</v>
      </c>
      <c r="AG32" s="482"/>
      <c r="AH32" s="487">
        <f>'1.5_RAW_Data_MR'!AH32</f>
        <v>0</v>
      </c>
      <c r="AI32" s="487">
        <f>'1.5_RAW_Data_MR'!AI32</f>
        <v>0</v>
      </c>
      <c r="AJ32" s="487">
        <f>'1.5_RAW_Data_MR'!AJ32</f>
        <v>0</v>
      </c>
      <c r="AK32" s="487">
        <f>'1.5_RAW_Data_MR'!AK32</f>
        <v>0</v>
      </c>
      <c r="AL32" s="487">
        <f>'1.5_RAW_Data_MR'!AL32</f>
        <v>0</v>
      </c>
      <c r="AM32" s="488">
        <f>'1.5_RAW_Data_MR'!AM32</f>
        <v>0</v>
      </c>
      <c r="AN32" s="482"/>
      <c r="AO32" s="487">
        <f>'1.5_RAW_Data_MR'!AO32</f>
        <v>-452.18846517542107</v>
      </c>
      <c r="AP32" s="487">
        <f>'1.5_RAW_Data_MR'!AP32</f>
        <v>0</v>
      </c>
      <c r="AQ32" s="487">
        <f>'1.5_RAW_Data_MR'!AQ32</f>
        <v>62.784840210152915</v>
      </c>
      <c r="AR32" s="487">
        <f>'1.5_RAW_Data_MR'!AR32</f>
        <v>0</v>
      </c>
      <c r="AS32" s="487">
        <f>'1.5_RAW_Data_MR'!AS32</f>
        <v>0</v>
      </c>
      <c r="AT32" s="488">
        <f>'1.5_RAW_Data_MR'!AT32</f>
        <v>-514.97330538557401</v>
      </c>
      <c r="AU32" s="482"/>
      <c r="AV32" s="487">
        <f>'1.5_RAW_Data_MR'!AV32</f>
        <v>0</v>
      </c>
      <c r="AW32" s="487">
        <f>'1.5_RAW_Data_MR'!AW32</f>
        <v>0</v>
      </c>
      <c r="AX32" s="487">
        <f>'1.5_RAW_Data_MR'!AX32</f>
        <v>0</v>
      </c>
      <c r="AY32" s="487">
        <f>'1.5_RAW_Data_MR'!AY32</f>
        <v>0</v>
      </c>
      <c r="AZ32" s="487">
        <f>'1.5_RAW_Data_MR'!AZ32</f>
        <v>0</v>
      </c>
      <c r="BA32" s="488">
        <f>'1.5_RAW_Data_MR'!BA32</f>
        <v>0</v>
      </c>
    </row>
    <row r="33" spans="1:53" ht="13.5" thickBot="1" x14ac:dyDescent="0.4">
      <c r="A33" s="483"/>
      <c r="B33" s="489"/>
      <c r="C33" s="490"/>
      <c r="D33" s="491"/>
      <c r="E33" s="492" t="s">
        <v>34</v>
      </c>
      <c r="F33" s="512">
        <f>'1.5_RAW_Data_MR'!F33</f>
        <v>521.85900913587977</v>
      </c>
      <c r="G33" s="512">
        <f>'1.5_RAW_Data_MR'!G33</f>
        <v>13.054180957629072</v>
      </c>
      <c r="H33" s="512">
        <f>'1.5_RAW_Data_MR'!H33</f>
        <v>0</v>
      </c>
      <c r="I33" s="512">
        <f>'1.5_RAW_Data_MR'!I33</f>
        <v>83.808344600146896</v>
      </c>
      <c r="J33" s="512">
        <f>'1.5_RAW_Data_MR'!J33</f>
        <v>0</v>
      </c>
      <c r="K33" s="513">
        <f>'1.5_RAW_Data_MR'!K33</f>
        <v>424.99648357810378</v>
      </c>
      <c r="M33" s="512">
        <f>'1.5_RAW_Data_MR'!M33</f>
        <v>218.40585037558091</v>
      </c>
      <c r="N33" s="512">
        <f>'1.5_RAW_Data_MR'!N33</f>
        <v>25.615566667590972</v>
      </c>
      <c r="O33" s="512">
        <f>'1.5_RAW_Data_MR'!O33</f>
        <v>63.87617128202605</v>
      </c>
      <c r="P33" s="512">
        <f>'1.5_RAW_Data_MR'!P33</f>
        <v>69.175097444835899</v>
      </c>
      <c r="Q33" s="512">
        <f>'1.5_RAW_Data_MR'!Q33</f>
        <v>0</v>
      </c>
      <c r="R33" s="513">
        <f>'1.5_RAW_Data_MR'!R33</f>
        <v>59.739014981128001</v>
      </c>
      <c r="T33" s="512">
        <f>'1.5_RAW_Data_MR'!T33</f>
        <v>3933.9268292095635</v>
      </c>
      <c r="U33" s="512">
        <f>'1.5_RAW_Data_MR'!U33</f>
        <v>0</v>
      </c>
      <c r="V33" s="512">
        <f>'1.5_RAW_Data_MR'!V33</f>
        <v>0</v>
      </c>
      <c r="W33" s="512">
        <f>'1.5_RAW_Data_MR'!W33</f>
        <v>11.4787075889666</v>
      </c>
      <c r="X33" s="512">
        <f>'1.5_RAW_Data_MR'!X33</f>
        <v>0</v>
      </c>
      <c r="Y33" s="513">
        <f>'1.5_RAW_Data_MR'!Y33</f>
        <v>3922.4481216205968</v>
      </c>
      <c r="AA33" s="493">
        <f>'1.5_RAW_Data_MR'!AA33</f>
        <v>-3715.5209788339826</v>
      </c>
      <c r="AB33" s="493">
        <f>'1.5_RAW_Data_MR'!AB33</f>
        <v>25.615566667590972</v>
      </c>
      <c r="AC33" s="493">
        <f>'1.5_RAW_Data_MR'!AC33</f>
        <v>63.87617128202605</v>
      </c>
      <c r="AD33" s="493">
        <f>'1.5_RAW_Data_MR'!AD33</f>
        <v>57.696389855869299</v>
      </c>
      <c r="AE33" s="493">
        <f>'1.5_RAW_Data_MR'!AE33</f>
        <v>0</v>
      </c>
      <c r="AF33" s="494">
        <f>'1.5_RAW_Data_MR'!AF33</f>
        <v>-3862.7091066394687</v>
      </c>
      <c r="AG33" s="482"/>
      <c r="AH33" s="493">
        <f>'1.5_RAW_Data_MR'!AH33</f>
        <v>0</v>
      </c>
      <c r="AI33" s="493">
        <f>'1.5_RAW_Data_MR'!AI33</f>
        <v>0</v>
      </c>
      <c r="AJ33" s="493">
        <f>'1.5_RAW_Data_MR'!AJ33</f>
        <v>0</v>
      </c>
      <c r="AK33" s="493">
        <f>'1.5_RAW_Data_MR'!AK33</f>
        <v>0</v>
      </c>
      <c r="AL33" s="493">
        <f>'1.5_RAW_Data_MR'!AL33</f>
        <v>0</v>
      </c>
      <c r="AM33" s="494">
        <f>'1.5_RAW_Data_MR'!AM33</f>
        <v>0</v>
      </c>
      <c r="AN33" s="482"/>
      <c r="AO33" s="493">
        <f>'1.5_RAW_Data_MR'!AO33</f>
        <v>-3715.5209788339826</v>
      </c>
      <c r="AP33" s="493">
        <f>'1.5_RAW_Data_MR'!AP33</f>
        <v>25.615566667590972</v>
      </c>
      <c r="AQ33" s="493">
        <f>'1.5_RAW_Data_MR'!AQ33</f>
        <v>63.87617128202605</v>
      </c>
      <c r="AR33" s="493">
        <f>'1.5_RAW_Data_MR'!AR33</f>
        <v>57.696389855869299</v>
      </c>
      <c r="AS33" s="493">
        <f>'1.5_RAW_Data_MR'!AS33</f>
        <v>0</v>
      </c>
      <c r="AT33" s="494">
        <f>'1.5_RAW_Data_MR'!AT33</f>
        <v>-3862.7091066394687</v>
      </c>
      <c r="AU33" s="482"/>
      <c r="AV33" s="493">
        <f>'1.5_RAW_Data_MR'!AV33</f>
        <v>0</v>
      </c>
      <c r="AW33" s="493">
        <f>'1.5_RAW_Data_MR'!AW33</f>
        <v>0</v>
      </c>
      <c r="AX33" s="493">
        <f>'1.5_RAW_Data_MR'!AX33</f>
        <v>0</v>
      </c>
      <c r="AY33" s="493">
        <f>'1.5_RAW_Data_MR'!AY33</f>
        <v>0</v>
      </c>
      <c r="AZ33" s="493">
        <f>'1.5_RAW_Data_MR'!AZ33</f>
        <v>0</v>
      </c>
      <c r="BA33" s="494">
        <f>'1.5_RAW_Data_MR'!BA33</f>
        <v>0</v>
      </c>
    </row>
    <row r="34" spans="1:53" ht="25.5" x14ac:dyDescent="0.35">
      <c r="A34" s="495" t="s">
        <v>20</v>
      </c>
      <c r="B34" s="476">
        <v>17</v>
      </c>
      <c r="C34" s="477" t="s">
        <v>14</v>
      </c>
      <c r="D34" s="478" t="s">
        <v>36</v>
      </c>
      <c r="E34" s="496" t="s">
        <v>31</v>
      </c>
      <c r="F34" s="508">
        <f>'1.5_RAW_Data_MR'!F34</f>
        <v>673.66773081827296</v>
      </c>
      <c r="G34" s="508">
        <f>'1.5_RAW_Data_MR'!G34</f>
        <v>64.160377510520988</v>
      </c>
      <c r="H34" s="508">
        <f>'1.5_RAW_Data_MR'!H34</f>
        <v>0</v>
      </c>
      <c r="I34" s="508">
        <f>'1.5_RAW_Data_MR'!I34</f>
        <v>102.277388720137</v>
      </c>
      <c r="J34" s="508">
        <f>'1.5_RAW_Data_MR'!J34</f>
        <v>159.57789142447001</v>
      </c>
      <c r="K34" s="509">
        <f>'1.5_RAW_Data_MR'!K34</f>
        <v>347.65207316314502</v>
      </c>
      <c r="M34" s="508">
        <f>'1.5_RAW_Data_MR'!M34</f>
        <v>830.64935789235892</v>
      </c>
      <c r="N34" s="508">
        <f>'1.5_RAW_Data_MR'!N34</f>
        <v>0</v>
      </c>
      <c r="O34" s="508">
        <f>'1.5_RAW_Data_MR'!O34</f>
        <v>0</v>
      </c>
      <c r="P34" s="508">
        <f>'1.5_RAW_Data_MR'!P34</f>
        <v>0</v>
      </c>
      <c r="Q34" s="508">
        <f>'1.5_RAW_Data_MR'!Q34</f>
        <v>0</v>
      </c>
      <c r="R34" s="509">
        <f>'1.5_RAW_Data_MR'!R34</f>
        <v>830.64935789235892</v>
      </c>
      <c r="T34" s="508">
        <f>'1.5_RAW_Data_MR'!T34</f>
        <v>830.64935789235892</v>
      </c>
      <c r="U34" s="508">
        <f>'1.5_RAW_Data_MR'!U34</f>
        <v>0</v>
      </c>
      <c r="V34" s="508">
        <f>'1.5_RAW_Data_MR'!V34</f>
        <v>0</v>
      </c>
      <c r="W34" s="508">
        <f>'1.5_RAW_Data_MR'!W34</f>
        <v>0</v>
      </c>
      <c r="X34" s="508">
        <f>'1.5_RAW_Data_MR'!X34</f>
        <v>0</v>
      </c>
      <c r="Y34" s="509">
        <f>'1.5_RAW_Data_MR'!Y34</f>
        <v>830.64935789235892</v>
      </c>
      <c r="AA34" s="480">
        <f>'1.5_RAW_Data_MR'!AA34</f>
        <v>0</v>
      </c>
      <c r="AB34" s="480">
        <f>'1.5_RAW_Data_MR'!AB34</f>
        <v>0</v>
      </c>
      <c r="AC34" s="480">
        <f>'1.5_RAW_Data_MR'!AC34</f>
        <v>0</v>
      </c>
      <c r="AD34" s="480">
        <f>'1.5_RAW_Data_MR'!AD34</f>
        <v>0</v>
      </c>
      <c r="AE34" s="480">
        <f>'1.5_RAW_Data_MR'!AE34</f>
        <v>0</v>
      </c>
      <c r="AF34" s="481">
        <f>'1.5_RAW_Data_MR'!AF34</f>
        <v>0</v>
      </c>
      <c r="AG34" s="482"/>
      <c r="AH34" s="480">
        <f>'1.5_RAW_Data_MR'!AH34</f>
        <v>0</v>
      </c>
      <c r="AI34" s="480">
        <f>'1.5_RAW_Data_MR'!AI34</f>
        <v>0</v>
      </c>
      <c r="AJ34" s="480">
        <f>'1.5_RAW_Data_MR'!AJ34</f>
        <v>0</v>
      </c>
      <c r="AK34" s="480">
        <f>'1.5_RAW_Data_MR'!AK34</f>
        <v>0</v>
      </c>
      <c r="AL34" s="480">
        <f>'1.5_RAW_Data_MR'!AL34</f>
        <v>0</v>
      </c>
      <c r="AM34" s="481">
        <f>'1.5_RAW_Data_MR'!AM34</f>
        <v>0</v>
      </c>
      <c r="AN34" s="482"/>
      <c r="AO34" s="480">
        <f>'1.5_RAW_Data_MR'!AO34</f>
        <v>0</v>
      </c>
      <c r="AP34" s="480">
        <f>'1.5_RAW_Data_MR'!AP34</f>
        <v>0</v>
      </c>
      <c r="AQ34" s="480">
        <f>'1.5_RAW_Data_MR'!AQ34</f>
        <v>0</v>
      </c>
      <c r="AR34" s="480">
        <f>'1.5_RAW_Data_MR'!AR34</f>
        <v>0</v>
      </c>
      <c r="AS34" s="480">
        <f>'1.5_RAW_Data_MR'!AS34</f>
        <v>0</v>
      </c>
      <c r="AT34" s="481">
        <f>'1.5_RAW_Data_MR'!AT34</f>
        <v>0</v>
      </c>
      <c r="AU34" s="482"/>
      <c r="AV34" s="480">
        <f>'1.5_RAW_Data_MR'!AV34</f>
        <v>0</v>
      </c>
      <c r="AW34" s="480">
        <f>'1.5_RAW_Data_MR'!AW34</f>
        <v>0</v>
      </c>
      <c r="AX34" s="480">
        <f>'1.5_RAW_Data_MR'!AX34</f>
        <v>0</v>
      </c>
      <c r="AY34" s="480">
        <f>'1.5_RAW_Data_MR'!AY34</f>
        <v>0</v>
      </c>
      <c r="AZ34" s="480">
        <f>'1.5_RAW_Data_MR'!AZ34</f>
        <v>0</v>
      </c>
      <c r="BA34" s="481">
        <f>'1.5_RAW_Data_MR'!BA34</f>
        <v>0</v>
      </c>
    </row>
    <row r="35" spans="1:53" ht="13.15" x14ac:dyDescent="0.35">
      <c r="A35" s="483"/>
      <c r="B35" s="484"/>
      <c r="C35" s="485"/>
      <c r="D35" s="486"/>
      <c r="E35" s="479" t="s">
        <v>32</v>
      </c>
      <c r="F35" s="510">
        <f>'1.5_RAW_Data_MR'!F35</f>
        <v>580.81440246344755</v>
      </c>
      <c r="G35" s="510">
        <f>'1.5_RAW_Data_MR'!G35</f>
        <v>0</v>
      </c>
      <c r="H35" s="510">
        <f>'1.5_RAW_Data_MR'!H35</f>
        <v>91.857457975928611</v>
      </c>
      <c r="I35" s="510">
        <f>'1.5_RAW_Data_MR'!I35</f>
        <v>0</v>
      </c>
      <c r="J35" s="510">
        <f>'1.5_RAW_Data_MR'!J35</f>
        <v>0</v>
      </c>
      <c r="K35" s="511">
        <f>'1.5_RAW_Data_MR'!K35</f>
        <v>488.95694448751897</v>
      </c>
      <c r="M35" s="510">
        <f>'1.5_RAW_Data_MR'!M35</f>
        <v>1031.5889790425713</v>
      </c>
      <c r="N35" s="510">
        <f>'1.5_RAW_Data_MR'!N35</f>
        <v>0</v>
      </c>
      <c r="O35" s="510">
        <f>'1.5_RAW_Data_MR'!O35</f>
        <v>0</v>
      </c>
      <c r="P35" s="510">
        <f>'1.5_RAW_Data_MR'!P35</f>
        <v>67.905770534855321</v>
      </c>
      <c r="Q35" s="510">
        <f>'1.5_RAW_Data_MR'!Q35</f>
        <v>99.591404591445681</v>
      </c>
      <c r="R35" s="511">
        <f>'1.5_RAW_Data_MR'!R35</f>
        <v>864.09180391627024</v>
      </c>
      <c r="T35" s="510">
        <f>'1.5_RAW_Data_MR'!T35</f>
        <v>9013.8072987695541</v>
      </c>
      <c r="U35" s="510">
        <f>'1.5_RAW_Data_MR'!U35</f>
        <v>0</v>
      </c>
      <c r="V35" s="510">
        <f>'1.5_RAW_Data_MR'!V35</f>
        <v>0</v>
      </c>
      <c r="W35" s="510">
        <f>'1.5_RAW_Data_MR'!W35</f>
        <v>0</v>
      </c>
      <c r="X35" s="510">
        <f>'1.5_RAW_Data_MR'!X35</f>
        <v>0</v>
      </c>
      <c r="Y35" s="511">
        <f>'1.5_RAW_Data_MR'!Y35</f>
        <v>9013.8072987695541</v>
      </c>
      <c r="AA35" s="487">
        <f>'1.5_RAW_Data_MR'!AA35</f>
        <v>-7982.2183197269833</v>
      </c>
      <c r="AB35" s="487">
        <f>'1.5_RAW_Data_MR'!AB35</f>
        <v>0</v>
      </c>
      <c r="AC35" s="487">
        <f>'1.5_RAW_Data_MR'!AC35</f>
        <v>0</v>
      </c>
      <c r="AD35" s="487">
        <f>'1.5_RAW_Data_MR'!AD35</f>
        <v>67.905770534855321</v>
      </c>
      <c r="AE35" s="487">
        <f>'1.5_RAW_Data_MR'!AE35</f>
        <v>99.591404591445681</v>
      </c>
      <c r="AF35" s="488">
        <f>'1.5_RAW_Data_MR'!AF35</f>
        <v>-8149.7154948532843</v>
      </c>
      <c r="AG35" s="482"/>
      <c r="AH35" s="487">
        <f>'1.5_RAW_Data_MR'!AH35</f>
        <v>0</v>
      </c>
      <c r="AI35" s="487">
        <f>'1.5_RAW_Data_MR'!AI35</f>
        <v>0</v>
      </c>
      <c r="AJ35" s="487">
        <f>'1.5_RAW_Data_MR'!AJ35</f>
        <v>0</v>
      </c>
      <c r="AK35" s="487">
        <f>'1.5_RAW_Data_MR'!AK35</f>
        <v>0</v>
      </c>
      <c r="AL35" s="487">
        <f>'1.5_RAW_Data_MR'!AL35</f>
        <v>0</v>
      </c>
      <c r="AM35" s="488">
        <f>'1.5_RAW_Data_MR'!AM35</f>
        <v>0</v>
      </c>
      <c r="AN35" s="482"/>
      <c r="AO35" s="487">
        <f>'1.5_RAW_Data_MR'!AO35</f>
        <v>-7982.2183197269833</v>
      </c>
      <c r="AP35" s="487">
        <f>'1.5_RAW_Data_MR'!AP35</f>
        <v>0</v>
      </c>
      <c r="AQ35" s="487">
        <f>'1.5_RAW_Data_MR'!AQ35</f>
        <v>0</v>
      </c>
      <c r="AR35" s="487">
        <f>'1.5_RAW_Data_MR'!AR35</f>
        <v>67.905770534855321</v>
      </c>
      <c r="AS35" s="487">
        <f>'1.5_RAW_Data_MR'!AS35</f>
        <v>99.591404591445681</v>
      </c>
      <c r="AT35" s="488">
        <f>'1.5_RAW_Data_MR'!AT35</f>
        <v>-8149.7154948532843</v>
      </c>
      <c r="AU35" s="482"/>
      <c r="AV35" s="487">
        <f>'1.5_RAW_Data_MR'!AV35</f>
        <v>0</v>
      </c>
      <c r="AW35" s="487">
        <f>'1.5_RAW_Data_MR'!AW35</f>
        <v>0</v>
      </c>
      <c r="AX35" s="487">
        <f>'1.5_RAW_Data_MR'!AX35</f>
        <v>0</v>
      </c>
      <c r="AY35" s="487">
        <f>'1.5_RAW_Data_MR'!AY35</f>
        <v>0</v>
      </c>
      <c r="AZ35" s="487">
        <f>'1.5_RAW_Data_MR'!AZ35</f>
        <v>0</v>
      </c>
      <c r="BA35" s="488">
        <f>'1.5_RAW_Data_MR'!BA35</f>
        <v>0</v>
      </c>
    </row>
    <row r="36" spans="1:53" ht="13.15" x14ac:dyDescent="0.35">
      <c r="A36" s="483"/>
      <c r="B36" s="484"/>
      <c r="C36" s="485"/>
      <c r="D36" s="486"/>
      <c r="E36" s="479" t="s">
        <v>33</v>
      </c>
      <c r="F36" s="510">
        <f>'1.5_RAW_Data_MR'!F36</f>
        <v>185.1161130012951</v>
      </c>
      <c r="G36" s="510">
        <f>'1.5_RAW_Data_MR'!G36</f>
        <v>30.261090592034599</v>
      </c>
      <c r="H36" s="510">
        <f>'1.5_RAW_Data_MR'!H36</f>
        <v>0</v>
      </c>
      <c r="I36" s="510">
        <f>'1.5_RAW_Data_MR'!I36</f>
        <v>0</v>
      </c>
      <c r="J36" s="510">
        <f>'1.5_RAW_Data_MR'!J36</f>
        <v>51.172692061313498</v>
      </c>
      <c r="K36" s="511">
        <f>'1.5_RAW_Data_MR'!K36</f>
        <v>103.682330347947</v>
      </c>
      <c r="M36" s="510">
        <f>'1.5_RAW_Data_MR'!M36</f>
        <v>3040.5592617752873</v>
      </c>
      <c r="N36" s="510">
        <f>'1.5_RAW_Data_MR'!N36</f>
        <v>0</v>
      </c>
      <c r="O36" s="510">
        <f>'1.5_RAW_Data_MR'!O36</f>
        <v>0</v>
      </c>
      <c r="P36" s="510">
        <f>'1.5_RAW_Data_MR'!P36</f>
        <v>58.035236865543503</v>
      </c>
      <c r="Q36" s="510">
        <f>'1.5_RAW_Data_MR'!Q36</f>
        <v>65.188766617200045</v>
      </c>
      <c r="R36" s="511">
        <f>'1.5_RAW_Data_MR'!R36</f>
        <v>2917.3352582925436</v>
      </c>
      <c r="T36" s="510">
        <f>'1.5_RAW_Data_MR'!T36</f>
        <v>5462.2695780245294</v>
      </c>
      <c r="U36" s="510">
        <f>'1.5_RAW_Data_MR'!U36</f>
        <v>0</v>
      </c>
      <c r="V36" s="510">
        <f>'1.5_RAW_Data_MR'!V36</f>
        <v>0</v>
      </c>
      <c r="W36" s="510">
        <f>'1.5_RAW_Data_MR'!W36</f>
        <v>58.035236865543503</v>
      </c>
      <c r="X36" s="510">
        <f>'1.5_RAW_Data_MR'!X36</f>
        <v>0</v>
      </c>
      <c r="Y36" s="511">
        <f>'1.5_RAW_Data_MR'!Y36</f>
        <v>5404.2343411589864</v>
      </c>
      <c r="AA36" s="487">
        <f>'1.5_RAW_Data_MR'!AA36</f>
        <v>-2421.7103162492426</v>
      </c>
      <c r="AB36" s="487">
        <f>'1.5_RAW_Data_MR'!AB36</f>
        <v>0</v>
      </c>
      <c r="AC36" s="487">
        <f>'1.5_RAW_Data_MR'!AC36</f>
        <v>0</v>
      </c>
      <c r="AD36" s="487">
        <f>'1.5_RAW_Data_MR'!AD36</f>
        <v>0</v>
      </c>
      <c r="AE36" s="487">
        <f>'1.5_RAW_Data_MR'!AE36</f>
        <v>65.188766617200045</v>
      </c>
      <c r="AF36" s="488">
        <f>'1.5_RAW_Data_MR'!AF36</f>
        <v>-2486.8990828664428</v>
      </c>
      <c r="AG36" s="482"/>
      <c r="AH36" s="487">
        <f>'1.5_RAW_Data_MR'!AH36</f>
        <v>0</v>
      </c>
      <c r="AI36" s="487">
        <f>'1.5_RAW_Data_MR'!AI36</f>
        <v>0</v>
      </c>
      <c r="AJ36" s="487">
        <f>'1.5_RAW_Data_MR'!AJ36</f>
        <v>0</v>
      </c>
      <c r="AK36" s="487">
        <f>'1.5_RAW_Data_MR'!AK36</f>
        <v>0</v>
      </c>
      <c r="AL36" s="487">
        <f>'1.5_RAW_Data_MR'!AL36</f>
        <v>0</v>
      </c>
      <c r="AM36" s="488">
        <f>'1.5_RAW_Data_MR'!AM36</f>
        <v>0</v>
      </c>
      <c r="AN36" s="482"/>
      <c r="AO36" s="487">
        <f>'1.5_RAW_Data_MR'!AO36</f>
        <v>-2421.7103162492426</v>
      </c>
      <c r="AP36" s="487">
        <f>'1.5_RAW_Data_MR'!AP36</f>
        <v>0</v>
      </c>
      <c r="AQ36" s="487">
        <f>'1.5_RAW_Data_MR'!AQ36</f>
        <v>0</v>
      </c>
      <c r="AR36" s="487">
        <f>'1.5_RAW_Data_MR'!AR36</f>
        <v>0</v>
      </c>
      <c r="AS36" s="487">
        <f>'1.5_RAW_Data_MR'!AS36</f>
        <v>65.188766617200045</v>
      </c>
      <c r="AT36" s="488">
        <f>'1.5_RAW_Data_MR'!AT36</f>
        <v>-2486.8990828664428</v>
      </c>
      <c r="AU36" s="482"/>
      <c r="AV36" s="487">
        <f>'1.5_RAW_Data_MR'!AV36</f>
        <v>0</v>
      </c>
      <c r="AW36" s="487">
        <f>'1.5_RAW_Data_MR'!AW36</f>
        <v>0</v>
      </c>
      <c r="AX36" s="487">
        <f>'1.5_RAW_Data_MR'!AX36</f>
        <v>0</v>
      </c>
      <c r="AY36" s="487">
        <f>'1.5_RAW_Data_MR'!AY36</f>
        <v>0</v>
      </c>
      <c r="AZ36" s="487">
        <f>'1.5_RAW_Data_MR'!AZ36</f>
        <v>0</v>
      </c>
      <c r="BA36" s="488">
        <f>'1.5_RAW_Data_MR'!BA36</f>
        <v>0</v>
      </c>
    </row>
    <row r="37" spans="1:53" ht="13.5" thickBot="1" x14ac:dyDescent="0.4">
      <c r="A37" s="483"/>
      <c r="B37" s="489"/>
      <c r="C37" s="490"/>
      <c r="D37" s="491"/>
      <c r="E37" s="492" t="s">
        <v>34</v>
      </c>
      <c r="F37" s="512">
        <f>'1.5_RAW_Data_MR'!F37</f>
        <v>189.66568781336957</v>
      </c>
      <c r="G37" s="512">
        <f>'1.5_RAW_Data_MR'!G37</f>
        <v>24.760303951063378</v>
      </c>
      <c r="H37" s="512">
        <f>'1.5_RAW_Data_MR'!H37</f>
        <v>18.8968248286697</v>
      </c>
      <c r="I37" s="512">
        <f>'1.5_RAW_Data_MR'!I37</f>
        <v>38.864415085803898</v>
      </c>
      <c r="J37" s="512">
        <f>'1.5_RAW_Data_MR'!J37</f>
        <v>28.5563644156828</v>
      </c>
      <c r="K37" s="513">
        <f>'1.5_RAW_Data_MR'!K37</f>
        <v>78.587779532149796</v>
      </c>
      <c r="M37" s="512">
        <f>'1.5_RAW_Data_MR'!M37</f>
        <v>4274.454944733081</v>
      </c>
      <c r="N37" s="512">
        <f>'1.5_RAW_Data_MR'!N37</f>
        <v>0</v>
      </c>
      <c r="O37" s="512">
        <f>'1.5_RAW_Data_MR'!O37</f>
        <v>0</v>
      </c>
      <c r="P37" s="512">
        <f>'1.5_RAW_Data_MR'!P37</f>
        <v>0</v>
      </c>
      <c r="Q37" s="512">
        <f>'1.5_RAW_Data_MR'!Q37</f>
        <v>0</v>
      </c>
      <c r="R37" s="513">
        <f>'1.5_RAW_Data_MR'!R37</f>
        <v>4274.454944733081</v>
      </c>
      <c r="T37" s="512">
        <f>'1.5_RAW_Data_MR'!T37</f>
        <v>4274.454944733081</v>
      </c>
      <c r="U37" s="512">
        <f>'1.5_RAW_Data_MR'!U37</f>
        <v>0</v>
      </c>
      <c r="V37" s="512">
        <f>'1.5_RAW_Data_MR'!V37</f>
        <v>0</v>
      </c>
      <c r="W37" s="512">
        <f>'1.5_RAW_Data_MR'!W37</f>
        <v>0</v>
      </c>
      <c r="X37" s="512">
        <f>'1.5_RAW_Data_MR'!X37</f>
        <v>0</v>
      </c>
      <c r="Y37" s="513">
        <f>'1.5_RAW_Data_MR'!Y37</f>
        <v>4274.454944733081</v>
      </c>
      <c r="AA37" s="493">
        <f>'1.5_RAW_Data_MR'!AA37</f>
        <v>0</v>
      </c>
      <c r="AB37" s="493">
        <f>'1.5_RAW_Data_MR'!AB37</f>
        <v>0</v>
      </c>
      <c r="AC37" s="493">
        <f>'1.5_RAW_Data_MR'!AC37</f>
        <v>0</v>
      </c>
      <c r="AD37" s="493">
        <f>'1.5_RAW_Data_MR'!AD37</f>
        <v>0</v>
      </c>
      <c r="AE37" s="493">
        <f>'1.5_RAW_Data_MR'!AE37</f>
        <v>0</v>
      </c>
      <c r="AF37" s="494">
        <f>'1.5_RAW_Data_MR'!AF37</f>
        <v>0</v>
      </c>
      <c r="AG37" s="482"/>
      <c r="AH37" s="493">
        <f>'1.5_RAW_Data_MR'!AH37</f>
        <v>0</v>
      </c>
      <c r="AI37" s="493">
        <f>'1.5_RAW_Data_MR'!AI37</f>
        <v>0</v>
      </c>
      <c r="AJ37" s="493">
        <f>'1.5_RAW_Data_MR'!AJ37</f>
        <v>0</v>
      </c>
      <c r="AK37" s="493">
        <f>'1.5_RAW_Data_MR'!AK37</f>
        <v>0</v>
      </c>
      <c r="AL37" s="493">
        <f>'1.5_RAW_Data_MR'!AL37</f>
        <v>0</v>
      </c>
      <c r="AM37" s="494">
        <f>'1.5_RAW_Data_MR'!AM37</f>
        <v>0</v>
      </c>
      <c r="AN37" s="482"/>
      <c r="AO37" s="493">
        <f>'1.5_RAW_Data_MR'!AO37</f>
        <v>0</v>
      </c>
      <c r="AP37" s="493">
        <f>'1.5_RAW_Data_MR'!AP37</f>
        <v>0</v>
      </c>
      <c r="AQ37" s="493">
        <f>'1.5_RAW_Data_MR'!AQ37</f>
        <v>0</v>
      </c>
      <c r="AR37" s="493">
        <f>'1.5_RAW_Data_MR'!AR37</f>
        <v>0</v>
      </c>
      <c r="AS37" s="493">
        <f>'1.5_RAW_Data_MR'!AS37</f>
        <v>0</v>
      </c>
      <c r="AT37" s="494">
        <f>'1.5_RAW_Data_MR'!AT37</f>
        <v>0</v>
      </c>
      <c r="AU37" s="482"/>
      <c r="AV37" s="493">
        <f>'1.5_RAW_Data_MR'!AV37</f>
        <v>0</v>
      </c>
      <c r="AW37" s="493">
        <f>'1.5_RAW_Data_MR'!AW37</f>
        <v>0</v>
      </c>
      <c r="AX37" s="493">
        <f>'1.5_RAW_Data_MR'!AX37</f>
        <v>0</v>
      </c>
      <c r="AY37" s="493">
        <f>'1.5_RAW_Data_MR'!AY37</f>
        <v>0</v>
      </c>
      <c r="AZ37" s="493">
        <f>'1.5_RAW_Data_MR'!AZ37</f>
        <v>0</v>
      </c>
      <c r="BA37" s="494">
        <f>'1.5_RAW_Data_MR'!BA37</f>
        <v>0</v>
      </c>
    </row>
    <row r="38" spans="1:53" ht="25.5" x14ac:dyDescent="0.35">
      <c r="A38" s="495" t="s">
        <v>20</v>
      </c>
      <c r="B38" s="476">
        <v>19</v>
      </c>
      <c r="C38" s="477" t="s">
        <v>25</v>
      </c>
      <c r="D38" s="478" t="s">
        <v>36</v>
      </c>
      <c r="E38" s="496" t="s">
        <v>31</v>
      </c>
      <c r="F38" s="508">
        <f>'1.5_RAW_Data_MR'!F38</f>
        <v>3700.2943008711832</v>
      </c>
      <c r="G38" s="508">
        <f>'1.5_RAW_Data_MR'!G38</f>
        <v>273.46970148716196</v>
      </c>
      <c r="H38" s="508">
        <f>'1.5_RAW_Data_MR'!H38</f>
        <v>660.57438597808903</v>
      </c>
      <c r="I38" s="508">
        <f>'1.5_RAW_Data_MR'!I38</f>
        <v>225.85252109749098</v>
      </c>
      <c r="J38" s="508">
        <f>'1.5_RAW_Data_MR'!J38</f>
        <v>245.13558456783198</v>
      </c>
      <c r="K38" s="509">
        <f>'1.5_RAW_Data_MR'!K38</f>
        <v>2295.2621077406093</v>
      </c>
      <c r="M38" s="508">
        <f>'1.5_RAW_Data_MR'!M38</f>
        <v>3609.9339836813997</v>
      </c>
      <c r="N38" s="508">
        <f>'1.5_RAW_Data_MR'!N38</f>
        <v>701.72601792445596</v>
      </c>
      <c r="O38" s="508">
        <f>'1.5_RAW_Data_MR'!O38</f>
        <v>323.76624369916846</v>
      </c>
      <c r="P38" s="508">
        <f>'1.5_RAW_Data_MR'!P38</f>
        <v>427.75412135079659</v>
      </c>
      <c r="Q38" s="508">
        <f>'1.5_RAW_Data_MR'!Q38</f>
        <v>138.921804232835</v>
      </c>
      <c r="R38" s="509">
        <f>'1.5_RAW_Data_MR'!R38</f>
        <v>2017.7657964741434</v>
      </c>
      <c r="T38" s="508">
        <f>'1.5_RAW_Data_MR'!T38</f>
        <v>41420.852710286665</v>
      </c>
      <c r="U38" s="508">
        <f>'1.5_RAW_Data_MR'!U38</f>
        <v>0</v>
      </c>
      <c r="V38" s="508">
        <f>'1.5_RAW_Data_MR'!V38</f>
        <v>0</v>
      </c>
      <c r="W38" s="508">
        <f>'1.5_RAW_Data_MR'!W38</f>
        <v>201.96546195774999</v>
      </c>
      <c r="X38" s="508">
        <f>'1.5_RAW_Data_MR'!X38</f>
        <v>138.921804232835</v>
      </c>
      <c r="Y38" s="509">
        <f>'1.5_RAW_Data_MR'!Y38</f>
        <v>41079.96544409608</v>
      </c>
      <c r="AA38" s="480">
        <f>'1.5_RAW_Data_MR'!AA38</f>
        <v>-37810.918726605261</v>
      </c>
      <c r="AB38" s="480">
        <f>'1.5_RAW_Data_MR'!AB38</f>
        <v>701.72601792445596</v>
      </c>
      <c r="AC38" s="480">
        <f>'1.5_RAW_Data_MR'!AC38</f>
        <v>323.76624369916846</v>
      </c>
      <c r="AD38" s="480">
        <f>'1.5_RAW_Data_MR'!AD38</f>
        <v>225.7886593930466</v>
      </c>
      <c r="AE38" s="480">
        <f>'1.5_RAW_Data_MR'!AE38</f>
        <v>0</v>
      </c>
      <c r="AF38" s="481">
        <f>'1.5_RAW_Data_MR'!AF38</f>
        <v>-39062.199647621936</v>
      </c>
      <c r="AG38" s="482"/>
      <c r="AH38" s="480">
        <f>'1.5_RAW_Data_MR'!AH38</f>
        <v>-37810.918726605261</v>
      </c>
      <c r="AI38" s="480">
        <f>'1.5_RAW_Data_MR'!AI38</f>
        <v>701.72601792445596</v>
      </c>
      <c r="AJ38" s="480">
        <f>'1.5_RAW_Data_MR'!AJ38</f>
        <v>323.76624369916846</v>
      </c>
      <c r="AK38" s="480">
        <f>'1.5_RAW_Data_MR'!AK38</f>
        <v>225.7886593930466</v>
      </c>
      <c r="AL38" s="480">
        <f>'1.5_RAW_Data_MR'!AL38</f>
        <v>0</v>
      </c>
      <c r="AM38" s="481">
        <f>'1.5_RAW_Data_MR'!AM38</f>
        <v>-39062.199647621936</v>
      </c>
      <c r="AN38" s="482"/>
      <c r="AO38" s="480">
        <f>'1.5_RAW_Data_MR'!AO38</f>
        <v>0</v>
      </c>
      <c r="AP38" s="480">
        <f>'1.5_RAW_Data_MR'!AP38</f>
        <v>0</v>
      </c>
      <c r="AQ38" s="480">
        <f>'1.5_RAW_Data_MR'!AQ38</f>
        <v>0</v>
      </c>
      <c r="AR38" s="480">
        <f>'1.5_RAW_Data_MR'!AR38</f>
        <v>0</v>
      </c>
      <c r="AS38" s="480">
        <f>'1.5_RAW_Data_MR'!AS38</f>
        <v>0</v>
      </c>
      <c r="AT38" s="481">
        <f>'1.5_RAW_Data_MR'!AT38</f>
        <v>0</v>
      </c>
      <c r="AU38" s="482"/>
      <c r="AV38" s="480">
        <f>'1.5_RAW_Data_MR'!AV38</f>
        <v>0</v>
      </c>
      <c r="AW38" s="480">
        <f>'1.5_RAW_Data_MR'!AW38</f>
        <v>0</v>
      </c>
      <c r="AX38" s="480">
        <f>'1.5_RAW_Data_MR'!AX38</f>
        <v>0</v>
      </c>
      <c r="AY38" s="480">
        <f>'1.5_RAW_Data_MR'!AY38</f>
        <v>0</v>
      </c>
      <c r="AZ38" s="480">
        <f>'1.5_RAW_Data_MR'!AZ38</f>
        <v>0</v>
      </c>
      <c r="BA38" s="481">
        <f>'1.5_RAW_Data_MR'!BA38</f>
        <v>0</v>
      </c>
    </row>
    <row r="39" spans="1:53" ht="13.15" x14ac:dyDescent="0.35">
      <c r="A39" s="483"/>
      <c r="B39" s="484"/>
      <c r="C39" s="485"/>
      <c r="D39" s="486"/>
      <c r="E39" s="479" t="s">
        <v>32</v>
      </c>
      <c r="F39" s="510">
        <f>'1.5_RAW_Data_MR'!F39</f>
        <v>2579.8335250548471</v>
      </c>
      <c r="G39" s="510">
        <f>'1.5_RAW_Data_MR'!G39</f>
        <v>0</v>
      </c>
      <c r="H39" s="510">
        <f>'1.5_RAW_Data_MR'!H39</f>
        <v>276.94123747346174</v>
      </c>
      <c r="I39" s="510">
        <f>'1.5_RAW_Data_MR'!I39</f>
        <v>662.77519668186733</v>
      </c>
      <c r="J39" s="510">
        <f>'1.5_RAW_Data_MR'!J39</f>
        <v>236.52380618216398</v>
      </c>
      <c r="K39" s="511">
        <f>'1.5_RAW_Data_MR'!K39</f>
        <v>1403.5932847173538</v>
      </c>
      <c r="M39" s="510">
        <f>'1.5_RAW_Data_MR'!M39</f>
        <v>1309.3604100590524</v>
      </c>
      <c r="N39" s="510">
        <f>'1.5_RAW_Data_MR'!N39</f>
        <v>132.50928569221466</v>
      </c>
      <c r="O39" s="510">
        <f>'1.5_RAW_Data_MR'!O39</f>
        <v>140.38174779803049</v>
      </c>
      <c r="P39" s="510">
        <f>'1.5_RAW_Data_MR'!P39</f>
        <v>0</v>
      </c>
      <c r="Q39" s="510">
        <f>'1.5_RAW_Data_MR'!Q39</f>
        <v>0</v>
      </c>
      <c r="R39" s="511">
        <f>'1.5_RAW_Data_MR'!R39</f>
        <v>1036.4693765688071</v>
      </c>
      <c r="T39" s="510">
        <f>'1.5_RAW_Data_MR'!T39</f>
        <v>8004.0278140257096</v>
      </c>
      <c r="U39" s="510">
        <f>'1.5_RAW_Data_MR'!U39</f>
        <v>0</v>
      </c>
      <c r="V39" s="510">
        <f>'1.5_RAW_Data_MR'!V39</f>
        <v>78.397420655264099</v>
      </c>
      <c r="W39" s="510">
        <f>'1.5_RAW_Data_MR'!W39</f>
        <v>0</v>
      </c>
      <c r="X39" s="510">
        <f>'1.5_RAW_Data_MR'!X39</f>
        <v>0</v>
      </c>
      <c r="Y39" s="511">
        <f>'1.5_RAW_Data_MR'!Y39</f>
        <v>7925.6303933704457</v>
      </c>
      <c r="AA39" s="487">
        <f>'1.5_RAW_Data_MR'!AA39</f>
        <v>-6694.6674039666577</v>
      </c>
      <c r="AB39" s="487">
        <f>'1.5_RAW_Data_MR'!AB39</f>
        <v>132.50928569221466</v>
      </c>
      <c r="AC39" s="487">
        <f>'1.5_RAW_Data_MR'!AC39</f>
        <v>61.984327142766389</v>
      </c>
      <c r="AD39" s="487">
        <f>'1.5_RAW_Data_MR'!AD39</f>
        <v>0</v>
      </c>
      <c r="AE39" s="487">
        <f>'1.5_RAW_Data_MR'!AE39</f>
        <v>0</v>
      </c>
      <c r="AF39" s="488">
        <f>'1.5_RAW_Data_MR'!AF39</f>
        <v>-6889.1610168016387</v>
      </c>
      <c r="AG39" s="482"/>
      <c r="AH39" s="487">
        <f>'1.5_RAW_Data_MR'!AH39</f>
        <v>-6694.6674039666577</v>
      </c>
      <c r="AI39" s="487">
        <f>'1.5_RAW_Data_MR'!AI39</f>
        <v>132.50928569221466</v>
      </c>
      <c r="AJ39" s="487">
        <f>'1.5_RAW_Data_MR'!AJ39</f>
        <v>61.984327142766389</v>
      </c>
      <c r="AK39" s="487">
        <f>'1.5_RAW_Data_MR'!AK39</f>
        <v>0</v>
      </c>
      <c r="AL39" s="487">
        <f>'1.5_RAW_Data_MR'!AL39</f>
        <v>0</v>
      </c>
      <c r="AM39" s="488">
        <f>'1.5_RAW_Data_MR'!AM39</f>
        <v>-6889.1610168016387</v>
      </c>
      <c r="AN39" s="482"/>
      <c r="AO39" s="487">
        <f>'1.5_RAW_Data_MR'!AO39</f>
        <v>0</v>
      </c>
      <c r="AP39" s="487">
        <f>'1.5_RAW_Data_MR'!AP39</f>
        <v>0</v>
      </c>
      <c r="AQ39" s="487">
        <f>'1.5_RAW_Data_MR'!AQ39</f>
        <v>0</v>
      </c>
      <c r="AR39" s="487">
        <f>'1.5_RAW_Data_MR'!AR39</f>
        <v>0</v>
      </c>
      <c r="AS39" s="487">
        <f>'1.5_RAW_Data_MR'!AS39</f>
        <v>0</v>
      </c>
      <c r="AT39" s="488">
        <f>'1.5_RAW_Data_MR'!AT39</f>
        <v>0</v>
      </c>
      <c r="AU39" s="482"/>
      <c r="AV39" s="487">
        <f>'1.5_RAW_Data_MR'!AV39</f>
        <v>0</v>
      </c>
      <c r="AW39" s="487">
        <f>'1.5_RAW_Data_MR'!AW39</f>
        <v>0</v>
      </c>
      <c r="AX39" s="487">
        <f>'1.5_RAW_Data_MR'!AX39</f>
        <v>0</v>
      </c>
      <c r="AY39" s="487">
        <f>'1.5_RAW_Data_MR'!AY39</f>
        <v>0</v>
      </c>
      <c r="AZ39" s="487">
        <f>'1.5_RAW_Data_MR'!AZ39</f>
        <v>0</v>
      </c>
      <c r="BA39" s="488">
        <f>'1.5_RAW_Data_MR'!BA39</f>
        <v>0</v>
      </c>
    </row>
    <row r="40" spans="1:53" ht="13.15" x14ac:dyDescent="0.35">
      <c r="A40" s="483"/>
      <c r="B40" s="484"/>
      <c r="C40" s="485"/>
      <c r="D40" s="486"/>
      <c r="E40" s="479" t="s">
        <v>33</v>
      </c>
      <c r="F40" s="510">
        <f>'1.5_RAW_Data_MR'!F40</f>
        <v>0</v>
      </c>
      <c r="G40" s="510">
        <f>'1.5_RAW_Data_MR'!G40</f>
        <v>0</v>
      </c>
      <c r="H40" s="510">
        <f>'1.5_RAW_Data_MR'!H40</f>
        <v>0</v>
      </c>
      <c r="I40" s="510">
        <f>'1.5_RAW_Data_MR'!I40</f>
        <v>0</v>
      </c>
      <c r="J40" s="510">
        <f>'1.5_RAW_Data_MR'!J40</f>
        <v>0</v>
      </c>
      <c r="K40" s="511">
        <f>'1.5_RAW_Data_MR'!K40</f>
        <v>0</v>
      </c>
      <c r="M40" s="510">
        <f>'1.5_RAW_Data_MR'!M40</f>
        <v>32.748455839423272</v>
      </c>
      <c r="N40" s="510">
        <f>'1.5_RAW_Data_MR'!N40</f>
        <v>32.748455839423272</v>
      </c>
      <c r="O40" s="510">
        <f>'1.5_RAW_Data_MR'!O40</f>
        <v>0</v>
      </c>
      <c r="P40" s="510">
        <f>'1.5_RAW_Data_MR'!P40</f>
        <v>0</v>
      </c>
      <c r="Q40" s="510">
        <f>'1.5_RAW_Data_MR'!Q40</f>
        <v>0</v>
      </c>
      <c r="R40" s="511">
        <f>'1.5_RAW_Data_MR'!R40</f>
        <v>0</v>
      </c>
      <c r="T40" s="510">
        <f>'1.5_RAW_Data_MR'!T40</f>
        <v>1297.25870415389</v>
      </c>
      <c r="U40" s="510">
        <f>'1.5_RAW_Data_MR'!U40</f>
        <v>0</v>
      </c>
      <c r="V40" s="510">
        <f>'1.5_RAW_Data_MR'!V40</f>
        <v>0</v>
      </c>
      <c r="W40" s="510">
        <f>'1.5_RAW_Data_MR'!W40</f>
        <v>0</v>
      </c>
      <c r="X40" s="510">
        <f>'1.5_RAW_Data_MR'!X40</f>
        <v>0</v>
      </c>
      <c r="Y40" s="511">
        <f>'1.5_RAW_Data_MR'!Y40</f>
        <v>1297.25870415389</v>
      </c>
      <c r="AA40" s="487">
        <f>'1.5_RAW_Data_MR'!AA40</f>
        <v>-1264.5102483144667</v>
      </c>
      <c r="AB40" s="487">
        <f>'1.5_RAW_Data_MR'!AB40</f>
        <v>32.748455839423272</v>
      </c>
      <c r="AC40" s="487">
        <f>'1.5_RAW_Data_MR'!AC40</f>
        <v>0</v>
      </c>
      <c r="AD40" s="487">
        <f>'1.5_RAW_Data_MR'!AD40</f>
        <v>0</v>
      </c>
      <c r="AE40" s="487">
        <f>'1.5_RAW_Data_MR'!AE40</f>
        <v>0</v>
      </c>
      <c r="AF40" s="488">
        <f>'1.5_RAW_Data_MR'!AF40</f>
        <v>-1297.25870415389</v>
      </c>
      <c r="AG40" s="482"/>
      <c r="AH40" s="487">
        <f>'1.5_RAW_Data_MR'!AH40</f>
        <v>-1264.5102483144667</v>
      </c>
      <c r="AI40" s="487">
        <f>'1.5_RAW_Data_MR'!AI40</f>
        <v>32.748455839423272</v>
      </c>
      <c r="AJ40" s="487">
        <f>'1.5_RAW_Data_MR'!AJ40</f>
        <v>0</v>
      </c>
      <c r="AK40" s="487">
        <f>'1.5_RAW_Data_MR'!AK40</f>
        <v>0</v>
      </c>
      <c r="AL40" s="487">
        <f>'1.5_RAW_Data_MR'!AL40</f>
        <v>0</v>
      </c>
      <c r="AM40" s="488">
        <f>'1.5_RAW_Data_MR'!AM40</f>
        <v>-1297.25870415389</v>
      </c>
      <c r="AN40" s="482"/>
      <c r="AO40" s="487">
        <f>'1.5_RAW_Data_MR'!AO40</f>
        <v>0</v>
      </c>
      <c r="AP40" s="487">
        <f>'1.5_RAW_Data_MR'!AP40</f>
        <v>0</v>
      </c>
      <c r="AQ40" s="487">
        <f>'1.5_RAW_Data_MR'!AQ40</f>
        <v>0</v>
      </c>
      <c r="AR40" s="487">
        <f>'1.5_RAW_Data_MR'!AR40</f>
        <v>0</v>
      </c>
      <c r="AS40" s="487">
        <f>'1.5_RAW_Data_MR'!AS40</f>
        <v>0</v>
      </c>
      <c r="AT40" s="488">
        <f>'1.5_RAW_Data_MR'!AT40</f>
        <v>0</v>
      </c>
      <c r="AU40" s="482"/>
      <c r="AV40" s="487">
        <f>'1.5_RAW_Data_MR'!AV40</f>
        <v>0</v>
      </c>
      <c r="AW40" s="487">
        <f>'1.5_RAW_Data_MR'!AW40</f>
        <v>0</v>
      </c>
      <c r="AX40" s="487">
        <f>'1.5_RAW_Data_MR'!AX40</f>
        <v>0</v>
      </c>
      <c r="AY40" s="487">
        <f>'1.5_RAW_Data_MR'!AY40</f>
        <v>0</v>
      </c>
      <c r="AZ40" s="487">
        <f>'1.5_RAW_Data_MR'!AZ40</f>
        <v>0</v>
      </c>
      <c r="BA40" s="488">
        <f>'1.5_RAW_Data_MR'!BA40</f>
        <v>0</v>
      </c>
    </row>
    <row r="41" spans="1:53" ht="13.5" thickBot="1" x14ac:dyDescent="0.4">
      <c r="A41" s="483"/>
      <c r="B41" s="489"/>
      <c r="C41" s="490"/>
      <c r="D41" s="491"/>
      <c r="E41" s="492" t="s">
        <v>34</v>
      </c>
      <c r="F41" s="512">
        <f>'1.5_RAW_Data_MR'!F41</f>
        <v>215.54575317822315</v>
      </c>
      <c r="G41" s="512">
        <f>'1.5_RAW_Data_MR'!G41</f>
        <v>124.04831573068145</v>
      </c>
      <c r="H41" s="512">
        <f>'1.5_RAW_Data_MR'!H41</f>
        <v>91.497437447541699</v>
      </c>
      <c r="I41" s="512">
        <f>'1.5_RAW_Data_MR'!I41</f>
        <v>0</v>
      </c>
      <c r="J41" s="512">
        <f>'1.5_RAW_Data_MR'!J41</f>
        <v>0</v>
      </c>
      <c r="K41" s="513">
        <f>'1.5_RAW_Data_MR'!K41</f>
        <v>0</v>
      </c>
      <c r="M41" s="512">
        <f>'1.5_RAW_Data_MR'!M41</f>
        <v>484.61289420023894</v>
      </c>
      <c r="N41" s="512">
        <f>'1.5_RAW_Data_MR'!N41</f>
        <v>66.112852876607022</v>
      </c>
      <c r="O41" s="512">
        <f>'1.5_RAW_Data_MR'!O41</f>
        <v>52.200418283172297</v>
      </c>
      <c r="P41" s="512">
        <f>'1.5_RAW_Data_MR'!P41</f>
        <v>46.024627787311502</v>
      </c>
      <c r="Q41" s="512">
        <f>'1.5_RAW_Data_MR'!Q41</f>
        <v>0</v>
      </c>
      <c r="R41" s="513">
        <f>'1.5_RAW_Data_MR'!R41</f>
        <v>320.27499525314812</v>
      </c>
      <c r="T41" s="512">
        <f>'1.5_RAW_Data_MR'!T41</f>
        <v>1192.0304728381082</v>
      </c>
      <c r="U41" s="512">
        <f>'1.5_RAW_Data_MR'!U41</f>
        <v>42.868711505614257</v>
      </c>
      <c r="V41" s="512">
        <f>'1.5_RAW_Data_MR'!V41</f>
        <v>52.200418283172297</v>
      </c>
      <c r="W41" s="512">
        <f>'1.5_RAW_Data_MR'!W41</f>
        <v>46.024627787311502</v>
      </c>
      <c r="X41" s="512">
        <f>'1.5_RAW_Data_MR'!X41</f>
        <v>0</v>
      </c>
      <c r="Y41" s="513">
        <f>'1.5_RAW_Data_MR'!Y41</f>
        <v>1050.93671526201</v>
      </c>
      <c r="AA41" s="493">
        <f>'1.5_RAW_Data_MR'!AA41</f>
        <v>-707.41757863786916</v>
      </c>
      <c r="AB41" s="493">
        <f>'1.5_RAW_Data_MR'!AB41</f>
        <v>23.244141370992764</v>
      </c>
      <c r="AC41" s="493">
        <f>'1.5_RAW_Data_MR'!AC41</f>
        <v>0</v>
      </c>
      <c r="AD41" s="493">
        <f>'1.5_RAW_Data_MR'!AD41</f>
        <v>0</v>
      </c>
      <c r="AE41" s="493">
        <f>'1.5_RAW_Data_MR'!AE41</f>
        <v>0</v>
      </c>
      <c r="AF41" s="494">
        <f>'1.5_RAW_Data_MR'!AF41</f>
        <v>-730.66172000886195</v>
      </c>
      <c r="AG41" s="482"/>
      <c r="AH41" s="493">
        <f>'1.5_RAW_Data_MR'!AH41</f>
        <v>-707.41757863786916</v>
      </c>
      <c r="AI41" s="493">
        <f>'1.5_RAW_Data_MR'!AI41</f>
        <v>23.244141370992764</v>
      </c>
      <c r="AJ41" s="493">
        <f>'1.5_RAW_Data_MR'!AJ41</f>
        <v>0</v>
      </c>
      <c r="AK41" s="493">
        <f>'1.5_RAW_Data_MR'!AK41</f>
        <v>0</v>
      </c>
      <c r="AL41" s="493">
        <f>'1.5_RAW_Data_MR'!AL41</f>
        <v>0</v>
      </c>
      <c r="AM41" s="494">
        <f>'1.5_RAW_Data_MR'!AM41</f>
        <v>-730.66172000886195</v>
      </c>
      <c r="AN41" s="482"/>
      <c r="AO41" s="493">
        <f>'1.5_RAW_Data_MR'!AO41</f>
        <v>0</v>
      </c>
      <c r="AP41" s="493">
        <f>'1.5_RAW_Data_MR'!AP41</f>
        <v>0</v>
      </c>
      <c r="AQ41" s="493">
        <f>'1.5_RAW_Data_MR'!AQ41</f>
        <v>0</v>
      </c>
      <c r="AR41" s="493">
        <f>'1.5_RAW_Data_MR'!AR41</f>
        <v>0</v>
      </c>
      <c r="AS41" s="493">
        <f>'1.5_RAW_Data_MR'!AS41</f>
        <v>0</v>
      </c>
      <c r="AT41" s="494">
        <f>'1.5_RAW_Data_MR'!AT41</f>
        <v>0</v>
      </c>
      <c r="AU41" s="482"/>
      <c r="AV41" s="493">
        <f>'1.5_RAW_Data_MR'!AV41</f>
        <v>0</v>
      </c>
      <c r="AW41" s="493">
        <f>'1.5_RAW_Data_MR'!AW41</f>
        <v>0</v>
      </c>
      <c r="AX41" s="493">
        <f>'1.5_RAW_Data_MR'!AX41</f>
        <v>0</v>
      </c>
      <c r="AY41" s="493">
        <f>'1.5_RAW_Data_MR'!AY41</f>
        <v>0</v>
      </c>
      <c r="AZ41" s="493">
        <f>'1.5_RAW_Data_MR'!AZ41</f>
        <v>0</v>
      </c>
      <c r="BA41" s="494">
        <f>'1.5_RAW_Data_MR'!BA41</f>
        <v>0</v>
      </c>
    </row>
    <row r="42" spans="1:53" ht="26.25" x14ac:dyDescent="0.35">
      <c r="A42" s="495" t="s">
        <v>20</v>
      </c>
      <c r="B42" s="476">
        <v>29</v>
      </c>
      <c r="C42" s="477" t="s">
        <v>65</v>
      </c>
      <c r="D42" s="478" t="s">
        <v>38</v>
      </c>
      <c r="E42" s="496" t="s">
        <v>31</v>
      </c>
      <c r="F42" s="508">
        <f>'1.5_RAW_Data_MR'!F42</f>
        <v>5384.0191592140673</v>
      </c>
      <c r="G42" s="508">
        <f>'1.5_RAW_Data_MR'!G42</f>
        <v>244.915829805182</v>
      </c>
      <c r="H42" s="508">
        <f>'1.5_RAW_Data_MR'!H42</f>
        <v>1276.0885180269802</v>
      </c>
      <c r="I42" s="508">
        <f>'1.5_RAW_Data_MR'!I42</f>
        <v>0</v>
      </c>
      <c r="J42" s="508">
        <f>'1.5_RAW_Data_MR'!J42</f>
        <v>0</v>
      </c>
      <c r="K42" s="509">
        <f>'1.5_RAW_Data_MR'!K42</f>
        <v>3863.0148113819046</v>
      </c>
      <c r="M42" s="508">
        <f>'1.5_RAW_Data_MR'!M42</f>
        <v>176.63555724477695</v>
      </c>
      <c r="N42" s="508">
        <f>'1.5_RAW_Data_MR'!N42</f>
        <v>176.63555724477695</v>
      </c>
      <c r="O42" s="508">
        <f>'1.5_RAW_Data_MR'!O42</f>
        <v>0</v>
      </c>
      <c r="P42" s="508">
        <f>'1.5_RAW_Data_MR'!P42</f>
        <v>0</v>
      </c>
      <c r="Q42" s="508">
        <f>'1.5_RAW_Data_MR'!Q42</f>
        <v>0</v>
      </c>
      <c r="R42" s="509">
        <f>'1.5_RAW_Data_MR'!R42</f>
        <v>0</v>
      </c>
      <c r="T42" s="508">
        <f>'1.5_RAW_Data_MR'!T42</f>
        <v>3225.003685699688</v>
      </c>
      <c r="U42" s="508">
        <f>'1.5_RAW_Data_MR'!U42</f>
        <v>0</v>
      </c>
      <c r="V42" s="508">
        <f>'1.5_RAW_Data_MR'!V42</f>
        <v>0</v>
      </c>
      <c r="W42" s="508">
        <f>'1.5_RAW_Data_MR'!W42</f>
        <v>0</v>
      </c>
      <c r="X42" s="508">
        <f>'1.5_RAW_Data_MR'!X42</f>
        <v>0</v>
      </c>
      <c r="Y42" s="509">
        <f>'1.5_RAW_Data_MR'!Y42</f>
        <v>3225.003685699688</v>
      </c>
      <c r="AA42" s="480">
        <f>'1.5_RAW_Data_MR'!AA42</f>
        <v>-3048.3681284549111</v>
      </c>
      <c r="AB42" s="480">
        <f>'1.5_RAW_Data_MR'!AB42</f>
        <v>176.63555724477695</v>
      </c>
      <c r="AC42" s="480">
        <f>'1.5_RAW_Data_MR'!AC42</f>
        <v>0</v>
      </c>
      <c r="AD42" s="480">
        <f>'1.5_RAW_Data_MR'!AD42</f>
        <v>0</v>
      </c>
      <c r="AE42" s="480">
        <f>'1.5_RAW_Data_MR'!AE42</f>
        <v>0</v>
      </c>
      <c r="AF42" s="481">
        <f>'1.5_RAW_Data_MR'!AF42</f>
        <v>-3225.003685699688</v>
      </c>
      <c r="AG42" s="482"/>
      <c r="AH42" s="480">
        <f>'1.5_RAW_Data_MR'!AH42</f>
        <v>-3048.3681284549111</v>
      </c>
      <c r="AI42" s="480">
        <f>'1.5_RAW_Data_MR'!AI42</f>
        <v>176.63555724477695</v>
      </c>
      <c r="AJ42" s="480">
        <f>'1.5_RAW_Data_MR'!AJ42</f>
        <v>0</v>
      </c>
      <c r="AK42" s="480">
        <f>'1.5_RAW_Data_MR'!AK42</f>
        <v>0</v>
      </c>
      <c r="AL42" s="480">
        <f>'1.5_RAW_Data_MR'!AL42</f>
        <v>0</v>
      </c>
      <c r="AM42" s="481">
        <f>'1.5_RAW_Data_MR'!AM42</f>
        <v>-3225.003685699688</v>
      </c>
      <c r="AN42" s="482"/>
      <c r="AO42" s="480">
        <f>'1.5_RAW_Data_MR'!AO42</f>
        <v>0</v>
      </c>
      <c r="AP42" s="480">
        <f>'1.5_RAW_Data_MR'!AP42</f>
        <v>0</v>
      </c>
      <c r="AQ42" s="480">
        <f>'1.5_RAW_Data_MR'!AQ42</f>
        <v>0</v>
      </c>
      <c r="AR42" s="480">
        <f>'1.5_RAW_Data_MR'!AR42</f>
        <v>0</v>
      </c>
      <c r="AS42" s="480">
        <f>'1.5_RAW_Data_MR'!AS42</f>
        <v>0</v>
      </c>
      <c r="AT42" s="481">
        <f>'1.5_RAW_Data_MR'!AT42</f>
        <v>0</v>
      </c>
      <c r="AU42" s="482"/>
      <c r="AV42" s="480">
        <f>'1.5_RAW_Data_MR'!AV42</f>
        <v>0</v>
      </c>
      <c r="AW42" s="480">
        <f>'1.5_RAW_Data_MR'!AW42</f>
        <v>0</v>
      </c>
      <c r="AX42" s="480">
        <f>'1.5_RAW_Data_MR'!AX42</f>
        <v>0</v>
      </c>
      <c r="AY42" s="480">
        <f>'1.5_RAW_Data_MR'!AY42</f>
        <v>0</v>
      </c>
      <c r="AZ42" s="480">
        <f>'1.5_RAW_Data_MR'!AZ42</f>
        <v>0</v>
      </c>
      <c r="BA42" s="481">
        <f>'1.5_RAW_Data_MR'!BA42</f>
        <v>0</v>
      </c>
    </row>
    <row r="43" spans="1:53" ht="13.15" x14ac:dyDescent="0.35">
      <c r="A43" s="483"/>
      <c r="B43" s="484"/>
      <c r="C43" s="485"/>
      <c r="D43" s="486"/>
      <c r="E43" s="479" t="s">
        <v>32</v>
      </c>
      <c r="F43" s="510">
        <f>'1.5_RAW_Data_MR'!F43</f>
        <v>66.298530859797594</v>
      </c>
      <c r="G43" s="510">
        <f>'1.5_RAW_Data_MR'!G43</f>
        <v>66.298530859797594</v>
      </c>
      <c r="H43" s="510">
        <f>'1.5_RAW_Data_MR'!H43</f>
        <v>0</v>
      </c>
      <c r="I43" s="510">
        <f>'1.5_RAW_Data_MR'!I43</f>
        <v>0</v>
      </c>
      <c r="J43" s="510">
        <f>'1.5_RAW_Data_MR'!J43</f>
        <v>0</v>
      </c>
      <c r="K43" s="511">
        <f>'1.5_RAW_Data_MR'!K43</f>
        <v>0</v>
      </c>
      <c r="M43" s="510">
        <f>'1.5_RAW_Data_MR'!M43</f>
        <v>29.008379851835144</v>
      </c>
      <c r="N43" s="510">
        <f>'1.5_RAW_Data_MR'!N43</f>
        <v>29.008379851835144</v>
      </c>
      <c r="O43" s="510">
        <f>'1.5_RAW_Data_MR'!O43</f>
        <v>0</v>
      </c>
      <c r="P43" s="510">
        <f>'1.5_RAW_Data_MR'!P43</f>
        <v>0</v>
      </c>
      <c r="Q43" s="510">
        <f>'1.5_RAW_Data_MR'!Q43</f>
        <v>0</v>
      </c>
      <c r="R43" s="511">
        <f>'1.5_RAW_Data_MR'!R43</f>
        <v>0</v>
      </c>
      <c r="T43" s="510">
        <f>'1.5_RAW_Data_MR'!T43</f>
        <v>616.06557148631396</v>
      </c>
      <c r="U43" s="510">
        <f>'1.5_RAW_Data_MR'!U43</f>
        <v>0</v>
      </c>
      <c r="V43" s="510">
        <f>'1.5_RAW_Data_MR'!V43</f>
        <v>0</v>
      </c>
      <c r="W43" s="510">
        <f>'1.5_RAW_Data_MR'!W43</f>
        <v>0</v>
      </c>
      <c r="X43" s="510">
        <f>'1.5_RAW_Data_MR'!X43</f>
        <v>0</v>
      </c>
      <c r="Y43" s="511">
        <f>'1.5_RAW_Data_MR'!Y43</f>
        <v>616.06557148631396</v>
      </c>
      <c r="AA43" s="487">
        <f>'1.5_RAW_Data_MR'!AA43</f>
        <v>-587.05719163447884</v>
      </c>
      <c r="AB43" s="487">
        <f>'1.5_RAW_Data_MR'!AB43</f>
        <v>29.008379851835144</v>
      </c>
      <c r="AC43" s="487">
        <f>'1.5_RAW_Data_MR'!AC43</f>
        <v>0</v>
      </c>
      <c r="AD43" s="487">
        <f>'1.5_RAW_Data_MR'!AD43</f>
        <v>0</v>
      </c>
      <c r="AE43" s="487">
        <f>'1.5_RAW_Data_MR'!AE43</f>
        <v>0</v>
      </c>
      <c r="AF43" s="488">
        <f>'1.5_RAW_Data_MR'!AF43</f>
        <v>-616.06557148631396</v>
      </c>
      <c r="AG43" s="482"/>
      <c r="AH43" s="487">
        <f>'1.5_RAW_Data_MR'!AH43</f>
        <v>-587.05719163447884</v>
      </c>
      <c r="AI43" s="487">
        <f>'1.5_RAW_Data_MR'!AI43</f>
        <v>29.008379851835144</v>
      </c>
      <c r="AJ43" s="487">
        <f>'1.5_RAW_Data_MR'!AJ43</f>
        <v>0</v>
      </c>
      <c r="AK43" s="487">
        <f>'1.5_RAW_Data_MR'!AK43</f>
        <v>0</v>
      </c>
      <c r="AL43" s="487">
        <f>'1.5_RAW_Data_MR'!AL43</f>
        <v>0</v>
      </c>
      <c r="AM43" s="488">
        <f>'1.5_RAW_Data_MR'!AM43</f>
        <v>-616.06557148631396</v>
      </c>
      <c r="AN43" s="482"/>
      <c r="AO43" s="487">
        <f>'1.5_RAW_Data_MR'!AO43</f>
        <v>0</v>
      </c>
      <c r="AP43" s="487">
        <f>'1.5_RAW_Data_MR'!AP43</f>
        <v>0</v>
      </c>
      <c r="AQ43" s="487">
        <f>'1.5_RAW_Data_MR'!AQ43</f>
        <v>0</v>
      </c>
      <c r="AR43" s="487">
        <f>'1.5_RAW_Data_MR'!AR43</f>
        <v>0</v>
      </c>
      <c r="AS43" s="487">
        <f>'1.5_RAW_Data_MR'!AS43</f>
        <v>0</v>
      </c>
      <c r="AT43" s="488">
        <f>'1.5_RAW_Data_MR'!AT43</f>
        <v>0</v>
      </c>
      <c r="AU43" s="482"/>
      <c r="AV43" s="487">
        <f>'1.5_RAW_Data_MR'!AV43</f>
        <v>0</v>
      </c>
      <c r="AW43" s="487">
        <f>'1.5_RAW_Data_MR'!AW43</f>
        <v>0</v>
      </c>
      <c r="AX43" s="487">
        <f>'1.5_RAW_Data_MR'!AX43</f>
        <v>0</v>
      </c>
      <c r="AY43" s="487">
        <f>'1.5_RAW_Data_MR'!AY43</f>
        <v>0</v>
      </c>
      <c r="AZ43" s="487">
        <f>'1.5_RAW_Data_MR'!AZ43</f>
        <v>0</v>
      </c>
      <c r="BA43" s="488">
        <f>'1.5_RAW_Data_MR'!BA43</f>
        <v>0</v>
      </c>
    </row>
    <row r="44" spans="1:53" ht="13.15" x14ac:dyDescent="0.35">
      <c r="A44" s="483"/>
      <c r="B44" s="484"/>
      <c r="C44" s="485"/>
      <c r="D44" s="486"/>
      <c r="E44" s="479" t="s">
        <v>33</v>
      </c>
      <c r="F44" s="510">
        <f>'1.5_RAW_Data_MR'!F44</f>
        <v>0</v>
      </c>
      <c r="G44" s="510">
        <f>'1.5_RAW_Data_MR'!G44</f>
        <v>0</v>
      </c>
      <c r="H44" s="510">
        <f>'1.5_RAW_Data_MR'!H44</f>
        <v>0</v>
      </c>
      <c r="I44" s="510">
        <f>'1.5_RAW_Data_MR'!I44</f>
        <v>0</v>
      </c>
      <c r="J44" s="510">
        <f>'1.5_RAW_Data_MR'!J44</f>
        <v>0</v>
      </c>
      <c r="K44" s="511">
        <f>'1.5_RAW_Data_MR'!K44</f>
        <v>0</v>
      </c>
      <c r="M44" s="510">
        <f>'1.5_RAW_Data_MR'!M44</f>
        <v>401.10325603615667</v>
      </c>
      <c r="N44" s="510">
        <f>'1.5_RAW_Data_MR'!N44</f>
        <v>401.10325603615667</v>
      </c>
      <c r="O44" s="510">
        <f>'1.5_RAW_Data_MR'!O44</f>
        <v>0</v>
      </c>
      <c r="P44" s="510">
        <f>'1.5_RAW_Data_MR'!P44</f>
        <v>0</v>
      </c>
      <c r="Q44" s="510">
        <f>'1.5_RAW_Data_MR'!Q44</f>
        <v>0</v>
      </c>
      <c r="R44" s="511">
        <f>'1.5_RAW_Data_MR'!R44</f>
        <v>0</v>
      </c>
      <c r="T44" s="510">
        <f>'1.5_RAW_Data_MR'!T44</f>
        <v>11571.714223098412</v>
      </c>
      <c r="U44" s="510">
        <f>'1.5_RAW_Data_MR'!U44</f>
        <v>0</v>
      </c>
      <c r="V44" s="510">
        <f>'1.5_RAW_Data_MR'!V44</f>
        <v>0</v>
      </c>
      <c r="W44" s="510">
        <f>'1.5_RAW_Data_MR'!W44</f>
        <v>0</v>
      </c>
      <c r="X44" s="510">
        <f>'1.5_RAW_Data_MR'!X44</f>
        <v>0</v>
      </c>
      <c r="Y44" s="511">
        <f>'1.5_RAW_Data_MR'!Y44</f>
        <v>11571.714223098412</v>
      </c>
      <c r="AA44" s="487">
        <f>'1.5_RAW_Data_MR'!AA44</f>
        <v>-11170.610967062255</v>
      </c>
      <c r="AB44" s="487">
        <f>'1.5_RAW_Data_MR'!AB44</f>
        <v>401.10325603615667</v>
      </c>
      <c r="AC44" s="487">
        <f>'1.5_RAW_Data_MR'!AC44</f>
        <v>0</v>
      </c>
      <c r="AD44" s="487">
        <f>'1.5_RAW_Data_MR'!AD44</f>
        <v>0</v>
      </c>
      <c r="AE44" s="487">
        <f>'1.5_RAW_Data_MR'!AE44</f>
        <v>0</v>
      </c>
      <c r="AF44" s="488">
        <f>'1.5_RAW_Data_MR'!AF44</f>
        <v>-11571.714223098412</v>
      </c>
      <c r="AG44" s="482"/>
      <c r="AH44" s="487">
        <f>'1.5_RAW_Data_MR'!AH44</f>
        <v>-11170.610967062255</v>
      </c>
      <c r="AI44" s="487">
        <f>'1.5_RAW_Data_MR'!AI44</f>
        <v>401.10325603615667</v>
      </c>
      <c r="AJ44" s="487">
        <f>'1.5_RAW_Data_MR'!AJ44</f>
        <v>0</v>
      </c>
      <c r="AK44" s="487">
        <f>'1.5_RAW_Data_MR'!AK44</f>
        <v>0</v>
      </c>
      <c r="AL44" s="487">
        <f>'1.5_RAW_Data_MR'!AL44</f>
        <v>0</v>
      </c>
      <c r="AM44" s="488">
        <f>'1.5_RAW_Data_MR'!AM44</f>
        <v>-11571.714223098412</v>
      </c>
      <c r="AN44" s="482"/>
      <c r="AO44" s="487">
        <f>'1.5_RAW_Data_MR'!AO44</f>
        <v>0</v>
      </c>
      <c r="AP44" s="487">
        <f>'1.5_RAW_Data_MR'!AP44</f>
        <v>0</v>
      </c>
      <c r="AQ44" s="487">
        <f>'1.5_RAW_Data_MR'!AQ44</f>
        <v>0</v>
      </c>
      <c r="AR44" s="487">
        <f>'1.5_RAW_Data_MR'!AR44</f>
        <v>0</v>
      </c>
      <c r="AS44" s="487">
        <f>'1.5_RAW_Data_MR'!AS44</f>
        <v>0</v>
      </c>
      <c r="AT44" s="488">
        <f>'1.5_RAW_Data_MR'!AT44</f>
        <v>0</v>
      </c>
      <c r="AU44" s="482"/>
      <c r="AV44" s="487">
        <f>'1.5_RAW_Data_MR'!AV44</f>
        <v>0</v>
      </c>
      <c r="AW44" s="487">
        <f>'1.5_RAW_Data_MR'!AW44</f>
        <v>0</v>
      </c>
      <c r="AX44" s="487">
        <f>'1.5_RAW_Data_MR'!AX44</f>
        <v>0</v>
      </c>
      <c r="AY44" s="487">
        <f>'1.5_RAW_Data_MR'!AY44</f>
        <v>0</v>
      </c>
      <c r="AZ44" s="487">
        <f>'1.5_RAW_Data_MR'!AZ44</f>
        <v>0</v>
      </c>
      <c r="BA44" s="488">
        <f>'1.5_RAW_Data_MR'!BA44</f>
        <v>0</v>
      </c>
    </row>
    <row r="45" spans="1:53" ht="13.5" thickBot="1" x14ac:dyDescent="0.4">
      <c r="A45" s="483"/>
      <c r="B45" s="489"/>
      <c r="C45" s="490"/>
      <c r="D45" s="491"/>
      <c r="E45" s="492" t="s">
        <v>34</v>
      </c>
      <c r="F45" s="512">
        <f>'1.5_RAW_Data_MR'!F45</f>
        <v>570.51719400796787</v>
      </c>
      <c r="G45" s="512">
        <f>'1.5_RAW_Data_MR'!G45</f>
        <v>29.996483678057601</v>
      </c>
      <c r="H45" s="512">
        <f>'1.5_RAW_Data_MR'!H45</f>
        <v>107.1626579578875</v>
      </c>
      <c r="I45" s="512">
        <f>'1.5_RAW_Data_MR'!I45</f>
        <v>0</v>
      </c>
      <c r="J45" s="512">
        <f>'1.5_RAW_Data_MR'!J45</f>
        <v>433.35805237202271</v>
      </c>
      <c r="K45" s="513">
        <f>'1.5_RAW_Data_MR'!K45</f>
        <v>0</v>
      </c>
      <c r="M45" s="512">
        <f>'1.5_RAW_Data_MR'!M45</f>
        <v>1650.1342185014628</v>
      </c>
      <c r="N45" s="512">
        <f>'1.5_RAW_Data_MR'!N45</f>
        <v>217.34421414114274</v>
      </c>
      <c r="O45" s="512">
        <f>'1.5_RAW_Data_MR'!O45</f>
        <v>0</v>
      </c>
      <c r="P45" s="512">
        <f>'1.5_RAW_Data_MR'!P45</f>
        <v>0</v>
      </c>
      <c r="Q45" s="512">
        <f>'1.5_RAW_Data_MR'!Q45</f>
        <v>0</v>
      </c>
      <c r="R45" s="513">
        <f>'1.5_RAW_Data_MR'!R45</f>
        <v>1432.7900043603199</v>
      </c>
      <c r="T45" s="512">
        <f>'1.5_RAW_Data_MR'!T45</f>
        <v>8288.0521032424931</v>
      </c>
      <c r="U45" s="512">
        <f>'1.5_RAW_Data_MR'!U45</f>
        <v>20.72811084471719</v>
      </c>
      <c r="V45" s="512">
        <f>'1.5_RAW_Data_MR'!V45</f>
        <v>0</v>
      </c>
      <c r="W45" s="512">
        <f>'1.5_RAW_Data_MR'!W45</f>
        <v>0</v>
      </c>
      <c r="X45" s="512">
        <f>'1.5_RAW_Data_MR'!X45</f>
        <v>0</v>
      </c>
      <c r="Y45" s="513">
        <f>'1.5_RAW_Data_MR'!Y45</f>
        <v>8267.3239923977762</v>
      </c>
      <c r="AA45" s="493">
        <f>'1.5_RAW_Data_MR'!AA45</f>
        <v>-6637.9178847410303</v>
      </c>
      <c r="AB45" s="493">
        <f>'1.5_RAW_Data_MR'!AB45</f>
        <v>196.61610329642556</v>
      </c>
      <c r="AC45" s="493">
        <f>'1.5_RAW_Data_MR'!AC45</f>
        <v>0</v>
      </c>
      <c r="AD45" s="493">
        <f>'1.5_RAW_Data_MR'!AD45</f>
        <v>0</v>
      </c>
      <c r="AE45" s="493">
        <f>'1.5_RAW_Data_MR'!AE45</f>
        <v>0</v>
      </c>
      <c r="AF45" s="494">
        <f>'1.5_RAW_Data_MR'!AF45</f>
        <v>-6834.5339880374559</v>
      </c>
      <c r="AG45" s="482"/>
      <c r="AH45" s="493">
        <f>'1.5_RAW_Data_MR'!AH45</f>
        <v>-6637.9178847410303</v>
      </c>
      <c r="AI45" s="493">
        <f>'1.5_RAW_Data_MR'!AI45</f>
        <v>196.61610329642556</v>
      </c>
      <c r="AJ45" s="493">
        <f>'1.5_RAW_Data_MR'!AJ45</f>
        <v>0</v>
      </c>
      <c r="AK45" s="493">
        <f>'1.5_RAW_Data_MR'!AK45</f>
        <v>0</v>
      </c>
      <c r="AL45" s="493">
        <f>'1.5_RAW_Data_MR'!AL45</f>
        <v>0</v>
      </c>
      <c r="AM45" s="494">
        <f>'1.5_RAW_Data_MR'!AM45</f>
        <v>-6834.5339880374559</v>
      </c>
      <c r="AN45" s="482"/>
      <c r="AO45" s="493">
        <f>'1.5_RAW_Data_MR'!AO45</f>
        <v>0</v>
      </c>
      <c r="AP45" s="493">
        <f>'1.5_RAW_Data_MR'!AP45</f>
        <v>0</v>
      </c>
      <c r="AQ45" s="493">
        <f>'1.5_RAW_Data_MR'!AQ45</f>
        <v>0</v>
      </c>
      <c r="AR45" s="493">
        <f>'1.5_RAW_Data_MR'!AR45</f>
        <v>0</v>
      </c>
      <c r="AS45" s="493">
        <f>'1.5_RAW_Data_MR'!AS45</f>
        <v>0</v>
      </c>
      <c r="AT45" s="494">
        <f>'1.5_RAW_Data_MR'!AT45</f>
        <v>0</v>
      </c>
      <c r="AU45" s="482"/>
      <c r="AV45" s="493">
        <f>'1.5_RAW_Data_MR'!AV45</f>
        <v>0</v>
      </c>
      <c r="AW45" s="493">
        <f>'1.5_RAW_Data_MR'!AW45</f>
        <v>0</v>
      </c>
      <c r="AX45" s="493">
        <f>'1.5_RAW_Data_MR'!AX45</f>
        <v>0</v>
      </c>
      <c r="AY45" s="493">
        <f>'1.5_RAW_Data_MR'!AY45</f>
        <v>0</v>
      </c>
      <c r="AZ45" s="493">
        <f>'1.5_RAW_Data_MR'!AZ45</f>
        <v>0</v>
      </c>
      <c r="BA45" s="494">
        <f>'1.5_RAW_Data_MR'!BA45</f>
        <v>0</v>
      </c>
    </row>
    <row r="46" spans="1:53" ht="25.5" x14ac:dyDescent="0.35">
      <c r="A46" s="495" t="s">
        <v>20</v>
      </c>
      <c r="B46" s="476">
        <v>36</v>
      </c>
      <c r="C46" s="477" t="s">
        <v>16</v>
      </c>
      <c r="D46" s="478" t="s">
        <v>38</v>
      </c>
      <c r="E46" s="496" t="s">
        <v>31</v>
      </c>
      <c r="F46" s="508">
        <f>'1.5_RAW_Data_MR'!F46</f>
        <v>554.49708185482245</v>
      </c>
      <c r="G46" s="508">
        <f>'1.5_RAW_Data_MR'!G46</f>
        <v>46.416916209388397</v>
      </c>
      <c r="H46" s="508">
        <f>'1.5_RAW_Data_MR'!H46</f>
        <v>159.31268906296521</v>
      </c>
      <c r="I46" s="508">
        <f>'1.5_RAW_Data_MR'!I46</f>
        <v>94.360392142660899</v>
      </c>
      <c r="J46" s="508">
        <f>'1.5_RAW_Data_MR'!J46</f>
        <v>0</v>
      </c>
      <c r="K46" s="509">
        <f>'1.5_RAW_Data_MR'!K46</f>
        <v>254.40708443980799</v>
      </c>
      <c r="M46" s="508">
        <f>'1.5_RAW_Data_MR'!M46</f>
        <v>399.69857853555351</v>
      </c>
      <c r="N46" s="508">
        <f>'1.5_RAW_Data_MR'!N46</f>
        <v>88.319364353905499</v>
      </c>
      <c r="O46" s="508">
        <f>'1.5_RAW_Data_MR'!O46</f>
        <v>0</v>
      </c>
      <c r="P46" s="508">
        <f>'1.5_RAW_Data_MR'!P46</f>
        <v>0</v>
      </c>
      <c r="Q46" s="508">
        <f>'1.5_RAW_Data_MR'!Q46</f>
        <v>0</v>
      </c>
      <c r="R46" s="509">
        <f>'1.5_RAW_Data_MR'!R46</f>
        <v>311.37921418164802</v>
      </c>
      <c r="T46" s="508">
        <f>'1.5_RAW_Data_MR'!T46</f>
        <v>2990.9041581847077</v>
      </c>
      <c r="U46" s="508">
        <f>'1.5_RAW_Data_MR'!U46</f>
        <v>0</v>
      </c>
      <c r="V46" s="508">
        <f>'1.5_RAW_Data_MR'!V46</f>
        <v>0</v>
      </c>
      <c r="W46" s="508">
        <f>'1.5_RAW_Data_MR'!W46</f>
        <v>0</v>
      </c>
      <c r="X46" s="508">
        <f>'1.5_RAW_Data_MR'!X46</f>
        <v>0</v>
      </c>
      <c r="Y46" s="509">
        <f>'1.5_RAW_Data_MR'!Y46</f>
        <v>2990.9041581847077</v>
      </c>
      <c r="AA46" s="480">
        <f>'1.5_RAW_Data_MR'!AA46</f>
        <v>-2591.2055796491541</v>
      </c>
      <c r="AB46" s="480">
        <f>'1.5_RAW_Data_MR'!AB46</f>
        <v>88.319364353905499</v>
      </c>
      <c r="AC46" s="480">
        <f>'1.5_RAW_Data_MR'!AC46</f>
        <v>0</v>
      </c>
      <c r="AD46" s="480">
        <f>'1.5_RAW_Data_MR'!AD46</f>
        <v>0</v>
      </c>
      <c r="AE46" s="480">
        <f>'1.5_RAW_Data_MR'!AE46</f>
        <v>0</v>
      </c>
      <c r="AF46" s="481">
        <f>'1.5_RAW_Data_MR'!AF46</f>
        <v>-2679.5249440030598</v>
      </c>
      <c r="AG46" s="482"/>
      <c r="AH46" s="480">
        <f>'1.5_RAW_Data_MR'!AH46</f>
        <v>-2591.2055796491541</v>
      </c>
      <c r="AI46" s="480">
        <f>'1.5_RAW_Data_MR'!AI46</f>
        <v>88.319364353905499</v>
      </c>
      <c r="AJ46" s="480">
        <f>'1.5_RAW_Data_MR'!AJ46</f>
        <v>0</v>
      </c>
      <c r="AK46" s="480">
        <f>'1.5_RAW_Data_MR'!AK46</f>
        <v>0</v>
      </c>
      <c r="AL46" s="480">
        <f>'1.5_RAW_Data_MR'!AL46</f>
        <v>0</v>
      </c>
      <c r="AM46" s="481">
        <f>'1.5_RAW_Data_MR'!AM46</f>
        <v>-2679.5249440030598</v>
      </c>
      <c r="AN46" s="482"/>
      <c r="AO46" s="480">
        <f>'1.5_RAW_Data_MR'!AO46</f>
        <v>0</v>
      </c>
      <c r="AP46" s="480">
        <f>'1.5_RAW_Data_MR'!AP46</f>
        <v>0</v>
      </c>
      <c r="AQ46" s="480">
        <f>'1.5_RAW_Data_MR'!AQ46</f>
        <v>0</v>
      </c>
      <c r="AR46" s="480">
        <f>'1.5_RAW_Data_MR'!AR46</f>
        <v>0</v>
      </c>
      <c r="AS46" s="480">
        <f>'1.5_RAW_Data_MR'!AS46</f>
        <v>0</v>
      </c>
      <c r="AT46" s="481">
        <f>'1.5_RAW_Data_MR'!AT46</f>
        <v>0</v>
      </c>
      <c r="AU46" s="482"/>
      <c r="AV46" s="480">
        <f>'1.5_RAW_Data_MR'!AV46</f>
        <v>0</v>
      </c>
      <c r="AW46" s="480">
        <f>'1.5_RAW_Data_MR'!AW46</f>
        <v>0</v>
      </c>
      <c r="AX46" s="480">
        <f>'1.5_RAW_Data_MR'!AX46</f>
        <v>0</v>
      </c>
      <c r="AY46" s="480">
        <f>'1.5_RAW_Data_MR'!AY46</f>
        <v>0</v>
      </c>
      <c r="AZ46" s="480">
        <f>'1.5_RAW_Data_MR'!AZ46</f>
        <v>0</v>
      </c>
      <c r="BA46" s="481">
        <f>'1.5_RAW_Data_MR'!BA46</f>
        <v>0</v>
      </c>
    </row>
    <row r="47" spans="1:53" ht="13.15" x14ac:dyDescent="0.35">
      <c r="A47" s="483"/>
      <c r="B47" s="484"/>
      <c r="C47" s="485"/>
      <c r="D47" s="486"/>
      <c r="E47" s="479" t="s">
        <v>32</v>
      </c>
      <c r="F47" s="510">
        <f>'1.5_RAW_Data_MR'!F47</f>
        <v>144.75013992058811</v>
      </c>
      <c r="G47" s="510">
        <f>'1.5_RAW_Data_MR'!G47</f>
        <v>77.891000288604005</v>
      </c>
      <c r="H47" s="510">
        <f>'1.5_RAW_Data_MR'!H47</f>
        <v>0</v>
      </c>
      <c r="I47" s="510">
        <f>'1.5_RAW_Data_MR'!I47</f>
        <v>66.859139631984107</v>
      </c>
      <c r="J47" s="510">
        <f>'1.5_RAW_Data_MR'!J47</f>
        <v>0</v>
      </c>
      <c r="K47" s="511">
        <f>'1.5_RAW_Data_MR'!K47</f>
        <v>0</v>
      </c>
      <c r="M47" s="510">
        <f>'1.5_RAW_Data_MR'!M47</f>
        <v>267.10404270899335</v>
      </c>
      <c r="N47" s="510">
        <f>'1.5_RAW_Data_MR'!N47</f>
        <v>13.118783987238423</v>
      </c>
      <c r="O47" s="510">
        <f>'1.5_RAW_Data_MR'!O47</f>
        <v>55.225576701237678</v>
      </c>
      <c r="P47" s="510">
        <f>'1.5_RAW_Data_MR'!P47</f>
        <v>63.920938403243298</v>
      </c>
      <c r="Q47" s="510">
        <f>'1.5_RAW_Data_MR'!Q47</f>
        <v>0</v>
      </c>
      <c r="R47" s="511">
        <f>'1.5_RAW_Data_MR'!R47</f>
        <v>134.83874361727399</v>
      </c>
      <c r="T47" s="510">
        <f>'1.5_RAW_Data_MR'!T47</f>
        <v>2318.7226899362022</v>
      </c>
      <c r="U47" s="510">
        <f>'1.5_RAW_Data_MR'!U47</f>
        <v>0</v>
      </c>
      <c r="V47" s="510">
        <f>'1.5_RAW_Data_MR'!V47</f>
        <v>0</v>
      </c>
      <c r="W47" s="510">
        <f>'1.5_RAW_Data_MR'!W47</f>
        <v>63.920938403243298</v>
      </c>
      <c r="X47" s="510">
        <f>'1.5_RAW_Data_MR'!X47</f>
        <v>0</v>
      </c>
      <c r="Y47" s="511">
        <f>'1.5_RAW_Data_MR'!Y47</f>
        <v>2254.8017515329589</v>
      </c>
      <c r="AA47" s="487">
        <f>'1.5_RAW_Data_MR'!AA47</f>
        <v>-2051.6186472272088</v>
      </c>
      <c r="AB47" s="487">
        <f>'1.5_RAW_Data_MR'!AB47</f>
        <v>13.118783987238423</v>
      </c>
      <c r="AC47" s="487">
        <f>'1.5_RAW_Data_MR'!AC47</f>
        <v>55.225576701237678</v>
      </c>
      <c r="AD47" s="487">
        <f>'1.5_RAW_Data_MR'!AD47</f>
        <v>0</v>
      </c>
      <c r="AE47" s="487">
        <f>'1.5_RAW_Data_MR'!AE47</f>
        <v>0</v>
      </c>
      <c r="AF47" s="488">
        <f>'1.5_RAW_Data_MR'!AF47</f>
        <v>-2119.963007915685</v>
      </c>
      <c r="AG47" s="482"/>
      <c r="AH47" s="487">
        <f>'1.5_RAW_Data_MR'!AH47</f>
        <v>-2051.6186472272088</v>
      </c>
      <c r="AI47" s="487">
        <f>'1.5_RAW_Data_MR'!AI47</f>
        <v>13.118783987238423</v>
      </c>
      <c r="AJ47" s="487">
        <f>'1.5_RAW_Data_MR'!AJ47</f>
        <v>55.225576701237678</v>
      </c>
      <c r="AK47" s="487">
        <f>'1.5_RAW_Data_MR'!AK47</f>
        <v>0</v>
      </c>
      <c r="AL47" s="487">
        <f>'1.5_RAW_Data_MR'!AL47</f>
        <v>0</v>
      </c>
      <c r="AM47" s="488">
        <f>'1.5_RAW_Data_MR'!AM47</f>
        <v>-2119.963007915685</v>
      </c>
      <c r="AN47" s="482"/>
      <c r="AO47" s="487">
        <f>'1.5_RAW_Data_MR'!AO47</f>
        <v>0</v>
      </c>
      <c r="AP47" s="487">
        <f>'1.5_RAW_Data_MR'!AP47</f>
        <v>0</v>
      </c>
      <c r="AQ47" s="487">
        <f>'1.5_RAW_Data_MR'!AQ47</f>
        <v>0</v>
      </c>
      <c r="AR47" s="487">
        <f>'1.5_RAW_Data_MR'!AR47</f>
        <v>0</v>
      </c>
      <c r="AS47" s="487">
        <f>'1.5_RAW_Data_MR'!AS47</f>
        <v>0</v>
      </c>
      <c r="AT47" s="488">
        <f>'1.5_RAW_Data_MR'!AT47</f>
        <v>0</v>
      </c>
      <c r="AU47" s="482"/>
      <c r="AV47" s="487">
        <f>'1.5_RAW_Data_MR'!AV47</f>
        <v>0</v>
      </c>
      <c r="AW47" s="487">
        <f>'1.5_RAW_Data_MR'!AW47</f>
        <v>0</v>
      </c>
      <c r="AX47" s="487">
        <f>'1.5_RAW_Data_MR'!AX47</f>
        <v>0</v>
      </c>
      <c r="AY47" s="487">
        <f>'1.5_RAW_Data_MR'!AY47</f>
        <v>0</v>
      </c>
      <c r="AZ47" s="487">
        <f>'1.5_RAW_Data_MR'!AZ47</f>
        <v>0</v>
      </c>
      <c r="BA47" s="488">
        <f>'1.5_RAW_Data_MR'!BA47</f>
        <v>0</v>
      </c>
    </row>
    <row r="48" spans="1:53" ht="13.15" x14ac:dyDescent="0.35">
      <c r="A48" s="483"/>
      <c r="B48" s="484"/>
      <c r="C48" s="485"/>
      <c r="D48" s="486"/>
      <c r="E48" s="479" t="s">
        <v>33</v>
      </c>
      <c r="F48" s="510">
        <f>'1.5_RAW_Data_MR'!F48</f>
        <v>52.205293363454601</v>
      </c>
      <c r="G48" s="510">
        <f>'1.5_RAW_Data_MR'!G48</f>
        <v>12.5225723447232</v>
      </c>
      <c r="H48" s="510">
        <f>'1.5_RAW_Data_MR'!H48</f>
        <v>0</v>
      </c>
      <c r="I48" s="510">
        <f>'1.5_RAW_Data_MR'!I48</f>
        <v>0</v>
      </c>
      <c r="J48" s="510">
        <f>'1.5_RAW_Data_MR'!J48</f>
        <v>39.682721018731399</v>
      </c>
      <c r="K48" s="511">
        <f>'1.5_RAW_Data_MR'!K48</f>
        <v>0</v>
      </c>
      <c r="M48" s="510">
        <f>'1.5_RAW_Data_MR'!M48</f>
        <v>111.00375972754195</v>
      </c>
      <c r="N48" s="510">
        <f>'1.5_RAW_Data_MR'!N48</f>
        <v>16.112285185210144</v>
      </c>
      <c r="O48" s="510">
        <f>'1.5_RAW_Data_MR'!O48</f>
        <v>0</v>
      </c>
      <c r="P48" s="510">
        <f>'1.5_RAW_Data_MR'!P48</f>
        <v>42.750361430779002</v>
      </c>
      <c r="Q48" s="510">
        <f>'1.5_RAW_Data_MR'!Q48</f>
        <v>52.141113111552798</v>
      </c>
      <c r="R48" s="511">
        <f>'1.5_RAW_Data_MR'!R48</f>
        <v>0</v>
      </c>
      <c r="T48" s="510">
        <f>'1.5_RAW_Data_MR'!T48</f>
        <v>550.02044031186279</v>
      </c>
      <c r="U48" s="510">
        <f>'1.5_RAW_Data_MR'!U48</f>
        <v>0</v>
      </c>
      <c r="V48" s="510">
        <f>'1.5_RAW_Data_MR'!V48</f>
        <v>0</v>
      </c>
      <c r="W48" s="510">
        <f>'1.5_RAW_Data_MR'!W48</f>
        <v>42.750361430779002</v>
      </c>
      <c r="X48" s="510">
        <f>'1.5_RAW_Data_MR'!X48</f>
        <v>52.141113111552798</v>
      </c>
      <c r="Y48" s="511">
        <f>'1.5_RAW_Data_MR'!Y48</f>
        <v>455.12896576953102</v>
      </c>
      <c r="AA48" s="487">
        <f>'1.5_RAW_Data_MR'!AA48</f>
        <v>-439.01668058432085</v>
      </c>
      <c r="AB48" s="487">
        <f>'1.5_RAW_Data_MR'!AB48</f>
        <v>16.112285185210144</v>
      </c>
      <c r="AC48" s="487">
        <f>'1.5_RAW_Data_MR'!AC48</f>
        <v>0</v>
      </c>
      <c r="AD48" s="487">
        <f>'1.5_RAW_Data_MR'!AD48</f>
        <v>0</v>
      </c>
      <c r="AE48" s="487">
        <f>'1.5_RAW_Data_MR'!AE48</f>
        <v>0</v>
      </c>
      <c r="AF48" s="488">
        <f>'1.5_RAW_Data_MR'!AF48</f>
        <v>-455.12896576953102</v>
      </c>
      <c r="AG48" s="482"/>
      <c r="AH48" s="487">
        <f>'1.5_RAW_Data_MR'!AH48</f>
        <v>-439.01668058432085</v>
      </c>
      <c r="AI48" s="487">
        <f>'1.5_RAW_Data_MR'!AI48</f>
        <v>16.112285185210144</v>
      </c>
      <c r="AJ48" s="487">
        <f>'1.5_RAW_Data_MR'!AJ48</f>
        <v>0</v>
      </c>
      <c r="AK48" s="487">
        <f>'1.5_RAW_Data_MR'!AK48</f>
        <v>0</v>
      </c>
      <c r="AL48" s="487">
        <f>'1.5_RAW_Data_MR'!AL48</f>
        <v>0</v>
      </c>
      <c r="AM48" s="488">
        <f>'1.5_RAW_Data_MR'!AM48</f>
        <v>-455.12896576953102</v>
      </c>
      <c r="AN48" s="482"/>
      <c r="AO48" s="487">
        <f>'1.5_RAW_Data_MR'!AO48</f>
        <v>0</v>
      </c>
      <c r="AP48" s="487">
        <f>'1.5_RAW_Data_MR'!AP48</f>
        <v>0</v>
      </c>
      <c r="AQ48" s="487">
        <f>'1.5_RAW_Data_MR'!AQ48</f>
        <v>0</v>
      </c>
      <c r="AR48" s="487">
        <f>'1.5_RAW_Data_MR'!AR48</f>
        <v>0</v>
      </c>
      <c r="AS48" s="487">
        <f>'1.5_RAW_Data_MR'!AS48</f>
        <v>0</v>
      </c>
      <c r="AT48" s="488">
        <f>'1.5_RAW_Data_MR'!AT48</f>
        <v>0</v>
      </c>
      <c r="AU48" s="482"/>
      <c r="AV48" s="487">
        <f>'1.5_RAW_Data_MR'!AV48</f>
        <v>0</v>
      </c>
      <c r="AW48" s="487">
        <f>'1.5_RAW_Data_MR'!AW48</f>
        <v>0</v>
      </c>
      <c r="AX48" s="487">
        <f>'1.5_RAW_Data_MR'!AX48</f>
        <v>0</v>
      </c>
      <c r="AY48" s="487">
        <f>'1.5_RAW_Data_MR'!AY48</f>
        <v>0</v>
      </c>
      <c r="AZ48" s="487">
        <f>'1.5_RAW_Data_MR'!AZ48</f>
        <v>0</v>
      </c>
      <c r="BA48" s="488">
        <f>'1.5_RAW_Data_MR'!BA48</f>
        <v>0</v>
      </c>
    </row>
    <row r="49" spans="1:53" ht="13.5" thickBot="1" x14ac:dyDescent="0.4">
      <c r="A49" s="483"/>
      <c r="B49" s="489"/>
      <c r="C49" s="490"/>
      <c r="D49" s="491"/>
      <c r="E49" s="492" t="s">
        <v>34</v>
      </c>
      <c r="F49" s="512">
        <f>'1.5_RAW_Data_MR'!F49</f>
        <v>142.9177082141041</v>
      </c>
      <c r="G49" s="512">
        <f>'1.5_RAW_Data_MR'!G49</f>
        <v>46.001447291180064</v>
      </c>
      <c r="H49" s="512">
        <f>'1.5_RAW_Data_MR'!H49</f>
        <v>18.959381592754031</v>
      </c>
      <c r="I49" s="512">
        <f>'1.5_RAW_Data_MR'!I49</f>
        <v>0</v>
      </c>
      <c r="J49" s="512">
        <f>'1.5_RAW_Data_MR'!J49</f>
        <v>0</v>
      </c>
      <c r="K49" s="513">
        <f>'1.5_RAW_Data_MR'!K49</f>
        <v>77.956879330169997</v>
      </c>
      <c r="M49" s="512">
        <f>'1.5_RAW_Data_MR'!M49</f>
        <v>102.53831958168936</v>
      </c>
      <c r="N49" s="512">
        <f>'1.5_RAW_Data_MR'!N49</f>
        <v>9.8818315528544023</v>
      </c>
      <c r="O49" s="512">
        <f>'1.5_RAW_Data_MR'!O49</f>
        <v>14.02046961791436</v>
      </c>
      <c r="P49" s="512">
        <f>'1.5_RAW_Data_MR'!P49</f>
        <v>0</v>
      </c>
      <c r="Q49" s="512">
        <f>'1.5_RAW_Data_MR'!Q49</f>
        <v>42.232916999292598</v>
      </c>
      <c r="R49" s="513">
        <f>'1.5_RAW_Data_MR'!R49</f>
        <v>36.403101411628001</v>
      </c>
      <c r="T49" s="512">
        <f>'1.5_RAW_Data_MR'!T49</f>
        <v>348.96295446265128</v>
      </c>
      <c r="U49" s="512">
        <f>'1.5_RAW_Data_MR'!U49</f>
        <v>0</v>
      </c>
      <c r="V49" s="512">
        <f>'1.5_RAW_Data_MR'!V49</f>
        <v>14.02046961791436</v>
      </c>
      <c r="W49" s="512">
        <f>'1.5_RAW_Data_MR'!W49</f>
        <v>0</v>
      </c>
      <c r="X49" s="512">
        <f>'1.5_RAW_Data_MR'!X49</f>
        <v>42.232916999292598</v>
      </c>
      <c r="Y49" s="513">
        <f>'1.5_RAW_Data_MR'!Y49</f>
        <v>292.70956784544433</v>
      </c>
      <c r="AA49" s="493">
        <f>'1.5_RAW_Data_MR'!AA49</f>
        <v>-246.42463488096195</v>
      </c>
      <c r="AB49" s="493">
        <f>'1.5_RAW_Data_MR'!AB49</f>
        <v>9.8818315528544023</v>
      </c>
      <c r="AC49" s="493">
        <f>'1.5_RAW_Data_MR'!AC49</f>
        <v>0</v>
      </c>
      <c r="AD49" s="493">
        <f>'1.5_RAW_Data_MR'!AD49</f>
        <v>0</v>
      </c>
      <c r="AE49" s="493">
        <f>'1.5_RAW_Data_MR'!AE49</f>
        <v>0</v>
      </c>
      <c r="AF49" s="494">
        <f>'1.5_RAW_Data_MR'!AF49</f>
        <v>-256.30646643381635</v>
      </c>
      <c r="AG49" s="482"/>
      <c r="AH49" s="493">
        <f>'1.5_RAW_Data_MR'!AH49</f>
        <v>-246.42463488096195</v>
      </c>
      <c r="AI49" s="493">
        <f>'1.5_RAW_Data_MR'!AI49</f>
        <v>9.8818315528544023</v>
      </c>
      <c r="AJ49" s="493">
        <f>'1.5_RAW_Data_MR'!AJ49</f>
        <v>0</v>
      </c>
      <c r="AK49" s="493">
        <f>'1.5_RAW_Data_MR'!AK49</f>
        <v>0</v>
      </c>
      <c r="AL49" s="493">
        <f>'1.5_RAW_Data_MR'!AL49</f>
        <v>0</v>
      </c>
      <c r="AM49" s="494">
        <f>'1.5_RAW_Data_MR'!AM49</f>
        <v>-256.30646643381635</v>
      </c>
      <c r="AN49" s="482"/>
      <c r="AO49" s="493">
        <f>'1.5_RAW_Data_MR'!AO49</f>
        <v>0</v>
      </c>
      <c r="AP49" s="493">
        <f>'1.5_RAW_Data_MR'!AP49</f>
        <v>0</v>
      </c>
      <c r="AQ49" s="493">
        <f>'1.5_RAW_Data_MR'!AQ49</f>
        <v>0</v>
      </c>
      <c r="AR49" s="493">
        <f>'1.5_RAW_Data_MR'!AR49</f>
        <v>0</v>
      </c>
      <c r="AS49" s="493">
        <f>'1.5_RAW_Data_MR'!AS49</f>
        <v>0</v>
      </c>
      <c r="AT49" s="494">
        <f>'1.5_RAW_Data_MR'!AT49</f>
        <v>0</v>
      </c>
      <c r="AU49" s="482"/>
      <c r="AV49" s="493">
        <f>'1.5_RAW_Data_MR'!AV49</f>
        <v>0</v>
      </c>
      <c r="AW49" s="493">
        <f>'1.5_RAW_Data_MR'!AW49</f>
        <v>0</v>
      </c>
      <c r="AX49" s="493">
        <f>'1.5_RAW_Data_MR'!AX49</f>
        <v>0</v>
      </c>
      <c r="AY49" s="493">
        <f>'1.5_RAW_Data_MR'!AY49</f>
        <v>0</v>
      </c>
      <c r="AZ49" s="493">
        <f>'1.5_RAW_Data_MR'!AZ49</f>
        <v>0</v>
      </c>
      <c r="BA49" s="494">
        <f>'1.5_RAW_Data_MR'!BA49</f>
        <v>0</v>
      </c>
    </row>
    <row r="50" spans="1:53" ht="25.5" x14ac:dyDescent="0.35">
      <c r="A50" s="495" t="s">
        <v>20</v>
      </c>
      <c r="B50" s="476">
        <v>30</v>
      </c>
      <c r="C50" s="477" t="s">
        <v>54</v>
      </c>
      <c r="D50" s="478" t="s">
        <v>38</v>
      </c>
      <c r="E50" s="496" t="s">
        <v>31</v>
      </c>
      <c r="F50" s="508">
        <f>'1.5_RAW_Data_MR'!F50</f>
        <v>20.006647130353699</v>
      </c>
      <c r="G50" s="508">
        <f>'1.5_RAW_Data_MR'!G50</f>
        <v>0</v>
      </c>
      <c r="H50" s="508">
        <f>'1.5_RAW_Data_MR'!H50</f>
        <v>0</v>
      </c>
      <c r="I50" s="508">
        <f>'1.5_RAW_Data_MR'!I50</f>
        <v>0</v>
      </c>
      <c r="J50" s="508">
        <f>'1.5_RAW_Data_MR'!J50</f>
        <v>0</v>
      </c>
      <c r="K50" s="509">
        <f>'1.5_RAW_Data_MR'!K50</f>
        <v>20.006647130353699</v>
      </c>
      <c r="M50" s="508">
        <f>'1.5_RAW_Data_MR'!M50</f>
        <v>2.6407332674480859</v>
      </c>
      <c r="N50" s="508">
        <f>'1.5_RAW_Data_MR'!N50</f>
        <v>2.6407332674480859</v>
      </c>
      <c r="O50" s="508">
        <f>'1.5_RAW_Data_MR'!O50</f>
        <v>0</v>
      </c>
      <c r="P50" s="508">
        <f>'1.5_RAW_Data_MR'!P50</f>
        <v>0</v>
      </c>
      <c r="Q50" s="508">
        <f>'1.5_RAW_Data_MR'!Q50</f>
        <v>0</v>
      </c>
      <c r="R50" s="509">
        <f>'1.5_RAW_Data_MR'!R50</f>
        <v>0</v>
      </c>
      <c r="T50" s="508">
        <f>'1.5_RAW_Data_MR'!T50</f>
        <v>34.808096392195203</v>
      </c>
      <c r="U50" s="508">
        <f>'1.5_RAW_Data_MR'!U50</f>
        <v>0</v>
      </c>
      <c r="V50" s="508">
        <f>'1.5_RAW_Data_MR'!V50</f>
        <v>0</v>
      </c>
      <c r="W50" s="508">
        <f>'1.5_RAW_Data_MR'!W50</f>
        <v>0</v>
      </c>
      <c r="X50" s="508">
        <f>'1.5_RAW_Data_MR'!X50</f>
        <v>0</v>
      </c>
      <c r="Y50" s="509">
        <f>'1.5_RAW_Data_MR'!Y50</f>
        <v>34.808096392195203</v>
      </c>
      <c r="AA50" s="480">
        <f>'1.5_RAW_Data_MR'!AA50</f>
        <v>-32.167363124747119</v>
      </c>
      <c r="AB50" s="480">
        <f>'1.5_RAW_Data_MR'!AB50</f>
        <v>2.6407332674480859</v>
      </c>
      <c r="AC50" s="480">
        <f>'1.5_RAW_Data_MR'!AC50</f>
        <v>0</v>
      </c>
      <c r="AD50" s="480">
        <f>'1.5_RAW_Data_MR'!AD50</f>
        <v>0</v>
      </c>
      <c r="AE50" s="480">
        <f>'1.5_RAW_Data_MR'!AE50</f>
        <v>0</v>
      </c>
      <c r="AF50" s="481">
        <f>'1.5_RAW_Data_MR'!AF50</f>
        <v>-34.808096392195203</v>
      </c>
      <c r="AG50" s="482"/>
      <c r="AH50" s="480">
        <f>'1.5_RAW_Data_MR'!AH50</f>
        <v>-32.167363124747119</v>
      </c>
      <c r="AI50" s="480">
        <f>'1.5_RAW_Data_MR'!AI50</f>
        <v>2.6407332674480859</v>
      </c>
      <c r="AJ50" s="480">
        <f>'1.5_RAW_Data_MR'!AJ50</f>
        <v>0</v>
      </c>
      <c r="AK50" s="480">
        <f>'1.5_RAW_Data_MR'!AK50</f>
        <v>0</v>
      </c>
      <c r="AL50" s="480">
        <f>'1.5_RAW_Data_MR'!AL50</f>
        <v>0</v>
      </c>
      <c r="AM50" s="481">
        <f>'1.5_RAW_Data_MR'!AM50</f>
        <v>-34.808096392195203</v>
      </c>
      <c r="AN50" s="482"/>
      <c r="AO50" s="480">
        <f>'1.5_RAW_Data_MR'!AO50</f>
        <v>0</v>
      </c>
      <c r="AP50" s="480">
        <f>'1.5_RAW_Data_MR'!AP50</f>
        <v>0</v>
      </c>
      <c r="AQ50" s="480">
        <f>'1.5_RAW_Data_MR'!AQ50</f>
        <v>0</v>
      </c>
      <c r="AR50" s="480">
        <f>'1.5_RAW_Data_MR'!AR50</f>
        <v>0</v>
      </c>
      <c r="AS50" s="480">
        <f>'1.5_RAW_Data_MR'!AS50</f>
        <v>0</v>
      </c>
      <c r="AT50" s="481">
        <f>'1.5_RAW_Data_MR'!AT50</f>
        <v>0</v>
      </c>
      <c r="AU50" s="482"/>
      <c r="AV50" s="480">
        <f>'1.5_RAW_Data_MR'!AV50</f>
        <v>0</v>
      </c>
      <c r="AW50" s="480">
        <f>'1.5_RAW_Data_MR'!AW50</f>
        <v>0</v>
      </c>
      <c r="AX50" s="480">
        <f>'1.5_RAW_Data_MR'!AX50</f>
        <v>0</v>
      </c>
      <c r="AY50" s="480">
        <f>'1.5_RAW_Data_MR'!AY50</f>
        <v>0</v>
      </c>
      <c r="AZ50" s="480">
        <f>'1.5_RAW_Data_MR'!AZ50</f>
        <v>0</v>
      </c>
      <c r="BA50" s="481">
        <f>'1.5_RAW_Data_MR'!BA50</f>
        <v>0</v>
      </c>
    </row>
    <row r="51" spans="1:53" ht="13.15" x14ac:dyDescent="0.35">
      <c r="A51" s="483"/>
      <c r="B51" s="484"/>
      <c r="C51" s="485"/>
      <c r="D51" s="486"/>
      <c r="E51" s="479" t="s">
        <v>32</v>
      </c>
      <c r="F51" s="510">
        <f>'1.5_RAW_Data_MR'!F51</f>
        <v>0</v>
      </c>
      <c r="G51" s="510">
        <f>'1.5_RAW_Data_MR'!G51</f>
        <v>0</v>
      </c>
      <c r="H51" s="510">
        <f>'1.5_RAW_Data_MR'!H51</f>
        <v>0</v>
      </c>
      <c r="I51" s="510">
        <f>'1.5_RAW_Data_MR'!I51</f>
        <v>0</v>
      </c>
      <c r="J51" s="510">
        <f>'1.5_RAW_Data_MR'!J51</f>
        <v>0</v>
      </c>
      <c r="K51" s="511">
        <f>'1.5_RAW_Data_MR'!K51</f>
        <v>0</v>
      </c>
      <c r="M51" s="510">
        <f>'1.5_RAW_Data_MR'!M51</f>
        <v>0</v>
      </c>
      <c r="N51" s="510">
        <f>'1.5_RAW_Data_MR'!N51</f>
        <v>0</v>
      </c>
      <c r="O51" s="510">
        <f>'1.5_RAW_Data_MR'!O51</f>
        <v>0</v>
      </c>
      <c r="P51" s="510">
        <f>'1.5_RAW_Data_MR'!P51</f>
        <v>0</v>
      </c>
      <c r="Q51" s="510">
        <f>'1.5_RAW_Data_MR'!Q51</f>
        <v>0</v>
      </c>
      <c r="R51" s="511">
        <f>'1.5_RAW_Data_MR'!R51</f>
        <v>0</v>
      </c>
      <c r="T51" s="510">
        <f>'1.5_RAW_Data_MR'!T51</f>
        <v>0</v>
      </c>
      <c r="U51" s="510">
        <f>'1.5_RAW_Data_MR'!U51</f>
        <v>0</v>
      </c>
      <c r="V51" s="510">
        <f>'1.5_RAW_Data_MR'!V51</f>
        <v>0</v>
      </c>
      <c r="W51" s="510">
        <f>'1.5_RAW_Data_MR'!W51</f>
        <v>0</v>
      </c>
      <c r="X51" s="510">
        <f>'1.5_RAW_Data_MR'!X51</f>
        <v>0</v>
      </c>
      <c r="Y51" s="511">
        <f>'1.5_RAW_Data_MR'!Y51</f>
        <v>0</v>
      </c>
      <c r="AA51" s="487">
        <f>'1.5_RAW_Data_MR'!AA51</f>
        <v>0</v>
      </c>
      <c r="AB51" s="487">
        <f>'1.5_RAW_Data_MR'!AB51</f>
        <v>0</v>
      </c>
      <c r="AC51" s="487">
        <f>'1.5_RAW_Data_MR'!AC51</f>
        <v>0</v>
      </c>
      <c r="AD51" s="487">
        <f>'1.5_RAW_Data_MR'!AD51</f>
        <v>0</v>
      </c>
      <c r="AE51" s="487">
        <f>'1.5_RAW_Data_MR'!AE51</f>
        <v>0</v>
      </c>
      <c r="AF51" s="488">
        <f>'1.5_RAW_Data_MR'!AF51</f>
        <v>0</v>
      </c>
      <c r="AG51" s="482"/>
      <c r="AH51" s="487">
        <f>'1.5_RAW_Data_MR'!AH51</f>
        <v>0</v>
      </c>
      <c r="AI51" s="487">
        <f>'1.5_RAW_Data_MR'!AI51</f>
        <v>0</v>
      </c>
      <c r="AJ51" s="487">
        <f>'1.5_RAW_Data_MR'!AJ51</f>
        <v>0</v>
      </c>
      <c r="AK51" s="487">
        <f>'1.5_RAW_Data_MR'!AK51</f>
        <v>0</v>
      </c>
      <c r="AL51" s="487">
        <f>'1.5_RAW_Data_MR'!AL51</f>
        <v>0</v>
      </c>
      <c r="AM51" s="488">
        <f>'1.5_RAW_Data_MR'!AM51</f>
        <v>0</v>
      </c>
      <c r="AN51" s="482"/>
      <c r="AO51" s="487">
        <f>'1.5_RAW_Data_MR'!AO51</f>
        <v>0</v>
      </c>
      <c r="AP51" s="487">
        <f>'1.5_RAW_Data_MR'!AP51</f>
        <v>0</v>
      </c>
      <c r="AQ51" s="487">
        <f>'1.5_RAW_Data_MR'!AQ51</f>
        <v>0</v>
      </c>
      <c r="AR51" s="487">
        <f>'1.5_RAW_Data_MR'!AR51</f>
        <v>0</v>
      </c>
      <c r="AS51" s="487">
        <f>'1.5_RAW_Data_MR'!AS51</f>
        <v>0</v>
      </c>
      <c r="AT51" s="488">
        <f>'1.5_RAW_Data_MR'!AT51</f>
        <v>0</v>
      </c>
      <c r="AU51" s="482"/>
      <c r="AV51" s="487">
        <f>'1.5_RAW_Data_MR'!AV51</f>
        <v>0</v>
      </c>
      <c r="AW51" s="487">
        <f>'1.5_RAW_Data_MR'!AW51</f>
        <v>0</v>
      </c>
      <c r="AX51" s="487">
        <f>'1.5_RAW_Data_MR'!AX51</f>
        <v>0</v>
      </c>
      <c r="AY51" s="487">
        <f>'1.5_RAW_Data_MR'!AY51</f>
        <v>0</v>
      </c>
      <c r="AZ51" s="487">
        <f>'1.5_RAW_Data_MR'!AZ51</f>
        <v>0</v>
      </c>
      <c r="BA51" s="488">
        <f>'1.5_RAW_Data_MR'!BA51</f>
        <v>0</v>
      </c>
    </row>
    <row r="52" spans="1:53" ht="13.15" x14ac:dyDescent="0.35">
      <c r="A52" s="483"/>
      <c r="B52" s="484"/>
      <c r="C52" s="485"/>
      <c r="D52" s="486"/>
      <c r="E52" s="479" t="s">
        <v>33</v>
      </c>
      <c r="F52" s="510">
        <f>'1.5_RAW_Data_MR'!F52</f>
        <v>0</v>
      </c>
      <c r="G52" s="510">
        <f>'1.5_RAW_Data_MR'!G52</f>
        <v>0</v>
      </c>
      <c r="H52" s="510">
        <f>'1.5_RAW_Data_MR'!H52</f>
        <v>0</v>
      </c>
      <c r="I52" s="510">
        <f>'1.5_RAW_Data_MR'!I52</f>
        <v>0</v>
      </c>
      <c r="J52" s="510">
        <f>'1.5_RAW_Data_MR'!J52</f>
        <v>0</v>
      </c>
      <c r="K52" s="511">
        <f>'1.5_RAW_Data_MR'!K52</f>
        <v>0</v>
      </c>
      <c r="M52" s="510">
        <f>'1.5_RAW_Data_MR'!M52</f>
        <v>0</v>
      </c>
      <c r="N52" s="510">
        <f>'1.5_RAW_Data_MR'!N52</f>
        <v>0</v>
      </c>
      <c r="O52" s="510">
        <f>'1.5_RAW_Data_MR'!O52</f>
        <v>0</v>
      </c>
      <c r="P52" s="510">
        <f>'1.5_RAW_Data_MR'!P52</f>
        <v>0</v>
      </c>
      <c r="Q52" s="510">
        <f>'1.5_RAW_Data_MR'!Q52</f>
        <v>0</v>
      </c>
      <c r="R52" s="511">
        <f>'1.5_RAW_Data_MR'!R52</f>
        <v>0</v>
      </c>
      <c r="T52" s="510">
        <f>'1.5_RAW_Data_MR'!T52</f>
        <v>0</v>
      </c>
      <c r="U52" s="510">
        <f>'1.5_RAW_Data_MR'!U52</f>
        <v>0</v>
      </c>
      <c r="V52" s="510">
        <f>'1.5_RAW_Data_MR'!V52</f>
        <v>0</v>
      </c>
      <c r="W52" s="510">
        <f>'1.5_RAW_Data_MR'!W52</f>
        <v>0</v>
      </c>
      <c r="X52" s="510">
        <f>'1.5_RAW_Data_MR'!X52</f>
        <v>0</v>
      </c>
      <c r="Y52" s="511">
        <f>'1.5_RAW_Data_MR'!Y52</f>
        <v>0</v>
      </c>
      <c r="AA52" s="487">
        <f>'1.5_RAW_Data_MR'!AA52</f>
        <v>0</v>
      </c>
      <c r="AB52" s="487">
        <f>'1.5_RAW_Data_MR'!AB52</f>
        <v>0</v>
      </c>
      <c r="AC52" s="487">
        <f>'1.5_RAW_Data_MR'!AC52</f>
        <v>0</v>
      </c>
      <c r="AD52" s="487">
        <f>'1.5_RAW_Data_MR'!AD52</f>
        <v>0</v>
      </c>
      <c r="AE52" s="487">
        <f>'1.5_RAW_Data_MR'!AE52</f>
        <v>0</v>
      </c>
      <c r="AF52" s="488">
        <f>'1.5_RAW_Data_MR'!AF52</f>
        <v>0</v>
      </c>
      <c r="AG52" s="482"/>
      <c r="AH52" s="487">
        <f>'1.5_RAW_Data_MR'!AH52</f>
        <v>0</v>
      </c>
      <c r="AI52" s="487">
        <f>'1.5_RAW_Data_MR'!AI52</f>
        <v>0</v>
      </c>
      <c r="AJ52" s="487">
        <f>'1.5_RAW_Data_MR'!AJ52</f>
        <v>0</v>
      </c>
      <c r="AK52" s="487">
        <f>'1.5_RAW_Data_MR'!AK52</f>
        <v>0</v>
      </c>
      <c r="AL52" s="487">
        <f>'1.5_RAW_Data_MR'!AL52</f>
        <v>0</v>
      </c>
      <c r="AM52" s="488">
        <f>'1.5_RAW_Data_MR'!AM52</f>
        <v>0</v>
      </c>
      <c r="AN52" s="482"/>
      <c r="AO52" s="487">
        <f>'1.5_RAW_Data_MR'!AO52</f>
        <v>0</v>
      </c>
      <c r="AP52" s="487">
        <f>'1.5_RAW_Data_MR'!AP52</f>
        <v>0</v>
      </c>
      <c r="AQ52" s="487">
        <f>'1.5_RAW_Data_MR'!AQ52</f>
        <v>0</v>
      </c>
      <c r="AR52" s="487">
        <f>'1.5_RAW_Data_MR'!AR52</f>
        <v>0</v>
      </c>
      <c r="AS52" s="487">
        <f>'1.5_RAW_Data_MR'!AS52</f>
        <v>0</v>
      </c>
      <c r="AT52" s="488">
        <f>'1.5_RAW_Data_MR'!AT52</f>
        <v>0</v>
      </c>
      <c r="AU52" s="482"/>
      <c r="AV52" s="487">
        <f>'1.5_RAW_Data_MR'!AV52</f>
        <v>0</v>
      </c>
      <c r="AW52" s="487">
        <f>'1.5_RAW_Data_MR'!AW52</f>
        <v>0</v>
      </c>
      <c r="AX52" s="487">
        <f>'1.5_RAW_Data_MR'!AX52</f>
        <v>0</v>
      </c>
      <c r="AY52" s="487">
        <f>'1.5_RAW_Data_MR'!AY52</f>
        <v>0</v>
      </c>
      <c r="AZ52" s="487">
        <f>'1.5_RAW_Data_MR'!AZ52</f>
        <v>0</v>
      </c>
      <c r="BA52" s="488">
        <f>'1.5_RAW_Data_MR'!BA52</f>
        <v>0</v>
      </c>
    </row>
    <row r="53" spans="1:53" ht="13.5" thickBot="1" x14ac:dyDescent="0.4">
      <c r="A53" s="483"/>
      <c r="B53" s="489"/>
      <c r="C53" s="490"/>
      <c r="D53" s="491"/>
      <c r="E53" s="492" t="s">
        <v>34</v>
      </c>
      <c r="F53" s="512">
        <f>'1.5_RAW_Data_MR'!F53</f>
        <v>0</v>
      </c>
      <c r="G53" s="512">
        <f>'1.5_RAW_Data_MR'!G53</f>
        <v>0</v>
      </c>
      <c r="H53" s="512">
        <f>'1.5_RAW_Data_MR'!H53</f>
        <v>0</v>
      </c>
      <c r="I53" s="512">
        <f>'1.5_RAW_Data_MR'!I53</f>
        <v>0</v>
      </c>
      <c r="J53" s="512">
        <f>'1.5_RAW_Data_MR'!J53</f>
        <v>0</v>
      </c>
      <c r="K53" s="513">
        <f>'1.5_RAW_Data_MR'!K53</f>
        <v>0</v>
      </c>
      <c r="M53" s="512">
        <f>'1.5_RAW_Data_MR'!M53</f>
        <v>0</v>
      </c>
      <c r="N53" s="512">
        <f>'1.5_RAW_Data_MR'!N53</f>
        <v>0</v>
      </c>
      <c r="O53" s="512">
        <f>'1.5_RAW_Data_MR'!O53</f>
        <v>0</v>
      </c>
      <c r="P53" s="512">
        <f>'1.5_RAW_Data_MR'!P53</f>
        <v>0</v>
      </c>
      <c r="Q53" s="512">
        <f>'1.5_RAW_Data_MR'!Q53</f>
        <v>0</v>
      </c>
      <c r="R53" s="513">
        <f>'1.5_RAW_Data_MR'!R53</f>
        <v>0</v>
      </c>
      <c r="T53" s="512">
        <f>'1.5_RAW_Data_MR'!T53</f>
        <v>0</v>
      </c>
      <c r="U53" s="512">
        <f>'1.5_RAW_Data_MR'!U53</f>
        <v>0</v>
      </c>
      <c r="V53" s="512">
        <f>'1.5_RAW_Data_MR'!V53</f>
        <v>0</v>
      </c>
      <c r="W53" s="512">
        <f>'1.5_RAW_Data_MR'!W53</f>
        <v>0</v>
      </c>
      <c r="X53" s="512">
        <f>'1.5_RAW_Data_MR'!X53</f>
        <v>0</v>
      </c>
      <c r="Y53" s="513">
        <f>'1.5_RAW_Data_MR'!Y53</f>
        <v>0</v>
      </c>
      <c r="AA53" s="493">
        <f>'1.5_RAW_Data_MR'!AA53</f>
        <v>0</v>
      </c>
      <c r="AB53" s="493">
        <f>'1.5_RAW_Data_MR'!AB53</f>
        <v>0</v>
      </c>
      <c r="AC53" s="493">
        <f>'1.5_RAW_Data_MR'!AC53</f>
        <v>0</v>
      </c>
      <c r="AD53" s="493">
        <f>'1.5_RAW_Data_MR'!AD53</f>
        <v>0</v>
      </c>
      <c r="AE53" s="493">
        <f>'1.5_RAW_Data_MR'!AE53</f>
        <v>0</v>
      </c>
      <c r="AF53" s="494">
        <f>'1.5_RAW_Data_MR'!AF53</f>
        <v>0</v>
      </c>
      <c r="AG53" s="482"/>
      <c r="AH53" s="493">
        <f>'1.5_RAW_Data_MR'!AH53</f>
        <v>0</v>
      </c>
      <c r="AI53" s="493">
        <f>'1.5_RAW_Data_MR'!AI53</f>
        <v>0</v>
      </c>
      <c r="AJ53" s="493">
        <f>'1.5_RAW_Data_MR'!AJ53</f>
        <v>0</v>
      </c>
      <c r="AK53" s="493">
        <f>'1.5_RAW_Data_MR'!AK53</f>
        <v>0</v>
      </c>
      <c r="AL53" s="493">
        <f>'1.5_RAW_Data_MR'!AL53</f>
        <v>0</v>
      </c>
      <c r="AM53" s="494">
        <f>'1.5_RAW_Data_MR'!AM53</f>
        <v>0</v>
      </c>
      <c r="AN53" s="482"/>
      <c r="AO53" s="493">
        <f>'1.5_RAW_Data_MR'!AO53</f>
        <v>0</v>
      </c>
      <c r="AP53" s="493">
        <f>'1.5_RAW_Data_MR'!AP53</f>
        <v>0</v>
      </c>
      <c r="AQ53" s="493">
        <f>'1.5_RAW_Data_MR'!AQ53</f>
        <v>0</v>
      </c>
      <c r="AR53" s="493">
        <f>'1.5_RAW_Data_MR'!AR53</f>
        <v>0</v>
      </c>
      <c r="AS53" s="493">
        <f>'1.5_RAW_Data_MR'!AS53</f>
        <v>0</v>
      </c>
      <c r="AT53" s="494">
        <f>'1.5_RAW_Data_MR'!AT53</f>
        <v>0</v>
      </c>
      <c r="AU53" s="482"/>
      <c r="AV53" s="493">
        <f>'1.5_RAW_Data_MR'!AV53</f>
        <v>0</v>
      </c>
      <c r="AW53" s="493">
        <f>'1.5_RAW_Data_MR'!AW53</f>
        <v>0</v>
      </c>
      <c r="AX53" s="493">
        <f>'1.5_RAW_Data_MR'!AX53</f>
        <v>0</v>
      </c>
      <c r="AY53" s="493">
        <f>'1.5_RAW_Data_MR'!AY53</f>
        <v>0</v>
      </c>
      <c r="AZ53" s="493">
        <f>'1.5_RAW_Data_MR'!AZ53</f>
        <v>0</v>
      </c>
      <c r="BA53" s="494">
        <f>'1.5_RAW_Data_MR'!BA53</f>
        <v>0</v>
      </c>
    </row>
    <row r="54" spans="1:53" ht="25.5" x14ac:dyDescent="0.35">
      <c r="A54" s="495" t="s">
        <v>20</v>
      </c>
      <c r="B54" s="476">
        <v>3</v>
      </c>
      <c r="C54" s="477" t="s">
        <v>66</v>
      </c>
      <c r="D54" s="478" t="s">
        <v>38</v>
      </c>
      <c r="E54" s="496" t="s">
        <v>31</v>
      </c>
      <c r="F54" s="508">
        <f>'1.5_RAW_Data_MR'!F54</f>
        <v>1214.063870954408</v>
      </c>
      <c r="G54" s="508">
        <f>'1.5_RAW_Data_MR'!G54</f>
        <v>0</v>
      </c>
      <c r="H54" s="508">
        <f>'1.5_RAW_Data_MR'!H54</f>
        <v>0</v>
      </c>
      <c r="I54" s="508">
        <f>'1.5_RAW_Data_MR'!I54</f>
        <v>0</v>
      </c>
      <c r="J54" s="508">
        <f>'1.5_RAW_Data_MR'!J54</f>
        <v>119.688445860279</v>
      </c>
      <c r="K54" s="509">
        <f>'1.5_RAW_Data_MR'!K54</f>
        <v>1094.375425094129</v>
      </c>
      <c r="M54" s="508">
        <f>'1.5_RAW_Data_MR'!M54</f>
        <v>164.20362315456083</v>
      </c>
      <c r="N54" s="508">
        <f>'1.5_RAW_Data_MR'!N54</f>
        <v>164.20362315456083</v>
      </c>
      <c r="O54" s="508">
        <f>'1.5_RAW_Data_MR'!O54</f>
        <v>0</v>
      </c>
      <c r="P54" s="508">
        <f>'1.5_RAW_Data_MR'!P54</f>
        <v>0</v>
      </c>
      <c r="Q54" s="508">
        <f>'1.5_RAW_Data_MR'!Q54</f>
        <v>0</v>
      </c>
      <c r="R54" s="509">
        <f>'1.5_RAW_Data_MR'!R54</f>
        <v>0</v>
      </c>
      <c r="T54" s="508">
        <f>'1.5_RAW_Data_MR'!T54</f>
        <v>4411.2764050374017</v>
      </c>
      <c r="U54" s="508">
        <f>'1.5_RAW_Data_MR'!U54</f>
        <v>0</v>
      </c>
      <c r="V54" s="508">
        <f>'1.5_RAW_Data_MR'!V54</f>
        <v>0</v>
      </c>
      <c r="W54" s="508">
        <f>'1.5_RAW_Data_MR'!W54</f>
        <v>0</v>
      </c>
      <c r="X54" s="508">
        <f>'1.5_RAW_Data_MR'!X54</f>
        <v>0</v>
      </c>
      <c r="Y54" s="509">
        <f>'1.5_RAW_Data_MR'!Y54</f>
        <v>4411.2764050374017</v>
      </c>
      <c r="AA54" s="480">
        <f>'1.5_RAW_Data_MR'!AA54</f>
        <v>-4247.0727818828409</v>
      </c>
      <c r="AB54" s="480">
        <f>'1.5_RAW_Data_MR'!AB54</f>
        <v>164.20362315456083</v>
      </c>
      <c r="AC54" s="480">
        <f>'1.5_RAW_Data_MR'!AC54</f>
        <v>0</v>
      </c>
      <c r="AD54" s="480">
        <f>'1.5_RAW_Data_MR'!AD54</f>
        <v>0</v>
      </c>
      <c r="AE54" s="480">
        <f>'1.5_RAW_Data_MR'!AE54</f>
        <v>0</v>
      </c>
      <c r="AF54" s="481">
        <f>'1.5_RAW_Data_MR'!AF54</f>
        <v>-4411.2764050374017</v>
      </c>
      <c r="AG54" s="482"/>
      <c r="AH54" s="480">
        <f>'1.5_RAW_Data_MR'!AH54</f>
        <v>-4247.0727818828409</v>
      </c>
      <c r="AI54" s="480">
        <f>'1.5_RAW_Data_MR'!AI54</f>
        <v>164.20362315456083</v>
      </c>
      <c r="AJ54" s="480">
        <f>'1.5_RAW_Data_MR'!AJ54</f>
        <v>0</v>
      </c>
      <c r="AK54" s="480">
        <f>'1.5_RAW_Data_MR'!AK54</f>
        <v>0</v>
      </c>
      <c r="AL54" s="480">
        <f>'1.5_RAW_Data_MR'!AL54</f>
        <v>0</v>
      </c>
      <c r="AM54" s="481">
        <f>'1.5_RAW_Data_MR'!AM54</f>
        <v>-4411.2764050374017</v>
      </c>
      <c r="AN54" s="482"/>
      <c r="AO54" s="480">
        <f>'1.5_RAW_Data_MR'!AO54</f>
        <v>0</v>
      </c>
      <c r="AP54" s="480">
        <f>'1.5_RAW_Data_MR'!AP54</f>
        <v>0</v>
      </c>
      <c r="AQ54" s="480">
        <f>'1.5_RAW_Data_MR'!AQ54</f>
        <v>0</v>
      </c>
      <c r="AR54" s="480">
        <f>'1.5_RAW_Data_MR'!AR54</f>
        <v>0</v>
      </c>
      <c r="AS54" s="480">
        <f>'1.5_RAW_Data_MR'!AS54</f>
        <v>0</v>
      </c>
      <c r="AT54" s="481">
        <f>'1.5_RAW_Data_MR'!AT54</f>
        <v>0</v>
      </c>
      <c r="AU54" s="482"/>
      <c r="AV54" s="480">
        <f>'1.5_RAW_Data_MR'!AV54</f>
        <v>0</v>
      </c>
      <c r="AW54" s="480">
        <f>'1.5_RAW_Data_MR'!AW54</f>
        <v>0</v>
      </c>
      <c r="AX54" s="480">
        <f>'1.5_RAW_Data_MR'!AX54</f>
        <v>0</v>
      </c>
      <c r="AY54" s="480">
        <f>'1.5_RAW_Data_MR'!AY54</f>
        <v>0</v>
      </c>
      <c r="AZ54" s="480">
        <f>'1.5_RAW_Data_MR'!AZ54</f>
        <v>0</v>
      </c>
      <c r="BA54" s="481">
        <f>'1.5_RAW_Data_MR'!BA54</f>
        <v>0</v>
      </c>
    </row>
    <row r="55" spans="1:53" ht="13.15" x14ac:dyDescent="0.35">
      <c r="A55" s="483"/>
      <c r="B55" s="484"/>
      <c r="C55" s="485"/>
      <c r="D55" s="486"/>
      <c r="E55" s="479" t="s">
        <v>32</v>
      </c>
      <c r="F55" s="510">
        <f>'1.5_RAW_Data_MR'!F55</f>
        <v>0</v>
      </c>
      <c r="G55" s="510">
        <f>'1.5_RAW_Data_MR'!G55</f>
        <v>0</v>
      </c>
      <c r="H55" s="510">
        <f>'1.5_RAW_Data_MR'!H55</f>
        <v>0</v>
      </c>
      <c r="I55" s="510">
        <f>'1.5_RAW_Data_MR'!I55</f>
        <v>0</v>
      </c>
      <c r="J55" s="510">
        <f>'1.5_RAW_Data_MR'!J55</f>
        <v>0</v>
      </c>
      <c r="K55" s="511">
        <f>'1.5_RAW_Data_MR'!K55</f>
        <v>0</v>
      </c>
      <c r="M55" s="510">
        <f>'1.5_RAW_Data_MR'!M55</f>
        <v>0</v>
      </c>
      <c r="N55" s="510">
        <f>'1.5_RAW_Data_MR'!N55</f>
        <v>0</v>
      </c>
      <c r="O55" s="510">
        <f>'1.5_RAW_Data_MR'!O55</f>
        <v>0</v>
      </c>
      <c r="P55" s="510">
        <f>'1.5_RAW_Data_MR'!P55</f>
        <v>0</v>
      </c>
      <c r="Q55" s="510">
        <f>'1.5_RAW_Data_MR'!Q55</f>
        <v>0</v>
      </c>
      <c r="R55" s="511">
        <f>'1.5_RAW_Data_MR'!R55</f>
        <v>0</v>
      </c>
      <c r="T55" s="510">
        <f>'1.5_RAW_Data_MR'!T55</f>
        <v>0</v>
      </c>
      <c r="U55" s="510">
        <f>'1.5_RAW_Data_MR'!U55</f>
        <v>0</v>
      </c>
      <c r="V55" s="510">
        <f>'1.5_RAW_Data_MR'!V55</f>
        <v>0</v>
      </c>
      <c r="W55" s="510">
        <f>'1.5_RAW_Data_MR'!W55</f>
        <v>0</v>
      </c>
      <c r="X55" s="510">
        <f>'1.5_RAW_Data_MR'!X55</f>
        <v>0</v>
      </c>
      <c r="Y55" s="511">
        <f>'1.5_RAW_Data_MR'!Y55</f>
        <v>0</v>
      </c>
      <c r="AA55" s="487">
        <f>'1.5_RAW_Data_MR'!AA55</f>
        <v>0</v>
      </c>
      <c r="AB55" s="487">
        <f>'1.5_RAW_Data_MR'!AB55</f>
        <v>0</v>
      </c>
      <c r="AC55" s="487">
        <f>'1.5_RAW_Data_MR'!AC55</f>
        <v>0</v>
      </c>
      <c r="AD55" s="487">
        <f>'1.5_RAW_Data_MR'!AD55</f>
        <v>0</v>
      </c>
      <c r="AE55" s="487">
        <f>'1.5_RAW_Data_MR'!AE55</f>
        <v>0</v>
      </c>
      <c r="AF55" s="488">
        <f>'1.5_RAW_Data_MR'!AF55</f>
        <v>0</v>
      </c>
      <c r="AG55" s="482"/>
      <c r="AH55" s="487">
        <f>'1.5_RAW_Data_MR'!AH55</f>
        <v>0</v>
      </c>
      <c r="AI55" s="487">
        <f>'1.5_RAW_Data_MR'!AI55</f>
        <v>0</v>
      </c>
      <c r="AJ55" s="487">
        <f>'1.5_RAW_Data_MR'!AJ55</f>
        <v>0</v>
      </c>
      <c r="AK55" s="487">
        <f>'1.5_RAW_Data_MR'!AK55</f>
        <v>0</v>
      </c>
      <c r="AL55" s="487">
        <f>'1.5_RAW_Data_MR'!AL55</f>
        <v>0</v>
      </c>
      <c r="AM55" s="488">
        <f>'1.5_RAW_Data_MR'!AM55</f>
        <v>0</v>
      </c>
      <c r="AN55" s="482"/>
      <c r="AO55" s="487">
        <f>'1.5_RAW_Data_MR'!AO55</f>
        <v>0</v>
      </c>
      <c r="AP55" s="487">
        <f>'1.5_RAW_Data_MR'!AP55</f>
        <v>0</v>
      </c>
      <c r="AQ55" s="487">
        <f>'1.5_RAW_Data_MR'!AQ55</f>
        <v>0</v>
      </c>
      <c r="AR55" s="487">
        <f>'1.5_RAW_Data_MR'!AR55</f>
        <v>0</v>
      </c>
      <c r="AS55" s="487">
        <f>'1.5_RAW_Data_MR'!AS55</f>
        <v>0</v>
      </c>
      <c r="AT55" s="488">
        <f>'1.5_RAW_Data_MR'!AT55</f>
        <v>0</v>
      </c>
      <c r="AU55" s="482"/>
      <c r="AV55" s="487">
        <f>'1.5_RAW_Data_MR'!AV55</f>
        <v>0</v>
      </c>
      <c r="AW55" s="487">
        <f>'1.5_RAW_Data_MR'!AW55</f>
        <v>0</v>
      </c>
      <c r="AX55" s="487">
        <f>'1.5_RAW_Data_MR'!AX55</f>
        <v>0</v>
      </c>
      <c r="AY55" s="487">
        <f>'1.5_RAW_Data_MR'!AY55</f>
        <v>0</v>
      </c>
      <c r="AZ55" s="487">
        <f>'1.5_RAW_Data_MR'!AZ55</f>
        <v>0</v>
      </c>
      <c r="BA55" s="488">
        <f>'1.5_RAW_Data_MR'!BA55</f>
        <v>0</v>
      </c>
    </row>
    <row r="56" spans="1:53" ht="13.15" x14ac:dyDescent="0.35">
      <c r="A56" s="483"/>
      <c r="B56" s="484"/>
      <c r="C56" s="485"/>
      <c r="D56" s="486"/>
      <c r="E56" s="479" t="s">
        <v>33</v>
      </c>
      <c r="F56" s="510">
        <f>'1.5_RAW_Data_MR'!F56</f>
        <v>590.00230905266437</v>
      </c>
      <c r="G56" s="510">
        <f>'1.5_RAW_Data_MR'!G56</f>
        <v>115.48888775873229</v>
      </c>
      <c r="H56" s="510">
        <f>'1.5_RAW_Data_MR'!H56</f>
        <v>80.900521959353597</v>
      </c>
      <c r="I56" s="510">
        <f>'1.5_RAW_Data_MR'!I56</f>
        <v>167.1793185536585</v>
      </c>
      <c r="J56" s="510">
        <f>'1.5_RAW_Data_MR'!J56</f>
        <v>0</v>
      </c>
      <c r="K56" s="511">
        <f>'1.5_RAW_Data_MR'!K56</f>
        <v>226.43358078092001</v>
      </c>
      <c r="M56" s="510">
        <f>'1.5_RAW_Data_MR'!M56</f>
        <v>618.421629478657</v>
      </c>
      <c r="N56" s="510">
        <f>'1.5_RAW_Data_MR'!N56</f>
        <v>153.61135303424743</v>
      </c>
      <c r="O56" s="510">
        <f>'1.5_RAW_Data_MR'!O56</f>
        <v>74.9011583212896</v>
      </c>
      <c r="P56" s="510">
        <f>'1.5_RAW_Data_MR'!P56</f>
        <v>0</v>
      </c>
      <c r="Q56" s="510">
        <f>'1.5_RAW_Data_MR'!Q56</f>
        <v>0</v>
      </c>
      <c r="R56" s="511">
        <f>'1.5_RAW_Data_MR'!R56</f>
        <v>389.90911812312004</v>
      </c>
      <c r="T56" s="510">
        <f>'1.5_RAW_Data_MR'!T56</f>
        <v>2141.7014131149922</v>
      </c>
      <c r="U56" s="510">
        <f>'1.5_RAW_Data_MR'!U56</f>
        <v>100.32874708284361</v>
      </c>
      <c r="V56" s="510">
        <f>'1.5_RAW_Data_MR'!V56</f>
        <v>74.9011583212896</v>
      </c>
      <c r="W56" s="510">
        <f>'1.5_RAW_Data_MR'!W56</f>
        <v>0</v>
      </c>
      <c r="X56" s="510">
        <f>'1.5_RAW_Data_MR'!X56</f>
        <v>0</v>
      </c>
      <c r="Y56" s="511">
        <f>'1.5_RAW_Data_MR'!Y56</f>
        <v>1966.471507710859</v>
      </c>
      <c r="AA56" s="487">
        <f>'1.5_RAW_Data_MR'!AA56</f>
        <v>-1523.279783636335</v>
      </c>
      <c r="AB56" s="487">
        <f>'1.5_RAW_Data_MR'!AB56</f>
        <v>53.282605951403823</v>
      </c>
      <c r="AC56" s="487">
        <f>'1.5_RAW_Data_MR'!AC56</f>
        <v>0</v>
      </c>
      <c r="AD56" s="487">
        <f>'1.5_RAW_Data_MR'!AD56</f>
        <v>0</v>
      </c>
      <c r="AE56" s="487">
        <f>'1.5_RAW_Data_MR'!AE56</f>
        <v>0</v>
      </c>
      <c r="AF56" s="488">
        <f>'1.5_RAW_Data_MR'!AF56</f>
        <v>-1576.5623895877388</v>
      </c>
      <c r="AG56" s="482"/>
      <c r="AH56" s="487">
        <f>'1.5_RAW_Data_MR'!AH56</f>
        <v>-1523.279783636335</v>
      </c>
      <c r="AI56" s="487">
        <f>'1.5_RAW_Data_MR'!AI56</f>
        <v>53.282605951403823</v>
      </c>
      <c r="AJ56" s="487">
        <f>'1.5_RAW_Data_MR'!AJ56</f>
        <v>0</v>
      </c>
      <c r="AK56" s="487">
        <f>'1.5_RAW_Data_MR'!AK56</f>
        <v>0</v>
      </c>
      <c r="AL56" s="487">
        <f>'1.5_RAW_Data_MR'!AL56</f>
        <v>0</v>
      </c>
      <c r="AM56" s="488">
        <f>'1.5_RAW_Data_MR'!AM56</f>
        <v>-1576.5623895877388</v>
      </c>
      <c r="AN56" s="482"/>
      <c r="AO56" s="487">
        <f>'1.5_RAW_Data_MR'!AO56</f>
        <v>0</v>
      </c>
      <c r="AP56" s="487">
        <f>'1.5_RAW_Data_MR'!AP56</f>
        <v>0</v>
      </c>
      <c r="AQ56" s="487">
        <f>'1.5_RAW_Data_MR'!AQ56</f>
        <v>0</v>
      </c>
      <c r="AR56" s="487">
        <f>'1.5_RAW_Data_MR'!AR56</f>
        <v>0</v>
      </c>
      <c r="AS56" s="487">
        <f>'1.5_RAW_Data_MR'!AS56</f>
        <v>0</v>
      </c>
      <c r="AT56" s="488">
        <f>'1.5_RAW_Data_MR'!AT56</f>
        <v>0</v>
      </c>
      <c r="AU56" s="482"/>
      <c r="AV56" s="487">
        <f>'1.5_RAW_Data_MR'!AV56</f>
        <v>0</v>
      </c>
      <c r="AW56" s="487">
        <f>'1.5_RAW_Data_MR'!AW56</f>
        <v>0</v>
      </c>
      <c r="AX56" s="487">
        <f>'1.5_RAW_Data_MR'!AX56</f>
        <v>0</v>
      </c>
      <c r="AY56" s="487">
        <f>'1.5_RAW_Data_MR'!AY56</f>
        <v>0</v>
      </c>
      <c r="AZ56" s="487">
        <f>'1.5_RAW_Data_MR'!AZ56</f>
        <v>0</v>
      </c>
      <c r="BA56" s="488">
        <f>'1.5_RAW_Data_MR'!BA56</f>
        <v>0</v>
      </c>
    </row>
    <row r="57" spans="1:53" ht="13.5" thickBot="1" x14ac:dyDescent="0.4">
      <c r="A57" s="483"/>
      <c r="B57" s="489"/>
      <c r="C57" s="490"/>
      <c r="D57" s="491"/>
      <c r="E57" s="492" t="s">
        <v>34</v>
      </c>
      <c r="F57" s="512">
        <f>'1.5_RAW_Data_MR'!F57</f>
        <v>3247.9107468240286</v>
      </c>
      <c r="G57" s="512">
        <f>'1.5_RAW_Data_MR'!G57</f>
        <v>494.62031600781603</v>
      </c>
      <c r="H57" s="512">
        <f>'1.5_RAW_Data_MR'!H57</f>
        <v>1162.7394633494546</v>
      </c>
      <c r="I57" s="512">
        <f>'1.5_RAW_Data_MR'!I57</f>
        <v>312.832505945489</v>
      </c>
      <c r="J57" s="512">
        <f>'1.5_RAW_Data_MR'!J57</f>
        <v>504.7146601713581</v>
      </c>
      <c r="K57" s="513">
        <f>'1.5_RAW_Data_MR'!K57</f>
        <v>773.00380134991121</v>
      </c>
      <c r="M57" s="512">
        <f>'1.5_RAW_Data_MR'!M57</f>
        <v>8817.8389024569424</v>
      </c>
      <c r="N57" s="512">
        <f>'1.5_RAW_Data_MR'!N57</f>
        <v>301.02471122128981</v>
      </c>
      <c r="O57" s="512">
        <f>'1.5_RAW_Data_MR'!O57</f>
        <v>0</v>
      </c>
      <c r="P57" s="512">
        <f>'1.5_RAW_Data_MR'!P57</f>
        <v>0</v>
      </c>
      <c r="Q57" s="512">
        <f>'1.5_RAW_Data_MR'!Q57</f>
        <v>0</v>
      </c>
      <c r="R57" s="513">
        <f>'1.5_RAW_Data_MR'!R57</f>
        <v>8516.8141912356532</v>
      </c>
      <c r="T57" s="512">
        <f>'1.5_RAW_Data_MR'!T57</f>
        <v>17114.52538162591</v>
      </c>
      <c r="U57" s="512">
        <f>'1.5_RAW_Data_MR'!U57</f>
        <v>6.5509655502561897</v>
      </c>
      <c r="V57" s="512">
        <f>'1.5_RAW_Data_MR'!V57</f>
        <v>0</v>
      </c>
      <c r="W57" s="512">
        <f>'1.5_RAW_Data_MR'!W57</f>
        <v>0</v>
      </c>
      <c r="X57" s="512">
        <f>'1.5_RAW_Data_MR'!X57</f>
        <v>0</v>
      </c>
      <c r="Y57" s="513">
        <f>'1.5_RAW_Data_MR'!Y57</f>
        <v>17107.974416075653</v>
      </c>
      <c r="AA57" s="493">
        <f>'1.5_RAW_Data_MR'!AA57</f>
        <v>-8296.6864791689659</v>
      </c>
      <c r="AB57" s="493">
        <f>'1.5_RAW_Data_MR'!AB57</f>
        <v>294.47374567103361</v>
      </c>
      <c r="AC57" s="493">
        <f>'1.5_RAW_Data_MR'!AC57</f>
        <v>0</v>
      </c>
      <c r="AD57" s="493">
        <f>'1.5_RAW_Data_MR'!AD57</f>
        <v>0</v>
      </c>
      <c r="AE57" s="493">
        <f>'1.5_RAW_Data_MR'!AE57</f>
        <v>0</v>
      </c>
      <c r="AF57" s="494">
        <f>'1.5_RAW_Data_MR'!AF57</f>
        <v>-8591.1602248399995</v>
      </c>
      <c r="AG57" s="482"/>
      <c r="AH57" s="493">
        <f>'1.5_RAW_Data_MR'!AH57</f>
        <v>-8296.6864791689659</v>
      </c>
      <c r="AI57" s="493">
        <f>'1.5_RAW_Data_MR'!AI57</f>
        <v>294.47374567103361</v>
      </c>
      <c r="AJ57" s="493">
        <f>'1.5_RAW_Data_MR'!AJ57</f>
        <v>0</v>
      </c>
      <c r="AK57" s="493">
        <f>'1.5_RAW_Data_MR'!AK57</f>
        <v>0</v>
      </c>
      <c r="AL57" s="493">
        <f>'1.5_RAW_Data_MR'!AL57</f>
        <v>0</v>
      </c>
      <c r="AM57" s="494">
        <f>'1.5_RAW_Data_MR'!AM57</f>
        <v>-8591.1602248399995</v>
      </c>
      <c r="AN57" s="482"/>
      <c r="AO57" s="493">
        <f>'1.5_RAW_Data_MR'!AO57</f>
        <v>0</v>
      </c>
      <c r="AP57" s="493">
        <f>'1.5_RAW_Data_MR'!AP57</f>
        <v>0</v>
      </c>
      <c r="AQ57" s="493">
        <f>'1.5_RAW_Data_MR'!AQ57</f>
        <v>0</v>
      </c>
      <c r="AR57" s="493">
        <f>'1.5_RAW_Data_MR'!AR57</f>
        <v>0</v>
      </c>
      <c r="AS57" s="493">
        <f>'1.5_RAW_Data_MR'!AS57</f>
        <v>0</v>
      </c>
      <c r="AT57" s="494">
        <f>'1.5_RAW_Data_MR'!AT57</f>
        <v>0</v>
      </c>
      <c r="AU57" s="482"/>
      <c r="AV57" s="493">
        <f>'1.5_RAW_Data_MR'!AV57</f>
        <v>0</v>
      </c>
      <c r="AW57" s="493">
        <f>'1.5_RAW_Data_MR'!AW57</f>
        <v>0</v>
      </c>
      <c r="AX57" s="493">
        <f>'1.5_RAW_Data_MR'!AX57</f>
        <v>0</v>
      </c>
      <c r="AY57" s="493">
        <f>'1.5_RAW_Data_MR'!AY57</f>
        <v>0</v>
      </c>
      <c r="AZ57" s="493">
        <f>'1.5_RAW_Data_MR'!AZ57</f>
        <v>0</v>
      </c>
      <c r="BA57" s="494">
        <f>'1.5_RAW_Data_MR'!BA57</f>
        <v>0</v>
      </c>
    </row>
    <row r="58" spans="1:53" ht="25.5" x14ac:dyDescent="0.35">
      <c r="A58" s="495" t="s">
        <v>20</v>
      </c>
      <c r="B58" s="476">
        <v>4</v>
      </c>
      <c r="C58" s="477" t="s">
        <v>21</v>
      </c>
      <c r="D58" s="478" t="s">
        <v>35</v>
      </c>
      <c r="E58" s="496" t="s">
        <v>31</v>
      </c>
      <c r="F58" s="508">
        <f>'1.5_RAW_Data_MR'!F58</f>
        <v>1384.6613611681369</v>
      </c>
      <c r="G58" s="508">
        <f>'1.5_RAW_Data_MR'!G58</f>
        <v>57.231972527649702</v>
      </c>
      <c r="H58" s="508">
        <f>'1.5_RAW_Data_MR'!H58</f>
        <v>0</v>
      </c>
      <c r="I58" s="508">
        <f>'1.5_RAW_Data_MR'!I58</f>
        <v>461.37777664116697</v>
      </c>
      <c r="J58" s="508">
        <f>'1.5_RAW_Data_MR'!J58</f>
        <v>0</v>
      </c>
      <c r="K58" s="509">
        <f>'1.5_RAW_Data_MR'!K58</f>
        <v>866.05161199932002</v>
      </c>
      <c r="M58" s="508">
        <f>'1.5_RAW_Data_MR'!M58</f>
        <v>1728.0100025345287</v>
      </c>
      <c r="N58" s="508">
        <f>'1.5_RAW_Data_MR'!N58</f>
        <v>78.585479359259494</v>
      </c>
      <c r="O58" s="508">
        <f>'1.5_RAW_Data_MR'!O58</f>
        <v>86.460381765627602</v>
      </c>
      <c r="P58" s="508">
        <f>'1.5_RAW_Data_MR'!P58</f>
        <v>1562.9641414096416</v>
      </c>
      <c r="Q58" s="508">
        <f>'1.5_RAW_Data_MR'!Q58</f>
        <v>0</v>
      </c>
      <c r="R58" s="509">
        <f>'1.5_RAW_Data_MR'!R58</f>
        <v>0</v>
      </c>
      <c r="T58" s="508">
        <f>'1.5_RAW_Data_MR'!T58</f>
        <v>2661.4074862167054</v>
      </c>
      <c r="U58" s="508">
        <f>'1.5_RAW_Data_MR'!U58</f>
        <v>0</v>
      </c>
      <c r="V58" s="508">
        <f>'1.5_RAW_Data_MR'!V58</f>
        <v>86.460381765627602</v>
      </c>
      <c r="W58" s="508">
        <f>'1.5_RAW_Data_MR'!W58</f>
        <v>1776.8803199985807</v>
      </c>
      <c r="X58" s="508">
        <f>'1.5_RAW_Data_MR'!X58</f>
        <v>333.83703276036402</v>
      </c>
      <c r="Y58" s="509">
        <f>'1.5_RAW_Data_MR'!Y58</f>
        <v>464.22975169213305</v>
      </c>
      <c r="AA58" s="480">
        <f>'1.5_RAW_Data_MR'!AA58</f>
        <v>-933.3974836821767</v>
      </c>
      <c r="AB58" s="480">
        <f>'1.5_RAW_Data_MR'!AB58</f>
        <v>78.585479359259494</v>
      </c>
      <c r="AC58" s="480">
        <f>'1.5_RAW_Data_MR'!AC58</f>
        <v>0</v>
      </c>
      <c r="AD58" s="480">
        <f>'1.5_RAW_Data_MR'!AD58</f>
        <v>-213.91617858893915</v>
      </c>
      <c r="AE58" s="480">
        <f>'1.5_RAW_Data_MR'!AE58</f>
        <v>-333.83703276036402</v>
      </c>
      <c r="AF58" s="481">
        <f>'1.5_RAW_Data_MR'!AF58</f>
        <v>-464.22975169213305</v>
      </c>
      <c r="AG58" s="482"/>
      <c r="AH58" s="480">
        <f>'1.5_RAW_Data_MR'!AH58</f>
        <v>-933.3974836821767</v>
      </c>
      <c r="AI58" s="480">
        <f>'1.5_RAW_Data_MR'!AI58</f>
        <v>78.585479359259494</v>
      </c>
      <c r="AJ58" s="480">
        <f>'1.5_RAW_Data_MR'!AJ58</f>
        <v>0</v>
      </c>
      <c r="AK58" s="480">
        <f>'1.5_RAW_Data_MR'!AK58</f>
        <v>-213.91617858893915</v>
      </c>
      <c r="AL58" s="480">
        <f>'1.5_RAW_Data_MR'!AL58</f>
        <v>-333.83703276036402</v>
      </c>
      <c r="AM58" s="481">
        <f>'1.5_RAW_Data_MR'!AM58</f>
        <v>-464.22975169213305</v>
      </c>
      <c r="AN58" s="482"/>
      <c r="AO58" s="480">
        <f>'1.5_RAW_Data_MR'!AO58</f>
        <v>0</v>
      </c>
      <c r="AP58" s="480">
        <f>'1.5_RAW_Data_MR'!AP58</f>
        <v>0</v>
      </c>
      <c r="AQ58" s="480">
        <f>'1.5_RAW_Data_MR'!AQ58</f>
        <v>0</v>
      </c>
      <c r="AR58" s="480">
        <f>'1.5_RAW_Data_MR'!AR58</f>
        <v>0</v>
      </c>
      <c r="AS58" s="480">
        <f>'1.5_RAW_Data_MR'!AS58</f>
        <v>0</v>
      </c>
      <c r="AT58" s="481">
        <f>'1.5_RAW_Data_MR'!AT58</f>
        <v>0</v>
      </c>
      <c r="AU58" s="482"/>
      <c r="AV58" s="480">
        <f>'1.5_RAW_Data_MR'!AV58</f>
        <v>0</v>
      </c>
      <c r="AW58" s="480">
        <f>'1.5_RAW_Data_MR'!AW58</f>
        <v>0</v>
      </c>
      <c r="AX58" s="480">
        <f>'1.5_RAW_Data_MR'!AX58</f>
        <v>0</v>
      </c>
      <c r="AY58" s="480">
        <f>'1.5_RAW_Data_MR'!AY58</f>
        <v>0</v>
      </c>
      <c r="AZ58" s="480">
        <f>'1.5_RAW_Data_MR'!AZ58</f>
        <v>0</v>
      </c>
      <c r="BA58" s="481">
        <f>'1.5_RAW_Data_MR'!BA58</f>
        <v>0</v>
      </c>
    </row>
    <row r="59" spans="1:53" ht="13.15" x14ac:dyDescent="0.35">
      <c r="A59" s="483"/>
      <c r="B59" s="484"/>
      <c r="C59" s="485"/>
      <c r="D59" s="486"/>
      <c r="E59" s="479" t="s">
        <v>32</v>
      </c>
      <c r="F59" s="510">
        <f>'1.5_RAW_Data_MR'!F59</f>
        <v>176.81019879322099</v>
      </c>
      <c r="G59" s="510">
        <f>'1.5_RAW_Data_MR'!G59</f>
        <v>0</v>
      </c>
      <c r="H59" s="510">
        <f>'1.5_RAW_Data_MR'!H59</f>
        <v>0</v>
      </c>
      <c r="I59" s="510">
        <f>'1.5_RAW_Data_MR'!I59</f>
        <v>176.81019879322099</v>
      </c>
      <c r="J59" s="510">
        <f>'1.5_RAW_Data_MR'!J59</f>
        <v>0</v>
      </c>
      <c r="K59" s="511">
        <f>'1.5_RAW_Data_MR'!K59</f>
        <v>0</v>
      </c>
      <c r="M59" s="510">
        <f>'1.5_RAW_Data_MR'!M59</f>
        <v>591.68159744861725</v>
      </c>
      <c r="N59" s="510">
        <f>'1.5_RAW_Data_MR'!N59</f>
        <v>102.01317653377635</v>
      </c>
      <c r="O59" s="510">
        <f>'1.5_RAW_Data_MR'!O59</f>
        <v>0</v>
      </c>
      <c r="P59" s="510">
        <f>'1.5_RAW_Data_MR'!P59</f>
        <v>186.86633660402231</v>
      </c>
      <c r="Q59" s="510">
        <f>'1.5_RAW_Data_MR'!Q59</f>
        <v>302.8020843108186</v>
      </c>
      <c r="R59" s="511">
        <f>'1.5_RAW_Data_MR'!R59</f>
        <v>0</v>
      </c>
      <c r="T59" s="510">
        <f>'1.5_RAW_Data_MR'!T59</f>
        <v>1071.8072000589736</v>
      </c>
      <c r="U59" s="510">
        <f>'1.5_RAW_Data_MR'!U59</f>
        <v>54.288986679755801</v>
      </c>
      <c r="V59" s="510">
        <f>'1.5_RAW_Data_MR'!V59</f>
        <v>0</v>
      </c>
      <c r="W59" s="510">
        <f>'1.5_RAW_Data_MR'!W59</f>
        <v>186.86633660402231</v>
      </c>
      <c r="X59" s="510">
        <f>'1.5_RAW_Data_MR'!X59</f>
        <v>409.05684578653654</v>
      </c>
      <c r="Y59" s="511">
        <f>'1.5_RAW_Data_MR'!Y59</f>
        <v>421.595030988659</v>
      </c>
      <c r="AA59" s="487">
        <f>'1.5_RAW_Data_MR'!AA59</f>
        <v>-480.1256026103564</v>
      </c>
      <c r="AB59" s="487">
        <f>'1.5_RAW_Data_MR'!AB59</f>
        <v>47.724189854020544</v>
      </c>
      <c r="AC59" s="487">
        <f>'1.5_RAW_Data_MR'!AC59</f>
        <v>0</v>
      </c>
      <c r="AD59" s="487">
        <f>'1.5_RAW_Data_MR'!AD59</f>
        <v>0</v>
      </c>
      <c r="AE59" s="487">
        <f>'1.5_RAW_Data_MR'!AE59</f>
        <v>-106.25476147571794</v>
      </c>
      <c r="AF59" s="488">
        <f>'1.5_RAW_Data_MR'!AF59</f>
        <v>-421.595030988659</v>
      </c>
      <c r="AG59" s="482"/>
      <c r="AH59" s="487">
        <f>'1.5_RAW_Data_MR'!AH59</f>
        <v>-480.1256026103564</v>
      </c>
      <c r="AI59" s="487">
        <f>'1.5_RAW_Data_MR'!AI59</f>
        <v>47.724189854020544</v>
      </c>
      <c r="AJ59" s="487">
        <f>'1.5_RAW_Data_MR'!AJ59</f>
        <v>0</v>
      </c>
      <c r="AK59" s="487">
        <f>'1.5_RAW_Data_MR'!AK59</f>
        <v>0</v>
      </c>
      <c r="AL59" s="487">
        <f>'1.5_RAW_Data_MR'!AL59</f>
        <v>-106.25476147571794</v>
      </c>
      <c r="AM59" s="488">
        <f>'1.5_RAW_Data_MR'!AM59</f>
        <v>-421.595030988659</v>
      </c>
      <c r="AN59" s="482"/>
      <c r="AO59" s="487">
        <f>'1.5_RAW_Data_MR'!AO59</f>
        <v>0</v>
      </c>
      <c r="AP59" s="487">
        <f>'1.5_RAW_Data_MR'!AP59</f>
        <v>0</v>
      </c>
      <c r="AQ59" s="487">
        <f>'1.5_RAW_Data_MR'!AQ59</f>
        <v>0</v>
      </c>
      <c r="AR59" s="487">
        <f>'1.5_RAW_Data_MR'!AR59</f>
        <v>0</v>
      </c>
      <c r="AS59" s="487">
        <f>'1.5_RAW_Data_MR'!AS59</f>
        <v>0</v>
      </c>
      <c r="AT59" s="488">
        <f>'1.5_RAW_Data_MR'!AT59</f>
        <v>0</v>
      </c>
      <c r="AU59" s="482"/>
      <c r="AV59" s="487">
        <f>'1.5_RAW_Data_MR'!AV59</f>
        <v>0</v>
      </c>
      <c r="AW59" s="487">
        <f>'1.5_RAW_Data_MR'!AW59</f>
        <v>0</v>
      </c>
      <c r="AX59" s="487">
        <f>'1.5_RAW_Data_MR'!AX59</f>
        <v>0</v>
      </c>
      <c r="AY59" s="487">
        <f>'1.5_RAW_Data_MR'!AY59</f>
        <v>0</v>
      </c>
      <c r="AZ59" s="487">
        <f>'1.5_RAW_Data_MR'!AZ59</f>
        <v>0</v>
      </c>
      <c r="BA59" s="488">
        <f>'1.5_RAW_Data_MR'!BA59</f>
        <v>0</v>
      </c>
    </row>
    <row r="60" spans="1:53" ht="13.15" x14ac:dyDescent="0.35">
      <c r="A60" s="483"/>
      <c r="B60" s="484"/>
      <c r="C60" s="485"/>
      <c r="D60" s="486"/>
      <c r="E60" s="479" t="s">
        <v>33</v>
      </c>
      <c r="F60" s="510">
        <f>'1.5_RAW_Data_MR'!F60</f>
        <v>797.93130619265526</v>
      </c>
      <c r="G60" s="510">
        <f>'1.5_RAW_Data_MR'!G60</f>
        <v>0</v>
      </c>
      <c r="H60" s="510">
        <f>'1.5_RAW_Data_MR'!H60</f>
        <v>0</v>
      </c>
      <c r="I60" s="510">
        <f>'1.5_RAW_Data_MR'!I60</f>
        <v>558.8239522551703</v>
      </c>
      <c r="J60" s="510">
        <f>'1.5_RAW_Data_MR'!J60</f>
        <v>0</v>
      </c>
      <c r="K60" s="511">
        <f>'1.5_RAW_Data_MR'!K60</f>
        <v>239.10735393748502</v>
      </c>
      <c r="M60" s="510">
        <f>'1.5_RAW_Data_MR'!M60</f>
        <v>683.3401995596671</v>
      </c>
      <c r="N60" s="510">
        <f>'1.5_RAW_Data_MR'!N60</f>
        <v>320.98572621719575</v>
      </c>
      <c r="O60" s="510">
        <f>'1.5_RAW_Data_MR'!O60</f>
        <v>77.0767490026697</v>
      </c>
      <c r="P60" s="510">
        <f>'1.5_RAW_Data_MR'!P60</f>
        <v>181.07754280323459</v>
      </c>
      <c r="Q60" s="510">
        <f>'1.5_RAW_Data_MR'!Q60</f>
        <v>104.200181536567</v>
      </c>
      <c r="R60" s="511">
        <f>'1.5_RAW_Data_MR'!R60</f>
        <v>0</v>
      </c>
      <c r="T60" s="510">
        <f>'1.5_RAW_Data_MR'!T60</f>
        <v>778.97779206346058</v>
      </c>
      <c r="U60" s="510">
        <f>'1.5_RAW_Data_MR'!U60</f>
        <v>311.9870071312933</v>
      </c>
      <c r="V60" s="510">
        <f>'1.5_RAW_Data_MR'!V60</f>
        <v>77.0767490026697</v>
      </c>
      <c r="W60" s="510">
        <f>'1.5_RAW_Data_MR'!W60</f>
        <v>181.07754280323459</v>
      </c>
      <c r="X60" s="510">
        <f>'1.5_RAW_Data_MR'!X60</f>
        <v>208.83649312626301</v>
      </c>
      <c r="Y60" s="511">
        <f>'1.5_RAW_Data_MR'!Y60</f>
        <v>0</v>
      </c>
      <c r="AA60" s="487">
        <f>'1.5_RAW_Data_MR'!AA60</f>
        <v>-95.637592503793556</v>
      </c>
      <c r="AB60" s="487">
        <f>'1.5_RAW_Data_MR'!AB60</f>
        <v>8.9987190859024508</v>
      </c>
      <c r="AC60" s="487">
        <f>'1.5_RAW_Data_MR'!AC60</f>
        <v>0</v>
      </c>
      <c r="AD60" s="487">
        <f>'1.5_RAW_Data_MR'!AD60</f>
        <v>0</v>
      </c>
      <c r="AE60" s="487">
        <f>'1.5_RAW_Data_MR'!AE60</f>
        <v>-104.63631158969601</v>
      </c>
      <c r="AF60" s="488">
        <f>'1.5_RAW_Data_MR'!AF60</f>
        <v>0</v>
      </c>
      <c r="AG60" s="482"/>
      <c r="AH60" s="487">
        <f>'1.5_RAW_Data_MR'!AH60</f>
        <v>-95.637592503793556</v>
      </c>
      <c r="AI60" s="487">
        <f>'1.5_RAW_Data_MR'!AI60</f>
        <v>8.9987190859024508</v>
      </c>
      <c r="AJ60" s="487">
        <f>'1.5_RAW_Data_MR'!AJ60</f>
        <v>0</v>
      </c>
      <c r="AK60" s="487">
        <f>'1.5_RAW_Data_MR'!AK60</f>
        <v>0</v>
      </c>
      <c r="AL60" s="487">
        <f>'1.5_RAW_Data_MR'!AL60</f>
        <v>-104.63631158969601</v>
      </c>
      <c r="AM60" s="488">
        <f>'1.5_RAW_Data_MR'!AM60</f>
        <v>0</v>
      </c>
      <c r="AN60" s="482"/>
      <c r="AO60" s="487">
        <f>'1.5_RAW_Data_MR'!AO60</f>
        <v>0</v>
      </c>
      <c r="AP60" s="487">
        <f>'1.5_RAW_Data_MR'!AP60</f>
        <v>0</v>
      </c>
      <c r="AQ60" s="487">
        <f>'1.5_RAW_Data_MR'!AQ60</f>
        <v>0</v>
      </c>
      <c r="AR60" s="487">
        <f>'1.5_RAW_Data_MR'!AR60</f>
        <v>0</v>
      </c>
      <c r="AS60" s="487">
        <f>'1.5_RAW_Data_MR'!AS60</f>
        <v>0</v>
      </c>
      <c r="AT60" s="488">
        <f>'1.5_RAW_Data_MR'!AT60</f>
        <v>0</v>
      </c>
      <c r="AU60" s="482"/>
      <c r="AV60" s="487">
        <f>'1.5_RAW_Data_MR'!AV60</f>
        <v>0</v>
      </c>
      <c r="AW60" s="487">
        <f>'1.5_RAW_Data_MR'!AW60</f>
        <v>0</v>
      </c>
      <c r="AX60" s="487">
        <f>'1.5_RAW_Data_MR'!AX60</f>
        <v>0</v>
      </c>
      <c r="AY60" s="487">
        <f>'1.5_RAW_Data_MR'!AY60</f>
        <v>0</v>
      </c>
      <c r="AZ60" s="487">
        <f>'1.5_RAW_Data_MR'!AZ60</f>
        <v>0</v>
      </c>
      <c r="BA60" s="488">
        <f>'1.5_RAW_Data_MR'!BA60</f>
        <v>0</v>
      </c>
    </row>
    <row r="61" spans="1:53" ht="13.5" thickBot="1" x14ac:dyDescent="0.4">
      <c r="A61" s="483"/>
      <c r="B61" s="489"/>
      <c r="C61" s="490"/>
      <c r="D61" s="491"/>
      <c r="E61" s="492" t="s">
        <v>34</v>
      </c>
      <c r="F61" s="512">
        <f>'1.5_RAW_Data_MR'!F61</f>
        <v>3026.6446931736909</v>
      </c>
      <c r="G61" s="512">
        <f>'1.5_RAW_Data_MR'!G61</f>
        <v>438.47303202209025</v>
      </c>
      <c r="H61" s="512">
        <f>'1.5_RAW_Data_MR'!H61</f>
        <v>0</v>
      </c>
      <c r="I61" s="512">
        <f>'1.5_RAW_Data_MR'!I61</f>
        <v>1640.8158562580693</v>
      </c>
      <c r="J61" s="512">
        <f>'1.5_RAW_Data_MR'!J61</f>
        <v>95.861364213846301</v>
      </c>
      <c r="K61" s="513">
        <f>'1.5_RAW_Data_MR'!K61</f>
        <v>851.49444067968511</v>
      </c>
      <c r="M61" s="512">
        <f>'1.5_RAW_Data_MR'!M61</f>
        <v>347.01715822147213</v>
      </c>
      <c r="N61" s="512">
        <f>'1.5_RAW_Data_MR'!N61</f>
        <v>347.01715822147213</v>
      </c>
      <c r="O61" s="512">
        <f>'1.5_RAW_Data_MR'!O61</f>
        <v>0</v>
      </c>
      <c r="P61" s="512">
        <f>'1.5_RAW_Data_MR'!P61</f>
        <v>0</v>
      </c>
      <c r="Q61" s="512">
        <f>'1.5_RAW_Data_MR'!Q61</f>
        <v>0</v>
      </c>
      <c r="R61" s="513">
        <f>'1.5_RAW_Data_MR'!R61</f>
        <v>0</v>
      </c>
      <c r="T61" s="512">
        <f>'1.5_RAW_Data_MR'!T61</f>
        <v>7224.0466064860548</v>
      </c>
      <c r="U61" s="512">
        <f>'1.5_RAW_Data_MR'!U61</f>
        <v>57.215684489754601</v>
      </c>
      <c r="V61" s="512">
        <f>'1.5_RAW_Data_MR'!V61</f>
        <v>0</v>
      </c>
      <c r="W61" s="512">
        <f>'1.5_RAW_Data_MR'!W61</f>
        <v>0</v>
      </c>
      <c r="X61" s="512">
        <f>'1.5_RAW_Data_MR'!X61</f>
        <v>0</v>
      </c>
      <c r="Y61" s="513">
        <f>'1.5_RAW_Data_MR'!Y61</f>
        <v>7166.8309219963003</v>
      </c>
      <c r="AA61" s="493">
        <f>'1.5_RAW_Data_MR'!AA61</f>
        <v>-6877.0294482645832</v>
      </c>
      <c r="AB61" s="493">
        <f>'1.5_RAW_Data_MR'!AB61</f>
        <v>289.80147373171752</v>
      </c>
      <c r="AC61" s="493">
        <f>'1.5_RAW_Data_MR'!AC61</f>
        <v>0</v>
      </c>
      <c r="AD61" s="493">
        <f>'1.5_RAW_Data_MR'!AD61</f>
        <v>0</v>
      </c>
      <c r="AE61" s="493">
        <f>'1.5_RAW_Data_MR'!AE61</f>
        <v>0</v>
      </c>
      <c r="AF61" s="494">
        <f>'1.5_RAW_Data_MR'!AF61</f>
        <v>-7166.8309219963003</v>
      </c>
      <c r="AG61" s="482"/>
      <c r="AH61" s="493">
        <f>'1.5_RAW_Data_MR'!AH61</f>
        <v>-6877.0294482645832</v>
      </c>
      <c r="AI61" s="493">
        <f>'1.5_RAW_Data_MR'!AI61</f>
        <v>289.80147373171752</v>
      </c>
      <c r="AJ61" s="493">
        <f>'1.5_RAW_Data_MR'!AJ61</f>
        <v>0</v>
      </c>
      <c r="AK61" s="493">
        <f>'1.5_RAW_Data_MR'!AK61</f>
        <v>0</v>
      </c>
      <c r="AL61" s="493">
        <f>'1.5_RAW_Data_MR'!AL61</f>
        <v>0</v>
      </c>
      <c r="AM61" s="494">
        <f>'1.5_RAW_Data_MR'!AM61</f>
        <v>-7166.8309219963003</v>
      </c>
      <c r="AN61" s="482"/>
      <c r="AO61" s="493">
        <f>'1.5_RAW_Data_MR'!AO61</f>
        <v>0</v>
      </c>
      <c r="AP61" s="493">
        <f>'1.5_RAW_Data_MR'!AP61</f>
        <v>0</v>
      </c>
      <c r="AQ61" s="493">
        <f>'1.5_RAW_Data_MR'!AQ61</f>
        <v>0</v>
      </c>
      <c r="AR61" s="493">
        <f>'1.5_RAW_Data_MR'!AR61</f>
        <v>0</v>
      </c>
      <c r="AS61" s="493">
        <f>'1.5_RAW_Data_MR'!AS61</f>
        <v>0</v>
      </c>
      <c r="AT61" s="494">
        <f>'1.5_RAW_Data_MR'!AT61</f>
        <v>0</v>
      </c>
      <c r="AU61" s="482"/>
      <c r="AV61" s="493">
        <f>'1.5_RAW_Data_MR'!AV61</f>
        <v>0</v>
      </c>
      <c r="AW61" s="493">
        <f>'1.5_RAW_Data_MR'!AW61</f>
        <v>0</v>
      </c>
      <c r="AX61" s="493">
        <f>'1.5_RAW_Data_MR'!AX61</f>
        <v>0</v>
      </c>
      <c r="AY61" s="493">
        <f>'1.5_RAW_Data_MR'!AY61</f>
        <v>0</v>
      </c>
      <c r="AZ61" s="493">
        <f>'1.5_RAW_Data_MR'!AZ61</f>
        <v>0</v>
      </c>
      <c r="BA61" s="494">
        <f>'1.5_RAW_Data_MR'!BA61</f>
        <v>0</v>
      </c>
    </row>
    <row r="62" spans="1:53" ht="25.5" x14ac:dyDescent="0.35">
      <c r="A62" s="495" t="s">
        <v>20</v>
      </c>
      <c r="B62" s="476">
        <v>6</v>
      </c>
      <c r="C62" s="477" t="s">
        <v>67</v>
      </c>
      <c r="D62" s="478" t="s">
        <v>35</v>
      </c>
      <c r="E62" s="496" t="s">
        <v>31</v>
      </c>
      <c r="F62" s="508">
        <f>'1.5_RAW_Data_MR'!F62</f>
        <v>548.06317475267906</v>
      </c>
      <c r="G62" s="508">
        <f>'1.5_RAW_Data_MR'!G62</f>
        <v>39.601297392980001</v>
      </c>
      <c r="H62" s="508">
        <f>'1.5_RAW_Data_MR'!H62</f>
        <v>220.5805548000788</v>
      </c>
      <c r="I62" s="508">
        <f>'1.5_RAW_Data_MR'!I62</f>
        <v>0</v>
      </c>
      <c r="J62" s="508">
        <f>'1.5_RAW_Data_MR'!J62</f>
        <v>0</v>
      </c>
      <c r="K62" s="509">
        <f>'1.5_RAW_Data_MR'!K62</f>
        <v>287.88132255962029</v>
      </c>
      <c r="M62" s="508">
        <f>'1.5_RAW_Data_MR'!M62</f>
        <v>220.00239680700651</v>
      </c>
      <c r="N62" s="508">
        <f>'1.5_RAW_Data_MR'!N62</f>
        <v>45.101337356832254</v>
      </c>
      <c r="O62" s="508">
        <f>'1.5_RAW_Data_MR'!O62</f>
        <v>0</v>
      </c>
      <c r="P62" s="508">
        <f>'1.5_RAW_Data_MR'!P62</f>
        <v>0</v>
      </c>
      <c r="Q62" s="508">
        <f>'1.5_RAW_Data_MR'!Q62</f>
        <v>99.372501611758224</v>
      </c>
      <c r="R62" s="509">
        <f>'1.5_RAW_Data_MR'!R62</f>
        <v>75.528557838416006</v>
      </c>
      <c r="T62" s="508">
        <f>'1.5_RAW_Data_MR'!T62</f>
        <v>4516.5555732358798</v>
      </c>
      <c r="U62" s="508">
        <f>'1.5_RAW_Data_MR'!U62</f>
        <v>0</v>
      </c>
      <c r="V62" s="508">
        <f>'1.5_RAW_Data_MR'!V62</f>
        <v>0</v>
      </c>
      <c r="W62" s="508">
        <f>'1.5_RAW_Data_MR'!W62</f>
        <v>0</v>
      </c>
      <c r="X62" s="508">
        <f>'1.5_RAW_Data_MR'!X62</f>
        <v>0</v>
      </c>
      <c r="Y62" s="509">
        <f>'1.5_RAW_Data_MR'!Y62</f>
        <v>4516.5555732358798</v>
      </c>
      <c r="AA62" s="480">
        <f>'1.5_RAW_Data_MR'!AA62</f>
        <v>-4296.5531764288726</v>
      </c>
      <c r="AB62" s="480">
        <f>'1.5_RAW_Data_MR'!AB62</f>
        <v>45.101337356832254</v>
      </c>
      <c r="AC62" s="480">
        <f>'1.5_RAW_Data_MR'!AC62</f>
        <v>0</v>
      </c>
      <c r="AD62" s="480">
        <f>'1.5_RAW_Data_MR'!AD62</f>
        <v>0</v>
      </c>
      <c r="AE62" s="480">
        <f>'1.5_RAW_Data_MR'!AE62</f>
        <v>99.372501611758224</v>
      </c>
      <c r="AF62" s="481">
        <f>'1.5_RAW_Data_MR'!AF62</f>
        <v>-4441.0270153974634</v>
      </c>
      <c r="AG62" s="482"/>
      <c r="AH62" s="480">
        <f>'1.5_RAW_Data_MR'!AH62</f>
        <v>-4296.5531764288726</v>
      </c>
      <c r="AI62" s="480">
        <f>'1.5_RAW_Data_MR'!AI62</f>
        <v>45.101337356832254</v>
      </c>
      <c r="AJ62" s="480">
        <f>'1.5_RAW_Data_MR'!AJ62</f>
        <v>0</v>
      </c>
      <c r="AK62" s="480">
        <f>'1.5_RAW_Data_MR'!AK62</f>
        <v>0</v>
      </c>
      <c r="AL62" s="480">
        <f>'1.5_RAW_Data_MR'!AL62</f>
        <v>99.372501611758224</v>
      </c>
      <c r="AM62" s="481">
        <f>'1.5_RAW_Data_MR'!AM62</f>
        <v>-4441.0270153974634</v>
      </c>
      <c r="AN62" s="482"/>
      <c r="AO62" s="480">
        <f>'1.5_RAW_Data_MR'!AO62</f>
        <v>0</v>
      </c>
      <c r="AP62" s="480">
        <f>'1.5_RAW_Data_MR'!AP62</f>
        <v>0</v>
      </c>
      <c r="AQ62" s="480">
        <f>'1.5_RAW_Data_MR'!AQ62</f>
        <v>0</v>
      </c>
      <c r="AR62" s="480">
        <f>'1.5_RAW_Data_MR'!AR62</f>
        <v>0</v>
      </c>
      <c r="AS62" s="480">
        <f>'1.5_RAW_Data_MR'!AS62</f>
        <v>0</v>
      </c>
      <c r="AT62" s="481">
        <f>'1.5_RAW_Data_MR'!AT62</f>
        <v>0</v>
      </c>
      <c r="AU62" s="482"/>
      <c r="AV62" s="480">
        <f>'1.5_RAW_Data_MR'!AV62</f>
        <v>0</v>
      </c>
      <c r="AW62" s="480">
        <f>'1.5_RAW_Data_MR'!AW62</f>
        <v>0</v>
      </c>
      <c r="AX62" s="480">
        <f>'1.5_RAW_Data_MR'!AX62</f>
        <v>0</v>
      </c>
      <c r="AY62" s="480">
        <f>'1.5_RAW_Data_MR'!AY62</f>
        <v>0</v>
      </c>
      <c r="AZ62" s="480">
        <f>'1.5_RAW_Data_MR'!AZ62</f>
        <v>0</v>
      </c>
      <c r="BA62" s="481">
        <f>'1.5_RAW_Data_MR'!BA62</f>
        <v>0</v>
      </c>
    </row>
    <row r="63" spans="1:53" ht="13.15" x14ac:dyDescent="0.35">
      <c r="A63" s="483"/>
      <c r="B63" s="484"/>
      <c r="C63" s="485"/>
      <c r="D63" s="486"/>
      <c r="E63" s="479" t="s">
        <v>32</v>
      </c>
      <c r="F63" s="510">
        <f>'1.5_RAW_Data_MR'!F63</f>
        <v>103.6873043862214</v>
      </c>
      <c r="G63" s="510">
        <f>'1.5_RAW_Data_MR'!G63</f>
        <v>0</v>
      </c>
      <c r="H63" s="510">
        <f>'1.5_RAW_Data_MR'!H63</f>
        <v>0</v>
      </c>
      <c r="I63" s="510">
        <f>'1.5_RAW_Data_MR'!I63</f>
        <v>0</v>
      </c>
      <c r="J63" s="510">
        <f>'1.5_RAW_Data_MR'!J63</f>
        <v>0</v>
      </c>
      <c r="K63" s="511">
        <f>'1.5_RAW_Data_MR'!K63</f>
        <v>103.6873043862214</v>
      </c>
      <c r="M63" s="510">
        <f>'1.5_RAW_Data_MR'!M63</f>
        <v>77.680424405749989</v>
      </c>
      <c r="N63" s="510">
        <f>'1.5_RAW_Data_MR'!N63</f>
        <v>5.3259354378858959</v>
      </c>
      <c r="O63" s="510">
        <f>'1.5_RAW_Data_MR'!O63</f>
        <v>0</v>
      </c>
      <c r="P63" s="510">
        <f>'1.5_RAW_Data_MR'!P63</f>
        <v>0</v>
      </c>
      <c r="Q63" s="510">
        <f>'1.5_RAW_Data_MR'!Q63</f>
        <v>0</v>
      </c>
      <c r="R63" s="511">
        <f>'1.5_RAW_Data_MR'!R63</f>
        <v>72.3544889678641</v>
      </c>
      <c r="T63" s="510">
        <f>'1.5_RAW_Data_MR'!T63</f>
        <v>205.3937229477271</v>
      </c>
      <c r="U63" s="510">
        <f>'1.5_RAW_Data_MR'!U63</f>
        <v>0</v>
      </c>
      <c r="V63" s="510">
        <f>'1.5_RAW_Data_MR'!V63</f>
        <v>0</v>
      </c>
      <c r="W63" s="510">
        <f>'1.5_RAW_Data_MR'!W63</f>
        <v>0</v>
      </c>
      <c r="X63" s="510">
        <f>'1.5_RAW_Data_MR'!X63</f>
        <v>0</v>
      </c>
      <c r="Y63" s="511">
        <f>'1.5_RAW_Data_MR'!Y63</f>
        <v>205.3937229477271</v>
      </c>
      <c r="AA63" s="487">
        <f>'1.5_RAW_Data_MR'!AA63</f>
        <v>-127.71329854197711</v>
      </c>
      <c r="AB63" s="487">
        <f>'1.5_RAW_Data_MR'!AB63</f>
        <v>5.3259354378858959</v>
      </c>
      <c r="AC63" s="487">
        <f>'1.5_RAW_Data_MR'!AC63</f>
        <v>0</v>
      </c>
      <c r="AD63" s="487">
        <f>'1.5_RAW_Data_MR'!AD63</f>
        <v>0</v>
      </c>
      <c r="AE63" s="487">
        <f>'1.5_RAW_Data_MR'!AE63</f>
        <v>0</v>
      </c>
      <c r="AF63" s="488">
        <f>'1.5_RAW_Data_MR'!AF63</f>
        <v>-133.03923397986301</v>
      </c>
      <c r="AG63" s="482"/>
      <c r="AH63" s="487">
        <f>'1.5_RAW_Data_MR'!AH63</f>
        <v>-127.71329854197711</v>
      </c>
      <c r="AI63" s="487">
        <f>'1.5_RAW_Data_MR'!AI63</f>
        <v>5.3259354378858959</v>
      </c>
      <c r="AJ63" s="487">
        <f>'1.5_RAW_Data_MR'!AJ63</f>
        <v>0</v>
      </c>
      <c r="AK63" s="487">
        <f>'1.5_RAW_Data_MR'!AK63</f>
        <v>0</v>
      </c>
      <c r="AL63" s="487">
        <f>'1.5_RAW_Data_MR'!AL63</f>
        <v>0</v>
      </c>
      <c r="AM63" s="488">
        <f>'1.5_RAW_Data_MR'!AM63</f>
        <v>-133.03923397986301</v>
      </c>
      <c r="AN63" s="482"/>
      <c r="AO63" s="487">
        <f>'1.5_RAW_Data_MR'!AO63</f>
        <v>0</v>
      </c>
      <c r="AP63" s="487">
        <f>'1.5_RAW_Data_MR'!AP63</f>
        <v>0</v>
      </c>
      <c r="AQ63" s="487">
        <f>'1.5_RAW_Data_MR'!AQ63</f>
        <v>0</v>
      </c>
      <c r="AR63" s="487">
        <f>'1.5_RAW_Data_MR'!AR63</f>
        <v>0</v>
      </c>
      <c r="AS63" s="487">
        <f>'1.5_RAW_Data_MR'!AS63</f>
        <v>0</v>
      </c>
      <c r="AT63" s="488">
        <f>'1.5_RAW_Data_MR'!AT63</f>
        <v>0</v>
      </c>
      <c r="AU63" s="482"/>
      <c r="AV63" s="487">
        <f>'1.5_RAW_Data_MR'!AV63</f>
        <v>0</v>
      </c>
      <c r="AW63" s="487">
        <f>'1.5_RAW_Data_MR'!AW63</f>
        <v>0</v>
      </c>
      <c r="AX63" s="487">
        <f>'1.5_RAW_Data_MR'!AX63</f>
        <v>0</v>
      </c>
      <c r="AY63" s="487">
        <f>'1.5_RAW_Data_MR'!AY63</f>
        <v>0</v>
      </c>
      <c r="AZ63" s="487">
        <f>'1.5_RAW_Data_MR'!AZ63</f>
        <v>0</v>
      </c>
      <c r="BA63" s="488">
        <f>'1.5_RAW_Data_MR'!BA63</f>
        <v>0</v>
      </c>
    </row>
    <row r="64" spans="1:53" ht="13.15" x14ac:dyDescent="0.35">
      <c r="A64" s="483"/>
      <c r="B64" s="484"/>
      <c r="C64" s="485"/>
      <c r="D64" s="486"/>
      <c r="E64" s="479" t="s">
        <v>33</v>
      </c>
      <c r="F64" s="510">
        <f>'1.5_RAW_Data_MR'!F64</f>
        <v>95.002049700703395</v>
      </c>
      <c r="G64" s="510">
        <f>'1.5_RAW_Data_MR'!G64</f>
        <v>0</v>
      </c>
      <c r="H64" s="510">
        <f>'1.5_RAW_Data_MR'!H64</f>
        <v>0</v>
      </c>
      <c r="I64" s="510">
        <f>'1.5_RAW_Data_MR'!I64</f>
        <v>0</v>
      </c>
      <c r="J64" s="510">
        <f>'1.5_RAW_Data_MR'!J64</f>
        <v>46.846121187208595</v>
      </c>
      <c r="K64" s="511">
        <f>'1.5_RAW_Data_MR'!K64</f>
        <v>48.1559285134948</v>
      </c>
      <c r="M64" s="510">
        <f>'1.5_RAW_Data_MR'!M64</f>
        <v>189.57914874377732</v>
      </c>
      <c r="N64" s="510">
        <f>'1.5_RAW_Data_MR'!N64</f>
        <v>14.552090161915221</v>
      </c>
      <c r="O64" s="510">
        <f>'1.5_RAW_Data_MR'!O64</f>
        <v>0</v>
      </c>
      <c r="P64" s="510">
        <f>'1.5_RAW_Data_MR'!P64</f>
        <v>0</v>
      </c>
      <c r="Q64" s="510">
        <f>'1.5_RAW_Data_MR'!Q64</f>
        <v>0</v>
      </c>
      <c r="R64" s="511">
        <f>'1.5_RAW_Data_MR'!R64</f>
        <v>175.02705858186209</v>
      </c>
      <c r="T64" s="510">
        <f>'1.5_RAW_Data_MR'!T64</f>
        <v>579.64688397532007</v>
      </c>
      <c r="U64" s="510">
        <f>'1.5_RAW_Data_MR'!U64</f>
        <v>0</v>
      </c>
      <c r="V64" s="510">
        <f>'1.5_RAW_Data_MR'!V64</f>
        <v>0</v>
      </c>
      <c r="W64" s="510">
        <f>'1.5_RAW_Data_MR'!W64</f>
        <v>0</v>
      </c>
      <c r="X64" s="510">
        <f>'1.5_RAW_Data_MR'!X64</f>
        <v>0</v>
      </c>
      <c r="Y64" s="511">
        <f>'1.5_RAW_Data_MR'!Y64</f>
        <v>579.64688397532007</v>
      </c>
      <c r="AA64" s="487">
        <f>'1.5_RAW_Data_MR'!AA64</f>
        <v>-390.06773523154277</v>
      </c>
      <c r="AB64" s="487">
        <f>'1.5_RAW_Data_MR'!AB64</f>
        <v>14.552090161915221</v>
      </c>
      <c r="AC64" s="487">
        <f>'1.5_RAW_Data_MR'!AC64</f>
        <v>0</v>
      </c>
      <c r="AD64" s="487">
        <f>'1.5_RAW_Data_MR'!AD64</f>
        <v>0</v>
      </c>
      <c r="AE64" s="487">
        <f>'1.5_RAW_Data_MR'!AE64</f>
        <v>0</v>
      </c>
      <c r="AF64" s="488">
        <f>'1.5_RAW_Data_MR'!AF64</f>
        <v>-404.61982539345797</v>
      </c>
      <c r="AG64" s="482"/>
      <c r="AH64" s="487">
        <f>'1.5_RAW_Data_MR'!AH64</f>
        <v>-390.06773523154277</v>
      </c>
      <c r="AI64" s="487">
        <f>'1.5_RAW_Data_MR'!AI64</f>
        <v>14.552090161915221</v>
      </c>
      <c r="AJ64" s="487">
        <f>'1.5_RAW_Data_MR'!AJ64</f>
        <v>0</v>
      </c>
      <c r="AK64" s="487">
        <f>'1.5_RAW_Data_MR'!AK64</f>
        <v>0</v>
      </c>
      <c r="AL64" s="487">
        <f>'1.5_RAW_Data_MR'!AL64</f>
        <v>0</v>
      </c>
      <c r="AM64" s="488">
        <f>'1.5_RAW_Data_MR'!AM64</f>
        <v>-404.61982539345797</v>
      </c>
      <c r="AN64" s="482"/>
      <c r="AO64" s="487">
        <f>'1.5_RAW_Data_MR'!AO64</f>
        <v>0</v>
      </c>
      <c r="AP64" s="487">
        <f>'1.5_RAW_Data_MR'!AP64</f>
        <v>0</v>
      </c>
      <c r="AQ64" s="487">
        <f>'1.5_RAW_Data_MR'!AQ64</f>
        <v>0</v>
      </c>
      <c r="AR64" s="487">
        <f>'1.5_RAW_Data_MR'!AR64</f>
        <v>0</v>
      </c>
      <c r="AS64" s="487">
        <f>'1.5_RAW_Data_MR'!AS64</f>
        <v>0</v>
      </c>
      <c r="AT64" s="488">
        <f>'1.5_RAW_Data_MR'!AT64</f>
        <v>0</v>
      </c>
      <c r="AU64" s="482"/>
      <c r="AV64" s="487">
        <f>'1.5_RAW_Data_MR'!AV64</f>
        <v>0</v>
      </c>
      <c r="AW64" s="487">
        <f>'1.5_RAW_Data_MR'!AW64</f>
        <v>0</v>
      </c>
      <c r="AX64" s="487">
        <f>'1.5_RAW_Data_MR'!AX64</f>
        <v>0</v>
      </c>
      <c r="AY64" s="487">
        <f>'1.5_RAW_Data_MR'!AY64</f>
        <v>0</v>
      </c>
      <c r="AZ64" s="487">
        <f>'1.5_RAW_Data_MR'!AZ64</f>
        <v>0</v>
      </c>
      <c r="BA64" s="488">
        <f>'1.5_RAW_Data_MR'!BA64</f>
        <v>0</v>
      </c>
    </row>
    <row r="65" spans="1:53" ht="13.5" thickBot="1" x14ac:dyDescent="0.4">
      <c r="A65" s="483"/>
      <c r="B65" s="489"/>
      <c r="C65" s="490"/>
      <c r="D65" s="491"/>
      <c r="E65" s="492" t="s">
        <v>34</v>
      </c>
      <c r="F65" s="512">
        <f>'1.5_RAW_Data_MR'!F65</f>
        <v>568.54229950400554</v>
      </c>
      <c r="G65" s="512">
        <f>'1.5_RAW_Data_MR'!G65</f>
        <v>208.99573856089609</v>
      </c>
      <c r="H65" s="512">
        <f>'1.5_RAW_Data_MR'!H65</f>
        <v>102.11999593201971</v>
      </c>
      <c r="I65" s="512">
        <f>'1.5_RAW_Data_MR'!I65</f>
        <v>113.8992119734996</v>
      </c>
      <c r="J65" s="512">
        <f>'1.5_RAW_Data_MR'!J65</f>
        <v>37.658810258629003</v>
      </c>
      <c r="K65" s="513">
        <f>'1.5_RAW_Data_MR'!K65</f>
        <v>105.8685427789612</v>
      </c>
      <c r="M65" s="512">
        <f>'1.5_RAW_Data_MR'!M65</f>
        <v>1999.4038075105063</v>
      </c>
      <c r="N65" s="512">
        <f>'1.5_RAW_Data_MR'!N65</f>
        <v>77.166231667378781</v>
      </c>
      <c r="O65" s="512">
        <f>'1.5_RAW_Data_MR'!O65</f>
        <v>11.92095393040967</v>
      </c>
      <c r="P65" s="512">
        <f>'1.5_RAW_Data_MR'!P65</f>
        <v>28.861755370176262</v>
      </c>
      <c r="Q65" s="512">
        <f>'1.5_RAW_Data_MR'!Q65</f>
        <v>14.823213681300315</v>
      </c>
      <c r="R65" s="513">
        <f>'1.5_RAW_Data_MR'!R65</f>
        <v>1866.6316528612413</v>
      </c>
      <c r="T65" s="512">
        <f>'1.5_RAW_Data_MR'!T65</f>
        <v>5752.483831531069</v>
      </c>
      <c r="U65" s="512">
        <f>'1.5_RAW_Data_MR'!U65</f>
        <v>3.13015304488815</v>
      </c>
      <c r="V65" s="512">
        <f>'1.5_RAW_Data_MR'!V65</f>
        <v>0</v>
      </c>
      <c r="W65" s="512">
        <f>'1.5_RAW_Data_MR'!W65</f>
        <v>0</v>
      </c>
      <c r="X65" s="512">
        <f>'1.5_RAW_Data_MR'!X65</f>
        <v>0</v>
      </c>
      <c r="Y65" s="513">
        <f>'1.5_RAW_Data_MR'!Y65</f>
        <v>5749.3536784861808</v>
      </c>
      <c r="AA65" s="493">
        <f>'1.5_RAW_Data_MR'!AA65</f>
        <v>-3753.0800240205626</v>
      </c>
      <c r="AB65" s="493">
        <f>'1.5_RAW_Data_MR'!AB65</f>
        <v>74.036078622490635</v>
      </c>
      <c r="AC65" s="493">
        <f>'1.5_RAW_Data_MR'!AC65</f>
        <v>11.92095393040967</v>
      </c>
      <c r="AD65" s="493">
        <f>'1.5_RAW_Data_MR'!AD65</f>
        <v>28.861755370176262</v>
      </c>
      <c r="AE65" s="493">
        <f>'1.5_RAW_Data_MR'!AE65</f>
        <v>14.823213681300315</v>
      </c>
      <c r="AF65" s="494">
        <f>'1.5_RAW_Data_MR'!AF65</f>
        <v>-3882.7220256249393</v>
      </c>
      <c r="AG65" s="482"/>
      <c r="AH65" s="493">
        <f>'1.5_RAW_Data_MR'!AH65</f>
        <v>-3753.0800240205626</v>
      </c>
      <c r="AI65" s="493">
        <f>'1.5_RAW_Data_MR'!AI65</f>
        <v>74.036078622490635</v>
      </c>
      <c r="AJ65" s="493">
        <f>'1.5_RAW_Data_MR'!AJ65</f>
        <v>11.92095393040967</v>
      </c>
      <c r="AK65" s="493">
        <f>'1.5_RAW_Data_MR'!AK65</f>
        <v>28.861755370176262</v>
      </c>
      <c r="AL65" s="493">
        <f>'1.5_RAW_Data_MR'!AL65</f>
        <v>14.823213681300315</v>
      </c>
      <c r="AM65" s="494">
        <f>'1.5_RAW_Data_MR'!AM65</f>
        <v>-3882.7220256249393</v>
      </c>
      <c r="AN65" s="482"/>
      <c r="AO65" s="493">
        <f>'1.5_RAW_Data_MR'!AO65</f>
        <v>0</v>
      </c>
      <c r="AP65" s="493">
        <f>'1.5_RAW_Data_MR'!AP65</f>
        <v>0</v>
      </c>
      <c r="AQ65" s="493">
        <f>'1.5_RAW_Data_MR'!AQ65</f>
        <v>0</v>
      </c>
      <c r="AR65" s="493">
        <f>'1.5_RAW_Data_MR'!AR65</f>
        <v>0</v>
      </c>
      <c r="AS65" s="493">
        <f>'1.5_RAW_Data_MR'!AS65</f>
        <v>0</v>
      </c>
      <c r="AT65" s="494">
        <f>'1.5_RAW_Data_MR'!AT65</f>
        <v>0</v>
      </c>
      <c r="AU65" s="482"/>
      <c r="AV65" s="493">
        <f>'1.5_RAW_Data_MR'!AV65</f>
        <v>0</v>
      </c>
      <c r="AW65" s="493">
        <f>'1.5_RAW_Data_MR'!AW65</f>
        <v>0</v>
      </c>
      <c r="AX65" s="493">
        <f>'1.5_RAW_Data_MR'!AX65</f>
        <v>0</v>
      </c>
      <c r="AY65" s="493">
        <f>'1.5_RAW_Data_MR'!AY65</f>
        <v>0</v>
      </c>
      <c r="AZ65" s="493">
        <f>'1.5_RAW_Data_MR'!AZ65</f>
        <v>0</v>
      </c>
      <c r="BA65" s="494">
        <f>'1.5_RAW_Data_MR'!BA65</f>
        <v>0</v>
      </c>
    </row>
    <row r="66" spans="1:53" ht="25.5" x14ac:dyDescent="0.35">
      <c r="A66" s="495" t="s">
        <v>20</v>
      </c>
      <c r="B66" s="476">
        <v>13</v>
      </c>
      <c r="C66" s="477" t="s">
        <v>13</v>
      </c>
      <c r="D66" s="478" t="s">
        <v>35</v>
      </c>
      <c r="E66" s="496" t="s">
        <v>31</v>
      </c>
      <c r="F66" s="508">
        <f>'1.5_RAW_Data_MR'!F66</f>
        <v>101.70398444405461</v>
      </c>
      <c r="G66" s="508">
        <f>'1.5_RAW_Data_MR'!G66</f>
        <v>10.0707089735658</v>
      </c>
      <c r="H66" s="508">
        <f>'1.5_RAW_Data_MR'!H66</f>
        <v>0</v>
      </c>
      <c r="I66" s="508">
        <f>'1.5_RAW_Data_MR'!I66</f>
        <v>0</v>
      </c>
      <c r="J66" s="508">
        <f>'1.5_RAW_Data_MR'!J66</f>
        <v>13.5999426454703</v>
      </c>
      <c r="K66" s="509">
        <f>'1.5_RAW_Data_MR'!K66</f>
        <v>78.033332825018505</v>
      </c>
      <c r="M66" s="508">
        <f>'1.5_RAW_Data_MR'!M66</f>
        <v>12.623226563741021</v>
      </c>
      <c r="N66" s="508">
        <f>'1.5_RAW_Data_MR'!N66</f>
        <v>5.4560914600460499</v>
      </c>
      <c r="O66" s="508">
        <f>'1.5_RAW_Data_MR'!O66</f>
        <v>7.16713510369497</v>
      </c>
      <c r="P66" s="508">
        <f>'1.5_RAW_Data_MR'!P66</f>
        <v>0</v>
      </c>
      <c r="Q66" s="508">
        <f>'1.5_RAW_Data_MR'!Q66</f>
        <v>0</v>
      </c>
      <c r="R66" s="509">
        <f>'1.5_RAW_Data_MR'!R66</f>
        <v>0</v>
      </c>
      <c r="T66" s="508">
        <f>'1.5_RAW_Data_MR'!T66</f>
        <v>12.623226563741021</v>
      </c>
      <c r="U66" s="508">
        <f>'1.5_RAW_Data_MR'!U66</f>
        <v>5.4560914600460499</v>
      </c>
      <c r="V66" s="508">
        <f>'1.5_RAW_Data_MR'!V66</f>
        <v>7.16713510369497</v>
      </c>
      <c r="W66" s="508">
        <f>'1.5_RAW_Data_MR'!W66</f>
        <v>0</v>
      </c>
      <c r="X66" s="508">
        <f>'1.5_RAW_Data_MR'!X66</f>
        <v>0</v>
      </c>
      <c r="Y66" s="509">
        <f>'1.5_RAW_Data_MR'!Y66</f>
        <v>0</v>
      </c>
      <c r="AA66" s="480">
        <f>'1.5_RAW_Data_MR'!AA66</f>
        <v>0</v>
      </c>
      <c r="AB66" s="480">
        <f>'1.5_RAW_Data_MR'!AB66</f>
        <v>0</v>
      </c>
      <c r="AC66" s="480">
        <f>'1.5_RAW_Data_MR'!AC66</f>
        <v>0</v>
      </c>
      <c r="AD66" s="480">
        <f>'1.5_RAW_Data_MR'!AD66</f>
        <v>0</v>
      </c>
      <c r="AE66" s="480">
        <f>'1.5_RAW_Data_MR'!AE66</f>
        <v>0</v>
      </c>
      <c r="AF66" s="481">
        <f>'1.5_RAW_Data_MR'!AF66</f>
        <v>0</v>
      </c>
      <c r="AG66" s="482"/>
      <c r="AH66" s="480">
        <f>'1.5_RAW_Data_MR'!AH66</f>
        <v>0</v>
      </c>
      <c r="AI66" s="480">
        <f>'1.5_RAW_Data_MR'!AI66</f>
        <v>0</v>
      </c>
      <c r="AJ66" s="480">
        <f>'1.5_RAW_Data_MR'!AJ66</f>
        <v>0</v>
      </c>
      <c r="AK66" s="480">
        <f>'1.5_RAW_Data_MR'!AK66</f>
        <v>0</v>
      </c>
      <c r="AL66" s="480">
        <f>'1.5_RAW_Data_MR'!AL66</f>
        <v>0</v>
      </c>
      <c r="AM66" s="481">
        <f>'1.5_RAW_Data_MR'!AM66</f>
        <v>0</v>
      </c>
      <c r="AN66" s="482"/>
      <c r="AO66" s="480">
        <f>'1.5_RAW_Data_MR'!AO66</f>
        <v>0</v>
      </c>
      <c r="AP66" s="480">
        <f>'1.5_RAW_Data_MR'!AP66</f>
        <v>0</v>
      </c>
      <c r="AQ66" s="480">
        <f>'1.5_RAW_Data_MR'!AQ66</f>
        <v>0</v>
      </c>
      <c r="AR66" s="480">
        <f>'1.5_RAW_Data_MR'!AR66</f>
        <v>0</v>
      </c>
      <c r="AS66" s="480">
        <f>'1.5_RAW_Data_MR'!AS66</f>
        <v>0</v>
      </c>
      <c r="AT66" s="481">
        <f>'1.5_RAW_Data_MR'!AT66</f>
        <v>0</v>
      </c>
      <c r="AU66" s="482"/>
      <c r="AV66" s="480">
        <f>'1.5_RAW_Data_MR'!AV66</f>
        <v>0</v>
      </c>
      <c r="AW66" s="480">
        <f>'1.5_RAW_Data_MR'!AW66</f>
        <v>0</v>
      </c>
      <c r="AX66" s="480">
        <f>'1.5_RAW_Data_MR'!AX66</f>
        <v>0</v>
      </c>
      <c r="AY66" s="480">
        <f>'1.5_RAW_Data_MR'!AY66</f>
        <v>0</v>
      </c>
      <c r="AZ66" s="480">
        <f>'1.5_RAW_Data_MR'!AZ66</f>
        <v>0</v>
      </c>
      <c r="BA66" s="481">
        <f>'1.5_RAW_Data_MR'!BA66</f>
        <v>0</v>
      </c>
    </row>
    <row r="67" spans="1:53" ht="13.15" x14ac:dyDescent="0.35">
      <c r="A67" s="483"/>
      <c r="B67" s="484"/>
      <c r="C67" s="485"/>
      <c r="D67" s="486"/>
      <c r="E67" s="479" t="s">
        <v>32</v>
      </c>
      <c r="F67" s="510">
        <f>'1.5_RAW_Data_MR'!F67</f>
        <v>0</v>
      </c>
      <c r="G67" s="510">
        <f>'1.5_RAW_Data_MR'!G67</f>
        <v>0</v>
      </c>
      <c r="H67" s="510">
        <f>'1.5_RAW_Data_MR'!H67</f>
        <v>0</v>
      </c>
      <c r="I67" s="510">
        <f>'1.5_RAW_Data_MR'!I67</f>
        <v>0</v>
      </c>
      <c r="J67" s="510">
        <f>'1.5_RAW_Data_MR'!J67</f>
        <v>0</v>
      </c>
      <c r="K67" s="511">
        <f>'1.5_RAW_Data_MR'!K67</f>
        <v>0</v>
      </c>
      <c r="M67" s="510">
        <f>'1.5_RAW_Data_MR'!M67</f>
        <v>36.875894630845401</v>
      </c>
      <c r="N67" s="510">
        <f>'1.5_RAW_Data_MR'!N67</f>
        <v>0</v>
      </c>
      <c r="O67" s="510">
        <f>'1.5_RAW_Data_MR'!O67</f>
        <v>0</v>
      </c>
      <c r="P67" s="510">
        <f>'1.5_RAW_Data_MR'!P67</f>
        <v>0</v>
      </c>
      <c r="Q67" s="510">
        <f>'1.5_RAW_Data_MR'!Q67</f>
        <v>0</v>
      </c>
      <c r="R67" s="511">
        <f>'1.5_RAW_Data_MR'!R67</f>
        <v>36.875894630845401</v>
      </c>
      <c r="T67" s="510">
        <f>'1.5_RAW_Data_MR'!T67</f>
        <v>36.875894630845401</v>
      </c>
      <c r="U67" s="510">
        <f>'1.5_RAW_Data_MR'!U67</f>
        <v>0</v>
      </c>
      <c r="V67" s="510">
        <f>'1.5_RAW_Data_MR'!V67</f>
        <v>0</v>
      </c>
      <c r="W67" s="510">
        <f>'1.5_RAW_Data_MR'!W67</f>
        <v>0</v>
      </c>
      <c r="X67" s="510">
        <f>'1.5_RAW_Data_MR'!X67</f>
        <v>0</v>
      </c>
      <c r="Y67" s="511">
        <f>'1.5_RAW_Data_MR'!Y67</f>
        <v>36.875894630845401</v>
      </c>
      <c r="AA67" s="487">
        <f>'1.5_RAW_Data_MR'!AA67</f>
        <v>0</v>
      </c>
      <c r="AB67" s="487">
        <f>'1.5_RAW_Data_MR'!AB67</f>
        <v>0</v>
      </c>
      <c r="AC67" s="487">
        <f>'1.5_RAW_Data_MR'!AC67</f>
        <v>0</v>
      </c>
      <c r="AD67" s="487">
        <f>'1.5_RAW_Data_MR'!AD67</f>
        <v>0</v>
      </c>
      <c r="AE67" s="487">
        <f>'1.5_RAW_Data_MR'!AE67</f>
        <v>0</v>
      </c>
      <c r="AF67" s="488">
        <f>'1.5_RAW_Data_MR'!AF67</f>
        <v>0</v>
      </c>
      <c r="AG67" s="482"/>
      <c r="AH67" s="487">
        <f>'1.5_RAW_Data_MR'!AH67</f>
        <v>0</v>
      </c>
      <c r="AI67" s="487">
        <f>'1.5_RAW_Data_MR'!AI67</f>
        <v>0</v>
      </c>
      <c r="AJ67" s="487">
        <f>'1.5_RAW_Data_MR'!AJ67</f>
        <v>0</v>
      </c>
      <c r="AK67" s="487">
        <f>'1.5_RAW_Data_MR'!AK67</f>
        <v>0</v>
      </c>
      <c r="AL67" s="487">
        <f>'1.5_RAW_Data_MR'!AL67</f>
        <v>0</v>
      </c>
      <c r="AM67" s="488">
        <f>'1.5_RAW_Data_MR'!AM67</f>
        <v>0</v>
      </c>
      <c r="AN67" s="482"/>
      <c r="AO67" s="487">
        <f>'1.5_RAW_Data_MR'!AO67</f>
        <v>0</v>
      </c>
      <c r="AP67" s="487">
        <f>'1.5_RAW_Data_MR'!AP67</f>
        <v>0</v>
      </c>
      <c r="AQ67" s="487">
        <f>'1.5_RAW_Data_MR'!AQ67</f>
        <v>0</v>
      </c>
      <c r="AR67" s="487">
        <f>'1.5_RAW_Data_MR'!AR67</f>
        <v>0</v>
      </c>
      <c r="AS67" s="487">
        <f>'1.5_RAW_Data_MR'!AS67</f>
        <v>0</v>
      </c>
      <c r="AT67" s="488">
        <f>'1.5_RAW_Data_MR'!AT67</f>
        <v>0</v>
      </c>
      <c r="AU67" s="482"/>
      <c r="AV67" s="487">
        <f>'1.5_RAW_Data_MR'!AV67</f>
        <v>0</v>
      </c>
      <c r="AW67" s="487">
        <f>'1.5_RAW_Data_MR'!AW67</f>
        <v>0</v>
      </c>
      <c r="AX67" s="487">
        <f>'1.5_RAW_Data_MR'!AX67</f>
        <v>0</v>
      </c>
      <c r="AY67" s="487">
        <f>'1.5_RAW_Data_MR'!AY67</f>
        <v>0</v>
      </c>
      <c r="AZ67" s="487">
        <f>'1.5_RAW_Data_MR'!AZ67</f>
        <v>0</v>
      </c>
      <c r="BA67" s="488">
        <f>'1.5_RAW_Data_MR'!BA67</f>
        <v>0</v>
      </c>
    </row>
    <row r="68" spans="1:53" ht="13.15" x14ac:dyDescent="0.35">
      <c r="A68" s="483"/>
      <c r="B68" s="484"/>
      <c r="C68" s="485"/>
      <c r="D68" s="486"/>
      <c r="E68" s="479" t="s">
        <v>33</v>
      </c>
      <c r="F68" s="510">
        <f>'1.5_RAW_Data_MR'!F68</f>
        <v>49.902465375847662</v>
      </c>
      <c r="G68" s="510">
        <f>'1.5_RAW_Data_MR'!G68</f>
        <v>11.910461090093341</v>
      </c>
      <c r="H68" s="510">
        <f>'1.5_RAW_Data_MR'!H68</f>
        <v>11.269245532977621</v>
      </c>
      <c r="I68" s="510">
        <f>'1.5_RAW_Data_MR'!I68</f>
        <v>0</v>
      </c>
      <c r="J68" s="510">
        <f>'1.5_RAW_Data_MR'!J68</f>
        <v>0</v>
      </c>
      <c r="K68" s="511">
        <f>'1.5_RAW_Data_MR'!K68</f>
        <v>26.722758752776699</v>
      </c>
      <c r="M68" s="510">
        <f>'1.5_RAW_Data_MR'!M68</f>
        <v>51.38352560662689</v>
      </c>
      <c r="N68" s="510">
        <f>'1.5_RAW_Data_MR'!N68</f>
        <v>7.6912436295439601</v>
      </c>
      <c r="O68" s="510">
        <f>'1.5_RAW_Data_MR'!O68</f>
        <v>14.05742515281953</v>
      </c>
      <c r="P68" s="510">
        <f>'1.5_RAW_Data_MR'!P68</f>
        <v>0</v>
      </c>
      <c r="Q68" s="510">
        <f>'1.5_RAW_Data_MR'!Q68</f>
        <v>0</v>
      </c>
      <c r="R68" s="511">
        <f>'1.5_RAW_Data_MR'!R68</f>
        <v>29.634856824263402</v>
      </c>
      <c r="T68" s="510">
        <f>'1.5_RAW_Data_MR'!T68</f>
        <v>105.46707056923557</v>
      </c>
      <c r="U68" s="510">
        <f>'1.5_RAW_Data_MR'!U68</f>
        <v>7.6912436295439601</v>
      </c>
      <c r="V68" s="510">
        <f>'1.5_RAW_Data_MR'!V68</f>
        <v>7.5710876392766098</v>
      </c>
      <c r="W68" s="510">
        <f>'1.5_RAW_Data_MR'!W68</f>
        <v>0</v>
      </c>
      <c r="X68" s="510">
        <f>'1.5_RAW_Data_MR'!X68</f>
        <v>0</v>
      </c>
      <c r="Y68" s="511">
        <f>'1.5_RAW_Data_MR'!Y68</f>
        <v>90.204739300415</v>
      </c>
      <c r="AA68" s="487">
        <f>'1.5_RAW_Data_MR'!AA68</f>
        <v>-54.083544962608677</v>
      </c>
      <c r="AB68" s="487">
        <f>'1.5_RAW_Data_MR'!AB68</f>
        <v>0</v>
      </c>
      <c r="AC68" s="487">
        <f>'1.5_RAW_Data_MR'!AC68</f>
        <v>6.48633751354292</v>
      </c>
      <c r="AD68" s="487">
        <f>'1.5_RAW_Data_MR'!AD68</f>
        <v>0</v>
      </c>
      <c r="AE68" s="487">
        <f>'1.5_RAW_Data_MR'!AE68</f>
        <v>0</v>
      </c>
      <c r="AF68" s="488">
        <f>'1.5_RAW_Data_MR'!AF68</f>
        <v>-60.569882476151598</v>
      </c>
      <c r="AG68" s="482"/>
      <c r="AH68" s="487">
        <f>'1.5_RAW_Data_MR'!AH68</f>
        <v>0</v>
      </c>
      <c r="AI68" s="487">
        <f>'1.5_RAW_Data_MR'!AI68</f>
        <v>0</v>
      </c>
      <c r="AJ68" s="487">
        <f>'1.5_RAW_Data_MR'!AJ68</f>
        <v>0</v>
      </c>
      <c r="AK68" s="487">
        <f>'1.5_RAW_Data_MR'!AK68</f>
        <v>0</v>
      </c>
      <c r="AL68" s="487">
        <f>'1.5_RAW_Data_MR'!AL68</f>
        <v>0</v>
      </c>
      <c r="AM68" s="488">
        <f>'1.5_RAW_Data_MR'!AM68</f>
        <v>0</v>
      </c>
      <c r="AN68" s="482"/>
      <c r="AO68" s="487">
        <f>'1.5_RAW_Data_MR'!AO68</f>
        <v>-54.083544962608677</v>
      </c>
      <c r="AP68" s="487">
        <f>'1.5_RAW_Data_MR'!AP68</f>
        <v>0</v>
      </c>
      <c r="AQ68" s="487">
        <f>'1.5_RAW_Data_MR'!AQ68</f>
        <v>6.48633751354292</v>
      </c>
      <c r="AR68" s="487">
        <f>'1.5_RAW_Data_MR'!AR68</f>
        <v>0</v>
      </c>
      <c r="AS68" s="487">
        <f>'1.5_RAW_Data_MR'!AS68</f>
        <v>0</v>
      </c>
      <c r="AT68" s="488">
        <f>'1.5_RAW_Data_MR'!AT68</f>
        <v>-60.569882476151598</v>
      </c>
      <c r="AU68" s="482"/>
      <c r="AV68" s="487">
        <f>'1.5_RAW_Data_MR'!AV68</f>
        <v>0</v>
      </c>
      <c r="AW68" s="487">
        <f>'1.5_RAW_Data_MR'!AW68</f>
        <v>0</v>
      </c>
      <c r="AX68" s="487">
        <f>'1.5_RAW_Data_MR'!AX68</f>
        <v>0</v>
      </c>
      <c r="AY68" s="487">
        <f>'1.5_RAW_Data_MR'!AY68</f>
        <v>0</v>
      </c>
      <c r="AZ68" s="487">
        <f>'1.5_RAW_Data_MR'!AZ68</f>
        <v>0</v>
      </c>
      <c r="BA68" s="488">
        <f>'1.5_RAW_Data_MR'!BA68</f>
        <v>0</v>
      </c>
    </row>
    <row r="69" spans="1:53" ht="13.5" thickBot="1" x14ac:dyDescent="0.4">
      <c r="A69" s="483"/>
      <c r="B69" s="489"/>
      <c r="C69" s="490"/>
      <c r="D69" s="491"/>
      <c r="E69" s="492" t="s">
        <v>34</v>
      </c>
      <c r="F69" s="512">
        <f>'1.5_RAW_Data_MR'!F69</f>
        <v>77.198385498193417</v>
      </c>
      <c r="G69" s="512">
        <f>'1.5_RAW_Data_MR'!G69</f>
        <v>15.02725535901712</v>
      </c>
      <c r="H69" s="512">
        <f>'1.5_RAW_Data_MR'!H69</f>
        <v>0</v>
      </c>
      <c r="I69" s="512">
        <f>'1.5_RAW_Data_MR'!I69</f>
        <v>0</v>
      </c>
      <c r="J69" s="512">
        <f>'1.5_RAW_Data_MR'!J69</f>
        <v>20.405765511198801</v>
      </c>
      <c r="K69" s="513">
        <f>'1.5_RAW_Data_MR'!K69</f>
        <v>41.765364627977497</v>
      </c>
      <c r="M69" s="512">
        <f>'1.5_RAW_Data_MR'!M69</f>
        <v>239.46491578413563</v>
      </c>
      <c r="N69" s="512">
        <f>'1.5_RAW_Data_MR'!N69</f>
        <v>19.536146959987921</v>
      </c>
      <c r="O69" s="512">
        <f>'1.5_RAW_Data_MR'!O69</f>
        <v>0</v>
      </c>
      <c r="P69" s="512">
        <f>'1.5_RAW_Data_MR'!P69</f>
        <v>0</v>
      </c>
      <c r="Q69" s="512">
        <f>'1.5_RAW_Data_MR'!Q69</f>
        <v>0</v>
      </c>
      <c r="R69" s="513">
        <f>'1.5_RAW_Data_MR'!R69</f>
        <v>219.92876882414771</v>
      </c>
      <c r="T69" s="512">
        <f>'1.5_RAW_Data_MR'!T69</f>
        <v>563.86533887608073</v>
      </c>
      <c r="U69" s="512">
        <f>'1.5_RAW_Data_MR'!U69</f>
        <v>15.63472030362832</v>
      </c>
      <c r="V69" s="512">
        <f>'1.5_RAW_Data_MR'!V69</f>
        <v>0</v>
      </c>
      <c r="W69" s="512">
        <f>'1.5_RAW_Data_MR'!W69</f>
        <v>0</v>
      </c>
      <c r="X69" s="512">
        <f>'1.5_RAW_Data_MR'!X69</f>
        <v>0</v>
      </c>
      <c r="Y69" s="513">
        <f>'1.5_RAW_Data_MR'!Y69</f>
        <v>548.23061857245239</v>
      </c>
      <c r="AA69" s="493">
        <f>'1.5_RAW_Data_MR'!AA69</f>
        <v>-324.40042309194507</v>
      </c>
      <c r="AB69" s="493">
        <f>'1.5_RAW_Data_MR'!AB69</f>
        <v>3.9014266563596003</v>
      </c>
      <c r="AC69" s="493">
        <f>'1.5_RAW_Data_MR'!AC69</f>
        <v>0</v>
      </c>
      <c r="AD69" s="493">
        <f>'1.5_RAW_Data_MR'!AD69</f>
        <v>0</v>
      </c>
      <c r="AE69" s="493">
        <f>'1.5_RAW_Data_MR'!AE69</f>
        <v>0</v>
      </c>
      <c r="AF69" s="494">
        <f>'1.5_RAW_Data_MR'!AF69</f>
        <v>-328.30184974830468</v>
      </c>
      <c r="AG69" s="482"/>
      <c r="AH69" s="493">
        <f>'1.5_RAW_Data_MR'!AH69</f>
        <v>0</v>
      </c>
      <c r="AI69" s="493">
        <f>'1.5_RAW_Data_MR'!AI69</f>
        <v>0</v>
      </c>
      <c r="AJ69" s="493">
        <f>'1.5_RAW_Data_MR'!AJ69</f>
        <v>0</v>
      </c>
      <c r="AK69" s="493">
        <f>'1.5_RAW_Data_MR'!AK69</f>
        <v>0</v>
      </c>
      <c r="AL69" s="493">
        <f>'1.5_RAW_Data_MR'!AL69</f>
        <v>0</v>
      </c>
      <c r="AM69" s="494">
        <f>'1.5_RAW_Data_MR'!AM69</f>
        <v>0</v>
      </c>
      <c r="AN69" s="482"/>
      <c r="AO69" s="493">
        <f>'1.5_RAW_Data_MR'!AO69</f>
        <v>-324.40042309194507</v>
      </c>
      <c r="AP69" s="493">
        <f>'1.5_RAW_Data_MR'!AP69</f>
        <v>3.9014266563596003</v>
      </c>
      <c r="AQ69" s="493">
        <f>'1.5_RAW_Data_MR'!AQ69</f>
        <v>0</v>
      </c>
      <c r="AR69" s="493">
        <f>'1.5_RAW_Data_MR'!AR69</f>
        <v>0</v>
      </c>
      <c r="AS69" s="493">
        <f>'1.5_RAW_Data_MR'!AS69</f>
        <v>0</v>
      </c>
      <c r="AT69" s="494">
        <f>'1.5_RAW_Data_MR'!AT69</f>
        <v>-328.30184974830468</v>
      </c>
      <c r="AU69" s="482"/>
      <c r="AV69" s="493">
        <f>'1.5_RAW_Data_MR'!AV69</f>
        <v>0</v>
      </c>
      <c r="AW69" s="493">
        <f>'1.5_RAW_Data_MR'!AW69</f>
        <v>0</v>
      </c>
      <c r="AX69" s="493">
        <f>'1.5_RAW_Data_MR'!AX69</f>
        <v>0</v>
      </c>
      <c r="AY69" s="493">
        <f>'1.5_RAW_Data_MR'!AY69</f>
        <v>0</v>
      </c>
      <c r="AZ69" s="493">
        <f>'1.5_RAW_Data_MR'!AZ69</f>
        <v>0</v>
      </c>
      <c r="BA69" s="494">
        <f>'1.5_RAW_Data_MR'!BA69</f>
        <v>0</v>
      </c>
    </row>
    <row r="70" spans="1:53" ht="25.5" x14ac:dyDescent="0.35">
      <c r="A70" s="495" t="s">
        <v>20</v>
      </c>
      <c r="B70" s="476">
        <v>14</v>
      </c>
      <c r="C70" s="477" t="s">
        <v>20</v>
      </c>
      <c r="D70" s="478" t="s">
        <v>37</v>
      </c>
      <c r="E70" s="496" t="s">
        <v>31</v>
      </c>
      <c r="F70" s="508">
        <f>'1.5_RAW_Data_MR'!F70</f>
        <v>8189.1152979832614</v>
      </c>
      <c r="G70" s="508">
        <f>'1.5_RAW_Data_MR'!G70</f>
        <v>201.69206350622721</v>
      </c>
      <c r="H70" s="508">
        <f>'1.5_RAW_Data_MR'!H70</f>
        <v>1553.6185274998679</v>
      </c>
      <c r="I70" s="508">
        <f>'1.5_RAW_Data_MR'!I70</f>
        <v>631.67761108351101</v>
      </c>
      <c r="J70" s="508">
        <f>'1.5_RAW_Data_MR'!J70</f>
        <v>802.43818954307994</v>
      </c>
      <c r="K70" s="509">
        <f>'1.5_RAW_Data_MR'!K70</f>
        <v>4999.6889063505751</v>
      </c>
      <c r="M70" s="508">
        <f>'1.5_RAW_Data_MR'!M70</f>
        <v>5363.7119043223474</v>
      </c>
      <c r="N70" s="508">
        <f>'1.5_RAW_Data_MR'!N70</f>
        <v>82.288675145908499</v>
      </c>
      <c r="O70" s="508">
        <f>'1.5_RAW_Data_MR'!O70</f>
        <v>0</v>
      </c>
      <c r="P70" s="508">
        <f>'1.5_RAW_Data_MR'!P70</f>
        <v>339.91712454373067</v>
      </c>
      <c r="Q70" s="508">
        <f>'1.5_RAW_Data_MR'!Q70</f>
        <v>0</v>
      </c>
      <c r="R70" s="509">
        <f>'1.5_RAW_Data_MR'!R70</f>
        <v>4941.5061046327082</v>
      </c>
      <c r="T70" s="508">
        <f>'1.5_RAW_Data_MR'!T70</f>
        <v>9311.548494900986</v>
      </c>
      <c r="U70" s="508">
        <f>'1.5_RAW_Data_MR'!U70</f>
        <v>82.288675145908499</v>
      </c>
      <c r="V70" s="508">
        <f>'1.5_RAW_Data_MR'!V70</f>
        <v>0</v>
      </c>
      <c r="W70" s="508">
        <f>'1.5_RAW_Data_MR'!W70</f>
        <v>0</v>
      </c>
      <c r="X70" s="508">
        <f>'1.5_RAW_Data_MR'!X70</f>
        <v>0</v>
      </c>
      <c r="Y70" s="509">
        <f>'1.5_RAW_Data_MR'!Y70</f>
        <v>9229.2598197550778</v>
      </c>
      <c r="AA70" s="480">
        <f>'1.5_RAW_Data_MR'!AA70</f>
        <v>-3947.8365905786391</v>
      </c>
      <c r="AB70" s="480">
        <f>'1.5_RAW_Data_MR'!AB70</f>
        <v>0</v>
      </c>
      <c r="AC70" s="480">
        <f>'1.5_RAW_Data_MR'!AC70</f>
        <v>0</v>
      </c>
      <c r="AD70" s="480">
        <f>'1.5_RAW_Data_MR'!AD70</f>
        <v>339.91712454373067</v>
      </c>
      <c r="AE70" s="480">
        <f>'1.5_RAW_Data_MR'!AE70</f>
        <v>0</v>
      </c>
      <c r="AF70" s="481">
        <f>'1.5_RAW_Data_MR'!AF70</f>
        <v>-4287.7537151223696</v>
      </c>
      <c r="AG70" s="482"/>
      <c r="AH70" s="480">
        <f>'1.5_RAW_Data_MR'!AH70</f>
        <v>0</v>
      </c>
      <c r="AI70" s="480">
        <f>'1.5_RAW_Data_MR'!AI70</f>
        <v>0</v>
      </c>
      <c r="AJ70" s="480">
        <f>'1.5_RAW_Data_MR'!AJ70</f>
        <v>0</v>
      </c>
      <c r="AK70" s="480">
        <f>'1.5_RAW_Data_MR'!AK70</f>
        <v>0</v>
      </c>
      <c r="AL70" s="480">
        <f>'1.5_RAW_Data_MR'!AL70</f>
        <v>0</v>
      </c>
      <c r="AM70" s="481">
        <f>'1.5_RAW_Data_MR'!AM70</f>
        <v>0</v>
      </c>
      <c r="AN70" s="482"/>
      <c r="AO70" s="480">
        <f>'1.5_RAW_Data_MR'!AO70</f>
        <v>-1994.6383378751702</v>
      </c>
      <c r="AP70" s="480">
        <f>'1.5_RAW_Data_MR'!AP70</f>
        <v>0</v>
      </c>
      <c r="AQ70" s="480">
        <f>'1.5_RAW_Data_MR'!AQ70</f>
        <v>0</v>
      </c>
      <c r="AR70" s="480">
        <f>'1.5_RAW_Data_MR'!AR70</f>
        <v>339.91712454373067</v>
      </c>
      <c r="AS70" s="480">
        <f>'1.5_RAW_Data_MR'!AS70</f>
        <v>0</v>
      </c>
      <c r="AT70" s="481">
        <f>'1.5_RAW_Data_MR'!AT70</f>
        <v>-2334.5554624189008</v>
      </c>
      <c r="AU70" s="482"/>
      <c r="AV70" s="480">
        <f>'1.5_RAW_Data_MR'!AV70</f>
        <v>-1953.1982527034688</v>
      </c>
      <c r="AW70" s="480">
        <f>'1.5_RAW_Data_MR'!AW70</f>
        <v>0</v>
      </c>
      <c r="AX70" s="480">
        <f>'1.5_RAW_Data_MR'!AX70</f>
        <v>0</v>
      </c>
      <c r="AY70" s="480">
        <f>'1.5_RAW_Data_MR'!AY70</f>
        <v>0</v>
      </c>
      <c r="AZ70" s="480">
        <f>'1.5_RAW_Data_MR'!AZ70</f>
        <v>0</v>
      </c>
      <c r="BA70" s="481">
        <f>'1.5_RAW_Data_MR'!BA70</f>
        <v>-1953.1982527034688</v>
      </c>
    </row>
    <row r="71" spans="1:53" ht="13.15" x14ac:dyDescent="0.35">
      <c r="A71" s="483"/>
      <c r="B71" s="484"/>
      <c r="C71" s="485"/>
      <c r="D71" s="486"/>
      <c r="E71" s="479" t="s">
        <v>32</v>
      </c>
      <c r="F71" s="510">
        <f>'1.5_RAW_Data_MR'!F71</f>
        <v>3014.7217265146187</v>
      </c>
      <c r="G71" s="510">
        <f>'1.5_RAW_Data_MR'!G71</f>
        <v>866.13752132489174</v>
      </c>
      <c r="H71" s="510">
        <f>'1.5_RAW_Data_MR'!H71</f>
        <v>972.353861567747</v>
      </c>
      <c r="I71" s="510">
        <f>'1.5_RAW_Data_MR'!I71</f>
        <v>1176.23034362198</v>
      </c>
      <c r="J71" s="510">
        <f>'1.5_RAW_Data_MR'!J71</f>
        <v>0</v>
      </c>
      <c r="K71" s="511">
        <f>'1.5_RAW_Data_MR'!K71</f>
        <v>0</v>
      </c>
      <c r="M71" s="510">
        <f>'1.5_RAW_Data_MR'!M71</f>
        <v>24110.565877081503</v>
      </c>
      <c r="N71" s="510">
        <f>'1.5_RAW_Data_MR'!N71</f>
        <v>355.13337682658528</v>
      </c>
      <c r="O71" s="510">
        <f>'1.5_RAW_Data_MR'!O71</f>
        <v>143.79900259379374</v>
      </c>
      <c r="P71" s="510">
        <f>'1.5_RAW_Data_MR'!P71</f>
        <v>729.69813780286677</v>
      </c>
      <c r="Q71" s="510">
        <f>'1.5_RAW_Data_MR'!Q71</f>
        <v>0</v>
      </c>
      <c r="R71" s="511">
        <f>'1.5_RAW_Data_MR'!R71</f>
        <v>22881.935359858257</v>
      </c>
      <c r="T71" s="510">
        <f>'1.5_RAW_Data_MR'!T71</f>
        <v>46314.425886298151</v>
      </c>
      <c r="U71" s="510">
        <f>'1.5_RAW_Data_MR'!U71</f>
        <v>0</v>
      </c>
      <c r="V71" s="510">
        <f>'1.5_RAW_Data_MR'!V71</f>
        <v>0</v>
      </c>
      <c r="W71" s="510">
        <f>'1.5_RAW_Data_MR'!W71</f>
        <v>0</v>
      </c>
      <c r="X71" s="510">
        <f>'1.5_RAW_Data_MR'!X71</f>
        <v>0</v>
      </c>
      <c r="Y71" s="511">
        <f>'1.5_RAW_Data_MR'!Y71</f>
        <v>46314.425886298151</v>
      </c>
      <c r="AA71" s="487">
        <f>'1.5_RAW_Data_MR'!AA71</f>
        <v>-22203.860009216649</v>
      </c>
      <c r="AB71" s="487">
        <f>'1.5_RAW_Data_MR'!AB71</f>
        <v>355.13337682658528</v>
      </c>
      <c r="AC71" s="487">
        <f>'1.5_RAW_Data_MR'!AC71</f>
        <v>143.79900259379374</v>
      </c>
      <c r="AD71" s="487">
        <f>'1.5_RAW_Data_MR'!AD71</f>
        <v>729.69813780286677</v>
      </c>
      <c r="AE71" s="487">
        <f>'1.5_RAW_Data_MR'!AE71</f>
        <v>0</v>
      </c>
      <c r="AF71" s="488">
        <f>'1.5_RAW_Data_MR'!AF71</f>
        <v>-23432.490526439895</v>
      </c>
      <c r="AG71" s="482"/>
      <c r="AH71" s="487">
        <f>'1.5_RAW_Data_MR'!AH71</f>
        <v>0</v>
      </c>
      <c r="AI71" s="487">
        <f>'1.5_RAW_Data_MR'!AI71</f>
        <v>0</v>
      </c>
      <c r="AJ71" s="487">
        <f>'1.5_RAW_Data_MR'!AJ71</f>
        <v>0</v>
      </c>
      <c r="AK71" s="487">
        <f>'1.5_RAW_Data_MR'!AK71</f>
        <v>0</v>
      </c>
      <c r="AL71" s="487">
        <f>'1.5_RAW_Data_MR'!AL71</f>
        <v>0</v>
      </c>
      <c r="AM71" s="488">
        <f>'1.5_RAW_Data_MR'!AM71</f>
        <v>0</v>
      </c>
      <c r="AN71" s="482"/>
      <c r="AO71" s="487">
        <f>'1.5_RAW_Data_MR'!AO71</f>
        <v>-18669.203283905019</v>
      </c>
      <c r="AP71" s="487">
        <f>'1.5_RAW_Data_MR'!AP71</f>
        <v>355.13337682658528</v>
      </c>
      <c r="AQ71" s="487">
        <f>'1.5_RAW_Data_MR'!AQ71</f>
        <v>143.79900259379374</v>
      </c>
      <c r="AR71" s="487">
        <f>'1.5_RAW_Data_MR'!AR71</f>
        <v>729.69813780286677</v>
      </c>
      <c r="AS71" s="487">
        <f>'1.5_RAW_Data_MR'!AS71</f>
        <v>0</v>
      </c>
      <c r="AT71" s="488">
        <f>'1.5_RAW_Data_MR'!AT71</f>
        <v>-19897.833801128265</v>
      </c>
      <c r="AU71" s="482"/>
      <c r="AV71" s="487">
        <f>'1.5_RAW_Data_MR'!AV71</f>
        <v>-3534.6567253116309</v>
      </c>
      <c r="AW71" s="487">
        <f>'1.5_RAW_Data_MR'!AW71</f>
        <v>0</v>
      </c>
      <c r="AX71" s="487">
        <f>'1.5_RAW_Data_MR'!AX71</f>
        <v>0</v>
      </c>
      <c r="AY71" s="487">
        <f>'1.5_RAW_Data_MR'!AY71</f>
        <v>0</v>
      </c>
      <c r="AZ71" s="487">
        <f>'1.5_RAW_Data_MR'!AZ71</f>
        <v>0</v>
      </c>
      <c r="BA71" s="488">
        <f>'1.5_RAW_Data_MR'!BA71</f>
        <v>-3534.6567253116309</v>
      </c>
    </row>
    <row r="72" spans="1:53" ht="13.15" x14ac:dyDescent="0.35">
      <c r="A72" s="483"/>
      <c r="B72" s="484"/>
      <c r="C72" s="485"/>
      <c r="D72" s="486"/>
      <c r="E72" s="479" t="s">
        <v>33</v>
      </c>
      <c r="F72" s="510">
        <f>'1.5_RAW_Data_MR'!F72</f>
        <v>172.83613031632518</v>
      </c>
      <c r="G72" s="510">
        <f>'1.5_RAW_Data_MR'!G72</f>
        <v>49.167752141077202</v>
      </c>
      <c r="H72" s="510">
        <f>'1.5_RAW_Data_MR'!H72</f>
        <v>0</v>
      </c>
      <c r="I72" s="510">
        <f>'1.5_RAW_Data_MR'!I72</f>
        <v>0</v>
      </c>
      <c r="J72" s="510">
        <f>'1.5_RAW_Data_MR'!J72</f>
        <v>123.66837817524799</v>
      </c>
      <c r="K72" s="511">
        <f>'1.5_RAW_Data_MR'!K72</f>
        <v>0</v>
      </c>
      <c r="M72" s="510">
        <f>'1.5_RAW_Data_MR'!M72</f>
        <v>4006.888946365727</v>
      </c>
      <c r="N72" s="510">
        <f>'1.5_RAW_Data_MR'!N72</f>
        <v>0</v>
      </c>
      <c r="O72" s="510">
        <f>'1.5_RAW_Data_MR'!O72</f>
        <v>0</v>
      </c>
      <c r="P72" s="510">
        <f>'1.5_RAW_Data_MR'!P72</f>
        <v>0</v>
      </c>
      <c r="Q72" s="510">
        <f>'1.5_RAW_Data_MR'!Q72</f>
        <v>0</v>
      </c>
      <c r="R72" s="511">
        <f>'1.5_RAW_Data_MR'!R72</f>
        <v>4006.888946365727</v>
      </c>
      <c r="T72" s="510">
        <f>'1.5_RAW_Data_MR'!T72</f>
        <v>4006.888946365727</v>
      </c>
      <c r="U72" s="510">
        <f>'1.5_RAW_Data_MR'!U72</f>
        <v>0</v>
      </c>
      <c r="V72" s="510">
        <f>'1.5_RAW_Data_MR'!V72</f>
        <v>0</v>
      </c>
      <c r="W72" s="510">
        <f>'1.5_RAW_Data_MR'!W72</f>
        <v>0</v>
      </c>
      <c r="X72" s="510">
        <f>'1.5_RAW_Data_MR'!X72</f>
        <v>0</v>
      </c>
      <c r="Y72" s="511">
        <f>'1.5_RAW_Data_MR'!Y72</f>
        <v>4006.888946365727</v>
      </c>
      <c r="AA72" s="487">
        <f>'1.5_RAW_Data_MR'!AA72</f>
        <v>0</v>
      </c>
      <c r="AB72" s="487">
        <f>'1.5_RAW_Data_MR'!AB72</f>
        <v>0</v>
      </c>
      <c r="AC72" s="487">
        <f>'1.5_RAW_Data_MR'!AC72</f>
        <v>0</v>
      </c>
      <c r="AD72" s="487">
        <f>'1.5_RAW_Data_MR'!AD72</f>
        <v>0</v>
      </c>
      <c r="AE72" s="487">
        <f>'1.5_RAW_Data_MR'!AE72</f>
        <v>0</v>
      </c>
      <c r="AF72" s="488">
        <f>'1.5_RAW_Data_MR'!AF72</f>
        <v>0</v>
      </c>
      <c r="AG72" s="482"/>
      <c r="AH72" s="487">
        <f>'1.5_RAW_Data_MR'!AH72</f>
        <v>0</v>
      </c>
      <c r="AI72" s="487">
        <f>'1.5_RAW_Data_MR'!AI72</f>
        <v>0</v>
      </c>
      <c r="AJ72" s="487">
        <f>'1.5_RAW_Data_MR'!AJ72</f>
        <v>0</v>
      </c>
      <c r="AK72" s="487">
        <f>'1.5_RAW_Data_MR'!AK72</f>
        <v>0</v>
      </c>
      <c r="AL72" s="487">
        <f>'1.5_RAW_Data_MR'!AL72</f>
        <v>0</v>
      </c>
      <c r="AM72" s="488">
        <f>'1.5_RAW_Data_MR'!AM72</f>
        <v>0</v>
      </c>
      <c r="AN72" s="482"/>
      <c r="AO72" s="487">
        <f>'1.5_RAW_Data_MR'!AO72</f>
        <v>0</v>
      </c>
      <c r="AP72" s="487">
        <f>'1.5_RAW_Data_MR'!AP72</f>
        <v>0</v>
      </c>
      <c r="AQ72" s="487">
        <f>'1.5_RAW_Data_MR'!AQ72</f>
        <v>0</v>
      </c>
      <c r="AR72" s="487">
        <f>'1.5_RAW_Data_MR'!AR72</f>
        <v>0</v>
      </c>
      <c r="AS72" s="487">
        <f>'1.5_RAW_Data_MR'!AS72</f>
        <v>0</v>
      </c>
      <c r="AT72" s="488">
        <f>'1.5_RAW_Data_MR'!AT72</f>
        <v>0</v>
      </c>
      <c r="AU72" s="482"/>
      <c r="AV72" s="487">
        <f>'1.5_RAW_Data_MR'!AV72</f>
        <v>0</v>
      </c>
      <c r="AW72" s="487">
        <f>'1.5_RAW_Data_MR'!AW72</f>
        <v>0</v>
      </c>
      <c r="AX72" s="487">
        <f>'1.5_RAW_Data_MR'!AX72</f>
        <v>0</v>
      </c>
      <c r="AY72" s="487">
        <f>'1.5_RAW_Data_MR'!AY72</f>
        <v>0</v>
      </c>
      <c r="AZ72" s="487">
        <f>'1.5_RAW_Data_MR'!AZ72</f>
        <v>0</v>
      </c>
      <c r="BA72" s="488">
        <f>'1.5_RAW_Data_MR'!BA72</f>
        <v>0</v>
      </c>
    </row>
    <row r="73" spans="1:53" ht="13.5" thickBot="1" x14ac:dyDescent="0.4">
      <c r="A73" s="483"/>
      <c r="B73" s="489"/>
      <c r="C73" s="490"/>
      <c r="D73" s="491"/>
      <c r="E73" s="492" t="s">
        <v>34</v>
      </c>
      <c r="F73" s="512">
        <f>'1.5_RAW_Data_MR'!F73</f>
        <v>899.46252329745892</v>
      </c>
      <c r="G73" s="512">
        <f>'1.5_RAW_Data_MR'!G73</f>
        <v>142.97132377797271</v>
      </c>
      <c r="H73" s="512">
        <f>'1.5_RAW_Data_MR'!H73</f>
        <v>274.46907421988124</v>
      </c>
      <c r="I73" s="512">
        <f>'1.5_RAW_Data_MR'!I73</f>
        <v>13.4145205797233</v>
      </c>
      <c r="J73" s="512">
        <f>'1.5_RAW_Data_MR'!J73</f>
        <v>146.19995131078559</v>
      </c>
      <c r="K73" s="513">
        <f>'1.5_RAW_Data_MR'!K73</f>
        <v>322.40765340909604</v>
      </c>
      <c r="M73" s="512">
        <f>'1.5_RAW_Data_MR'!M73</f>
        <v>3271.2646328126821</v>
      </c>
      <c r="N73" s="512">
        <f>'1.5_RAW_Data_MR'!N73</f>
        <v>69.436168641043963</v>
      </c>
      <c r="O73" s="512">
        <f>'1.5_RAW_Data_MR'!O73</f>
        <v>0</v>
      </c>
      <c r="P73" s="512">
        <f>'1.5_RAW_Data_MR'!P73</f>
        <v>99.234240132638689</v>
      </c>
      <c r="Q73" s="512">
        <f>'1.5_RAW_Data_MR'!Q73</f>
        <v>69.466799238984194</v>
      </c>
      <c r="R73" s="513">
        <f>'1.5_RAW_Data_MR'!R73</f>
        <v>3033.127424800015</v>
      </c>
      <c r="T73" s="512">
        <f>'1.5_RAW_Data_MR'!T73</f>
        <v>3271.2646328126821</v>
      </c>
      <c r="U73" s="512">
        <f>'1.5_RAW_Data_MR'!U73</f>
        <v>69.436168641043963</v>
      </c>
      <c r="V73" s="512">
        <f>'1.5_RAW_Data_MR'!V73</f>
        <v>0</v>
      </c>
      <c r="W73" s="512">
        <f>'1.5_RAW_Data_MR'!W73</f>
        <v>99.234240132638689</v>
      </c>
      <c r="X73" s="512">
        <f>'1.5_RAW_Data_MR'!X73</f>
        <v>69.466799238984194</v>
      </c>
      <c r="Y73" s="513">
        <f>'1.5_RAW_Data_MR'!Y73</f>
        <v>3033.127424800015</v>
      </c>
      <c r="AA73" s="493">
        <f>'1.5_RAW_Data_MR'!AA73</f>
        <v>0</v>
      </c>
      <c r="AB73" s="493">
        <f>'1.5_RAW_Data_MR'!AB73</f>
        <v>0</v>
      </c>
      <c r="AC73" s="493">
        <f>'1.5_RAW_Data_MR'!AC73</f>
        <v>0</v>
      </c>
      <c r="AD73" s="493">
        <f>'1.5_RAW_Data_MR'!AD73</f>
        <v>0</v>
      </c>
      <c r="AE73" s="493">
        <f>'1.5_RAW_Data_MR'!AE73</f>
        <v>0</v>
      </c>
      <c r="AF73" s="494">
        <f>'1.5_RAW_Data_MR'!AF73</f>
        <v>0</v>
      </c>
      <c r="AG73" s="482"/>
      <c r="AH73" s="493">
        <f>'1.5_RAW_Data_MR'!AH73</f>
        <v>0</v>
      </c>
      <c r="AI73" s="493">
        <f>'1.5_RAW_Data_MR'!AI73</f>
        <v>0</v>
      </c>
      <c r="AJ73" s="493">
        <f>'1.5_RAW_Data_MR'!AJ73</f>
        <v>0</v>
      </c>
      <c r="AK73" s="493">
        <f>'1.5_RAW_Data_MR'!AK73</f>
        <v>0</v>
      </c>
      <c r="AL73" s="493">
        <f>'1.5_RAW_Data_MR'!AL73</f>
        <v>0</v>
      </c>
      <c r="AM73" s="494">
        <f>'1.5_RAW_Data_MR'!AM73</f>
        <v>0</v>
      </c>
      <c r="AN73" s="482"/>
      <c r="AO73" s="493">
        <f>'1.5_RAW_Data_MR'!AO73</f>
        <v>0</v>
      </c>
      <c r="AP73" s="493">
        <f>'1.5_RAW_Data_MR'!AP73</f>
        <v>0</v>
      </c>
      <c r="AQ73" s="493">
        <f>'1.5_RAW_Data_MR'!AQ73</f>
        <v>0</v>
      </c>
      <c r="AR73" s="493">
        <f>'1.5_RAW_Data_MR'!AR73</f>
        <v>0</v>
      </c>
      <c r="AS73" s="493">
        <f>'1.5_RAW_Data_MR'!AS73</f>
        <v>0</v>
      </c>
      <c r="AT73" s="494">
        <f>'1.5_RAW_Data_MR'!AT73</f>
        <v>0</v>
      </c>
      <c r="AU73" s="482"/>
      <c r="AV73" s="493">
        <f>'1.5_RAW_Data_MR'!AV73</f>
        <v>0</v>
      </c>
      <c r="AW73" s="493">
        <f>'1.5_RAW_Data_MR'!AW73</f>
        <v>0</v>
      </c>
      <c r="AX73" s="493">
        <f>'1.5_RAW_Data_MR'!AX73</f>
        <v>0</v>
      </c>
      <c r="AY73" s="493">
        <f>'1.5_RAW_Data_MR'!AY73</f>
        <v>0</v>
      </c>
      <c r="AZ73" s="493">
        <f>'1.5_RAW_Data_MR'!AZ73</f>
        <v>0</v>
      </c>
      <c r="BA73" s="494">
        <f>'1.5_RAW_Data_MR'!BA73</f>
        <v>0</v>
      </c>
    </row>
    <row r="74" spans="1:53" ht="26.25" x14ac:dyDescent="0.35">
      <c r="A74" s="495" t="s">
        <v>20</v>
      </c>
      <c r="B74" s="476">
        <v>18</v>
      </c>
      <c r="C74" s="477" t="s">
        <v>24</v>
      </c>
      <c r="D74" s="478" t="s">
        <v>38</v>
      </c>
      <c r="E74" s="496" t="s">
        <v>31</v>
      </c>
      <c r="F74" s="508">
        <f>'1.5_RAW_Data_MR'!F74</f>
        <v>57548.720385214488</v>
      </c>
      <c r="G74" s="508">
        <f>'1.5_RAW_Data_MR'!G74</f>
        <v>3004.0828467551114</v>
      </c>
      <c r="H74" s="508">
        <f>'1.5_RAW_Data_MR'!H74</f>
        <v>4034.5123684012415</v>
      </c>
      <c r="I74" s="508">
        <f>'1.5_RAW_Data_MR'!I74</f>
        <v>32417.546594422802</v>
      </c>
      <c r="J74" s="508">
        <f>'1.5_RAW_Data_MR'!J74</f>
        <v>18092.578575635333</v>
      </c>
      <c r="K74" s="509">
        <f>'1.5_RAW_Data_MR'!K74</f>
        <v>0</v>
      </c>
      <c r="M74" s="508">
        <f>'1.5_RAW_Data_MR'!M74</f>
        <v>6962.5458906577551</v>
      </c>
      <c r="N74" s="508">
        <f>'1.5_RAW_Data_MR'!N74</f>
        <v>6962.5458906577551</v>
      </c>
      <c r="O74" s="508">
        <f>'1.5_RAW_Data_MR'!O74</f>
        <v>0</v>
      </c>
      <c r="P74" s="508">
        <f>'1.5_RAW_Data_MR'!P74</f>
        <v>0</v>
      </c>
      <c r="Q74" s="508">
        <f>'1.5_RAW_Data_MR'!Q74</f>
        <v>0</v>
      </c>
      <c r="R74" s="509">
        <f>'1.5_RAW_Data_MR'!R74</f>
        <v>0</v>
      </c>
      <c r="T74" s="508">
        <f>'1.5_RAW_Data_MR'!T74</f>
        <v>64869.63873112062</v>
      </c>
      <c r="U74" s="508">
        <f>'1.5_RAW_Data_MR'!U74</f>
        <v>2871.647979714824</v>
      </c>
      <c r="V74" s="508">
        <f>'1.5_RAW_Data_MR'!V74</f>
        <v>0</v>
      </c>
      <c r="W74" s="508">
        <f>'1.5_RAW_Data_MR'!W74</f>
        <v>0</v>
      </c>
      <c r="X74" s="508">
        <f>'1.5_RAW_Data_MR'!X74</f>
        <v>0</v>
      </c>
      <c r="Y74" s="509">
        <f>'1.5_RAW_Data_MR'!Y74</f>
        <v>61997.9907514058</v>
      </c>
      <c r="AA74" s="480">
        <f>'1.5_RAW_Data_MR'!AA74</f>
        <v>-57907.092840462865</v>
      </c>
      <c r="AB74" s="480">
        <f>'1.5_RAW_Data_MR'!AB74</f>
        <v>4090.897910942931</v>
      </c>
      <c r="AC74" s="480">
        <f>'1.5_RAW_Data_MR'!AC74</f>
        <v>0</v>
      </c>
      <c r="AD74" s="480">
        <f>'1.5_RAW_Data_MR'!AD74</f>
        <v>0</v>
      </c>
      <c r="AE74" s="480">
        <f>'1.5_RAW_Data_MR'!AE74</f>
        <v>0</v>
      </c>
      <c r="AF74" s="481">
        <f>'1.5_RAW_Data_MR'!AF74</f>
        <v>-61997.9907514058</v>
      </c>
      <c r="AG74" s="482"/>
      <c r="AH74" s="480">
        <f>'1.5_RAW_Data_MR'!AH74</f>
        <v>-57907.092840462865</v>
      </c>
      <c r="AI74" s="480">
        <f>'1.5_RAW_Data_MR'!AI74</f>
        <v>4090.897910942931</v>
      </c>
      <c r="AJ74" s="480">
        <f>'1.5_RAW_Data_MR'!AJ74</f>
        <v>0</v>
      </c>
      <c r="AK74" s="480">
        <f>'1.5_RAW_Data_MR'!AK74</f>
        <v>0</v>
      </c>
      <c r="AL74" s="480">
        <f>'1.5_RAW_Data_MR'!AL74</f>
        <v>0</v>
      </c>
      <c r="AM74" s="481">
        <f>'1.5_RAW_Data_MR'!AM74</f>
        <v>-61997.9907514058</v>
      </c>
      <c r="AN74" s="482"/>
      <c r="AO74" s="480">
        <f>'1.5_RAW_Data_MR'!AO74</f>
        <v>0</v>
      </c>
      <c r="AP74" s="480">
        <f>'1.5_RAW_Data_MR'!AP74</f>
        <v>0</v>
      </c>
      <c r="AQ74" s="480">
        <f>'1.5_RAW_Data_MR'!AQ74</f>
        <v>0</v>
      </c>
      <c r="AR74" s="480">
        <f>'1.5_RAW_Data_MR'!AR74</f>
        <v>0</v>
      </c>
      <c r="AS74" s="480">
        <f>'1.5_RAW_Data_MR'!AS74</f>
        <v>0</v>
      </c>
      <c r="AT74" s="481">
        <f>'1.5_RAW_Data_MR'!AT74</f>
        <v>0</v>
      </c>
      <c r="AU74" s="482"/>
      <c r="AV74" s="480">
        <f>'1.5_RAW_Data_MR'!AV74</f>
        <v>0</v>
      </c>
      <c r="AW74" s="480">
        <f>'1.5_RAW_Data_MR'!AW74</f>
        <v>0</v>
      </c>
      <c r="AX74" s="480">
        <f>'1.5_RAW_Data_MR'!AX74</f>
        <v>0</v>
      </c>
      <c r="AY74" s="480">
        <f>'1.5_RAW_Data_MR'!AY74</f>
        <v>0</v>
      </c>
      <c r="AZ74" s="480">
        <f>'1.5_RAW_Data_MR'!AZ74</f>
        <v>0</v>
      </c>
      <c r="BA74" s="481">
        <f>'1.5_RAW_Data_MR'!BA74</f>
        <v>0</v>
      </c>
    </row>
    <row r="75" spans="1:53" ht="13.15" x14ac:dyDescent="0.35">
      <c r="A75" s="483"/>
      <c r="B75" s="484"/>
      <c r="C75" s="485"/>
      <c r="D75" s="486"/>
      <c r="E75" s="479" t="s">
        <v>32</v>
      </c>
      <c r="F75" s="510">
        <f>'1.5_RAW_Data_MR'!F75</f>
        <v>26116.8018729092</v>
      </c>
      <c r="G75" s="510">
        <f>'1.5_RAW_Data_MR'!G75</f>
        <v>0</v>
      </c>
      <c r="H75" s="510">
        <f>'1.5_RAW_Data_MR'!H75</f>
        <v>12666.949830145253</v>
      </c>
      <c r="I75" s="510">
        <f>'1.5_RAW_Data_MR'!I75</f>
        <v>0</v>
      </c>
      <c r="J75" s="510">
        <f>'1.5_RAW_Data_MR'!J75</f>
        <v>0</v>
      </c>
      <c r="K75" s="511">
        <f>'1.5_RAW_Data_MR'!K75</f>
        <v>13449.852042763947</v>
      </c>
      <c r="M75" s="510">
        <f>'1.5_RAW_Data_MR'!M75</f>
        <v>1292.9056144396318</v>
      </c>
      <c r="N75" s="510">
        <f>'1.5_RAW_Data_MR'!N75</f>
        <v>1292.9056144396318</v>
      </c>
      <c r="O75" s="510">
        <f>'1.5_RAW_Data_MR'!O75</f>
        <v>0</v>
      </c>
      <c r="P75" s="510">
        <f>'1.5_RAW_Data_MR'!P75</f>
        <v>0</v>
      </c>
      <c r="Q75" s="510">
        <f>'1.5_RAW_Data_MR'!Q75</f>
        <v>0</v>
      </c>
      <c r="R75" s="511">
        <f>'1.5_RAW_Data_MR'!R75</f>
        <v>0</v>
      </c>
      <c r="T75" s="510">
        <f>'1.5_RAW_Data_MR'!T75</f>
        <v>16318.262058423303</v>
      </c>
      <c r="U75" s="510">
        <f>'1.5_RAW_Data_MR'!U75</f>
        <v>0</v>
      </c>
      <c r="V75" s="510">
        <f>'1.5_RAW_Data_MR'!V75</f>
        <v>0</v>
      </c>
      <c r="W75" s="510">
        <f>'1.5_RAW_Data_MR'!W75</f>
        <v>0</v>
      </c>
      <c r="X75" s="510">
        <f>'1.5_RAW_Data_MR'!X75</f>
        <v>0</v>
      </c>
      <c r="Y75" s="511">
        <f>'1.5_RAW_Data_MR'!Y75</f>
        <v>16318.262058423303</v>
      </c>
      <c r="AA75" s="487">
        <f>'1.5_RAW_Data_MR'!AA75</f>
        <v>-15025.35644398367</v>
      </c>
      <c r="AB75" s="487">
        <f>'1.5_RAW_Data_MR'!AB75</f>
        <v>1292.9056144396318</v>
      </c>
      <c r="AC75" s="487">
        <f>'1.5_RAW_Data_MR'!AC75</f>
        <v>0</v>
      </c>
      <c r="AD75" s="487">
        <f>'1.5_RAW_Data_MR'!AD75</f>
        <v>0</v>
      </c>
      <c r="AE75" s="487">
        <f>'1.5_RAW_Data_MR'!AE75</f>
        <v>0</v>
      </c>
      <c r="AF75" s="488">
        <f>'1.5_RAW_Data_MR'!AF75</f>
        <v>-16318.262058423303</v>
      </c>
      <c r="AG75" s="482"/>
      <c r="AH75" s="487">
        <f>'1.5_RAW_Data_MR'!AH75</f>
        <v>-15025.35644398367</v>
      </c>
      <c r="AI75" s="487">
        <f>'1.5_RAW_Data_MR'!AI75</f>
        <v>1292.9056144396318</v>
      </c>
      <c r="AJ75" s="487">
        <f>'1.5_RAW_Data_MR'!AJ75</f>
        <v>0</v>
      </c>
      <c r="AK75" s="487">
        <f>'1.5_RAW_Data_MR'!AK75</f>
        <v>0</v>
      </c>
      <c r="AL75" s="487">
        <f>'1.5_RAW_Data_MR'!AL75</f>
        <v>0</v>
      </c>
      <c r="AM75" s="488">
        <f>'1.5_RAW_Data_MR'!AM75</f>
        <v>-16318.262058423303</v>
      </c>
      <c r="AN75" s="482"/>
      <c r="AO75" s="487">
        <f>'1.5_RAW_Data_MR'!AO75</f>
        <v>0</v>
      </c>
      <c r="AP75" s="487">
        <f>'1.5_RAW_Data_MR'!AP75</f>
        <v>0</v>
      </c>
      <c r="AQ75" s="487">
        <f>'1.5_RAW_Data_MR'!AQ75</f>
        <v>0</v>
      </c>
      <c r="AR75" s="487">
        <f>'1.5_RAW_Data_MR'!AR75</f>
        <v>0</v>
      </c>
      <c r="AS75" s="487">
        <f>'1.5_RAW_Data_MR'!AS75</f>
        <v>0</v>
      </c>
      <c r="AT75" s="488">
        <f>'1.5_RAW_Data_MR'!AT75</f>
        <v>0</v>
      </c>
      <c r="AU75" s="482"/>
      <c r="AV75" s="487">
        <f>'1.5_RAW_Data_MR'!AV75</f>
        <v>0</v>
      </c>
      <c r="AW75" s="487">
        <f>'1.5_RAW_Data_MR'!AW75</f>
        <v>0</v>
      </c>
      <c r="AX75" s="487">
        <f>'1.5_RAW_Data_MR'!AX75</f>
        <v>0</v>
      </c>
      <c r="AY75" s="487">
        <f>'1.5_RAW_Data_MR'!AY75</f>
        <v>0</v>
      </c>
      <c r="AZ75" s="487">
        <f>'1.5_RAW_Data_MR'!AZ75</f>
        <v>0</v>
      </c>
      <c r="BA75" s="488">
        <f>'1.5_RAW_Data_MR'!BA75</f>
        <v>0</v>
      </c>
    </row>
    <row r="76" spans="1:53" ht="13.15" x14ac:dyDescent="0.35">
      <c r="A76" s="483"/>
      <c r="B76" s="484"/>
      <c r="C76" s="485"/>
      <c r="D76" s="486"/>
      <c r="E76" s="479" t="s">
        <v>33</v>
      </c>
      <c r="F76" s="510">
        <f>'1.5_RAW_Data_MR'!F76</f>
        <v>9251.2638125636113</v>
      </c>
      <c r="G76" s="510">
        <f>'1.5_RAW_Data_MR'!G76</f>
        <v>1362.7200401876728</v>
      </c>
      <c r="H76" s="510">
        <f>'1.5_RAW_Data_MR'!H76</f>
        <v>4131.9465987068752</v>
      </c>
      <c r="I76" s="510">
        <f>'1.5_RAW_Data_MR'!I76</f>
        <v>3756.5971736690631</v>
      </c>
      <c r="J76" s="510">
        <f>'1.5_RAW_Data_MR'!J76</f>
        <v>0</v>
      </c>
      <c r="K76" s="511">
        <f>'1.5_RAW_Data_MR'!K76</f>
        <v>0</v>
      </c>
      <c r="M76" s="510">
        <f>'1.5_RAW_Data_MR'!M76</f>
        <v>2215.6978331675241</v>
      </c>
      <c r="N76" s="510">
        <f>'1.5_RAW_Data_MR'!N76</f>
        <v>964.93962848525007</v>
      </c>
      <c r="O76" s="510">
        <f>'1.5_RAW_Data_MR'!O76</f>
        <v>1250.758204682274</v>
      </c>
      <c r="P76" s="510">
        <f>'1.5_RAW_Data_MR'!P76</f>
        <v>0</v>
      </c>
      <c r="Q76" s="510">
        <f>'1.5_RAW_Data_MR'!Q76</f>
        <v>0</v>
      </c>
      <c r="R76" s="511">
        <f>'1.5_RAW_Data_MR'!R76</f>
        <v>0</v>
      </c>
      <c r="T76" s="510">
        <f>'1.5_RAW_Data_MR'!T76</f>
        <v>9878.3709819760552</v>
      </c>
      <c r="U76" s="510">
        <f>'1.5_RAW_Data_MR'!U76</f>
        <v>393.37702238267485</v>
      </c>
      <c r="V76" s="510">
        <f>'1.5_RAW_Data_MR'!V76</f>
        <v>1250.758204682274</v>
      </c>
      <c r="W76" s="510">
        <f>'1.5_RAW_Data_MR'!W76</f>
        <v>3842.0826581240285</v>
      </c>
      <c r="X76" s="510">
        <f>'1.5_RAW_Data_MR'!X76</f>
        <v>0</v>
      </c>
      <c r="Y76" s="511">
        <f>'1.5_RAW_Data_MR'!Y76</f>
        <v>4392.1530967870776</v>
      </c>
      <c r="AA76" s="487">
        <f>'1.5_RAW_Data_MR'!AA76</f>
        <v>-7662.6731488085306</v>
      </c>
      <c r="AB76" s="487">
        <f>'1.5_RAW_Data_MR'!AB76</f>
        <v>571.56260610257527</v>
      </c>
      <c r="AC76" s="487">
        <f>'1.5_RAW_Data_MR'!AC76</f>
        <v>0</v>
      </c>
      <c r="AD76" s="487">
        <f>'1.5_RAW_Data_MR'!AD76</f>
        <v>-3842.0826581240285</v>
      </c>
      <c r="AE76" s="487">
        <f>'1.5_RAW_Data_MR'!AE76</f>
        <v>0</v>
      </c>
      <c r="AF76" s="488">
        <f>'1.5_RAW_Data_MR'!AF76</f>
        <v>-4392.1530967870776</v>
      </c>
      <c r="AG76" s="482"/>
      <c r="AH76" s="487">
        <f>'1.5_RAW_Data_MR'!AH76</f>
        <v>-7662.6731488085306</v>
      </c>
      <c r="AI76" s="487">
        <f>'1.5_RAW_Data_MR'!AI76</f>
        <v>571.56260610257527</v>
      </c>
      <c r="AJ76" s="487">
        <f>'1.5_RAW_Data_MR'!AJ76</f>
        <v>0</v>
      </c>
      <c r="AK76" s="487">
        <f>'1.5_RAW_Data_MR'!AK76</f>
        <v>-3842.0826581240285</v>
      </c>
      <c r="AL76" s="487">
        <f>'1.5_RAW_Data_MR'!AL76</f>
        <v>0</v>
      </c>
      <c r="AM76" s="488">
        <f>'1.5_RAW_Data_MR'!AM76</f>
        <v>-4392.1530967870776</v>
      </c>
      <c r="AN76" s="482"/>
      <c r="AO76" s="487">
        <f>'1.5_RAW_Data_MR'!AO76</f>
        <v>0</v>
      </c>
      <c r="AP76" s="487">
        <f>'1.5_RAW_Data_MR'!AP76</f>
        <v>0</v>
      </c>
      <c r="AQ76" s="487">
        <f>'1.5_RAW_Data_MR'!AQ76</f>
        <v>0</v>
      </c>
      <c r="AR76" s="487">
        <f>'1.5_RAW_Data_MR'!AR76</f>
        <v>0</v>
      </c>
      <c r="AS76" s="487">
        <f>'1.5_RAW_Data_MR'!AS76</f>
        <v>0</v>
      </c>
      <c r="AT76" s="488">
        <f>'1.5_RAW_Data_MR'!AT76</f>
        <v>0</v>
      </c>
      <c r="AU76" s="482"/>
      <c r="AV76" s="487">
        <f>'1.5_RAW_Data_MR'!AV76</f>
        <v>0</v>
      </c>
      <c r="AW76" s="487">
        <f>'1.5_RAW_Data_MR'!AW76</f>
        <v>0</v>
      </c>
      <c r="AX76" s="487">
        <f>'1.5_RAW_Data_MR'!AX76</f>
        <v>0</v>
      </c>
      <c r="AY76" s="487">
        <f>'1.5_RAW_Data_MR'!AY76</f>
        <v>0</v>
      </c>
      <c r="AZ76" s="487">
        <f>'1.5_RAW_Data_MR'!AZ76</f>
        <v>0</v>
      </c>
      <c r="BA76" s="488">
        <f>'1.5_RAW_Data_MR'!BA76</f>
        <v>0</v>
      </c>
    </row>
    <row r="77" spans="1:53" ht="13.5" thickBot="1" x14ac:dyDescent="0.4">
      <c r="A77" s="483"/>
      <c r="B77" s="489"/>
      <c r="C77" s="490"/>
      <c r="D77" s="491"/>
      <c r="E77" s="492" t="s">
        <v>34</v>
      </c>
      <c r="F77" s="512">
        <f>'1.5_RAW_Data_MR'!F77</f>
        <v>3125.5036168597339</v>
      </c>
      <c r="G77" s="512">
        <f>'1.5_RAW_Data_MR'!G77</f>
        <v>143.97330920115596</v>
      </c>
      <c r="H77" s="512">
        <f>'1.5_RAW_Data_MR'!H77</f>
        <v>198.69408406597924</v>
      </c>
      <c r="I77" s="512">
        <f>'1.5_RAW_Data_MR'!I77</f>
        <v>107.4976353057511</v>
      </c>
      <c r="J77" s="512">
        <f>'1.5_RAW_Data_MR'!J77</f>
        <v>809.99423611608893</v>
      </c>
      <c r="K77" s="513">
        <f>'1.5_RAW_Data_MR'!K77</f>
        <v>1865.3443521707586</v>
      </c>
      <c r="M77" s="512">
        <f>'1.5_RAW_Data_MR'!M77</f>
        <v>1522.8281610157987</v>
      </c>
      <c r="N77" s="512">
        <f>'1.5_RAW_Data_MR'!N77</f>
        <v>1165.8517366490946</v>
      </c>
      <c r="O77" s="512">
        <f>'1.5_RAW_Data_MR'!O77</f>
        <v>286.96982298009823</v>
      </c>
      <c r="P77" s="512">
        <f>'1.5_RAW_Data_MR'!P77</f>
        <v>20.035205163355101</v>
      </c>
      <c r="Q77" s="512">
        <f>'1.5_RAW_Data_MR'!Q77</f>
        <v>49.9713962232507</v>
      </c>
      <c r="R77" s="513">
        <f>'1.5_RAW_Data_MR'!R77</f>
        <v>0</v>
      </c>
      <c r="T77" s="512">
        <f>'1.5_RAW_Data_MR'!T77</f>
        <v>26910.059158472741</v>
      </c>
      <c r="U77" s="512">
        <f>'1.5_RAW_Data_MR'!U77</f>
        <v>119.04289553161509</v>
      </c>
      <c r="V77" s="512">
        <f>'1.5_RAW_Data_MR'!V77</f>
        <v>181.60291786972186</v>
      </c>
      <c r="W77" s="512">
        <f>'1.5_RAW_Data_MR'!W77</f>
        <v>20.035205163355101</v>
      </c>
      <c r="X77" s="512">
        <f>'1.5_RAW_Data_MR'!X77</f>
        <v>172.16452630375849</v>
      </c>
      <c r="Y77" s="513">
        <f>'1.5_RAW_Data_MR'!Y77</f>
        <v>26417.21361360429</v>
      </c>
      <c r="AA77" s="493">
        <f>'1.5_RAW_Data_MR'!AA77</f>
        <v>-25387.230997456943</v>
      </c>
      <c r="AB77" s="493">
        <f>'1.5_RAW_Data_MR'!AB77</f>
        <v>1046.8088411174795</v>
      </c>
      <c r="AC77" s="493">
        <f>'1.5_RAW_Data_MR'!AC77</f>
        <v>105.36690511037636</v>
      </c>
      <c r="AD77" s="493">
        <f>'1.5_RAW_Data_MR'!AD77</f>
        <v>0</v>
      </c>
      <c r="AE77" s="493">
        <f>'1.5_RAW_Data_MR'!AE77</f>
        <v>-122.19313008050779</v>
      </c>
      <c r="AF77" s="494">
        <f>'1.5_RAW_Data_MR'!AF77</f>
        <v>-26417.21361360429</v>
      </c>
      <c r="AG77" s="482"/>
      <c r="AH77" s="493">
        <f>'1.5_RAW_Data_MR'!AH77</f>
        <v>-25387.230997456943</v>
      </c>
      <c r="AI77" s="493">
        <f>'1.5_RAW_Data_MR'!AI77</f>
        <v>1046.8088411174795</v>
      </c>
      <c r="AJ77" s="493">
        <f>'1.5_RAW_Data_MR'!AJ77</f>
        <v>105.36690511037636</v>
      </c>
      <c r="AK77" s="493">
        <f>'1.5_RAW_Data_MR'!AK77</f>
        <v>0</v>
      </c>
      <c r="AL77" s="493">
        <f>'1.5_RAW_Data_MR'!AL77</f>
        <v>-122.19313008050779</v>
      </c>
      <c r="AM77" s="494">
        <f>'1.5_RAW_Data_MR'!AM77</f>
        <v>-26417.21361360429</v>
      </c>
      <c r="AN77" s="482"/>
      <c r="AO77" s="493">
        <f>'1.5_RAW_Data_MR'!AO77</f>
        <v>0</v>
      </c>
      <c r="AP77" s="493">
        <f>'1.5_RAW_Data_MR'!AP77</f>
        <v>0</v>
      </c>
      <c r="AQ77" s="493">
        <f>'1.5_RAW_Data_MR'!AQ77</f>
        <v>0</v>
      </c>
      <c r="AR77" s="493">
        <f>'1.5_RAW_Data_MR'!AR77</f>
        <v>0</v>
      </c>
      <c r="AS77" s="493">
        <f>'1.5_RAW_Data_MR'!AS77</f>
        <v>0</v>
      </c>
      <c r="AT77" s="494">
        <f>'1.5_RAW_Data_MR'!AT77</f>
        <v>0</v>
      </c>
      <c r="AU77" s="482"/>
      <c r="AV77" s="493">
        <f>'1.5_RAW_Data_MR'!AV77</f>
        <v>0</v>
      </c>
      <c r="AW77" s="493">
        <f>'1.5_RAW_Data_MR'!AW77</f>
        <v>0</v>
      </c>
      <c r="AX77" s="493">
        <f>'1.5_RAW_Data_MR'!AX77</f>
        <v>0</v>
      </c>
      <c r="AY77" s="493">
        <f>'1.5_RAW_Data_MR'!AY77</f>
        <v>0</v>
      </c>
      <c r="AZ77" s="493">
        <f>'1.5_RAW_Data_MR'!AZ77</f>
        <v>0</v>
      </c>
      <c r="BA77" s="494">
        <f>'1.5_RAW_Data_MR'!BA77</f>
        <v>0</v>
      </c>
    </row>
    <row r="78" spans="1:53" ht="25.5" x14ac:dyDescent="0.35">
      <c r="A78" s="495" t="s">
        <v>20</v>
      </c>
      <c r="B78" s="476">
        <v>21</v>
      </c>
      <c r="C78" s="477" t="s">
        <v>55</v>
      </c>
      <c r="D78" s="478" t="s">
        <v>37</v>
      </c>
      <c r="E78" s="496" t="s">
        <v>31</v>
      </c>
      <c r="F78" s="508">
        <f>'1.5_RAW_Data_MR'!F78</f>
        <v>67510.0226685979</v>
      </c>
      <c r="G78" s="508">
        <f>'1.5_RAW_Data_MR'!G78</f>
        <v>14651.525796866938</v>
      </c>
      <c r="H78" s="508">
        <f>'1.5_RAW_Data_MR'!H78</f>
        <v>2065.1937014581408</v>
      </c>
      <c r="I78" s="508">
        <f>'1.5_RAW_Data_MR'!I78</f>
        <v>1417.723517371709</v>
      </c>
      <c r="J78" s="508">
        <f>'1.5_RAW_Data_MR'!J78</f>
        <v>3708.5228807084841</v>
      </c>
      <c r="K78" s="509">
        <f>'1.5_RAW_Data_MR'!K78</f>
        <v>45667.05677219262</v>
      </c>
      <c r="M78" s="508">
        <f>'1.5_RAW_Data_MR'!M78</f>
        <v>58990.410120843575</v>
      </c>
      <c r="N78" s="508">
        <f>'1.5_RAW_Data_MR'!N78</f>
        <v>16773.648871850313</v>
      </c>
      <c r="O78" s="508">
        <f>'1.5_RAW_Data_MR'!O78</f>
        <v>5809.1596678145152</v>
      </c>
      <c r="P78" s="508">
        <f>'1.5_RAW_Data_MR'!P78</f>
        <v>1179.7242228132181</v>
      </c>
      <c r="Q78" s="508">
        <f>'1.5_RAW_Data_MR'!Q78</f>
        <v>0</v>
      </c>
      <c r="R78" s="509">
        <f>'1.5_RAW_Data_MR'!R78</f>
        <v>35227.877358365527</v>
      </c>
      <c r="T78" s="508">
        <f>'1.5_RAW_Data_MR'!T78</f>
        <v>131078.90359752401</v>
      </c>
      <c r="U78" s="508">
        <f>'1.5_RAW_Data_MR'!U78</f>
        <v>13975.505734236354</v>
      </c>
      <c r="V78" s="508">
        <f>'1.5_RAW_Data_MR'!V78</f>
        <v>4737.3861865207291</v>
      </c>
      <c r="W78" s="508">
        <f>'1.5_RAW_Data_MR'!W78</f>
        <v>1179.7242228132181</v>
      </c>
      <c r="X78" s="508">
        <f>'1.5_RAW_Data_MR'!X78</f>
        <v>0</v>
      </c>
      <c r="Y78" s="509">
        <f>'1.5_RAW_Data_MR'!Y78</f>
        <v>111186.2874539537</v>
      </c>
      <c r="AA78" s="480">
        <f>'1.5_RAW_Data_MR'!AA78</f>
        <v>-72088.493476680422</v>
      </c>
      <c r="AB78" s="480">
        <f>'1.5_RAW_Data_MR'!AB78</f>
        <v>2798.143137613959</v>
      </c>
      <c r="AC78" s="480">
        <f>'1.5_RAW_Data_MR'!AC78</f>
        <v>1071.7734812937861</v>
      </c>
      <c r="AD78" s="480">
        <f>'1.5_RAW_Data_MR'!AD78</f>
        <v>0</v>
      </c>
      <c r="AE78" s="480">
        <f>'1.5_RAW_Data_MR'!AE78</f>
        <v>0</v>
      </c>
      <c r="AF78" s="481">
        <f>'1.5_RAW_Data_MR'!AF78</f>
        <v>-75958.410095588173</v>
      </c>
      <c r="AG78" s="482"/>
      <c r="AH78" s="480">
        <f>'1.5_RAW_Data_MR'!AH78</f>
        <v>-72088.493476680422</v>
      </c>
      <c r="AI78" s="480">
        <f>'1.5_RAW_Data_MR'!AI78</f>
        <v>2798.143137613959</v>
      </c>
      <c r="AJ78" s="480">
        <f>'1.5_RAW_Data_MR'!AJ78</f>
        <v>1071.7734812937861</v>
      </c>
      <c r="AK78" s="480">
        <f>'1.5_RAW_Data_MR'!AK78</f>
        <v>0</v>
      </c>
      <c r="AL78" s="480">
        <f>'1.5_RAW_Data_MR'!AL78</f>
        <v>0</v>
      </c>
      <c r="AM78" s="481">
        <f>'1.5_RAW_Data_MR'!AM78</f>
        <v>-75958.410095588173</v>
      </c>
      <c r="AN78" s="482"/>
      <c r="AO78" s="480">
        <f>'1.5_RAW_Data_MR'!AO78</f>
        <v>0</v>
      </c>
      <c r="AP78" s="480">
        <f>'1.5_RAW_Data_MR'!AP78</f>
        <v>0</v>
      </c>
      <c r="AQ78" s="480">
        <f>'1.5_RAW_Data_MR'!AQ78</f>
        <v>0</v>
      </c>
      <c r="AR78" s="480">
        <f>'1.5_RAW_Data_MR'!AR78</f>
        <v>0</v>
      </c>
      <c r="AS78" s="480">
        <f>'1.5_RAW_Data_MR'!AS78</f>
        <v>0</v>
      </c>
      <c r="AT78" s="481">
        <f>'1.5_RAW_Data_MR'!AT78</f>
        <v>0</v>
      </c>
      <c r="AU78" s="482"/>
      <c r="AV78" s="480">
        <f>'1.5_RAW_Data_MR'!AV78</f>
        <v>0</v>
      </c>
      <c r="AW78" s="480">
        <f>'1.5_RAW_Data_MR'!AW78</f>
        <v>0</v>
      </c>
      <c r="AX78" s="480">
        <f>'1.5_RAW_Data_MR'!AX78</f>
        <v>0</v>
      </c>
      <c r="AY78" s="480">
        <f>'1.5_RAW_Data_MR'!AY78</f>
        <v>0</v>
      </c>
      <c r="AZ78" s="480">
        <f>'1.5_RAW_Data_MR'!AZ78</f>
        <v>0</v>
      </c>
      <c r="BA78" s="481">
        <f>'1.5_RAW_Data_MR'!BA78</f>
        <v>0</v>
      </c>
    </row>
    <row r="79" spans="1:53" ht="13.15" x14ac:dyDescent="0.35">
      <c r="A79" s="483"/>
      <c r="B79" s="484"/>
      <c r="C79" s="485"/>
      <c r="D79" s="486"/>
      <c r="E79" s="479" t="s">
        <v>32</v>
      </c>
      <c r="F79" s="510">
        <f>'1.5_RAW_Data_MR'!F79</f>
        <v>3052.2423420274749</v>
      </c>
      <c r="G79" s="510">
        <f>'1.5_RAW_Data_MR'!G79</f>
        <v>1897.6755033580719</v>
      </c>
      <c r="H79" s="510">
        <f>'1.5_RAW_Data_MR'!H79</f>
        <v>0</v>
      </c>
      <c r="I79" s="510">
        <f>'1.5_RAW_Data_MR'!I79</f>
        <v>1154.5668386694031</v>
      </c>
      <c r="J79" s="510">
        <f>'1.5_RAW_Data_MR'!J79</f>
        <v>0</v>
      </c>
      <c r="K79" s="511">
        <f>'1.5_RAW_Data_MR'!K79</f>
        <v>0</v>
      </c>
      <c r="M79" s="510">
        <f>'1.5_RAW_Data_MR'!M79</f>
        <v>4381.366248702383</v>
      </c>
      <c r="N79" s="510">
        <f>'1.5_RAW_Data_MR'!N79</f>
        <v>589.82278653585843</v>
      </c>
      <c r="O79" s="510">
        <f>'1.5_RAW_Data_MR'!O79</f>
        <v>365.988154045518</v>
      </c>
      <c r="P79" s="510">
        <f>'1.5_RAW_Data_MR'!P79</f>
        <v>587.92851452912703</v>
      </c>
      <c r="Q79" s="510">
        <f>'1.5_RAW_Data_MR'!Q79</f>
        <v>1673.499833220269</v>
      </c>
      <c r="R79" s="511">
        <f>'1.5_RAW_Data_MR'!R79</f>
        <v>1164.12696037161</v>
      </c>
      <c r="T79" s="510">
        <f>'1.5_RAW_Data_MR'!T79</f>
        <v>10635.989711990072</v>
      </c>
      <c r="U79" s="510">
        <f>'1.5_RAW_Data_MR'!U79</f>
        <v>355.16673740336796</v>
      </c>
      <c r="V79" s="510">
        <f>'1.5_RAW_Data_MR'!V79</f>
        <v>365.988154045518</v>
      </c>
      <c r="W79" s="510">
        <f>'1.5_RAW_Data_MR'!W79</f>
        <v>587.92851452912703</v>
      </c>
      <c r="X79" s="510">
        <f>'1.5_RAW_Data_MR'!X79</f>
        <v>1673.499833220269</v>
      </c>
      <c r="Y79" s="511">
        <f>'1.5_RAW_Data_MR'!Y79</f>
        <v>7653.4064727917903</v>
      </c>
      <c r="AA79" s="487">
        <f>'1.5_RAW_Data_MR'!AA79</f>
        <v>-6254.6234632876894</v>
      </c>
      <c r="AB79" s="487">
        <f>'1.5_RAW_Data_MR'!AB79</f>
        <v>234.65604913249047</v>
      </c>
      <c r="AC79" s="487">
        <f>'1.5_RAW_Data_MR'!AC79</f>
        <v>0</v>
      </c>
      <c r="AD79" s="487">
        <f>'1.5_RAW_Data_MR'!AD79</f>
        <v>0</v>
      </c>
      <c r="AE79" s="487">
        <f>'1.5_RAW_Data_MR'!AE79</f>
        <v>0</v>
      </c>
      <c r="AF79" s="488">
        <f>'1.5_RAW_Data_MR'!AF79</f>
        <v>-6489.2795124201803</v>
      </c>
      <c r="AG79" s="482"/>
      <c r="AH79" s="487">
        <f>'1.5_RAW_Data_MR'!AH79</f>
        <v>-6254.6234632876894</v>
      </c>
      <c r="AI79" s="487">
        <f>'1.5_RAW_Data_MR'!AI79</f>
        <v>234.65604913249047</v>
      </c>
      <c r="AJ79" s="487">
        <f>'1.5_RAW_Data_MR'!AJ79</f>
        <v>0</v>
      </c>
      <c r="AK79" s="487">
        <f>'1.5_RAW_Data_MR'!AK79</f>
        <v>0</v>
      </c>
      <c r="AL79" s="487">
        <f>'1.5_RAW_Data_MR'!AL79</f>
        <v>0</v>
      </c>
      <c r="AM79" s="488">
        <f>'1.5_RAW_Data_MR'!AM79</f>
        <v>-6489.2795124201803</v>
      </c>
      <c r="AN79" s="482"/>
      <c r="AO79" s="487">
        <f>'1.5_RAW_Data_MR'!AO79</f>
        <v>0</v>
      </c>
      <c r="AP79" s="487">
        <f>'1.5_RAW_Data_MR'!AP79</f>
        <v>0</v>
      </c>
      <c r="AQ79" s="487">
        <f>'1.5_RAW_Data_MR'!AQ79</f>
        <v>0</v>
      </c>
      <c r="AR79" s="487">
        <f>'1.5_RAW_Data_MR'!AR79</f>
        <v>0</v>
      </c>
      <c r="AS79" s="487">
        <f>'1.5_RAW_Data_MR'!AS79</f>
        <v>0</v>
      </c>
      <c r="AT79" s="488">
        <f>'1.5_RAW_Data_MR'!AT79</f>
        <v>0</v>
      </c>
      <c r="AU79" s="482"/>
      <c r="AV79" s="487">
        <f>'1.5_RAW_Data_MR'!AV79</f>
        <v>0</v>
      </c>
      <c r="AW79" s="487">
        <f>'1.5_RAW_Data_MR'!AW79</f>
        <v>0</v>
      </c>
      <c r="AX79" s="487">
        <f>'1.5_RAW_Data_MR'!AX79</f>
        <v>0</v>
      </c>
      <c r="AY79" s="487">
        <f>'1.5_RAW_Data_MR'!AY79</f>
        <v>0</v>
      </c>
      <c r="AZ79" s="487">
        <f>'1.5_RAW_Data_MR'!AZ79</f>
        <v>0</v>
      </c>
      <c r="BA79" s="488">
        <f>'1.5_RAW_Data_MR'!BA79</f>
        <v>0</v>
      </c>
    </row>
    <row r="80" spans="1:53" ht="13.15" x14ac:dyDescent="0.35">
      <c r="A80" s="483"/>
      <c r="B80" s="484"/>
      <c r="C80" s="485"/>
      <c r="D80" s="486"/>
      <c r="E80" s="479" t="s">
        <v>33</v>
      </c>
      <c r="F80" s="510">
        <f>'1.5_RAW_Data_MR'!F80</f>
        <v>1136.8478713939589</v>
      </c>
      <c r="G80" s="510">
        <f>'1.5_RAW_Data_MR'!G80</f>
        <v>0</v>
      </c>
      <c r="H80" s="510">
        <f>'1.5_RAW_Data_MR'!H80</f>
        <v>0</v>
      </c>
      <c r="I80" s="510">
        <f>'1.5_RAW_Data_MR'!I80</f>
        <v>536.10532009730605</v>
      </c>
      <c r="J80" s="510">
        <f>'1.5_RAW_Data_MR'!J80</f>
        <v>0</v>
      </c>
      <c r="K80" s="511">
        <f>'1.5_RAW_Data_MR'!K80</f>
        <v>600.74255129665301</v>
      </c>
      <c r="M80" s="510">
        <f>'1.5_RAW_Data_MR'!M80</f>
        <v>3504.9466922471956</v>
      </c>
      <c r="N80" s="510">
        <f>'1.5_RAW_Data_MR'!N80</f>
        <v>0</v>
      </c>
      <c r="O80" s="510">
        <f>'1.5_RAW_Data_MR'!O80</f>
        <v>0</v>
      </c>
      <c r="P80" s="510">
        <f>'1.5_RAW_Data_MR'!P80</f>
        <v>0</v>
      </c>
      <c r="Q80" s="510">
        <f>'1.5_RAW_Data_MR'!Q80</f>
        <v>0</v>
      </c>
      <c r="R80" s="511">
        <f>'1.5_RAW_Data_MR'!R80</f>
        <v>3504.9466922471956</v>
      </c>
      <c r="T80" s="510">
        <f>'1.5_RAW_Data_MR'!T80</f>
        <v>3504.9466922471956</v>
      </c>
      <c r="U80" s="510">
        <f>'1.5_RAW_Data_MR'!U80</f>
        <v>0</v>
      </c>
      <c r="V80" s="510">
        <f>'1.5_RAW_Data_MR'!V80</f>
        <v>0</v>
      </c>
      <c r="W80" s="510">
        <f>'1.5_RAW_Data_MR'!W80</f>
        <v>0</v>
      </c>
      <c r="X80" s="510">
        <f>'1.5_RAW_Data_MR'!X80</f>
        <v>0</v>
      </c>
      <c r="Y80" s="511">
        <f>'1.5_RAW_Data_MR'!Y80</f>
        <v>3504.9466922471956</v>
      </c>
      <c r="AA80" s="487">
        <f>'1.5_RAW_Data_MR'!AA80</f>
        <v>0</v>
      </c>
      <c r="AB80" s="487">
        <f>'1.5_RAW_Data_MR'!AB80</f>
        <v>0</v>
      </c>
      <c r="AC80" s="487">
        <f>'1.5_RAW_Data_MR'!AC80</f>
        <v>0</v>
      </c>
      <c r="AD80" s="487">
        <f>'1.5_RAW_Data_MR'!AD80</f>
        <v>0</v>
      </c>
      <c r="AE80" s="487">
        <f>'1.5_RAW_Data_MR'!AE80</f>
        <v>0</v>
      </c>
      <c r="AF80" s="488">
        <f>'1.5_RAW_Data_MR'!AF80</f>
        <v>0</v>
      </c>
      <c r="AG80" s="482"/>
      <c r="AH80" s="487">
        <f>'1.5_RAW_Data_MR'!AH80</f>
        <v>0</v>
      </c>
      <c r="AI80" s="487">
        <f>'1.5_RAW_Data_MR'!AI80</f>
        <v>0</v>
      </c>
      <c r="AJ80" s="487">
        <f>'1.5_RAW_Data_MR'!AJ80</f>
        <v>0</v>
      </c>
      <c r="AK80" s="487">
        <f>'1.5_RAW_Data_MR'!AK80</f>
        <v>0</v>
      </c>
      <c r="AL80" s="487">
        <f>'1.5_RAW_Data_MR'!AL80</f>
        <v>0</v>
      </c>
      <c r="AM80" s="488">
        <f>'1.5_RAW_Data_MR'!AM80</f>
        <v>0</v>
      </c>
      <c r="AN80" s="482"/>
      <c r="AO80" s="487">
        <f>'1.5_RAW_Data_MR'!AO80</f>
        <v>0</v>
      </c>
      <c r="AP80" s="487">
        <f>'1.5_RAW_Data_MR'!AP80</f>
        <v>0</v>
      </c>
      <c r="AQ80" s="487">
        <f>'1.5_RAW_Data_MR'!AQ80</f>
        <v>0</v>
      </c>
      <c r="AR80" s="487">
        <f>'1.5_RAW_Data_MR'!AR80</f>
        <v>0</v>
      </c>
      <c r="AS80" s="487">
        <f>'1.5_RAW_Data_MR'!AS80</f>
        <v>0</v>
      </c>
      <c r="AT80" s="488">
        <f>'1.5_RAW_Data_MR'!AT80</f>
        <v>0</v>
      </c>
      <c r="AU80" s="482"/>
      <c r="AV80" s="487">
        <f>'1.5_RAW_Data_MR'!AV80</f>
        <v>0</v>
      </c>
      <c r="AW80" s="487">
        <f>'1.5_RAW_Data_MR'!AW80</f>
        <v>0</v>
      </c>
      <c r="AX80" s="487">
        <f>'1.5_RAW_Data_MR'!AX80</f>
        <v>0</v>
      </c>
      <c r="AY80" s="487">
        <f>'1.5_RAW_Data_MR'!AY80</f>
        <v>0</v>
      </c>
      <c r="AZ80" s="487">
        <f>'1.5_RAW_Data_MR'!AZ80</f>
        <v>0</v>
      </c>
      <c r="BA80" s="488">
        <f>'1.5_RAW_Data_MR'!BA80</f>
        <v>0</v>
      </c>
    </row>
    <row r="81" spans="1:53" ht="13.5" thickBot="1" x14ac:dyDescent="0.4">
      <c r="A81" s="483"/>
      <c r="B81" s="489"/>
      <c r="C81" s="490"/>
      <c r="D81" s="491"/>
      <c r="E81" s="492" t="s">
        <v>34</v>
      </c>
      <c r="F81" s="512">
        <f>'1.5_RAW_Data_MR'!F81</f>
        <v>5183.3554181303352</v>
      </c>
      <c r="G81" s="512">
        <f>'1.5_RAW_Data_MR'!G81</f>
        <v>982.22168145886599</v>
      </c>
      <c r="H81" s="512">
        <f>'1.5_RAW_Data_MR'!H81</f>
        <v>597.98856707976415</v>
      </c>
      <c r="I81" s="512">
        <f>'1.5_RAW_Data_MR'!I81</f>
        <v>2023.1152473729285</v>
      </c>
      <c r="J81" s="512">
        <f>'1.5_RAW_Data_MR'!J81</f>
        <v>473.101839304804</v>
      </c>
      <c r="K81" s="513">
        <f>'1.5_RAW_Data_MR'!K81</f>
        <v>1106.928082913973</v>
      </c>
      <c r="M81" s="512">
        <f>'1.5_RAW_Data_MR'!M81</f>
        <v>9131.6295091092888</v>
      </c>
      <c r="N81" s="512">
        <f>'1.5_RAW_Data_MR'!N81</f>
        <v>713.56205623461472</v>
      </c>
      <c r="O81" s="512">
        <f>'1.5_RAW_Data_MR'!O81</f>
        <v>795.87703476469756</v>
      </c>
      <c r="P81" s="512">
        <f>'1.5_RAW_Data_MR'!P81</f>
        <v>264.88991278365319</v>
      </c>
      <c r="Q81" s="512">
        <f>'1.5_RAW_Data_MR'!Q81</f>
        <v>650.54275050265642</v>
      </c>
      <c r="R81" s="513">
        <f>'1.5_RAW_Data_MR'!R81</f>
        <v>6706.7577548236668</v>
      </c>
      <c r="T81" s="512">
        <f>'1.5_RAW_Data_MR'!T81</f>
        <v>17893.465148578602</v>
      </c>
      <c r="U81" s="512">
        <f>'1.5_RAW_Data_MR'!U81</f>
        <v>373.36523224189557</v>
      </c>
      <c r="V81" s="512">
        <f>'1.5_RAW_Data_MR'!V81</f>
        <v>795.87703476469756</v>
      </c>
      <c r="W81" s="512">
        <f>'1.5_RAW_Data_MR'!W81</f>
        <v>264.88991278365319</v>
      </c>
      <c r="X81" s="512">
        <f>'1.5_RAW_Data_MR'!X81</f>
        <v>650.54275050265642</v>
      </c>
      <c r="Y81" s="513">
        <f>'1.5_RAW_Data_MR'!Y81</f>
        <v>15808.790218285698</v>
      </c>
      <c r="AA81" s="493">
        <f>'1.5_RAW_Data_MR'!AA81</f>
        <v>-8761.835639469311</v>
      </c>
      <c r="AB81" s="493">
        <f>'1.5_RAW_Data_MR'!AB81</f>
        <v>340.19682399271915</v>
      </c>
      <c r="AC81" s="493">
        <f>'1.5_RAW_Data_MR'!AC81</f>
        <v>0</v>
      </c>
      <c r="AD81" s="493">
        <f>'1.5_RAW_Data_MR'!AD81</f>
        <v>0</v>
      </c>
      <c r="AE81" s="493">
        <f>'1.5_RAW_Data_MR'!AE81</f>
        <v>0</v>
      </c>
      <c r="AF81" s="494">
        <f>'1.5_RAW_Data_MR'!AF81</f>
        <v>-9102.0324634620301</v>
      </c>
      <c r="AG81" s="482"/>
      <c r="AH81" s="493">
        <f>'1.5_RAW_Data_MR'!AH81</f>
        <v>-8761.835639469311</v>
      </c>
      <c r="AI81" s="493">
        <f>'1.5_RAW_Data_MR'!AI81</f>
        <v>340.19682399271915</v>
      </c>
      <c r="AJ81" s="493">
        <f>'1.5_RAW_Data_MR'!AJ81</f>
        <v>0</v>
      </c>
      <c r="AK81" s="493">
        <f>'1.5_RAW_Data_MR'!AK81</f>
        <v>0</v>
      </c>
      <c r="AL81" s="493">
        <f>'1.5_RAW_Data_MR'!AL81</f>
        <v>0</v>
      </c>
      <c r="AM81" s="494">
        <f>'1.5_RAW_Data_MR'!AM81</f>
        <v>-9102.0324634620301</v>
      </c>
      <c r="AN81" s="482"/>
      <c r="AO81" s="493">
        <f>'1.5_RAW_Data_MR'!AO81</f>
        <v>0</v>
      </c>
      <c r="AP81" s="493">
        <f>'1.5_RAW_Data_MR'!AP81</f>
        <v>0</v>
      </c>
      <c r="AQ81" s="493">
        <f>'1.5_RAW_Data_MR'!AQ81</f>
        <v>0</v>
      </c>
      <c r="AR81" s="493">
        <f>'1.5_RAW_Data_MR'!AR81</f>
        <v>0</v>
      </c>
      <c r="AS81" s="493">
        <f>'1.5_RAW_Data_MR'!AS81</f>
        <v>0</v>
      </c>
      <c r="AT81" s="494">
        <f>'1.5_RAW_Data_MR'!AT81</f>
        <v>0</v>
      </c>
      <c r="AU81" s="482"/>
      <c r="AV81" s="493">
        <f>'1.5_RAW_Data_MR'!AV81</f>
        <v>0</v>
      </c>
      <c r="AW81" s="493">
        <f>'1.5_RAW_Data_MR'!AW81</f>
        <v>0</v>
      </c>
      <c r="AX81" s="493">
        <f>'1.5_RAW_Data_MR'!AX81</f>
        <v>0</v>
      </c>
      <c r="AY81" s="493">
        <f>'1.5_RAW_Data_MR'!AY81</f>
        <v>0</v>
      </c>
      <c r="AZ81" s="493">
        <f>'1.5_RAW_Data_MR'!AZ81</f>
        <v>0</v>
      </c>
      <c r="BA81" s="494">
        <f>'1.5_RAW_Data_MR'!BA81</f>
        <v>0</v>
      </c>
    </row>
    <row r="82" spans="1:53" ht="25.5" x14ac:dyDescent="0.35">
      <c r="A82" s="495" t="s">
        <v>20</v>
      </c>
      <c r="B82" s="476">
        <v>22</v>
      </c>
      <c r="C82" s="477" t="s">
        <v>15</v>
      </c>
      <c r="D82" s="478" t="s">
        <v>37</v>
      </c>
      <c r="E82" s="496" t="s">
        <v>31</v>
      </c>
      <c r="F82" s="508">
        <f>'1.5_RAW_Data_MR'!F82</f>
        <v>117.03241785182649</v>
      </c>
      <c r="G82" s="508">
        <f>'1.5_RAW_Data_MR'!G82</f>
        <v>25.088306404808598</v>
      </c>
      <c r="H82" s="508">
        <f>'1.5_RAW_Data_MR'!H82</f>
        <v>0</v>
      </c>
      <c r="I82" s="508">
        <f>'1.5_RAW_Data_MR'!I82</f>
        <v>0</v>
      </c>
      <c r="J82" s="508">
        <f>'1.5_RAW_Data_MR'!J82</f>
        <v>0</v>
      </c>
      <c r="K82" s="509">
        <f>'1.5_RAW_Data_MR'!K82</f>
        <v>91.944111447017903</v>
      </c>
      <c r="M82" s="508">
        <f>'1.5_RAW_Data_MR'!M82</f>
        <v>14.553337896502347</v>
      </c>
      <c r="N82" s="508">
        <f>'1.5_RAW_Data_MR'!N82</f>
        <v>14.553337896502347</v>
      </c>
      <c r="O82" s="508">
        <f>'1.5_RAW_Data_MR'!O82</f>
        <v>0</v>
      </c>
      <c r="P82" s="508">
        <f>'1.5_RAW_Data_MR'!P82</f>
        <v>0</v>
      </c>
      <c r="Q82" s="508">
        <f>'1.5_RAW_Data_MR'!Q82</f>
        <v>0</v>
      </c>
      <c r="R82" s="509">
        <f>'1.5_RAW_Data_MR'!R82</f>
        <v>0</v>
      </c>
      <c r="T82" s="508">
        <f>'1.5_RAW_Data_MR'!T82</f>
        <v>352.48598506151222</v>
      </c>
      <c r="U82" s="508">
        <f>'1.5_RAW_Data_MR'!U82</f>
        <v>0</v>
      </c>
      <c r="V82" s="508">
        <f>'1.5_RAW_Data_MR'!V82</f>
        <v>0</v>
      </c>
      <c r="W82" s="508">
        <f>'1.5_RAW_Data_MR'!W82</f>
        <v>0</v>
      </c>
      <c r="X82" s="508">
        <f>'1.5_RAW_Data_MR'!X82</f>
        <v>31.0967832964972</v>
      </c>
      <c r="Y82" s="509">
        <f>'1.5_RAW_Data_MR'!Y82</f>
        <v>321.389201765015</v>
      </c>
      <c r="AA82" s="480">
        <f>'1.5_RAW_Data_MR'!AA82</f>
        <v>-337.93264716500983</v>
      </c>
      <c r="AB82" s="480">
        <f>'1.5_RAW_Data_MR'!AB82</f>
        <v>14.553337896502347</v>
      </c>
      <c r="AC82" s="480">
        <f>'1.5_RAW_Data_MR'!AC82</f>
        <v>0</v>
      </c>
      <c r="AD82" s="480">
        <f>'1.5_RAW_Data_MR'!AD82</f>
        <v>0</v>
      </c>
      <c r="AE82" s="480">
        <f>'1.5_RAW_Data_MR'!AE82</f>
        <v>-31.0967832964972</v>
      </c>
      <c r="AF82" s="481">
        <f>'1.5_RAW_Data_MR'!AF82</f>
        <v>-321.389201765015</v>
      </c>
      <c r="AG82" s="482"/>
      <c r="AH82" s="480">
        <f>'1.5_RAW_Data_MR'!AH82</f>
        <v>-337.93264716500983</v>
      </c>
      <c r="AI82" s="480">
        <f>'1.5_RAW_Data_MR'!AI82</f>
        <v>14.553337896502347</v>
      </c>
      <c r="AJ82" s="480">
        <f>'1.5_RAW_Data_MR'!AJ82</f>
        <v>0</v>
      </c>
      <c r="AK82" s="480">
        <f>'1.5_RAW_Data_MR'!AK82</f>
        <v>0</v>
      </c>
      <c r="AL82" s="480">
        <f>'1.5_RAW_Data_MR'!AL82</f>
        <v>-31.0967832964972</v>
      </c>
      <c r="AM82" s="481">
        <f>'1.5_RAW_Data_MR'!AM82</f>
        <v>-321.389201765015</v>
      </c>
      <c r="AN82" s="482"/>
      <c r="AO82" s="480">
        <f>'1.5_RAW_Data_MR'!AO82</f>
        <v>0</v>
      </c>
      <c r="AP82" s="480">
        <f>'1.5_RAW_Data_MR'!AP82</f>
        <v>0</v>
      </c>
      <c r="AQ82" s="480">
        <f>'1.5_RAW_Data_MR'!AQ82</f>
        <v>0</v>
      </c>
      <c r="AR82" s="480">
        <f>'1.5_RAW_Data_MR'!AR82</f>
        <v>0</v>
      </c>
      <c r="AS82" s="480">
        <f>'1.5_RAW_Data_MR'!AS82</f>
        <v>0</v>
      </c>
      <c r="AT82" s="481">
        <f>'1.5_RAW_Data_MR'!AT82</f>
        <v>0</v>
      </c>
      <c r="AU82" s="482"/>
      <c r="AV82" s="480">
        <f>'1.5_RAW_Data_MR'!AV82</f>
        <v>0</v>
      </c>
      <c r="AW82" s="480">
        <f>'1.5_RAW_Data_MR'!AW82</f>
        <v>0</v>
      </c>
      <c r="AX82" s="480">
        <f>'1.5_RAW_Data_MR'!AX82</f>
        <v>0</v>
      </c>
      <c r="AY82" s="480">
        <f>'1.5_RAW_Data_MR'!AY82</f>
        <v>0</v>
      </c>
      <c r="AZ82" s="480">
        <f>'1.5_RAW_Data_MR'!AZ82</f>
        <v>0</v>
      </c>
      <c r="BA82" s="481">
        <f>'1.5_RAW_Data_MR'!BA82</f>
        <v>0</v>
      </c>
    </row>
    <row r="83" spans="1:53" ht="13.15" x14ac:dyDescent="0.35">
      <c r="A83" s="483"/>
      <c r="B83" s="484"/>
      <c r="C83" s="485"/>
      <c r="D83" s="486"/>
      <c r="E83" s="479" t="s">
        <v>32</v>
      </c>
      <c r="F83" s="510">
        <f>'1.5_RAW_Data_MR'!F83</f>
        <v>62.032720246083002</v>
      </c>
      <c r="G83" s="510">
        <f>'1.5_RAW_Data_MR'!G83</f>
        <v>0</v>
      </c>
      <c r="H83" s="510">
        <f>'1.5_RAW_Data_MR'!H83</f>
        <v>0</v>
      </c>
      <c r="I83" s="510">
        <f>'1.5_RAW_Data_MR'!I83</f>
        <v>0</v>
      </c>
      <c r="J83" s="510">
        <f>'1.5_RAW_Data_MR'!J83</f>
        <v>0</v>
      </c>
      <c r="K83" s="511">
        <f>'1.5_RAW_Data_MR'!K83</f>
        <v>62.032720246083002</v>
      </c>
      <c r="M83" s="510">
        <f>'1.5_RAW_Data_MR'!M83</f>
        <v>4.5209200710859321</v>
      </c>
      <c r="N83" s="510">
        <f>'1.5_RAW_Data_MR'!N83</f>
        <v>4.5209200710859321</v>
      </c>
      <c r="O83" s="510">
        <f>'1.5_RAW_Data_MR'!O83</f>
        <v>0</v>
      </c>
      <c r="P83" s="510">
        <f>'1.5_RAW_Data_MR'!P83</f>
        <v>0</v>
      </c>
      <c r="Q83" s="510">
        <f>'1.5_RAW_Data_MR'!Q83</f>
        <v>0</v>
      </c>
      <c r="R83" s="511">
        <f>'1.5_RAW_Data_MR'!R83</f>
        <v>0</v>
      </c>
      <c r="T83" s="510">
        <f>'1.5_RAW_Data_MR'!T83</f>
        <v>93.5395489181236</v>
      </c>
      <c r="U83" s="510">
        <f>'1.5_RAW_Data_MR'!U83</f>
        <v>0</v>
      </c>
      <c r="V83" s="510">
        <f>'1.5_RAW_Data_MR'!V83</f>
        <v>0</v>
      </c>
      <c r="W83" s="510">
        <f>'1.5_RAW_Data_MR'!W83</f>
        <v>0</v>
      </c>
      <c r="X83" s="510">
        <f>'1.5_RAW_Data_MR'!X83</f>
        <v>0</v>
      </c>
      <c r="Y83" s="511">
        <f>'1.5_RAW_Data_MR'!Y83</f>
        <v>93.5395489181236</v>
      </c>
      <c r="AA83" s="487">
        <f>'1.5_RAW_Data_MR'!AA83</f>
        <v>-89.018628847037661</v>
      </c>
      <c r="AB83" s="487">
        <f>'1.5_RAW_Data_MR'!AB83</f>
        <v>4.5209200710859321</v>
      </c>
      <c r="AC83" s="487">
        <f>'1.5_RAW_Data_MR'!AC83</f>
        <v>0</v>
      </c>
      <c r="AD83" s="487">
        <f>'1.5_RAW_Data_MR'!AD83</f>
        <v>0</v>
      </c>
      <c r="AE83" s="487">
        <f>'1.5_RAW_Data_MR'!AE83</f>
        <v>0</v>
      </c>
      <c r="AF83" s="488">
        <f>'1.5_RAW_Data_MR'!AF83</f>
        <v>-93.5395489181236</v>
      </c>
      <c r="AG83" s="482"/>
      <c r="AH83" s="487">
        <f>'1.5_RAW_Data_MR'!AH83</f>
        <v>-89.018628847037661</v>
      </c>
      <c r="AI83" s="487">
        <f>'1.5_RAW_Data_MR'!AI83</f>
        <v>4.5209200710859321</v>
      </c>
      <c r="AJ83" s="487">
        <f>'1.5_RAW_Data_MR'!AJ83</f>
        <v>0</v>
      </c>
      <c r="AK83" s="487">
        <f>'1.5_RAW_Data_MR'!AK83</f>
        <v>0</v>
      </c>
      <c r="AL83" s="487">
        <f>'1.5_RAW_Data_MR'!AL83</f>
        <v>0</v>
      </c>
      <c r="AM83" s="488">
        <f>'1.5_RAW_Data_MR'!AM83</f>
        <v>-93.5395489181236</v>
      </c>
      <c r="AN83" s="482"/>
      <c r="AO83" s="487">
        <f>'1.5_RAW_Data_MR'!AO83</f>
        <v>0</v>
      </c>
      <c r="AP83" s="487">
        <f>'1.5_RAW_Data_MR'!AP83</f>
        <v>0</v>
      </c>
      <c r="AQ83" s="487">
        <f>'1.5_RAW_Data_MR'!AQ83</f>
        <v>0</v>
      </c>
      <c r="AR83" s="487">
        <f>'1.5_RAW_Data_MR'!AR83</f>
        <v>0</v>
      </c>
      <c r="AS83" s="487">
        <f>'1.5_RAW_Data_MR'!AS83</f>
        <v>0</v>
      </c>
      <c r="AT83" s="488">
        <f>'1.5_RAW_Data_MR'!AT83</f>
        <v>0</v>
      </c>
      <c r="AU83" s="482"/>
      <c r="AV83" s="487">
        <f>'1.5_RAW_Data_MR'!AV83</f>
        <v>0</v>
      </c>
      <c r="AW83" s="487">
        <f>'1.5_RAW_Data_MR'!AW83</f>
        <v>0</v>
      </c>
      <c r="AX83" s="487">
        <f>'1.5_RAW_Data_MR'!AX83</f>
        <v>0</v>
      </c>
      <c r="AY83" s="487">
        <f>'1.5_RAW_Data_MR'!AY83</f>
        <v>0</v>
      </c>
      <c r="AZ83" s="487">
        <f>'1.5_RAW_Data_MR'!AZ83</f>
        <v>0</v>
      </c>
      <c r="BA83" s="488">
        <f>'1.5_RAW_Data_MR'!BA83</f>
        <v>0</v>
      </c>
    </row>
    <row r="84" spans="1:53" ht="13.15" x14ac:dyDescent="0.35">
      <c r="A84" s="483"/>
      <c r="B84" s="484"/>
      <c r="C84" s="485"/>
      <c r="D84" s="486"/>
      <c r="E84" s="479" t="s">
        <v>33</v>
      </c>
      <c r="F84" s="510">
        <f>'1.5_RAW_Data_MR'!F84</f>
        <v>0</v>
      </c>
      <c r="G84" s="510">
        <f>'1.5_RAW_Data_MR'!G84</f>
        <v>0</v>
      </c>
      <c r="H84" s="510">
        <f>'1.5_RAW_Data_MR'!H84</f>
        <v>0</v>
      </c>
      <c r="I84" s="510">
        <f>'1.5_RAW_Data_MR'!I84</f>
        <v>0</v>
      </c>
      <c r="J84" s="510">
        <f>'1.5_RAW_Data_MR'!J84</f>
        <v>0</v>
      </c>
      <c r="K84" s="511">
        <f>'1.5_RAW_Data_MR'!K84</f>
        <v>0</v>
      </c>
      <c r="M84" s="510">
        <f>'1.5_RAW_Data_MR'!M84</f>
        <v>0</v>
      </c>
      <c r="N84" s="510">
        <f>'1.5_RAW_Data_MR'!N84</f>
        <v>0</v>
      </c>
      <c r="O84" s="510">
        <f>'1.5_RAW_Data_MR'!O84</f>
        <v>0</v>
      </c>
      <c r="P84" s="510">
        <f>'1.5_RAW_Data_MR'!P84</f>
        <v>0</v>
      </c>
      <c r="Q84" s="510">
        <f>'1.5_RAW_Data_MR'!Q84</f>
        <v>0</v>
      </c>
      <c r="R84" s="511">
        <f>'1.5_RAW_Data_MR'!R84</f>
        <v>0</v>
      </c>
      <c r="T84" s="510">
        <f>'1.5_RAW_Data_MR'!T84</f>
        <v>0</v>
      </c>
      <c r="U84" s="510">
        <f>'1.5_RAW_Data_MR'!U84</f>
        <v>0</v>
      </c>
      <c r="V84" s="510">
        <f>'1.5_RAW_Data_MR'!V84</f>
        <v>0</v>
      </c>
      <c r="W84" s="510">
        <f>'1.5_RAW_Data_MR'!W84</f>
        <v>0</v>
      </c>
      <c r="X84" s="510">
        <f>'1.5_RAW_Data_MR'!X84</f>
        <v>0</v>
      </c>
      <c r="Y84" s="511">
        <f>'1.5_RAW_Data_MR'!Y84</f>
        <v>0</v>
      </c>
      <c r="AA84" s="487">
        <f>'1.5_RAW_Data_MR'!AA84</f>
        <v>0</v>
      </c>
      <c r="AB84" s="487">
        <f>'1.5_RAW_Data_MR'!AB84</f>
        <v>0</v>
      </c>
      <c r="AC84" s="487">
        <f>'1.5_RAW_Data_MR'!AC84</f>
        <v>0</v>
      </c>
      <c r="AD84" s="487">
        <f>'1.5_RAW_Data_MR'!AD84</f>
        <v>0</v>
      </c>
      <c r="AE84" s="487">
        <f>'1.5_RAW_Data_MR'!AE84</f>
        <v>0</v>
      </c>
      <c r="AF84" s="488">
        <f>'1.5_RAW_Data_MR'!AF84</f>
        <v>0</v>
      </c>
      <c r="AG84" s="482"/>
      <c r="AH84" s="487">
        <f>'1.5_RAW_Data_MR'!AH84</f>
        <v>0</v>
      </c>
      <c r="AI84" s="487">
        <f>'1.5_RAW_Data_MR'!AI84</f>
        <v>0</v>
      </c>
      <c r="AJ84" s="487">
        <f>'1.5_RAW_Data_MR'!AJ84</f>
        <v>0</v>
      </c>
      <c r="AK84" s="487">
        <f>'1.5_RAW_Data_MR'!AK84</f>
        <v>0</v>
      </c>
      <c r="AL84" s="487">
        <f>'1.5_RAW_Data_MR'!AL84</f>
        <v>0</v>
      </c>
      <c r="AM84" s="488">
        <f>'1.5_RAW_Data_MR'!AM84</f>
        <v>0</v>
      </c>
      <c r="AN84" s="482"/>
      <c r="AO84" s="487">
        <f>'1.5_RAW_Data_MR'!AO84</f>
        <v>0</v>
      </c>
      <c r="AP84" s="487">
        <f>'1.5_RAW_Data_MR'!AP84</f>
        <v>0</v>
      </c>
      <c r="AQ84" s="487">
        <f>'1.5_RAW_Data_MR'!AQ84</f>
        <v>0</v>
      </c>
      <c r="AR84" s="487">
        <f>'1.5_RAW_Data_MR'!AR84</f>
        <v>0</v>
      </c>
      <c r="AS84" s="487">
        <f>'1.5_RAW_Data_MR'!AS84</f>
        <v>0</v>
      </c>
      <c r="AT84" s="488">
        <f>'1.5_RAW_Data_MR'!AT84</f>
        <v>0</v>
      </c>
      <c r="AU84" s="482"/>
      <c r="AV84" s="487">
        <f>'1.5_RAW_Data_MR'!AV84</f>
        <v>0</v>
      </c>
      <c r="AW84" s="487">
        <f>'1.5_RAW_Data_MR'!AW84</f>
        <v>0</v>
      </c>
      <c r="AX84" s="487">
        <f>'1.5_RAW_Data_MR'!AX84</f>
        <v>0</v>
      </c>
      <c r="AY84" s="487">
        <f>'1.5_RAW_Data_MR'!AY84</f>
        <v>0</v>
      </c>
      <c r="AZ84" s="487">
        <f>'1.5_RAW_Data_MR'!AZ84</f>
        <v>0</v>
      </c>
      <c r="BA84" s="488">
        <f>'1.5_RAW_Data_MR'!BA84</f>
        <v>0</v>
      </c>
    </row>
    <row r="85" spans="1:53" ht="13.5" thickBot="1" x14ac:dyDescent="0.4">
      <c r="A85" s="483"/>
      <c r="B85" s="489"/>
      <c r="C85" s="490"/>
      <c r="D85" s="491"/>
      <c r="E85" s="492" t="s">
        <v>34</v>
      </c>
      <c r="F85" s="512">
        <f>'1.5_RAW_Data_MR'!F85</f>
        <v>120.99104209964969</v>
      </c>
      <c r="G85" s="512">
        <f>'1.5_RAW_Data_MR'!G85</f>
        <v>85.533950945031094</v>
      </c>
      <c r="H85" s="512">
        <f>'1.5_RAW_Data_MR'!H85</f>
        <v>35.457091154618595</v>
      </c>
      <c r="I85" s="512">
        <f>'1.5_RAW_Data_MR'!I85</f>
        <v>0</v>
      </c>
      <c r="J85" s="512">
        <f>'1.5_RAW_Data_MR'!J85</f>
        <v>0</v>
      </c>
      <c r="K85" s="513">
        <f>'1.5_RAW_Data_MR'!K85</f>
        <v>0</v>
      </c>
      <c r="M85" s="512">
        <f>'1.5_RAW_Data_MR'!M85</f>
        <v>77.109742686347715</v>
      </c>
      <c r="N85" s="512">
        <f>'1.5_RAW_Data_MR'!N85</f>
        <v>58.014594544733221</v>
      </c>
      <c r="O85" s="512">
        <f>'1.5_RAW_Data_MR'!O85</f>
        <v>0</v>
      </c>
      <c r="P85" s="512">
        <f>'1.5_RAW_Data_MR'!P85</f>
        <v>19.095148141614501</v>
      </c>
      <c r="Q85" s="512">
        <f>'1.5_RAW_Data_MR'!Q85</f>
        <v>0</v>
      </c>
      <c r="R85" s="513">
        <f>'1.5_RAW_Data_MR'!R85</f>
        <v>0</v>
      </c>
      <c r="T85" s="512">
        <f>'1.5_RAW_Data_MR'!T85</f>
        <v>285.6299314971576</v>
      </c>
      <c r="U85" s="512">
        <f>'1.5_RAW_Data_MR'!U85</f>
        <v>44.276044670208897</v>
      </c>
      <c r="V85" s="512">
        <f>'1.5_RAW_Data_MR'!V85</f>
        <v>0</v>
      </c>
      <c r="W85" s="512">
        <f>'1.5_RAW_Data_MR'!W85</f>
        <v>19.095148141614501</v>
      </c>
      <c r="X85" s="512">
        <f>'1.5_RAW_Data_MR'!X85</f>
        <v>0</v>
      </c>
      <c r="Y85" s="513">
        <f>'1.5_RAW_Data_MR'!Y85</f>
        <v>222.25873868533421</v>
      </c>
      <c r="AA85" s="493">
        <f>'1.5_RAW_Data_MR'!AA85</f>
        <v>-208.52018881080988</v>
      </c>
      <c r="AB85" s="493">
        <f>'1.5_RAW_Data_MR'!AB85</f>
        <v>13.738549874524324</v>
      </c>
      <c r="AC85" s="493">
        <f>'1.5_RAW_Data_MR'!AC85</f>
        <v>0</v>
      </c>
      <c r="AD85" s="493">
        <f>'1.5_RAW_Data_MR'!AD85</f>
        <v>0</v>
      </c>
      <c r="AE85" s="493">
        <f>'1.5_RAW_Data_MR'!AE85</f>
        <v>0</v>
      </c>
      <c r="AF85" s="494">
        <f>'1.5_RAW_Data_MR'!AF85</f>
        <v>-222.25873868533421</v>
      </c>
      <c r="AG85" s="482"/>
      <c r="AH85" s="493">
        <f>'1.5_RAW_Data_MR'!AH85</f>
        <v>-208.52018881080988</v>
      </c>
      <c r="AI85" s="493">
        <f>'1.5_RAW_Data_MR'!AI85</f>
        <v>13.738549874524324</v>
      </c>
      <c r="AJ85" s="493">
        <f>'1.5_RAW_Data_MR'!AJ85</f>
        <v>0</v>
      </c>
      <c r="AK85" s="493">
        <f>'1.5_RAW_Data_MR'!AK85</f>
        <v>0</v>
      </c>
      <c r="AL85" s="493">
        <f>'1.5_RAW_Data_MR'!AL85</f>
        <v>0</v>
      </c>
      <c r="AM85" s="494">
        <f>'1.5_RAW_Data_MR'!AM85</f>
        <v>-222.25873868533421</v>
      </c>
      <c r="AN85" s="482"/>
      <c r="AO85" s="493">
        <f>'1.5_RAW_Data_MR'!AO85</f>
        <v>0</v>
      </c>
      <c r="AP85" s="493">
        <f>'1.5_RAW_Data_MR'!AP85</f>
        <v>0</v>
      </c>
      <c r="AQ85" s="493">
        <f>'1.5_RAW_Data_MR'!AQ85</f>
        <v>0</v>
      </c>
      <c r="AR85" s="493">
        <f>'1.5_RAW_Data_MR'!AR85</f>
        <v>0</v>
      </c>
      <c r="AS85" s="493">
        <f>'1.5_RAW_Data_MR'!AS85</f>
        <v>0</v>
      </c>
      <c r="AT85" s="494">
        <f>'1.5_RAW_Data_MR'!AT85</f>
        <v>0</v>
      </c>
      <c r="AU85" s="482"/>
      <c r="AV85" s="493">
        <f>'1.5_RAW_Data_MR'!AV85</f>
        <v>0</v>
      </c>
      <c r="AW85" s="493">
        <f>'1.5_RAW_Data_MR'!AW85</f>
        <v>0</v>
      </c>
      <c r="AX85" s="493">
        <f>'1.5_RAW_Data_MR'!AX85</f>
        <v>0</v>
      </c>
      <c r="AY85" s="493">
        <f>'1.5_RAW_Data_MR'!AY85</f>
        <v>0</v>
      </c>
      <c r="AZ85" s="493">
        <f>'1.5_RAW_Data_MR'!AZ85</f>
        <v>0</v>
      </c>
      <c r="BA85" s="494">
        <f>'1.5_RAW_Data_MR'!BA85</f>
        <v>0</v>
      </c>
    </row>
    <row r="86" spans="1:53" ht="25.5" x14ac:dyDescent="0.35">
      <c r="A86" s="495" t="s">
        <v>20</v>
      </c>
      <c r="B86" s="476">
        <v>23</v>
      </c>
      <c r="C86" s="477" t="s">
        <v>22</v>
      </c>
      <c r="D86" s="478" t="s">
        <v>38</v>
      </c>
      <c r="E86" s="496" t="s">
        <v>31</v>
      </c>
      <c r="F86" s="508">
        <f>'1.5_RAW_Data_MR'!F86</f>
        <v>21937.123574565434</v>
      </c>
      <c r="G86" s="508">
        <f>'1.5_RAW_Data_MR'!G86</f>
        <v>676.47681424049483</v>
      </c>
      <c r="H86" s="508">
        <f>'1.5_RAW_Data_MR'!H86</f>
        <v>1442.6632862841309</v>
      </c>
      <c r="I86" s="508">
        <f>'1.5_RAW_Data_MR'!I86</f>
        <v>3966.818762973709</v>
      </c>
      <c r="J86" s="508">
        <f>'1.5_RAW_Data_MR'!J86</f>
        <v>3878.1858092774864</v>
      </c>
      <c r="K86" s="509">
        <f>'1.5_RAW_Data_MR'!K86</f>
        <v>11972.978901789615</v>
      </c>
      <c r="M86" s="508">
        <f>'1.5_RAW_Data_MR'!M86</f>
        <v>14636.251452259539</v>
      </c>
      <c r="N86" s="508">
        <f>'1.5_RAW_Data_MR'!N86</f>
        <v>1113.5418438431402</v>
      </c>
      <c r="O86" s="508">
        <f>'1.5_RAW_Data_MR'!O86</f>
        <v>646.94583538664335</v>
      </c>
      <c r="P86" s="508">
        <f>'1.5_RAW_Data_MR'!P86</f>
        <v>2243.2009063212704</v>
      </c>
      <c r="Q86" s="508">
        <f>'1.5_RAW_Data_MR'!Q86</f>
        <v>1158.8211189443091</v>
      </c>
      <c r="R86" s="509">
        <f>'1.5_RAW_Data_MR'!R86</f>
        <v>9473.7417477641757</v>
      </c>
      <c r="T86" s="508">
        <f>'1.5_RAW_Data_MR'!T86</f>
        <v>69029.498429087922</v>
      </c>
      <c r="U86" s="508">
        <f>'1.5_RAW_Data_MR'!U86</f>
        <v>476.6837490224882</v>
      </c>
      <c r="V86" s="508">
        <f>'1.5_RAW_Data_MR'!V86</f>
        <v>0</v>
      </c>
      <c r="W86" s="508">
        <f>'1.5_RAW_Data_MR'!W86</f>
        <v>0</v>
      </c>
      <c r="X86" s="508">
        <f>'1.5_RAW_Data_MR'!X86</f>
        <v>0</v>
      </c>
      <c r="Y86" s="509">
        <f>'1.5_RAW_Data_MR'!Y86</f>
        <v>68552.814680065436</v>
      </c>
      <c r="AA86" s="480">
        <f>'1.5_RAW_Data_MR'!AA86</f>
        <v>-54393.246976828392</v>
      </c>
      <c r="AB86" s="480">
        <f>'1.5_RAW_Data_MR'!AB86</f>
        <v>636.85809482065201</v>
      </c>
      <c r="AC86" s="480">
        <f>'1.5_RAW_Data_MR'!AC86</f>
        <v>646.94583538664335</v>
      </c>
      <c r="AD86" s="480">
        <f>'1.5_RAW_Data_MR'!AD86</f>
        <v>2243.2009063212704</v>
      </c>
      <c r="AE86" s="480">
        <f>'1.5_RAW_Data_MR'!AE86</f>
        <v>1158.8211189443091</v>
      </c>
      <c r="AF86" s="481">
        <f>'1.5_RAW_Data_MR'!AF86</f>
        <v>-59079.072932301264</v>
      </c>
      <c r="AG86" s="482"/>
      <c r="AH86" s="480">
        <f>'1.5_RAW_Data_MR'!AH86</f>
        <v>0</v>
      </c>
      <c r="AI86" s="480">
        <f>'1.5_RAW_Data_MR'!AI86</f>
        <v>0</v>
      </c>
      <c r="AJ86" s="480">
        <f>'1.5_RAW_Data_MR'!AJ86</f>
        <v>0</v>
      </c>
      <c r="AK86" s="480">
        <f>'1.5_RAW_Data_MR'!AK86</f>
        <v>0</v>
      </c>
      <c r="AL86" s="480">
        <f>'1.5_RAW_Data_MR'!AL86</f>
        <v>0</v>
      </c>
      <c r="AM86" s="481">
        <f>'1.5_RAW_Data_MR'!AM86</f>
        <v>0</v>
      </c>
      <c r="AN86" s="482"/>
      <c r="AO86" s="480">
        <f>'1.5_RAW_Data_MR'!AO86</f>
        <v>-54393.246976828392</v>
      </c>
      <c r="AP86" s="480">
        <f>'1.5_RAW_Data_MR'!AP86</f>
        <v>636.85809482065201</v>
      </c>
      <c r="AQ86" s="480">
        <f>'1.5_RAW_Data_MR'!AQ86</f>
        <v>646.94583538664335</v>
      </c>
      <c r="AR86" s="480">
        <f>'1.5_RAW_Data_MR'!AR86</f>
        <v>2243.2009063212704</v>
      </c>
      <c r="AS86" s="480">
        <f>'1.5_RAW_Data_MR'!AS86</f>
        <v>1158.8211189443091</v>
      </c>
      <c r="AT86" s="481">
        <f>'1.5_RAW_Data_MR'!AT86</f>
        <v>-59079.072932301264</v>
      </c>
      <c r="AU86" s="482"/>
      <c r="AV86" s="480">
        <f>'1.5_RAW_Data_MR'!AV86</f>
        <v>0</v>
      </c>
      <c r="AW86" s="480">
        <f>'1.5_RAW_Data_MR'!AW86</f>
        <v>0</v>
      </c>
      <c r="AX86" s="480">
        <f>'1.5_RAW_Data_MR'!AX86</f>
        <v>0</v>
      </c>
      <c r="AY86" s="480">
        <f>'1.5_RAW_Data_MR'!AY86</f>
        <v>0</v>
      </c>
      <c r="AZ86" s="480">
        <f>'1.5_RAW_Data_MR'!AZ86</f>
        <v>0</v>
      </c>
      <c r="BA86" s="481">
        <f>'1.5_RAW_Data_MR'!BA86</f>
        <v>0</v>
      </c>
    </row>
    <row r="87" spans="1:53" ht="13.15" x14ac:dyDescent="0.35">
      <c r="A87" s="483"/>
      <c r="B87" s="484"/>
      <c r="C87" s="485"/>
      <c r="D87" s="486"/>
      <c r="E87" s="479" t="s">
        <v>32</v>
      </c>
      <c r="F87" s="510">
        <f>'1.5_RAW_Data_MR'!F87</f>
        <v>677.77352873196298</v>
      </c>
      <c r="G87" s="510">
        <f>'1.5_RAW_Data_MR'!G87</f>
        <v>0</v>
      </c>
      <c r="H87" s="510">
        <f>'1.5_RAW_Data_MR'!H87</f>
        <v>0</v>
      </c>
      <c r="I87" s="510">
        <f>'1.5_RAW_Data_MR'!I87</f>
        <v>0</v>
      </c>
      <c r="J87" s="510">
        <f>'1.5_RAW_Data_MR'!J87</f>
        <v>0</v>
      </c>
      <c r="K87" s="511">
        <f>'1.5_RAW_Data_MR'!K87</f>
        <v>677.77352873196298</v>
      </c>
      <c r="M87" s="510">
        <f>'1.5_RAW_Data_MR'!M87</f>
        <v>8961.5374004248461</v>
      </c>
      <c r="N87" s="510">
        <f>'1.5_RAW_Data_MR'!N87</f>
        <v>0</v>
      </c>
      <c r="O87" s="510">
        <f>'1.5_RAW_Data_MR'!O87</f>
        <v>425.43043802200668</v>
      </c>
      <c r="P87" s="510">
        <f>'1.5_RAW_Data_MR'!P87</f>
        <v>383.37394972179993</v>
      </c>
      <c r="Q87" s="510">
        <f>'1.5_RAW_Data_MR'!Q87</f>
        <v>0</v>
      </c>
      <c r="R87" s="511">
        <f>'1.5_RAW_Data_MR'!R87</f>
        <v>8152.7330126810393</v>
      </c>
      <c r="T87" s="510">
        <f>'1.5_RAW_Data_MR'!T87</f>
        <v>20221.578623821861</v>
      </c>
      <c r="U87" s="510">
        <f>'1.5_RAW_Data_MR'!U87</f>
        <v>0</v>
      </c>
      <c r="V87" s="510">
        <f>'1.5_RAW_Data_MR'!V87</f>
        <v>0</v>
      </c>
      <c r="W87" s="510">
        <f>'1.5_RAW_Data_MR'!W87</f>
        <v>0</v>
      </c>
      <c r="X87" s="510">
        <f>'1.5_RAW_Data_MR'!X87</f>
        <v>0</v>
      </c>
      <c r="Y87" s="511">
        <f>'1.5_RAW_Data_MR'!Y87</f>
        <v>20221.578623821861</v>
      </c>
      <c r="AA87" s="487">
        <f>'1.5_RAW_Data_MR'!AA87</f>
        <v>-11260.041223397015</v>
      </c>
      <c r="AB87" s="487">
        <f>'1.5_RAW_Data_MR'!AB87</f>
        <v>0</v>
      </c>
      <c r="AC87" s="487">
        <f>'1.5_RAW_Data_MR'!AC87</f>
        <v>425.43043802200668</v>
      </c>
      <c r="AD87" s="487">
        <f>'1.5_RAW_Data_MR'!AD87</f>
        <v>383.37394972179993</v>
      </c>
      <c r="AE87" s="487">
        <f>'1.5_RAW_Data_MR'!AE87</f>
        <v>0</v>
      </c>
      <c r="AF87" s="488">
        <f>'1.5_RAW_Data_MR'!AF87</f>
        <v>-12068.845611140821</v>
      </c>
      <c r="AG87" s="482"/>
      <c r="AH87" s="487">
        <f>'1.5_RAW_Data_MR'!AH87</f>
        <v>0</v>
      </c>
      <c r="AI87" s="487">
        <f>'1.5_RAW_Data_MR'!AI87</f>
        <v>0</v>
      </c>
      <c r="AJ87" s="487">
        <f>'1.5_RAW_Data_MR'!AJ87</f>
        <v>0</v>
      </c>
      <c r="AK87" s="487">
        <f>'1.5_RAW_Data_MR'!AK87</f>
        <v>0</v>
      </c>
      <c r="AL87" s="487">
        <f>'1.5_RAW_Data_MR'!AL87</f>
        <v>0</v>
      </c>
      <c r="AM87" s="488">
        <f>'1.5_RAW_Data_MR'!AM87</f>
        <v>0</v>
      </c>
      <c r="AN87" s="482"/>
      <c r="AO87" s="487">
        <f>'1.5_RAW_Data_MR'!AO87</f>
        <v>-11260.041223397015</v>
      </c>
      <c r="AP87" s="487">
        <f>'1.5_RAW_Data_MR'!AP87</f>
        <v>0</v>
      </c>
      <c r="AQ87" s="487">
        <f>'1.5_RAW_Data_MR'!AQ87</f>
        <v>425.43043802200668</v>
      </c>
      <c r="AR87" s="487">
        <f>'1.5_RAW_Data_MR'!AR87</f>
        <v>383.37394972179993</v>
      </c>
      <c r="AS87" s="487">
        <f>'1.5_RAW_Data_MR'!AS87</f>
        <v>0</v>
      </c>
      <c r="AT87" s="488">
        <f>'1.5_RAW_Data_MR'!AT87</f>
        <v>-12068.845611140821</v>
      </c>
      <c r="AU87" s="482"/>
      <c r="AV87" s="487">
        <f>'1.5_RAW_Data_MR'!AV87</f>
        <v>0</v>
      </c>
      <c r="AW87" s="487">
        <f>'1.5_RAW_Data_MR'!AW87</f>
        <v>0</v>
      </c>
      <c r="AX87" s="487">
        <f>'1.5_RAW_Data_MR'!AX87</f>
        <v>0</v>
      </c>
      <c r="AY87" s="487">
        <f>'1.5_RAW_Data_MR'!AY87</f>
        <v>0</v>
      </c>
      <c r="AZ87" s="487">
        <f>'1.5_RAW_Data_MR'!AZ87</f>
        <v>0</v>
      </c>
      <c r="BA87" s="488">
        <f>'1.5_RAW_Data_MR'!BA87</f>
        <v>0</v>
      </c>
    </row>
    <row r="88" spans="1:53" ht="13.15" x14ac:dyDescent="0.35">
      <c r="A88" s="483"/>
      <c r="B88" s="484"/>
      <c r="C88" s="485"/>
      <c r="D88" s="486"/>
      <c r="E88" s="479" t="s">
        <v>33</v>
      </c>
      <c r="F88" s="510">
        <f>'1.5_RAW_Data_MR'!F88</f>
        <v>0</v>
      </c>
      <c r="G88" s="510">
        <f>'1.5_RAW_Data_MR'!G88</f>
        <v>0</v>
      </c>
      <c r="H88" s="510">
        <f>'1.5_RAW_Data_MR'!H88</f>
        <v>0</v>
      </c>
      <c r="I88" s="510">
        <f>'1.5_RAW_Data_MR'!I88</f>
        <v>0</v>
      </c>
      <c r="J88" s="510">
        <f>'1.5_RAW_Data_MR'!J88</f>
        <v>0</v>
      </c>
      <c r="K88" s="511">
        <f>'1.5_RAW_Data_MR'!K88</f>
        <v>0</v>
      </c>
      <c r="M88" s="510">
        <f>'1.5_RAW_Data_MR'!M88</f>
        <v>615.31849146231798</v>
      </c>
      <c r="N88" s="510">
        <f>'1.5_RAW_Data_MR'!N88</f>
        <v>0</v>
      </c>
      <c r="O88" s="510">
        <f>'1.5_RAW_Data_MR'!O88</f>
        <v>0</v>
      </c>
      <c r="P88" s="510">
        <f>'1.5_RAW_Data_MR'!P88</f>
        <v>0</v>
      </c>
      <c r="Q88" s="510">
        <f>'1.5_RAW_Data_MR'!Q88</f>
        <v>0</v>
      </c>
      <c r="R88" s="511">
        <f>'1.5_RAW_Data_MR'!R88</f>
        <v>615.31849146231798</v>
      </c>
      <c r="T88" s="510">
        <f>'1.5_RAW_Data_MR'!T88</f>
        <v>615.31849146231798</v>
      </c>
      <c r="U88" s="510">
        <f>'1.5_RAW_Data_MR'!U88</f>
        <v>0</v>
      </c>
      <c r="V88" s="510">
        <f>'1.5_RAW_Data_MR'!V88</f>
        <v>0</v>
      </c>
      <c r="W88" s="510">
        <f>'1.5_RAW_Data_MR'!W88</f>
        <v>0</v>
      </c>
      <c r="X88" s="510">
        <f>'1.5_RAW_Data_MR'!X88</f>
        <v>0</v>
      </c>
      <c r="Y88" s="511">
        <f>'1.5_RAW_Data_MR'!Y88</f>
        <v>615.31849146231798</v>
      </c>
      <c r="AA88" s="487">
        <f>'1.5_RAW_Data_MR'!AA88</f>
        <v>0</v>
      </c>
      <c r="AB88" s="487">
        <f>'1.5_RAW_Data_MR'!AB88</f>
        <v>0</v>
      </c>
      <c r="AC88" s="487">
        <f>'1.5_RAW_Data_MR'!AC88</f>
        <v>0</v>
      </c>
      <c r="AD88" s="487">
        <f>'1.5_RAW_Data_MR'!AD88</f>
        <v>0</v>
      </c>
      <c r="AE88" s="487">
        <f>'1.5_RAW_Data_MR'!AE88</f>
        <v>0</v>
      </c>
      <c r="AF88" s="488">
        <f>'1.5_RAW_Data_MR'!AF88</f>
        <v>0</v>
      </c>
      <c r="AG88" s="482"/>
      <c r="AH88" s="487">
        <f>'1.5_RAW_Data_MR'!AH88</f>
        <v>0</v>
      </c>
      <c r="AI88" s="487">
        <f>'1.5_RAW_Data_MR'!AI88</f>
        <v>0</v>
      </c>
      <c r="AJ88" s="487">
        <f>'1.5_RAW_Data_MR'!AJ88</f>
        <v>0</v>
      </c>
      <c r="AK88" s="487">
        <f>'1.5_RAW_Data_MR'!AK88</f>
        <v>0</v>
      </c>
      <c r="AL88" s="487">
        <f>'1.5_RAW_Data_MR'!AL88</f>
        <v>0</v>
      </c>
      <c r="AM88" s="488">
        <f>'1.5_RAW_Data_MR'!AM88</f>
        <v>0</v>
      </c>
      <c r="AN88" s="482"/>
      <c r="AO88" s="487">
        <f>'1.5_RAW_Data_MR'!AO88</f>
        <v>0</v>
      </c>
      <c r="AP88" s="487">
        <f>'1.5_RAW_Data_MR'!AP88</f>
        <v>0</v>
      </c>
      <c r="AQ88" s="487">
        <f>'1.5_RAW_Data_MR'!AQ88</f>
        <v>0</v>
      </c>
      <c r="AR88" s="487">
        <f>'1.5_RAW_Data_MR'!AR88</f>
        <v>0</v>
      </c>
      <c r="AS88" s="487">
        <f>'1.5_RAW_Data_MR'!AS88</f>
        <v>0</v>
      </c>
      <c r="AT88" s="488">
        <f>'1.5_RAW_Data_MR'!AT88</f>
        <v>0</v>
      </c>
      <c r="AU88" s="482"/>
      <c r="AV88" s="487">
        <f>'1.5_RAW_Data_MR'!AV88</f>
        <v>0</v>
      </c>
      <c r="AW88" s="487">
        <f>'1.5_RAW_Data_MR'!AW88</f>
        <v>0</v>
      </c>
      <c r="AX88" s="487">
        <f>'1.5_RAW_Data_MR'!AX88</f>
        <v>0</v>
      </c>
      <c r="AY88" s="487">
        <f>'1.5_RAW_Data_MR'!AY88</f>
        <v>0</v>
      </c>
      <c r="AZ88" s="487">
        <f>'1.5_RAW_Data_MR'!AZ88</f>
        <v>0</v>
      </c>
      <c r="BA88" s="488">
        <f>'1.5_RAW_Data_MR'!BA88</f>
        <v>0</v>
      </c>
    </row>
    <row r="89" spans="1:53" ht="13.5" thickBot="1" x14ac:dyDescent="0.4">
      <c r="A89" s="483"/>
      <c r="B89" s="489"/>
      <c r="C89" s="490"/>
      <c r="D89" s="491"/>
      <c r="E89" s="492" t="s">
        <v>34</v>
      </c>
      <c r="F89" s="512">
        <f>'1.5_RAW_Data_MR'!F89</f>
        <v>158.80388381029854</v>
      </c>
      <c r="G89" s="512">
        <f>'1.5_RAW_Data_MR'!G89</f>
        <v>115.72097468763324</v>
      </c>
      <c r="H89" s="512">
        <f>'1.5_RAW_Data_MR'!H89</f>
        <v>43.082909122665292</v>
      </c>
      <c r="I89" s="512">
        <f>'1.5_RAW_Data_MR'!I89</f>
        <v>0</v>
      </c>
      <c r="J89" s="512">
        <f>'1.5_RAW_Data_MR'!J89</f>
        <v>0</v>
      </c>
      <c r="K89" s="513">
        <f>'1.5_RAW_Data_MR'!K89</f>
        <v>0</v>
      </c>
      <c r="M89" s="512">
        <f>'1.5_RAW_Data_MR'!M89</f>
        <v>659.46501783868939</v>
      </c>
      <c r="N89" s="512">
        <f>'1.5_RAW_Data_MR'!N89</f>
        <v>61.530229464525469</v>
      </c>
      <c r="O89" s="512">
        <f>'1.5_RAW_Data_MR'!O89</f>
        <v>27.717080269221</v>
      </c>
      <c r="P89" s="512">
        <f>'1.5_RAW_Data_MR'!P89</f>
        <v>70.854014439596995</v>
      </c>
      <c r="Q89" s="512">
        <f>'1.5_RAW_Data_MR'!Q89</f>
        <v>51.574000687796698</v>
      </c>
      <c r="R89" s="513">
        <f>'1.5_RAW_Data_MR'!R89</f>
        <v>447.78969297754924</v>
      </c>
      <c r="T89" s="512">
        <f>'1.5_RAW_Data_MR'!T89</f>
        <v>659.46501783868939</v>
      </c>
      <c r="U89" s="512">
        <f>'1.5_RAW_Data_MR'!U89</f>
        <v>61.530229464525469</v>
      </c>
      <c r="V89" s="512">
        <f>'1.5_RAW_Data_MR'!V89</f>
        <v>27.717080269221</v>
      </c>
      <c r="W89" s="512">
        <f>'1.5_RAW_Data_MR'!W89</f>
        <v>70.854014439596995</v>
      </c>
      <c r="X89" s="512">
        <f>'1.5_RAW_Data_MR'!X89</f>
        <v>51.574000687796698</v>
      </c>
      <c r="Y89" s="513">
        <f>'1.5_RAW_Data_MR'!Y89</f>
        <v>447.78969297754924</v>
      </c>
      <c r="AA89" s="493">
        <f>'1.5_RAW_Data_MR'!AA89</f>
        <v>0</v>
      </c>
      <c r="AB89" s="493">
        <f>'1.5_RAW_Data_MR'!AB89</f>
        <v>0</v>
      </c>
      <c r="AC89" s="493">
        <f>'1.5_RAW_Data_MR'!AC89</f>
        <v>0</v>
      </c>
      <c r="AD89" s="493">
        <f>'1.5_RAW_Data_MR'!AD89</f>
        <v>0</v>
      </c>
      <c r="AE89" s="493">
        <f>'1.5_RAW_Data_MR'!AE89</f>
        <v>0</v>
      </c>
      <c r="AF89" s="494">
        <f>'1.5_RAW_Data_MR'!AF89</f>
        <v>0</v>
      </c>
      <c r="AG89" s="482"/>
      <c r="AH89" s="493">
        <f>'1.5_RAW_Data_MR'!AH89</f>
        <v>0</v>
      </c>
      <c r="AI89" s="493">
        <f>'1.5_RAW_Data_MR'!AI89</f>
        <v>0</v>
      </c>
      <c r="AJ89" s="493">
        <f>'1.5_RAW_Data_MR'!AJ89</f>
        <v>0</v>
      </c>
      <c r="AK89" s="493">
        <f>'1.5_RAW_Data_MR'!AK89</f>
        <v>0</v>
      </c>
      <c r="AL89" s="493">
        <f>'1.5_RAW_Data_MR'!AL89</f>
        <v>0</v>
      </c>
      <c r="AM89" s="494">
        <f>'1.5_RAW_Data_MR'!AM89</f>
        <v>0</v>
      </c>
      <c r="AN89" s="482"/>
      <c r="AO89" s="493">
        <f>'1.5_RAW_Data_MR'!AO89</f>
        <v>0</v>
      </c>
      <c r="AP89" s="493">
        <f>'1.5_RAW_Data_MR'!AP89</f>
        <v>0</v>
      </c>
      <c r="AQ89" s="493">
        <f>'1.5_RAW_Data_MR'!AQ89</f>
        <v>0</v>
      </c>
      <c r="AR89" s="493">
        <f>'1.5_RAW_Data_MR'!AR89</f>
        <v>0</v>
      </c>
      <c r="AS89" s="493">
        <f>'1.5_RAW_Data_MR'!AS89</f>
        <v>0</v>
      </c>
      <c r="AT89" s="494">
        <f>'1.5_RAW_Data_MR'!AT89</f>
        <v>0</v>
      </c>
      <c r="AU89" s="482"/>
      <c r="AV89" s="493">
        <f>'1.5_RAW_Data_MR'!AV89</f>
        <v>0</v>
      </c>
      <c r="AW89" s="493">
        <f>'1.5_RAW_Data_MR'!AW89</f>
        <v>0</v>
      </c>
      <c r="AX89" s="493">
        <f>'1.5_RAW_Data_MR'!AX89</f>
        <v>0</v>
      </c>
      <c r="AY89" s="493">
        <f>'1.5_RAW_Data_MR'!AY89</f>
        <v>0</v>
      </c>
      <c r="AZ89" s="493">
        <f>'1.5_RAW_Data_MR'!AZ89</f>
        <v>0</v>
      </c>
      <c r="BA89" s="494">
        <f>'1.5_RAW_Data_MR'!BA89</f>
        <v>0</v>
      </c>
    </row>
    <row r="90" spans="1:53" ht="25.5" x14ac:dyDescent="0.35">
      <c r="A90" s="495" t="s">
        <v>20</v>
      </c>
      <c r="B90" s="476">
        <v>28</v>
      </c>
      <c r="C90" s="477" t="s">
        <v>68</v>
      </c>
      <c r="D90" s="478" t="s">
        <v>37</v>
      </c>
      <c r="E90" s="496" t="s">
        <v>31</v>
      </c>
      <c r="F90" s="508">
        <f>'1.5_RAW_Data_MR'!F90</f>
        <v>5440.8636808573492</v>
      </c>
      <c r="G90" s="508">
        <f>'1.5_RAW_Data_MR'!G90</f>
        <v>0</v>
      </c>
      <c r="H90" s="508">
        <f>'1.5_RAW_Data_MR'!H90</f>
        <v>0</v>
      </c>
      <c r="I90" s="508">
        <f>'1.5_RAW_Data_MR'!I90</f>
        <v>0</v>
      </c>
      <c r="J90" s="508">
        <f>'1.5_RAW_Data_MR'!J90</f>
        <v>0</v>
      </c>
      <c r="K90" s="509">
        <f>'1.5_RAW_Data_MR'!K90</f>
        <v>5440.8636808573492</v>
      </c>
      <c r="M90" s="508">
        <f>'1.5_RAW_Data_MR'!M90</f>
        <v>0</v>
      </c>
      <c r="N90" s="508">
        <f>'1.5_RAW_Data_MR'!N90</f>
        <v>0</v>
      </c>
      <c r="O90" s="508">
        <f>'1.5_RAW_Data_MR'!O90</f>
        <v>0</v>
      </c>
      <c r="P90" s="508">
        <f>'1.5_RAW_Data_MR'!P90</f>
        <v>0</v>
      </c>
      <c r="Q90" s="508">
        <f>'1.5_RAW_Data_MR'!Q90</f>
        <v>0</v>
      </c>
      <c r="R90" s="509">
        <f>'1.5_RAW_Data_MR'!R90</f>
        <v>0</v>
      </c>
      <c r="T90" s="508">
        <f>'1.5_RAW_Data_MR'!T90</f>
        <v>0</v>
      </c>
      <c r="U90" s="508">
        <f>'1.5_RAW_Data_MR'!U90</f>
        <v>0</v>
      </c>
      <c r="V90" s="508">
        <f>'1.5_RAW_Data_MR'!V90</f>
        <v>0</v>
      </c>
      <c r="W90" s="508">
        <f>'1.5_RAW_Data_MR'!W90</f>
        <v>0</v>
      </c>
      <c r="X90" s="508">
        <f>'1.5_RAW_Data_MR'!X90</f>
        <v>0</v>
      </c>
      <c r="Y90" s="509">
        <f>'1.5_RAW_Data_MR'!Y90</f>
        <v>0</v>
      </c>
      <c r="AA90" s="480">
        <f>'1.5_RAW_Data_MR'!AA90</f>
        <v>0</v>
      </c>
      <c r="AB90" s="480">
        <f>'1.5_RAW_Data_MR'!AB90</f>
        <v>0</v>
      </c>
      <c r="AC90" s="480">
        <f>'1.5_RAW_Data_MR'!AC90</f>
        <v>0</v>
      </c>
      <c r="AD90" s="480">
        <f>'1.5_RAW_Data_MR'!AD90</f>
        <v>0</v>
      </c>
      <c r="AE90" s="480">
        <f>'1.5_RAW_Data_MR'!AE90</f>
        <v>0</v>
      </c>
      <c r="AF90" s="481">
        <f>'1.5_RAW_Data_MR'!AF90</f>
        <v>0</v>
      </c>
      <c r="AG90" s="482"/>
      <c r="AH90" s="480">
        <f>'1.5_RAW_Data_MR'!AH90</f>
        <v>0</v>
      </c>
      <c r="AI90" s="480">
        <f>'1.5_RAW_Data_MR'!AI90</f>
        <v>0</v>
      </c>
      <c r="AJ90" s="480">
        <f>'1.5_RAW_Data_MR'!AJ90</f>
        <v>0</v>
      </c>
      <c r="AK90" s="480">
        <f>'1.5_RAW_Data_MR'!AK90</f>
        <v>0</v>
      </c>
      <c r="AL90" s="480">
        <f>'1.5_RAW_Data_MR'!AL90</f>
        <v>0</v>
      </c>
      <c r="AM90" s="481">
        <f>'1.5_RAW_Data_MR'!AM90</f>
        <v>0</v>
      </c>
      <c r="AN90" s="482"/>
      <c r="AO90" s="480">
        <f>'1.5_RAW_Data_MR'!AO90</f>
        <v>0</v>
      </c>
      <c r="AP90" s="480">
        <f>'1.5_RAW_Data_MR'!AP90</f>
        <v>0</v>
      </c>
      <c r="AQ90" s="480">
        <f>'1.5_RAW_Data_MR'!AQ90</f>
        <v>0</v>
      </c>
      <c r="AR90" s="480">
        <f>'1.5_RAW_Data_MR'!AR90</f>
        <v>0</v>
      </c>
      <c r="AS90" s="480">
        <f>'1.5_RAW_Data_MR'!AS90</f>
        <v>0</v>
      </c>
      <c r="AT90" s="481">
        <f>'1.5_RAW_Data_MR'!AT90</f>
        <v>0</v>
      </c>
      <c r="AU90" s="482"/>
      <c r="AV90" s="480">
        <f>'1.5_RAW_Data_MR'!AV90</f>
        <v>0</v>
      </c>
      <c r="AW90" s="480">
        <f>'1.5_RAW_Data_MR'!AW90</f>
        <v>0</v>
      </c>
      <c r="AX90" s="480">
        <f>'1.5_RAW_Data_MR'!AX90</f>
        <v>0</v>
      </c>
      <c r="AY90" s="480">
        <f>'1.5_RAW_Data_MR'!AY90</f>
        <v>0</v>
      </c>
      <c r="AZ90" s="480">
        <f>'1.5_RAW_Data_MR'!AZ90</f>
        <v>0</v>
      </c>
      <c r="BA90" s="481">
        <f>'1.5_RAW_Data_MR'!BA90</f>
        <v>0</v>
      </c>
    </row>
    <row r="91" spans="1:53" ht="13.15" x14ac:dyDescent="0.35">
      <c r="A91" s="483"/>
      <c r="B91" s="484"/>
      <c r="C91" s="485"/>
      <c r="D91" s="486"/>
      <c r="E91" s="479" t="s">
        <v>32</v>
      </c>
      <c r="F91" s="510">
        <f>'1.5_RAW_Data_MR'!F91</f>
        <v>0</v>
      </c>
      <c r="G91" s="510">
        <f>'1.5_RAW_Data_MR'!G91</f>
        <v>0</v>
      </c>
      <c r="H91" s="510">
        <f>'1.5_RAW_Data_MR'!H91</f>
        <v>0</v>
      </c>
      <c r="I91" s="510">
        <f>'1.5_RAW_Data_MR'!I91</f>
        <v>0</v>
      </c>
      <c r="J91" s="510">
        <f>'1.5_RAW_Data_MR'!J91</f>
        <v>0</v>
      </c>
      <c r="K91" s="511">
        <f>'1.5_RAW_Data_MR'!K91</f>
        <v>0</v>
      </c>
      <c r="M91" s="510">
        <f>'1.5_RAW_Data_MR'!M91</f>
        <v>0</v>
      </c>
      <c r="N91" s="510">
        <f>'1.5_RAW_Data_MR'!N91</f>
        <v>0</v>
      </c>
      <c r="O91" s="510">
        <f>'1.5_RAW_Data_MR'!O91</f>
        <v>0</v>
      </c>
      <c r="P91" s="510">
        <f>'1.5_RAW_Data_MR'!P91</f>
        <v>0</v>
      </c>
      <c r="Q91" s="510">
        <f>'1.5_RAW_Data_MR'!Q91</f>
        <v>0</v>
      </c>
      <c r="R91" s="511">
        <f>'1.5_RAW_Data_MR'!R91</f>
        <v>0</v>
      </c>
      <c r="T91" s="510">
        <f>'1.5_RAW_Data_MR'!T91</f>
        <v>0</v>
      </c>
      <c r="U91" s="510">
        <f>'1.5_RAW_Data_MR'!U91</f>
        <v>0</v>
      </c>
      <c r="V91" s="510">
        <f>'1.5_RAW_Data_MR'!V91</f>
        <v>0</v>
      </c>
      <c r="W91" s="510">
        <f>'1.5_RAW_Data_MR'!W91</f>
        <v>0</v>
      </c>
      <c r="X91" s="510">
        <f>'1.5_RAW_Data_MR'!X91</f>
        <v>0</v>
      </c>
      <c r="Y91" s="511">
        <f>'1.5_RAW_Data_MR'!Y91</f>
        <v>0</v>
      </c>
      <c r="AA91" s="487">
        <f>'1.5_RAW_Data_MR'!AA91</f>
        <v>0</v>
      </c>
      <c r="AB91" s="487">
        <f>'1.5_RAW_Data_MR'!AB91</f>
        <v>0</v>
      </c>
      <c r="AC91" s="487">
        <f>'1.5_RAW_Data_MR'!AC91</f>
        <v>0</v>
      </c>
      <c r="AD91" s="487">
        <f>'1.5_RAW_Data_MR'!AD91</f>
        <v>0</v>
      </c>
      <c r="AE91" s="487">
        <f>'1.5_RAW_Data_MR'!AE91</f>
        <v>0</v>
      </c>
      <c r="AF91" s="488">
        <f>'1.5_RAW_Data_MR'!AF91</f>
        <v>0</v>
      </c>
      <c r="AG91" s="482"/>
      <c r="AH91" s="487">
        <f>'1.5_RAW_Data_MR'!AH91</f>
        <v>0</v>
      </c>
      <c r="AI91" s="487">
        <f>'1.5_RAW_Data_MR'!AI91</f>
        <v>0</v>
      </c>
      <c r="AJ91" s="487">
        <f>'1.5_RAW_Data_MR'!AJ91</f>
        <v>0</v>
      </c>
      <c r="AK91" s="487">
        <f>'1.5_RAW_Data_MR'!AK91</f>
        <v>0</v>
      </c>
      <c r="AL91" s="487">
        <f>'1.5_RAW_Data_MR'!AL91</f>
        <v>0</v>
      </c>
      <c r="AM91" s="488">
        <f>'1.5_RAW_Data_MR'!AM91</f>
        <v>0</v>
      </c>
      <c r="AN91" s="482"/>
      <c r="AO91" s="487">
        <f>'1.5_RAW_Data_MR'!AO91</f>
        <v>0</v>
      </c>
      <c r="AP91" s="487">
        <f>'1.5_RAW_Data_MR'!AP91</f>
        <v>0</v>
      </c>
      <c r="AQ91" s="487">
        <f>'1.5_RAW_Data_MR'!AQ91</f>
        <v>0</v>
      </c>
      <c r="AR91" s="487">
        <f>'1.5_RAW_Data_MR'!AR91</f>
        <v>0</v>
      </c>
      <c r="AS91" s="487">
        <f>'1.5_RAW_Data_MR'!AS91</f>
        <v>0</v>
      </c>
      <c r="AT91" s="488">
        <f>'1.5_RAW_Data_MR'!AT91</f>
        <v>0</v>
      </c>
      <c r="AU91" s="482"/>
      <c r="AV91" s="487">
        <f>'1.5_RAW_Data_MR'!AV91</f>
        <v>0</v>
      </c>
      <c r="AW91" s="487">
        <f>'1.5_RAW_Data_MR'!AW91</f>
        <v>0</v>
      </c>
      <c r="AX91" s="487">
        <f>'1.5_RAW_Data_MR'!AX91</f>
        <v>0</v>
      </c>
      <c r="AY91" s="487">
        <f>'1.5_RAW_Data_MR'!AY91</f>
        <v>0</v>
      </c>
      <c r="AZ91" s="487">
        <f>'1.5_RAW_Data_MR'!AZ91</f>
        <v>0</v>
      </c>
      <c r="BA91" s="488">
        <f>'1.5_RAW_Data_MR'!BA91</f>
        <v>0</v>
      </c>
    </row>
    <row r="92" spans="1:53" ht="13.15" x14ac:dyDescent="0.35">
      <c r="A92" s="483"/>
      <c r="B92" s="484"/>
      <c r="C92" s="485"/>
      <c r="D92" s="486"/>
      <c r="E92" s="479" t="s">
        <v>33</v>
      </c>
      <c r="F92" s="510">
        <f>'1.5_RAW_Data_MR'!F92</f>
        <v>0</v>
      </c>
      <c r="G92" s="510">
        <f>'1.5_RAW_Data_MR'!G92</f>
        <v>0</v>
      </c>
      <c r="H92" s="510">
        <f>'1.5_RAW_Data_MR'!H92</f>
        <v>0</v>
      </c>
      <c r="I92" s="510">
        <f>'1.5_RAW_Data_MR'!I92</f>
        <v>0</v>
      </c>
      <c r="J92" s="510">
        <f>'1.5_RAW_Data_MR'!J92</f>
        <v>0</v>
      </c>
      <c r="K92" s="511">
        <f>'1.5_RAW_Data_MR'!K92</f>
        <v>0</v>
      </c>
      <c r="M92" s="510">
        <f>'1.5_RAW_Data_MR'!M92</f>
        <v>0</v>
      </c>
      <c r="N92" s="510">
        <f>'1.5_RAW_Data_MR'!N92</f>
        <v>0</v>
      </c>
      <c r="O92" s="510">
        <f>'1.5_RAW_Data_MR'!O92</f>
        <v>0</v>
      </c>
      <c r="P92" s="510">
        <f>'1.5_RAW_Data_MR'!P92</f>
        <v>0</v>
      </c>
      <c r="Q92" s="510">
        <f>'1.5_RAW_Data_MR'!Q92</f>
        <v>0</v>
      </c>
      <c r="R92" s="511">
        <f>'1.5_RAW_Data_MR'!R92</f>
        <v>0</v>
      </c>
      <c r="T92" s="510">
        <f>'1.5_RAW_Data_MR'!T92</f>
        <v>0</v>
      </c>
      <c r="U92" s="510">
        <f>'1.5_RAW_Data_MR'!U92</f>
        <v>0</v>
      </c>
      <c r="V92" s="510">
        <f>'1.5_RAW_Data_MR'!V92</f>
        <v>0</v>
      </c>
      <c r="W92" s="510">
        <f>'1.5_RAW_Data_MR'!W92</f>
        <v>0</v>
      </c>
      <c r="X92" s="510">
        <f>'1.5_RAW_Data_MR'!X92</f>
        <v>0</v>
      </c>
      <c r="Y92" s="511">
        <f>'1.5_RAW_Data_MR'!Y92</f>
        <v>0</v>
      </c>
      <c r="AA92" s="487">
        <f>'1.5_RAW_Data_MR'!AA92</f>
        <v>0</v>
      </c>
      <c r="AB92" s="487">
        <f>'1.5_RAW_Data_MR'!AB92</f>
        <v>0</v>
      </c>
      <c r="AC92" s="487">
        <f>'1.5_RAW_Data_MR'!AC92</f>
        <v>0</v>
      </c>
      <c r="AD92" s="487">
        <f>'1.5_RAW_Data_MR'!AD92</f>
        <v>0</v>
      </c>
      <c r="AE92" s="487">
        <f>'1.5_RAW_Data_MR'!AE92</f>
        <v>0</v>
      </c>
      <c r="AF92" s="488">
        <f>'1.5_RAW_Data_MR'!AF92</f>
        <v>0</v>
      </c>
      <c r="AG92" s="482"/>
      <c r="AH92" s="487">
        <f>'1.5_RAW_Data_MR'!AH92</f>
        <v>0</v>
      </c>
      <c r="AI92" s="487">
        <f>'1.5_RAW_Data_MR'!AI92</f>
        <v>0</v>
      </c>
      <c r="AJ92" s="487">
        <f>'1.5_RAW_Data_MR'!AJ92</f>
        <v>0</v>
      </c>
      <c r="AK92" s="487">
        <f>'1.5_RAW_Data_MR'!AK92</f>
        <v>0</v>
      </c>
      <c r="AL92" s="487">
        <f>'1.5_RAW_Data_MR'!AL92</f>
        <v>0</v>
      </c>
      <c r="AM92" s="488">
        <f>'1.5_RAW_Data_MR'!AM92</f>
        <v>0</v>
      </c>
      <c r="AN92" s="482"/>
      <c r="AO92" s="487">
        <f>'1.5_RAW_Data_MR'!AO92</f>
        <v>0</v>
      </c>
      <c r="AP92" s="487">
        <f>'1.5_RAW_Data_MR'!AP92</f>
        <v>0</v>
      </c>
      <c r="AQ92" s="487">
        <f>'1.5_RAW_Data_MR'!AQ92</f>
        <v>0</v>
      </c>
      <c r="AR92" s="487">
        <f>'1.5_RAW_Data_MR'!AR92</f>
        <v>0</v>
      </c>
      <c r="AS92" s="487">
        <f>'1.5_RAW_Data_MR'!AS92</f>
        <v>0</v>
      </c>
      <c r="AT92" s="488">
        <f>'1.5_RAW_Data_MR'!AT92</f>
        <v>0</v>
      </c>
      <c r="AU92" s="482"/>
      <c r="AV92" s="487">
        <f>'1.5_RAW_Data_MR'!AV92</f>
        <v>0</v>
      </c>
      <c r="AW92" s="487">
        <f>'1.5_RAW_Data_MR'!AW92</f>
        <v>0</v>
      </c>
      <c r="AX92" s="487">
        <f>'1.5_RAW_Data_MR'!AX92</f>
        <v>0</v>
      </c>
      <c r="AY92" s="487">
        <f>'1.5_RAW_Data_MR'!AY92</f>
        <v>0</v>
      </c>
      <c r="AZ92" s="487">
        <f>'1.5_RAW_Data_MR'!AZ92</f>
        <v>0</v>
      </c>
      <c r="BA92" s="488">
        <f>'1.5_RAW_Data_MR'!BA92</f>
        <v>0</v>
      </c>
    </row>
    <row r="93" spans="1:53" ht="13.5" thickBot="1" x14ac:dyDescent="0.4">
      <c r="A93" s="483"/>
      <c r="B93" s="489"/>
      <c r="C93" s="490"/>
      <c r="D93" s="491"/>
      <c r="E93" s="492" t="s">
        <v>34</v>
      </c>
      <c r="F93" s="512">
        <f>'1.5_RAW_Data_MR'!F93</f>
        <v>111.24442289275991</v>
      </c>
      <c r="G93" s="512">
        <f>'1.5_RAW_Data_MR'!G93</f>
        <v>111.24442289275991</v>
      </c>
      <c r="H93" s="512">
        <f>'1.5_RAW_Data_MR'!H93</f>
        <v>0</v>
      </c>
      <c r="I93" s="512">
        <f>'1.5_RAW_Data_MR'!I93</f>
        <v>0</v>
      </c>
      <c r="J93" s="512">
        <f>'1.5_RAW_Data_MR'!J93</f>
        <v>0</v>
      </c>
      <c r="K93" s="513">
        <f>'1.5_RAW_Data_MR'!K93</f>
        <v>0</v>
      </c>
      <c r="M93" s="512">
        <f>'1.5_RAW_Data_MR'!M93</f>
        <v>4177.328537102002</v>
      </c>
      <c r="N93" s="512">
        <f>'1.5_RAW_Data_MR'!N93</f>
        <v>225.02826010857635</v>
      </c>
      <c r="O93" s="512">
        <f>'1.5_RAW_Data_MR'!O93</f>
        <v>539.13180192275684</v>
      </c>
      <c r="P93" s="512">
        <f>'1.5_RAW_Data_MR'!P93</f>
        <v>0</v>
      </c>
      <c r="Q93" s="512">
        <f>'1.5_RAW_Data_MR'!Q93</f>
        <v>0</v>
      </c>
      <c r="R93" s="513">
        <f>'1.5_RAW_Data_MR'!R93</f>
        <v>3413.168475070669</v>
      </c>
      <c r="T93" s="512">
        <f>'1.5_RAW_Data_MR'!T93</f>
        <v>22166.825599848584</v>
      </c>
      <c r="U93" s="512">
        <f>'1.5_RAW_Data_MR'!U93</f>
        <v>225.02826010857635</v>
      </c>
      <c r="V93" s="512">
        <f>'1.5_RAW_Data_MR'!V93</f>
        <v>0</v>
      </c>
      <c r="W93" s="512">
        <f>'1.5_RAW_Data_MR'!W93</f>
        <v>0</v>
      </c>
      <c r="X93" s="512">
        <f>'1.5_RAW_Data_MR'!X93</f>
        <v>0</v>
      </c>
      <c r="Y93" s="513">
        <f>'1.5_RAW_Data_MR'!Y93</f>
        <v>21941.797339740009</v>
      </c>
      <c r="AA93" s="493">
        <f>'1.5_RAW_Data_MR'!AA93</f>
        <v>-17989.497062746581</v>
      </c>
      <c r="AB93" s="493">
        <f>'1.5_RAW_Data_MR'!AB93</f>
        <v>0</v>
      </c>
      <c r="AC93" s="493">
        <f>'1.5_RAW_Data_MR'!AC93</f>
        <v>539.13180192275684</v>
      </c>
      <c r="AD93" s="493">
        <f>'1.5_RAW_Data_MR'!AD93</f>
        <v>0</v>
      </c>
      <c r="AE93" s="493">
        <f>'1.5_RAW_Data_MR'!AE93</f>
        <v>0</v>
      </c>
      <c r="AF93" s="494">
        <f>'1.5_RAW_Data_MR'!AF93</f>
        <v>-18528.628864669339</v>
      </c>
      <c r="AG93" s="482"/>
      <c r="AH93" s="493">
        <f>'1.5_RAW_Data_MR'!AH93</f>
        <v>-17989.497062746581</v>
      </c>
      <c r="AI93" s="493">
        <f>'1.5_RAW_Data_MR'!AI93</f>
        <v>0</v>
      </c>
      <c r="AJ93" s="493">
        <f>'1.5_RAW_Data_MR'!AJ93</f>
        <v>539.13180192275684</v>
      </c>
      <c r="AK93" s="493">
        <f>'1.5_RAW_Data_MR'!AK93</f>
        <v>0</v>
      </c>
      <c r="AL93" s="493">
        <f>'1.5_RAW_Data_MR'!AL93</f>
        <v>0</v>
      </c>
      <c r="AM93" s="494">
        <f>'1.5_RAW_Data_MR'!AM93</f>
        <v>-18528.628864669339</v>
      </c>
      <c r="AN93" s="482"/>
      <c r="AO93" s="493">
        <f>'1.5_RAW_Data_MR'!AO93</f>
        <v>0</v>
      </c>
      <c r="AP93" s="493">
        <f>'1.5_RAW_Data_MR'!AP93</f>
        <v>0</v>
      </c>
      <c r="AQ93" s="493">
        <f>'1.5_RAW_Data_MR'!AQ93</f>
        <v>0</v>
      </c>
      <c r="AR93" s="493">
        <f>'1.5_RAW_Data_MR'!AR93</f>
        <v>0</v>
      </c>
      <c r="AS93" s="493">
        <f>'1.5_RAW_Data_MR'!AS93</f>
        <v>0</v>
      </c>
      <c r="AT93" s="494">
        <f>'1.5_RAW_Data_MR'!AT93</f>
        <v>0</v>
      </c>
      <c r="AU93" s="482"/>
      <c r="AV93" s="493">
        <f>'1.5_RAW_Data_MR'!AV93</f>
        <v>0</v>
      </c>
      <c r="AW93" s="493">
        <f>'1.5_RAW_Data_MR'!AW93</f>
        <v>0</v>
      </c>
      <c r="AX93" s="493">
        <f>'1.5_RAW_Data_MR'!AX93</f>
        <v>0</v>
      </c>
      <c r="AY93" s="493">
        <f>'1.5_RAW_Data_MR'!AY93</f>
        <v>0</v>
      </c>
      <c r="AZ93" s="493">
        <f>'1.5_RAW_Data_MR'!AZ93</f>
        <v>0</v>
      </c>
      <c r="BA93" s="494">
        <f>'1.5_RAW_Data_MR'!BA93</f>
        <v>0</v>
      </c>
    </row>
    <row r="94" spans="1:53" ht="25.5" x14ac:dyDescent="0.35">
      <c r="A94" s="495" t="s">
        <v>20</v>
      </c>
      <c r="B94" s="476">
        <v>34</v>
      </c>
      <c r="C94" s="477" t="s">
        <v>69</v>
      </c>
      <c r="D94" s="478" t="s">
        <v>37</v>
      </c>
      <c r="E94" s="496" t="s">
        <v>31</v>
      </c>
      <c r="F94" s="508">
        <f>'1.5_RAW_Data_MR'!F94</f>
        <v>16959.613348218416</v>
      </c>
      <c r="G94" s="508">
        <f>'1.5_RAW_Data_MR'!G94</f>
        <v>1051.7466329309591</v>
      </c>
      <c r="H94" s="508">
        <f>'1.5_RAW_Data_MR'!H94</f>
        <v>828.33684533654002</v>
      </c>
      <c r="I94" s="508">
        <f>'1.5_RAW_Data_MR'!I94</f>
        <v>1963.8929468454348</v>
      </c>
      <c r="J94" s="508">
        <f>'1.5_RAW_Data_MR'!J94</f>
        <v>3593.716917933506</v>
      </c>
      <c r="K94" s="509">
        <f>'1.5_RAW_Data_MR'!K94</f>
        <v>9521.9200051719781</v>
      </c>
      <c r="M94" s="508">
        <f>'1.5_RAW_Data_MR'!M94</f>
        <v>17219.406543136727</v>
      </c>
      <c r="N94" s="508">
        <f>'1.5_RAW_Data_MR'!N94</f>
        <v>801.15589635883202</v>
      </c>
      <c r="O94" s="508">
        <f>'1.5_RAW_Data_MR'!O94</f>
        <v>342.44128896106702</v>
      </c>
      <c r="P94" s="508">
        <f>'1.5_RAW_Data_MR'!P94</f>
        <v>1609.2543590048672</v>
      </c>
      <c r="Q94" s="508">
        <f>'1.5_RAW_Data_MR'!Q94</f>
        <v>1970.3290801638195</v>
      </c>
      <c r="R94" s="509">
        <f>'1.5_RAW_Data_MR'!R94</f>
        <v>12496.225918648141</v>
      </c>
      <c r="T94" s="508">
        <f>'1.5_RAW_Data_MR'!T94</f>
        <v>51622.689770280973</v>
      </c>
      <c r="U94" s="508">
        <f>'1.5_RAW_Data_MR'!U94</f>
        <v>524.20267866103302</v>
      </c>
      <c r="V94" s="508">
        <f>'1.5_RAW_Data_MR'!V94</f>
        <v>342.44128896106702</v>
      </c>
      <c r="W94" s="508">
        <f>'1.5_RAW_Data_MR'!W94</f>
        <v>0</v>
      </c>
      <c r="X94" s="508">
        <f>'1.5_RAW_Data_MR'!X94</f>
        <v>0</v>
      </c>
      <c r="Y94" s="509">
        <f>'1.5_RAW_Data_MR'!Y94</f>
        <v>50756.045802658875</v>
      </c>
      <c r="AA94" s="480">
        <f>'1.5_RAW_Data_MR'!AA94</f>
        <v>-34403.283227144253</v>
      </c>
      <c r="AB94" s="480">
        <f>'1.5_RAW_Data_MR'!AB94</f>
        <v>276.953217697799</v>
      </c>
      <c r="AC94" s="480">
        <f>'1.5_RAW_Data_MR'!AC94</f>
        <v>0</v>
      </c>
      <c r="AD94" s="480">
        <f>'1.5_RAW_Data_MR'!AD94</f>
        <v>1609.2543590048672</v>
      </c>
      <c r="AE94" s="480">
        <f>'1.5_RAW_Data_MR'!AE94</f>
        <v>1970.3290801638195</v>
      </c>
      <c r="AF94" s="481">
        <f>'1.5_RAW_Data_MR'!AF94</f>
        <v>-38259.819884010736</v>
      </c>
      <c r="AG94" s="482"/>
      <c r="AH94" s="480">
        <f>'1.5_RAW_Data_MR'!AH94</f>
        <v>0</v>
      </c>
      <c r="AI94" s="480">
        <f>'1.5_RAW_Data_MR'!AI94</f>
        <v>0</v>
      </c>
      <c r="AJ94" s="480">
        <f>'1.5_RAW_Data_MR'!AJ94</f>
        <v>0</v>
      </c>
      <c r="AK94" s="480">
        <f>'1.5_RAW_Data_MR'!AK94</f>
        <v>0</v>
      </c>
      <c r="AL94" s="480">
        <f>'1.5_RAW_Data_MR'!AL94</f>
        <v>0</v>
      </c>
      <c r="AM94" s="481">
        <f>'1.5_RAW_Data_MR'!AM94</f>
        <v>0</v>
      </c>
      <c r="AN94" s="482"/>
      <c r="AO94" s="480">
        <f>'1.5_RAW_Data_MR'!AO94</f>
        <v>-34403.283227144253</v>
      </c>
      <c r="AP94" s="480">
        <f>'1.5_RAW_Data_MR'!AP94</f>
        <v>276.953217697799</v>
      </c>
      <c r="AQ94" s="480">
        <f>'1.5_RAW_Data_MR'!AQ94</f>
        <v>0</v>
      </c>
      <c r="AR94" s="480">
        <f>'1.5_RAW_Data_MR'!AR94</f>
        <v>1609.2543590048672</v>
      </c>
      <c r="AS94" s="480">
        <f>'1.5_RAW_Data_MR'!AS94</f>
        <v>1970.3290801638195</v>
      </c>
      <c r="AT94" s="481">
        <f>'1.5_RAW_Data_MR'!AT94</f>
        <v>-38259.819884010736</v>
      </c>
      <c r="AU94" s="482"/>
      <c r="AV94" s="480">
        <f>'1.5_RAW_Data_MR'!AV94</f>
        <v>0</v>
      </c>
      <c r="AW94" s="480">
        <f>'1.5_RAW_Data_MR'!AW94</f>
        <v>0</v>
      </c>
      <c r="AX94" s="480">
        <f>'1.5_RAW_Data_MR'!AX94</f>
        <v>0</v>
      </c>
      <c r="AY94" s="480">
        <f>'1.5_RAW_Data_MR'!AY94</f>
        <v>0</v>
      </c>
      <c r="AZ94" s="480">
        <f>'1.5_RAW_Data_MR'!AZ94</f>
        <v>0</v>
      </c>
      <c r="BA94" s="481">
        <f>'1.5_RAW_Data_MR'!BA94</f>
        <v>0</v>
      </c>
    </row>
    <row r="95" spans="1:53" ht="13.15" x14ac:dyDescent="0.35">
      <c r="A95" s="483"/>
      <c r="B95" s="484"/>
      <c r="C95" s="485"/>
      <c r="D95" s="486"/>
      <c r="E95" s="479" t="s">
        <v>32</v>
      </c>
      <c r="F95" s="510">
        <f>'1.5_RAW_Data_MR'!F95</f>
        <v>859.75194725427298</v>
      </c>
      <c r="G95" s="510">
        <f>'1.5_RAW_Data_MR'!G95</f>
        <v>0</v>
      </c>
      <c r="H95" s="510">
        <f>'1.5_RAW_Data_MR'!H95</f>
        <v>0</v>
      </c>
      <c r="I95" s="510">
        <f>'1.5_RAW_Data_MR'!I95</f>
        <v>0</v>
      </c>
      <c r="J95" s="510">
        <f>'1.5_RAW_Data_MR'!J95</f>
        <v>0</v>
      </c>
      <c r="K95" s="511">
        <f>'1.5_RAW_Data_MR'!K95</f>
        <v>859.75194725427298</v>
      </c>
      <c r="M95" s="510">
        <f>'1.5_RAW_Data_MR'!M95</f>
        <v>9075.515291702739</v>
      </c>
      <c r="N95" s="510">
        <f>'1.5_RAW_Data_MR'!N95</f>
        <v>144.6459641132885</v>
      </c>
      <c r="O95" s="510">
        <f>'1.5_RAW_Data_MR'!O95</f>
        <v>672.89799039654906</v>
      </c>
      <c r="P95" s="510">
        <f>'1.5_RAW_Data_MR'!P95</f>
        <v>0</v>
      </c>
      <c r="Q95" s="510">
        <f>'1.5_RAW_Data_MR'!Q95</f>
        <v>561.94164678654101</v>
      </c>
      <c r="R95" s="511">
        <f>'1.5_RAW_Data_MR'!R95</f>
        <v>7696.0296904063607</v>
      </c>
      <c r="T95" s="510">
        <f>'1.5_RAW_Data_MR'!T95</f>
        <v>15408.375266511879</v>
      </c>
      <c r="U95" s="510">
        <f>'1.5_RAW_Data_MR'!U95</f>
        <v>144.6459641132885</v>
      </c>
      <c r="V95" s="510">
        <f>'1.5_RAW_Data_MR'!V95</f>
        <v>344.35476306376898</v>
      </c>
      <c r="W95" s="510">
        <f>'1.5_RAW_Data_MR'!W95</f>
        <v>0</v>
      </c>
      <c r="X95" s="510">
        <f>'1.5_RAW_Data_MR'!X95</f>
        <v>561.94164678654101</v>
      </c>
      <c r="Y95" s="511">
        <f>'1.5_RAW_Data_MR'!Y95</f>
        <v>14357.432892548281</v>
      </c>
      <c r="AA95" s="487">
        <f>'1.5_RAW_Data_MR'!AA95</f>
        <v>-6332.8599748091401</v>
      </c>
      <c r="AB95" s="487">
        <f>'1.5_RAW_Data_MR'!AB95</f>
        <v>0</v>
      </c>
      <c r="AC95" s="487">
        <f>'1.5_RAW_Data_MR'!AC95</f>
        <v>328.54322733278008</v>
      </c>
      <c r="AD95" s="487">
        <f>'1.5_RAW_Data_MR'!AD95</f>
        <v>0</v>
      </c>
      <c r="AE95" s="487">
        <f>'1.5_RAW_Data_MR'!AE95</f>
        <v>0</v>
      </c>
      <c r="AF95" s="488">
        <f>'1.5_RAW_Data_MR'!AF95</f>
        <v>-6661.4032021419198</v>
      </c>
      <c r="AG95" s="482"/>
      <c r="AH95" s="487">
        <f>'1.5_RAW_Data_MR'!AH95</f>
        <v>0</v>
      </c>
      <c r="AI95" s="487">
        <f>'1.5_RAW_Data_MR'!AI95</f>
        <v>0</v>
      </c>
      <c r="AJ95" s="487">
        <f>'1.5_RAW_Data_MR'!AJ95</f>
        <v>0</v>
      </c>
      <c r="AK95" s="487">
        <f>'1.5_RAW_Data_MR'!AK95</f>
        <v>0</v>
      </c>
      <c r="AL95" s="487">
        <f>'1.5_RAW_Data_MR'!AL95</f>
        <v>0</v>
      </c>
      <c r="AM95" s="488">
        <f>'1.5_RAW_Data_MR'!AM95</f>
        <v>0</v>
      </c>
      <c r="AN95" s="482"/>
      <c r="AO95" s="487">
        <f>'1.5_RAW_Data_MR'!AO95</f>
        <v>-6332.8599748091401</v>
      </c>
      <c r="AP95" s="487">
        <f>'1.5_RAW_Data_MR'!AP95</f>
        <v>0</v>
      </c>
      <c r="AQ95" s="487">
        <f>'1.5_RAW_Data_MR'!AQ95</f>
        <v>328.54322733278008</v>
      </c>
      <c r="AR95" s="487">
        <f>'1.5_RAW_Data_MR'!AR95</f>
        <v>0</v>
      </c>
      <c r="AS95" s="487">
        <f>'1.5_RAW_Data_MR'!AS95</f>
        <v>0</v>
      </c>
      <c r="AT95" s="488">
        <f>'1.5_RAW_Data_MR'!AT95</f>
        <v>-6661.4032021419198</v>
      </c>
      <c r="AU95" s="482"/>
      <c r="AV95" s="487">
        <f>'1.5_RAW_Data_MR'!AV95</f>
        <v>0</v>
      </c>
      <c r="AW95" s="487">
        <f>'1.5_RAW_Data_MR'!AW95</f>
        <v>0</v>
      </c>
      <c r="AX95" s="487">
        <f>'1.5_RAW_Data_MR'!AX95</f>
        <v>0</v>
      </c>
      <c r="AY95" s="487">
        <f>'1.5_RAW_Data_MR'!AY95</f>
        <v>0</v>
      </c>
      <c r="AZ95" s="487">
        <f>'1.5_RAW_Data_MR'!AZ95</f>
        <v>0</v>
      </c>
      <c r="BA95" s="488">
        <f>'1.5_RAW_Data_MR'!BA95</f>
        <v>0</v>
      </c>
    </row>
    <row r="96" spans="1:53" ht="13.15" x14ac:dyDescent="0.35">
      <c r="A96" s="483"/>
      <c r="B96" s="484"/>
      <c r="C96" s="485"/>
      <c r="D96" s="486"/>
      <c r="E96" s="479" t="s">
        <v>33</v>
      </c>
      <c r="F96" s="510">
        <f>'1.5_RAW_Data_MR'!F96</f>
        <v>319.08621409541377</v>
      </c>
      <c r="G96" s="510">
        <f>'1.5_RAW_Data_MR'!G96</f>
        <v>319.08621409541377</v>
      </c>
      <c r="H96" s="510">
        <f>'1.5_RAW_Data_MR'!H96</f>
        <v>0</v>
      </c>
      <c r="I96" s="510">
        <f>'1.5_RAW_Data_MR'!I96</f>
        <v>0</v>
      </c>
      <c r="J96" s="510">
        <f>'1.5_RAW_Data_MR'!J96</f>
        <v>0</v>
      </c>
      <c r="K96" s="511">
        <f>'1.5_RAW_Data_MR'!K96</f>
        <v>0</v>
      </c>
      <c r="M96" s="510">
        <f>'1.5_RAW_Data_MR'!M96</f>
        <v>10091.368295237156</v>
      </c>
      <c r="N96" s="510">
        <f>'1.5_RAW_Data_MR'!N96</f>
        <v>130.85743966820581</v>
      </c>
      <c r="O96" s="510">
        <f>'1.5_RAW_Data_MR'!O96</f>
        <v>0</v>
      </c>
      <c r="P96" s="510">
        <f>'1.5_RAW_Data_MR'!P96</f>
        <v>406.44824792609046</v>
      </c>
      <c r="Q96" s="510">
        <f>'1.5_RAW_Data_MR'!Q96</f>
        <v>0</v>
      </c>
      <c r="R96" s="511">
        <f>'1.5_RAW_Data_MR'!R96</f>
        <v>9554.0626076428598</v>
      </c>
      <c r="T96" s="510">
        <f>'1.5_RAW_Data_MR'!T96</f>
        <v>14194.321831132496</v>
      </c>
      <c r="U96" s="510">
        <f>'1.5_RAW_Data_MR'!U96</f>
        <v>130.85743966820581</v>
      </c>
      <c r="V96" s="510">
        <f>'1.5_RAW_Data_MR'!V96</f>
        <v>0</v>
      </c>
      <c r="W96" s="510">
        <f>'1.5_RAW_Data_MR'!W96</f>
        <v>0</v>
      </c>
      <c r="X96" s="510">
        <f>'1.5_RAW_Data_MR'!X96</f>
        <v>0</v>
      </c>
      <c r="Y96" s="511">
        <f>'1.5_RAW_Data_MR'!Y96</f>
        <v>14063.464391464291</v>
      </c>
      <c r="AA96" s="487">
        <f>'1.5_RAW_Data_MR'!AA96</f>
        <v>-4102.9535358953408</v>
      </c>
      <c r="AB96" s="487">
        <f>'1.5_RAW_Data_MR'!AB96</f>
        <v>0</v>
      </c>
      <c r="AC96" s="487">
        <f>'1.5_RAW_Data_MR'!AC96</f>
        <v>0</v>
      </c>
      <c r="AD96" s="487">
        <f>'1.5_RAW_Data_MR'!AD96</f>
        <v>406.44824792609046</v>
      </c>
      <c r="AE96" s="487">
        <f>'1.5_RAW_Data_MR'!AE96</f>
        <v>0</v>
      </c>
      <c r="AF96" s="488">
        <f>'1.5_RAW_Data_MR'!AF96</f>
        <v>-4509.4017838214313</v>
      </c>
      <c r="AG96" s="482"/>
      <c r="AH96" s="487">
        <f>'1.5_RAW_Data_MR'!AH96</f>
        <v>0</v>
      </c>
      <c r="AI96" s="487">
        <f>'1.5_RAW_Data_MR'!AI96</f>
        <v>0</v>
      </c>
      <c r="AJ96" s="487">
        <f>'1.5_RAW_Data_MR'!AJ96</f>
        <v>0</v>
      </c>
      <c r="AK96" s="487">
        <f>'1.5_RAW_Data_MR'!AK96</f>
        <v>0</v>
      </c>
      <c r="AL96" s="487">
        <f>'1.5_RAW_Data_MR'!AL96</f>
        <v>0</v>
      </c>
      <c r="AM96" s="488">
        <f>'1.5_RAW_Data_MR'!AM96</f>
        <v>0</v>
      </c>
      <c r="AN96" s="482"/>
      <c r="AO96" s="487">
        <f>'1.5_RAW_Data_MR'!AO96</f>
        <v>-4102.9535358953408</v>
      </c>
      <c r="AP96" s="487">
        <f>'1.5_RAW_Data_MR'!AP96</f>
        <v>0</v>
      </c>
      <c r="AQ96" s="487">
        <f>'1.5_RAW_Data_MR'!AQ96</f>
        <v>0</v>
      </c>
      <c r="AR96" s="487">
        <f>'1.5_RAW_Data_MR'!AR96</f>
        <v>406.44824792609046</v>
      </c>
      <c r="AS96" s="487">
        <f>'1.5_RAW_Data_MR'!AS96</f>
        <v>0</v>
      </c>
      <c r="AT96" s="488">
        <f>'1.5_RAW_Data_MR'!AT96</f>
        <v>-4509.4017838214313</v>
      </c>
      <c r="AU96" s="482"/>
      <c r="AV96" s="487">
        <f>'1.5_RAW_Data_MR'!AV96</f>
        <v>0</v>
      </c>
      <c r="AW96" s="487">
        <f>'1.5_RAW_Data_MR'!AW96</f>
        <v>0</v>
      </c>
      <c r="AX96" s="487">
        <f>'1.5_RAW_Data_MR'!AX96</f>
        <v>0</v>
      </c>
      <c r="AY96" s="487">
        <f>'1.5_RAW_Data_MR'!AY96</f>
        <v>0</v>
      </c>
      <c r="AZ96" s="487">
        <f>'1.5_RAW_Data_MR'!AZ96</f>
        <v>0</v>
      </c>
      <c r="BA96" s="488">
        <f>'1.5_RAW_Data_MR'!BA96</f>
        <v>0</v>
      </c>
    </row>
    <row r="97" spans="1:53" ht="13.5" thickBot="1" x14ac:dyDescent="0.4">
      <c r="A97" s="483"/>
      <c r="B97" s="489"/>
      <c r="C97" s="490"/>
      <c r="D97" s="491"/>
      <c r="E97" s="492" t="s">
        <v>34</v>
      </c>
      <c r="F97" s="512">
        <f>'1.5_RAW_Data_MR'!F97</f>
        <v>3267.8551949413095</v>
      </c>
      <c r="G97" s="512">
        <f>'1.5_RAW_Data_MR'!G97</f>
        <v>2540.2396885391263</v>
      </c>
      <c r="H97" s="512">
        <f>'1.5_RAW_Data_MR'!H97</f>
        <v>727.61550640218297</v>
      </c>
      <c r="I97" s="512">
        <f>'1.5_RAW_Data_MR'!I97</f>
        <v>0</v>
      </c>
      <c r="J97" s="512">
        <f>'1.5_RAW_Data_MR'!J97</f>
        <v>0</v>
      </c>
      <c r="K97" s="513">
        <f>'1.5_RAW_Data_MR'!K97</f>
        <v>0</v>
      </c>
      <c r="M97" s="512">
        <f>'1.5_RAW_Data_MR'!M97</f>
        <v>32386.681648651494</v>
      </c>
      <c r="N97" s="512">
        <f>'1.5_RAW_Data_MR'!N97</f>
        <v>0</v>
      </c>
      <c r="O97" s="512">
        <f>'1.5_RAW_Data_MR'!O97</f>
        <v>417.38774582552446</v>
      </c>
      <c r="P97" s="512">
        <f>'1.5_RAW_Data_MR'!P97</f>
        <v>812.84275642160401</v>
      </c>
      <c r="Q97" s="512">
        <f>'1.5_RAW_Data_MR'!Q97</f>
        <v>3083.7639548760308</v>
      </c>
      <c r="R97" s="513">
        <f>'1.5_RAW_Data_MR'!R97</f>
        <v>28072.687191528334</v>
      </c>
      <c r="T97" s="512">
        <f>'1.5_RAW_Data_MR'!T97</f>
        <v>40286.697486153666</v>
      </c>
      <c r="U97" s="512">
        <f>'1.5_RAW_Data_MR'!U97</f>
        <v>0</v>
      </c>
      <c r="V97" s="512">
        <f>'1.5_RAW_Data_MR'!V97</f>
        <v>200.730765274486</v>
      </c>
      <c r="W97" s="512">
        <f>'1.5_RAW_Data_MR'!W97</f>
        <v>812.84275642160401</v>
      </c>
      <c r="X97" s="512">
        <f>'1.5_RAW_Data_MR'!X97</f>
        <v>2616.5510767603828</v>
      </c>
      <c r="Y97" s="513">
        <f>'1.5_RAW_Data_MR'!Y97</f>
        <v>36656.572887697192</v>
      </c>
      <c r="AA97" s="493">
        <f>'1.5_RAW_Data_MR'!AA97</f>
        <v>-7900.0158375021711</v>
      </c>
      <c r="AB97" s="493">
        <f>'1.5_RAW_Data_MR'!AB97</f>
        <v>0</v>
      </c>
      <c r="AC97" s="493">
        <f>'1.5_RAW_Data_MR'!AC97</f>
        <v>216.65698055103846</v>
      </c>
      <c r="AD97" s="493">
        <f>'1.5_RAW_Data_MR'!AD97</f>
        <v>0</v>
      </c>
      <c r="AE97" s="493">
        <f>'1.5_RAW_Data_MR'!AE97</f>
        <v>467.21287811564798</v>
      </c>
      <c r="AF97" s="494">
        <f>'1.5_RAW_Data_MR'!AF97</f>
        <v>-8583.885696168858</v>
      </c>
      <c r="AG97" s="482"/>
      <c r="AH97" s="493">
        <f>'1.5_RAW_Data_MR'!AH97</f>
        <v>0</v>
      </c>
      <c r="AI97" s="493">
        <f>'1.5_RAW_Data_MR'!AI97</f>
        <v>0</v>
      </c>
      <c r="AJ97" s="493">
        <f>'1.5_RAW_Data_MR'!AJ97</f>
        <v>0</v>
      </c>
      <c r="AK97" s="493">
        <f>'1.5_RAW_Data_MR'!AK97</f>
        <v>0</v>
      </c>
      <c r="AL97" s="493">
        <f>'1.5_RAW_Data_MR'!AL97</f>
        <v>0</v>
      </c>
      <c r="AM97" s="494">
        <f>'1.5_RAW_Data_MR'!AM97</f>
        <v>0</v>
      </c>
      <c r="AN97" s="482"/>
      <c r="AO97" s="493">
        <f>'1.5_RAW_Data_MR'!AO97</f>
        <v>-7900.0158375021711</v>
      </c>
      <c r="AP97" s="493">
        <f>'1.5_RAW_Data_MR'!AP97</f>
        <v>0</v>
      </c>
      <c r="AQ97" s="493">
        <f>'1.5_RAW_Data_MR'!AQ97</f>
        <v>216.65698055103846</v>
      </c>
      <c r="AR97" s="493">
        <f>'1.5_RAW_Data_MR'!AR97</f>
        <v>0</v>
      </c>
      <c r="AS97" s="493">
        <f>'1.5_RAW_Data_MR'!AS97</f>
        <v>467.21287811564798</v>
      </c>
      <c r="AT97" s="494">
        <f>'1.5_RAW_Data_MR'!AT97</f>
        <v>-8583.885696168858</v>
      </c>
      <c r="AU97" s="482"/>
      <c r="AV97" s="493">
        <f>'1.5_RAW_Data_MR'!AV97</f>
        <v>0</v>
      </c>
      <c r="AW97" s="493">
        <f>'1.5_RAW_Data_MR'!AW97</f>
        <v>0</v>
      </c>
      <c r="AX97" s="493">
        <f>'1.5_RAW_Data_MR'!AX97</f>
        <v>0</v>
      </c>
      <c r="AY97" s="493">
        <f>'1.5_RAW_Data_MR'!AY97</f>
        <v>0</v>
      </c>
      <c r="AZ97" s="493">
        <f>'1.5_RAW_Data_MR'!AZ97</f>
        <v>0</v>
      </c>
      <c r="BA97" s="494">
        <f>'1.5_RAW_Data_MR'!BA97</f>
        <v>0</v>
      </c>
    </row>
    <row r="98" spans="1:53" ht="25.5" x14ac:dyDescent="0.35">
      <c r="A98" s="495" t="s">
        <v>20</v>
      </c>
      <c r="B98" s="476">
        <v>37</v>
      </c>
      <c r="C98" s="477" t="s">
        <v>70</v>
      </c>
      <c r="D98" s="478" t="s">
        <v>37</v>
      </c>
      <c r="E98" s="496" t="s">
        <v>31</v>
      </c>
      <c r="F98" s="508">
        <f>'1.5_RAW_Data_MR'!F98</f>
        <v>15674.196637780367</v>
      </c>
      <c r="G98" s="508">
        <f>'1.5_RAW_Data_MR'!G98</f>
        <v>340.06386154190147</v>
      </c>
      <c r="H98" s="508">
        <f>'1.5_RAW_Data_MR'!H98</f>
        <v>1224.3195291108971</v>
      </c>
      <c r="I98" s="508">
        <f>'1.5_RAW_Data_MR'!I98</f>
        <v>3302.3556639088611</v>
      </c>
      <c r="J98" s="508">
        <f>'1.5_RAW_Data_MR'!J98</f>
        <v>2822.326657649538</v>
      </c>
      <c r="K98" s="509">
        <f>'1.5_RAW_Data_MR'!K98</f>
        <v>7985.1309255691694</v>
      </c>
      <c r="M98" s="508">
        <f>'1.5_RAW_Data_MR'!M98</f>
        <v>12876.299877758916</v>
      </c>
      <c r="N98" s="508">
        <f>'1.5_RAW_Data_MR'!N98</f>
        <v>3838.2448911515107</v>
      </c>
      <c r="O98" s="508">
        <f>'1.5_RAW_Data_MR'!O98</f>
        <v>0</v>
      </c>
      <c r="P98" s="508">
        <f>'1.5_RAW_Data_MR'!P98</f>
        <v>1181.115065718092</v>
      </c>
      <c r="Q98" s="508">
        <f>'1.5_RAW_Data_MR'!Q98</f>
        <v>3840.4905070842201</v>
      </c>
      <c r="R98" s="509">
        <f>'1.5_RAW_Data_MR'!R98</f>
        <v>4016.449413805095</v>
      </c>
      <c r="T98" s="508">
        <f>'1.5_RAW_Data_MR'!T98</f>
        <v>109771.07606147433</v>
      </c>
      <c r="U98" s="508">
        <f>'1.5_RAW_Data_MR'!U98</f>
        <v>116.060733114461</v>
      </c>
      <c r="V98" s="508">
        <f>'1.5_RAW_Data_MR'!V98</f>
        <v>0</v>
      </c>
      <c r="W98" s="508">
        <f>'1.5_RAW_Data_MR'!W98</f>
        <v>1181.115065718092</v>
      </c>
      <c r="X98" s="508">
        <f>'1.5_RAW_Data_MR'!X98</f>
        <v>3840.4905070842201</v>
      </c>
      <c r="Y98" s="509">
        <f>'1.5_RAW_Data_MR'!Y98</f>
        <v>104633.40975555756</v>
      </c>
      <c r="AA98" s="480">
        <f>'1.5_RAW_Data_MR'!AA98</f>
        <v>-96894.77618371541</v>
      </c>
      <c r="AB98" s="480">
        <f>'1.5_RAW_Data_MR'!AB98</f>
        <v>3722.1841580370497</v>
      </c>
      <c r="AC98" s="480">
        <f>'1.5_RAW_Data_MR'!AC98</f>
        <v>0</v>
      </c>
      <c r="AD98" s="480">
        <f>'1.5_RAW_Data_MR'!AD98</f>
        <v>0</v>
      </c>
      <c r="AE98" s="480">
        <f>'1.5_RAW_Data_MR'!AE98</f>
        <v>0</v>
      </c>
      <c r="AF98" s="481">
        <f>'1.5_RAW_Data_MR'!AF98</f>
        <v>-100616.96034175246</v>
      </c>
      <c r="AG98" s="482"/>
      <c r="AH98" s="480">
        <f>'1.5_RAW_Data_MR'!AH98</f>
        <v>-96894.77618371541</v>
      </c>
      <c r="AI98" s="480">
        <f>'1.5_RAW_Data_MR'!AI98</f>
        <v>3722.1841580370497</v>
      </c>
      <c r="AJ98" s="480">
        <f>'1.5_RAW_Data_MR'!AJ98</f>
        <v>0</v>
      </c>
      <c r="AK98" s="480">
        <f>'1.5_RAW_Data_MR'!AK98</f>
        <v>0</v>
      </c>
      <c r="AL98" s="480">
        <f>'1.5_RAW_Data_MR'!AL98</f>
        <v>0</v>
      </c>
      <c r="AM98" s="481">
        <f>'1.5_RAW_Data_MR'!AM98</f>
        <v>-100616.96034175246</v>
      </c>
      <c r="AN98" s="482"/>
      <c r="AO98" s="480">
        <f>'1.5_RAW_Data_MR'!AO98</f>
        <v>0</v>
      </c>
      <c r="AP98" s="480">
        <f>'1.5_RAW_Data_MR'!AP98</f>
        <v>0</v>
      </c>
      <c r="AQ98" s="480">
        <f>'1.5_RAW_Data_MR'!AQ98</f>
        <v>0</v>
      </c>
      <c r="AR98" s="480">
        <f>'1.5_RAW_Data_MR'!AR98</f>
        <v>0</v>
      </c>
      <c r="AS98" s="480">
        <f>'1.5_RAW_Data_MR'!AS98</f>
        <v>0</v>
      </c>
      <c r="AT98" s="481">
        <f>'1.5_RAW_Data_MR'!AT98</f>
        <v>0</v>
      </c>
      <c r="AU98" s="482"/>
      <c r="AV98" s="480">
        <f>'1.5_RAW_Data_MR'!AV98</f>
        <v>0</v>
      </c>
      <c r="AW98" s="480">
        <f>'1.5_RAW_Data_MR'!AW98</f>
        <v>0</v>
      </c>
      <c r="AX98" s="480">
        <f>'1.5_RAW_Data_MR'!AX98</f>
        <v>0</v>
      </c>
      <c r="AY98" s="480">
        <f>'1.5_RAW_Data_MR'!AY98</f>
        <v>0</v>
      </c>
      <c r="AZ98" s="480">
        <f>'1.5_RAW_Data_MR'!AZ98</f>
        <v>0</v>
      </c>
      <c r="BA98" s="481">
        <f>'1.5_RAW_Data_MR'!BA98</f>
        <v>0</v>
      </c>
    </row>
    <row r="99" spans="1:53" ht="13.15" x14ac:dyDescent="0.35">
      <c r="A99" s="483"/>
      <c r="B99" s="484"/>
      <c r="C99" s="485"/>
      <c r="D99" s="486"/>
      <c r="E99" s="479" t="s">
        <v>32</v>
      </c>
      <c r="F99" s="510">
        <f>'1.5_RAW_Data_MR'!F99</f>
        <v>1683.3158144840929</v>
      </c>
      <c r="G99" s="510">
        <f>'1.5_RAW_Data_MR'!G99</f>
        <v>421.5199537568929</v>
      </c>
      <c r="H99" s="510">
        <f>'1.5_RAW_Data_MR'!H99</f>
        <v>0</v>
      </c>
      <c r="I99" s="510">
        <f>'1.5_RAW_Data_MR'!I99</f>
        <v>0</v>
      </c>
      <c r="J99" s="510">
        <f>'1.5_RAW_Data_MR'!J99</f>
        <v>0</v>
      </c>
      <c r="K99" s="511">
        <f>'1.5_RAW_Data_MR'!K99</f>
        <v>1261.7958607272001</v>
      </c>
      <c r="M99" s="510">
        <f>'1.5_RAW_Data_MR'!M99</f>
        <v>1166.3431707440122</v>
      </c>
      <c r="N99" s="510">
        <f>'1.5_RAW_Data_MR'!N99</f>
        <v>193.36380870297239</v>
      </c>
      <c r="O99" s="510">
        <f>'1.5_RAW_Data_MR'!O99</f>
        <v>0</v>
      </c>
      <c r="P99" s="510">
        <f>'1.5_RAW_Data_MR'!P99</f>
        <v>0</v>
      </c>
      <c r="Q99" s="510">
        <f>'1.5_RAW_Data_MR'!Q99</f>
        <v>972.97936204103985</v>
      </c>
      <c r="R99" s="511">
        <f>'1.5_RAW_Data_MR'!R99</f>
        <v>0</v>
      </c>
      <c r="T99" s="510">
        <f>'1.5_RAW_Data_MR'!T99</f>
        <v>14373.62423936149</v>
      </c>
      <c r="U99" s="510">
        <f>'1.5_RAW_Data_MR'!U99</f>
        <v>0</v>
      </c>
      <c r="V99" s="510">
        <f>'1.5_RAW_Data_MR'!V99</f>
        <v>0</v>
      </c>
      <c r="W99" s="510">
        <f>'1.5_RAW_Data_MR'!W99</f>
        <v>0</v>
      </c>
      <c r="X99" s="510">
        <f>'1.5_RAW_Data_MR'!X99</f>
        <v>687.83891601453001</v>
      </c>
      <c r="Y99" s="511">
        <f>'1.5_RAW_Data_MR'!Y99</f>
        <v>13685.78532334696</v>
      </c>
      <c r="AA99" s="487">
        <f>'1.5_RAW_Data_MR'!AA99</f>
        <v>-13207.281068617478</v>
      </c>
      <c r="AB99" s="487">
        <f>'1.5_RAW_Data_MR'!AB99</f>
        <v>193.36380870297239</v>
      </c>
      <c r="AC99" s="487">
        <f>'1.5_RAW_Data_MR'!AC99</f>
        <v>0</v>
      </c>
      <c r="AD99" s="487">
        <f>'1.5_RAW_Data_MR'!AD99</f>
        <v>0</v>
      </c>
      <c r="AE99" s="487">
        <f>'1.5_RAW_Data_MR'!AE99</f>
        <v>285.14044602650984</v>
      </c>
      <c r="AF99" s="488">
        <f>'1.5_RAW_Data_MR'!AF99</f>
        <v>-13685.78532334696</v>
      </c>
      <c r="AG99" s="482"/>
      <c r="AH99" s="487">
        <f>'1.5_RAW_Data_MR'!AH99</f>
        <v>-13207.281068617478</v>
      </c>
      <c r="AI99" s="487">
        <f>'1.5_RAW_Data_MR'!AI99</f>
        <v>193.36380870297239</v>
      </c>
      <c r="AJ99" s="487">
        <f>'1.5_RAW_Data_MR'!AJ99</f>
        <v>0</v>
      </c>
      <c r="AK99" s="487">
        <f>'1.5_RAW_Data_MR'!AK99</f>
        <v>0</v>
      </c>
      <c r="AL99" s="487">
        <f>'1.5_RAW_Data_MR'!AL99</f>
        <v>285.14044602650984</v>
      </c>
      <c r="AM99" s="488">
        <f>'1.5_RAW_Data_MR'!AM99</f>
        <v>-13685.78532334696</v>
      </c>
      <c r="AN99" s="482"/>
      <c r="AO99" s="487">
        <f>'1.5_RAW_Data_MR'!AO99</f>
        <v>0</v>
      </c>
      <c r="AP99" s="487">
        <f>'1.5_RAW_Data_MR'!AP99</f>
        <v>0</v>
      </c>
      <c r="AQ99" s="487">
        <f>'1.5_RAW_Data_MR'!AQ99</f>
        <v>0</v>
      </c>
      <c r="AR99" s="487">
        <f>'1.5_RAW_Data_MR'!AR99</f>
        <v>0</v>
      </c>
      <c r="AS99" s="487">
        <f>'1.5_RAW_Data_MR'!AS99</f>
        <v>0</v>
      </c>
      <c r="AT99" s="488">
        <f>'1.5_RAW_Data_MR'!AT99</f>
        <v>0</v>
      </c>
      <c r="AU99" s="482"/>
      <c r="AV99" s="487">
        <f>'1.5_RAW_Data_MR'!AV99</f>
        <v>0</v>
      </c>
      <c r="AW99" s="487">
        <f>'1.5_RAW_Data_MR'!AW99</f>
        <v>0</v>
      </c>
      <c r="AX99" s="487">
        <f>'1.5_RAW_Data_MR'!AX99</f>
        <v>0</v>
      </c>
      <c r="AY99" s="487">
        <f>'1.5_RAW_Data_MR'!AY99</f>
        <v>0</v>
      </c>
      <c r="AZ99" s="487">
        <f>'1.5_RAW_Data_MR'!AZ99</f>
        <v>0</v>
      </c>
      <c r="BA99" s="488">
        <f>'1.5_RAW_Data_MR'!BA99</f>
        <v>0</v>
      </c>
    </row>
    <row r="100" spans="1:53" ht="13.15" x14ac:dyDescent="0.35">
      <c r="A100" s="483"/>
      <c r="B100" s="484"/>
      <c r="C100" s="485"/>
      <c r="D100" s="486"/>
      <c r="E100" s="479" t="s">
        <v>33</v>
      </c>
      <c r="F100" s="510">
        <f>'1.5_RAW_Data_MR'!F100</f>
        <v>642.57041910719727</v>
      </c>
      <c r="G100" s="510">
        <f>'1.5_RAW_Data_MR'!G100</f>
        <v>172.7020939851227</v>
      </c>
      <c r="H100" s="510">
        <f>'1.5_RAW_Data_MR'!H100</f>
        <v>323.20072442221561</v>
      </c>
      <c r="I100" s="510">
        <f>'1.5_RAW_Data_MR'!I100</f>
        <v>146.66760069985901</v>
      </c>
      <c r="J100" s="510">
        <f>'1.5_RAW_Data_MR'!J100</f>
        <v>0</v>
      </c>
      <c r="K100" s="511">
        <f>'1.5_RAW_Data_MR'!K100</f>
        <v>0</v>
      </c>
      <c r="M100" s="510">
        <f>'1.5_RAW_Data_MR'!M100</f>
        <v>166.58449176613141</v>
      </c>
      <c r="N100" s="510">
        <f>'1.5_RAW_Data_MR'!N100</f>
        <v>48.403914316710399</v>
      </c>
      <c r="O100" s="510">
        <f>'1.5_RAW_Data_MR'!O100</f>
        <v>118.18057744942099</v>
      </c>
      <c r="P100" s="510">
        <f>'1.5_RAW_Data_MR'!P100</f>
        <v>0</v>
      </c>
      <c r="Q100" s="510">
        <f>'1.5_RAW_Data_MR'!Q100</f>
        <v>0</v>
      </c>
      <c r="R100" s="511">
        <f>'1.5_RAW_Data_MR'!R100</f>
        <v>0</v>
      </c>
      <c r="T100" s="510">
        <f>'1.5_RAW_Data_MR'!T100</f>
        <v>166.58449176613141</v>
      </c>
      <c r="U100" s="510">
        <f>'1.5_RAW_Data_MR'!U100</f>
        <v>48.403914316710399</v>
      </c>
      <c r="V100" s="510">
        <f>'1.5_RAW_Data_MR'!V100</f>
        <v>118.18057744942099</v>
      </c>
      <c r="W100" s="510">
        <f>'1.5_RAW_Data_MR'!W100</f>
        <v>0</v>
      </c>
      <c r="X100" s="510">
        <f>'1.5_RAW_Data_MR'!X100</f>
        <v>0</v>
      </c>
      <c r="Y100" s="511">
        <f>'1.5_RAW_Data_MR'!Y100</f>
        <v>0</v>
      </c>
      <c r="AA100" s="487">
        <f>'1.5_RAW_Data_MR'!AA100</f>
        <v>0</v>
      </c>
      <c r="AB100" s="487">
        <f>'1.5_RAW_Data_MR'!AB100</f>
        <v>0</v>
      </c>
      <c r="AC100" s="487">
        <f>'1.5_RAW_Data_MR'!AC100</f>
        <v>0</v>
      </c>
      <c r="AD100" s="487">
        <f>'1.5_RAW_Data_MR'!AD100</f>
        <v>0</v>
      </c>
      <c r="AE100" s="487">
        <f>'1.5_RAW_Data_MR'!AE100</f>
        <v>0</v>
      </c>
      <c r="AF100" s="488">
        <f>'1.5_RAW_Data_MR'!AF100</f>
        <v>0</v>
      </c>
      <c r="AG100" s="482"/>
      <c r="AH100" s="487">
        <f>'1.5_RAW_Data_MR'!AH100</f>
        <v>0</v>
      </c>
      <c r="AI100" s="487">
        <f>'1.5_RAW_Data_MR'!AI100</f>
        <v>0</v>
      </c>
      <c r="AJ100" s="487">
        <f>'1.5_RAW_Data_MR'!AJ100</f>
        <v>0</v>
      </c>
      <c r="AK100" s="487">
        <f>'1.5_RAW_Data_MR'!AK100</f>
        <v>0</v>
      </c>
      <c r="AL100" s="487">
        <f>'1.5_RAW_Data_MR'!AL100</f>
        <v>0</v>
      </c>
      <c r="AM100" s="488">
        <f>'1.5_RAW_Data_MR'!AM100</f>
        <v>0</v>
      </c>
      <c r="AN100" s="482"/>
      <c r="AO100" s="487">
        <f>'1.5_RAW_Data_MR'!AO100</f>
        <v>0</v>
      </c>
      <c r="AP100" s="487">
        <f>'1.5_RAW_Data_MR'!AP100</f>
        <v>0</v>
      </c>
      <c r="AQ100" s="487">
        <f>'1.5_RAW_Data_MR'!AQ100</f>
        <v>0</v>
      </c>
      <c r="AR100" s="487">
        <f>'1.5_RAW_Data_MR'!AR100</f>
        <v>0</v>
      </c>
      <c r="AS100" s="487">
        <f>'1.5_RAW_Data_MR'!AS100</f>
        <v>0</v>
      </c>
      <c r="AT100" s="488">
        <f>'1.5_RAW_Data_MR'!AT100</f>
        <v>0</v>
      </c>
      <c r="AU100" s="482"/>
      <c r="AV100" s="487">
        <f>'1.5_RAW_Data_MR'!AV100</f>
        <v>0</v>
      </c>
      <c r="AW100" s="487">
        <f>'1.5_RAW_Data_MR'!AW100</f>
        <v>0</v>
      </c>
      <c r="AX100" s="487">
        <f>'1.5_RAW_Data_MR'!AX100</f>
        <v>0</v>
      </c>
      <c r="AY100" s="487">
        <f>'1.5_RAW_Data_MR'!AY100</f>
        <v>0</v>
      </c>
      <c r="AZ100" s="487">
        <f>'1.5_RAW_Data_MR'!AZ100</f>
        <v>0</v>
      </c>
      <c r="BA100" s="488">
        <f>'1.5_RAW_Data_MR'!BA100</f>
        <v>0</v>
      </c>
    </row>
    <row r="101" spans="1:53" ht="13.5" thickBot="1" x14ac:dyDescent="0.4">
      <c r="A101" s="483"/>
      <c r="B101" s="489"/>
      <c r="C101" s="490"/>
      <c r="D101" s="491"/>
      <c r="E101" s="492" t="s">
        <v>34</v>
      </c>
      <c r="F101" s="512">
        <f>'1.5_RAW_Data_MR'!F101</f>
        <v>502.41576347427224</v>
      </c>
      <c r="G101" s="512">
        <f>'1.5_RAW_Data_MR'!G101</f>
        <v>342.88220503547035</v>
      </c>
      <c r="H101" s="512">
        <f>'1.5_RAW_Data_MR'!H101</f>
        <v>159.53355843880189</v>
      </c>
      <c r="I101" s="512">
        <f>'1.5_RAW_Data_MR'!I101</f>
        <v>0</v>
      </c>
      <c r="J101" s="512">
        <f>'1.5_RAW_Data_MR'!J101</f>
        <v>0</v>
      </c>
      <c r="K101" s="513">
        <f>'1.5_RAW_Data_MR'!K101</f>
        <v>0</v>
      </c>
      <c r="M101" s="512">
        <f>'1.5_RAW_Data_MR'!M101</f>
        <v>1196.7755762274735</v>
      </c>
      <c r="N101" s="512">
        <f>'1.5_RAW_Data_MR'!N101</f>
        <v>232.11490253379455</v>
      </c>
      <c r="O101" s="512">
        <f>'1.5_RAW_Data_MR'!O101</f>
        <v>257.43061057376099</v>
      </c>
      <c r="P101" s="512">
        <f>'1.5_RAW_Data_MR'!P101</f>
        <v>137.90323728512899</v>
      </c>
      <c r="Q101" s="512">
        <f>'1.5_RAW_Data_MR'!Q101</f>
        <v>197.374640286676</v>
      </c>
      <c r="R101" s="513">
        <f>'1.5_RAW_Data_MR'!R101</f>
        <v>371.95218554811299</v>
      </c>
      <c r="T101" s="512">
        <f>'1.5_RAW_Data_MR'!T101</f>
        <v>3359.1139563678353</v>
      </c>
      <c r="U101" s="512">
        <f>'1.5_RAW_Data_MR'!U101</f>
        <v>187.75789298888421</v>
      </c>
      <c r="V101" s="512">
        <f>'1.5_RAW_Data_MR'!V101</f>
        <v>242.51996135801971</v>
      </c>
      <c r="W101" s="512">
        <f>'1.5_RAW_Data_MR'!W101</f>
        <v>137.90323728512899</v>
      </c>
      <c r="X101" s="512">
        <f>'1.5_RAW_Data_MR'!X101</f>
        <v>197.374640286676</v>
      </c>
      <c r="Y101" s="513">
        <f>'1.5_RAW_Data_MR'!Y101</f>
        <v>2593.5582244491266</v>
      </c>
      <c r="AA101" s="493">
        <f>'1.5_RAW_Data_MR'!AA101</f>
        <v>-2162.338380140362</v>
      </c>
      <c r="AB101" s="493">
        <f>'1.5_RAW_Data_MR'!AB101</f>
        <v>44.357009544910341</v>
      </c>
      <c r="AC101" s="493">
        <f>'1.5_RAW_Data_MR'!AC101</f>
        <v>14.910649215741273</v>
      </c>
      <c r="AD101" s="493">
        <f>'1.5_RAW_Data_MR'!AD101</f>
        <v>0</v>
      </c>
      <c r="AE101" s="493">
        <f>'1.5_RAW_Data_MR'!AE101</f>
        <v>0</v>
      </c>
      <c r="AF101" s="494">
        <f>'1.5_RAW_Data_MR'!AF101</f>
        <v>-2221.6060389010136</v>
      </c>
      <c r="AG101" s="482"/>
      <c r="AH101" s="493">
        <f>'1.5_RAW_Data_MR'!AH101</f>
        <v>-2162.338380140362</v>
      </c>
      <c r="AI101" s="493">
        <f>'1.5_RAW_Data_MR'!AI101</f>
        <v>44.357009544910341</v>
      </c>
      <c r="AJ101" s="493">
        <f>'1.5_RAW_Data_MR'!AJ101</f>
        <v>14.910649215741273</v>
      </c>
      <c r="AK101" s="493">
        <f>'1.5_RAW_Data_MR'!AK101</f>
        <v>0</v>
      </c>
      <c r="AL101" s="493">
        <f>'1.5_RAW_Data_MR'!AL101</f>
        <v>0</v>
      </c>
      <c r="AM101" s="494">
        <f>'1.5_RAW_Data_MR'!AM101</f>
        <v>-2221.6060389010136</v>
      </c>
      <c r="AN101" s="482"/>
      <c r="AO101" s="493">
        <f>'1.5_RAW_Data_MR'!AO101</f>
        <v>0</v>
      </c>
      <c r="AP101" s="493">
        <f>'1.5_RAW_Data_MR'!AP101</f>
        <v>0</v>
      </c>
      <c r="AQ101" s="493">
        <f>'1.5_RAW_Data_MR'!AQ101</f>
        <v>0</v>
      </c>
      <c r="AR101" s="493">
        <f>'1.5_RAW_Data_MR'!AR101</f>
        <v>0</v>
      </c>
      <c r="AS101" s="493">
        <f>'1.5_RAW_Data_MR'!AS101</f>
        <v>0</v>
      </c>
      <c r="AT101" s="494">
        <f>'1.5_RAW_Data_MR'!AT101</f>
        <v>0</v>
      </c>
      <c r="AU101" s="482"/>
      <c r="AV101" s="493">
        <f>'1.5_RAW_Data_MR'!AV101</f>
        <v>0</v>
      </c>
      <c r="AW101" s="493">
        <f>'1.5_RAW_Data_MR'!AW101</f>
        <v>0</v>
      </c>
      <c r="AX101" s="493">
        <f>'1.5_RAW_Data_MR'!AX101</f>
        <v>0</v>
      </c>
      <c r="AY101" s="493">
        <f>'1.5_RAW_Data_MR'!AY101</f>
        <v>0</v>
      </c>
      <c r="AZ101" s="493">
        <f>'1.5_RAW_Data_MR'!AZ101</f>
        <v>0</v>
      </c>
      <c r="BA101" s="494">
        <f>'1.5_RAW_Data_MR'!BA101</f>
        <v>0</v>
      </c>
    </row>
    <row r="102" spans="1:53" ht="25.5" x14ac:dyDescent="0.35">
      <c r="A102" s="495" t="s">
        <v>20</v>
      </c>
      <c r="B102" s="476">
        <v>38</v>
      </c>
      <c r="C102" s="477" t="s">
        <v>71</v>
      </c>
      <c r="D102" s="478" t="s">
        <v>37</v>
      </c>
      <c r="E102" s="496" t="s">
        <v>31</v>
      </c>
      <c r="F102" s="508">
        <f>'1.5_RAW_Data_MR'!F102</f>
        <v>3072.1862002683129</v>
      </c>
      <c r="G102" s="508">
        <f>'1.5_RAW_Data_MR'!G102</f>
        <v>354.24269483164187</v>
      </c>
      <c r="H102" s="508">
        <f>'1.5_RAW_Data_MR'!H102</f>
        <v>598.11252077184497</v>
      </c>
      <c r="I102" s="508">
        <f>'1.5_RAW_Data_MR'!I102</f>
        <v>117.09044047496801</v>
      </c>
      <c r="J102" s="508">
        <f>'1.5_RAW_Data_MR'!J102</f>
        <v>441.90902359128103</v>
      </c>
      <c r="K102" s="509">
        <f>'1.5_RAW_Data_MR'!K102</f>
        <v>1560.8315205985768</v>
      </c>
      <c r="M102" s="508">
        <f>'1.5_RAW_Data_MR'!M102</f>
        <v>5568.3241803351675</v>
      </c>
      <c r="N102" s="508">
        <f>'1.5_RAW_Data_MR'!N102</f>
        <v>1185.2733300507475</v>
      </c>
      <c r="O102" s="508">
        <f>'1.5_RAW_Data_MR'!O102</f>
        <v>135.84893190989601</v>
      </c>
      <c r="P102" s="508">
        <f>'1.5_RAW_Data_MR'!P102</f>
        <v>0</v>
      </c>
      <c r="Q102" s="508">
        <f>'1.5_RAW_Data_MR'!Q102</f>
        <v>0</v>
      </c>
      <c r="R102" s="509">
        <f>'1.5_RAW_Data_MR'!R102</f>
        <v>4247.2019183745242</v>
      </c>
      <c r="T102" s="508">
        <f>'1.5_RAW_Data_MR'!T102</f>
        <v>34363.600209509117</v>
      </c>
      <c r="U102" s="508">
        <f>'1.5_RAW_Data_MR'!U102</f>
        <v>0</v>
      </c>
      <c r="V102" s="508">
        <f>'1.5_RAW_Data_MR'!V102</f>
        <v>135.84893190989601</v>
      </c>
      <c r="W102" s="508">
        <f>'1.5_RAW_Data_MR'!W102</f>
        <v>0</v>
      </c>
      <c r="X102" s="508">
        <f>'1.5_RAW_Data_MR'!X102</f>
        <v>0</v>
      </c>
      <c r="Y102" s="509">
        <f>'1.5_RAW_Data_MR'!Y102</f>
        <v>34227.751277599222</v>
      </c>
      <c r="AA102" s="480">
        <f>'1.5_RAW_Data_MR'!AA102</f>
        <v>-28795.276029173951</v>
      </c>
      <c r="AB102" s="480">
        <f>'1.5_RAW_Data_MR'!AB102</f>
        <v>1185.2733300507475</v>
      </c>
      <c r="AC102" s="480">
        <f>'1.5_RAW_Data_MR'!AC102</f>
        <v>0</v>
      </c>
      <c r="AD102" s="480">
        <f>'1.5_RAW_Data_MR'!AD102</f>
        <v>0</v>
      </c>
      <c r="AE102" s="480">
        <f>'1.5_RAW_Data_MR'!AE102</f>
        <v>0</v>
      </c>
      <c r="AF102" s="481">
        <f>'1.5_RAW_Data_MR'!AF102</f>
        <v>-29980.549359224697</v>
      </c>
      <c r="AG102" s="482"/>
      <c r="AH102" s="480">
        <f>'1.5_RAW_Data_MR'!AH102</f>
        <v>-28795.276029173951</v>
      </c>
      <c r="AI102" s="480">
        <f>'1.5_RAW_Data_MR'!AI102</f>
        <v>1185.2733300507475</v>
      </c>
      <c r="AJ102" s="480">
        <f>'1.5_RAW_Data_MR'!AJ102</f>
        <v>0</v>
      </c>
      <c r="AK102" s="480">
        <f>'1.5_RAW_Data_MR'!AK102</f>
        <v>0</v>
      </c>
      <c r="AL102" s="480">
        <f>'1.5_RAW_Data_MR'!AL102</f>
        <v>0</v>
      </c>
      <c r="AM102" s="481">
        <f>'1.5_RAW_Data_MR'!AM102</f>
        <v>-29980.549359224697</v>
      </c>
      <c r="AN102" s="482"/>
      <c r="AO102" s="480">
        <f>'1.5_RAW_Data_MR'!AO102</f>
        <v>0</v>
      </c>
      <c r="AP102" s="480">
        <f>'1.5_RAW_Data_MR'!AP102</f>
        <v>0</v>
      </c>
      <c r="AQ102" s="480">
        <f>'1.5_RAW_Data_MR'!AQ102</f>
        <v>0</v>
      </c>
      <c r="AR102" s="480">
        <f>'1.5_RAW_Data_MR'!AR102</f>
        <v>0</v>
      </c>
      <c r="AS102" s="480">
        <f>'1.5_RAW_Data_MR'!AS102</f>
        <v>0</v>
      </c>
      <c r="AT102" s="481">
        <f>'1.5_RAW_Data_MR'!AT102</f>
        <v>0</v>
      </c>
      <c r="AU102" s="482"/>
      <c r="AV102" s="480">
        <f>'1.5_RAW_Data_MR'!AV102</f>
        <v>0</v>
      </c>
      <c r="AW102" s="480">
        <f>'1.5_RAW_Data_MR'!AW102</f>
        <v>0</v>
      </c>
      <c r="AX102" s="480">
        <f>'1.5_RAW_Data_MR'!AX102</f>
        <v>0</v>
      </c>
      <c r="AY102" s="480">
        <f>'1.5_RAW_Data_MR'!AY102</f>
        <v>0</v>
      </c>
      <c r="AZ102" s="480">
        <f>'1.5_RAW_Data_MR'!AZ102</f>
        <v>0</v>
      </c>
      <c r="BA102" s="481">
        <f>'1.5_RAW_Data_MR'!BA102</f>
        <v>0</v>
      </c>
    </row>
    <row r="103" spans="1:53" ht="13.15" x14ac:dyDescent="0.35">
      <c r="A103" s="483"/>
      <c r="B103" s="484"/>
      <c r="C103" s="485"/>
      <c r="D103" s="486"/>
      <c r="E103" s="479" t="s">
        <v>32</v>
      </c>
      <c r="F103" s="510">
        <f>'1.5_RAW_Data_MR'!F103</f>
        <v>1741.2704793625658</v>
      </c>
      <c r="G103" s="510">
        <f>'1.5_RAW_Data_MR'!G103</f>
        <v>21.873739847594901</v>
      </c>
      <c r="H103" s="510">
        <f>'1.5_RAW_Data_MR'!H103</f>
        <v>121.0904911195249</v>
      </c>
      <c r="I103" s="510">
        <f>'1.5_RAW_Data_MR'!I103</f>
        <v>88.661529208651103</v>
      </c>
      <c r="J103" s="510">
        <f>'1.5_RAW_Data_MR'!J103</f>
        <v>0</v>
      </c>
      <c r="K103" s="511">
        <f>'1.5_RAW_Data_MR'!K103</f>
        <v>1509.6447191867949</v>
      </c>
      <c r="M103" s="510">
        <f>'1.5_RAW_Data_MR'!M103</f>
        <v>341.04344271180332</v>
      </c>
      <c r="N103" s="510">
        <f>'1.5_RAW_Data_MR'!N103</f>
        <v>0</v>
      </c>
      <c r="O103" s="510">
        <f>'1.5_RAW_Data_MR'!O103</f>
        <v>0</v>
      </c>
      <c r="P103" s="510">
        <f>'1.5_RAW_Data_MR'!P103</f>
        <v>0</v>
      </c>
      <c r="Q103" s="510">
        <f>'1.5_RAW_Data_MR'!Q103</f>
        <v>176.7472397167133</v>
      </c>
      <c r="R103" s="511">
        <f>'1.5_RAW_Data_MR'!R103</f>
        <v>164.29620299509</v>
      </c>
      <c r="T103" s="510">
        <f>'1.5_RAW_Data_MR'!T103</f>
        <v>341.04344271180332</v>
      </c>
      <c r="U103" s="510">
        <f>'1.5_RAW_Data_MR'!U103</f>
        <v>0</v>
      </c>
      <c r="V103" s="510">
        <f>'1.5_RAW_Data_MR'!V103</f>
        <v>0</v>
      </c>
      <c r="W103" s="510">
        <f>'1.5_RAW_Data_MR'!W103</f>
        <v>0</v>
      </c>
      <c r="X103" s="510">
        <f>'1.5_RAW_Data_MR'!X103</f>
        <v>176.7472397167133</v>
      </c>
      <c r="Y103" s="511">
        <f>'1.5_RAW_Data_MR'!Y103</f>
        <v>164.29620299509</v>
      </c>
      <c r="AA103" s="487">
        <f>'1.5_RAW_Data_MR'!AA103</f>
        <v>0</v>
      </c>
      <c r="AB103" s="487">
        <f>'1.5_RAW_Data_MR'!AB103</f>
        <v>0</v>
      </c>
      <c r="AC103" s="487">
        <f>'1.5_RAW_Data_MR'!AC103</f>
        <v>0</v>
      </c>
      <c r="AD103" s="487">
        <f>'1.5_RAW_Data_MR'!AD103</f>
        <v>0</v>
      </c>
      <c r="AE103" s="487">
        <f>'1.5_RAW_Data_MR'!AE103</f>
        <v>0</v>
      </c>
      <c r="AF103" s="488">
        <f>'1.5_RAW_Data_MR'!AF103</f>
        <v>0</v>
      </c>
      <c r="AG103" s="482"/>
      <c r="AH103" s="487">
        <f>'1.5_RAW_Data_MR'!AH103</f>
        <v>0</v>
      </c>
      <c r="AI103" s="487">
        <f>'1.5_RAW_Data_MR'!AI103</f>
        <v>0</v>
      </c>
      <c r="AJ103" s="487">
        <f>'1.5_RAW_Data_MR'!AJ103</f>
        <v>0</v>
      </c>
      <c r="AK103" s="487">
        <f>'1.5_RAW_Data_MR'!AK103</f>
        <v>0</v>
      </c>
      <c r="AL103" s="487">
        <f>'1.5_RAW_Data_MR'!AL103</f>
        <v>0</v>
      </c>
      <c r="AM103" s="488">
        <f>'1.5_RAW_Data_MR'!AM103</f>
        <v>0</v>
      </c>
      <c r="AN103" s="482"/>
      <c r="AO103" s="487">
        <f>'1.5_RAW_Data_MR'!AO103</f>
        <v>0</v>
      </c>
      <c r="AP103" s="487">
        <f>'1.5_RAW_Data_MR'!AP103</f>
        <v>0</v>
      </c>
      <c r="AQ103" s="487">
        <f>'1.5_RAW_Data_MR'!AQ103</f>
        <v>0</v>
      </c>
      <c r="AR103" s="487">
        <f>'1.5_RAW_Data_MR'!AR103</f>
        <v>0</v>
      </c>
      <c r="AS103" s="487">
        <f>'1.5_RAW_Data_MR'!AS103</f>
        <v>0</v>
      </c>
      <c r="AT103" s="488">
        <f>'1.5_RAW_Data_MR'!AT103</f>
        <v>0</v>
      </c>
      <c r="AU103" s="482"/>
      <c r="AV103" s="487">
        <f>'1.5_RAW_Data_MR'!AV103</f>
        <v>0</v>
      </c>
      <c r="AW103" s="487">
        <f>'1.5_RAW_Data_MR'!AW103</f>
        <v>0</v>
      </c>
      <c r="AX103" s="487">
        <f>'1.5_RAW_Data_MR'!AX103</f>
        <v>0</v>
      </c>
      <c r="AY103" s="487">
        <f>'1.5_RAW_Data_MR'!AY103</f>
        <v>0</v>
      </c>
      <c r="AZ103" s="487">
        <f>'1.5_RAW_Data_MR'!AZ103</f>
        <v>0</v>
      </c>
      <c r="BA103" s="488">
        <f>'1.5_RAW_Data_MR'!BA103</f>
        <v>0</v>
      </c>
    </row>
    <row r="104" spans="1:53" ht="13.15" x14ac:dyDescent="0.35">
      <c r="A104" s="483"/>
      <c r="B104" s="484"/>
      <c r="C104" s="485"/>
      <c r="D104" s="486"/>
      <c r="E104" s="479" t="s">
        <v>33</v>
      </c>
      <c r="F104" s="510">
        <f>'1.5_RAW_Data_MR'!F104</f>
        <v>389.63635679116896</v>
      </c>
      <c r="G104" s="510">
        <f>'1.5_RAW_Data_MR'!G104</f>
        <v>350.73117583748865</v>
      </c>
      <c r="H104" s="510">
        <f>'1.5_RAW_Data_MR'!H104</f>
        <v>38.905180953680301</v>
      </c>
      <c r="I104" s="510">
        <f>'1.5_RAW_Data_MR'!I104</f>
        <v>0</v>
      </c>
      <c r="J104" s="510">
        <f>'1.5_RAW_Data_MR'!J104</f>
        <v>0</v>
      </c>
      <c r="K104" s="511">
        <f>'1.5_RAW_Data_MR'!K104</f>
        <v>0</v>
      </c>
      <c r="M104" s="510">
        <f>'1.5_RAW_Data_MR'!M104</f>
        <v>1406.5359674176834</v>
      </c>
      <c r="N104" s="510">
        <f>'1.5_RAW_Data_MR'!N104</f>
        <v>0</v>
      </c>
      <c r="O104" s="510">
        <f>'1.5_RAW_Data_MR'!O104</f>
        <v>57.178146572220896</v>
      </c>
      <c r="P104" s="510">
        <f>'1.5_RAW_Data_MR'!P104</f>
        <v>0</v>
      </c>
      <c r="Q104" s="510">
        <f>'1.5_RAW_Data_MR'!Q104</f>
        <v>1061.6697734128056</v>
      </c>
      <c r="R104" s="511">
        <f>'1.5_RAW_Data_MR'!R104</f>
        <v>287.68804743265702</v>
      </c>
      <c r="T104" s="510">
        <f>'1.5_RAW_Data_MR'!T104</f>
        <v>1406.5359674176834</v>
      </c>
      <c r="U104" s="510">
        <f>'1.5_RAW_Data_MR'!U104</f>
        <v>0</v>
      </c>
      <c r="V104" s="510">
        <f>'1.5_RAW_Data_MR'!V104</f>
        <v>57.178146572220896</v>
      </c>
      <c r="W104" s="510">
        <f>'1.5_RAW_Data_MR'!W104</f>
        <v>0</v>
      </c>
      <c r="X104" s="510">
        <f>'1.5_RAW_Data_MR'!X104</f>
        <v>1061.6697734128056</v>
      </c>
      <c r="Y104" s="511">
        <f>'1.5_RAW_Data_MR'!Y104</f>
        <v>287.68804743265702</v>
      </c>
      <c r="AA104" s="487">
        <f>'1.5_RAW_Data_MR'!AA104</f>
        <v>0</v>
      </c>
      <c r="AB104" s="487">
        <f>'1.5_RAW_Data_MR'!AB104</f>
        <v>0</v>
      </c>
      <c r="AC104" s="487">
        <f>'1.5_RAW_Data_MR'!AC104</f>
        <v>0</v>
      </c>
      <c r="AD104" s="487">
        <f>'1.5_RAW_Data_MR'!AD104</f>
        <v>0</v>
      </c>
      <c r="AE104" s="487">
        <f>'1.5_RAW_Data_MR'!AE104</f>
        <v>0</v>
      </c>
      <c r="AF104" s="488">
        <f>'1.5_RAW_Data_MR'!AF104</f>
        <v>0</v>
      </c>
      <c r="AG104" s="482"/>
      <c r="AH104" s="487">
        <f>'1.5_RAW_Data_MR'!AH104</f>
        <v>0</v>
      </c>
      <c r="AI104" s="487">
        <f>'1.5_RAW_Data_MR'!AI104</f>
        <v>0</v>
      </c>
      <c r="AJ104" s="487">
        <f>'1.5_RAW_Data_MR'!AJ104</f>
        <v>0</v>
      </c>
      <c r="AK104" s="487">
        <f>'1.5_RAW_Data_MR'!AK104</f>
        <v>0</v>
      </c>
      <c r="AL104" s="487">
        <f>'1.5_RAW_Data_MR'!AL104</f>
        <v>0</v>
      </c>
      <c r="AM104" s="488">
        <f>'1.5_RAW_Data_MR'!AM104</f>
        <v>0</v>
      </c>
      <c r="AN104" s="482"/>
      <c r="AO104" s="487">
        <f>'1.5_RAW_Data_MR'!AO104</f>
        <v>0</v>
      </c>
      <c r="AP104" s="487">
        <f>'1.5_RAW_Data_MR'!AP104</f>
        <v>0</v>
      </c>
      <c r="AQ104" s="487">
        <f>'1.5_RAW_Data_MR'!AQ104</f>
        <v>0</v>
      </c>
      <c r="AR104" s="487">
        <f>'1.5_RAW_Data_MR'!AR104</f>
        <v>0</v>
      </c>
      <c r="AS104" s="487">
        <f>'1.5_RAW_Data_MR'!AS104</f>
        <v>0</v>
      </c>
      <c r="AT104" s="488">
        <f>'1.5_RAW_Data_MR'!AT104</f>
        <v>0</v>
      </c>
      <c r="AU104" s="482"/>
      <c r="AV104" s="487">
        <f>'1.5_RAW_Data_MR'!AV104</f>
        <v>0</v>
      </c>
      <c r="AW104" s="487">
        <f>'1.5_RAW_Data_MR'!AW104</f>
        <v>0</v>
      </c>
      <c r="AX104" s="487">
        <f>'1.5_RAW_Data_MR'!AX104</f>
        <v>0</v>
      </c>
      <c r="AY104" s="487">
        <f>'1.5_RAW_Data_MR'!AY104</f>
        <v>0</v>
      </c>
      <c r="AZ104" s="487">
        <f>'1.5_RAW_Data_MR'!AZ104</f>
        <v>0</v>
      </c>
      <c r="BA104" s="488">
        <f>'1.5_RAW_Data_MR'!BA104</f>
        <v>0</v>
      </c>
    </row>
    <row r="105" spans="1:53" ht="13.5" thickBot="1" x14ac:dyDescent="0.4">
      <c r="A105" s="483"/>
      <c r="B105" s="489"/>
      <c r="C105" s="490"/>
      <c r="D105" s="491"/>
      <c r="E105" s="492" t="s">
        <v>34</v>
      </c>
      <c r="F105" s="512">
        <f>'1.5_RAW_Data_MR'!F105</f>
        <v>51.427195523819563</v>
      </c>
      <c r="G105" s="512">
        <f>'1.5_RAW_Data_MR'!G105</f>
        <v>37.775964485887229</v>
      </c>
      <c r="H105" s="512">
        <f>'1.5_RAW_Data_MR'!H105</f>
        <v>5.7100254565906896</v>
      </c>
      <c r="I105" s="512">
        <f>'1.5_RAW_Data_MR'!I105</f>
        <v>0</v>
      </c>
      <c r="J105" s="512">
        <f>'1.5_RAW_Data_MR'!J105</f>
        <v>7.9412055813416398</v>
      </c>
      <c r="K105" s="513">
        <f>'1.5_RAW_Data_MR'!K105</f>
        <v>0</v>
      </c>
      <c r="M105" s="512">
        <f>'1.5_RAW_Data_MR'!M105</f>
        <v>150.29912046101572</v>
      </c>
      <c r="N105" s="512">
        <f>'1.5_RAW_Data_MR'!N105</f>
        <v>39.310236638002884</v>
      </c>
      <c r="O105" s="512">
        <f>'1.5_RAW_Data_MR'!O105</f>
        <v>26.6498244691286</v>
      </c>
      <c r="P105" s="512">
        <f>'1.5_RAW_Data_MR'!P105</f>
        <v>0</v>
      </c>
      <c r="Q105" s="512">
        <f>'1.5_RAW_Data_MR'!Q105</f>
        <v>53.381803851348224</v>
      </c>
      <c r="R105" s="513">
        <f>'1.5_RAW_Data_MR'!R105</f>
        <v>30.957255502536</v>
      </c>
      <c r="T105" s="512">
        <f>'1.5_RAW_Data_MR'!T105</f>
        <v>150.29912046101572</v>
      </c>
      <c r="U105" s="512">
        <f>'1.5_RAW_Data_MR'!U105</f>
        <v>39.310236638002884</v>
      </c>
      <c r="V105" s="512">
        <f>'1.5_RAW_Data_MR'!V105</f>
        <v>26.6498244691286</v>
      </c>
      <c r="W105" s="512">
        <f>'1.5_RAW_Data_MR'!W105</f>
        <v>0</v>
      </c>
      <c r="X105" s="512">
        <f>'1.5_RAW_Data_MR'!X105</f>
        <v>53.381803851348224</v>
      </c>
      <c r="Y105" s="513">
        <f>'1.5_RAW_Data_MR'!Y105</f>
        <v>30.957255502536</v>
      </c>
      <c r="AA105" s="493">
        <f>'1.5_RAW_Data_MR'!AA105</f>
        <v>0</v>
      </c>
      <c r="AB105" s="493">
        <f>'1.5_RAW_Data_MR'!AB105</f>
        <v>0</v>
      </c>
      <c r="AC105" s="493">
        <f>'1.5_RAW_Data_MR'!AC105</f>
        <v>0</v>
      </c>
      <c r="AD105" s="493">
        <f>'1.5_RAW_Data_MR'!AD105</f>
        <v>0</v>
      </c>
      <c r="AE105" s="493">
        <f>'1.5_RAW_Data_MR'!AE105</f>
        <v>0</v>
      </c>
      <c r="AF105" s="494">
        <f>'1.5_RAW_Data_MR'!AF105</f>
        <v>0</v>
      </c>
      <c r="AG105" s="482"/>
      <c r="AH105" s="493">
        <f>'1.5_RAW_Data_MR'!AH105</f>
        <v>0</v>
      </c>
      <c r="AI105" s="493">
        <f>'1.5_RAW_Data_MR'!AI105</f>
        <v>0</v>
      </c>
      <c r="AJ105" s="493">
        <f>'1.5_RAW_Data_MR'!AJ105</f>
        <v>0</v>
      </c>
      <c r="AK105" s="493">
        <f>'1.5_RAW_Data_MR'!AK105</f>
        <v>0</v>
      </c>
      <c r="AL105" s="493">
        <f>'1.5_RAW_Data_MR'!AL105</f>
        <v>0</v>
      </c>
      <c r="AM105" s="494">
        <f>'1.5_RAW_Data_MR'!AM105</f>
        <v>0</v>
      </c>
      <c r="AN105" s="482"/>
      <c r="AO105" s="493">
        <f>'1.5_RAW_Data_MR'!AO105</f>
        <v>0</v>
      </c>
      <c r="AP105" s="493">
        <f>'1.5_RAW_Data_MR'!AP105</f>
        <v>0</v>
      </c>
      <c r="AQ105" s="493">
        <f>'1.5_RAW_Data_MR'!AQ105</f>
        <v>0</v>
      </c>
      <c r="AR105" s="493">
        <f>'1.5_RAW_Data_MR'!AR105</f>
        <v>0</v>
      </c>
      <c r="AS105" s="493">
        <f>'1.5_RAW_Data_MR'!AS105</f>
        <v>0</v>
      </c>
      <c r="AT105" s="494">
        <f>'1.5_RAW_Data_MR'!AT105</f>
        <v>0</v>
      </c>
      <c r="AU105" s="482"/>
      <c r="AV105" s="493">
        <f>'1.5_RAW_Data_MR'!AV105</f>
        <v>0</v>
      </c>
      <c r="AW105" s="493">
        <f>'1.5_RAW_Data_MR'!AW105</f>
        <v>0</v>
      </c>
      <c r="AX105" s="493">
        <f>'1.5_RAW_Data_MR'!AX105</f>
        <v>0</v>
      </c>
      <c r="AY105" s="493">
        <f>'1.5_RAW_Data_MR'!AY105</f>
        <v>0</v>
      </c>
      <c r="AZ105" s="493">
        <f>'1.5_RAW_Data_MR'!AZ105</f>
        <v>0</v>
      </c>
      <c r="BA105" s="494">
        <f>'1.5_RAW_Data_MR'!BA105</f>
        <v>0</v>
      </c>
    </row>
    <row r="106" spans="1:53" ht="25.5" x14ac:dyDescent="0.35">
      <c r="A106" s="495" t="s">
        <v>20</v>
      </c>
      <c r="B106" s="476">
        <v>40</v>
      </c>
      <c r="C106" s="477" t="s">
        <v>72</v>
      </c>
      <c r="D106" s="478" t="s">
        <v>37</v>
      </c>
      <c r="E106" s="496" t="s">
        <v>31</v>
      </c>
      <c r="F106" s="508">
        <f>'1.5_RAW_Data_MR'!F106</f>
        <v>2977.8865684798702</v>
      </c>
      <c r="G106" s="508">
        <f>'1.5_RAW_Data_MR'!G106</f>
        <v>148.922685534225</v>
      </c>
      <c r="H106" s="508">
        <f>'1.5_RAW_Data_MR'!H106</f>
        <v>0</v>
      </c>
      <c r="I106" s="508">
        <f>'1.5_RAW_Data_MR'!I106</f>
        <v>223.76338195703499</v>
      </c>
      <c r="J106" s="508">
        <f>'1.5_RAW_Data_MR'!J106</f>
        <v>1116.250455787062</v>
      </c>
      <c r="K106" s="509">
        <f>'1.5_RAW_Data_MR'!K106</f>
        <v>1488.9500452015482</v>
      </c>
      <c r="M106" s="508">
        <f>'1.5_RAW_Data_MR'!M106</f>
        <v>3374.9380879391997</v>
      </c>
      <c r="N106" s="508">
        <f>'1.5_RAW_Data_MR'!N106</f>
        <v>650.18356153627872</v>
      </c>
      <c r="O106" s="508">
        <f>'1.5_RAW_Data_MR'!O106</f>
        <v>0</v>
      </c>
      <c r="P106" s="508">
        <f>'1.5_RAW_Data_MR'!P106</f>
        <v>0</v>
      </c>
      <c r="Q106" s="508">
        <f>'1.5_RAW_Data_MR'!Q106</f>
        <v>0</v>
      </c>
      <c r="R106" s="509">
        <f>'1.5_RAW_Data_MR'!R106</f>
        <v>2724.7545264029209</v>
      </c>
      <c r="T106" s="508">
        <f>'1.5_RAW_Data_MR'!T106</f>
        <v>17150.695368318935</v>
      </c>
      <c r="U106" s="508">
        <f>'1.5_RAW_Data_MR'!U106</f>
        <v>0</v>
      </c>
      <c r="V106" s="508">
        <f>'1.5_RAW_Data_MR'!V106</f>
        <v>0</v>
      </c>
      <c r="W106" s="508">
        <f>'1.5_RAW_Data_MR'!W106</f>
        <v>0</v>
      </c>
      <c r="X106" s="508">
        <f>'1.5_RAW_Data_MR'!X106</f>
        <v>0</v>
      </c>
      <c r="Y106" s="509">
        <f>'1.5_RAW_Data_MR'!Y106</f>
        <v>17150.695368318935</v>
      </c>
      <c r="AA106" s="480">
        <f>'1.5_RAW_Data_MR'!AA106</f>
        <v>-13775.757280379736</v>
      </c>
      <c r="AB106" s="480">
        <f>'1.5_RAW_Data_MR'!AB106</f>
        <v>650.18356153627872</v>
      </c>
      <c r="AC106" s="480">
        <f>'1.5_RAW_Data_MR'!AC106</f>
        <v>0</v>
      </c>
      <c r="AD106" s="480">
        <f>'1.5_RAW_Data_MR'!AD106</f>
        <v>0</v>
      </c>
      <c r="AE106" s="480">
        <f>'1.5_RAW_Data_MR'!AE106</f>
        <v>0</v>
      </c>
      <c r="AF106" s="481">
        <f>'1.5_RAW_Data_MR'!AF106</f>
        <v>-14425.940841916014</v>
      </c>
      <c r="AG106" s="482"/>
      <c r="AH106" s="480">
        <f>'1.5_RAW_Data_MR'!AH106</f>
        <v>-13775.757280379736</v>
      </c>
      <c r="AI106" s="480">
        <f>'1.5_RAW_Data_MR'!AI106</f>
        <v>650.18356153627872</v>
      </c>
      <c r="AJ106" s="480">
        <f>'1.5_RAW_Data_MR'!AJ106</f>
        <v>0</v>
      </c>
      <c r="AK106" s="480">
        <f>'1.5_RAW_Data_MR'!AK106</f>
        <v>0</v>
      </c>
      <c r="AL106" s="480">
        <f>'1.5_RAW_Data_MR'!AL106</f>
        <v>0</v>
      </c>
      <c r="AM106" s="481">
        <f>'1.5_RAW_Data_MR'!AM106</f>
        <v>-14425.940841916014</v>
      </c>
      <c r="AN106" s="482"/>
      <c r="AO106" s="480">
        <f>'1.5_RAW_Data_MR'!AO106</f>
        <v>0</v>
      </c>
      <c r="AP106" s="480">
        <f>'1.5_RAW_Data_MR'!AP106</f>
        <v>0</v>
      </c>
      <c r="AQ106" s="480">
        <f>'1.5_RAW_Data_MR'!AQ106</f>
        <v>0</v>
      </c>
      <c r="AR106" s="480">
        <f>'1.5_RAW_Data_MR'!AR106</f>
        <v>0</v>
      </c>
      <c r="AS106" s="480">
        <f>'1.5_RAW_Data_MR'!AS106</f>
        <v>0</v>
      </c>
      <c r="AT106" s="481">
        <f>'1.5_RAW_Data_MR'!AT106</f>
        <v>0</v>
      </c>
      <c r="AU106" s="482"/>
      <c r="AV106" s="480">
        <f>'1.5_RAW_Data_MR'!AV106</f>
        <v>0</v>
      </c>
      <c r="AW106" s="480">
        <f>'1.5_RAW_Data_MR'!AW106</f>
        <v>0</v>
      </c>
      <c r="AX106" s="480">
        <f>'1.5_RAW_Data_MR'!AX106</f>
        <v>0</v>
      </c>
      <c r="AY106" s="480">
        <f>'1.5_RAW_Data_MR'!AY106</f>
        <v>0</v>
      </c>
      <c r="AZ106" s="480">
        <f>'1.5_RAW_Data_MR'!AZ106</f>
        <v>0</v>
      </c>
      <c r="BA106" s="481">
        <f>'1.5_RAW_Data_MR'!BA106</f>
        <v>0</v>
      </c>
    </row>
    <row r="107" spans="1:53" ht="13.15" x14ac:dyDescent="0.35">
      <c r="A107" s="483"/>
      <c r="B107" s="484"/>
      <c r="C107" s="485"/>
      <c r="D107" s="486"/>
      <c r="E107" s="479" t="s">
        <v>32</v>
      </c>
      <c r="F107" s="510">
        <f>'1.5_RAW_Data_MR'!F107</f>
        <v>617.459871666759</v>
      </c>
      <c r="G107" s="510">
        <f>'1.5_RAW_Data_MR'!G107</f>
        <v>0</v>
      </c>
      <c r="H107" s="510">
        <f>'1.5_RAW_Data_MR'!H107</f>
        <v>0</v>
      </c>
      <c r="I107" s="510">
        <f>'1.5_RAW_Data_MR'!I107</f>
        <v>0</v>
      </c>
      <c r="J107" s="510">
        <f>'1.5_RAW_Data_MR'!J107</f>
        <v>265.68459731001599</v>
      </c>
      <c r="K107" s="511">
        <f>'1.5_RAW_Data_MR'!K107</f>
        <v>351.77527435674301</v>
      </c>
      <c r="M107" s="510">
        <f>'1.5_RAW_Data_MR'!M107</f>
        <v>4746.59208898219</v>
      </c>
      <c r="N107" s="510">
        <f>'1.5_RAW_Data_MR'!N107</f>
        <v>102.27117541821505</v>
      </c>
      <c r="O107" s="510">
        <f>'1.5_RAW_Data_MR'!O107</f>
        <v>0</v>
      </c>
      <c r="P107" s="510">
        <f>'1.5_RAW_Data_MR'!P107</f>
        <v>0</v>
      </c>
      <c r="Q107" s="510">
        <f>'1.5_RAW_Data_MR'!Q107</f>
        <v>0</v>
      </c>
      <c r="R107" s="511">
        <f>'1.5_RAW_Data_MR'!R107</f>
        <v>4644.3209135639754</v>
      </c>
      <c r="T107" s="510">
        <f>'1.5_RAW_Data_MR'!T107</f>
        <v>6366.1320663132565</v>
      </c>
      <c r="U107" s="510">
        <f>'1.5_RAW_Data_MR'!U107</f>
        <v>0</v>
      </c>
      <c r="V107" s="510">
        <f>'1.5_RAW_Data_MR'!V107</f>
        <v>0</v>
      </c>
      <c r="W107" s="510">
        <f>'1.5_RAW_Data_MR'!W107</f>
        <v>0</v>
      </c>
      <c r="X107" s="510">
        <f>'1.5_RAW_Data_MR'!X107</f>
        <v>0</v>
      </c>
      <c r="Y107" s="511">
        <f>'1.5_RAW_Data_MR'!Y107</f>
        <v>6366.1320663132565</v>
      </c>
      <c r="AA107" s="487">
        <f>'1.5_RAW_Data_MR'!AA107</f>
        <v>-1619.539977331066</v>
      </c>
      <c r="AB107" s="487">
        <f>'1.5_RAW_Data_MR'!AB107</f>
        <v>102.27117541821505</v>
      </c>
      <c r="AC107" s="487">
        <f>'1.5_RAW_Data_MR'!AC107</f>
        <v>0</v>
      </c>
      <c r="AD107" s="487">
        <f>'1.5_RAW_Data_MR'!AD107</f>
        <v>0</v>
      </c>
      <c r="AE107" s="487">
        <f>'1.5_RAW_Data_MR'!AE107</f>
        <v>0</v>
      </c>
      <c r="AF107" s="488">
        <f>'1.5_RAW_Data_MR'!AF107</f>
        <v>-1721.8111527492811</v>
      </c>
      <c r="AG107" s="482"/>
      <c r="AH107" s="487">
        <f>'1.5_RAW_Data_MR'!AH107</f>
        <v>-1619.539977331066</v>
      </c>
      <c r="AI107" s="487">
        <f>'1.5_RAW_Data_MR'!AI107</f>
        <v>102.27117541821505</v>
      </c>
      <c r="AJ107" s="487">
        <f>'1.5_RAW_Data_MR'!AJ107</f>
        <v>0</v>
      </c>
      <c r="AK107" s="487">
        <f>'1.5_RAW_Data_MR'!AK107</f>
        <v>0</v>
      </c>
      <c r="AL107" s="487">
        <f>'1.5_RAW_Data_MR'!AL107</f>
        <v>0</v>
      </c>
      <c r="AM107" s="488">
        <f>'1.5_RAW_Data_MR'!AM107</f>
        <v>-1721.8111527492811</v>
      </c>
      <c r="AN107" s="482"/>
      <c r="AO107" s="487">
        <f>'1.5_RAW_Data_MR'!AO107</f>
        <v>0</v>
      </c>
      <c r="AP107" s="487">
        <f>'1.5_RAW_Data_MR'!AP107</f>
        <v>0</v>
      </c>
      <c r="AQ107" s="487">
        <f>'1.5_RAW_Data_MR'!AQ107</f>
        <v>0</v>
      </c>
      <c r="AR107" s="487">
        <f>'1.5_RAW_Data_MR'!AR107</f>
        <v>0</v>
      </c>
      <c r="AS107" s="487">
        <f>'1.5_RAW_Data_MR'!AS107</f>
        <v>0</v>
      </c>
      <c r="AT107" s="488">
        <f>'1.5_RAW_Data_MR'!AT107</f>
        <v>0</v>
      </c>
      <c r="AU107" s="482"/>
      <c r="AV107" s="487">
        <f>'1.5_RAW_Data_MR'!AV107</f>
        <v>0</v>
      </c>
      <c r="AW107" s="487">
        <f>'1.5_RAW_Data_MR'!AW107</f>
        <v>0</v>
      </c>
      <c r="AX107" s="487">
        <f>'1.5_RAW_Data_MR'!AX107</f>
        <v>0</v>
      </c>
      <c r="AY107" s="487">
        <f>'1.5_RAW_Data_MR'!AY107</f>
        <v>0</v>
      </c>
      <c r="AZ107" s="487">
        <f>'1.5_RAW_Data_MR'!AZ107</f>
        <v>0</v>
      </c>
      <c r="BA107" s="488">
        <f>'1.5_RAW_Data_MR'!BA107</f>
        <v>0</v>
      </c>
    </row>
    <row r="108" spans="1:53" ht="13.15" x14ac:dyDescent="0.35">
      <c r="A108" s="483"/>
      <c r="B108" s="484"/>
      <c r="C108" s="485"/>
      <c r="D108" s="486"/>
      <c r="E108" s="479" t="s">
        <v>33</v>
      </c>
      <c r="F108" s="510">
        <f>'1.5_RAW_Data_MR'!F108</f>
        <v>2177.3857082766312</v>
      </c>
      <c r="G108" s="510">
        <f>'1.5_RAW_Data_MR'!G108</f>
        <v>1688.3758921659014</v>
      </c>
      <c r="H108" s="510">
        <f>'1.5_RAW_Data_MR'!H108</f>
        <v>0</v>
      </c>
      <c r="I108" s="510">
        <f>'1.5_RAW_Data_MR'!I108</f>
        <v>203.530059725456</v>
      </c>
      <c r="J108" s="510">
        <f>'1.5_RAW_Data_MR'!J108</f>
        <v>0</v>
      </c>
      <c r="K108" s="511">
        <f>'1.5_RAW_Data_MR'!K108</f>
        <v>285.47975638527402</v>
      </c>
      <c r="M108" s="510">
        <f>'1.5_RAW_Data_MR'!M108</f>
        <v>683.90447433562701</v>
      </c>
      <c r="N108" s="510">
        <f>'1.5_RAW_Data_MR'!N108</f>
        <v>0</v>
      </c>
      <c r="O108" s="510">
        <f>'1.5_RAW_Data_MR'!O108</f>
        <v>0</v>
      </c>
      <c r="P108" s="510">
        <f>'1.5_RAW_Data_MR'!P108</f>
        <v>0</v>
      </c>
      <c r="Q108" s="510">
        <f>'1.5_RAW_Data_MR'!Q108</f>
        <v>0</v>
      </c>
      <c r="R108" s="511">
        <f>'1.5_RAW_Data_MR'!R108</f>
        <v>683.90447433562701</v>
      </c>
      <c r="T108" s="510">
        <f>'1.5_RAW_Data_MR'!T108</f>
        <v>683.90447433562701</v>
      </c>
      <c r="U108" s="510">
        <f>'1.5_RAW_Data_MR'!U108</f>
        <v>0</v>
      </c>
      <c r="V108" s="510">
        <f>'1.5_RAW_Data_MR'!V108</f>
        <v>0</v>
      </c>
      <c r="W108" s="510">
        <f>'1.5_RAW_Data_MR'!W108</f>
        <v>0</v>
      </c>
      <c r="X108" s="510">
        <f>'1.5_RAW_Data_MR'!X108</f>
        <v>0</v>
      </c>
      <c r="Y108" s="511">
        <f>'1.5_RAW_Data_MR'!Y108</f>
        <v>683.90447433562701</v>
      </c>
      <c r="AA108" s="487">
        <f>'1.5_RAW_Data_MR'!AA108</f>
        <v>0</v>
      </c>
      <c r="AB108" s="487">
        <f>'1.5_RAW_Data_MR'!AB108</f>
        <v>0</v>
      </c>
      <c r="AC108" s="487">
        <f>'1.5_RAW_Data_MR'!AC108</f>
        <v>0</v>
      </c>
      <c r="AD108" s="487">
        <f>'1.5_RAW_Data_MR'!AD108</f>
        <v>0</v>
      </c>
      <c r="AE108" s="487">
        <f>'1.5_RAW_Data_MR'!AE108</f>
        <v>0</v>
      </c>
      <c r="AF108" s="488">
        <f>'1.5_RAW_Data_MR'!AF108</f>
        <v>0</v>
      </c>
      <c r="AG108" s="482"/>
      <c r="AH108" s="487">
        <f>'1.5_RAW_Data_MR'!AH108</f>
        <v>0</v>
      </c>
      <c r="AI108" s="487">
        <f>'1.5_RAW_Data_MR'!AI108</f>
        <v>0</v>
      </c>
      <c r="AJ108" s="487">
        <f>'1.5_RAW_Data_MR'!AJ108</f>
        <v>0</v>
      </c>
      <c r="AK108" s="487">
        <f>'1.5_RAW_Data_MR'!AK108</f>
        <v>0</v>
      </c>
      <c r="AL108" s="487">
        <f>'1.5_RAW_Data_MR'!AL108</f>
        <v>0</v>
      </c>
      <c r="AM108" s="488">
        <f>'1.5_RAW_Data_MR'!AM108</f>
        <v>0</v>
      </c>
      <c r="AN108" s="482"/>
      <c r="AO108" s="487">
        <f>'1.5_RAW_Data_MR'!AO108</f>
        <v>0</v>
      </c>
      <c r="AP108" s="487">
        <f>'1.5_RAW_Data_MR'!AP108</f>
        <v>0</v>
      </c>
      <c r="AQ108" s="487">
        <f>'1.5_RAW_Data_MR'!AQ108</f>
        <v>0</v>
      </c>
      <c r="AR108" s="487">
        <f>'1.5_RAW_Data_MR'!AR108</f>
        <v>0</v>
      </c>
      <c r="AS108" s="487">
        <f>'1.5_RAW_Data_MR'!AS108</f>
        <v>0</v>
      </c>
      <c r="AT108" s="488">
        <f>'1.5_RAW_Data_MR'!AT108</f>
        <v>0</v>
      </c>
      <c r="AU108" s="482"/>
      <c r="AV108" s="487">
        <f>'1.5_RAW_Data_MR'!AV108</f>
        <v>0</v>
      </c>
      <c r="AW108" s="487">
        <f>'1.5_RAW_Data_MR'!AW108</f>
        <v>0</v>
      </c>
      <c r="AX108" s="487">
        <f>'1.5_RAW_Data_MR'!AX108</f>
        <v>0</v>
      </c>
      <c r="AY108" s="487">
        <f>'1.5_RAW_Data_MR'!AY108</f>
        <v>0</v>
      </c>
      <c r="AZ108" s="487">
        <f>'1.5_RAW_Data_MR'!AZ108</f>
        <v>0</v>
      </c>
      <c r="BA108" s="488">
        <f>'1.5_RAW_Data_MR'!BA108</f>
        <v>0</v>
      </c>
    </row>
    <row r="109" spans="1:53" ht="13.5" thickBot="1" x14ac:dyDescent="0.4">
      <c r="A109" s="483"/>
      <c r="B109" s="489"/>
      <c r="C109" s="490"/>
      <c r="D109" s="491"/>
      <c r="E109" s="492" t="s">
        <v>34</v>
      </c>
      <c r="F109" s="512">
        <f>'1.5_RAW_Data_MR'!F109</f>
        <v>6102.0001189636496</v>
      </c>
      <c r="G109" s="512">
        <f>'1.5_RAW_Data_MR'!G109</f>
        <v>1042.3917991825022</v>
      </c>
      <c r="H109" s="512">
        <f>'1.5_RAW_Data_MR'!H109</f>
        <v>1785.6062237757319</v>
      </c>
      <c r="I109" s="512">
        <f>'1.5_RAW_Data_MR'!I109</f>
        <v>205.1760732267</v>
      </c>
      <c r="J109" s="512">
        <f>'1.5_RAW_Data_MR'!J109</f>
        <v>1275.9327035524491</v>
      </c>
      <c r="K109" s="513">
        <f>'1.5_RAW_Data_MR'!K109</f>
        <v>1792.8933192262671</v>
      </c>
      <c r="M109" s="512">
        <f>'1.5_RAW_Data_MR'!M109</f>
        <v>9897.328607147816</v>
      </c>
      <c r="N109" s="512">
        <f>'1.5_RAW_Data_MR'!N109</f>
        <v>379.45824429844845</v>
      </c>
      <c r="O109" s="512">
        <f>'1.5_RAW_Data_MR'!O109</f>
        <v>0</v>
      </c>
      <c r="P109" s="512">
        <f>'1.5_RAW_Data_MR'!P109</f>
        <v>694.161978455792</v>
      </c>
      <c r="Q109" s="512">
        <f>'1.5_RAW_Data_MR'!Q109</f>
        <v>234.94847461284701</v>
      </c>
      <c r="R109" s="513">
        <f>'1.5_RAW_Data_MR'!R109</f>
        <v>8588.7599097807288</v>
      </c>
      <c r="T109" s="512">
        <f>'1.5_RAW_Data_MR'!T109</f>
        <v>18260.471738207598</v>
      </c>
      <c r="U109" s="512">
        <f>'1.5_RAW_Data_MR'!U109</f>
        <v>0</v>
      </c>
      <c r="V109" s="512">
        <f>'1.5_RAW_Data_MR'!V109</f>
        <v>0</v>
      </c>
      <c r="W109" s="512">
        <f>'1.5_RAW_Data_MR'!W109</f>
        <v>694.161978455792</v>
      </c>
      <c r="X109" s="512">
        <f>'1.5_RAW_Data_MR'!X109</f>
        <v>234.94847461284701</v>
      </c>
      <c r="Y109" s="513">
        <f>'1.5_RAW_Data_MR'!Y109</f>
        <v>17331.361285138959</v>
      </c>
      <c r="AA109" s="493">
        <f>'1.5_RAW_Data_MR'!AA109</f>
        <v>-8363.1431310597818</v>
      </c>
      <c r="AB109" s="493">
        <f>'1.5_RAW_Data_MR'!AB109</f>
        <v>379.45824429844845</v>
      </c>
      <c r="AC109" s="493">
        <f>'1.5_RAW_Data_MR'!AC109</f>
        <v>0</v>
      </c>
      <c r="AD109" s="493">
        <f>'1.5_RAW_Data_MR'!AD109</f>
        <v>0</v>
      </c>
      <c r="AE109" s="493">
        <f>'1.5_RAW_Data_MR'!AE109</f>
        <v>0</v>
      </c>
      <c r="AF109" s="494">
        <f>'1.5_RAW_Data_MR'!AF109</f>
        <v>-8742.6013753582301</v>
      </c>
      <c r="AG109" s="482"/>
      <c r="AH109" s="493">
        <f>'1.5_RAW_Data_MR'!AH109</f>
        <v>-8363.1431310597818</v>
      </c>
      <c r="AI109" s="493">
        <f>'1.5_RAW_Data_MR'!AI109</f>
        <v>379.45824429844845</v>
      </c>
      <c r="AJ109" s="493">
        <f>'1.5_RAW_Data_MR'!AJ109</f>
        <v>0</v>
      </c>
      <c r="AK109" s="493">
        <f>'1.5_RAW_Data_MR'!AK109</f>
        <v>0</v>
      </c>
      <c r="AL109" s="493">
        <f>'1.5_RAW_Data_MR'!AL109</f>
        <v>0</v>
      </c>
      <c r="AM109" s="494">
        <f>'1.5_RAW_Data_MR'!AM109</f>
        <v>-8742.6013753582301</v>
      </c>
      <c r="AN109" s="482"/>
      <c r="AO109" s="493">
        <f>'1.5_RAW_Data_MR'!AO109</f>
        <v>0</v>
      </c>
      <c r="AP109" s="493">
        <f>'1.5_RAW_Data_MR'!AP109</f>
        <v>0</v>
      </c>
      <c r="AQ109" s="493">
        <f>'1.5_RAW_Data_MR'!AQ109</f>
        <v>0</v>
      </c>
      <c r="AR109" s="493">
        <f>'1.5_RAW_Data_MR'!AR109</f>
        <v>0</v>
      </c>
      <c r="AS109" s="493">
        <f>'1.5_RAW_Data_MR'!AS109</f>
        <v>0</v>
      </c>
      <c r="AT109" s="494">
        <f>'1.5_RAW_Data_MR'!AT109</f>
        <v>0</v>
      </c>
      <c r="AU109" s="482"/>
      <c r="AV109" s="493">
        <f>'1.5_RAW_Data_MR'!AV109</f>
        <v>0</v>
      </c>
      <c r="AW109" s="493">
        <f>'1.5_RAW_Data_MR'!AW109</f>
        <v>0</v>
      </c>
      <c r="AX109" s="493">
        <f>'1.5_RAW_Data_MR'!AX109</f>
        <v>0</v>
      </c>
      <c r="AY109" s="493">
        <f>'1.5_RAW_Data_MR'!AY109</f>
        <v>0</v>
      </c>
      <c r="AZ109" s="493">
        <f>'1.5_RAW_Data_MR'!AZ109</f>
        <v>0</v>
      </c>
      <c r="BA109" s="494">
        <f>'1.5_RAW_Data_MR'!BA109</f>
        <v>0</v>
      </c>
    </row>
    <row r="110" spans="1:53" ht="25.5" x14ac:dyDescent="0.35">
      <c r="A110" s="495" t="s">
        <v>20</v>
      </c>
      <c r="B110" s="476">
        <v>42</v>
      </c>
      <c r="C110" s="477" t="s">
        <v>73</v>
      </c>
      <c r="D110" s="478" t="s">
        <v>36</v>
      </c>
      <c r="E110" s="496" t="s">
        <v>31</v>
      </c>
      <c r="F110" s="508">
        <f>'1.5_RAW_Data_MR'!F110</f>
        <v>997.98719076535895</v>
      </c>
      <c r="G110" s="508">
        <f>'1.5_RAW_Data_MR'!G110</f>
        <v>136.616339159707</v>
      </c>
      <c r="H110" s="508">
        <f>'1.5_RAW_Data_MR'!H110</f>
        <v>0</v>
      </c>
      <c r="I110" s="508">
        <f>'1.5_RAW_Data_MR'!I110</f>
        <v>0</v>
      </c>
      <c r="J110" s="508">
        <f>'1.5_RAW_Data_MR'!J110</f>
        <v>0</v>
      </c>
      <c r="K110" s="509">
        <f>'1.5_RAW_Data_MR'!K110</f>
        <v>861.37085160565198</v>
      </c>
      <c r="M110" s="508">
        <f>'1.5_RAW_Data_MR'!M110</f>
        <v>1209.0811753595412</v>
      </c>
      <c r="N110" s="508">
        <f>'1.5_RAW_Data_MR'!N110</f>
        <v>224.81025890215034</v>
      </c>
      <c r="O110" s="508">
        <f>'1.5_RAW_Data_MR'!O110</f>
        <v>0</v>
      </c>
      <c r="P110" s="508">
        <f>'1.5_RAW_Data_MR'!P110</f>
        <v>0</v>
      </c>
      <c r="Q110" s="508">
        <f>'1.5_RAW_Data_MR'!Q110</f>
        <v>0</v>
      </c>
      <c r="R110" s="509">
        <f>'1.5_RAW_Data_MR'!R110</f>
        <v>984.27091645739097</v>
      </c>
      <c r="T110" s="508">
        <f>'1.5_RAW_Data_MR'!T110</f>
        <v>6994.7149920273714</v>
      </c>
      <c r="U110" s="508">
        <f>'1.5_RAW_Data_MR'!U110</f>
        <v>0</v>
      </c>
      <c r="V110" s="508">
        <f>'1.5_RAW_Data_MR'!V110</f>
        <v>0</v>
      </c>
      <c r="W110" s="508">
        <f>'1.5_RAW_Data_MR'!W110</f>
        <v>0</v>
      </c>
      <c r="X110" s="508">
        <f>'1.5_RAW_Data_MR'!X110</f>
        <v>0</v>
      </c>
      <c r="Y110" s="509">
        <f>'1.5_RAW_Data_MR'!Y110</f>
        <v>6994.7149920273714</v>
      </c>
      <c r="AA110" s="480">
        <f>'1.5_RAW_Data_MR'!AA110</f>
        <v>-5785.6338166678306</v>
      </c>
      <c r="AB110" s="480">
        <f>'1.5_RAW_Data_MR'!AB110</f>
        <v>224.81025890215034</v>
      </c>
      <c r="AC110" s="480">
        <f>'1.5_RAW_Data_MR'!AC110</f>
        <v>0</v>
      </c>
      <c r="AD110" s="480">
        <f>'1.5_RAW_Data_MR'!AD110</f>
        <v>0</v>
      </c>
      <c r="AE110" s="480">
        <f>'1.5_RAW_Data_MR'!AE110</f>
        <v>0</v>
      </c>
      <c r="AF110" s="481">
        <f>'1.5_RAW_Data_MR'!AF110</f>
        <v>-6010.4440755699807</v>
      </c>
      <c r="AG110" s="482"/>
      <c r="AH110" s="480">
        <f>'1.5_RAW_Data_MR'!AH110</f>
        <v>-5785.6338166678306</v>
      </c>
      <c r="AI110" s="480">
        <f>'1.5_RAW_Data_MR'!AI110</f>
        <v>224.81025890215034</v>
      </c>
      <c r="AJ110" s="480">
        <f>'1.5_RAW_Data_MR'!AJ110</f>
        <v>0</v>
      </c>
      <c r="AK110" s="480">
        <f>'1.5_RAW_Data_MR'!AK110</f>
        <v>0</v>
      </c>
      <c r="AL110" s="480">
        <f>'1.5_RAW_Data_MR'!AL110</f>
        <v>0</v>
      </c>
      <c r="AM110" s="481">
        <f>'1.5_RAW_Data_MR'!AM110</f>
        <v>-6010.4440755699807</v>
      </c>
      <c r="AN110" s="482"/>
      <c r="AO110" s="480">
        <f>'1.5_RAW_Data_MR'!AO110</f>
        <v>0</v>
      </c>
      <c r="AP110" s="480">
        <f>'1.5_RAW_Data_MR'!AP110</f>
        <v>0</v>
      </c>
      <c r="AQ110" s="480">
        <f>'1.5_RAW_Data_MR'!AQ110</f>
        <v>0</v>
      </c>
      <c r="AR110" s="480">
        <f>'1.5_RAW_Data_MR'!AR110</f>
        <v>0</v>
      </c>
      <c r="AS110" s="480">
        <f>'1.5_RAW_Data_MR'!AS110</f>
        <v>0</v>
      </c>
      <c r="AT110" s="481">
        <f>'1.5_RAW_Data_MR'!AT110</f>
        <v>0</v>
      </c>
      <c r="AU110" s="482"/>
      <c r="AV110" s="480">
        <f>'1.5_RAW_Data_MR'!AV110</f>
        <v>0</v>
      </c>
      <c r="AW110" s="480">
        <f>'1.5_RAW_Data_MR'!AW110</f>
        <v>0</v>
      </c>
      <c r="AX110" s="480">
        <f>'1.5_RAW_Data_MR'!AX110</f>
        <v>0</v>
      </c>
      <c r="AY110" s="480">
        <f>'1.5_RAW_Data_MR'!AY110</f>
        <v>0</v>
      </c>
      <c r="AZ110" s="480">
        <f>'1.5_RAW_Data_MR'!AZ110</f>
        <v>0</v>
      </c>
      <c r="BA110" s="481">
        <f>'1.5_RAW_Data_MR'!BA110</f>
        <v>0</v>
      </c>
    </row>
    <row r="111" spans="1:53" ht="13.15" x14ac:dyDescent="0.35">
      <c r="A111" s="483"/>
      <c r="B111" s="484"/>
      <c r="C111" s="485"/>
      <c r="D111" s="486"/>
      <c r="E111" s="479" t="s">
        <v>32</v>
      </c>
      <c r="F111" s="510">
        <f>'1.5_RAW_Data_MR'!F111</f>
        <v>0</v>
      </c>
      <c r="G111" s="510">
        <f>'1.5_RAW_Data_MR'!G111</f>
        <v>0</v>
      </c>
      <c r="H111" s="510">
        <f>'1.5_RAW_Data_MR'!H111</f>
        <v>0</v>
      </c>
      <c r="I111" s="510">
        <f>'1.5_RAW_Data_MR'!I111</f>
        <v>0</v>
      </c>
      <c r="J111" s="510">
        <f>'1.5_RAW_Data_MR'!J111</f>
        <v>0</v>
      </c>
      <c r="K111" s="511">
        <f>'1.5_RAW_Data_MR'!K111</f>
        <v>0</v>
      </c>
      <c r="M111" s="510">
        <f>'1.5_RAW_Data_MR'!M111</f>
        <v>0</v>
      </c>
      <c r="N111" s="510">
        <f>'1.5_RAW_Data_MR'!N111</f>
        <v>0</v>
      </c>
      <c r="O111" s="510">
        <f>'1.5_RAW_Data_MR'!O111</f>
        <v>0</v>
      </c>
      <c r="P111" s="510">
        <f>'1.5_RAW_Data_MR'!P111</f>
        <v>0</v>
      </c>
      <c r="Q111" s="510">
        <f>'1.5_RAW_Data_MR'!Q111</f>
        <v>0</v>
      </c>
      <c r="R111" s="511">
        <f>'1.5_RAW_Data_MR'!R111</f>
        <v>0</v>
      </c>
      <c r="T111" s="510">
        <f>'1.5_RAW_Data_MR'!T111</f>
        <v>0</v>
      </c>
      <c r="U111" s="510">
        <f>'1.5_RAW_Data_MR'!U111</f>
        <v>0</v>
      </c>
      <c r="V111" s="510">
        <f>'1.5_RAW_Data_MR'!V111</f>
        <v>0</v>
      </c>
      <c r="W111" s="510">
        <f>'1.5_RAW_Data_MR'!W111</f>
        <v>0</v>
      </c>
      <c r="X111" s="510">
        <f>'1.5_RAW_Data_MR'!X111</f>
        <v>0</v>
      </c>
      <c r="Y111" s="511">
        <f>'1.5_RAW_Data_MR'!Y111</f>
        <v>0</v>
      </c>
      <c r="AA111" s="487">
        <f>'1.5_RAW_Data_MR'!AA111</f>
        <v>0</v>
      </c>
      <c r="AB111" s="487">
        <f>'1.5_RAW_Data_MR'!AB111</f>
        <v>0</v>
      </c>
      <c r="AC111" s="487">
        <f>'1.5_RAW_Data_MR'!AC111</f>
        <v>0</v>
      </c>
      <c r="AD111" s="487">
        <f>'1.5_RAW_Data_MR'!AD111</f>
        <v>0</v>
      </c>
      <c r="AE111" s="487">
        <f>'1.5_RAW_Data_MR'!AE111</f>
        <v>0</v>
      </c>
      <c r="AF111" s="488">
        <f>'1.5_RAW_Data_MR'!AF111</f>
        <v>0</v>
      </c>
      <c r="AG111" s="482"/>
      <c r="AH111" s="487">
        <f>'1.5_RAW_Data_MR'!AH111</f>
        <v>0</v>
      </c>
      <c r="AI111" s="487">
        <f>'1.5_RAW_Data_MR'!AI111</f>
        <v>0</v>
      </c>
      <c r="AJ111" s="487">
        <f>'1.5_RAW_Data_MR'!AJ111</f>
        <v>0</v>
      </c>
      <c r="AK111" s="487">
        <f>'1.5_RAW_Data_MR'!AK111</f>
        <v>0</v>
      </c>
      <c r="AL111" s="487">
        <f>'1.5_RAW_Data_MR'!AL111</f>
        <v>0</v>
      </c>
      <c r="AM111" s="488">
        <f>'1.5_RAW_Data_MR'!AM111</f>
        <v>0</v>
      </c>
      <c r="AN111" s="482"/>
      <c r="AO111" s="487">
        <f>'1.5_RAW_Data_MR'!AO111</f>
        <v>0</v>
      </c>
      <c r="AP111" s="487">
        <f>'1.5_RAW_Data_MR'!AP111</f>
        <v>0</v>
      </c>
      <c r="AQ111" s="487">
        <f>'1.5_RAW_Data_MR'!AQ111</f>
        <v>0</v>
      </c>
      <c r="AR111" s="487">
        <f>'1.5_RAW_Data_MR'!AR111</f>
        <v>0</v>
      </c>
      <c r="AS111" s="487">
        <f>'1.5_RAW_Data_MR'!AS111</f>
        <v>0</v>
      </c>
      <c r="AT111" s="488">
        <f>'1.5_RAW_Data_MR'!AT111</f>
        <v>0</v>
      </c>
      <c r="AU111" s="482"/>
      <c r="AV111" s="487">
        <f>'1.5_RAW_Data_MR'!AV111</f>
        <v>0</v>
      </c>
      <c r="AW111" s="487">
        <f>'1.5_RAW_Data_MR'!AW111</f>
        <v>0</v>
      </c>
      <c r="AX111" s="487">
        <f>'1.5_RAW_Data_MR'!AX111</f>
        <v>0</v>
      </c>
      <c r="AY111" s="487">
        <f>'1.5_RAW_Data_MR'!AY111</f>
        <v>0</v>
      </c>
      <c r="AZ111" s="487">
        <f>'1.5_RAW_Data_MR'!AZ111</f>
        <v>0</v>
      </c>
      <c r="BA111" s="488">
        <f>'1.5_RAW_Data_MR'!BA111</f>
        <v>0</v>
      </c>
    </row>
    <row r="112" spans="1:53" ht="13.15" x14ac:dyDescent="0.35">
      <c r="A112" s="483"/>
      <c r="B112" s="484"/>
      <c r="C112" s="485"/>
      <c r="D112" s="486"/>
      <c r="E112" s="479" t="s">
        <v>33</v>
      </c>
      <c r="F112" s="510">
        <f>'1.5_RAW_Data_MR'!F112</f>
        <v>0</v>
      </c>
      <c r="G112" s="510">
        <f>'1.5_RAW_Data_MR'!G112</f>
        <v>0</v>
      </c>
      <c r="H112" s="510">
        <f>'1.5_RAW_Data_MR'!H112</f>
        <v>0</v>
      </c>
      <c r="I112" s="510">
        <f>'1.5_RAW_Data_MR'!I112</f>
        <v>0</v>
      </c>
      <c r="J112" s="510">
        <f>'1.5_RAW_Data_MR'!J112</f>
        <v>0</v>
      </c>
      <c r="K112" s="511">
        <f>'1.5_RAW_Data_MR'!K112</f>
        <v>0</v>
      </c>
      <c r="M112" s="510">
        <f>'1.5_RAW_Data_MR'!M112</f>
        <v>0</v>
      </c>
      <c r="N112" s="510">
        <f>'1.5_RAW_Data_MR'!N112</f>
        <v>0</v>
      </c>
      <c r="O112" s="510">
        <f>'1.5_RAW_Data_MR'!O112</f>
        <v>0</v>
      </c>
      <c r="P112" s="510">
        <f>'1.5_RAW_Data_MR'!P112</f>
        <v>0</v>
      </c>
      <c r="Q112" s="510">
        <f>'1.5_RAW_Data_MR'!Q112</f>
        <v>0</v>
      </c>
      <c r="R112" s="511">
        <f>'1.5_RAW_Data_MR'!R112</f>
        <v>0</v>
      </c>
      <c r="T112" s="510">
        <f>'1.5_RAW_Data_MR'!T112</f>
        <v>0</v>
      </c>
      <c r="U112" s="510">
        <f>'1.5_RAW_Data_MR'!U112</f>
        <v>0</v>
      </c>
      <c r="V112" s="510">
        <f>'1.5_RAW_Data_MR'!V112</f>
        <v>0</v>
      </c>
      <c r="W112" s="510">
        <f>'1.5_RAW_Data_MR'!W112</f>
        <v>0</v>
      </c>
      <c r="X112" s="510">
        <f>'1.5_RAW_Data_MR'!X112</f>
        <v>0</v>
      </c>
      <c r="Y112" s="511">
        <f>'1.5_RAW_Data_MR'!Y112</f>
        <v>0</v>
      </c>
      <c r="AA112" s="487">
        <f>'1.5_RAW_Data_MR'!AA112</f>
        <v>0</v>
      </c>
      <c r="AB112" s="487">
        <f>'1.5_RAW_Data_MR'!AB112</f>
        <v>0</v>
      </c>
      <c r="AC112" s="487">
        <f>'1.5_RAW_Data_MR'!AC112</f>
        <v>0</v>
      </c>
      <c r="AD112" s="487">
        <f>'1.5_RAW_Data_MR'!AD112</f>
        <v>0</v>
      </c>
      <c r="AE112" s="487">
        <f>'1.5_RAW_Data_MR'!AE112</f>
        <v>0</v>
      </c>
      <c r="AF112" s="488">
        <f>'1.5_RAW_Data_MR'!AF112</f>
        <v>0</v>
      </c>
      <c r="AG112" s="482"/>
      <c r="AH112" s="487">
        <f>'1.5_RAW_Data_MR'!AH112</f>
        <v>0</v>
      </c>
      <c r="AI112" s="487">
        <f>'1.5_RAW_Data_MR'!AI112</f>
        <v>0</v>
      </c>
      <c r="AJ112" s="487">
        <f>'1.5_RAW_Data_MR'!AJ112</f>
        <v>0</v>
      </c>
      <c r="AK112" s="487">
        <f>'1.5_RAW_Data_MR'!AK112</f>
        <v>0</v>
      </c>
      <c r="AL112" s="487">
        <f>'1.5_RAW_Data_MR'!AL112</f>
        <v>0</v>
      </c>
      <c r="AM112" s="488">
        <f>'1.5_RAW_Data_MR'!AM112</f>
        <v>0</v>
      </c>
      <c r="AN112" s="482"/>
      <c r="AO112" s="487">
        <f>'1.5_RAW_Data_MR'!AO112</f>
        <v>0</v>
      </c>
      <c r="AP112" s="487">
        <f>'1.5_RAW_Data_MR'!AP112</f>
        <v>0</v>
      </c>
      <c r="AQ112" s="487">
        <f>'1.5_RAW_Data_MR'!AQ112</f>
        <v>0</v>
      </c>
      <c r="AR112" s="487">
        <f>'1.5_RAW_Data_MR'!AR112</f>
        <v>0</v>
      </c>
      <c r="AS112" s="487">
        <f>'1.5_RAW_Data_MR'!AS112</f>
        <v>0</v>
      </c>
      <c r="AT112" s="488">
        <f>'1.5_RAW_Data_MR'!AT112</f>
        <v>0</v>
      </c>
      <c r="AU112" s="482"/>
      <c r="AV112" s="487">
        <f>'1.5_RAW_Data_MR'!AV112</f>
        <v>0</v>
      </c>
      <c r="AW112" s="487">
        <f>'1.5_RAW_Data_MR'!AW112</f>
        <v>0</v>
      </c>
      <c r="AX112" s="487">
        <f>'1.5_RAW_Data_MR'!AX112</f>
        <v>0</v>
      </c>
      <c r="AY112" s="487">
        <f>'1.5_RAW_Data_MR'!AY112</f>
        <v>0</v>
      </c>
      <c r="AZ112" s="487">
        <f>'1.5_RAW_Data_MR'!AZ112</f>
        <v>0</v>
      </c>
      <c r="BA112" s="488">
        <f>'1.5_RAW_Data_MR'!BA112</f>
        <v>0</v>
      </c>
    </row>
    <row r="113" spans="1:53" ht="13.5" thickBot="1" x14ac:dyDescent="0.4">
      <c r="A113" s="483"/>
      <c r="B113" s="489"/>
      <c r="C113" s="490"/>
      <c r="D113" s="491"/>
      <c r="E113" s="492" t="s">
        <v>34</v>
      </c>
      <c r="F113" s="512">
        <f>'1.5_RAW_Data_MR'!F113</f>
        <v>23.549719919724872</v>
      </c>
      <c r="G113" s="512">
        <f>'1.5_RAW_Data_MR'!G113</f>
        <v>23.549719919724872</v>
      </c>
      <c r="H113" s="512">
        <f>'1.5_RAW_Data_MR'!H113</f>
        <v>0</v>
      </c>
      <c r="I113" s="512">
        <f>'1.5_RAW_Data_MR'!I113</f>
        <v>0</v>
      </c>
      <c r="J113" s="512">
        <f>'1.5_RAW_Data_MR'!J113</f>
        <v>0</v>
      </c>
      <c r="K113" s="513">
        <f>'1.5_RAW_Data_MR'!K113</f>
        <v>0</v>
      </c>
      <c r="M113" s="512">
        <f>'1.5_RAW_Data_MR'!M113</f>
        <v>394.83534470204404</v>
      </c>
      <c r="N113" s="512">
        <f>'1.5_RAW_Data_MR'!N113</f>
        <v>0</v>
      </c>
      <c r="O113" s="512">
        <f>'1.5_RAW_Data_MR'!O113</f>
        <v>0</v>
      </c>
      <c r="P113" s="512">
        <f>'1.5_RAW_Data_MR'!P113</f>
        <v>0</v>
      </c>
      <c r="Q113" s="512">
        <f>'1.5_RAW_Data_MR'!Q113</f>
        <v>0</v>
      </c>
      <c r="R113" s="513">
        <f>'1.5_RAW_Data_MR'!R113</f>
        <v>394.83534470204404</v>
      </c>
      <c r="T113" s="512">
        <f>'1.5_RAW_Data_MR'!T113</f>
        <v>394.83534470204404</v>
      </c>
      <c r="U113" s="512">
        <f>'1.5_RAW_Data_MR'!U113</f>
        <v>0</v>
      </c>
      <c r="V113" s="512">
        <f>'1.5_RAW_Data_MR'!V113</f>
        <v>0</v>
      </c>
      <c r="W113" s="512">
        <f>'1.5_RAW_Data_MR'!W113</f>
        <v>0</v>
      </c>
      <c r="X113" s="512">
        <f>'1.5_RAW_Data_MR'!X113</f>
        <v>0</v>
      </c>
      <c r="Y113" s="513">
        <f>'1.5_RAW_Data_MR'!Y113</f>
        <v>394.83534470204404</v>
      </c>
      <c r="AA113" s="493">
        <f>'1.5_RAW_Data_MR'!AA113</f>
        <v>0</v>
      </c>
      <c r="AB113" s="493">
        <f>'1.5_RAW_Data_MR'!AB113</f>
        <v>0</v>
      </c>
      <c r="AC113" s="493">
        <f>'1.5_RAW_Data_MR'!AC113</f>
        <v>0</v>
      </c>
      <c r="AD113" s="493">
        <f>'1.5_RAW_Data_MR'!AD113</f>
        <v>0</v>
      </c>
      <c r="AE113" s="493">
        <f>'1.5_RAW_Data_MR'!AE113</f>
        <v>0</v>
      </c>
      <c r="AF113" s="494">
        <f>'1.5_RAW_Data_MR'!AF113</f>
        <v>0</v>
      </c>
      <c r="AG113" s="482"/>
      <c r="AH113" s="493">
        <f>'1.5_RAW_Data_MR'!AH113</f>
        <v>0</v>
      </c>
      <c r="AI113" s="493">
        <f>'1.5_RAW_Data_MR'!AI113</f>
        <v>0</v>
      </c>
      <c r="AJ113" s="493">
        <f>'1.5_RAW_Data_MR'!AJ113</f>
        <v>0</v>
      </c>
      <c r="AK113" s="493">
        <f>'1.5_RAW_Data_MR'!AK113</f>
        <v>0</v>
      </c>
      <c r="AL113" s="493">
        <f>'1.5_RAW_Data_MR'!AL113</f>
        <v>0</v>
      </c>
      <c r="AM113" s="494">
        <f>'1.5_RAW_Data_MR'!AM113</f>
        <v>0</v>
      </c>
      <c r="AN113" s="482"/>
      <c r="AO113" s="493">
        <f>'1.5_RAW_Data_MR'!AO113</f>
        <v>0</v>
      </c>
      <c r="AP113" s="493">
        <f>'1.5_RAW_Data_MR'!AP113</f>
        <v>0</v>
      </c>
      <c r="AQ113" s="493">
        <f>'1.5_RAW_Data_MR'!AQ113</f>
        <v>0</v>
      </c>
      <c r="AR113" s="493">
        <f>'1.5_RAW_Data_MR'!AR113</f>
        <v>0</v>
      </c>
      <c r="AS113" s="493">
        <f>'1.5_RAW_Data_MR'!AS113</f>
        <v>0</v>
      </c>
      <c r="AT113" s="494">
        <f>'1.5_RAW_Data_MR'!AT113</f>
        <v>0</v>
      </c>
      <c r="AU113" s="482"/>
      <c r="AV113" s="493">
        <f>'1.5_RAW_Data_MR'!AV113</f>
        <v>0</v>
      </c>
      <c r="AW113" s="493">
        <f>'1.5_RAW_Data_MR'!AW113</f>
        <v>0</v>
      </c>
      <c r="AX113" s="493">
        <f>'1.5_RAW_Data_MR'!AX113</f>
        <v>0</v>
      </c>
      <c r="AY113" s="493">
        <f>'1.5_RAW_Data_MR'!AY113</f>
        <v>0</v>
      </c>
      <c r="AZ113" s="493">
        <f>'1.5_RAW_Data_MR'!AZ113</f>
        <v>0</v>
      </c>
      <c r="BA113" s="494">
        <f>'1.5_RAW_Data_MR'!BA113</f>
        <v>0</v>
      </c>
    </row>
    <row r="114" spans="1:53" ht="25.5" x14ac:dyDescent="0.35">
      <c r="A114" s="495" t="s">
        <v>20</v>
      </c>
      <c r="B114" s="476">
        <v>44</v>
      </c>
      <c r="C114" s="477" t="s">
        <v>56</v>
      </c>
      <c r="D114" s="478" t="s">
        <v>36</v>
      </c>
      <c r="E114" s="496" t="s">
        <v>31</v>
      </c>
      <c r="F114" s="508">
        <f>'1.5_RAW_Data_MR'!F114</f>
        <v>5.0263996760568501</v>
      </c>
      <c r="G114" s="508">
        <f>'1.5_RAW_Data_MR'!G114</f>
        <v>0</v>
      </c>
      <c r="H114" s="508">
        <f>'1.5_RAW_Data_MR'!H114</f>
        <v>0</v>
      </c>
      <c r="I114" s="508">
        <f>'1.5_RAW_Data_MR'!I114</f>
        <v>0</v>
      </c>
      <c r="J114" s="508">
        <f>'1.5_RAW_Data_MR'!J114</f>
        <v>0</v>
      </c>
      <c r="K114" s="509">
        <f>'1.5_RAW_Data_MR'!K114</f>
        <v>5.0263996760568501</v>
      </c>
      <c r="M114" s="508">
        <f>'1.5_RAW_Data_MR'!M114</f>
        <v>48.089836019876714</v>
      </c>
      <c r="N114" s="508">
        <f>'1.5_RAW_Data_MR'!N114</f>
        <v>0.82381234566943662</v>
      </c>
      <c r="O114" s="508">
        <f>'1.5_RAW_Data_MR'!O114</f>
        <v>0</v>
      </c>
      <c r="P114" s="508">
        <f>'1.5_RAW_Data_MR'!P114</f>
        <v>0</v>
      </c>
      <c r="Q114" s="508">
        <f>'1.5_RAW_Data_MR'!Q114</f>
        <v>0</v>
      </c>
      <c r="R114" s="509">
        <f>'1.5_RAW_Data_MR'!R114</f>
        <v>47.266023674207275</v>
      </c>
      <c r="T114" s="508">
        <f>'1.5_RAW_Data_MR'!T114</f>
        <v>96.282640817829403</v>
      </c>
      <c r="U114" s="508">
        <f>'1.5_RAW_Data_MR'!U114</f>
        <v>0</v>
      </c>
      <c r="V114" s="508">
        <f>'1.5_RAW_Data_MR'!V114</f>
        <v>0</v>
      </c>
      <c r="W114" s="508">
        <f>'1.5_RAW_Data_MR'!W114</f>
        <v>0</v>
      </c>
      <c r="X114" s="508">
        <f>'1.5_RAW_Data_MR'!X114</f>
        <v>0</v>
      </c>
      <c r="Y114" s="509">
        <f>'1.5_RAW_Data_MR'!Y114</f>
        <v>96.282640817829403</v>
      </c>
      <c r="AA114" s="480">
        <f>'1.5_RAW_Data_MR'!AA114</f>
        <v>-48.192804797952689</v>
      </c>
      <c r="AB114" s="480">
        <f>'1.5_RAW_Data_MR'!AB114</f>
        <v>0.82381234566943662</v>
      </c>
      <c r="AC114" s="480">
        <f>'1.5_RAW_Data_MR'!AC114</f>
        <v>0</v>
      </c>
      <c r="AD114" s="480">
        <f>'1.5_RAW_Data_MR'!AD114</f>
        <v>0</v>
      </c>
      <c r="AE114" s="480">
        <f>'1.5_RAW_Data_MR'!AE114</f>
        <v>0</v>
      </c>
      <c r="AF114" s="481">
        <f>'1.5_RAW_Data_MR'!AF114</f>
        <v>-49.016617143622128</v>
      </c>
      <c r="AG114" s="482"/>
      <c r="AH114" s="480">
        <f>'1.5_RAW_Data_MR'!AH114</f>
        <v>-48.192804797952689</v>
      </c>
      <c r="AI114" s="480">
        <f>'1.5_RAW_Data_MR'!AI114</f>
        <v>0.82381234566943662</v>
      </c>
      <c r="AJ114" s="480">
        <f>'1.5_RAW_Data_MR'!AJ114</f>
        <v>0</v>
      </c>
      <c r="AK114" s="480">
        <f>'1.5_RAW_Data_MR'!AK114</f>
        <v>0</v>
      </c>
      <c r="AL114" s="480">
        <f>'1.5_RAW_Data_MR'!AL114</f>
        <v>0</v>
      </c>
      <c r="AM114" s="481">
        <f>'1.5_RAW_Data_MR'!AM114</f>
        <v>-49.016617143622128</v>
      </c>
      <c r="AN114" s="482"/>
      <c r="AO114" s="480">
        <f>'1.5_RAW_Data_MR'!AO114</f>
        <v>0</v>
      </c>
      <c r="AP114" s="480">
        <f>'1.5_RAW_Data_MR'!AP114</f>
        <v>0</v>
      </c>
      <c r="AQ114" s="480">
        <f>'1.5_RAW_Data_MR'!AQ114</f>
        <v>0</v>
      </c>
      <c r="AR114" s="480">
        <f>'1.5_RAW_Data_MR'!AR114</f>
        <v>0</v>
      </c>
      <c r="AS114" s="480">
        <f>'1.5_RAW_Data_MR'!AS114</f>
        <v>0</v>
      </c>
      <c r="AT114" s="481">
        <f>'1.5_RAW_Data_MR'!AT114</f>
        <v>0</v>
      </c>
      <c r="AU114" s="482"/>
      <c r="AV114" s="480">
        <f>'1.5_RAW_Data_MR'!AV114</f>
        <v>0</v>
      </c>
      <c r="AW114" s="480">
        <f>'1.5_RAW_Data_MR'!AW114</f>
        <v>0</v>
      </c>
      <c r="AX114" s="480">
        <f>'1.5_RAW_Data_MR'!AX114</f>
        <v>0</v>
      </c>
      <c r="AY114" s="480">
        <f>'1.5_RAW_Data_MR'!AY114</f>
        <v>0</v>
      </c>
      <c r="AZ114" s="480">
        <f>'1.5_RAW_Data_MR'!AZ114</f>
        <v>0</v>
      </c>
      <c r="BA114" s="481">
        <f>'1.5_RAW_Data_MR'!BA114</f>
        <v>0</v>
      </c>
    </row>
    <row r="115" spans="1:53" ht="13.15" x14ac:dyDescent="0.35">
      <c r="A115" s="483"/>
      <c r="B115" s="484"/>
      <c r="C115" s="485"/>
      <c r="D115" s="486"/>
      <c r="E115" s="479" t="s">
        <v>32</v>
      </c>
      <c r="F115" s="510">
        <f>'1.5_RAW_Data_MR'!F115</f>
        <v>1.5872841082284803</v>
      </c>
      <c r="G115" s="510">
        <f>'1.5_RAW_Data_MR'!G115</f>
        <v>0</v>
      </c>
      <c r="H115" s="510">
        <f>'1.5_RAW_Data_MR'!H115</f>
        <v>0</v>
      </c>
      <c r="I115" s="510">
        <f>'1.5_RAW_Data_MR'!I115</f>
        <v>0</v>
      </c>
      <c r="J115" s="510">
        <f>'1.5_RAW_Data_MR'!J115</f>
        <v>1.5872841082284803</v>
      </c>
      <c r="K115" s="511">
        <f>'1.5_RAW_Data_MR'!K115</f>
        <v>0</v>
      </c>
      <c r="M115" s="510">
        <f>'1.5_RAW_Data_MR'!M115</f>
        <v>0</v>
      </c>
      <c r="N115" s="510">
        <f>'1.5_RAW_Data_MR'!N115</f>
        <v>0</v>
      </c>
      <c r="O115" s="510">
        <f>'1.5_RAW_Data_MR'!O115</f>
        <v>0</v>
      </c>
      <c r="P115" s="510">
        <f>'1.5_RAW_Data_MR'!P115</f>
        <v>0</v>
      </c>
      <c r="Q115" s="510">
        <f>'1.5_RAW_Data_MR'!Q115</f>
        <v>0</v>
      </c>
      <c r="R115" s="511">
        <f>'1.5_RAW_Data_MR'!R115</f>
        <v>0</v>
      </c>
      <c r="T115" s="510">
        <f>'1.5_RAW_Data_MR'!T115</f>
        <v>0</v>
      </c>
      <c r="U115" s="510">
        <f>'1.5_RAW_Data_MR'!U115</f>
        <v>0</v>
      </c>
      <c r="V115" s="510">
        <f>'1.5_RAW_Data_MR'!V115</f>
        <v>0</v>
      </c>
      <c r="W115" s="510">
        <f>'1.5_RAW_Data_MR'!W115</f>
        <v>0</v>
      </c>
      <c r="X115" s="510">
        <f>'1.5_RAW_Data_MR'!X115</f>
        <v>0</v>
      </c>
      <c r="Y115" s="511">
        <f>'1.5_RAW_Data_MR'!Y115</f>
        <v>0</v>
      </c>
      <c r="AA115" s="487">
        <f>'1.5_RAW_Data_MR'!AA115</f>
        <v>0</v>
      </c>
      <c r="AB115" s="487">
        <f>'1.5_RAW_Data_MR'!AB115</f>
        <v>0</v>
      </c>
      <c r="AC115" s="487">
        <f>'1.5_RAW_Data_MR'!AC115</f>
        <v>0</v>
      </c>
      <c r="AD115" s="487">
        <f>'1.5_RAW_Data_MR'!AD115</f>
        <v>0</v>
      </c>
      <c r="AE115" s="487">
        <f>'1.5_RAW_Data_MR'!AE115</f>
        <v>0</v>
      </c>
      <c r="AF115" s="488">
        <f>'1.5_RAW_Data_MR'!AF115</f>
        <v>0</v>
      </c>
      <c r="AG115" s="482"/>
      <c r="AH115" s="487">
        <f>'1.5_RAW_Data_MR'!AH115</f>
        <v>0</v>
      </c>
      <c r="AI115" s="487">
        <f>'1.5_RAW_Data_MR'!AI115</f>
        <v>0</v>
      </c>
      <c r="AJ115" s="487">
        <f>'1.5_RAW_Data_MR'!AJ115</f>
        <v>0</v>
      </c>
      <c r="AK115" s="487">
        <f>'1.5_RAW_Data_MR'!AK115</f>
        <v>0</v>
      </c>
      <c r="AL115" s="487">
        <f>'1.5_RAW_Data_MR'!AL115</f>
        <v>0</v>
      </c>
      <c r="AM115" s="488">
        <f>'1.5_RAW_Data_MR'!AM115</f>
        <v>0</v>
      </c>
      <c r="AN115" s="482"/>
      <c r="AO115" s="487">
        <f>'1.5_RAW_Data_MR'!AO115</f>
        <v>0</v>
      </c>
      <c r="AP115" s="487">
        <f>'1.5_RAW_Data_MR'!AP115</f>
        <v>0</v>
      </c>
      <c r="AQ115" s="487">
        <f>'1.5_RAW_Data_MR'!AQ115</f>
        <v>0</v>
      </c>
      <c r="AR115" s="487">
        <f>'1.5_RAW_Data_MR'!AR115</f>
        <v>0</v>
      </c>
      <c r="AS115" s="487">
        <f>'1.5_RAW_Data_MR'!AS115</f>
        <v>0</v>
      </c>
      <c r="AT115" s="488">
        <f>'1.5_RAW_Data_MR'!AT115</f>
        <v>0</v>
      </c>
      <c r="AU115" s="482"/>
      <c r="AV115" s="487">
        <f>'1.5_RAW_Data_MR'!AV115</f>
        <v>0</v>
      </c>
      <c r="AW115" s="487">
        <f>'1.5_RAW_Data_MR'!AW115</f>
        <v>0</v>
      </c>
      <c r="AX115" s="487">
        <f>'1.5_RAW_Data_MR'!AX115</f>
        <v>0</v>
      </c>
      <c r="AY115" s="487">
        <f>'1.5_RAW_Data_MR'!AY115</f>
        <v>0</v>
      </c>
      <c r="AZ115" s="487">
        <f>'1.5_RAW_Data_MR'!AZ115</f>
        <v>0</v>
      </c>
      <c r="BA115" s="488">
        <f>'1.5_RAW_Data_MR'!BA115</f>
        <v>0</v>
      </c>
    </row>
    <row r="116" spans="1:53" ht="13.15" x14ac:dyDescent="0.35">
      <c r="A116" s="483"/>
      <c r="B116" s="484"/>
      <c r="C116" s="485"/>
      <c r="D116" s="486"/>
      <c r="E116" s="479" t="s">
        <v>33</v>
      </c>
      <c r="F116" s="510">
        <f>'1.5_RAW_Data_MR'!F116</f>
        <v>0.52909470274282666</v>
      </c>
      <c r="G116" s="510">
        <f>'1.5_RAW_Data_MR'!G116</f>
        <v>0</v>
      </c>
      <c r="H116" s="510">
        <f>'1.5_RAW_Data_MR'!H116</f>
        <v>0</v>
      </c>
      <c r="I116" s="510">
        <f>'1.5_RAW_Data_MR'!I116</f>
        <v>0.52909470274282666</v>
      </c>
      <c r="J116" s="510">
        <f>'1.5_RAW_Data_MR'!J116</f>
        <v>0</v>
      </c>
      <c r="K116" s="511">
        <f>'1.5_RAW_Data_MR'!K116</f>
        <v>0</v>
      </c>
      <c r="M116" s="510">
        <f>'1.5_RAW_Data_MR'!M116</f>
        <v>0</v>
      </c>
      <c r="N116" s="510">
        <f>'1.5_RAW_Data_MR'!N116</f>
        <v>0</v>
      </c>
      <c r="O116" s="510">
        <f>'1.5_RAW_Data_MR'!O116</f>
        <v>0</v>
      </c>
      <c r="P116" s="510">
        <f>'1.5_RAW_Data_MR'!P116</f>
        <v>0</v>
      </c>
      <c r="Q116" s="510">
        <f>'1.5_RAW_Data_MR'!Q116</f>
        <v>0</v>
      </c>
      <c r="R116" s="511">
        <f>'1.5_RAW_Data_MR'!R116</f>
        <v>0</v>
      </c>
      <c r="T116" s="510">
        <f>'1.5_RAW_Data_MR'!T116</f>
        <v>0</v>
      </c>
      <c r="U116" s="510">
        <f>'1.5_RAW_Data_MR'!U116</f>
        <v>0</v>
      </c>
      <c r="V116" s="510">
        <f>'1.5_RAW_Data_MR'!V116</f>
        <v>0</v>
      </c>
      <c r="W116" s="510">
        <f>'1.5_RAW_Data_MR'!W116</f>
        <v>0</v>
      </c>
      <c r="X116" s="510">
        <f>'1.5_RAW_Data_MR'!X116</f>
        <v>0</v>
      </c>
      <c r="Y116" s="511">
        <f>'1.5_RAW_Data_MR'!Y116</f>
        <v>0</v>
      </c>
      <c r="AA116" s="487">
        <f>'1.5_RAW_Data_MR'!AA116</f>
        <v>0</v>
      </c>
      <c r="AB116" s="487">
        <f>'1.5_RAW_Data_MR'!AB116</f>
        <v>0</v>
      </c>
      <c r="AC116" s="487">
        <f>'1.5_RAW_Data_MR'!AC116</f>
        <v>0</v>
      </c>
      <c r="AD116" s="487">
        <f>'1.5_RAW_Data_MR'!AD116</f>
        <v>0</v>
      </c>
      <c r="AE116" s="487">
        <f>'1.5_RAW_Data_MR'!AE116</f>
        <v>0</v>
      </c>
      <c r="AF116" s="488">
        <f>'1.5_RAW_Data_MR'!AF116</f>
        <v>0</v>
      </c>
      <c r="AG116" s="482"/>
      <c r="AH116" s="487">
        <f>'1.5_RAW_Data_MR'!AH116</f>
        <v>0</v>
      </c>
      <c r="AI116" s="487">
        <f>'1.5_RAW_Data_MR'!AI116</f>
        <v>0</v>
      </c>
      <c r="AJ116" s="487">
        <f>'1.5_RAW_Data_MR'!AJ116</f>
        <v>0</v>
      </c>
      <c r="AK116" s="487">
        <f>'1.5_RAW_Data_MR'!AK116</f>
        <v>0</v>
      </c>
      <c r="AL116" s="487">
        <f>'1.5_RAW_Data_MR'!AL116</f>
        <v>0</v>
      </c>
      <c r="AM116" s="488">
        <f>'1.5_RAW_Data_MR'!AM116</f>
        <v>0</v>
      </c>
      <c r="AN116" s="482"/>
      <c r="AO116" s="487">
        <f>'1.5_RAW_Data_MR'!AO116</f>
        <v>0</v>
      </c>
      <c r="AP116" s="487">
        <f>'1.5_RAW_Data_MR'!AP116</f>
        <v>0</v>
      </c>
      <c r="AQ116" s="487">
        <f>'1.5_RAW_Data_MR'!AQ116</f>
        <v>0</v>
      </c>
      <c r="AR116" s="487">
        <f>'1.5_RAW_Data_MR'!AR116</f>
        <v>0</v>
      </c>
      <c r="AS116" s="487">
        <f>'1.5_RAW_Data_MR'!AS116</f>
        <v>0</v>
      </c>
      <c r="AT116" s="488">
        <f>'1.5_RAW_Data_MR'!AT116</f>
        <v>0</v>
      </c>
      <c r="AU116" s="482"/>
      <c r="AV116" s="487">
        <f>'1.5_RAW_Data_MR'!AV116</f>
        <v>0</v>
      </c>
      <c r="AW116" s="487">
        <f>'1.5_RAW_Data_MR'!AW116</f>
        <v>0</v>
      </c>
      <c r="AX116" s="487">
        <f>'1.5_RAW_Data_MR'!AX116</f>
        <v>0</v>
      </c>
      <c r="AY116" s="487">
        <f>'1.5_RAW_Data_MR'!AY116</f>
        <v>0</v>
      </c>
      <c r="AZ116" s="487">
        <f>'1.5_RAW_Data_MR'!AZ116</f>
        <v>0</v>
      </c>
      <c r="BA116" s="488">
        <f>'1.5_RAW_Data_MR'!BA116</f>
        <v>0</v>
      </c>
    </row>
    <row r="117" spans="1:53" ht="13.5" thickBot="1" x14ac:dyDescent="0.4">
      <c r="A117" s="483"/>
      <c r="B117" s="489"/>
      <c r="C117" s="490"/>
      <c r="D117" s="491"/>
      <c r="E117" s="492" t="s">
        <v>34</v>
      </c>
      <c r="F117" s="512">
        <f>'1.5_RAW_Data_MR'!F117</f>
        <v>0.76214832180811931</v>
      </c>
      <c r="G117" s="512">
        <f>'1.5_RAW_Data_MR'!G117</f>
        <v>0.30863857659998212</v>
      </c>
      <c r="H117" s="512">
        <f>'1.5_RAW_Data_MR'!H117</f>
        <v>0.45350974520813719</v>
      </c>
      <c r="I117" s="512">
        <f>'1.5_RAW_Data_MR'!I117</f>
        <v>0</v>
      </c>
      <c r="J117" s="512">
        <f>'1.5_RAW_Data_MR'!J117</f>
        <v>0</v>
      </c>
      <c r="K117" s="513">
        <f>'1.5_RAW_Data_MR'!K117</f>
        <v>0</v>
      </c>
      <c r="M117" s="512">
        <f>'1.5_RAW_Data_MR'!M117</f>
        <v>0</v>
      </c>
      <c r="N117" s="512">
        <f>'1.5_RAW_Data_MR'!N117</f>
        <v>0</v>
      </c>
      <c r="O117" s="512">
        <f>'1.5_RAW_Data_MR'!O117</f>
        <v>0</v>
      </c>
      <c r="P117" s="512">
        <f>'1.5_RAW_Data_MR'!P117</f>
        <v>0</v>
      </c>
      <c r="Q117" s="512">
        <f>'1.5_RAW_Data_MR'!Q117</f>
        <v>0</v>
      </c>
      <c r="R117" s="513">
        <f>'1.5_RAW_Data_MR'!R117</f>
        <v>0</v>
      </c>
      <c r="T117" s="512">
        <f>'1.5_RAW_Data_MR'!T117</f>
        <v>0</v>
      </c>
      <c r="U117" s="512">
        <f>'1.5_RAW_Data_MR'!U117</f>
        <v>0</v>
      </c>
      <c r="V117" s="512">
        <f>'1.5_RAW_Data_MR'!V117</f>
        <v>0</v>
      </c>
      <c r="W117" s="512">
        <f>'1.5_RAW_Data_MR'!W117</f>
        <v>0</v>
      </c>
      <c r="X117" s="512">
        <f>'1.5_RAW_Data_MR'!X117</f>
        <v>0</v>
      </c>
      <c r="Y117" s="513">
        <f>'1.5_RAW_Data_MR'!Y117</f>
        <v>0</v>
      </c>
      <c r="AA117" s="493">
        <f>'1.5_RAW_Data_MR'!AA117</f>
        <v>0</v>
      </c>
      <c r="AB117" s="493">
        <f>'1.5_RAW_Data_MR'!AB117</f>
        <v>0</v>
      </c>
      <c r="AC117" s="493">
        <f>'1.5_RAW_Data_MR'!AC117</f>
        <v>0</v>
      </c>
      <c r="AD117" s="493">
        <f>'1.5_RAW_Data_MR'!AD117</f>
        <v>0</v>
      </c>
      <c r="AE117" s="493">
        <f>'1.5_RAW_Data_MR'!AE117</f>
        <v>0</v>
      </c>
      <c r="AF117" s="494">
        <f>'1.5_RAW_Data_MR'!AF117</f>
        <v>0</v>
      </c>
      <c r="AG117" s="482"/>
      <c r="AH117" s="493">
        <f>'1.5_RAW_Data_MR'!AH117</f>
        <v>0</v>
      </c>
      <c r="AI117" s="493">
        <f>'1.5_RAW_Data_MR'!AI117</f>
        <v>0</v>
      </c>
      <c r="AJ117" s="493">
        <f>'1.5_RAW_Data_MR'!AJ117</f>
        <v>0</v>
      </c>
      <c r="AK117" s="493">
        <f>'1.5_RAW_Data_MR'!AK117</f>
        <v>0</v>
      </c>
      <c r="AL117" s="493">
        <f>'1.5_RAW_Data_MR'!AL117</f>
        <v>0</v>
      </c>
      <c r="AM117" s="494">
        <f>'1.5_RAW_Data_MR'!AM117</f>
        <v>0</v>
      </c>
      <c r="AN117" s="482"/>
      <c r="AO117" s="493">
        <f>'1.5_RAW_Data_MR'!AO117</f>
        <v>0</v>
      </c>
      <c r="AP117" s="493">
        <f>'1.5_RAW_Data_MR'!AP117</f>
        <v>0</v>
      </c>
      <c r="AQ117" s="493">
        <f>'1.5_RAW_Data_MR'!AQ117</f>
        <v>0</v>
      </c>
      <c r="AR117" s="493">
        <f>'1.5_RAW_Data_MR'!AR117</f>
        <v>0</v>
      </c>
      <c r="AS117" s="493">
        <f>'1.5_RAW_Data_MR'!AS117</f>
        <v>0</v>
      </c>
      <c r="AT117" s="494">
        <f>'1.5_RAW_Data_MR'!AT117</f>
        <v>0</v>
      </c>
      <c r="AU117" s="482"/>
      <c r="AV117" s="493">
        <f>'1.5_RAW_Data_MR'!AV117</f>
        <v>0</v>
      </c>
      <c r="AW117" s="493">
        <f>'1.5_RAW_Data_MR'!AW117</f>
        <v>0</v>
      </c>
      <c r="AX117" s="493">
        <f>'1.5_RAW_Data_MR'!AX117</f>
        <v>0</v>
      </c>
      <c r="AY117" s="493">
        <f>'1.5_RAW_Data_MR'!AY117</f>
        <v>0</v>
      </c>
      <c r="AZ117" s="493">
        <f>'1.5_RAW_Data_MR'!AZ117</f>
        <v>0</v>
      </c>
      <c r="BA117" s="494">
        <f>'1.5_RAW_Data_MR'!BA117</f>
        <v>0</v>
      </c>
    </row>
    <row r="118" spans="1:53" ht="25.5" x14ac:dyDescent="0.35">
      <c r="A118" s="495" t="s">
        <v>20</v>
      </c>
      <c r="B118" s="476">
        <v>46</v>
      </c>
      <c r="C118" s="477" t="s">
        <v>18</v>
      </c>
      <c r="D118" s="478" t="s">
        <v>36</v>
      </c>
      <c r="E118" s="496" t="s">
        <v>31</v>
      </c>
      <c r="F118" s="508">
        <f>'1.5_RAW_Data_MR'!F118</f>
        <v>24.909845599243415</v>
      </c>
      <c r="G118" s="508">
        <f>'1.5_RAW_Data_MR'!G118</f>
        <v>2.6266449298290153</v>
      </c>
      <c r="H118" s="508">
        <f>'1.5_RAW_Data_MR'!H118</f>
        <v>0</v>
      </c>
      <c r="I118" s="508">
        <f>'1.5_RAW_Data_MR'!I118</f>
        <v>0.19851007194855291</v>
      </c>
      <c r="J118" s="508">
        <f>'1.5_RAW_Data_MR'!J118</f>
        <v>0</v>
      </c>
      <c r="K118" s="509">
        <f>'1.5_RAW_Data_MR'!K118</f>
        <v>22.084690597465848</v>
      </c>
      <c r="M118" s="508">
        <f>'1.5_RAW_Data_MR'!M118</f>
        <v>1414.2891145676897</v>
      </c>
      <c r="N118" s="508">
        <f>'1.5_RAW_Data_MR'!N118</f>
        <v>34.935916575266852</v>
      </c>
      <c r="O118" s="508">
        <f>'1.5_RAW_Data_MR'!O118</f>
        <v>57.365536874693376</v>
      </c>
      <c r="P118" s="508">
        <f>'1.5_RAW_Data_MR'!P118</f>
        <v>43.979918326553658</v>
      </c>
      <c r="Q118" s="508">
        <f>'1.5_RAW_Data_MR'!Q118</f>
        <v>16.997895184359333</v>
      </c>
      <c r="R118" s="509">
        <f>'1.5_RAW_Data_MR'!R118</f>
        <v>1261.0098476068165</v>
      </c>
      <c r="T118" s="508">
        <f>'1.5_RAW_Data_MR'!T118</f>
        <v>2256.1073452670848</v>
      </c>
      <c r="U118" s="508">
        <f>'1.5_RAW_Data_MR'!U118</f>
        <v>34.935916575266852</v>
      </c>
      <c r="V118" s="508">
        <f>'1.5_RAW_Data_MR'!V118</f>
        <v>56.675158321080609</v>
      </c>
      <c r="W118" s="508">
        <f>'1.5_RAW_Data_MR'!W118</f>
        <v>43.979918326553658</v>
      </c>
      <c r="X118" s="508">
        <f>'1.5_RAW_Data_MR'!X118</f>
        <v>15.589391298020972</v>
      </c>
      <c r="Y118" s="509">
        <f>'1.5_RAW_Data_MR'!Y118</f>
        <v>2104.9269607461629</v>
      </c>
      <c r="AA118" s="480">
        <f>'1.5_RAW_Data_MR'!AA118</f>
        <v>-841.81823069939526</v>
      </c>
      <c r="AB118" s="480">
        <f>'1.5_RAW_Data_MR'!AB118</f>
        <v>0</v>
      </c>
      <c r="AC118" s="480">
        <f>'1.5_RAW_Data_MR'!AC118</f>
        <v>0.69037855361276712</v>
      </c>
      <c r="AD118" s="480">
        <f>'1.5_RAW_Data_MR'!AD118</f>
        <v>0</v>
      </c>
      <c r="AE118" s="480">
        <f>'1.5_RAW_Data_MR'!AE118</f>
        <v>1.4085038863383605</v>
      </c>
      <c r="AF118" s="481">
        <f>'1.5_RAW_Data_MR'!AF118</f>
        <v>-843.91711313934638</v>
      </c>
      <c r="AG118" s="482"/>
      <c r="AH118" s="480">
        <f>'1.5_RAW_Data_MR'!AH118</f>
        <v>-841.81823069939526</v>
      </c>
      <c r="AI118" s="480">
        <f>'1.5_RAW_Data_MR'!AI118</f>
        <v>0</v>
      </c>
      <c r="AJ118" s="480">
        <f>'1.5_RAW_Data_MR'!AJ118</f>
        <v>0.69037855361276712</v>
      </c>
      <c r="AK118" s="480">
        <f>'1.5_RAW_Data_MR'!AK118</f>
        <v>0</v>
      </c>
      <c r="AL118" s="480">
        <f>'1.5_RAW_Data_MR'!AL118</f>
        <v>1.4085038863383605</v>
      </c>
      <c r="AM118" s="481">
        <f>'1.5_RAW_Data_MR'!AM118</f>
        <v>-843.91711313934638</v>
      </c>
      <c r="AN118" s="482"/>
      <c r="AO118" s="480">
        <f>'1.5_RAW_Data_MR'!AO118</f>
        <v>0</v>
      </c>
      <c r="AP118" s="480">
        <f>'1.5_RAW_Data_MR'!AP118</f>
        <v>0</v>
      </c>
      <c r="AQ118" s="480">
        <f>'1.5_RAW_Data_MR'!AQ118</f>
        <v>0</v>
      </c>
      <c r="AR118" s="480">
        <f>'1.5_RAW_Data_MR'!AR118</f>
        <v>0</v>
      </c>
      <c r="AS118" s="480">
        <f>'1.5_RAW_Data_MR'!AS118</f>
        <v>0</v>
      </c>
      <c r="AT118" s="481">
        <f>'1.5_RAW_Data_MR'!AT118</f>
        <v>0</v>
      </c>
      <c r="AU118" s="482"/>
      <c r="AV118" s="480">
        <f>'1.5_RAW_Data_MR'!AV118</f>
        <v>0</v>
      </c>
      <c r="AW118" s="480">
        <f>'1.5_RAW_Data_MR'!AW118</f>
        <v>0</v>
      </c>
      <c r="AX118" s="480">
        <f>'1.5_RAW_Data_MR'!AX118</f>
        <v>0</v>
      </c>
      <c r="AY118" s="480">
        <f>'1.5_RAW_Data_MR'!AY118</f>
        <v>0</v>
      </c>
      <c r="AZ118" s="480">
        <f>'1.5_RAW_Data_MR'!AZ118</f>
        <v>0</v>
      </c>
      <c r="BA118" s="481">
        <f>'1.5_RAW_Data_MR'!BA118</f>
        <v>0</v>
      </c>
    </row>
    <row r="119" spans="1:53" ht="13.15" x14ac:dyDescent="0.35">
      <c r="A119" s="483"/>
      <c r="B119" s="484"/>
      <c r="C119" s="485"/>
      <c r="D119" s="486"/>
      <c r="E119" s="479" t="s">
        <v>32</v>
      </c>
      <c r="F119" s="510">
        <f>'1.5_RAW_Data_MR'!F119</f>
        <v>0.43470517588276764</v>
      </c>
      <c r="G119" s="510">
        <f>'1.5_RAW_Data_MR'!G119</f>
        <v>0.17160064600837233</v>
      </c>
      <c r="H119" s="510">
        <f>'1.5_RAW_Data_MR'!H119</f>
        <v>0.21933992330842778</v>
      </c>
      <c r="I119" s="510">
        <f>'1.5_RAW_Data_MR'!I119</f>
        <v>4.3764606565967534E-2</v>
      </c>
      <c r="J119" s="510">
        <f>'1.5_RAW_Data_MR'!J119</f>
        <v>0</v>
      </c>
      <c r="K119" s="511">
        <f>'1.5_RAW_Data_MR'!K119</f>
        <v>0</v>
      </c>
      <c r="M119" s="510">
        <f>'1.5_RAW_Data_MR'!M119</f>
        <v>0</v>
      </c>
      <c r="N119" s="510">
        <f>'1.5_RAW_Data_MR'!N119</f>
        <v>0</v>
      </c>
      <c r="O119" s="510">
        <f>'1.5_RAW_Data_MR'!O119</f>
        <v>0</v>
      </c>
      <c r="P119" s="510">
        <f>'1.5_RAW_Data_MR'!P119</f>
        <v>0</v>
      </c>
      <c r="Q119" s="510">
        <f>'1.5_RAW_Data_MR'!Q119</f>
        <v>0</v>
      </c>
      <c r="R119" s="511">
        <f>'1.5_RAW_Data_MR'!R119</f>
        <v>0</v>
      </c>
      <c r="T119" s="510">
        <f>'1.5_RAW_Data_MR'!T119</f>
        <v>0</v>
      </c>
      <c r="U119" s="510">
        <f>'1.5_RAW_Data_MR'!U119</f>
        <v>0</v>
      </c>
      <c r="V119" s="510">
        <f>'1.5_RAW_Data_MR'!V119</f>
        <v>0</v>
      </c>
      <c r="W119" s="510">
        <f>'1.5_RAW_Data_MR'!W119</f>
        <v>0</v>
      </c>
      <c r="X119" s="510">
        <f>'1.5_RAW_Data_MR'!X119</f>
        <v>0</v>
      </c>
      <c r="Y119" s="511">
        <f>'1.5_RAW_Data_MR'!Y119</f>
        <v>0</v>
      </c>
      <c r="AA119" s="487">
        <f>'1.5_RAW_Data_MR'!AA119</f>
        <v>0</v>
      </c>
      <c r="AB119" s="487">
        <f>'1.5_RAW_Data_MR'!AB119</f>
        <v>0</v>
      </c>
      <c r="AC119" s="487">
        <f>'1.5_RAW_Data_MR'!AC119</f>
        <v>0</v>
      </c>
      <c r="AD119" s="487">
        <f>'1.5_RAW_Data_MR'!AD119</f>
        <v>0</v>
      </c>
      <c r="AE119" s="487">
        <f>'1.5_RAW_Data_MR'!AE119</f>
        <v>0</v>
      </c>
      <c r="AF119" s="488">
        <f>'1.5_RAW_Data_MR'!AF119</f>
        <v>0</v>
      </c>
      <c r="AG119" s="482"/>
      <c r="AH119" s="487">
        <f>'1.5_RAW_Data_MR'!AH119</f>
        <v>0</v>
      </c>
      <c r="AI119" s="487">
        <f>'1.5_RAW_Data_MR'!AI119</f>
        <v>0</v>
      </c>
      <c r="AJ119" s="487">
        <f>'1.5_RAW_Data_MR'!AJ119</f>
        <v>0</v>
      </c>
      <c r="AK119" s="487">
        <f>'1.5_RAW_Data_MR'!AK119</f>
        <v>0</v>
      </c>
      <c r="AL119" s="487">
        <f>'1.5_RAW_Data_MR'!AL119</f>
        <v>0</v>
      </c>
      <c r="AM119" s="488">
        <f>'1.5_RAW_Data_MR'!AM119</f>
        <v>0</v>
      </c>
      <c r="AN119" s="482"/>
      <c r="AO119" s="487">
        <f>'1.5_RAW_Data_MR'!AO119</f>
        <v>0</v>
      </c>
      <c r="AP119" s="487">
        <f>'1.5_RAW_Data_MR'!AP119</f>
        <v>0</v>
      </c>
      <c r="AQ119" s="487">
        <f>'1.5_RAW_Data_MR'!AQ119</f>
        <v>0</v>
      </c>
      <c r="AR119" s="487">
        <f>'1.5_RAW_Data_MR'!AR119</f>
        <v>0</v>
      </c>
      <c r="AS119" s="487">
        <f>'1.5_RAW_Data_MR'!AS119</f>
        <v>0</v>
      </c>
      <c r="AT119" s="488">
        <f>'1.5_RAW_Data_MR'!AT119</f>
        <v>0</v>
      </c>
      <c r="AU119" s="482"/>
      <c r="AV119" s="487">
        <f>'1.5_RAW_Data_MR'!AV119</f>
        <v>0</v>
      </c>
      <c r="AW119" s="487">
        <f>'1.5_RAW_Data_MR'!AW119</f>
        <v>0</v>
      </c>
      <c r="AX119" s="487">
        <f>'1.5_RAW_Data_MR'!AX119</f>
        <v>0</v>
      </c>
      <c r="AY119" s="487">
        <f>'1.5_RAW_Data_MR'!AY119</f>
        <v>0</v>
      </c>
      <c r="AZ119" s="487">
        <f>'1.5_RAW_Data_MR'!AZ119</f>
        <v>0</v>
      </c>
      <c r="BA119" s="488">
        <f>'1.5_RAW_Data_MR'!BA119</f>
        <v>0</v>
      </c>
    </row>
    <row r="120" spans="1:53" ht="13.15" x14ac:dyDescent="0.35">
      <c r="A120" s="483"/>
      <c r="B120" s="484"/>
      <c r="C120" s="485"/>
      <c r="D120" s="486"/>
      <c r="E120" s="479" t="s">
        <v>33</v>
      </c>
      <c r="F120" s="510">
        <f>'1.5_RAW_Data_MR'!F120</f>
        <v>6.6170301729790131</v>
      </c>
      <c r="G120" s="510">
        <f>'1.5_RAW_Data_MR'!G120</f>
        <v>0</v>
      </c>
      <c r="H120" s="510">
        <f>'1.5_RAW_Data_MR'!H120</f>
        <v>0</v>
      </c>
      <c r="I120" s="510">
        <f>'1.5_RAW_Data_MR'!I120</f>
        <v>0</v>
      </c>
      <c r="J120" s="510">
        <f>'1.5_RAW_Data_MR'!J120</f>
        <v>0</v>
      </c>
      <c r="K120" s="511">
        <f>'1.5_RAW_Data_MR'!K120</f>
        <v>6.6170301729790131</v>
      </c>
      <c r="M120" s="510">
        <f>'1.5_RAW_Data_MR'!M120</f>
        <v>0</v>
      </c>
      <c r="N120" s="510">
        <f>'1.5_RAW_Data_MR'!N120</f>
        <v>0</v>
      </c>
      <c r="O120" s="510">
        <f>'1.5_RAW_Data_MR'!O120</f>
        <v>0</v>
      </c>
      <c r="P120" s="510">
        <f>'1.5_RAW_Data_MR'!P120</f>
        <v>0</v>
      </c>
      <c r="Q120" s="510">
        <f>'1.5_RAW_Data_MR'!Q120</f>
        <v>0</v>
      </c>
      <c r="R120" s="511">
        <f>'1.5_RAW_Data_MR'!R120</f>
        <v>0</v>
      </c>
      <c r="T120" s="510">
        <f>'1.5_RAW_Data_MR'!T120</f>
        <v>0</v>
      </c>
      <c r="U120" s="510">
        <f>'1.5_RAW_Data_MR'!U120</f>
        <v>0</v>
      </c>
      <c r="V120" s="510">
        <f>'1.5_RAW_Data_MR'!V120</f>
        <v>0</v>
      </c>
      <c r="W120" s="510">
        <f>'1.5_RAW_Data_MR'!W120</f>
        <v>0</v>
      </c>
      <c r="X120" s="510">
        <f>'1.5_RAW_Data_MR'!X120</f>
        <v>0</v>
      </c>
      <c r="Y120" s="511">
        <f>'1.5_RAW_Data_MR'!Y120</f>
        <v>0</v>
      </c>
      <c r="AA120" s="487">
        <f>'1.5_RAW_Data_MR'!AA120</f>
        <v>0</v>
      </c>
      <c r="AB120" s="487">
        <f>'1.5_RAW_Data_MR'!AB120</f>
        <v>0</v>
      </c>
      <c r="AC120" s="487">
        <f>'1.5_RAW_Data_MR'!AC120</f>
        <v>0</v>
      </c>
      <c r="AD120" s="487">
        <f>'1.5_RAW_Data_MR'!AD120</f>
        <v>0</v>
      </c>
      <c r="AE120" s="487">
        <f>'1.5_RAW_Data_MR'!AE120</f>
        <v>0</v>
      </c>
      <c r="AF120" s="488">
        <f>'1.5_RAW_Data_MR'!AF120</f>
        <v>0</v>
      </c>
      <c r="AG120" s="482"/>
      <c r="AH120" s="487">
        <f>'1.5_RAW_Data_MR'!AH120</f>
        <v>0</v>
      </c>
      <c r="AI120" s="487">
        <f>'1.5_RAW_Data_MR'!AI120</f>
        <v>0</v>
      </c>
      <c r="AJ120" s="487">
        <f>'1.5_RAW_Data_MR'!AJ120</f>
        <v>0</v>
      </c>
      <c r="AK120" s="487">
        <f>'1.5_RAW_Data_MR'!AK120</f>
        <v>0</v>
      </c>
      <c r="AL120" s="487">
        <f>'1.5_RAW_Data_MR'!AL120</f>
        <v>0</v>
      </c>
      <c r="AM120" s="488">
        <f>'1.5_RAW_Data_MR'!AM120</f>
        <v>0</v>
      </c>
      <c r="AN120" s="482"/>
      <c r="AO120" s="487">
        <f>'1.5_RAW_Data_MR'!AO120</f>
        <v>0</v>
      </c>
      <c r="AP120" s="487">
        <f>'1.5_RAW_Data_MR'!AP120</f>
        <v>0</v>
      </c>
      <c r="AQ120" s="487">
        <f>'1.5_RAW_Data_MR'!AQ120</f>
        <v>0</v>
      </c>
      <c r="AR120" s="487">
        <f>'1.5_RAW_Data_MR'!AR120</f>
        <v>0</v>
      </c>
      <c r="AS120" s="487">
        <f>'1.5_RAW_Data_MR'!AS120</f>
        <v>0</v>
      </c>
      <c r="AT120" s="488">
        <f>'1.5_RAW_Data_MR'!AT120</f>
        <v>0</v>
      </c>
      <c r="AU120" s="482"/>
      <c r="AV120" s="487">
        <f>'1.5_RAW_Data_MR'!AV120</f>
        <v>0</v>
      </c>
      <c r="AW120" s="487">
        <f>'1.5_RAW_Data_MR'!AW120</f>
        <v>0</v>
      </c>
      <c r="AX120" s="487">
        <f>'1.5_RAW_Data_MR'!AX120</f>
        <v>0</v>
      </c>
      <c r="AY120" s="487">
        <f>'1.5_RAW_Data_MR'!AY120</f>
        <v>0</v>
      </c>
      <c r="AZ120" s="487">
        <f>'1.5_RAW_Data_MR'!AZ120</f>
        <v>0</v>
      </c>
      <c r="BA120" s="488">
        <f>'1.5_RAW_Data_MR'!BA120</f>
        <v>0</v>
      </c>
    </row>
    <row r="121" spans="1:53" ht="13.5" thickBot="1" x14ac:dyDescent="0.4">
      <c r="A121" s="483"/>
      <c r="B121" s="489"/>
      <c r="C121" s="490"/>
      <c r="D121" s="491"/>
      <c r="E121" s="492" t="s">
        <v>34</v>
      </c>
      <c r="F121" s="512">
        <f>'1.5_RAW_Data_MR'!F121</f>
        <v>7.7562886652419785</v>
      </c>
      <c r="G121" s="512">
        <f>'1.5_RAW_Data_MR'!G121</f>
        <v>0.3691847537222272</v>
      </c>
      <c r="H121" s="512">
        <f>'1.5_RAW_Data_MR'!H121</f>
        <v>0.35744582089550275</v>
      </c>
      <c r="I121" s="512">
        <f>'1.5_RAW_Data_MR'!I121</f>
        <v>0.58732266544646361</v>
      </c>
      <c r="J121" s="512">
        <f>'1.5_RAW_Data_MR'!J121</f>
        <v>0.68901235943489214</v>
      </c>
      <c r="K121" s="513">
        <f>'1.5_RAW_Data_MR'!K121</f>
        <v>5.7533230657428929</v>
      </c>
      <c r="M121" s="512">
        <f>'1.5_RAW_Data_MR'!M121</f>
        <v>0</v>
      </c>
      <c r="N121" s="512">
        <f>'1.5_RAW_Data_MR'!N121</f>
        <v>0</v>
      </c>
      <c r="O121" s="512">
        <f>'1.5_RAW_Data_MR'!O121</f>
        <v>0</v>
      </c>
      <c r="P121" s="512">
        <f>'1.5_RAW_Data_MR'!P121</f>
        <v>0</v>
      </c>
      <c r="Q121" s="512">
        <f>'1.5_RAW_Data_MR'!Q121</f>
        <v>0</v>
      </c>
      <c r="R121" s="513">
        <f>'1.5_RAW_Data_MR'!R121</f>
        <v>0</v>
      </c>
      <c r="T121" s="512">
        <f>'1.5_RAW_Data_MR'!T121</f>
        <v>0</v>
      </c>
      <c r="U121" s="512">
        <f>'1.5_RAW_Data_MR'!U121</f>
        <v>0</v>
      </c>
      <c r="V121" s="512">
        <f>'1.5_RAW_Data_MR'!V121</f>
        <v>0</v>
      </c>
      <c r="W121" s="512">
        <f>'1.5_RAW_Data_MR'!W121</f>
        <v>0</v>
      </c>
      <c r="X121" s="512">
        <f>'1.5_RAW_Data_MR'!X121</f>
        <v>0</v>
      </c>
      <c r="Y121" s="513">
        <f>'1.5_RAW_Data_MR'!Y121</f>
        <v>0</v>
      </c>
      <c r="AA121" s="493">
        <f>'1.5_RAW_Data_MR'!AA121</f>
        <v>0</v>
      </c>
      <c r="AB121" s="493">
        <f>'1.5_RAW_Data_MR'!AB121</f>
        <v>0</v>
      </c>
      <c r="AC121" s="493">
        <f>'1.5_RAW_Data_MR'!AC121</f>
        <v>0</v>
      </c>
      <c r="AD121" s="493">
        <f>'1.5_RAW_Data_MR'!AD121</f>
        <v>0</v>
      </c>
      <c r="AE121" s="493">
        <f>'1.5_RAW_Data_MR'!AE121</f>
        <v>0</v>
      </c>
      <c r="AF121" s="494">
        <f>'1.5_RAW_Data_MR'!AF121</f>
        <v>0</v>
      </c>
      <c r="AG121" s="482"/>
      <c r="AH121" s="493">
        <f>'1.5_RAW_Data_MR'!AH121</f>
        <v>0</v>
      </c>
      <c r="AI121" s="493">
        <f>'1.5_RAW_Data_MR'!AI121</f>
        <v>0</v>
      </c>
      <c r="AJ121" s="493">
        <f>'1.5_RAW_Data_MR'!AJ121</f>
        <v>0</v>
      </c>
      <c r="AK121" s="493">
        <f>'1.5_RAW_Data_MR'!AK121</f>
        <v>0</v>
      </c>
      <c r="AL121" s="493">
        <f>'1.5_RAW_Data_MR'!AL121</f>
        <v>0</v>
      </c>
      <c r="AM121" s="494">
        <f>'1.5_RAW_Data_MR'!AM121</f>
        <v>0</v>
      </c>
      <c r="AN121" s="482"/>
      <c r="AO121" s="493">
        <f>'1.5_RAW_Data_MR'!AO121</f>
        <v>0</v>
      </c>
      <c r="AP121" s="493">
        <f>'1.5_RAW_Data_MR'!AP121</f>
        <v>0</v>
      </c>
      <c r="AQ121" s="493">
        <f>'1.5_RAW_Data_MR'!AQ121</f>
        <v>0</v>
      </c>
      <c r="AR121" s="493">
        <f>'1.5_RAW_Data_MR'!AR121</f>
        <v>0</v>
      </c>
      <c r="AS121" s="493">
        <f>'1.5_RAW_Data_MR'!AS121</f>
        <v>0</v>
      </c>
      <c r="AT121" s="494">
        <f>'1.5_RAW_Data_MR'!AT121</f>
        <v>0</v>
      </c>
      <c r="AU121" s="482"/>
      <c r="AV121" s="493">
        <f>'1.5_RAW_Data_MR'!AV121</f>
        <v>0</v>
      </c>
      <c r="AW121" s="493">
        <f>'1.5_RAW_Data_MR'!AW121</f>
        <v>0</v>
      </c>
      <c r="AX121" s="493">
        <f>'1.5_RAW_Data_MR'!AX121</f>
        <v>0</v>
      </c>
      <c r="AY121" s="493">
        <f>'1.5_RAW_Data_MR'!AY121</f>
        <v>0</v>
      </c>
      <c r="AZ121" s="493">
        <f>'1.5_RAW_Data_MR'!AZ121</f>
        <v>0</v>
      </c>
      <c r="BA121" s="494">
        <f>'1.5_RAW_Data_MR'!BA121</f>
        <v>0</v>
      </c>
    </row>
    <row r="122" spans="1:53" ht="25.5" x14ac:dyDescent="0.35">
      <c r="A122" s="495" t="s">
        <v>20</v>
      </c>
      <c r="B122" s="476">
        <v>47</v>
      </c>
      <c r="C122" s="477" t="s">
        <v>19</v>
      </c>
      <c r="D122" s="478" t="s">
        <v>36</v>
      </c>
      <c r="E122" s="496" t="s">
        <v>31</v>
      </c>
      <c r="F122" s="508">
        <f>'1.5_RAW_Data_MR'!F122</f>
        <v>0</v>
      </c>
      <c r="G122" s="508">
        <f>'1.5_RAW_Data_MR'!G122</f>
        <v>0</v>
      </c>
      <c r="H122" s="508">
        <f>'1.5_RAW_Data_MR'!H122</f>
        <v>0</v>
      </c>
      <c r="I122" s="508">
        <f>'1.5_RAW_Data_MR'!I122</f>
        <v>0</v>
      </c>
      <c r="J122" s="508">
        <f>'1.5_RAW_Data_MR'!J122</f>
        <v>0</v>
      </c>
      <c r="K122" s="509">
        <f>'1.5_RAW_Data_MR'!K122</f>
        <v>0</v>
      </c>
      <c r="M122" s="508">
        <f>'1.5_RAW_Data_MR'!M122</f>
        <v>0</v>
      </c>
      <c r="N122" s="508">
        <f>'1.5_RAW_Data_MR'!N122</f>
        <v>0</v>
      </c>
      <c r="O122" s="508">
        <f>'1.5_RAW_Data_MR'!O122</f>
        <v>0</v>
      </c>
      <c r="P122" s="508">
        <f>'1.5_RAW_Data_MR'!P122</f>
        <v>0</v>
      </c>
      <c r="Q122" s="508">
        <f>'1.5_RAW_Data_MR'!Q122</f>
        <v>0</v>
      </c>
      <c r="R122" s="509">
        <f>'1.5_RAW_Data_MR'!R122</f>
        <v>0</v>
      </c>
      <c r="T122" s="508">
        <f>'1.5_RAW_Data_MR'!T122</f>
        <v>0</v>
      </c>
      <c r="U122" s="508">
        <f>'1.5_RAW_Data_MR'!U122</f>
        <v>0</v>
      </c>
      <c r="V122" s="508">
        <f>'1.5_RAW_Data_MR'!V122</f>
        <v>0</v>
      </c>
      <c r="W122" s="508">
        <f>'1.5_RAW_Data_MR'!W122</f>
        <v>0</v>
      </c>
      <c r="X122" s="508">
        <f>'1.5_RAW_Data_MR'!X122</f>
        <v>0</v>
      </c>
      <c r="Y122" s="509">
        <f>'1.5_RAW_Data_MR'!Y122</f>
        <v>0</v>
      </c>
      <c r="AA122" s="480">
        <f>'1.5_RAW_Data_MR'!AA122</f>
        <v>0</v>
      </c>
      <c r="AB122" s="480">
        <f>'1.5_RAW_Data_MR'!AB122</f>
        <v>0</v>
      </c>
      <c r="AC122" s="480">
        <f>'1.5_RAW_Data_MR'!AC122</f>
        <v>0</v>
      </c>
      <c r="AD122" s="480">
        <f>'1.5_RAW_Data_MR'!AD122</f>
        <v>0</v>
      </c>
      <c r="AE122" s="480">
        <f>'1.5_RAW_Data_MR'!AE122</f>
        <v>0</v>
      </c>
      <c r="AF122" s="481">
        <f>'1.5_RAW_Data_MR'!AF122</f>
        <v>0</v>
      </c>
      <c r="AG122" s="482"/>
      <c r="AH122" s="480">
        <f>'1.5_RAW_Data_MR'!AH122</f>
        <v>0</v>
      </c>
      <c r="AI122" s="480">
        <f>'1.5_RAW_Data_MR'!AI122</f>
        <v>0</v>
      </c>
      <c r="AJ122" s="480">
        <f>'1.5_RAW_Data_MR'!AJ122</f>
        <v>0</v>
      </c>
      <c r="AK122" s="480">
        <f>'1.5_RAW_Data_MR'!AK122</f>
        <v>0</v>
      </c>
      <c r="AL122" s="480">
        <f>'1.5_RAW_Data_MR'!AL122</f>
        <v>0</v>
      </c>
      <c r="AM122" s="481">
        <f>'1.5_RAW_Data_MR'!AM122</f>
        <v>0</v>
      </c>
      <c r="AN122" s="482"/>
      <c r="AO122" s="480">
        <f>'1.5_RAW_Data_MR'!AO122</f>
        <v>0</v>
      </c>
      <c r="AP122" s="480">
        <f>'1.5_RAW_Data_MR'!AP122</f>
        <v>0</v>
      </c>
      <c r="AQ122" s="480">
        <f>'1.5_RAW_Data_MR'!AQ122</f>
        <v>0</v>
      </c>
      <c r="AR122" s="480">
        <f>'1.5_RAW_Data_MR'!AR122</f>
        <v>0</v>
      </c>
      <c r="AS122" s="480">
        <f>'1.5_RAW_Data_MR'!AS122</f>
        <v>0</v>
      </c>
      <c r="AT122" s="481">
        <f>'1.5_RAW_Data_MR'!AT122</f>
        <v>0</v>
      </c>
      <c r="AU122" s="482"/>
      <c r="AV122" s="480">
        <f>'1.5_RAW_Data_MR'!AV122</f>
        <v>0</v>
      </c>
      <c r="AW122" s="480">
        <f>'1.5_RAW_Data_MR'!AW122</f>
        <v>0</v>
      </c>
      <c r="AX122" s="480">
        <f>'1.5_RAW_Data_MR'!AX122</f>
        <v>0</v>
      </c>
      <c r="AY122" s="480">
        <f>'1.5_RAW_Data_MR'!AY122</f>
        <v>0</v>
      </c>
      <c r="AZ122" s="480">
        <f>'1.5_RAW_Data_MR'!AZ122</f>
        <v>0</v>
      </c>
      <c r="BA122" s="481">
        <f>'1.5_RAW_Data_MR'!BA122</f>
        <v>0</v>
      </c>
    </row>
    <row r="123" spans="1:53" ht="13.15" x14ac:dyDescent="0.35">
      <c r="A123" s="483"/>
      <c r="B123" s="484"/>
      <c r="C123" s="485"/>
      <c r="D123" s="486"/>
      <c r="E123" s="479" t="s">
        <v>32</v>
      </c>
      <c r="F123" s="510">
        <f>'1.5_RAW_Data_MR'!F123</f>
        <v>0</v>
      </c>
      <c r="G123" s="510">
        <f>'1.5_RAW_Data_MR'!G123</f>
        <v>0</v>
      </c>
      <c r="H123" s="510">
        <f>'1.5_RAW_Data_MR'!H123</f>
        <v>0</v>
      </c>
      <c r="I123" s="510">
        <f>'1.5_RAW_Data_MR'!I123</f>
        <v>0</v>
      </c>
      <c r="J123" s="510">
        <f>'1.5_RAW_Data_MR'!J123</f>
        <v>0</v>
      </c>
      <c r="K123" s="511">
        <f>'1.5_RAW_Data_MR'!K123</f>
        <v>0</v>
      </c>
      <c r="M123" s="510">
        <f>'1.5_RAW_Data_MR'!M123</f>
        <v>0</v>
      </c>
      <c r="N123" s="510">
        <f>'1.5_RAW_Data_MR'!N123</f>
        <v>0</v>
      </c>
      <c r="O123" s="510">
        <f>'1.5_RAW_Data_MR'!O123</f>
        <v>0</v>
      </c>
      <c r="P123" s="510">
        <f>'1.5_RAW_Data_MR'!P123</f>
        <v>0</v>
      </c>
      <c r="Q123" s="510">
        <f>'1.5_RAW_Data_MR'!Q123</f>
        <v>0</v>
      </c>
      <c r="R123" s="511">
        <f>'1.5_RAW_Data_MR'!R123</f>
        <v>0</v>
      </c>
      <c r="T123" s="510">
        <f>'1.5_RAW_Data_MR'!T123</f>
        <v>0</v>
      </c>
      <c r="U123" s="510">
        <f>'1.5_RAW_Data_MR'!U123</f>
        <v>0</v>
      </c>
      <c r="V123" s="510">
        <f>'1.5_RAW_Data_MR'!V123</f>
        <v>0</v>
      </c>
      <c r="W123" s="510">
        <f>'1.5_RAW_Data_MR'!W123</f>
        <v>0</v>
      </c>
      <c r="X123" s="510">
        <f>'1.5_RAW_Data_MR'!X123</f>
        <v>0</v>
      </c>
      <c r="Y123" s="511">
        <f>'1.5_RAW_Data_MR'!Y123</f>
        <v>0</v>
      </c>
      <c r="AA123" s="487">
        <f>'1.5_RAW_Data_MR'!AA123</f>
        <v>0</v>
      </c>
      <c r="AB123" s="487">
        <f>'1.5_RAW_Data_MR'!AB123</f>
        <v>0</v>
      </c>
      <c r="AC123" s="487">
        <f>'1.5_RAW_Data_MR'!AC123</f>
        <v>0</v>
      </c>
      <c r="AD123" s="487">
        <f>'1.5_RAW_Data_MR'!AD123</f>
        <v>0</v>
      </c>
      <c r="AE123" s="487">
        <f>'1.5_RAW_Data_MR'!AE123</f>
        <v>0</v>
      </c>
      <c r="AF123" s="488">
        <f>'1.5_RAW_Data_MR'!AF123</f>
        <v>0</v>
      </c>
      <c r="AG123" s="482"/>
      <c r="AH123" s="487">
        <f>'1.5_RAW_Data_MR'!AH123</f>
        <v>0</v>
      </c>
      <c r="AI123" s="487">
        <f>'1.5_RAW_Data_MR'!AI123</f>
        <v>0</v>
      </c>
      <c r="AJ123" s="487">
        <f>'1.5_RAW_Data_MR'!AJ123</f>
        <v>0</v>
      </c>
      <c r="AK123" s="487">
        <f>'1.5_RAW_Data_MR'!AK123</f>
        <v>0</v>
      </c>
      <c r="AL123" s="487">
        <f>'1.5_RAW_Data_MR'!AL123</f>
        <v>0</v>
      </c>
      <c r="AM123" s="488">
        <f>'1.5_RAW_Data_MR'!AM123</f>
        <v>0</v>
      </c>
      <c r="AN123" s="482"/>
      <c r="AO123" s="487">
        <f>'1.5_RAW_Data_MR'!AO123</f>
        <v>0</v>
      </c>
      <c r="AP123" s="487">
        <f>'1.5_RAW_Data_MR'!AP123</f>
        <v>0</v>
      </c>
      <c r="AQ123" s="487">
        <f>'1.5_RAW_Data_MR'!AQ123</f>
        <v>0</v>
      </c>
      <c r="AR123" s="487">
        <f>'1.5_RAW_Data_MR'!AR123</f>
        <v>0</v>
      </c>
      <c r="AS123" s="487">
        <f>'1.5_RAW_Data_MR'!AS123</f>
        <v>0</v>
      </c>
      <c r="AT123" s="488">
        <f>'1.5_RAW_Data_MR'!AT123</f>
        <v>0</v>
      </c>
      <c r="AU123" s="482"/>
      <c r="AV123" s="487">
        <f>'1.5_RAW_Data_MR'!AV123</f>
        <v>0</v>
      </c>
      <c r="AW123" s="487">
        <f>'1.5_RAW_Data_MR'!AW123</f>
        <v>0</v>
      </c>
      <c r="AX123" s="487">
        <f>'1.5_RAW_Data_MR'!AX123</f>
        <v>0</v>
      </c>
      <c r="AY123" s="487">
        <f>'1.5_RAW_Data_MR'!AY123</f>
        <v>0</v>
      </c>
      <c r="AZ123" s="487">
        <f>'1.5_RAW_Data_MR'!AZ123</f>
        <v>0</v>
      </c>
      <c r="BA123" s="488">
        <f>'1.5_RAW_Data_MR'!BA123</f>
        <v>0</v>
      </c>
    </row>
    <row r="124" spans="1:53" ht="13.15" x14ac:dyDescent="0.35">
      <c r="A124" s="483"/>
      <c r="B124" s="484"/>
      <c r="C124" s="485"/>
      <c r="D124" s="486"/>
      <c r="E124" s="479" t="s">
        <v>33</v>
      </c>
      <c r="F124" s="510">
        <f>'1.5_RAW_Data_MR'!F124</f>
        <v>0</v>
      </c>
      <c r="G124" s="510">
        <f>'1.5_RAW_Data_MR'!G124</f>
        <v>0</v>
      </c>
      <c r="H124" s="510">
        <f>'1.5_RAW_Data_MR'!H124</f>
        <v>0</v>
      </c>
      <c r="I124" s="510">
        <f>'1.5_RAW_Data_MR'!I124</f>
        <v>0</v>
      </c>
      <c r="J124" s="510">
        <f>'1.5_RAW_Data_MR'!J124</f>
        <v>0</v>
      </c>
      <c r="K124" s="511">
        <f>'1.5_RAW_Data_MR'!K124</f>
        <v>0</v>
      </c>
      <c r="M124" s="510">
        <f>'1.5_RAW_Data_MR'!M124</f>
        <v>0</v>
      </c>
      <c r="N124" s="510">
        <f>'1.5_RAW_Data_MR'!N124</f>
        <v>0</v>
      </c>
      <c r="O124" s="510">
        <f>'1.5_RAW_Data_MR'!O124</f>
        <v>0</v>
      </c>
      <c r="P124" s="510">
        <f>'1.5_RAW_Data_MR'!P124</f>
        <v>0</v>
      </c>
      <c r="Q124" s="510">
        <f>'1.5_RAW_Data_MR'!Q124</f>
        <v>0</v>
      </c>
      <c r="R124" s="511">
        <f>'1.5_RAW_Data_MR'!R124</f>
        <v>0</v>
      </c>
      <c r="T124" s="510">
        <f>'1.5_RAW_Data_MR'!T124</f>
        <v>0</v>
      </c>
      <c r="U124" s="510">
        <f>'1.5_RAW_Data_MR'!U124</f>
        <v>0</v>
      </c>
      <c r="V124" s="510">
        <f>'1.5_RAW_Data_MR'!V124</f>
        <v>0</v>
      </c>
      <c r="W124" s="510">
        <f>'1.5_RAW_Data_MR'!W124</f>
        <v>0</v>
      </c>
      <c r="X124" s="510">
        <f>'1.5_RAW_Data_MR'!X124</f>
        <v>0</v>
      </c>
      <c r="Y124" s="511">
        <f>'1.5_RAW_Data_MR'!Y124</f>
        <v>0</v>
      </c>
      <c r="AA124" s="487">
        <f>'1.5_RAW_Data_MR'!AA124</f>
        <v>0</v>
      </c>
      <c r="AB124" s="487">
        <f>'1.5_RAW_Data_MR'!AB124</f>
        <v>0</v>
      </c>
      <c r="AC124" s="487">
        <f>'1.5_RAW_Data_MR'!AC124</f>
        <v>0</v>
      </c>
      <c r="AD124" s="487">
        <f>'1.5_RAW_Data_MR'!AD124</f>
        <v>0</v>
      </c>
      <c r="AE124" s="487">
        <f>'1.5_RAW_Data_MR'!AE124</f>
        <v>0</v>
      </c>
      <c r="AF124" s="488">
        <f>'1.5_RAW_Data_MR'!AF124</f>
        <v>0</v>
      </c>
      <c r="AG124" s="482"/>
      <c r="AH124" s="487">
        <f>'1.5_RAW_Data_MR'!AH124</f>
        <v>0</v>
      </c>
      <c r="AI124" s="487">
        <f>'1.5_RAW_Data_MR'!AI124</f>
        <v>0</v>
      </c>
      <c r="AJ124" s="487">
        <f>'1.5_RAW_Data_MR'!AJ124</f>
        <v>0</v>
      </c>
      <c r="AK124" s="487">
        <f>'1.5_RAW_Data_MR'!AK124</f>
        <v>0</v>
      </c>
      <c r="AL124" s="487">
        <f>'1.5_RAW_Data_MR'!AL124</f>
        <v>0</v>
      </c>
      <c r="AM124" s="488">
        <f>'1.5_RAW_Data_MR'!AM124</f>
        <v>0</v>
      </c>
      <c r="AN124" s="482"/>
      <c r="AO124" s="487">
        <f>'1.5_RAW_Data_MR'!AO124</f>
        <v>0</v>
      </c>
      <c r="AP124" s="487">
        <f>'1.5_RAW_Data_MR'!AP124</f>
        <v>0</v>
      </c>
      <c r="AQ124" s="487">
        <f>'1.5_RAW_Data_MR'!AQ124</f>
        <v>0</v>
      </c>
      <c r="AR124" s="487">
        <f>'1.5_RAW_Data_MR'!AR124</f>
        <v>0</v>
      </c>
      <c r="AS124" s="487">
        <f>'1.5_RAW_Data_MR'!AS124</f>
        <v>0</v>
      </c>
      <c r="AT124" s="488">
        <f>'1.5_RAW_Data_MR'!AT124</f>
        <v>0</v>
      </c>
      <c r="AU124" s="482"/>
      <c r="AV124" s="487">
        <f>'1.5_RAW_Data_MR'!AV124</f>
        <v>0</v>
      </c>
      <c r="AW124" s="487">
        <f>'1.5_RAW_Data_MR'!AW124</f>
        <v>0</v>
      </c>
      <c r="AX124" s="487">
        <f>'1.5_RAW_Data_MR'!AX124</f>
        <v>0</v>
      </c>
      <c r="AY124" s="487">
        <f>'1.5_RAW_Data_MR'!AY124</f>
        <v>0</v>
      </c>
      <c r="AZ124" s="487">
        <f>'1.5_RAW_Data_MR'!AZ124</f>
        <v>0</v>
      </c>
      <c r="BA124" s="488">
        <f>'1.5_RAW_Data_MR'!BA124</f>
        <v>0</v>
      </c>
    </row>
    <row r="125" spans="1:53" ht="13.5" thickBot="1" x14ac:dyDescent="0.4">
      <c r="A125" s="483"/>
      <c r="B125" s="489"/>
      <c r="C125" s="490"/>
      <c r="D125" s="491"/>
      <c r="E125" s="492" t="s">
        <v>34</v>
      </c>
      <c r="F125" s="512">
        <f>'1.5_RAW_Data_MR'!F125</f>
        <v>0</v>
      </c>
      <c r="G125" s="512">
        <f>'1.5_RAW_Data_MR'!G125</f>
        <v>0</v>
      </c>
      <c r="H125" s="512">
        <f>'1.5_RAW_Data_MR'!H125</f>
        <v>0</v>
      </c>
      <c r="I125" s="512">
        <f>'1.5_RAW_Data_MR'!I125</f>
        <v>0</v>
      </c>
      <c r="J125" s="512">
        <f>'1.5_RAW_Data_MR'!J125</f>
        <v>0</v>
      </c>
      <c r="K125" s="513">
        <f>'1.5_RAW_Data_MR'!K125</f>
        <v>0</v>
      </c>
      <c r="M125" s="512">
        <f>'1.5_RAW_Data_MR'!M125</f>
        <v>0</v>
      </c>
      <c r="N125" s="512">
        <f>'1.5_RAW_Data_MR'!N125</f>
        <v>0</v>
      </c>
      <c r="O125" s="512">
        <f>'1.5_RAW_Data_MR'!O125</f>
        <v>0</v>
      </c>
      <c r="P125" s="512">
        <f>'1.5_RAW_Data_MR'!P125</f>
        <v>0</v>
      </c>
      <c r="Q125" s="512">
        <f>'1.5_RAW_Data_MR'!Q125</f>
        <v>0</v>
      </c>
      <c r="R125" s="513">
        <f>'1.5_RAW_Data_MR'!R125</f>
        <v>0</v>
      </c>
      <c r="T125" s="512">
        <f>'1.5_RAW_Data_MR'!T125</f>
        <v>0</v>
      </c>
      <c r="U125" s="512">
        <f>'1.5_RAW_Data_MR'!U125</f>
        <v>0</v>
      </c>
      <c r="V125" s="512">
        <f>'1.5_RAW_Data_MR'!V125</f>
        <v>0</v>
      </c>
      <c r="W125" s="512">
        <f>'1.5_RAW_Data_MR'!W125</f>
        <v>0</v>
      </c>
      <c r="X125" s="512">
        <f>'1.5_RAW_Data_MR'!X125</f>
        <v>0</v>
      </c>
      <c r="Y125" s="513">
        <f>'1.5_RAW_Data_MR'!Y125</f>
        <v>0</v>
      </c>
      <c r="AA125" s="493">
        <f>'1.5_RAW_Data_MR'!AA125</f>
        <v>0</v>
      </c>
      <c r="AB125" s="493">
        <f>'1.5_RAW_Data_MR'!AB125</f>
        <v>0</v>
      </c>
      <c r="AC125" s="493">
        <f>'1.5_RAW_Data_MR'!AC125</f>
        <v>0</v>
      </c>
      <c r="AD125" s="493">
        <f>'1.5_RAW_Data_MR'!AD125</f>
        <v>0</v>
      </c>
      <c r="AE125" s="493">
        <f>'1.5_RAW_Data_MR'!AE125</f>
        <v>0</v>
      </c>
      <c r="AF125" s="494">
        <f>'1.5_RAW_Data_MR'!AF125</f>
        <v>0</v>
      </c>
      <c r="AG125" s="482"/>
      <c r="AH125" s="493">
        <f>'1.5_RAW_Data_MR'!AH125</f>
        <v>0</v>
      </c>
      <c r="AI125" s="493">
        <f>'1.5_RAW_Data_MR'!AI125</f>
        <v>0</v>
      </c>
      <c r="AJ125" s="493">
        <f>'1.5_RAW_Data_MR'!AJ125</f>
        <v>0</v>
      </c>
      <c r="AK125" s="493">
        <f>'1.5_RAW_Data_MR'!AK125</f>
        <v>0</v>
      </c>
      <c r="AL125" s="493">
        <f>'1.5_RAW_Data_MR'!AL125</f>
        <v>0</v>
      </c>
      <c r="AM125" s="494">
        <f>'1.5_RAW_Data_MR'!AM125</f>
        <v>0</v>
      </c>
      <c r="AN125" s="482"/>
      <c r="AO125" s="493">
        <f>'1.5_RAW_Data_MR'!AO125</f>
        <v>0</v>
      </c>
      <c r="AP125" s="493">
        <f>'1.5_RAW_Data_MR'!AP125</f>
        <v>0</v>
      </c>
      <c r="AQ125" s="493">
        <f>'1.5_RAW_Data_MR'!AQ125</f>
        <v>0</v>
      </c>
      <c r="AR125" s="493">
        <f>'1.5_RAW_Data_MR'!AR125</f>
        <v>0</v>
      </c>
      <c r="AS125" s="493">
        <f>'1.5_RAW_Data_MR'!AS125</f>
        <v>0</v>
      </c>
      <c r="AT125" s="494">
        <f>'1.5_RAW_Data_MR'!AT125</f>
        <v>0</v>
      </c>
      <c r="AU125" s="482"/>
      <c r="AV125" s="493">
        <f>'1.5_RAW_Data_MR'!AV125</f>
        <v>0</v>
      </c>
      <c r="AW125" s="493">
        <f>'1.5_RAW_Data_MR'!AW125</f>
        <v>0</v>
      </c>
      <c r="AX125" s="493">
        <f>'1.5_RAW_Data_MR'!AX125</f>
        <v>0</v>
      </c>
      <c r="AY125" s="493">
        <f>'1.5_RAW_Data_MR'!AY125</f>
        <v>0</v>
      </c>
      <c r="AZ125" s="493">
        <f>'1.5_RAW_Data_MR'!AZ125</f>
        <v>0</v>
      </c>
      <c r="BA125" s="494">
        <f>'1.5_RAW_Data_MR'!BA125</f>
        <v>0</v>
      </c>
    </row>
    <row r="126" spans="1:53" ht="25.5" x14ac:dyDescent="0.35">
      <c r="A126" s="495" t="s">
        <v>20</v>
      </c>
      <c r="B126" s="476">
        <v>27</v>
      </c>
      <c r="C126" s="477" t="s">
        <v>17</v>
      </c>
      <c r="D126" s="478" t="s">
        <v>38</v>
      </c>
      <c r="E126" s="496" t="s">
        <v>31</v>
      </c>
      <c r="F126" s="508">
        <f>'1.5_RAW_Data_MR'!F126</f>
        <v>287.45772590823668</v>
      </c>
      <c r="G126" s="508">
        <f>'1.5_RAW_Data_MR'!G126</f>
        <v>15.0406882766998</v>
      </c>
      <c r="H126" s="508">
        <f>'1.5_RAW_Data_MR'!H126</f>
        <v>0</v>
      </c>
      <c r="I126" s="508">
        <f>'1.5_RAW_Data_MR'!I126</f>
        <v>34.350895963701198</v>
      </c>
      <c r="J126" s="508">
        <f>'1.5_RAW_Data_MR'!J126</f>
        <v>36.736479428529798</v>
      </c>
      <c r="K126" s="509">
        <f>'1.5_RAW_Data_MR'!K126</f>
        <v>201.32966223930589</v>
      </c>
      <c r="M126" s="508">
        <f>'1.5_RAW_Data_MR'!M126</f>
        <v>235.18879016440977</v>
      </c>
      <c r="N126" s="508">
        <f>'1.5_RAW_Data_MR'!N126</f>
        <v>41.15892775420577</v>
      </c>
      <c r="O126" s="508">
        <f>'1.5_RAW_Data_MR'!O126</f>
        <v>0</v>
      </c>
      <c r="P126" s="508">
        <f>'1.5_RAW_Data_MR'!P126</f>
        <v>0</v>
      </c>
      <c r="Q126" s="508">
        <f>'1.5_RAW_Data_MR'!Q126</f>
        <v>0</v>
      </c>
      <c r="R126" s="509">
        <f>'1.5_RAW_Data_MR'!R126</f>
        <v>194.029862410204</v>
      </c>
      <c r="T126" s="508">
        <f>'1.5_RAW_Data_MR'!T126</f>
        <v>1141.1935133791401</v>
      </c>
      <c r="U126" s="508">
        <f>'1.5_RAW_Data_MR'!U126</f>
        <v>0</v>
      </c>
      <c r="V126" s="508">
        <f>'1.5_RAW_Data_MR'!V126</f>
        <v>0</v>
      </c>
      <c r="W126" s="508">
        <f>'1.5_RAW_Data_MR'!W126</f>
        <v>0</v>
      </c>
      <c r="X126" s="508">
        <f>'1.5_RAW_Data_MR'!X126</f>
        <v>0</v>
      </c>
      <c r="Y126" s="509">
        <f>'1.5_RAW_Data_MR'!Y126</f>
        <v>1141.1935133791401</v>
      </c>
      <c r="AA126" s="480">
        <f>'1.5_RAW_Data_MR'!AA126</f>
        <v>-906.00472321473023</v>
      </c>
      <c r="AB126" s="480">
        <f>'1.5_RAW_Data_MR'!AB126</f>
        <v>41.15892775420577</v>
      </c>
      <c r="AC126" s="480">
        <f>'1.5_RAW_Data_MR'!AC126</f>
        <v>0</v>
      </c>
      <c r="AD126" s="480">
        <f>'1.5_RAW_Data_MR'!AD126</f>
        <v>0</v>
      </c>
      <c r="AE126" s="480">
        <f>'1.5_RAW_Data_MR'!AE126</f>
        <v>0</v>
      </c>
      <c r="AF126" s="481">
        <f>'1.5_RAW_Data_MR'!AF126</f>
        <v>-947.16365096893605</v>
      </c>
      <c r="AG126" s="482"/>
      <c r="AH126" s="480">
        <f>'1.5_RAW_Data_MR'!AH126</f>
        <v>-906.00472321473023</v>
      </c>
      <c r="AI126" s="480">
        <f>'1.5_RAW_Data_MR'!AI126</f>
        <v>41.15892775420577</v>
      </c>
      <c r="AJ126" s="480">
        <f>'1.5_RAW_Data_MR'!AJ126</f>
        <v>0</v>
      </c>
      <c r="AK126" s="480">
        <f>'1.5_RAW_Data_MR'!AK126</f>
        <v>0</v>
      </c>
      <c r="AL126" s="480">
        <f>'1.5_RAW_Data_MR'!AL126</f>
        <v>0</v>
      </c>
      <c r="AM126" s="481">
        <f>'1.5_RAW_Data_MR'!AM126</f>
        <v>-947.16365096893605</v>
      </c>
      <c r="AN126" s="482"/>
      <c r="AO126" s="480">
        <f>'1.5_RAW_Data_MR'!AO126</f>
        <v>0</v>
      </c>
      <c r="AP126" s="480">
        <f>'1.5_RAW_Data_MR'!AP126</f>
        <v>0</v>
      </c>
      <c r="AQ126" s="480">
        <f>'1.5_RAW_Data_MR'!AQ126</f>
        <v>0</v>
      </c>
      <c r="AR126" s="480">
        <f>'1.5_RAW_Data_MR'!AR126</f>
        <v>0</v>
      </c>
      <c r="AS126" s="480">
        <f>'1.5_RAW_Data_MR'!AS126</f>
        <v>0</v>
      </c>
      <c r="AT126" s="481">
        <f>'1.5_RAW_Data_MR'!AT126</f>
        <v>0</v>
      </c>
      <c r="AU126" s="482"/>
      <c r="AV126" s="480">
        <f>'1.5_RAW_Data_MR'!AV126</f>
        <v>0</v>
      </c>
      <c r="AW126" s="480">
        <f>'1.5_RAW_Data_MR'!AW126</f>
        <v>0</v>
      </c>
      <c r="AX126" s="480">
        <f>'1.5_RAW_Data_MR'!AX126</f>
        <v>0</v>
      </c>
      <c r="AY126" s="480">
        <f>'1.5_RAW_Data_MR'!AY126</f>
        <v>0</v>
      </c>
      <c r="AZ126" s="480">
        <f>'1.5_RAW_Data_MR'!AZ126</f>
        <v>0</v>
      </c>
      <c r="BA126" s="481">
        <f>'1.5_RAW_Data_MR'!BA126</f>
        <v>0</v>
      </c>
    </row>
    <row r="127" spans="1:53" ht="13.15" x14ac:dyDescent="0.35">
      <c r="A127" s="483"/>
      <c r="B127" s="484"/>
      <c r="C127" s="485"/>
      <c r="D127" s="486"/>
      <c r="E127" s="479" t="s">
        <v>32</v>
      </c>
      <c r="F127" s="510">
        <f>'1.5_RAW_Data_MR'!F127</f>
        <v>35.120104036390003</v>
      </c>
      <c r="G127" s="510">
        <f>'1.5_RAW_Data_MR'!G127</f>
        <v>0</v>
      </c>
      <c r="H127" s="510">
        <f>'1.5_RAW_Data_MR'!H127</f>
        <v>0</v>
      </c>
      <c r="I127" s="510">
        <f>'1.5_RAW_Data_MR'!I127</f>
        <v>0</v>
      </c>
      <c r="J127" s="510">
        <f>'1.5_RAW_Data_MR'!J127</f>
        <v>0</v>
      </c>
      <c r="K127" s="511">
        <f>'1.5_RAW_Data_MR'!K127</f>
        <v>35.120104036390003</v>
      </c>
      <c r="M127" s="510">
        <f>'1.5_RAW_Data_MR'!M127</f>
        <v>25.522997137769242</v>
      </c>
      <c r="N127" s="510">
        <f>'1.5_RAW_Data_MR'!N127</f>
        <v>0</v>
      </c>
      <c r="O127" s="510">
        <f>'1.5_RAW_Data_MR'!O127</f>
        <v>0</v>
      </c>
      <c r="P127" s="510">
        <f>'1.5_RAW_Data_MR'!P127</f>
        <v>0</v>
      </c>
      <c r="Q127" s="510">
        <f>'1.5_RAW_Data_MR'!Q127</f>
        <v>0</v>
      </c>
      <c r="R127" s="511">
        <f>'1.5_RAW_Data_MR'!R127</f>
        <v>25.522997137769242</v>
      </c>
      <c r="T127" s="510">
        <f>'1.5_RAW_Data_MR'!T127</f>
        <v>852.69119351406096</v>
      </c>
      <c r="U127" s="510">
        <f>'1.5_RAW_Data_MR'!U127</f>
        <v>0</v>
      </c>
      <c r="V127" s="510">
        <f>'1.5_RAW_Data_MR'!V127</f>
        <v>0</v>
      </c>
      <c r="W127" s="510">
        <f>'1.5_RAW_Data_MR'!W127</f>
        <v>0</v>
      </c>
      <c r="X127" s="510">
        <f>'1.5_RAW_Data_MR'!X127</f>
        <v>0</v>
      </c>
      <c r="Y127" s="511">
        <f>'1.5_RAW_Data_MR'!Y127</f>
        <v>852.69119351406096</v>
      </c>
      <c r="AA127" s="487">
        <f>'1.5_RAW_Data_MR'!AA127</f>
        <v>-827.16819637629169</v>
      </c>
      <c r="AB127" s="487">
        <f>'1.5_RAW_Data_MR'!AB127</f>
        <v>0</v>
      </c>
      <c r="AC127" s="487">
        <f>'1.5_RAW_Data_MR'!AC127</f>
        <v>0</v>
      </c>
      <c r="AD127" s="487">
        <f>'1.5_RAW_Data_MR'!AD127</f>
        <v>0</v>
      </c>
      <c r="AE127" s="487">
        <f>'1.5_RAW_Data_MR'!AE127</f>
        <v>0</v>
      </c>
      <c r="AF127" s="488">
        <f>'1.5_RAW_Data_MR'!AF127</f>
        <v>-827.16819637629169</v>
      </c>
      <c r="AG127" s="482"/>
      <c r="AH127" s="487">
        <f>'1.5_RAW_Data_MR'!AH127</f>
        <v>-827.16819637629169</v>
      </c>
      <c r="AI127" s="487">
        <f>'1.5_RAW_Data_MR'!AI127</f>
        <v>0</v>
      </c>
      <c r="AJ127" s="487">
        <f>'1.5_RAW_Data_MR'!AJ127</f>
        <v>0</v>
      </c>
      <c r="AK127" s="487">
        <f>'1.5_RAW_Data_MR'!AK127</f>
        <v>0</v>
      </c>
      <c r="AL127" s="487">
        <f>'1.5_RAW_Data_MR'!AL127</f>
        <v>0</v>
      </c>
      <c r="AM127" s="488">
        <f>'1.5_RAW_Data_MR'!AM127</f>
        <v>-827.16819637629169</v>
      </c>
      <c r="AN127" s="482"/>
      <c r="AO127" s="487">
        <f>'1.5_RAW_Data_MR'!AO127</f>
        <v>0</v>
      </c>
      <c r="AP127" s="487">
        <f>'1.5_RAW_Data_MR'!AP127</f>
        <v>0</v>
      </c>
      <c r="AQ127" s="487">
        <f>'1.5_RAW_Data_MR'!AQ127</f>
        <v>0</v>
      </c>
      <c r="AR127" s="487">
        <f>'1.5_RAW_Data_MR'!AR127</f>
        <v>0</v>
      </c>
      <c r="AS127" s="487">
        <f>'1.5_RAW_Data_MR'!AS127</f>
        <v>0</v>
      </c>
      <c r="AT127" s="488">
        <f>'1.5_RAW_Data_MR'!AT127</f>
        <v>0</v>
      </c>
      <c r="AU127" s="482"/>
      <c r="AV127" s="487">
        <f>'1.5_RAW_Data_MR'!AV127</f>
        <v>0</v>
      </c>
      <c r="AW127" s="487">
        <f>'1.5_RAW_Data_MR'!AW127</f>
        <v>0</v>
      </c>
      <c r="AX127" s="487">
        <f>'1.5_RAW_Data_MR'!AX127</f>
        <v>0</v>
      </c>
      <c r="AY127" s="487">
        <f>'1.5_RAW_Data_MR'!AY127</f>
        <v>0</v>
      </c>
      <c r="AZ127" s="487">
        <f>'1.5_RAW_Data_MR'!AZ127</f>
        <v>0</v>
      </c>
      <c r="BA127" s="488">
        <f>'1.5_RAW_Data_MR'!BA127</f>
        <v>0</v>
      </c>
    </row>
    <row r="128" spans="1:53" ht="13.15" x14ac:dyDescent="0.35">
      <c r="A128" s="483"/>
      <c r="B128" s="484"/>
      <c r="C128" s="485"/>
      <c r="D128" s="486"/>
      <c r="E128" s="479" t="s">
        <v>33</v>
      </c>
      <c r="F128" s="510">
        <f>'1.5_RAW_Data_MR'!F128</f>
        <v>19.497549810231099</v>
      </c>
      <c r="G128" s="510">
        <f>'1.5_RAW_Data_MR'!G128</f>
        <v>0</v>
      </c>
      <c r="H128" s="510">
        <f>'1.5_RAW_Data_MR'!H128</f>
        <v>0</v>
      </c>
      <c r="I128" s="510">
        <f>'1.5_RAW_Data_MR'!I128</f>
        <v>0</v>
      </c>
      <c r="J128" s="510">
        <f>'1.5_RAW_Data_MR'!J128</f>
        <v>0</v>
      </c>
      <c r="K128" s="511">
        <f>'1.5_RAW_Data_MR'!K128</f>
        <v>19.497549810231099</v>
      </c>
      <c r="M128" s="510">
        <f>'1.5_RAW_Data_MR'!M128</f>
        <v>22.806516519584399</v>
      </c>
      <c r="N128" s="510">
        <f>'1.5_RAW_Data_MR'!N128</f>
        <v>0</v>
      </c>
      <c r="O128" s="510">
        <f>'1.5_RAW_Data_MR'!O128</f>
        <v>0</v>
      </c>
      <c r="P128" s="510">
        <f>'1.5_RAW_Data_MR'!P128</f>
        <v>0</v>
      </c>
      <c r="Q128" s="510">
        <f>'1.5_RAW_Data_MR'!Q128</f>
        <v>0</v>
      </c>
      <c r="R128" s="511">
        <f>'1.5_RAW_Data_MR'!R128</f>
        <v>22.806516519584399</v>
      </c>
      <c r="T128" s="510">
        <f>'1.5_RAW_Data_MR'!T128</f>
        <v>22.806516519584399</v>
      </c>
      <c r="U128" s="510">
        <f>'1.5_RAW_Data_MR'!U128</f>
        <v>0</v>
      </c>
      <c r="V128" s="510">
        <f>'1.5_RAW_Data_MR'!V128</f>
        <v>0</v>
      </c>
      <c r="W128" s="510">
        <f>'1.5_RAW_Data_MR'!W128</f>
        <v>0</v>
      </c>
      <c r="X128" s="510">
        <f>'1.5_RAW_Data_MR'!X128</f>
        <v>0</v>
      </c>
      <c r="Y128" s="511">
        <f>'1.5_RAW_Data_MR'!Y128</f>
        <v>22.806516519584399</v>
      </c>
      <c r="AA128" s="487">
        <f>'1.5_RAW_Data_MR'!AA128</f>
        <v>0</v>
      </c>
      <c r="AB128" s="487">
        <f>'1.5_RAW_Data_MR'!AB128</f>
        <v>0</v>
      </c>
      <c r="AC128" s="487">
        <f>'1.5_RAW_Data_MR'!AC128</f>
        <v>0</v>
      </c>
      <c r="AD128" s="487">
        <f>'1.5_RAW_Data_MR'!AD128</f>
        <v>0</v>
      </c>
      <c r="AE128" s="487">
        <f>'1.5_RAW_Data_MR'!AE128</f>
        <v>0</v>
      </c>
      <c r="AF128" s="488">
        <f>'1.5_RAW_Data_MR'!AF128</f>
        <v>0</v>
      </c>
      <c r="AG128" s="482"/>
      <c r="AH128" s="487">
        <f>'1.5_RAW_Data_MR'!AH128</f>
        <v>0</v>
      </c>
      <c r="AI128" s="487">
        <f>'1.5_RAW_Data_MR'!AI128</f>
        <v>0</v>
      </c>
      <c r="AJ128" s="487">
        <f>'1.5_RAW_Data_MR'!AJ128</f>
        <v>0</v>
      </c>
      <c r="AK128" s="487">
        <f>'1.5_RAW_Data_MR'!AK128</f>
        <v>0</v>
      </c>
      <c r="AL128" s="487">
        <f>'1.5_RAW_Data_MR'!AL128</f>
        <v>0</v>
      </c>
      <c r="AM128" s="488">
        <f>'1.5_RAW_Data_MR'!AM128</f>
        <v>0</v>
      </c>
      <c r="AN128" s="482"/>
      <c r="AO128" s="487">
        <f>'1.5_RAW_Data_MR'!AO128</f>
        <v>0</v>
      </c>
      <c r="AP128" s="487">
        <f>'1.5_RAW_Data_MR'!AP128</f>
        <v>0</v>
      </c>
      <c r="AQ128" s="487">
        <f>'1.5_RAW_Data_MR'!AQ128</f>
        <v>0</v>
      </c>
      <c r="AR128" s="487">
        <f>'1.5_RAW_Data_MR'!AR128</f>
        <v>0</v>
      </c>
      <c r="AS128" s="487">
        <f>'1.5_RAW_Data_MR'!AS128</f>
        <v>0</v>
      </c>
      <c r="AT128" s="488">
        <f>'1.5_RAW_Data_MR'!AT128</f>
        <v>0</v>
      </c>
      <c r="AU128" s="482"/>
      <c r="AV128" s="487">
        <f>'1.5_RAW_Data_MR'!AV128</f>
        <v>0</v>
      </c>
      <c r="AW128" s="487">
        <f>'1.5_RAW_Data_MR'!AW128</f>
        <v>0</v>
      </c>
      <c r="AX128" s="487">
        <f>'1.5_RAW_Data_MR'!AX128</f>
        <v>0</v>
      </c>
      <c r="AY128" s="487">
        <f>'1.5_RAW_Data_MR'!AY128</f>
        <v>0</v>
      </c>
      <c r="AZ128" s="487">
        <f>'1.5_RAW_Data_MR'!AZ128</f>
        <v>0</v>
      </c>
      <c r="BA128" s="488">
        <f>'1.5_RAW_Data_MR'!BA128</f>
        <v>0</v>
      </c>
    </row>
    <row r="129" spans="1:53" ht="13.5" thickBot="1" x14ac:dyDescent="0.4">
      <c r="A129" s="483"/>
      <c r="B129" s="489"/>
      <c r="C129" s="490"/>
      <c r="D129" s="491"/>
      <c r="E129" s="492" t="s">
        <v>34</v>
      </c>
      <c r="F129" s="512">
        <f>'1.5_RAW_Data_MR'!F129</f>
        <v>59.562126993072525</v>
      </c>
      <c r="G129" s="512">
        <f>'1.5_RAW_Data_MR'!G129</f>
        <v>22.687881531287278</v>
      </c>
      <c r="H129" s="512">
        <f>'1.5_RAW_Data_MR'!H129</f>
        <v>14.550642418117729</v>
      </c>
      <c r="I129" s="512">
        <f>'1.5_RAW_Data_MR'!I129</f>
        <v>22.323603043667518</v>
      </c>
      <c r="J129" s="512">
        <f>'1.5_RAW_Data_MR'!J129</f>
        <v>0</v>
      </c>
      <c r="K129" s="513">
        <f>'1.5_RAW_Data_MR'!K129</f>
        <v>0</v>
      </c>
      <c r="M129" s="512">
        <f>'1.5_RAW_Data_MR'!M129</f>
        <v>149.03020796490492</v>
      </c>
      <c r="N129" s="512">
        <f>'1.5_RAW_Data_MR'!N129</f>
        <v>12.292978676790344</v>
      </c>
      <c r="O129" s="512">
        <f>'1.5_RAW_Data_MR'!O129</f>
        <v>0</v>
      </c>
      <c r="P129" s="512">
        <f>'1.5_RAW_Data_MR'!P129</f>
        <v>0</v>
      </c>
      <c r="Q129" s="512">
        <f>'1.5_RAW_Data_MR'!Q129</f>
        <v>0</v>
      </c>
      <c r="R129" s="513">
        <f>'1.5_RAW_Data_MR'!R129</f>
        <v>136.73722928811458</v>
      </c>
      <c r="T129" s="512">
        <f>'1.5_RAW_Data_MR'!T129</f>
        <v>403.59120057685408</v>
      </c>
      <c r="U129" s="512">
        <f>'1.5_RAW_Data_MR'!U129</f>
        <v>3.3821435669606701</v>
      </c>
      <c r="V129" s="512">
        <f>'1.5_RAW_Data_MR'!V129</f>
        <v>0</v>
      </c>
      <c r="W129" s="512">
        <f>'1.5_RAW_Data_MR'!W129</f>
        <v>0</v>
      </c>
      <c r="X129" s="512">
        <f>'1.5_RAW_Data_MR'!X129</f>
        <v>0</v>
      </c>
      <c r="Y129" s="513">
        <f>'1.5_RAW_Data_MR'!Y129</f>
        <v>400.2090570098934</v>
      </c>
      <c r="AA129" s="493">
        <f>'1.5_RAW_Data_MR'!AA129</f>
        <v>-254.56099261194916</v>
      </c>
      <c r="AB129" s="493">
        <f>'1.5_RAW_Data_MR'!AB129</f>
        <v>8.9108351098296747</v>
      </c>
      <c r="AC129" s="493">
        <f>'1.5_RAW_Data_MR'!AC129</f>
        <v>0</v>
      </c>
      <c r="AD129" s="493">
        <f>'1.5_RAW_Data_MR'!AD129</f>
        <v>0</v>
      </c>
      <c r="AE129" s="493">
        <f>'1.5_RAW_Data_MR'!AE129</f>
        <v>0</v>
      </c>
      <c r="AF129" s="494">
        <f>'1.5_RAW_Data_MR'!AF129</f>
        <v>-263.47182772177882</v>
      </c>
      <c r="AG129" s="482"/>
      <c r="AH129" s="493">
        <f>'1.5_RAW_Data_MR'!AH129</f>
        <v>-254.56099261194916</v>
      </c>
      <c r="AI129" s="493">
        <f>'1.5_RAW_Data_MR'!AI129</f>
        <v>8.9108351098296747</v>
      </c>
      <c r="AJ129" s="493">
        <f>'1.5_RAW_Data_MR'!AJ129</f>
        <v>0</v>
      </c>
      <c r="AK129" s="493">
        <f>'1.5_RAW_Data_MR'!AK129</f>
        <v>0</v>
      </c>
      <c r="AL129" s="493">
        <f>'1.5_RAW_Data_MR'!AL129</f>
        <v>0</v>
      </c>
      <c r="AM129" s="494">
        <f>'1.5_RAW_Data_MR'!AM129</f>
        <v>-263.47182772177882</v>
      </c>
      <c r="AN129" s="482"/>
      <c r="AO129" s="493">
        <f>'1.5_RAW_Data_MR'!AO129</f>
        <v>0</v>
      </c>
      <c r="AP129" s="493">
        <f>'1.5_RAW_Data_MR'!AP129</f>
        <v>0</v>
      </c>
      <c r="AQ129" s="493">
        <f>'1.5_RAW_Data_MR'!AQ129</f>
        <v>0</v>
      </c>
      <c r="AR129" s="493">
        <f>'1.5_RAW_Data_MR'!AR129</f>
        <v>0</v>
      </c>
      <c r="AS129" s="493">
        <f>'1.5_RAW_Data_MR'!AS129</f>
        <v>0</v>
      </c>
      <c r="AT129" s="494">
        <f>'1.5_RAW_Data_MR'!AT129</f>
        <v>0</v>
      </c>
      <c r="AU129" s="482"/>
      <c r="AV129" s="493">
        <f>'1.5_RAW_Data_MR'!AV129</f>
        <v>0</v>
      </c>
      <c r="AW129" s="493">
        <f>'1.5_RAW_Data_MR'!AW129</f>
        <v>0</v>
      </c>
      <c r="AX129" s="493">
        <f>'1.5_RAW_Data_MR'!AX129</f>
        <v>0</v>
      </c>
      <c r="AY129" s="493">
        <f>'1.5_RAW_Data_MR'!AY129</f>
        <v>0</v>
      </c>
      <c r="AZ129" s="493">
        <f>'1.5_RAW_Data_MR'!AZ129</f>
        <v>0</v>
      </c>
      <c r="BA129" s="494">
        <f>'1.5_RAW_Data_MR'!BA129</f>
        <v>0</v>
      </c>
    </row>
    <row r="130" spans="1:53" ht="25.5" x14ac:dyDescent="0.35">
      <c r="A130" s="495" t="s">
        <v>20</v>
      </c>
      <c r="B130" s="476">
        <v>26</v>
      </c>
      <c r="C130" s="477" t="s">
        <v>57</v>
      </c>
      <c r="D130" s="478" t="s">
        <v>37</v>
      </c>
      <c r="E130" s="496" t="s">
        <v>31</v>
      </c>
      <c r="F130" s="508">
        <f>'1.5_RAW_Data_MR'!F130</f>
        <v>0</v>
      </c>
      <c r="G130" s="508">
        <f>'1.5_RAW_Data_MR'!G130</f>
        <v>0</v>
      </c>
      <c r="H130" s="508">
        <f>'1.5_RAW_Data_MR'!H130</f>
        <v>0</v>
      </c>
      <c r="I130" s="508">
        <f>'1.5_RAW_Data_MR'!I130</f>
        <v>0</v>
      </c>
      <c r="J130" s="508">
        <f>'1.5_RAW_Data_MR'!J130</f>
        <v>0</v>
      </c>
      <c r="K130" s="509">
        <f>'1.5_RAW_Data_MR'!K130</f>
        <v>0</v>
      </c>
      <c r="M130" s="508">
        <f>'1.5_RAW_Data_MR'!M130</f>
        <v>0</v>
      </c>
      <c r="N130" s="508">
        <f>'1.5_RAW_Data_MR'!N130</f>
        <v>0</v>
      </c>
      <c r="O130" s="508">
        <f>'1.5_RAW_Data_MR'!O130</f>
        <v>0</v>
      </c>
      <c r="P130" s="508">
        <f>'1.5_RAW_Data_MR'!P130</f>
        <v>0</v>
      </c>
      <c r="Q130" s="508">
        <f>'1.5_RAW_Data_MR'!Q130</f>
        <v>0</v>
      </c>
      <c r="R130" s="509">
        <f>'1.5_RAW_Data_MR'!R130</f>
        <v>0</v>
      </c>
      <c r="T130" s="508">
        <f>'1.5_RAW_Data_MR'!T130</f>
        <v>0</v>
      </c>
      <c r="U130" s="508">
        <f>'1.5_RAW_Data_MR'!U130</f>
        <v>0</v>
      </c>
      <c r="V130" s="508">
        <f>'1.5_RAW_Data_MR'!V130</f>
        <v>0</v>
      </c>
      <c r="W130" s="508">
        <f>'1.5_RAW_Data_MR'!W130</f>
        <v>0</v>
      </c>
      <c r="X130" s="508">
        <f>'1.5_RAW_Data_MR'!X130</f>
        <v>0</v>
      </c>
      <c r="Y130" s="509">
        <f>'1.5_RAW_Data_MR'!Y130</f>
        <v>0</v>
      </c>
      <c r="AA130" s="480">
        <f>'1.5_RAW_Data_MR'!AA130</f>
        <v>0</v>
      </c>
      <c r="AB130" s="480">
        <f>'1.5_RAW_Data_MR'!AB130</f>
        <v>0</v>
      </c>
      <c r="AC130" s="480">
        <f>'1.5_RAW_Data_MR'!AC130</f>
        <v>0</v>
      </c>
      <c r="AD130" s="480">
        <f>'1.5_RAW_Data_MR'!AD130</f>
        <v>0</v>
      </c>
      <c r="AE130" s="480">
        <f>'1.5_RAW_Data_MR'!AE130</f>
        <v>0</v>
      </c>
      <c r="AF130" s="481">
        <f>'1.5_RAW_Data_MR'!AF130</f>
        <v>0</v>
      </c>
      <c r="AG130" s="482"/>
      <c r="AH130" s="480">
        <f>'1.5_RAW_Data_MR'!AH130</f>
        <v>0</v>
      </c>
      <c r="AI130" s="480">
        <f>'1.5_RAW_Data_MR'!AI130</f>
        <v>0</v>
      </c>
      <c r="AJ130" s="480">
        <f>'1.5_RAW_Data_MR'!AJ130</f>
        <v>0</v>
      </c>
      <c r="AK130" s="480">
        <f>'1.5_RAW_Data_MR'!AK130</f>
        <v>0</v>
      </c>
      <c r="AL130" s="480">
        <f>'1.5_RAW_Data_MR'!AL130</f>
        <v>0</v>
      </c>
      <c r="AM130" s="481">
        <f>'1.5_RAW_Data_MR'!AM130</f>
        <v>0</v>
      </c>
      <c r="AN130" s="482"/>
      <c r="AO130" s="480">
        <f>'1.5_RAW_Data_MR'!AO130</f>
        <v>0</v>
      </c>
      <c r="AP130" s="480">
        <f>'1.5_RAW_Data_MR'!AP130</f>
        <v>0</v>
      </c>
      <c r="AQ130" s="480">
        <f>'1.5_RAW_Data_MR'!AQ130</f>
        <v>0</v>
      </c>
      <c r="AR130" s="480">
        <f>'1.5_RAW_Data_MR'!AR130</f>
        <v>0</v>
      </c>
      <c r="AS130" s="480">
        <f>'1.5_RAW_Data_MR'!AS130</f>
        <v>0</v>
      </c>
      <c r="AT130" s="481">
        <f>'1.5_RAW_Data_MR'!AT130</f>
        <v>0</v>
      </c>
      <c r="AU130" s="482"/>
      <c r="AV130" s="480">
        <f>'1.5_RAW_Data_MR'!AV130</f>
        <v>0</v>
      </c>
      <c r="AW130" s="480">
        <f>'1.5_RAW_Data_MR'!AW130</f>
        <v>0</v>
      </c>
      <c r="AX130" s="480">
        <f>'1.5_RAW_Data_MR'!AX130</f>
        <v>0</v>
      </c>
      <c r="AY130" s="480">
        <f>'1.5_RAW_Data_MR'!AY130</f>
        <v>0</v>
      </c>
      <c r="AZ130" s="480">
        <f>'1.5_RAW_Data_MR'!AZ130</f>
        <v>0</v>
      </c>
      <c r="BA130" s="481">
        <f>'1.5_RAW_Data_MR'!BA130</f>
        <v>0</v>
      </c>
    </row>
    <row r="131" spans="1:53" ht="13.15" x14ac:dyDescent="0.35">
      <c r="A131" s="483"/>
      <c r="B131" s="484"/>
      <c r="C131" s="485"/>
      <c r="D131" s="486"/>
      <c r="E131" s="479" t="s">
        <v>32</v>
      </c>
      <c r="F131" s="510">
        <f>'1.5_RAW_Data_MR'!F131</f>
        <v>0</v>
      </c>
      <c r="G131" s="510">
        <f>'1.5_RAW_Data_MR'!G131</f>
        <v>0</v>
      </c>
      <c r="H131" s="510">
        <f>'1.5_RAW_Data_MR'!H131</f>
        <v>0</v>
      </c>
      <c r="I131" s="510">
        <f>'1.5_RAW_Data_MR'!I131</f>
        <v>0</v>
      </c>
      <c r="J131" s="510">
        <f>'1.5_RAW_Data_MR'!J131</f>
        <v>0</v>
      </c>
      <c r="K131" s="511">
        <f>'1.5_RAW_Data_MR'!K131</f>
        <v>0</v>
      </c>
      <c r="M131" s="510">
        <f>'1.5_RAW_Data_MR'!M131</f>
        <v>0</v>
      </c>
      <c r="N131" s="510">
        <f>'1.5_RAW_Data_MR'!N131</f>
        <v>0</v>
      </c>
      <c r="O131" s="510">
        <f>'1.5_RAW_Data_MR'!O131</f>
        <v>0</v>
      </c>
      <c r="P131" s="510">
        <f>'1.5_RAW_Data_MR'!P131</f>
        <v>0</v>
      </c>
      <c r="Q131" s="510">
        <f>'1.5_RAW_Data_MR'!Q131</f>
        <v>0</v>
      </c>
      <c r="R131" s="511">
        <f>'1.5_RAW_Data_MR'!R131</f>
        <v>0</v>
      </c>
      <c r="T131" s="510">
        <f>'1.5_RAW_Data_MR'!T131</f>
        <v>0</v>
      </c>
      <c r="U131" s="510">
        <f>'1.5_RAW_Data_MR'!U131</f>
        <v>0</v>
      </c>
      <c r="V131" s="510">
        <f>'1.5_RAW_Data_MR'!V131</f>
        <v>0</v>
      </c>
      <c r="W131" s="510">
        <f>'1.5_RAW_Data_MR'!W131</f>
        <v>0</v>
      </c>
      <c r="X131" s="510">
        <f>'1.5_RAW_Data_MR'!X131</f>
        <v>0</v>
      </c>
      <c r="Y131" s="511">
        <f>'1.5_RAW_Data_MR'!Y131</f>
        <v>0</v>
      </c>
      <c r="AA131" s="487">
        <f>'1.5_RAW_Data_MR'!AA131</f>
        <v>0</v>
      </c>
      <c r="AB131" s="487">
        <f>'1.5_RAW_Data_MR'!AB131</f>
        <v>0</v>
      </c>
      <c r="AC131" s="487">
        <f>'1.5_RAW_Data_MR'!AC131</f>
        <v>0</v>
      </c>
      <c r="AD131" s="487">
        <f>'1.5_RAW_Data_MR'!AD131</f>
        <v>0</v>
      </c>
      <c r="AE131" s="487">
        <f>'1.5_RAW_Data_MR'!AE131</f>
        <v>0</v>
      </c>
      <c r="AF131" s="488">
        <f>'1.5_RAW_Data_MR'!AF131</f>
        <v>0</v>
      </c>
      <c r="AG131" s="482"/>
      <c r="AH131" s="487">
        <f>'1.5_RAW_Data_MR'!AH131</f>
        <v>0</v>
      </c>
      <c r="AI131" s="487">
        <f>'1.5_RAW_Data_MR'!AI131</f>
        <v>0</v>
      </c>
      <c r="AJ131" s="487">
        <f>'1.5_RAW_Data_MR'!AJ131</f>
        <v>0</v>
      </c>
      <c r="AK131" s="487">
        <f>'1.5_RAW_Data_MR'!AK131</f>
        <v>0</v>
      </c>
      <c r="AL131" s="487">
        <f>'1.5_RAW_Data_MR'!AL131</f>
        <v>0</v>
      </c>
      <c r="AM131" s="488">
        <f>'1.5_RAW_Data_MR'!AM131</f>
        <v>0</v>
      </c>
      <c r="AN131" s="482"/>
      <c r="AO131" s="487">
        <f>'1.5_RAW_Data_MR'!AO131</f>
        <v>0</v>
      </c>
      <c r="AP131" s="487">
        <f>'1.5_RAW_Data_MR'!AP131</f>
        <v>0</v>
      </c>
      <c r="AQ131" s="487">
        <f>'1.5_RAW_Data_MR'!AQ131</f>
        <v>0</v>
      </c>
      <c r="AR131" s="487">
        <f>'1.5_RAW_Data_MR'!AR131</f>
        <v>0</v>
      </c>
      <c r="AS131" s="487">
        <f>'1.5_RAW_Data_MR'!AS131</f>
        <v>0</v>
      </c>
      <c r="AT131" s="488">
        <f>'1.5_RAW_Data_MR'!AT131</f>
        <v>0</v>
      </c>
      <c r="AU131" s="482"/>
      <c r="AV131" s="487">
        <f>'1.5_RAW_Data_MR'!AV131</f>
        <v>0</v>
      </c>
      <c r="AW131" s="487">
        <f>'1.5_RAW_Data_MR'!AW131</f>
        <v>0</v>
      </c>
      <c r="AX131" s="487">
        <f>'1.5_RAW_Data_MR'!AX131</f>
        <v>0</v>
      </c>
      <c r="AY131" s="487">
        <f>'1.5_RAW_Data_MR'!AY131</f>
        <v>0</v>
      </c>
      <c r="AZ131" s="487">
        <f>'1.5_RAW_Data_MR'!AZ131</f>
        <v>0</v>
      </c>
      <c r="BA131" s="488">
        <f>'1.5_RAW_Data_MR'!BA131</f>
        <v>0</v>
      </c>
    </row>
    <row r="132" spans="1:53" ht="13.15" x14ac:dyDescent="0.35">
      <c r="A132" s="483"/>
      <c r="B132" s="484"/>
      <c r="C132" s="485"/>
      <c r="D132" s="486"/>
      <c r="E132" s="479" t="s">
        <v>33</v>
      </c>
      <c r="F132" s="510">
        <f>'1.5_RAW_Data_MR'!F132</f>
        <v>0</v>
      </c>
      <c r="G132" s="510">
        <f>'1.5_RAW_Data_MR'!G132</f>
        <v>0</v>
      </c>
      <c r="H132" s="510">
        <f>'1.5_RAW_Data_MR'!H132</f>
        <v>0</v>
      </c>
      <c r="I132" s="510">
        <f>'1.5_RAW_Data_MR'!I132</f>
        <v>0</v>
      </c>
      <c r="J132" s="510">
        <f>'1.5_RAW_Data_MR'!J132</f>
        <v>0</v>
      </c>
      <c r="K132" s="511">
        <f>'1.5_RAW_Data_MR'!K132</f>
        <v>0</v>
      </c>
      <c r="M132" s="510">
        <f>'1.5_RAW_Data_MR'!M132</f>
        <v>0</v>
      </c>
      <c r="N132" s="510">
        <f>'1.5_RAW_Data_MR'!N132</f>
        <v>0</v>
      </c>
      <c r="O132" s="510">
        <f>'1.5_RAW_Data_MR'!O132</f>
        <v>0</v>
      </c>
      <c r="P132" s="510">
        <f>'1.5_RAW_Data_MR'!P132</f>
        <v>0</v>
      </c>
      <c r="Q132" s="510">
        <f>'1.5_RAW_Data_MR'!Q132</f>
        <v>0</v>
      </c>
      <c r="R132" s="511">
        <f>'1.5_RAW_Data_MR'!R132</f>
        <v>0</v>
      </c>
      <c r="T132" s="510">
        <f>'1.5_RAW_Data_MR'!T132</f>
        <v>0</v>
      </c>
      <c r="U132" s="510">
        <f>'1.5_RAW_Data_MR'!U132</f>
        <v>0</v>
      </c>
      <c r="V132" s="510">
        <f>'1.5_RAW_Data_MR'!V132</f>
        <v>0</v>
      </c>
      <c r="W132" s="510">
        <f>'1.5_RAW_Data_MR'!W132</f>
        <v>0</v>
      </c>
      <c r="X132" s="510">
        <f>'1.5_RAW_Data_MR'!X132</f>
        <v>0</v>
      </c>
      <c r="Y132" s="511">
        <f>'1.5_RAW_Data_MR'!Y132</f>
        <v>0</v>
      </c>
      <c r="AA132" s="487">
        <f>'1.5_RAW_Data_MR'!AA132</f>
        <v>0</v>
      </c>
      <c r="AB132" s="487">
        <f>'1.5_RAW_Data_MR'!AB132</f>
        <v>0</v>
      </c>
      <c r="AC132" s="487">
        <f>'1.5_RAW_Data_MR'!AC132</f>
        <v>0</v>
      </c>
      <c r="AD132" s="487">
        <f>'1.5_RAW_Data_MR'!AD132</f>
        <v>0</v>
      </c>
      <c r="AE132" s="487">
        <f>'1.5_RAW_Data_MR'!AE132</f>
        <v>0</v>
      </c>
      <c r="AF132" s="488">
        <f>'1.5_RAW_Data_MR'!AF132</f>
        <v>0</v>
      </c>
      <c r="AG132" s="482"/>
      <c r="AH132" s="487">
        <f>'1.5_RAW_Data_MR'!AH132</f>
        <v>0</v>
      </c>
      <c r="AI132" s="487">
        <f>'1.5_RAW_Data_MR'!AI132</f>
        <v>0</v>
      </c>
      <c r="AJ132" s="487">
        <f>'1.5_RAW_Data_MR'!AJ132</f>
        <v>0</v>
      </c>
      <c r="AK132" s="487">
        <f>'1.5_RAW_Data_MR'!AK132</f>
        <v>0</v>
      </c>
      <c r="AL132" s="487">
        <f>'1.5_RAW_Data_MR'!AL132</f>
        <v>0</v>
      </c>
      <c r="AM132" s="488">
        <f>'1.5_RAW_Data_MR'!AM132</f>
        <v>0</v>
      </c>
      <c r="AN132" s="482"/>
      <c r="AO132" s="487">
        <f>'1.5_RAW_Data_MR'!AO132</f>
        <v>0</v>
      </c>
      <c r="AP132" s="487">
        <f>'1.5_RAW_Data_MR'!AP132</f>
        <v>0</v>
      </c>
      <c r="AQ132" s="487">
        <f>'1.5_RAW_Data_MR'!AQ132</f>
        <v>0</v>
      </c>
      <c r="AR132" s="487">
        <f>'1.5_RAW_Data_MR'!AR132</f>
        <v>0</v>
      </c>
      <c r="AS132" s="487">
        <f>'1.5_RAW_Data_MR'!AS132</f>
        <v>0</v>
      </c>
      <c r="AT132" s="488">
        <f>'1.5_RAW_Data_MR'!AT132</f>
        <v>0</v>
      </c>
      <c r="AU132" s="482"/>
      <c r="AV132" s="487">
        <f>'1.5_RAW_Data_MR'!AV132</f>
        <v>0</v>
      </c>
      <c r="AW132" s="487">
        <f>'1.5_RAW_Data_MR'!AW132</f>
        <v>0</v>
      </c>
      <c r="AX132" s="487">
        <f>'1.5_RAW_Data_MR'!AX132</f>
        <v>0</v>
      </c>
      <c r="AY132" s="487">
        <f>'1.5_RAW_Data_MR'!AY132</f>
        <v>0</v>
      </c>
      <c r="AZ132" s="487">
        <f>'1.5_RAW_Data_MR'!AZ132</f>
        <v>0</v>
      </c>
      <c r="BA132" s="488">
        <f>'1.5_RAW_Data_MR'!BA132</f>
        <v>0</v>
      </c>
    </row>
    <row r="133" spans="1:53" ht="13.5" thickBot="1" x14ac:dyDescent="0.4">
      <c r="A133" s="483"/>
      <c r="B133" s="489"/>
      <c r="C133" s="490"/>
      <c r="D133" s="491"/>
      <c r="E133" s="492" t="s">
        <v>34</v>
      </c>
      <c r="F133" s="512">
        <f>'1.5_RAW_Data_MR'!F133</f>
        <v>0</v>
      </c>
      <c r="G133" s="512">
        <f>'1.5_RAW_Data_MR'!G133</f>
        <v>0</v>
      </c>
      <c r="H133" s="512">
        <f>'1.5_RAW_Data_MR'!H133</f>
        <v>0</v>
      </c>
      <c r="I133" s="512">
        <f>'1.5_RAW_Data_MR'!I133</f>
        <v>0</v>
      </c>
      <c r="J133" s="512">
        <f>'1.5_RAW_Data_MR'!J133</f>
        <v>0</v>
      </c>
      <c r="K133" s="513">
        <f>'1.5_RAW_Data_MR'!K133</f>
        <v>0</v>
      </c>
      <c r="M133" s="512">
        <f>'1.5_RAW_Data_MR'!M133</f>
        <v>0</v>
      </c>
      <c r="N133" s="512">
        <f>'1.5_RAW_Data_MR'!N133</f>
        <v>0</v>
      </c>
      <c r="O133" s="512">
        <f>'1.5_RAW_Data_MR'!O133</f>
        <v>0</v>
      </c>
      <c r="P133" s="512">
        <f>'1.5_RAW_Data_MR'!P133</f>
        <v>0</v>
      </c>
      <c r="Q133" s="512">
        <f>'1.5_RAW_Data_MR'!Q133</f>
        <v>0</v>
      </c>
      <c r="R133" s="513">
        <f>'1.5_RAW_Data_MR'!R133</f>
        <v>0</v>
      </c>
      <c r="T133" s="512">
        <f>'1.5_RAW_Data_MR'!T133</f>
        <v>0</v>
      </c>
      <c r="U133" s="512">
        <f>'1.5_RAW_Data_MR'!U133</f>
        <v>0</v>
      </c>
      <c r="V133" s="512">
        <f>'1.5_RAW_Data_MR'!V133</f>
        <v>0</v>
      </c>
      <c r="W133" s="512">
        <f>'1.5_RAW_Data_MR'!W133</f>
        <v>0</v>
      </c>
      <c r="X133" s="512">
        <f>'1.5_RAW_Data_MR'!X133</f>
        <v>0</v>
      </c>
      <c r="Y133" s="513">
        <f>'1.5_RAW_Data_MR'!Y133</f>
        <v>0</v>
      </c>
      <c r="AA133" s="493">
        <f>'1.5_RAW_Data_MR'!AA133</f>
        <v>0</v>
      </c>
      <c r="AB133" s="493">
        <f>'1.5_RAW_Data_MR'!AB133</f>
        <v>0</v>
      </c>
      <c r="AC133" s="493">
        <f>'1.5_RAW_Data_MR'!AC133</f>
        <v>0</v>
      </c>
      <c r="AD133" s="493">
        <f>'1.5_RAW_Data_MR'!AD133</f>
        <v>0</v>
      </c>
      <c r="AE133" s="493">
        <f>'1.5_RAW_Data_MR'!AE133</f>
        <v>0</v>
      </c>
      <c r="AF133" s="494">
        <f>'1.5_RAW_Data_MR'!AF133</f>
        <v>0</v>
      </c>
      <c r="AG133" s="482"/>
      <c r="AH133" s="493">
        <f>'1.5_RAW_Data_MR'!AH133</f>
        <v>0</v>
      </c>
      <c r="AI133" s="493">
        <f>'1.5_RAW_Data_MR'!AI133</f>
        <v>0</v>
      </c>
      <c r="AJ133" s="493">
        <f>'1.5_RAW_Data_MR'!AJ133</f>
        <v>0</v>
      </c>
      <c r="AK133" s="493">
        <f>'1.5_RAW_Data_MR'!AK133</f>
        <v>0</v>
      </c>
      <c r="AL133" s="493">
        <f>'1.5_RAW_Data_MR'!AL133</f>
        <v>0</v>
      </c>
      <c r="AM133" s="494">
        <f>'1.5_RAW_Data_MR'!AM133</f>
        <v>0</v>
      </c>
      <c r="AN133" s="482"/>
      <c r="AO133" s="493">
        <f>'1.5_RAW_Data_MR'!AO133</f>
        <v>0</v>
      </c>
      <c r="AP133" s="493">
        <f>'1.5_RAW_Data_MR'!AP133</f>
        <v>0</v>
      </c>
      <c r="AQ133" s="493">
        <f>'1.5_RAW_Data_MR'!AQ133</f>
        <v>0</v>
      </c>
      <c r="AR133" s="493">
        <f>'1.5_RAW_Data_MR'!AR133</f>
        <v>0</v>
      </c>
      <c r="AS133" s="493">
        <f>'1.5_RAW_Data_MR'!AS133</f>
        <v>0</v>
      </c>
      <c r="AT133" s="494">
        <f>'1.5_RAW_Data_MR'!AT133</f>
        <v>0</v>
      </c>
      <c r="AU133" s="482"/>
      <c r="AV133" s="493">
        <f>'1.5_RAW_Data_MR'!AV133</f>
        <v>0</v>
      </c>
      <c r="AW133" s="493">
        <f>'1.5_RAW_Data_MR'!AW133</f>
        <v>0</v>
      </c>
      <c r="AX133" s="493">
        <f>'1.5_RAW_Data_MR'!AX133</f>
        <v>0</v>
      </c>
      <c r="AY133" s="493">
        <f>'1.5_RAW_Data_MR'!AY133</f>
        <v>0</v>
      </c>
      <c r="AZ133" s="493">
        <f>'1.5_RAW_Data_MR'!AZ133</f>
        <v>0</v>
      </c>
      <c r="BA133" s="494">
        <f>'1.5_RAW_Data_MR'!BA133</f>
        <v>0</v>
      </c>
    </row>
    <row r="134" spans="1:53" ht="25.5" x14ac:dyDescent="0.35">
      <c r="A134" s="495" t="s">
        <v>20</v>
      </c>
      <c r="B134" s="476">
        <v>9</v>
      </c>
      <c r="C134" s="477" t="s">
        <v>58</v>
      </c>
      <c r="D134" s="478" t="s">
        <v>38</v>
      </c>
      <c r="E134" s="496" t="s">
        <v>31</v>
      </c>
      <c r="F134" s="508">
        <f>'1.5_RAW_Data_MR'!F134</f>
        <v>0</v>
      </c>
      <c r="G134" s="508">
        <f>'1.5_RAW_Data_MR'!G134</f>
        <v>0</v>
      </c>
      <c r="H134" s="508">
        <f>'1.5_RAW_Data_MR'!H134</f>
        <v>0</v>
      </c>
      <c r="I134" s="508">
        <f>'1.5_RAW_Data_MR'!I134</f>
        <v>0</v>
      </c>
      <c r="J134" s="508">
        <f>'1.5_RAW_Data_MR'!J134</f>
        <v>0</v>
      </c>
      <c r="K134" s="509">
        <f>'1.5_RAW_Data_MR'!K134</f>
        <v>0</v>
      </c>
      <c r="M134" s="508">
        <f>'1.5_RAW_Data_MR'!M134</f>
        <v>0</v>
      </c>
      <c r="N134" s="508">
        <f>'1.5_RAW_Data_MR'!N134</f>
        <v>0</v>
      </c>
      <c r="O134" s="508">
        <f>'1.5_RAW_Data_MR'!O134</f>
        <v>0</v>
      </c>
      <c r="P134" s="508">
        <f>'1.5_RAW_Data_MR'!P134</f>
        <v>0</v>
      </c>
      <c r="Q134" s="508">
        <f>'1.5_RAW_Data_MR'!Q134</f>
        <v>0</v>
      </c>
      <c r="R134" s="509">
        <f>'1.5_RAW_Data_MR'!R134</f>
        <v>0</v>
      </c>
      <c r="T134" s="508">
        <f>'1.5_RAW_Data_MR'!T134</f>
        <v>0</v>
      </c>
      <c r="U134" s="508">
        <f>'1.5_RAW_Data_MR'!U134</f>
        <v>0</v>
      </c>
      <c r="V134" s="508">
        <f>'1.5_RAW_Data_MR'!V134</f>
        <v>0</v>
      </c>
      <c r="W134" s="508">
        <f>'1.5_RAW_Data_MR'!W134</f>
        <v>0</v>
      </c>
      <c r="X134" s="508">
        <f>'1.5_RAW_Data_MR'!X134</f>
        <v>0</v>
      </c>
      <c r="Y134" s="509">
        <f>'1.5_RAW_Data_MR'!Y134</f>
        <v>0</v>
      </c>
      <c r="AA134" s="480">
        <f>'1.5_RAW_Data_MR'!AA134</f>
        <v>0</v>
      </c>
      <c r="AB134" s="480">
        <f>'1.5_RAW_Data_MR'!AB134</f>
        <v>0</v>
      </c>
      <c r="AC134" s="480">
        <f>'1.5_RAW_Data_MR'!AC134</f>
        <v>0</v>
      </c>
      <c r="AD134" s="480">
        <f>'1.5_RAW_Data_MR'!AD134</f>
        <v>0</v>
      </c>
      <c r="AE134" s="480">
        <f>'1.5_RAW_Data_MR'!AE134</f>
        <v>0</v>
      </c>
      <c r="AF134" s="481">
        <f>'1.5_RAW_Data_MR'!AF134</f>
        <v>0</v>
      </c>
      <c r="AG134" s="482"/>
      <c r="AH134" s="480">
        <f>'1.5_RAW_Data_MR'!AH134</f>
        <v>0</v>
      </c>
      <c r="AI134" s="480">
        <f>'1.5_RAW_Data_MR'!AI134</f>
        <v>0</v>
      </c>
      <c r="AJ134" s="480">
        <f>'1.5_RAW_Data_MR'!AJ134</f>
        <v>0</v>
      </c>
      <c r="AK134" s="480">
        <f>'1.5_RAW_Data_MR'!AK134</f>
        <v>0</v>
      </c>
      <c r="AL134" s="480">
        <f>'1.5_RAW_Data_MR'!AL134</f>
        <v>0</v>
      </c>
      <c r="AM134" s="481">
        <f>'1.5_RAW_Data_MR'!AM134</f>
        <v>0</v>
      </c>
      <c r="AN134" s="482"/>
      <c r="AO134" s="480">
        <f>'1.5_RAW_Data_MR'!AO134</f>
        <v>0</v>
      </c>
      <c r="AP134" s="480">
        <f>'1.5_RAW_Data_MR'!AP134</f>
        <v>0</v>
      </c>
      <c r="AQ134" s="480">
        <f>'1.5_RAW_Data_MR'!AQ134</f>
        <v>0</v>
      </c>
      <c r="AR134" s="480">
        <f>'1.5_RAW_Data_MR'!AR134</f>
        <v>0</v>
      </c>
      <c r="AS134" s="480">
        <f>'1.5_RAW_Data_MR'!AS134</f>
        <v>0</v>
      </c>
      <c r="AT134" s="481">
        <f>'1.5_RAW_Data_MR'!AT134</f>
        <v>0</v>
      </c>
      <c r="AU134" s="482"/>
      <c r="AV134" s="480">
        <f>'1.5_RAW_Data_MR'!AV134</f>
        <v>0</v>
      </c>
      <c r="AW134" s="480">
        <f>'1.5_RAW_Data_MR'!AW134</f>
        <v>0</v>
      </c>
      <c r="AX134" s="480">
        <f>'1.5_RAW_Data_MR'!AX134</f>
        <v>0</v>
      </c>
      <c r="AY134" s="480">
        <f>'1.5_RAW_Data_MR'!AY134</f>
        <v>0</v>
      </c>
      <c r="AZ134" s="480">
        <f>'1.5_RAW_Data_MR'!AZ134</f>
        <v>0</v>
      </c>
      <c r="BA134" s="481">
        <f>'1.5_RAW_Data_MR'!BA134</f>
        <v>0</v>
      </c>
    </row>
    <row r="135" spans="1:53" ht="13.15" x14ac:dyDescent="0.35">
      <c r="A135" s="483"/>
      <c r="B135" s="484"/>
      <c r="C135" s="485"/>
      <c r="D135" s="486"/>
      <c r="E135" s="479" t="s">
        <v>32</v>
      </c>
      <c r="F135" s="510">
        <f>'1.5_RAW_Data_MR'!F135</f>
        <v>0</v>
      </c>
      <c r="G135" s="510">
        <f>'1.5_RAW_Data_MR'!G135</f>
        <v>0</v>
      </c>
      <c r="H135" s="510">
        <f>'1.5_RAW_Data_MR'!H135</f>
        <v>0</v>
      </c>
      <c r="I135" s="510">
        <f>'1.5_RAW_Data_MR'!I135</f>
        <v>0</v>
      </c>
      <c r="J135" s="510">
        <f>'1.5_RAW_Data_MR'!J135</f>
        <v>0</v>
      </c>
      <c r="K135" s="511">
        <f>'1.5_RAW_Data_MR'!K135</f>
        <v>0</v>
      </c>
      <c r="M135" s="510">
        <f>'1.5_RAW_Data_MR'!M135</f>
        <v>0</v>
      </c>
      <c r="N135" s="510">
        <f>'1.5_RAW_Data_MR'!N135</f>
        <v>0</v>
      </c>
      <c r="O135" s="510">
        <f>'1.5_RAW_Data_MR'!O135</f>
        <v>0</v>
      </c>
      <c r="P135" s="510">
        <f>'1.5_RAW_Data_MR'!P135</f>
        <v>0</v>
      </c>
      <c r="Q135" s="510">
        <f>'1.5_RAW_Data_MR'!Q135</f>
        <v>0</v>
      </c>
      <c r="R135" s="511">
        <f>'1.5_RAW_Data_MR'!R135</f>
        <v>0</v>
      </c>
      <c r="T135" s="510">
        <f>'1.5_RAW_Data_MR'!T135</f>
        <v>0</v>
      </c>
      <c r="U135" s="510">
        <f>'1.5_RAW_Data_MR'!U135</f>
        <v>0</v>
      </c>
      <c r="V135" s="510">
        <f>'1.5_RAW_Data_MR'!V135</f>
        <v>0</v>
      </c>
      <c r="W135" s="510">
        <f>'1.5_RAW_Data_MR'!W135</f>
        <v>0</v>
      </c>
      <c r="X135" s="510">
        <f>'1.5_RAW_Data_MR'!X135</f>
        <v>0</v>
      </c>
      <c r="Y135" s="511">
        <f>'1.5_RAW_Data_MR'!Y135</f>
        <v>0</v>
      </c>
      <c r="AA135" s="487">
        <f>'1.5_RAW_Data_MR'!AA135</f>
        <v>0</v>
      </c>
      <c r="AB135" s="487">
        <f>'1.5_RAW_Data_MR'!AB135</f>
        <v>0</v>
      </c>
      <c r="AC135" s="487">
        <f>'1.5_RAW_Data_MR'!AC135</f>
        <v>0</v>
      </c>
      <c r="AD135" s="487">
        <f>'1.5_RAW_Data_MR'!AD135</f>
        <v>0</v>
      </c>
      <c r="AE135" s="487">
        <f>'1.5_RAW_Data_MR'!AE135</f>
        <v>0</v>
      </c>
      <c r="AF135" s="488">
        <f>'1.5_RAW_Data_MR'!AF135</f>
        <v>0</v>
      </c>
      <c r="AG135" s="482"/>
      <c r="AH135" s="487">
        <f>'1.5_RAW_Data_MR'!AH135</f>
        <v>0</v>
      </c>
      <c r="AI135" s="487">
        <f>'1.5_RAW_Data_MR'!AI135</f>
        <v>0</v>
      </c>
      <c r="AJ135" s="487">
        <f>'1.5_RAW_Data_MR'!AJ135</f>
        <v>0</v>
      </c>
      <c r="AK135" s="487">
        <f>'1.5_RAW_Data_MR'!AK135</f>
        <v>0</v>
      </c>
      <c r="AL135" s="487">
        <f>'1.5_RAW_Data_MR'!AL135</f>
        <v>0</v>
      </c>
      <c r="AM135" s="488">
        <f>'1.5_RAW_Data_MR'!AM135</f>
        <v>0</v>
      </c>
      <c r="AN135" s="482"/>
      <c r="AO135" s="487">
        <f>'1.5_RAW_Data_MR'!AO135</f>
        <v>0</v>
      </c>
      <c r="AP135" s="487">
        <f>'1.5_RAW_Data_MR'!AP135</f>
        <v>0</v>
      </c>
      <c r="AQ135" s="487">
        <f>'1.5_RAW_Data_MR'!AQ135</f>
        <v>0</v>
      </c>
      <c r="AR135" s="487">
        <f>'1.5_RAW_Data_MR'!AR135</f>
        <v>0</v>
      </c>
      <c r="AS135" s="487">
        <f>'1.5_RAW_Data_MR'!AS135</f>
        <v>0</v>
      </c>
      <c r="AT135" s="488">
        <f>'1.5_RAW_Data_MR'!AT135</f>
        <v>0</v>
      </c>
      <c r="AU135" s="482"/>
      <c r="AV135" s="487">
        <f>'1.5_RAW_Data_MR'!AV135</f>
        <v>0</v>
      </c>
      <c r="AW135" s="487">
        <f>'1.5_RAW_Data_MR'!AW135</f>
        <v>0</v>
      </c>
      <c r="AX135" s="487">
        <f>'1.5_RAW_Data_MR'!AX135</f>
        <v>0</v>
      </c>
      <c r="AY135" s="487">
        <f>'1.5_RAW_Data_MR'!AY135</f>
        <v>0</v>
      </c>
      <c r="AZ135" s="487">
        <f>'1.5_RAW_Data_MR'!AZ135</f>
        <v>0</v>
      </c>
      <c r="BA135" s="488">
        <f>'1.5_RAW_Data_MR'!BA135</f>
        <v>0</v>
      </c>
    </row>
    <row r="136" spans="1:53" ht="13.15" x14ac:dyDescent="0.35">
      <c r="A136" s="483"/>
      <c r="B136" s="484"/>
      <c r="C136" s="485"/>
      <c r="D136" s="486"/>
      <c r="E136" s="479" t="s">
        <v>33</v>
      </c>
      <c r="F136" s="510">
        <f>'1.5_RAW_Data_MR'!F136</f>
        <v>0</v>
      </c>
      <c r="G136" s="510">
        <f>'1.5_RAW_Data_MR'!G136</f>
        <v>0</v>
      </c>
      <c r="H136" s="510">
        <f>'1.5_RAW_Data_MR'!H136</f>
        <v>0</v>
      </c>
      <c r="I136" s="510">
        <f>'1.5_RAW_Data_MR'!I136</f>
        <v>0</v>
      </c>
      <c r="J136" s="510">
        <f>'1.5_RAW_Data_MR'!J136</f>
        <v>0</v>
      </c>
      <c r="K136" s="511">
        <f>'1.5_RAW_Data_MR'!K136</f>
        <v>0</v>
      </c>
      <c r="M136" s="510">
        <f>'1.5_RAW_Data_MR'!M136</f>
        <v>0</v>
      </c>
      <c r="N136" s="510">
        <f>'1.5_RAW_Data_MR'!N136</f>
        <v>0</v>
      </c>
      <c r="O136" s="510">
        <f>'1.5_RAW_Data_MR'!O136</f>
        <v>0</v>
      </c>
      <c r="P136" s="510">
        <f>'1.5_RAW_Data_MR'!P136</f>
        <v>0</v>
      </c>
      <c r="Q136" s="510">
        <f>'1.5_RAW_Data_MR'!Q136</f>
        <v>0</v>
      </c>
      <c r="R136" s="511">
        <f>'1.5_RAW_Data_MR'!R136</f>
        <v>0</v>
      </c>
      <c r="T136" s="510">
        <f>'1.5_RAW_Data_MR'!T136</f>
        <v>0</v>
      </c>
      <c r="U136" s="510">
        <f>'1.5_RAW_Data_MR'!U136</f>
        <v>0</v>
      </c>
      <c r="V136" s="510">
        <f>'1.5_RAW_Data_MR'!V136</f>
        <v>0</v>
      </c>
      <c r="W136" s="510">
        <f>'1.5_RAW_Data_MR'!W136</f>
        <v>0</v>
      </c>
      <c r="X136" s="510">
        <f>'1.5_RAW_Data_MR'!X136</f>
        <v>0</v>
      </c>
      <c r="Y136" s="511">
        <f>'1.5_RAW_Data_MR'!Y136</f>
        <v>0</v>
      </c>
      <c r="AA136" s="487">
        <f>'1.5_RAW_Data_MR'!AA136</f>
        <v>0</v>
      </c>
      <c r="AB136" s="487">
        <f>'1.5_RAW_Data_MR'!AB136</f>
        <v>0</v>
      </c>
      <c r="AC136" s="487">
        <f>'1.5_RAW_Data_MR'!AC136</f>
        <v>0</v>
      </c>
      <c r="AD136" s="487">
        <f>'1.5_RAW_Data_MR'!AD136</f>
        <v>0</v>
      </c>
      <c r="AE136" s="487">
        <f>'1.5_RAW_Data_MR'!AE136</f>
        <v>0</v>
      </c>
      <c r="AF136" s="488">
        <f>'1.5_RAW_Data_MR'!AF136</f>
        <v>0</v>
      </c>
      <c r="AG136" s="482"/>
      <c r="AH136" s="487">
        <f>'1.5_RAW_Data_MR'!AH136</f>
        <v>0</v>
      </c>
      <c r="AI136" s="487">
        <f>'1.5_RAW_Data_MR'!AI136</f>
        <v>0</v>
      </c>
      <c r="AJ136" s="487">
        <f>'1.5_RAW_Data_MR'!AJ136</f>
        <v>0</v>
      </c>
      <c r="AK136" s="487">
        <f>'1.5_RAW_Data_MR'!AK136</f>
        <v>0</v>
      </c>
      <c r="AL136" s="487">
        <f>'1.5_RAW_Data_MR'!AL136</f>
        <v>0</v>
      </c>
      <c r="AM136" s="488">
        <f>'1.5_RAW_Data_MR'!AM136</f>
        <v>0</v>
      </c>
      <c r="AN136" s="482"/>
      <c r="AO136" s="487">
        <f>'1.5_RAW_Data_MR'!AO136</f>
        <v>0</v>
      </c>
      <c r="AP136" s="487">
        <f>'1.5_RAW_Data_MR'!AP136</f>
        <v>0</v>
      </c>
      <c r="AQ136" s="487">
        <f>'1.5_RAW_Data_MR'!AQ136</f>
        <v>0</v>
      </c>
      <c r="AR136" s="487">
        <f>'1.5_RAW_Data_MR'!AR136</f>
        <v>0</v>
      </c>
      <c r="AS136" s="487">
        <f>'1.5_RAW_Data_MR'!AS136</f>
        <v>0</v>
      </c>
      <c r="AT136" s="488">
        <f>'1.5_RAW_Data_MR'!AT136</f>
        <v>0</v>
      </c>
      <c r="AU136" s="482"/>
      <c r="AV136" s="487">
        <f>'1.5_RAW_Data_MR'!AV136</f>
        <v>0</v>
      </c>
      <c r="AW136" s="487">
        <f>'1.5_RAW_Data_MR'!AW136</f>
        <v>0</v>
      </c>
      <c r="AX136" s="487">
        <f>'1.5_RAW_Data_MR'!AX136</f>
        <v>0</v>
      </c>
      <c r="AY136" s="487">
        <f>'1.5_RAW_Data_MR'!AY136</f>
        <v>0</v>
      </c>
      <c r="AZ136" s="487">
        <f>'1.5_RAW_Data_MR'!AZ136</f>
        <v>0</v>
      </c>
      <c r="BA136" s="488">
        <f>'1.5_RAW_Data_MR'!BA136</f>
        <v>0</v>
      </c>
    </row>
    <row r="137" spans="1:53" ht="13.5" thickBot="1" x14ac:dyDescent="0.4">
      <c r="A137" s="483"/>
      <c r="B137" s="489"/>
      <c r="C137" s="490"/>
      <c r="D137" s="491"/>
      <c r="E137" s="492" t="s">
        <v>34</v>
      </c>
      <c r="F137" s="512">
        <f>'1.5_RAW_Data_MR'!F137</f>
        <v>0</v>
      </c>
      <c r="G137" s="512">
        <f>'1.5_RAW_Data_MR'!G137</f>
        <v>0</v>
      </c>
      <c r="H137" s="512">
        <f>'1.5_RAW_Data_MR'!H137</f>
        <v>0</v>
      </c>
      <c r="I137" s="512">
        <f>'1.5_RAW_Data_MR'!I137</f>
        <v>0</v>
      </c>
      <c r="J137" s="512">
        <f>'1.5_RAW_Data_MR'!J137</f>
        <v>0</v>
      </c>
      <c r="K137" s="513">
        <f>'1.5_RAW_Data_MR'!K137</f>
        <v>0</v>
      </c>
      <c r="M137" s="512">
        <f>'1.5_RAW_Data_MR'!M137</f>
        <v>0</v>
      </c>
      <c r="N137" s="512">
        <f>'1.5_RAW_Data_MR'!N137</f>
        <v>0</v>
      </c>
      <c r="O137" s="512">
        <f>'1.5_RAW_Data_MR'!O137</f>
        <v>0</v>
      </c>
      <c r="P137" s="512">
        <f>'1.5_RAW_Data_MR'!P137</f>
        <v>0</v>
      </c>
      <c r="Q137" s="512">
        <f>'1.5_RAW_Data_MR'!Q137</f>
        <v>0</v>
      </c>
      <c r="R137" s="513">
        <f>'1.5_RAW_Data_MR'!R137</f>
        <v>0</v>
      </c>
      <c r="T137" s="512">
        <f>'1.5_RAW_Data_MR'!T137</f>
        <v>0</v>
      </c>
      <c r="U137" s="512">
        <f>'1.5_RAW_Data_MR'!U137</f>
        <v>0</v>
      </c>
      <c r="V137" s="512">
        <f>'1.5_RAW_Data_MR'!V137</f>
        <v>0</v>
      </c>
      <c r="W137" s="512">
        <f>'1.5_RAW_Data_MR'!W137</f>
        <v>0</v>
      </c>
      <c r="X137" s="512">
        <f>'1.5_RAW_Data_MR'!X137</f>
        <v>0</v>
      </c>
      <c r="Y137" s="513">
        <f>'1.5_RAW_Data_MR'!Y137</f>
        <v>0</v>
      </c>
      <c r="AA137" s="493">
        <f>'1.5_RAW_Data_MR'!AA137</f>
        <v>0</v>
      </c>
      <c r="AB137" s="493">
        <f>'1.5_RAW_Data_MR'!AB137</f>
        <v>0</v>
      </c>
      <c r="AC137" s="493">
        <f>'1.5_RAW_Data_MR'!AC137</f>
        <v>0</v>
      </c>
      <c r="AD137" s="493">
        <f>'1.5_RAW_Data_MR'!AD137</f>
        <v>0</v>
      </c>
      <c r="AE137" s="493">
        <f>'1.5_RAW_Data_MR'!AE137</f>
        <v>0</v>
      </c>
      <c r="AF137" s="494">
        <f>'1.5_RAW_Data_MR'!AF137</f>
        <v>0</v>
      </c>
      <c r="AG137" s="482"/>
      <c r="AH137" s="493">
        <f>'1.5_RAW_Data_MR'!AH137</f>
        <v>0</v>
      </c>
      <c r="AI137" s="493">
        <f>'1.5_RAW_Data_MR'!AI137</f>
        <v>0</v>
      </c>
      <c r="AJ137" s="493">
        <f>'1.5_RAW_Data_MR'!AJ137</f>
        <v>0</v>
      </c>
      <c r="AK137" s="493">
        <f>'1.5_RAW_Data_MR'!AK137</f>
        <v>0</v>
      </c>
      <c r="AL137" s="493">
        <f>'1.5_RAW_Data_MR'!AL137</f>
        <v>0</v>
      </c>
      <c r="AM137" s="494">
        <f>'1.5_RAW_Data_MR'!AM137</f>
        <v>0</v>
      </c>
      <c r="AN137" s="482"/>
      <c r="AO137" s="493">
        <f>'1.5_RAW_Data_MR'!AO137</f>
        <v>0</v>
      </c>
      <c r="AP137" s="493">
        <f>'1.5_RAW_Data_MR'!AP137</f>
        <v>0</v>
      </c>
      <c r="AQ137" s="493">
        <f>'1.5_RAW_Data_MR'!AQ137</f>
        <v>0</v>
      </c>
      <c r="AR137" s="493">
        <f>'1.5_RAW_Data_MR'!AR137</f>
        <v>0</v>
      </c>
      <c r="AS137" s="493">
        <f>'1.5_RAW_Data_MR'!AS137</f>
        <v>0</v>
      </c>
      <c r="AT137" s="494">
        <f>'1.5_RAW_Data_MR'!AT137</f>
        <v>0</v>
      </c>
      <c r="AU137" s="482"/>
      <c r="AV137" s="493">
        <f>'1.5_RAW_Data_MR'!AV137</f>
        <v>0</v>
      </c>
      <c r="AW137" s="493">
        <f>'1.5_RAW_Data_MR'!AW137</f>
        <v>0</v>
      </c>
      <c r="AX137" s="493">
        <f>'1.5_RAW_Data_MR'!AX137</f>
        <v>0</v>
      </c>
      <c r="AY137" s="493">
        <f>'1.5_RAW_Data_MR'!AY137</f>
        <v>0</v>
      </c>
      <c r="AZ137" s="493">
        <f>'1.5_RAW_Data_MR'!AZ137</f>
        <v>0</v>
      </c>
      <c r="BA137" s="494">
        <f>'1.5_RAW_Data_MR'!BA137</f>
        <v>0</v>
      </c>
    </row>
    <row r="138" spans="1:53" ht="25.5" x14ac:dyDescent="0.35">
      <c r="A138" s="495" t="s">
        <v>20</v>
      </c>
      <c r="B138" s="476">
        <v>10</v>
      </c>
      <c r="C138" s="477" t="s">
        <v>59</v>
      </c>
      <c r="D138" s="478" t="s">
        <v>39</v>
      </c>
      <c r="E138" s="496" t="s">
        <v>31</v>
      </c>
      <c r="F138" s="508">
        <f>'1.5_RAW_Data_MR'!F138</f>
        <v>0</v>
      </c>
      <c r="G138" s="508">
        <f>'1.5_RAW_Data_MR'!G138</f>
        <v>0</v>
      </c>
      <c r="H138" s="508">
        <f>'1.5_RAW_Data_MR'!H138</f>
        <v>0</v>
      </c>
      <c r="I138" s="508">
        <f>'1.5_RAW_Data_MR'!I138</f>
        <v>0</v>
      </c>
      <c r="J138" s="508">
        <f>'1.5_RAW_Data_MR'!J138</f>
        <v>0</v>
      </c>
      <c r="K138" s="509">
        <f>'1.5_RAW_Data_MR'!K138</f>
        <v>0</v>
      </c>
      <c r="M138" s="508">
        <f>'1.5_RAW_Data_MR'!M138</f>
        <v>0</v>
      </c>
      <c r="N138" s="508">
        <f>'1.5_RAW_Data_MR'!N138</f>
        <v>0</v>
      </c>
      <c r="O138" s="508">
        <f>'1.5_RAW_Data_MR'!O138</f>
        <v>0</v>
      </c>
      <c r="P138" s="508">
        <f>'1.5_RAW_Data_MR'!P138</f>
        <v>0</v>
      </c>
      <c r="Q138" s="508">
        <f>'1.5_RAW_Data_MR'!Q138</f>
        <v>0</v>
      </c>
      <c r="R138" s="509">
        <f>'1.5_RAW_Data_MR'!R138</f>
        <v>0</v>
      </c>
      <c r="T138" s="508">
        <f>'1.5_RAW_Data_MR'!T138</f>
        <v>0</v>
      </c>
      <c r="U138" s="508">
        <f>'1.5_RAW_Data_MR'!U138</f>
        <v>0</v>
      </c>
      <c r="V138" s="508">
        <f>'1.5_RAW_Data_MR'!V138</f>
        <v>0</v>
      </c>
      <c r="W138" s="508">
        <f>'1.5_RAW_Data_MR'!W138</f>
        <v>0</v>
      </c>
      <c r="X138" s="508">
        <f>'1.5_RAW_Data_MR'!X138</f>
        <v>0</v>
      </c>
      <c r="Y138" s="509">
        <f>'1.5_RAW_Data_MR'!Y138</f>
        <v>0</v>
      </c>
      <c r="AA138" s="480">
        <f>'1.5_RAW_Data_MR'!AA138</f>
        <v>0</v>
      </c>
      <c r="AB138" s="480">
        <f>'1.5_RAW_Data_MR'!AB138</f>
        <v>0</v>
      </c>
      <c r="AC138" s="480">
        <f>'1.5_RAW_Data_MR'!AC138</f>
        <v>0</v>
      </c>
      <c r="AD138" s="480">
        <f>'1.5_RAW_Data_MR'!AD138</f>
        <v>0</v>
      </c>
      <c r="AE138" s="480">
        <f>'1.5_RAW_Data_MR'!AE138</f>
        <v>0</v>
      </c>
      <c r="AF138" s="481">
        <f>'1.5_RAW_Data_MR'!AF138</f>
        <v>0</v>
      </c>
      <c r="AG138" s="482"/>
      <c r="AH138" s="480">
        <f>'1.5_RAW_Data_MR'!AH138</f>
        <v>0</v>
      </c>
      <c r="AI138" s="480">
        <f>'1.5_RAW_Data_MR'!AI138</f>
        <v>0</v>
      </c>
      <c r="AJ138" s="480">
        <f>'1.5_RAW_Data_MR'!AJ138</f>
        <v>0</v>
      </c>
      <c r="AK138" s="480">
        <f>'1.5_RAW_Data_MR'!AK138</f>
        <v>0</v>
      </c>
      <c r="AL138" s="480">
        <f>'1.5_RAW_Data_MR'!AL138</f>
        <v>0</v>
      </c>
      <c r="AM138" s="481">
        <f>'1.5_RAW_Data_MR'!AM138</f>
        <v>0</v>
      </c>
      <c r="AN138" s="482"/>
      <c r="AO138" s="480">
        <f>'1.5_RAW_Data_MR'!AO138</f>
        <v>0</v>
      </c>
      <c r="AP138" s="480">
        <f>'1.5_RAW_Data_MR'!AP138</f>
        <v>0</v>
      </c>
      <c r="AQ138" s="480">
        <f>'1.5_RAW_Data_MR'!AQ138</f>
        <v>0</v>
      </c>
      <c r="AR138" s="480">
        <f>'1.5_RAW_Data_MR'!AR138</f>
        <v>0</v>
      </c>
      <c r="AS138" s="480">
        <f>'1.5_RAW_Data_MR'!AS138</f>
        <v>0</v>
      </c>
      <c r="AT138" s="481">
        <f>'1.5_RAW_Data_MR'!AT138</f>
        <v>0</v>
      </c>
      <c r="AU138" s="482"/>
      <c r="AV138" s="480">
        <f>'1.5_RAW_Data_MR'!AV138</f>
        <v>0</v>
      </c>
      <c r="AW138" s="480">
        <f>'1.5_RAW_Data_MR'!AW138</f>
        <v>0</v>
      </c>
      <c r="AX138" s="480">
        <f>'1.5_RAW_Data_MR'!AX138</f>
        <v>0</v>
      </c>
      <c r="AY138" s="480">
        <f>'1.5_RAW_Data_MR'!AY138</f>
        <v>0</v>
      </c>
      <c r="AZ138" s="480">
        <f>'1.5_RAW_Data_MR'!AZ138</f>
        <v>0</v>
      </c>
      <c r="BA138" s="481">
        <f>'1.5_RAW_Data_MR'!BA138</f>
        <v>0</v>
      </c>
    </row>
    <row r="139" spans="1:53" ht="13.15" x14ac:dyDescent="0.35">
      <c r="A139" s="483"/>
      <c r="B139" s="484"/>
      <c r="C139" s="485"/>
      <c r="D139" s="486"/>
      <c r="E139" s="479" t="s">
        <v>32</v>
      </c>
      <c r="F139" s="510">
        <f>'1.5_RAW_Data_MR'!F139</f>
        <v>0</v>
      </c>
      <c r="G139" s="510">
        <f>'1.5_RAW_Data_MR'!G139</f>
        <v>0</v>
      </c>
      <c r="H139" s="510">
        <f>'1.5_RAW_Data_MR'!H139</f>
        <v>0</v>
      </c>
      <c r="I139" s="510">
        <f>'1.5_RAW_Data_MR'!I139</f>
        <v>0</v>
      </c>
      <c r="J139" s="510">
        <f>'1.5_RAW_Data_MR'!J139</f>
        <v>0</v>
      </c>
      <c r="K139" s="511">
        <f>'1.5_RAW_Data_MR'!K139</f>
        <v>0</v>
      </c>
      <c r="M139" s="510">
        <f>'1.5_RAW_Data_MR'!M139</f>
        <v>0</v>
      </c>
      <c r="N139" s="510">
        <f>'1.5_RAW_Data_MR'!N139</f>
        <v>0</v>
      </c>
      <c r="O139" s="510">
        <f>'1.5_RAW_Data_MR'!O139</f>
        <v>0</v>
      </c>
      <c r="P139" s="510">
        <f>'1.5_RAW_Data_MR'!P139</f>
        <v>0</v>
      </c>
      <c r="Q139" s="510">
        <f>'1.5_RAW_Data_MR'!Q139</f>
        <v>0</v>
      </c>
      <c r="R139" s="511">
        <f>'1.5_RAW_Data_MR'!R139</f>
        <v>0</v>
      </c>
      <c r="T139" s="510">
        <f>'1.5_RAW_Data_MR'!T139</f>
        <v>0</v>
      </c>
      <c r="U139" s="510">
        <f>'1.5_RAW_Data_MR'!U139</f>
        <v>0</v>
      </c>
      <c r="V139" s="510">
        <f>'1.5_RAW_Data_MR'!V139</f>
        <v>0</v>
      </c>
      <c r="W139" s="510">
        <f>'1.5_RAW_Data_MR'!W139</f>
        <v>0</v>
      </c>
      <c r="X139" s="510">
        <f>'1.5_RAW_Data_MR'!X139</f>
        <v>0</v>
      </c>
      <c r="Y139" s="511">
        <f>'1.5_RAW_Data_MR'!Y139</f>
        <v>0</v>
      </c>
      <c r="AA139" s="487">
        <f>'1.5_RAW_Data_MR'!AA139</f>
        <v>0</v>
      </c>
      <c r="AB139" s="487">
        <f>'1.5_RAW_Data_MR'!AB139</f>
        <v>0</v>
      </c>
      <c r="AC139" s="487">
        <f>'1.5_RAW_Data_MR'!AC139</f>
        <v>0</v>
      </c>
      <c r="AD139" s="487">
        <f>'1.5_RAW_Data_MR'!AD139</f>
        <v>0</v>
      </c>
      <c r="AE139" s="487">
        <f>'1.5_RAW_Data_MR'!AE139</f>
        <v>0</v>
      </c>
      <c r="AF139" s="488">
        <f>'1.5_RAW_Data_MR'!AF139</f>
        <v>0</v>
      </c>
      <c r="AG139" s="482"/>
      <c r="AH139" s="487">
        <f>'1.5_RAW_Data_MR'!AH139</f>
        <v>0</v>
      </c>
      <c r="AI139" s="487">
        <f>'1.5_RAW_Data_MR'!AI139</f>
        <v>0</v>
      </c>
      <c r="AJ139" s="487">
        <f>'1.5_RAW_Data_MR'!AJ139</f>
        <v>0</v>
      </c>
      <c r="AK139" s="487">
        <f>'1.5_RAW_Data_MR'!AK139</f>
        <v>0</v>
      </c>
      <c r="AL139" s="487">
        <f>'1.5_RAW_Data_MR'!AL139</f>
        <v>0</v>
      </c>
      <c r="AM139" s="488">
        <f>'1.5_RAW_Data_MR'!AM139</f>
        <v>0</v>
      </c>
      <c r="AN139" s="482"/>
      <c r="AO139" s="487">
        <f>'1.5_RAW_Data_MR'!AO139</f>
        <v>0</v>
      </c>
      <c r="AP139" s="487">
        <f>'1.5_RAW_Data_MR'!AP139</f>
        <v>0</v>
      </c>
      <c r="AQ139" s="487">
        <f>'1.5_RAW_Data_MR'!AQ139</f>
        <v>0</v>
      </c>
      <c r="AR139" s="487">
        <f>'1.5_RAW_Data_MR'!AR139</f>
        <v>0</v>
      </c>
      <c r="AS139" s="487">
        <f>'1.5_RAW_Data_MR'!AS139</f>
        <v>0</v>
      </c>
      <c r="AT139" s="488">
        <f>'1.5_RAW_Data_MR'!AT139</f>
        <v>0</v>
      </c>
      <c r="AU139" s="482"/>
      <c r="AV139" s="487">
        <f>'1.5_RAW_Data_MR'!AV139</f>
        <v>0</v>
      </c>
      <c r="AW139" s="487">
        <f>'1.5_RAW_Data_MR'!AW139</f>
        <v>0</v>
      </c>
      <c r="AX139" s="487">
        <f>'1.5_RAW_Data_MR'!AX139</f>
        <v>0</v>
      </c>
      <c r="AY139" s="487">
        <f>'1.5_RAW_Data_MR'!AY139</f>
        <v>0</v>
      </c>
      <c r="AZ139" s="487">
        <f>'1.5_RAW_Data_MR'!AZ139</f>
        <v>0</v>
      </c>
      <c r="BA139" s="488">
        <f>'1.5_RAW_Data_MR'!BA139</f>
        <v>0</v>
      </c>
    </row>
    <row r="140" spans="1:53" ht="13.15" x14ac:dyDescent="0.35">
      <c r="A140" s="483"/>
      <c r="B140" s="484"/>
      <c r="C140" s="485"/>
      <c r="D140" s="486"/>
      <c r="E140" s="479" t="s">
        <v>33</v>
      </c>
      <c r="F140" s="510">
        <f>'1.5_RAW_Data_MR'!F140</f>
        <v>0</v>
      </c>
      <c r="G140" s="510">
        <f>'1.5_RAW_Data_MR'!G140</f>
        <v>0</v>
      </c>
      <c r="H140" s="510">
        <f>'1.5_RAW_Data_MR'!H140</f>
        <v>0</v>
      </c>
      <c r="I140" s="510">
        <f>'1.5_RAW_Data_MR'!I140</f>
        <v>0</v>
      </c>
      <c r="J140" s="510">
        <f>'1.5_RAW_Data_MR'!J140</f>
        <v>0</v>
      </c>
      <c r="K140" s="511">
        <f>'1.5_RAW_Data_MR'!K140</f>
        <v>0</v>
      </c>
      <c r="M140" s="510">
        <f>'1.5_RAW_Data_MR'!M140</f>
        <v>0</v>
      </c>
      <c r="N140" s="510">
        <f>'1.5_RAW_Data_MR'!N140</f>
        <v>0</v>
      </c>
      <c r="O140" s="510">
        <f>'1.5_RAW_Data_MR'!O140</f>
        <v>0</v>
      </c>
      <c r="P140" s="510">
        <f>'1.5_RAW_Data_MR'!P140</f>
        <v>0</v>
      </c>
      <c r="Q140" s="510">
        <f>'1.5_RAW_Data_MR'!Q140</f>
        <v>0</v>
      </c>
      <c r="R140" s="511">
        <f>'1.5_RAW_Data_MR'!R140</f>
        <v>0</v>
      </c>
      <c r="T140" s="510">
        <f>'1.5_RAW_Data_MR'!T140</f>
        <v>0</v>
      </c>
      <c r="U140" s="510">
        <f>'1.5_RAW_Data_MR'!U140</f>
        <v>0</v>
      </c>
      <c r="V140" s="510">
        <f>'1.5_RAW_Data_MR'!V140</f>
        <v>0</v>
      </c>
      <c r="W140" s="510">
        <f>'1.5_RAW_Data_MR'!W140</f>
        <v>0</v>
      </c>
      <c r="X140" s="510">
        <f>'1.5_RAW_Data_MR'!X140</f>
        <v>0</v>
      </c>
      <c r="Y140" s="511">
        <f>'1.5_RAW_Data_MR'!Y140</f>
        <v>0</v>
      </c>
      <c r="AA140" s="487">
        <f>'1.5_RAW_Data_MR'!AA140</f>
        <v>0</v>
      </c>
      <c r="AB140" s="487">
        <f>'1.5_RAW_Data_MR'!AB140</f>
        <v>0</v>
      </c>
      <c r="AC140" s="487">
        <f>'1.5_RAW_Data_MR'!AC140</f>
        <v>0</v>
      </c>
      <c r="AD140" s="487">
        <f>'1.5_RAW_Data_MR'!AD140</f>
        <v>0</v>
      </c>
      <c r="AE140" s="487">
        <f>'1.5_RAW_Data_MR'!AE140</f>
        <v>0</v>
      </c>
      <c r="AF140" s="488">
        <f>'1.5_RAW_Data_MR'!AF140</f>
        <v>0</v>
      </c>
      <c r="AG140" s="482"/>
      <c r="AH140" s="487">
        <f>'1.5_RAW_Data_MR'!AH140</f>
        <v>0</v>
      </c>
      <c r="AI140" s="487">
        <f>'1.5_RAW_Data_MR'!AI140</f>
        <v>0</v>
      </c>
      <c r="AJ140" s="487">
        <f>'1.5_RAW_Data_MR'!AJ140</f>
        <v>0</v>
      </c>
      <c r="AK140" s="487">
        <f>'1.5_RAW_Data_MR'!AK140</f>
        <v>0</v>
      </c>
      <c r="AL140" s="487">
        <f>'1.5_RAW_Data_MR'!AL140</f>
        <v>0</v>
      </c>
      <c r="AM140" s="488">
        <f>'1.5_RAW_Data_MR'!AM140</f>
        <v>0</v>
      </c>
      <c r="AN140" s="482"/>
      <c r="AO140" s="487">
        <f>'1.5_RAW_Data_MR'!AO140</f>
        <v>0</v>
      </c>
      <c r="AP140" s="487">
        <f>'1.5_RAW_Data_MR'!AP140</f>
        <v>0</v>
      </c>
      <c r="AQ140" s="487">
        <f>'1.5_RAW_Data_MR'!AQ140</f>
        <v>0</v>
      </c>
      <c r="AR140" s="487">
        <f>'1.5_RAW_Data_MR'!AR140</f>
        <v>0</v>
      </c>
      <c r="AS140" s="487">
        <f>'1.5_RAW_Data_MR'!AS140</f>
        <v>0</v>
      </c>
      <c r="AT140" s="488">
        <f>'1.5_RAW_Data_MR'!AT140</f>
        <v>0</v>
      </c>
      <c r="AU140" s="482"/>
      <c r="AV140" s="487">
        <f>'1.5_RAW_Data_MR'!AV140</f>
        <v>0</v>
      </c>
      <c r="AW140" s="487">
        <f>'1.5_RAW_Data_MR'!AW140</f>
        <v>0</v>
      </c>
      <c r="AX140" s="487">
        <f>'1.5_RAW_Data_MR'!AX140</f>
        <v>0</v>
      </c>
      <c r="AY140" s="487">
        <f>'1.5_RAW_Data_MR'!AY140</f>
        <v>0</v>
      </c>
      <c r="AZ140" s="487">
        <f>'1.5_RAW_Data_MR'!AZ140</f>
        <v>0</v>
      </c>
      <c r="BA140" s="488">
        <f>'1.5_RAW_Data_MR'!BA140</f>
        <v>0</v>
      </c>
    </row>
    <row r="141" spans="1:53" ht="13.5" thickBot="1" x14ac:dyDescent="0.4">
      <c r="A141" s="483"/>
      <c r="B141" s="489"/>
      <c r="C141" s="490"/>
      <c r="D141" s="491"/>
      <c r="E141" s="492" t="s">
        <v>34</v>
      </c>
      <c r="F141" s="512">
        <f>'1.5_RAW_Data_MR'!F141</f>
        <v>0</v>
      </c>
      <c r="G141" s="512">
        <f>'1.5_RAW_Data_MR'!G141</f>
        <v>0</v>
      </c>
      <c r="H141" s="512">
        <f>'1.5_RAW_Data_MR'!H141</f>
        <v>0</v>
      </c>
      <c r="I141" s="512">
        <f>'1.5_RAW_Data_MR'!I141</f>
        <v>0</v>
      </c>
      <c r="J141" s="512">
        <f>'1.5_RAW_Data_MR'!J141</f>
        <v>0</v>
      </c>
      <c r="K141" s="513">
        <f>'1.5_RAW_Data_MR'!K141</f>
        <v>0</v>
      </c>
      <c r="M141" s="512">
        <f>'1.5_RAW_Data_MR'!M141</f>
        <v>0</v>
      </c>
      <c r="N141" s="512">
        <f>'1.5_RAW_Data_MR'!N141</f>
        <v>0</v>
      </c>
      <c r="O141" s="512">
        <f>'1.5_RAW_Data_MR'!O141</f>
        <v>0</v>
      </c>
      <c r="P141" s="512">
        <f>'1.5_RAW_Data_MR'!P141</f>
        <v>0</v>
      </c>
      <c r="Q141" s="512">
        <f>'1.5_RAW_Data_MR'!Q141</f>
        <v>0</v>
      </c>
      <c r="R141" s="513">
        <f>'1.5_RAW_Data_MR'!R141</f>
        <v>0</v>
      </c>
      <c r="T141" s="512">
        <f>'1.5_RAW_Data_MR'!T141</f>
        <v>0</v>
      </c>
      <c r="U141" s="512">
        <f>'1.5_RAW_Data_MR'!U141</f>
        <v>0</v>
      </c>
      <c r="V141" s="512">
        <f>'1.5_RAW_Data_MR'!V141</f>
        <v>0</v>
      </c>
      <c r="W141" s="512">
        <f>'1.5_RAW_Data_MR'!W141</f>
        <v>0</v>
      </c>
      <c r="X141" s="512">
        <f>'1.5_RAW_Data_MR'!X141</f>
        <v>0</v>
      </c>
      <c r="Y141" s="513">
        <f>'1.5_RAW_Data_MR'!Y141</f>
        <v>0</v>
      </c>
      <c r="AA141" s="493">
        <f>'1.5_RAW_Data_MR'!AA141</f>
        <v>0</v>
      </c>
      <c r="AB141" s="493">
        <f>'1.5_RAW_Data_MR'!AB141</f>
        <v>0</v>
      </c>
      <c r="AC141" s="493">
        <f>'1.5_RAW_Data_MR'!AC141</f>
        <v>0</v>
      </c>
      <c r="AD141" s="493">
        <f>'1.5_RAW_Data_MR'!AD141</f>
        <v>0</v>
      </c>
      <c r="AE141" s="493">
        <f>'1.5_RAW_Data_MR'!AE141</f>
        <v>0</v>
      </c>
      <c r="AF141" s="494">
        <f>'1.5_RAW_Data_MR'!AF141</f>
        <v>0</v>
      </c>
      <c r="AG141" s="482"/>
      <c r="AH141" s="493">
        <f>'1.5_RAW_Data_MR'!AH141</f>
        <v>0</v>
      </c>
      <c r="AI141" s="493">
        <f>'1.5_RAW_Data_MR'!AI141</f>
        <v>0</v>
      </c>
      <c r="AJ141" s="493">
        <f>'1.5_RAW_Data_MR'!AJ141</f>
        <v>0</v>
      </c>
      <c r="AK141" s="493">
        <f>'1.5_RAW_Data_MR'!AK141</f>
        <v>0</v>
      </c>
      <c r="AL141" s="493">
        <f>'1.5_RAW_Data_MR'!AL141</f>
        <v>0</v>
      </c>
      <c r="AM141" s="494">
        <f>'1.5_RAW_Data_MR'!AM141</f>
        <v>0</v>
      </c>
      <c r="AN141" s="482"/>
      <c r="AO141" s="493">
        <f>'1.5_RAW_Data_MR'!AO141</f>
        <v>0</v>
      </c>
      <c r="AP141" s="493">
        <f>'1.5_RAW_Data_MR'!AP141</f>
        <v>0</v>
      </c>
      <c r="AQ141" s="493">
        <f>'1.5_RAW_Data_MR'!AQ141</f>
        <v>0</v>
      </c>
      <c r="AR141" s="493">
        <f>'1.5_RAW_Data_MR'!AR141</f>
        <v>0</v>
      </c>
      <c r="AS141" s="493">
        <f>'1.5_RAW_Data_MR'!AS141</f>
        <v>0</v>
      </c>
      <c r="AT141" s="494">
        <f>'1.5_RAW_Data_MR'!AT141</f>
        <v>0</v>
      </c>
      <c r="AU141" s="482"/>
      <c r="AV141" s="493">
        <f>'1.5_RAW_Data_MR'!AV141</f>
        <v>0</v>
      </c>
      <c r="AW141" s="493">
        <f>'1.5_RAW_Data_MR'!AW141</f>
        <v>0</v>
      </c>
      <c r="AX141" s="493">
        <f>'1.5_RAW_Data_MR'!AX141</f>
        <v>0</v>
      </c>
      <c r="AY141" s="493">
        <f>'1.5_RAW_Data_MR'!AY141</f>
        <v>0</v>
      </c>
      <c r="AZ141" s="493">
        <f>'1.5_RAW_Data_MR'!AZ141</f>
        <v>0</v>
      </c>
      <c r="BA141" s="494">
        <f>'1.5_RAW_Data_MR'!BA141</f>
        <v>0</v>
      </c>
    </row>
    <row r="142" spans="1:53" ht="26.25" x14ac:dyDescent="0.35">
      <c r="A142" s="495" t="s">
        <v>20</v>
      </c>
      <c r="B142" s="476">
        <v>12</v>
      </c>
      <c r="C142" s="477" t="s">
        <v>23</v>
      </c>
      <c r="D142" s="478" t="s">
        <v>38</v>
      </c>
      <c r="E142" s="496" t="s">
        <v>31</v>
      </c>
      <c r="F142" s="508">
        <f>'1.5_RAW_Data_MR'!F142</f>
        <v>0</v>
      </c>
      <c r="G142" s="508">
        <f>'1.5_RAW_Data_MR'!G142</f>
        <v>0</v>
      </c>
      <c r="H142" s="508">
        <f>'1.5_RAW_Data_MR'!H142</f>
        <v>0</v>
      </c>
      <c r="I142" s="508">
        <f>'1.5_RAW_Data_MR'!I142</f>
        <v>0</v>
      </c>
      <c r="J142" s="508">
        <f>'1.5_RAW_Data_MR'!J142</f>
        <v>0</v>
      </c>
      <c r="K142" s="509">
        <f>'1.5_RAW_Data_MR'!K142</f>
        <v>0</v>
      </c>
      <c r="M142" s="508">
        <f>'1.5_RAW_Data_MR'!M142</f>
        <v>0</v>
      </c>
      <c r="N142" s="508">
        <f>'1.5_RAW_Data_MR'!N142</f>
        <v>0</v>
      </c>
      <c r="O142" s="508">
        <f>'1.5_RAW_Data_MR'!O142</f>
        <v>0</v>
      </c>
      <c r="P142" s="508">
        <f>'1.5_RAW_Data_MR'!P142</f>
        <v>0</v>
      </c>
      <c r="Q142" s="508">
        <f>'1.5_RAW_Data_MR'!Q142</f>
        <v>0</v>
      </c>
      <c r="R142" s="509">
        <f>'1.5_RAW_Data_MR'!R142</f>
        <v>0</v>
      </c>
      <c r="T142" s="508">
        <f>'1.5_RAW_Data_MR'!T142</f>
        <v>0</v>
      </c>
      <c r="U142" s="508">
        <f>'1.5_RAW_Data_MR'!U142</f>
        <v>0</v>
      </c>
      <c r="V142" s="508">
        <f>'1.5_RAW_Data_MR'!V142</f>
        <v>0</v>
      </c>
      <c r="W142" s="508">
        <f>'1.5_RAW_Data_MR'!W142</f>
        <v>0</v>
      </c>
      <c r="X142" s="508">
        <f>'1.5_RAW_Data_MR'!X142</f>
        <v>0</v>
      </c>
      <c r="Y142" s="509">
        <f>'1.5_RAW_Data_MR'!Y142</f>
        <v>0</v>
      </c>
      <c r="AA142" s="480">
        <f>'1.5_RAW_Data_MR'!AA142</f>
        <v>0</v>
      </c>
      <c r="AB142" s="480">
        <f>'1.5_RAW_Data_MR'!AB142</f>
        <v>0</v>
      </c>
      <c r="AC142" s="480">
        <f>'1.5_RAW_Data_MR'!AC142</f>
        <v>0</v>
      </c>
      <c r="AD142" s="480">
        <f>'1.5_RAW_Data_MR'!AD142</f>
        <v>0</v>
      </c>
      <c r="AE142" s="480">
        <f>'1.5_RAW_Data_MR'!AE142</f>
        <v>0</v>
      </c>
      <c r="AF142" s="481">
        <f>'1.5_RAW_Data_MR'!AF142</f>
        <v>0</v>
      </c>
      <c r="AG142" s="482"/>
      <c r="AH142" s="480">
        <f>'1.5_RAW_Data_MR'!AH142</f>
        <v>0</v>
      </c>
      <c r="AI142" s="480">
        <f>'1.5_RAW_Data_MR'!AI142</f>
        <v>0</v>
      </c>
      <c r="AJ142" s="480">
        <f>'1.5_RAW_Data_MR'!AJ142</f>
        <v>0</v>
      </c>
      <c r="AK142" s="480">
        <f>'1.5_RAW_Data_MR'!AK142</f>
        <v>0</v>
      </c>
      <c r="AL142" s="480">
        <f>'1.5_RAW_Data_MR'!AL142</f>
        <v>0</v>
      </c>
      <c r="AM142" s="481">
        <f>'1.5_RAW_Data_MR'!AM142</f>
        <v>0</v>
      </c>
      <c r="AN142" s="482"/>
      <c r="AO142" s="480">
        <f>'1.5_RAW_Data_MR'!AO142</f>
        <v>0</v>
      </c>
      <c r="AP142" s="480">
        <f>'1.5_RAW_Data_MR'!AP142</f>
        <v>0</v>
      </c>
      <c r="AQ142" s="480">
        <f>'1.5_RAW_Data_MR'!AQ142</f>
        <v>0</v>
      </c>
      <c r="AR142" s="480">
        <f>'1.5_RAW_Data_MR'!AR142</f>
        <v>0</v>
      </c>
      <c r="AS142" s="480">
        <f>'1.5_RAW_Data_MR'!AS142</f>
        <v>0</v>
      </c>
      <c r="AT142" s="481">
        <f>'1.5_RAW_Data_MR'!AT142</f>
        <v>0</v>
      </c>
      <c r="AU142" s="482"/>
      <c r="AV142" s="480">
        <f>'1.5_RAW_Data_MR'!AV142</f>
        <v>0</v>
      </c>
      <c r="AW142" s="480">
        <f>'1.5_RAW_Data_MR'!AW142</f>
        <v>0</v>
      </c>
      <c r="AX142" s="480">
        <f>'1.5_RAW_Data_MR'!AX142</f>
        <v>0</v>
      </c>
      <c r="AY142" s="480">
        <f>'1.5_RAW_Data_MR'!AY142</f>
        <v>0</v>
      </c>
      <c r="AZ142" s="480">
        <f>'1.5_RAW_Data_MR'!AZ142</f>
        <v>0</v>
      </c>
      <c r="BA142" s="481">
        <f>'1.5_RAW_Data_MR'!BA142</f>
        <v>0</v>
      </c>
    </row>
    <row r="143" spans="1:53" ht="13.15" x14ac:dyDescent="0.35">
      <c r="A143" s="483"/>
      <c r="B143" s="484"/>
      <c r="C143" s="485"/>
      <c r="D143" s="486"/>
      <c r="E143" s="479" t="s">
        <v>32</v>
      </c>
      <c r="F143" s="510">
        <f>'1.5_RAW_Data_MR'!F143</f>
        <v>0</v>
      </c>
      <c r="G143" s="510">
        <f>'1.5_RAW_Data_MR'!G143</f>
        <v>0</v>
      </c>
      <c r="H143" s="510">
        <f>'1.5_RAW_Data_MR'!H143</f>
        <v>0</v>
      </c>
      <c r="I143" s="510">
        <f>'1.5_RAW_Data_MR'!I143</f>
        <v>0</v>
      </c>
      <c r="J143" s="510">
        <f>'1.5_RAW_Data_MR'!J143</f>
        <v>0</v>
      </c>
      <c r="K143" s="511">
        <f>'1.5_RAW_Data_MR'!K143</f>
        <v>0</v>
      </c>
      <c r="M143" s="510">
        <f>'1.5_RAW_Data_MR'!M143</f>
        <v>0</v>
      </c>
      <c r="N143" s="510">
        <f>'1.5_RAW_Data_MR'!N143</f>
        <v>0</v>
      </c>
      <c r="O143" s="510">
        <f>'1.5_RAW_Data_MR'!O143</f>
        <v>0</v>
      </c>
      <c r="P143" s="510">
        <f>'1.5_RAW_Data_MR'!P143</f>
        <v>0</v>
      </c>
      <c r="Q143" s="510">
        <f>'1.5_RAW_Data_MR'!Q143</f>
        <v>0</v>
      </c>
      <c r="R143" s="511">
        <f>'1.5_RAW_Data_MR'!R143</f>
        <v>0</v>
      </c>
      <c r="T143" s="510">
        <f>'1.5_RAW_Data_MR'!T143</f>
        <v>0</v>
      </c>
      <c r="U143" s="510">
        <f>'1.5_RAW_Data_MR'!U143</f>
        <v>0</v>
      </c>
      <c r="V143" s="510">
        <f>'1.5_RAW_Data_MR'!V143</f>
        <v>0</v>
      </c>
      <c r="W143" s="510">
        <f>'1.5_RAW_Data_MR'!W143</f>
        <v>0</v>
      </c>
      <c r="X143" s="510">
        <f>'1.5_RAW_Data_MR'!X143</f>
        <v>0</v>
      </c>
      <c r="Y143" s="511">
        <f>'1.5_RAW_Data_MR'!Y143</f>
        <v>0</v>
      </c>
      <c r="AA143" s="487">
        <f>'1.5_RAW_Data_MR'!AA143</f>
        <v>0</v>
      </c>
      <c r="AB143" s="487">
        <f>'1.5_RAW_Data_MR'!AB143</f>
        <v>0</v>
      </c>
      <c r="AC143" s="487">
        <f>'1.5_RAW_Data_MR'!AC143</f>
        <v>0</v>
      </c>
      <c r="AD143" s="487">
        <f>'1.5_RAW_Data_MR'!AD143</f>
        <v>0</v>
      </c>
      <c r="AE143" s="487">
        <f>'1.5_RAW_Data_MR'!AE143</f>
        <v>0</v>
      </c>
      <c r="AF143" s="488">
        <f>'1.5_RAW_Data_MR'!AF143</f>
        <v>0</v>
      </c>
      <c r="AG143" s="482"/>
      <c r="AH143" s="487">
        <f>'1.5_RAW_Data_MR'!AH143</f>
        <v>0</v>
      </c>
      <c r="AI143" s="487">
        <f>'1.5_RAW_Data_MR'!AI143</f>
        <v>0</v>
      </c>
      <c r="AJ143" s="487">
        <f>'1.5_RAW_Data_MR'!AJ143</f>
        <v>0</v>
      </c>
      <c r="AK143" s="487">
        <f>'1.5_RAW_Data_MR'!AK143</f>
        <v>0</v>
      </c>
      <c r="AL143" s="487">
        <f>'1.5_RAW_Data_MR'!AL143</f>
        <v>0</v>
      </c>
      <c r="AM143" s="488">
        <f>'1.5_RAW_Data_MR'!AM143</f>
        <v>0</v>
      </c>
      <c r="AN143" s="482"/>
      <c r="AO143" s="487">
        <f>'1.5_RAW_Data_MR'!AO143</f>
        <v>0</v>
      </c>
      <c r="AP143" s="487">
        <f>'1.5_RAW_Data_MR'!AP143</f>
        <v>0</v>
      </c>
      <c r="AQ143" s="487">
        <f>'1.5_RAW_Data_MR'!AQ143</f>
        <v>0</v>
      </c>
      <c r="AR143" s="487">
        <f>'1.5_RAW_Data_MR'!AR143</f>
        <v>0</v>
      </c>
      <c r="AS143" s="487">
        <f>'1.5_RAW_Data_MR'!AS143</f>
        <v>0</v>
      </c>
      <c r="AT143" s="488">
        <f>'1.5_RAW_Data_MR'!AT143</f>
        <v>0</v>
      </c>
      <c r="AU143" s="482"/>
      <c r="AV143" s="487">
        <f>'1.5_RAW_Data_MR'!AV143</f>
        <v>0</v>
      </c>
      <c r="AW143" s="487">
        <f>'1.5_RAW_Data_MR'!AW143</f>
        <v>0</v>
      </c>
      <c r="AX143" s="487">
        <f>'1.5_RAW_Data_MR'!AX143</f>
        <v>0</v>
      </c>
      <c r="AY143" s="487">
        <f>'1.5_RAW_Data_MR'!AY143</f>
        <v>0</v>
      </c>
      <c r="AZ143" s="487">
        <f>'1.5_RAW_Data_MR'!AZ143</f>
        <v>0</v>
      </c>
      <c r="BA143" s="488">
        <f>'1.5_RAW_Data_MR'!BA143</f>
        <v>0</v>
      </c>
    </row>
    <row r="144" spans="1:53" ht="13.15" x14ac:dyDescent="0.35">
      <c r="A144" s="483"/>
      <c r="B144" s="484"/>
      <c r="C144" s="485"/>
      <c r="D144" s="486"/>
      <c r="E144" s="479" t="s">
        <v>33</v>
      </c>
      <c r="F144" s="510">
        <f>'1.5_RAW_Data_MR'!F144</f>
        <v>0</v>
      </c>
      <c r="G144" s="510">
        <f>'1.5_RAW_Data_MR'!G144</f>
        <v>0</v>
      </c>
      <c r="H144" s="510">
        <f>'1.5_RAW_Data_MR'!H144</f>
        <v>0</v>
      </c>
      <c r="I144" s="510">
        <f>'1.5_RAW_Data_MR'!I144</f>
        <v>0</v>
      </c>
      <c r="J144" s="510">
        <f>'1.5_RAW_Data_MR'!J144</f>
        <v>0</v>
      </c>
      <c r="K144" s="511">
        <f>'1.5_RAW_Data_MR'!K144</f>
        <v>0</v>
      </c>
      <c r="M144" s="510">
        <f>'1.5_RAW_Data_MR'!M144</f>
        <v>0</v>
      </c>
      <c r="N144" s="510">
        <f>'1.5_RAW_Data_MR'!N144</f>
        <v>0</v>
      </c>
      <c r="O144" s="510">
        <f>'1.5_RAW_Data_MR'!O144</f>
        <v>0</v>
      </c>
      <c r="P144" s="510">
        <f>'1.5_RAW_Data_MR'!P144</f>
        <v>0</v>
      </c>
      <c r="Q144" s="510">
        <f>'1.5_RAW_Data_MR'!Q144</f>
        <v>0</v>
      </c>
      <c r="R144" s="511">
        <f>'1.5_RAW_Data_MR'!R144</f>
        <v>0</v>
      </c>
      <c r="T144" s="510">
        <f>'1.5_RAW_Data_MR'!T144</f>
        <v>0</v>
      </c>
      <c r="U144" s="510">
        <f>'1.5_RAW_Data_MR'!U144</f>
        <v>0</v>
      </c>
      <c r="V144" s="510">
        <f>'1.5_RAW_Data_MR'!V144</f>
        <v>0</v>
      </c>
      <c r="W144" s="510">
        <f>'1.5_RAW_Data_MR'!W144</f>
        <v>0</v>
      </c>
      <c r="X144" s="510">
        <f>'1.5_RAW_Data_MR'!X144</f>
        <v>0</v>
      </c>
      <c r="Y144" s="511">
        <f>'1.5_RAW_Data_MR'!Y144</f>
        <v>0</v>
      </c>
      <c r="AA144" s="487">
        <f>'1.5_RAW_Data_MR'!AA144</f>
        <v>0</v>
      </c>
      <c r="AB144" s="487">
        <f>'1.5_RAW_Data_MR'!AB144</f>
        <v>0</v>
      </c>
      <c r="AC144" s="487">
        <f>'1.5_RAW_Data_MR'!AC144</f>
        <v>0</v>
      </c>
      <c r="AD144" s="487">
        <f>'1.5_RAW_Data_MR'!AD144</f>
        <v>0</v>
      </c>
      <c r="AE144" s="487">
        <f>'1.5_RAW_Data_MR'!AE144</f>
        <v>0</v>
      </c>
      <c r="AF144" s="488">
        <f>'1.5_RAW_Data_MR'!AF144</f>
        <v>0</v>
      </c>
      <c r="AG144" s="482"/>
      <c r="AH144" s="487">
        <f>'1.5_RAW_Data_MR'!AH144</f>
        <v>0</v>
      </c>
      <c r="AI144" s="487">
        <f>'1.5_RAW_Data_MR'!AI144</f>
        <v>0</v>
      </c>
      <c r="AJ144" s="487">
        <f>'1.5_RAW_Data_MR'!AJ144</f>
        <v>0</v>
      </c>
      <c r="AK144" s="487">
        <f>'1.5_RAW_Data_MR'!AK144</f>
        <v>0</v>
      </c>
      <c r="AL144" s="487">
        <f>'1.5_RAW_Data_MR'!AL144</f>
        <v>0</v>
      </c>
      <c r="AM144" s="488">
        <f>'1.5_RAW_Data_MR'!AM144</f>
        <v>0</v>
      </c>
      <c r="AN144" s="482"/>
      <c r="AO144" s="487">
        <f>'1.5_RAW_Data_MR'!AO144</f>
        <v>0</v>
      </c>
      <c r="AP144" s="487">
        <f>'1.5_RAW_Data_MR'!AP144</f>
        <v>0</v>
      </c>
      <c r="AQ144" s="487">
        <f>'1.5_RAW_Data_MR'!AQ144</f>
        <v>0</v>
      </c>
      <c r="AR144" s="487">
        <f>'1.5_RAW_Data_MR'!AR144</f>
        <v>0</v>
      </c>
      <c r="AS144" s="487">
        <f>'1.5_RAW_Data_MR'!AS144</f>
        <v>0</v>
      </c>
      <c r="AT144" s="488">
        <f>'1.5_RAW_Data_MR'!AT144</f>
        <v>0</v>
      </c>
      <c r="AU144" s="482"/>
      <c r="AV144" s="487">
        <f>'1.5_RAW_Data_MR'!AV144</f>
        <v>0</v>
      </c>
      <c r="AW144" s="487">
        <f>'1.5_RAW_Data_MR'!AW144</f>
        <v>0</v>
      </c>
      <c r="AX144" s="487">
        <f>'1.5_RAW_Data_MR'!AX144</f>
        <v>0</v>
      </c>
      <c r="AY144" s="487">
        <f>'1.5_RAW_Data_MR'!AY144</f>
        <v>0</v>
      </c>
      <c r="AZ144" s="487">
        <f>'1.5_RAW_Data_MR'!AZ144</f>
        <v>0</v>
      </c>
      <c r="BA144" s="488">
        <f>'1.5_RAW_Data_MR'!BA144</f>
        <v>0</v>
      </c>
    </row>
    <row r="145" spans="1:53" ht="13.5" thickBot="1" x14ac:dyDescent="0.4">
      <c r="A145" s="483"/>
      <c r="B145" s="489"/>
      <c r="C145" s="490"/>
      <c r="D145" s="491"/>
      <c r="E145" s="492" t="s">
        <v>34</v>
      </c>
      <c r="F145" s="512">
        <f>'1.5_RAW_Data_MR'!F145</f>
        <v>0</v>
      </c>
      <c r="G145" s="512">
        <f>'1.5_RAW_Data_MR'!G145</f>
        <v>0</v>
      </c>
      <c r="H145" s="512">
        <f>'1.5_RAW_Data_MR'!H145</f>
        <v>0</v>
      </c>
      <c r="I145" s="512">
        <f>'1.5_RAW_Data_MR'!I145</f>
        <v>0</v>
      </c>
      <c r="J145" s="512">
        <f>'1.5_RAW_Data_MR'!J145</f>
        <v>0</v>
      </c>
      <c r="K145" s="513">
        <f>'1.5_RAW_Data_MR'!K145</f>
        <v>0</v>
      </c>
      <c r="M145" s="512">
        <f>'1.5_RAW_Data_MR'!M145</f>
        <v>0</v>
      </c>
      <c r="N145" s="512">
        <f>'1.5_RAW_Data_MR'!N145</f>
        <v>0</v>
      </c>
      <c r="O145" s="512">
        <f>'1.5_RAW_Data_MR'!O145</f>
        <v>0</v>
      </c>
      <c r="P145" s="512">
        <f>'1.5_RAW_Data_MR'!P145</f>
        <v>0</v>
      </c>
      <c r="Q145" s="512">
        <f>'1.5_RAW_Data_MR'!Q145</f>
        <v>0</v>
      </c>
      <c r="R145" s="513">
        <f>'1.5_RAW_Data_MR'!R145</f>
        <v>0</v>
      </c>
      <c r="T145" s="512">
        <f>'1.5_RAW_Data_MR'!T145</f>
        <v>0</v>
      </c>
      <c r="U145" s="512">
        <f>'1.5_RAW_Data_MR'!U145</f>
        <v>0</v>
      </c>
      <c r="V145" s="512">
        <f>'1.5_RAW_Data_MR'!V145</f>
        <v>0</v>
      </c>
      <c r="W145" s="512">
        <f>'1.5_RAW_Data_MR'!W145</f>
        <v>0</v>
      </c>
      <c r="X145" s="512">
        <f>'1.5_RAW_Data_MR'!X145</f>
        <v>0</v>
      </c>
      <c r="Y145" s="513">
        <f>'1.5_RAW_Data_MR'!Y145</f>
        <v>0</v>
      </c>
      <c r="AA145" s="493">
        <f>'1.5_RAW_Data_MR'!AA145</f>
        <v>0</v>
      </c>
      <c r="AB145" s="493">
        <f>'1.5_RAW_Data_MR'!AB145</f>
        <v>0</v>
      </c>
      <c r="AC145" s="493">
        <f>'1.5_RAW_Data_MR'!AC145</f>
        <v>0</v>
      </c>
      <c r="AD145" s="493">
        <f>'1.5_RAW_Data_MR'!AD145</f>
        <v>0</v>
      </c>
      <c r="AE145" s="493">
        <f>'1.5_RAW_Data_MR'!AE145</f>
        <v>0</v>
      </c>
      <c r="AF145" s="494">
        <f>'1.5_RAW_Data_MR'!AF145</f>
        <v>0</v>
      </c>
      <c r="AG145" s="482"/>
      <c r="AH145" s="493">
        <f>'1.5_RAW_Data_MR'!AH145</f>
        <v>0</v>
      </c>
      <c r="AI145" s="493">
        <f>'1.5_RAW_Data_MR'!AI145</f>
        <v>0</v>
      </c>
      <c r="AJ145" s="493">
        <f>'1.5_RAW_Data_MR'!AJ145</f>
        <v>0</v>
      </c>
      <c r="AK145" s="493">
        <f>'1.5_RAW_Data_MR'!AK145</f>
        <v>0</v>
      </c>
      <c r="AL145" s="493">
        <f>'1.5_RAW_Data_MR'!AL145</f>
        <v>0</v>
      </c>
      <c r="AM145" s="494">
        <f>'1.5_RAW_Data_MR'!AM145</f>
        <v>0</v>
      </c>
      <c r="AN145" s="482"/>
      <c r="AO145" s="493">
        <f>'1.5_RAW_Data_MR'!AO145</f>
        <v>0</v>
      </c>
      <c r="AP145" s="493">
        <f>'1.5_RAW_Data_MR'!AP145</f>
        <v>0</v>
      </c>
      <c r="AQ145" s="493">
        <f>'1.5_RAW_Data_MR'!AQ145</f>
        <v>0</v>
      </c>
      <c r="AR145" s="493">
        <f>'1.5_RAW_Data_MR'!AR145</f>
        <v>0</v>
      </c>
      <c r="AS145" s="493">
        <f>'1.5_RAW_Data_MR'!AS145</f>
        <v>0</v>
      </c>
      <c r="AT145" s="494">
        <f>'1.5_RAW_Data_MR'!AT145</f>
        <v>0</v>
      </c>
      <c r="AU145" s="482"/>
      <c r="AV145" s="493">
        <f>'1.5_RAW_Data_MR'!AV145</f>
        <v>0</v>
      </c>
      <c r="AW145" s="493">
        <f>'1.5_RAW_Data_MR'!AW145</f>
        <v>0</v>
      </c>
      <c r="AX145" s="493">
        <f>'1.5_RAW_Data_MR'!AX145</f>
        <v>0</v>
      </c>
      <c r="AY145" s="493">
        <f>'1.5_RAW_Data_MR'!AY145</f>
        <v>0</v>
      </c>
      <c r="AZ145" s="493">
        <f>'1.5_RAW_Data_MR'!AZ145</f>
        <v>0</v>
      </c>
      <c r="BA145" s="494">
        <f>'1.5_RAW_Data_MR'!BA145</f>
        <v>0</v>
      </c>
    </row>
    <row r="146" spans="1:53" ht="25.5" x14ac:dyDescent="0.35">
      <c r="A146" s="495" t="s">
        <v>20</v>
      </c>
      <c r="B146" s="476">
        <v>15</v>
      </c>
      <c r="C146" s="477" t="s">
        <v>60</v>
      </c>
      <c r="D146" s="478" t="s">
        <v>36</v>
      </c>
      <c r="E146" s="496" t="s">
        <v>31</v>
      </c>
      <c r="F146" s="508">
        <f>'1.5_RAW_Data_MR'!F146</f>
        <v>34.890641790257781</v>
      </c>
      <c r="G146" s="508">
        <f>'1.5_RAW_Data_MR'!G146</f>
        <v>34.890641790257781</v>
      </c>
      <c r="H146" s="508">
        <f>'1.5_RAW_Data_MR'!H146</f>
        <v>0</v>
      </c>
      <c r="I146" s="508">
        <f>'1.5_RAW_Data_MR'!I146</f>
        <v>0</v>
      </c>
      <c r="J146" s="508">
        <f>'1.5_RAW_Data_MR'!J146</f>
        <v>0</v>
      </c>
      <c r="K146" s="509">
        <f>'1.5_RAW_Data_MR'!K146</f>
        <v>0</v>
      </c>
      <c r="M146" s="508">
        <f>'1.5_RAW_Data_MR'!M146</f>
        <v>63.233495020625298</v>
      </c>
      <c r="N146" s="508">
        <f>'1.5_RAW_Data_MR'!N146</f>
        <v>0</v>
      </c>
      <c r="O146" s="508">
        <f>'1.5_RAW_Data_MR'!O146</f>
        <v>0</v>
      </c>
      <c r="P146" s="508">
        <f>'1.5_RAW_Data_MR'!P146</f>
        <v>0</v>
      </c>
      <c r="Q146" s="508">
        <f>'1.5_RAW_Data_MR'!Q146</f>
        <v>63.233495020625298</v>
      </c>
      <c r="R146" s="509">
        <f>'1.5_RAW_Data_MR'!R146</f>
        <v>0</v>
      </c>
      <c r="T146" s="508">
        <f>'1.5_RAW_Data_MR'!T146</f>
        <v>63.233495020625298</v>
      </c>
      <c r="U146" s="508">
        <f>'1.5_RAW_Data_MR'!U146</f>
        <v>0</v>
      </c>
      <c r="V146" s="508">
        <f>'1.5_RAW_Data_MR'!V146</f>
        <v>0</v>
      </c>
      <c r="W146" s="508">
        <f>'1.5_RAW_Data_MR'!W146</f>
        <v>0</v>
      </c>
      <c r="X146" s="508">
        <f>'1.5_RAW_Data_MR'!X146</f>
        <v>63.233495020625298</v>
      </c>
      <c r="Y146" s="509">
        <f>'1.5_RAW_Data_MR'!Y146</f>
        <v>0</v>
      </c>
      <c r="AA146" s="480">
        <f>'1.5_RAW_Data_MR'!AA146</f>
        <v>0</v>
      </c>
      <c r="AB146" s="480">
        <f>'1.5_RAW_Data_MR'!AB146</f>
        <v>0</v>
      </c>
      <c r="AC146" s="480">
        <f>'1.5_RAW_Data_MR'!AC146</f>
        <v>0</v>
      </c>
      <c r="AD146" s="480">
        <f>'1.5_RAW_Data_MR'!AD146</f>
        <v>0</v>
      </c>
      <c r="AE146" s="480">
        <f>'1.5_RAW_Data_MR'!AE146</f>
        <v>0</v>
      </c>
      <c r="AF146" s="481">
        <f>'1.5_RAW_Data_MR'!AF146</f>
        <v>0</v>
      </c>
      <c r="AG146" s="482"/>
      <c r="AH146" s="480">
        <f>'1.5_RAW_Data_MR'!AH146</f>
        <v>0</v>
      </c>
      <c r="AI146" s="480">
        <f>'1.5_RAW_Data_MR'!AI146</f>
        <v>0</v>
      </c>
      <c r="AJ146" s="480">
        <f>'1.5_RAW_Data_MR'!AJ146</f>
        <v>0</v>
      </c>
      <c r="AK146" s="480">
        <f>'1.5_RAW_Data_MR'!AK146</f>
        <v>0</v>
      </c>
      <c r="AL146" s="480">
        <f>'1.5_RAW_Data_MR'!AL146</f>
        <v>0</v>
      </c>
      <c r="AM146" s="481">
        <f>'1.5_RAW_Data_MR'!AM146</f>
        <v>0</v>
      </c>
      <c r="AN146" s="482"/>
      <c r="AO146" s="480">
        <f>'1.5_RAW_Data_MR'!AO146</f>
        <v>0</v>
      </c>
      <c r="AP146" s="480">
        <f>'1.5_RAW_Data_MR'!AP146</f>
        <v>0</v>
      </c>
      <c r="AQ146" s="480">
        <f>'1.5_RAW_Data_MR'!AQ146</f>
        <v>0</v>
      </c>
      <c r="AR146" s="480">
        <f>'1.5_RAW_Data_MR'!AR146</f>
        <v>0</v>
      </c>
      <c r="AS146" s="480">
        <f>'1.5_RAW_Data_MR'!AS146</f>
        <v>0</v>
      </c>
      <c r="AT146" s="481">
        <f>'1.5_RAW_Data_MR'!AT146</f>
        <v>0</v>
      </c>
      <c r="AU146" s="482"/>
      <c r="AV146" s="480">
        <f>'1.5_RAW_Data_MR'!AV146</f>
        <v>0</v>
      </c>
      <c r="AW146" s="480">
        <f>'1.5_RAW_Data_MR'!AW146</f>
        <v>0</v>
      </c>
      <c r="AX146" s="480">
        <f>'1.5_RAW_Data_MR'!AX146</f>
        <v>0</v>
      </c>
      <c r="AY146" s="480">
        <f>'1.5_RAW_Data_MR'!AY146</f>
        <v>0</v>
      </c>
      <c r="AZ146" s="480">
        <f>'1.5_RAW_Data_MR'!AZ146</f>
        <v>0</v>
      </c>
      <c r="BA146" s="481">
        <f>'1.5_RAW_Data_MR'!BA146</f>
        <v>0</v>
      </c>
    </row>
    <row r="147" spans="1:53" ht="13.15" x14ac:dyDescent="0.35">
      <c r="A147" s="483"/>
      <c r="B147" s="484"/>
      <c r="C147" s="485"/>
      <c r="D147" s="486"/>
      <c r="E147" s="479" t="s">
        <v>32</v>
      </c>
      <c r="F147" s="510">
        <f>'1.5_RAW_Data_MR'!F147</f>
        <v>29.945991921431322</v>
      </c>
      <c r="G147" s="510">
        <f>'1.5_RAW_Data_MR'!G147</f>
        <v>7.9277440141780202</v>
      </c>
      <c r="H147" s="510">
        <f>'1.5_RAW_Data_MR'!H147</f>
        <v>0</v>
      </c>
      <c r="I147" s="510">
        <f>'1.5_RAW_Data_MR'!I147</f>
        <v>0</v>
      </c>
      <c r="J147" s="510">
        <f>'1.5_RAW_Data_MR'!J147</f>
        <v>0</v>
      </c>
      <c r="K147" s="511">
        <f>'1.5_RAW_Data_MR'!K147</f>
        <v>22.018247907253301</v>
      </c>
      <c r="M147" s="510">
        <f>'1.5_RAW_Data_MR'!M147</f>
        <v>147.88231147939482</v>
      </c>
      <c r="N147" s="510">
        <f>'1.5_RAW_Data_MR'!N147</f>
        <v>0</v>
      </c>
      <c r="O147" s="510">
        <f>'1.5_RAW_Data_MR'!O147</f>
        <v>0</v>
      </c>
      <c r="P147" s="510">
        <f>'1.5_RAW_Data_MR'!P147</f>
        <v>0</v>
      </c>
      <c r="Q147" s="510">
        <f>'1.5_RAW_Data_MR'!Q147</f>
        <v>0</v>
      </c>
      <c r="R147" s="511">
        <f>'1.5_RAW_Data_MR'!R147</f>
        <v>147.88231147939482</v>
      </c>
      <c r="T147" s="510">
        <f>'1.5_RAW_Data_MR'!T147</f>
        <v>147.88231147939482</v>
      </c>
      <c r="U147" s="510">
        <f>'1.5_RAW_Data_MR'!U147</f>
        <v>0</v>
      </c>
      <c r="V147" s="510">
        <f>'1.5_RAW_Data_MR'!V147</f>
        <v>0</v>
      </c>
      <c r="W147" s="510">
        <f>'1.5_RAW_Data_MR'!W147</f>
        <v>0</v>
      </c>
      <c r="X147" s="510">
        <f>'1.5_RAW_Data_MR'!X147</f>
        <v>0</v>
      </c>
      <c r="Y147" s="511">
        <f>'1.5_RAW_Data_MR'!Y147</f>
        <v>147.88231147939482</v>
      </c>
      <c r="AA147" s="487">
        <f>'1.5_RAW_Data_MR'!AA147</f>
        <v>0</v>
      </c>
      <c r="AB147" s="487">
        <f>'1.5_RAW_Data_MR'!AB147</f>
        <v>0</v>
      </c>
      <c r="AC147" s="487">
        <f>'1.5_RAW_Data_MR'!AC147</f>
        <v>0</v>
      </c>
      <c r="AD147" s="487">
        <f>'1.5_RAW_Data_MR'!AD147</f>
        <v>0</v>
      </c>
      <c r="AE147" s="487">
        <f>'1.5_RAW_Data_MR'!AE147</f>
        <v>0</v>
      </c>
      <c r="AF147" s="488">
        <f>'1.5_RAW_Data_MR'!AF147</f>
        <v>0</v>
      </c>
      <c r="AG147" s="482"/>
      <c r="AH147" s="487">
        <f>'1.5_RAW_Data_MR'!AH147</f>
        <v>0</v>
      </c>
      <c r="AI147" s="487">
        <f>'1.5_RAW_Data_MR'!AI147</f>
        <v>0</v>
      </c>
      <c r="AJ147" s="487">
        <f>'1.5_RAW_Data_MR'!AJ147</f>
        <v>0</v>
      </c>
      <c r="AK147" s="487">
        <f>'1.5_RAW_Data_MR'!AK147</f>
        <v>0</v>
      </c>
      <c r="AL147" s="487">
        <f>'1.5_RAW_Data_MR'!AL147</f>
        <v>0</v>
      </c>
      <c r="AM147" s="488">
        <f>'1.5_RAW_Data_MR'!AM147</f>
        <v>0</v>
      </c>
      <c r="AN147" s="482"/>
      <c r="AO147" s="487">
        <f>'1.5_RAW_Data_MR'!AO147</f>
        <v>0</v>
      </c>
      <c r="AP147" s="487">
        <f>'1.5_RAW_Data_MR'!AP147</f>
        <v>0</v>
      </c>
      <c r="AQ147" s="487">
        <f>'1.5_RAW_Data_MR'!AQ147</f>
        <v>0</v>
      </c>
      <c r="AR147" s="487">
        <f>'1.5_RAW_Data_MR'!AR147</f>
        <v>0</v>
      </c>
      <c r="AS147" s="487">
        <f>'1.5_RAW_Data_MR'!AS147</f>
        <v>0</v>
      </c>
      <c r="AT147" s="488">
        <f>'1.5_RAW_Data_MR'!AT147</f>
        <v>0</v>
      </c>
      <c r="AU147" s="482"/>
      <c r="AV147" s="487">
        <f>'1.5_RAW_Data_MR'!AV147</f>
        <v>0</v>
      </c>
      <c r="AW147" s="487">
        <f>'1.5_RAW_Data_MR'!AW147</f>
        <v>0</v>
      </c>
      <c r="AX147" s="487">
        <f>'1.5_RAW_Data_MR'!AX147</f>
        <v>0</v>
      </c>
      <c r="AY147" s="487">
        <f>'1.5_RAW_Data_MR'!AY147</f>
        <v>0</v>
      </c>
      <c r="AZ147" s="487">
        <f>'1.5_RAW_Data_MR'!AZ147</f>
        <v>0</v>
      </c>
      <c r="BA147" s="488">
        <f>'1.5_RAW_Data_MR'!BA147</f>
        <v>0</v>
      </c>
    </row>
    <row r="148" spans="1:53" ht="13.15" x14ac:dyDescent="0.35">
      <c r="A148" s="483"/>
      <c r="B148" s="484"/>
      <c r="C148" s="485"/>
      <c r="D148" s="486"/>
      <c r="E148" s="479" t="s">
        <v>33</v>
      </c>
      <c r="F148" s="510">
        <f>'1.5_RAW_Data_MR'!F148</f>
        <v>20.13608407394198</v>
      </c>
      <c r="G148" s="510">
        <f>'1.5_RAW_Data_MR'!G148</f>
        <v>0</v>
      </c>
      <c r="H148" s="510">
        <f>'1.5_RAW_Data_MR'!H148</f>
        <v>5.5982298406832802</v>
      </c>
      <c r="I148" s="510">
        <f>'1.5_RAW_Data_MR'!I148</f>
        <v>0</v>
      </c>
      <c r="J148" s="510">
        <f>'1.5_RAW_Data_MR'!J148</f>
        <v>0</v>
      </c>
      <c r="K148" s="511">
        <f>'1.5_RAW_Data_MR'!K148</f>
        <v>14.537854233258701</v>
      </c>
      <c r="M148" s="510">
        <f>'1.5_RAW_Data_MR'!M148</f>
        <v>80.354750872054396</v>
      </c>
      <c r="N148" s="510">
        <f>'1.5_RAW_Data_MR'!N148</f>
        <v>0</v>
      </c>
      <c r="O148" s="510">
        <f>'1.5_RAW_Data_MR'!O148</f>
        <v>0</v>
      </c>
      <c r="P148" s="510">
        <f>'1.5_RAW_Data_MR'!P148</f>
        <v>0</v>
      </c>
      <c r="Q148" s="510">
        <f>'1.5_RAW_Data_MR'!Q148</f>
        <v>0</v>
      </c>
      <c r="R148" s="511">
        <f>'1.5_RAW_Data_MR'!R148</f>
        <v>80.354750872054396</v>
      </c>
      <c r="T148" s="510">
        <f>'1.5_RAW_Data_MR'!T148</f>
        <v>80.354750872054396</v>
      </c>
      <c r="U148" s="510">
        <f>'1.5_RAW_Data_MR'!U148</f>
        <v>0</v>
      </c>
      <c r="V148" s="510">
        <f>'1.5_RAW_Data_MR'!V148</f>
        <v>0</v>
      </c>
      <c r="W148" s="510">
        <f>'1.5_RAW_Data_MR'!W148</f>
        <v>0</v>
      </c>
      <c r="X148" s="510">
        <f>'1.5_RAW_Data_MR'!X148</f>
        <v>0</v>
      </c>
      <c r="Y148" s="511">
        <f>'1.5_RAW_Data_MR'!Y148</f>
        <v>80.354750872054396</v>
      </c>
      <c r="AA148" s="487">
        <f>'1.5_RAW_Data_MR'!AA148</f>
        <v>0</v>
      </c>
      <c r="AB148" s="487">
        <f>'1.5_RAW_Data_MR'!AB148</f>
        <v>0</v>
      </c>
      <c r="AC148" s="487">
        <f>'1.5_RAW_Data_MR'!AC148</f>
        <v>0</v>
      </c>
      <c r="AD148" s="487">
        <f>'1.5_RAW_Data_MR'!AD148</f>
        <v>0</v>
      </c>
      <c r="AE148" s="487">
        <f>'1.5_RAW_Data_MR'!AE148</f>
        <v>0</v>
      </c>
      <c r="AF148" s="488">
        <f>'1.5_RAW_Data_MR'!AF148</f>
        <v>0</v>
      </c>
      <c r="AG148" s="482"/>
      <c r="AH148" s="487">
        <f>'1.5_RAW_Data_MR'!AH148</f>
        <v>0</v>
      </c>
      <c r="AI148" s="487">
        <f>'1.5_RAW_Data_MR'!AI148</f>
        <v>0</v>
      </c>
      <c r="AJ148" s="487">
        <f>'1.5_RAW_Data_MR'!AJ148</f>
        <v>0</v>
      </c>
      <c r="AK148" s="487">
        <f>'1.5_RAW_Data_MR'!AK148</f>
        <v>0</v>
      </c>
      <c r="AL148" s="487">
        <f>'1.5_RAW_Data_MR'!AL148</f>
        <v>0</v>
      </c>
      <c r="AM148" s="488">
        <f>'1.5_RAW_Data_MR'!AM148</f>
        <v>0</v>
      </c>
      <c r="AN148" s="482"/>
      <c r="AO148" s="487">
        <f>'1.5_RAW_Data_MR'!AO148</f>
        <v>0</v>
      </c>
      <c r="AP148" s="487">
        <f>'1.5_RAW_Data_MR'!AP148</f>
        <v>0</v>
      </c>
      <c r="AQ148" s="487">
        <f>'1.5_RAW_Data_MR'!AQ148</f>
        <v>0</v>
      </c>
      <c r="AR148" s="487">
        <f>'1.5_RAW_Data_MR'!AR148</f>
        <v>0</v>
      </c>
      <c r="AS148" s="487">
        <f>'1.5_RAW_Data_MR'!AS148</f>
        <v>0</v>
      </c>
      <c r="AT148" s="488">
        <f>'1.5_RAW_Data_MR'!AT148</f>
        <v>0</v>
      </c>
      <c r="AU148" s="482"/>
      <c r="AV148" s="487">
        <f>'1.5_RAW_Data_MR'!AV148</f>
        <v>0</v>
      </c>
      <c r="AW148" s="487">
        <f>'1.5_RAW_Data_MR'!AW148</f>
        <v>0</v>
      </c>
      <c r="AX148" s="487">
        <f>'1.5_RAW_Data_MR'!AX148</f>
        <v>0</v>
      </c>
      <c r="AY148" s="487">
        <f>'1.5_RAW_Data_MR'!AY148</f>
        <v>0</v>
      </c>
      <c r="AZ148" s="487">
        <f>'1.5_RAW_Data_MR'!AZ148</f>
        <v>0</v>
      </c>
      <c r="BA148" s="488">
        <f>'1.5_RAW_Data_MR'!BA148</f>
        <v>0</v>
      </c>
    </row>
    <row r="149" spans="1:53" ht="13.5" thickBot="1" x14ac:dyDescent="0.4">
      <c r="A149" s="483"/>
      <c r="B149" s="489"/>
      <c r="C149" s="490"/>
      <c r="D149" s="491"/>
      <c r="E149" s="492" t="s">
        <v>34</v>
      </c>
      <c r="F149" s="512">
        <f>'1.5_RAW_Data_MR'!F149</f>
        <v>113.0451778921684</v>
      </c>
      <c r="G149" s="512">
        <f>'1.5_RAW_Data_MR'!G149</f>
        <v>0</v>
      </c>
      <c r="H149" s="512">
        <f>'1.5_RAW_Data_MR'!H149</f>
        <v>6.1342058026451403</v>
      </c>
      <c r="I149" s="512">
        <f>'1.5_RAW_Data_MR'!I149</f>
        <v>27.899717258118812</v>
      </c>
      <c r="J149" s="512">
        <f>'1.5_RAW_Data_MR'!J149</f>
        <v>9.6286294367603507</v>
      </c>
      <c r="K149" s="513">
        <f>'1.5_RAW_Data_MR'!K149</f>
        <v>69.382625394644094</v>
      </c>
      <c r="M149" s="512">
        <f>'1.5_RAW_Data_MR'!M149</f>
        <v>231.09328903181674</v>
      </c>
      <c r="N149" s="512">
        <f>'1.5_RAW_Data_MR'!N149</f>
        <v>23.55385738611837</v>
      </c>
      <c r="O149" s="512">
        <f>'1.5_RAW_Data_MR'!O149</f>
        <v>4.752451733742884</v>
      </c>
      <c r="P149" s="512">
        <f>'1.5_RAW_Data_MR'!P149</f>
        <v>0</v>
      </c>
      <c r="Q149" s="512">
        <f>'1.5_RAW_Data_MR'!Q149</f>
        <v>7.6030597563582818</v>
      </c>
      <c r="R149" s="513">
        <f>'1.5_RAW_Data_MR'!R149</f>
        <v>195.18392015559721</v>
      </c>
      <c r="T149" s="512">
        <f>'1.5_RAW_Data_MR'!T149</f>
        <v>1159.9433273991683</v>
      </c>
      <c r="U149" s="512">
        <f>'1.5_RAW_Data_MR'!U149</f>
        <v>0</v>
      </c>
      <c r="V149" s="512">
        <f>'1.5_RAW_Data_MR'!V149</f>
        <v>0</v>
      </c>
      <c r="W149" s="512">
        <f>'1.5_RAW_Data_MR'!W149</f>
        <v>0</v>
      </c>
      <c r="X149" s="512">
        <f>'1.5_RAW_Data_MR'!X149</f>
        <v>0</v>
      </c>
      <c r="Y149" s="513">
        <f>'1.5_RAW_Data_MR'!Y149</f>
        <v>1159.9433273991683</v>
      </c>
      <c r="AA149" s="493">
        <f>'1.5_RAW_Data_MR'!AA149</f>
        <v>-928.85003836735154</v>
      </c>
      <c r="AB149" s="493">
        <f>'1.5_RAW_Data_MR'!AB149</f>
        <v>23.55385738611837</v>
      </c>
      <c r="AC149" s="493">
        <f>'1.5_RAW_Data_MR'!AC149</f>
        <v>4.752451733742884</v>
      </c>
      <c r="AD149" s="493">
        <f>'1.5_RAW_Data_MR'!AD149</f>
        <v>0</v>
      </c>
      <c r="AE149" s="493">
        <f>'1.5_RAW_Data_MR'!AE149</f>
        <v>7.6030597563582818</v>
      </c>
      <c r="AF149" s="494">
        <f>'1.5_RAW_Data_MR'!AF149</f>
        <v>-964.7594072435711</v>
      </c>
      <c r="AG149" s="482"/>
      <c r="AH149" s="493">
        <f>'1.5_RAW_Data_MR'!AH149</f>
        <v>-928.85003836735154</v>
      </c>
      <c r="AI149" s="493">
        <f>'1.5_RAW_Data_MR'!AI149</f>
        <v>23.55385738611837</v>
      </c>
      <c r="AJ149" s="493">
        <f>'1.5_RAW_Data_MR'!AJ149</f>
        <v>4.752451733742884</v>
      </c>
      <c r="AK149" s="493">
        <f>'1.5_RAW_Data_MR'!AK149</f>
        <v>0</v>
      </c>
      <c r="AL149" s="493">
        <f>'1.5_RAW_Data_MR'!AL149</f>
        <v>7.6030597563582818</v>
      </c>
      <c r="AM149" s="494">
        <f>'1.5_RAW_Data_MR'!AM149</f>
        <v>-964.7594072435711</v>
      </c>
      <c r="AN149" s="482"/>
      <c r="AO149" s="493">
        <f>'1.5_RAW_Data_MR'!AO149</f>
        <v>0</v>
      </c>
      <c r="AP149" s="493">
        <f>'1.5_RAW_Data_MR'!AP149</f>
        <v>0</v>
      </c>
      <c r="AQ149" s="493">
        <f>'1.5_RAW_Data_MR'!AQ149</f>
        <v>0</v>
      </c>
      <c r="AR149" s="493">
        <f>'1.5_RAW_Data_MR'!AR149</f>
        <v>0</v>
      </c>
      <c r="AS149" s="493">
        <f>'1.5_RAW_Data_MR'!AS149</f>
        <v>0</v>
      </c>
      <c r="AT149" s="494">
        <f>'1.5_RAW_Data_MR'!AT149</f>
        <v>0</v>
      </c>
      <c r="AU149" s="482"/>
      <c r="AV149" s="493">
        <f>'1.5_RAW_Data_MR'!AV149</f>
        <v>0</v>
      </c>
      <c r="AW149" s="493">
        <f>'1.5_RAW_Data_MR'!AW149</f>
        <v>0</v>
      </c>
      <c r="AX149" s="493">
        <f>'1.5_RAW_Data_MR'!AX149</f>
        <v>0</v>
      </c>
      <c r="AY149" s="493">
        <f>'1.5_RAW_Data_MR'!AY149</f>
        <v>0</v>
      </c>
      <c r="AZ149" s="493">
        <f>'1.5_RAW_Data_MR'!AZ149</f>
        <v>0</v>
      </c>
      <c r="BA149" s="494">
        <f>'1.5_RAW_Data_MR'!BA149</f>
        <v>0</v>
      </c>
    </row>
    <row r="150" spans="1:53" ht="25.5" x14ac:dyDescent="0.35">
      <c r="A150" s="495" t="s">
        <v>20</v>
      </c>
      <c r="B150" s="476">
        <v>20</v>
      </c>
      <c r="C150" s="477" t="s">
        <v>74</v>
      </c>
      <c r="D150" s="478" t="s">
        <v>36</v>
      </c>
      <c r="E150" s="496" t="s">
        <v>31</v>
      </c>
      <c r="F150" s="508">
        <f>'1.5_RAW_Data_MR'!F150</f>
        <v>2357.6117794830234</v>
      </c>
      <c r="G150" s="508">
        <f>'1.5_RAW_Data_MR'!G150</f>
        <v>91.302581059994807</v>
      </c>
      <c r="H150" s="508">
        <f>'1.5_RAW_Data_MR'!H150</f>
        <v>436.27406821893669</v>
      </c>
      <c r="I150" s="508">
        <f>'1.5_RAW_Data_MR'!I150</f>
        <v>331.93127343670153</v>
      </c>
      <c r="J150" s="508">
        <f>'1.5_RAW_Data_MR'!J150</f>
        <v>380.7000996507785</v>
      </c>
      <c r="K150" s="509">
        <f>'1.5_RAW_Data_MR'!K150</f>
        <v>1117.403757116612</v>
      </c>
      <c r="M150" s="508">
        <f>'1.5_RAW_Data_MR'!M150</f>
        <v>17043.664573289927</v>
      </c>
      <c r="N150" s="508">
        <f>'1.5_RAW_Data_MR'!N150</f>
        <v>0</v>
      </c>
      <c r="O150" s="508">
        <f>'1.5_RAW_Data_MR'!O150</f>
        <v>316.8384547740452</v>
      </c>
      <c r="P150" s="508">
        <f>'1.5_RAW_Data_MR'!P150</f>
        <v>460.41152758135479</v>
      </c>
      <c r="Q150" s="508">
        <f>'1.5_RAW_Data_MR'!Q150</f>
        <v>0</v>
      </c>
      <c r="R150" s="509">
        <f>'1.5_RAW_Data_MR'!R150</f>
        <v>16266.414590934526</v>
      </c>
      <c r="T150" s="508">
        <f>'1.5_RAW_Data_MR'!T150</f>
        <v>33931.56482365587</v>
      </c>
      <c r="U150" s="508">
        <f>'1.5_RAW_Data_MR'!U150</f>
        <v>0</v>
      </c>
      <c r="V150" s="508">
        <f>'1.5_RAW_Data_MR'!V150</f>
        <v>0</v>
      </c>
      <c r="W150" s="508">
        <f>'1.5_RAW_Data_MR'!W150</f>
        <v>279.95958770529768</v>
      </c>
      <c r="X150" s="508">
        <f>'1.5_RAW_Data_MR'!X150</f>
        <v>0</v>
      </c>
      <c r="Y150" s="509">
        <f>'1.5_RAW_Data_MR'!Y150</f>
        <v>33651.60523595057</v>
      </c>
      <c r="AA150" s="480">
        <f>'1.5_RAW_Data_MR'!AA150</f>
        <v>-16887.900250365943</v>
      </c>
      <c r="AB150" s="480">
        <f>'1.5_RAW_Data_MR'!AB150</f>
        <v>0</v>
      </c>
      <c r="AC150" s="480">
        <f>'1.5_RAW_Data_MR'!AC150</f>
        <v>316.8384547740452</v>
      </c>
      <c r="AD150" s="480">
        <f>'1.5_RAW_Data_MR'!AD150</f>
        <v>180.45193987605711</v>
      </c>
      <c r="AE150" s="480">
        <f>'1.5_RAW_Data_MR'!AE150</f>
        <v>0</v>
      </c>
      <c r="AF150" s="481">
        <f>'1.5_RAW_Data_MR'!AF150</f>
        <v>-17385.190645016046</v>
      </c>
      <c r="AG150" s="482"/>
      <c r="AH150" s="480">
        <f>'1.5_RAW_Data_MR'!AH150</f>
        <v>-16887.900250365943</v>
      </c>
      <c r="AI150" s="480">
        <f>'1.5_RAW_Data_MR'!AI150</f>
        <v>0</v>
      </c>
      <c r="AJ150" s="480">
        <f>'1.5_RAW_Data_MR'!AJ150</f>
        <v>316.8384547740452</v>
      </c>
      <c r="AK150" s="480">
        <f>'1.5_RAW_Data_MR'!AK150</f>
        <v>180.45193987605711</v>
      </c>
      <c r="AL150" s="480">
        <f>'1.5_RAW_Data_MR'!AL150</f>
        <v>0</v>
      </c>
      <c r="AM150" s="481">
        <f>'1.5_RAW_Data_MR'!AM150</f>
        <v>-17385.190645016046</v>
      </c>
      <c r="AN150" s="482"/>
      <c r="AO150" s="480">
        <f>'1.5_RAW_Data_MR'!AO150</f>
        <v>0</v>
      </c>
      <c r="AP150" s="480">
        <f>'1.5_RAW_Data_MR'!AP150</f>
        <v>0</v>
      </c>
      <c r="AQ150" s="480">
        <f>'1.5_RAW_Data_MR'!AQ150</f>
        <v>0</v>
      </c>
      <c r="AR150" s="480">
        <f>'1.5_RAW_Data_MR'!AR150</f>
        <v>0</v>
      </c>
      <c r="AS150" s="480">
        <f>'1.5_RAW_Data_MR'!AS150</f>
        <v>0</v>
      </c>
      <c r="AT150" s="481">
        <f>'1.5_RAW_Data_MR'!AT150</f>
        <v>0</v>
      </c>
      <c r="AU150" s="482"/>
      <c r="AV150" s="480">
        <f>'1.5_RAW_Data_MR'!AV150</f>
        <v>0</v>
      </c>
      <c r="AW150" s="480">
        <f>'1.5_RAW_Data_MR'!AW150</f>
        <v>0</v>
      </c>
      <c r="AX150" s="480">
        <f>'1.5_RAW_Data_MR'!AX150</f>
        <v>0</v>
      </c>
      <c r="AY150" s="480">
        <f>'1.5_RAW_Data_MR'!AY150</f>
        <v>0</v>
      </c>
      <c r="AZ150" s="480">
        <f>'1.5_RAW_Data_MR'!AZ150</f>
        <v>0</v>
      </c>
      <c r="BA150" s="481">
        <f>'1.5_RAW_Data_MR'!BA150</f>
        <v>0</v>
      </c>
    </row>
    <row r="151" spans="1:53" ht="13.15" x14ac:dyDescent="0.35">
      <c r="A151" s="483"/>
      <c r="B151" s="484"/>
      <c r="C151" s="485"/>
      <c r="D151" s="486"/>
      <c r="E151" s="479" t="s">
        <v>32</v>
      </c>
      <c r="F151" s="510">
        <f>'1.5_RAW_Data_MR'!F151</f>
        <v>1584.8028989023287</v>
      </c>
      <c r="G151" s="510">
        <f>'1.5_RAW_Data_MR'!G151</f>
        <v>142.2990445550835</v>
      </c>
      <c r="H151" s="510">
        <f>'1.5_RAW_Data_MR'!H151</f>
        <v>156.4507874851335</v>
      </c>
      <c r="I151" s="510">
        <f>'1.5_RAW_Data_MR'!I151</f>
        <v>188.04765921906829</v>
      </c>
      <c r="J151" s="510">
        <f>'1.5_RAW_Data_MR'!J151</f>
        <v>399.09081770247889</v>
      </c>
      <c r="K151" s="511">
        <f>'1.5_RAW_Data_MR'!K151</f>
        <v>698.91458994056461</v>
      </c>
      <c r="M151" s="510">
        <f>'1.5_RAW_Data_MR'!M151</f>
        <v>8945.4572999058601</v>
      </c>
      <c r="N151" s="510">
        <f>'1.5_RAW_Data_MR'!N151</f>
        <v>0</v>
      </c>
      <c r="O151" s="510">
        <f>'1.5_RAW_Data_MR'!O151</f>
        <v>42.420545593015518</v>
      </c>
      <c r="P151" s="510">
        <f>'1.5_RAW_Data_MR'!P151</f>
        <v>259.92019388498329</v>
      </c>
      <c r="Q151" s="510">
        <f>'1.5_RAW_Data_MR'!Q151</f>
        <v>0</v>
      </c>
      <c r="R151" s="511">
        <f>'1.5_RAW_Data_MR'!R151</f>
        <v>8643.1165604278613</v>
      </c>
      <c r="T151" s="510">
        <f>'1.5_RAW_Data_MR'!T151</f>
        <v>13579.33785221146</v>
      </c>
      <c r="U151" s="510">
        <f>'1.5_RAW_Data_MR'!U151</f>
        <v>0</v>
      </c>
      <c r="V151" s="510">
        <f>'1.5_RAW_Data_MR'!V151</f>
        <v>0</v>
      </c>
      <c r="W151" s="510">
        <f>'1.5_RAW_Data_MR'!W151</f>
        <v>168.79167536692219</v>
      </c>
      <c r="X151" s="510">
        <f>'1.5_RAW_Data_MR'!X151</f>
        <v>0</v>
      </c>
      <c r="Y151" s="511">
        <f>'1.5_RAW_Data_MR'!Y151</f>
        <v>13410.546176844538</v>
      </c>
      <c r="AA151" s="487">
        <f>'1.5_RAW_Data_MR'!AA151</f>
        <v>-4633.8805523056008</v>
      </c>
      <c r="AB151" s="487">
        <f>'1.5_RAW_Data_MR'!AB151</f>
        <v>0</v>
      </c>
      <c r="AC151" s="487">
        <f>'1.5_RAW_Data_MR'!AC151</f>
        <v>42.420545593015518</v>
      </c>
      <c r="AD151" s="487">
        <f>'1.5_RAW_Data_MR'!AD151</f>
        <v>91.128518518061099</v>
      </c>
      <c r="AE151" s="487">
        <f>'1.5_RAW_Data_MR'!AE151</f>
        <v>0</v>
      </c>
      <c r="AF151" s="488">
        <f>'1.5_RAW_Data_MR'!AF151</f>
        <v>-4767.4296164166772</v>
      </c>
      <c r="AG151" s="482"/>
      <c r="AH151" s="487">
        <f>'1.5_RAW_Data_MR'!AH151</f>
        <v>-4633.8805523056008</v>
      </c>
      <c r="AI151" s="487">
        <f>'1.5_RAW_Data_MR'!AI151</f>
        <v>0</v>
      </c>
      <c r="AJ151" s="487">
        <f>'1.5_RAW_Data_MR'!AJ151</f>
        <v>42.420545593015518</v>
      </c>
      <c r="AK151" s="487">
        <f>'1.5_RAW_Data_MR'!AK151</f>
        <v>91.128518518061099</v>
      </c>
      <c r="AL151" s="487">
        <f>'1.5_RAW_Data_MR'!AL151</f>
        <v>0</v>
      </c>
      <c r="AM151" s="488">
        <f>'1.5_RAW_Data_MR'!AM151</f>
        <v>-4767.4296164166772</v>
      </c>
      <c r="AN151" s="482"/>
      <c r="AO151" s="487">
        <f>'1.5_RAW_Data_MR'!AO151</f>
        <v>0</v>
      </c>
      <c r="AP151" s="487">
        <f>'1.5_RAW_Data_MR'!AP151</f>
        <v>0</v>
      </c>
      <c r="AQ151" s="487">
        <f>'1.5_RAW_Data_MR'!AQ151</f>
        <v>0</v>
      </c>
      <c r="AR151" s="487">
        <f>'1.5_RAW_Data_MR'!AR151</f>
        <v>0</v>
      </c>
      <c r="AS151" s="487">
        <f>'1.5_RAW_Data_MR'!AS151</f>
        <v>0</v>
      </c>
      <c r="AT151" s="488">
        <f>'1.5_RAW_Data_MR'!AT151</f>
        <v>0</v>
      </c>
      <c r="AU151" s="482"/>
      <c r="AV151" s="487">
        <f>'1.5_RAW_Data_MR'!AV151</f>
        <v>0</v>
      </c>
      <c r="AW151" s="487">
        <f>'1.5_RAW_Data_MR'!AW151</f>
        <v>0</v>
      </c>
      <c r="AX151" s="487">
        <f>'1.5_RAW_Data_MR'!AX151</f>
        <v>0</v>
      </c>
      <c r="AY151" s="487">
        <f>'1.5_RAW_Data_MR'!AY151</f>
        <v>0</v>
      </c>
      <c r="AZ151" s="487">
        <f>'1.5_RAW_Data_MR'!AZ151</f>
        <v>0</v>
      </c>
      <c r="BA151" s="488">
        <f>'1.5_RAW_Data_MR'!BA151</f>
        <v>0</v>
      </c>
    </row>
    <row r="152" spans="1:53" ht="13.15" x14ac:dyDescent="0.35">
      <c r="A152" s="483"/>
      <c r="B152" s="484"/>
      <c r="C152" s="485"/>
      <c r="D152" s="486"/>
      <c r="E152" s="479" t="s">
        <v>33</v>
      </c>
      <c r="F152" s="510">
        <f>'1.5_RAW_Data_MR'!F152</f>
        <v>0</v>
      </c>
      <c r="G152" s="510">
        <f>'1.5_RAW_Data_MR'!G152</f>
        <v>0</v>
      </c>
      <c r="H152" s="510">
        <f>'1.5_RAW_Data_MR'!H152</f>
        <v>0</v>
      </c>
      <c r="I152" s="510">
        <f>'1.5_RAW_Data_MR'!I152</f>
        <v>0</v>
      </c>
      <c r="J152" s="510">
        <f>'1.5_RAW_Data_MR'!J152</f>
        <v>0</v>
      </c>
      <c r="K152" s="511">
        <f>'1.5_RAW_Data_MR'!K152</f>
        <v>0</v>
      </c>
      <c r="M152" s="510">
        <f>'1.5_RAW_Data_MR'!M152</f>
        <v>0</v>
      </c>
      <c r="N152" s="510">
        <f>'1.5_RAW_Data_MR'!N152</f>
        <v>0</v>
      </c>
      <c r="O152" s="510">
        <f>'1.5_RAW_Data_MR'!O152</f>
        <v>0</v>
      </c>
      <c r="P152" s="510">
        <f>'1.5_RAW_Data_MR'!P152</f>
        <v>0</v>
      </c>
      <c r="Q152" s="510">
        <f>'1.5_RAW_Data_MR'!Q152</f>
        <v>0</v>
      </c>
      <c r="R152" s="511">
        <f>'1.5_RAW_Data_MR'!R152</f>
        <v>0</v>
      </c>
      <c r="T152" s="510">
        <f>'1.5_RAW_Data_MR'!T152</f>
        <v>0</v>
      </c>
      <c r="U152" s="510">
        <f>'1.5_RAW_Data_MR'!U152</f>
        <v>0</v>
      </c>
      <c r="V152" s="510">
        <f>'1.5_RAW_Data_MR'!V152</f>
        <v>0</v>
      </c>
      <c r="W152" s="510">
        <f>'1.5_RAW_Data_MR'!W152</f>
        <v>0</v>
      </c>
      <c r="X152" s="510">
        <f>'1.5_RAW_Data_MR'!X152</f>
        <v>0</v>
      </c>
      <c r="Y152" s="511">
        <f>'1.5_RAW_Data_MR'!Y152</f>
        <v>0</v>
      </c>
      <c r="AA152" s="487">
        <f>'1.5_RAW_Data_MR'!AA152</f>
        <v>0</v>
      </c>
      <c r="AB152" s="487">
        <f>'1.5_RAW_Data_MR'!AB152</f>
        <v>0</v>
      </c>
      <c r="AC152" s="487">
        <f>'1.5_RAW_Data_MR'!AC152</f>
        <v>0</v>
      </c>
      <c r="AD152" s="487">
        <f>'1.5_RAW_Data_MR'!AD152</f>
        <v>0</v>
      </c>
      <c r="AE152" s="487">
        <f>'1.5_RAW_Data_MR'!AE152</f>
        <v>0</v>
      </c>
      <c r="AF152" s="488">
        <f>'1.5_RAW_Data_MR'!AF152</f>
        <v>0</v>
      </c>
      <c r="AG152" s="482"/>
      <c r="AH152" s="487">
        <f>'1.5_RAW_Data_MR'!AH152</f>
        <v>0</v>
      </c>
      <c r="AI152" s="487">
        <f>'1.5_RAW_Data_MR'!AI152</f>
        <v>0</v>
      </c>
      <c r="AJ152" s="487">
        <f>'1.5_RAW_Data_MR'!AJ152</f>
        <v>0</v>
      </c>
      <c r="AK152" s="487">
        <f>'1.5_RAW_Data_MR'!AK152</f>
        <v>0</v>
      </c>
      <c r="AL152" s="487">
        <f>'1.5_RAW_Data_MR'!AL152</f>
        <v>0</v>
      </c>
      <c r="AM152" s="488">
        <f>'1.5_RAW_Data_MR'!AM152</f>
        <v>0</v>
      </c>
      <c r="AN152" s="482"/>
      <c r="AO152" s="487">
        <f>'1.5_RAW_Data_MR'!AO152</f>
        <v>0</v>
      </c>
      <c r="AP152" s="487">
        <f>'1.5_RAW_Data_MR'!AP152</f>
        <v>0</v>
      </c>
      <c r="AQ152" s="487">
        <f>'1.5_RAW_Data_MR'!AQ152</f>
        <v>0</v>
      </c>
      <c r="AR152" s="487">
        <f>'1.5_RAW_Data_MR'!AR152</f>
        <v>0</v>
      </c>
      <c r="AS152" s="487">
        <f>'1.5_RAW_Data_MR'!AS152</f>
        <v>0</v>
      </c>
      <c r="AT152" s="488">
        <f>'1.5_RAW_Data_MR'!AT152</f>
        <v>0</v>
      </c>
      <c r="AU152" s="482"/>
      <c r="AV152" s="487">
        <f>'1.5_RAW_Data_MR'!AV152</f>
        <v>0</v>
      </c>
      <c r="AW152" s="487">
        <f>'1.5_RAW_Data_MR'!AW152</f>
        <v>0</v>
      </c>
      <c r="AX152" s="487">
        <f>'1.5_RAW_Data_MR'!AX152</f>
        <v>0</v>
      </c>
      <c r="AY152" s="487">
        <f>'1.5_RAW_Data_MR'!AY152</f>
        <v>0</v>
      </c>
      <c r="AZ152" s="487">
        <f>'1.5_RAW_Data_MR'!AZ152</f>
        <v>0</v>
      </c>
      <c r="BA152" s="488">
        <f>'1.5_RAW_Data_MR'!BA152</f>
        <v>0</v>
      </c>
    </row>
    <row r="153" spans="1:53" ht="13.5" thickBot="1" x14ac:dyDescent="0.4">
      <c r="A153" s="483"/>
      <c r="B153" s="489"/>
      <c r="C153" s="490"/>
      <c r="D153" s="491"/>
      <c r="E153" s="492" t="s">
        <v>34</v>
      </c>
      <c r="F153" s="512">
        <f>'1.5_RAW_Data_MR'!F153</f>
        <v>181.58633118557944</v>
      </c>
      <c r="G153" s="512">
        <f>'1.5_RAW_Data_MR'!G153</f>
        <v>50.572332426556883</v>
      </c>
      <c r="H153" s="512">
        <f>'1.5_RAW_Data_MR'!H153</f>
        <v>24.702170561086941</v>
      </c>
      <c r="I153" s="512">
        <f>'1.5_RAW_Data_MR'!I153</f>
        <v>70.402618998150587</v>
      </c>
      <c r="J153" s="512">
        <f>'1.5_RAW_Data_MR'!J153</f>
        <v>0</v>
      </c>
      <c r="K153" s="513">
        <f>'1.5_RAW_Data_MR'!K153</f>
        <v>35.909209199785003</v>
      </c>
      <c r="M153" s="512">
        <f>'1.5_RAW_Data_MR'!M153</f>
        <v>662.24594312946897</v>
      </c>
      <c r="N153" s="512">
        <f>'1.5_RAW_Data_MR'!N153</f>
        <v>0</v>
      </c>
      <c r="O153" s="512">
        <f>'1.5_RAW_Data_MR'!O153</f>
        <v>0</v>
      </c>
      <c r="P153" s="512">
        <f>'1.5_RAW_Data_MR'!P153</f>
        <v>48.470111576282797</v>
      </c>
      <c r="Q153" s="512">
        <f>'1.5_RAW_Data_MR'!Q153</f>
        <v>39.702825046653302</v>
      </c>
      <c r="R153" s="513">
        <f>'1.5_RAW_Data_MR'!R153</f>
        <v>574.07300650653281</v>
      </c>
      <c r="T153" s="512">
        <f>'1.5_RAW_Data_MR'!T153</f>
        <v>662.24594312946897</v>
      </c>
      <c r="U153" s="512">
        <f>'1.5_RAW_Data_MR'!U153</f>
        <v>0</v>
      </c>
      <c r="V153" s="512">
        <f>'1.5_RAW_Data_MR'!V153</f>
        <v>0</v>
      </c>
      <c r="W153" s="512">
        <f>'1.5_RAW_Data_MR'!W153</f>
        <v>48.470111576282797</v>
      </c>
      <c r="X153" s="512">
        <f>'1.5_RAW_Data_MR'!X153</f>
        <v>39.702825046653302</v>
      </c>
      <c r="Y153" s="513">
        <f>'1.5_RAW_Data_MR'!Y153</f>
        <v>574.07300650653281</v>
      </c>
      <c r="AA153" s="493">
        <f>'1.5_RAW_Data_MR'!AA153</f>
        <v>0</v>
      </c>
      <c r="AB153" s="493">
        <f>'1.5_RAW_Data_MR'!AB153</f>
        <v>0</v>
      </c>
      <c r="AC153" s="493">
        <f>'1.5_RAW_Data_MR'!AC153</f>
        <v>0</v>
      </c>
      <c r="AD153" s="493">
        <f>'1.5_RAW_Data_MR'!AD153</f>
        <v>0</v>
      </c>
      <c r="AE153" s="493">
        <f>'1.5_RAW_Data_MR'!AE153</f>
        <v>0</v>
      </c>
      <c r="AF153" s="494">
        <f>'1.5_RAW_Data_MR'!AF153</f>
        <v>0</v>
      </c>
      <c r="AG153" s="482"/>
      <c r="AH153" s="493">
        <f>'1.5_RAW_Data_MR'!AH153</f>
        <v>0</v>
      </c>
      <c r="AI153" s="493">
        <f>'1.5_RAW_Data_MR'!AI153</f>
        <v>0</v>
      </c>
      <c r="AJ153" s="493">
        <f>'1.5_RAW_Data_MR'!AJ153</f>
        <v>0</v>
      </c>
      <c r="AK153" s="493">
        <f>'1.5_RAW_Data_MR'!AK153</f>
        <v>0</v>
      </c>
      <c r="AL153" s="493">
        <f>'1.5_RAW_Data_MR'!AL153</f>
        <v>0</v>
      </c>
      <c r="AM153" s="494">
        <f>'1.5_RAW_Data_MR'!AM153</f>
        <v>0</v>
      </c>
      <c r="AN153" s="482"/>
      <c r="AO153" s="493">
        <f>'1.5_RAW_Data_MR'!AO153</f>
        <v>0</v>
      </c>
      <c r="AP153" s="493">
        <f>'1.5_RAW_Data_MR'!AP153</f>
        <v>0</v>
      </c>
      <c r="AQ153" s="493">
        <f>'1.5_RAW_Data_MR'!AQ153</f>
        <v>0</v>
      </c>
      <c r="AR153" s="493">
        <f>'1.5_RAW_Data_MR'!AR153</f>
        <v>0</v>
      </c>
      <c r="AS153" s="493">
        <f>'1.5_RAW_Data_MR'!AS153</f>
        <v>0</v>
      </c>
      <c r="AT153" s="494">
        <f>'1.5_RAW_Data_MR'!AT153</f>
        <v>0</v>
      </c>
      <c r="AU153" s="482"/>
      <c r="AV153" s="493">
        <f>'1.5_RAW_Data_MR'!AV153</f>
        <v>0</v>
      </c>
      <c r="AW153" s="493">
        <f>'1.5_RAW_Data_MR'!AW153</f>
        <v>0</v>
      </c>
      <c r="AX153" s="493">
        <f>'1.5_RAW_Data_MR'!AX153</f>
        <v>0</v>
      </c>
      <c r="AY153" s="493">
        <f>'1.5_RAW_Data_MR'!AY153</f>
        <v>0</v>
      </c>
      <c r="AZ153" s="493">
        <f>'1.5_RAW_Data_MR'!AZ153</f>
        <v>0</v>
      </c>
      <c r="BA153" s="494">
        <f>'1.5_RAW_Data_MR'!BA153</f>
        <v>0</v>
      </c>
    </row>
    <row r="154" spans="1:53" ht="25.5" x14ac:dyDescent="0.35">
      <c r="A154" s="495" t="s">
        <v>20</v>
      </c>
      <c r="B154" s="476">
        <v>32</v>
      </c>
      <c r="C154" s="477" t="s">
        <v>26</v>
      </c>
      <c r="D154" s="478" t="s">
        <v>40</v>
      </c>
      <c r="E154" s="496" t="s">
        <v>31</v>
      </c>
      <c r="F154" s="508">
        <f>'1.5_RAW_Data_MR'!F154</f>
        <v>586.52781487657603</v>
      </c>
      <c r="G154" s="508">
        <f>'1.5_RAW_Data_MR'!G154</f>
        <v>586.52781487657603</v>
      </c>
      <c r="H154" s="508">
        <f>'1.5_RAW_Data_MR'!H154</f>
        <v>0</v>
      </c>
      <c r="I154" s="508">
        <f>'1.5_RAW_Data_MR'!I154</f>
        <v>0</v>
      </c>
      <c r="J154" s="508">
        <f>'1.5_RAW_Data_MR'!J154</f>
        <v>0</v>
      </c>
      <c r="K154" s="509">
        <f>'1.5_RAW_Data_MR'!K154</f>
        <v>0</v>
      </c>
      <c r="M154" s="508">
        <f>'1.5_RAW_Data_MR'!M154</f>
        <v>606.68379834510995</v>
      </c>
      <c r="N154" s="508">
        <f>'1.5_RAW_Data_MR'!N154</f>
        <v>606.68379834510995</v>
      </c>
      <c r="O154" s="508">
        <f>'1.5_RAW_Data_MR'!O154</f>
        <v>0</v>
      </c>
      <c r="P154" s="508">
        <f>'1.5_RAW_Data_MR'!P154</f>
        <v>0</v>
      </c>
      <c r="Q154" s="508">
        <f>'1.5_RAW_Data_MR'!Q154</f>
        <v>0</v>
      </c>
      <c r="R154" s="509">
        <f>'1.5_RAW_Data_MR'!R154</f>
        <v>0</v>
      </c>
      <c r="T154" s="508">
        <f>'1.5_RAW_Data_MR'!T154</f>
        <v>606.68379834510995</v>
      </c>
      <c r="U154" s="508">
        <f>'1.5_RAW_Data_MR'!U154</f>
        <v>606.68379834510995</v>
      </c>
      <c r="V154" s="508">
        <f>'1.5_RAW_Data_MR'!V154</f>
        <v>0</v>
      </c>
      <c r="W154" s="508">
        <f>'1.5_RAW_Data_MR'!W154</f>
        <v>0</v>
      </c>
      <c r="X154" s="508">
        <f>'1.5_RAW_Data_MR'!X154</f>
        <v>0</v>
      </c>
      <c r="Y154" s="509">
        <f>'1.5_RAW_Data_MR'!Y154</f>
        <v>0</v>
      </c>
      <c r="AA154" s="480">
        <f>'1.5_RAW_Data_MR'!AA154</f>
        <v>0</v>
      </c>
      <c r="AB154" s="480">
        <f>'1.5_RAW_Data_MR'!AB154</f>
        <v>0</v>
      </c>
      <c r="AC154" s="480">
        <f>'1.5_RAW_Data_MR'!AC154</f>
        <v>0</v>
      </c>
      <c r="AD154" s="480">
        <f>'1.5_RAW_Data_MR'!AD154</f>
        <v>0</v>
      </c>
      <c r="AE154" s="480">
        <f>'1.5_RAW_Data_MR'!AE154</f>
        <v>0</v>
      </c>
      <c r="AF154" s="481">
        <f>'1.5_RAW_Data_MR'!AF154</f>
        <v>0</v>
      </c>
      <c r="AG154" s="482"/>
      <c r="AH154" s="480">
        <f>'1.5_RAW_Data_MR'!AH154</f>
        <v>0</v>
      </c>
      <c r="AI154" s="480">
        <f>'1.5_RAW_Data_MR'!AI154</f>
        <v>0</v>
      </c>
      <c r="AJ154" s="480">
        <f>'1.5_RAW_Data_MR'!AJ154</f>
        <v>0</v>
      </c>
      <c r="AK154" s="480">
        <f>'1.5_RAW_Data_MR'!AK154</f>
        <v>0</v>
      </c>
      <c r="AL154" s="480">
        <f>'1.5_RAW_Data_MR'!AL154</f>
        <v>0</v>
      </c>
      <c r="AM154" s="481">
        <f>'1.5_RAW_Data_MR'!AM154</f>
        <v>0</v>
      </c>
      <c r="AN154" s="482"/>
      <c r="AO154" s="480">
        <f>'1.5_RAW_Data_MR'!AO154</f>
        <v>0</v>
      </c>
      <c r="AP154" s="480">
        <f>'1.5_RAW_Data_MR'!AP154</f>
        <v>0</v>
      </c>
      <c r="AQ154" s="480">
        <f>'1.5_RAW_Data_MR'!AQ154</f>
        <v>0</v>
      </c>
      <c r="AR154" s="480">
        <f>'1.5_RAW_Data_MR'!AR154</f>
        <v>0</v>
      </c>
      <c r="AS154" s="480">
        <f>'1.5_RAW_Data_MR'!AS154</f>
        <v>0</v>
      </c>
      <c r="AT154" s="481">
        <f>'1.5_RAW_Data_MR'!AT154</f>
        <v>0</v>
      </c>
      <c r="AU154" s="482"/>
      <c r="AV154" s="480">
        <f>'1.5_RAW_Data_MR'!AV154</f>
        <v>0</v>
      </c>
      <c r="AW154" s="480">
        <f>'1.5_RAW_Data_MR'!AW154</f>
        <v>0</v>
      </c>
      <c r="AX154" s="480">
        <f>'1.5_RAW_Data_MR'!AX154</f>
        <v>0</v>
      </c>
      <c r="AY154" s="480">
        <f>'1.5_RAW_Data_MR'!AY154</f>
        <v>0</v>
      </c>
      <c r="AZ154" s="480">
        <f>'1.5_RAW_Data_MR'!AZ154</f>
        <v>0</v>
      </c>
      <c r="BA154" s="481">
        <f>'1.5_RAW_Data_MR'!BA154</f>
        <v>0</v>
      </c>
    </row>
    <row r="155" spans="1:53" ht="13.15" x14ac:dyDescent="0.35">
      <c r="A155" s="483"/>
      <c r="B155" s="484"/>
      <c r="C155" s="485"/>
      <c r="D155" s="486"/>
      <c r="E155" s="479" t="s">
        <v>32</v>
      </c>
      <c r="F155" s="510">
        <f>'1.5_RAW_Data_MR'!F155</f>
        <v>0</v>
      </c>
      <c r="G155" s="510">
        <f>'1.5_RAW_Data_MR'!G155</f>
        <v>0</v>
      </c>
      <c r="H155" s="510">
        <f>'1.5_RAW_Data_MR'!H155</f>
        <v>0</v>
      </c>
      <c r="I155" s="510">
        <f>'1.5_RAW_Data_MR'!I155</f>
        <v>0</v>
      </c>
      <c r="J155" s="510">
        <f>'1.5_RAW_Data_MR'!J155</f>
        <v>0</v>
      </c>
      <c r="K155" s="511">
        <f>'1.5_RAW_Data_MR'!K155</f>
        <v>0</v>
      </c>
      <c r="M155" s="510">
        <f>'1.5_RAW_Data_MR'!M155</f>
        <v>3443.2814048509927</v>
      </c>
      <c r="N155" s="510">
        <f>'1.5_RAW_Data_MR'!N155</f>
        <v>3443.2814048509927</v>
      </c>
      <c r="O155" s="510">
        <f>'1.5_RAW_Data_MR'!O155</f>
        <v>0</v>
      </c>
      <c r="P155" s="510">
        <f>'1.5_RAW_Data_MR'!P155</f>
        <v>0</v>
      </c>
      <c r="Q155" s="510">
        <f>'1.5_RAW_Data_MR'!Q155</f>
        <v>0</v>
      </c>
      <c r="R155" s="511">
        <f>'1.5_RAW_Data_MR'!R155</f>
        <v>0</v>
      </c>
      <c r="T155" s="510">
        <f>'1.5_RAW_Data_MR'!T155</f>
        <v>15369.932344381277</v>
      </c>
      <c r="U155" s="510">
        <f>'1.5_RAW_Data_MR'!U155</f>
        <v>0</v>
      </c>
      <c r="V155" s="510">
        <f>'1.5_RAW_Data_MR'!V155</f>
        <v>0</v>
      </c>
      <c r="W155" s="510">
        <f>'1.5_RAW_Data_MR'!W155</f>
        <v>0</v>
      </c>
      <c r="X155" s="510">
        <f>'1.5_RAW_Data_MR'!X155</f>
        <v>0</v>
      </c>
      <c r="Y155" s="511">
        <f>'1.5_RAW_Data_MR'!Y155</f>
        <v>15369.932344381277</v>
      </c>
      <c r="AA155" s="487">
        <f>'1.5_RAW_Data_MR'!AA155</f>
        <v>-11926.650939530286</v>
      </c>
      <c r="AB155" s="487">
        <f>'1.5_RAW_Data_MR'!AB155</f>
        <v>3443.2814048509927</v>
      </c>
      <c r="AC155" s="487">
        <f>'1.5_RAW_Data_MR'!AC155</f>
        <v>0</v>
      </c>
      <c r="AD155" s="487">
        <f>'1.5_RAW_Data_MR'!AD155</f>
        <v>0</v>
      </c>
      <c r="AE155" s="487">
        <f>'1.5_RAW_Data_MR'!AE155</f>
        <v>0</v>
      </c>
      <c r="AF155" s="488">
        <f>'1.5_RAW_Data_MR'!AF155</f>
        <v>-15369.932344381277</v>
      </c>
      <c r="AG155" s="482"/>
      <c r="AH155" s="487">
        <f>'1.5_RAW_Data_MR'!AH155</f>
        <v>0</v>
      </c>
      <c r="AI155" s="487">
        <f>'1.5_RAW_Data_MR'!AI155</f>
        <v>0</v>
      </c>
      <c r="AJ155" s="487">
        <f>'1.5_RAW_Data_MR'!AJ155</f>
        <v>0</v>
      </c>
      <c r="AK155" s="487">
        <f>'1.5_RAW_Data_MR'!AK155</f>
        <v>0</v>
      </c>
      <c r="AL155" s="487">
        <f>'1.5_RAW_Data_MR'!AL155</f>
        <v>0</v>
      </c>
      <c r="AM155" s="488">
        <f>'1.5_RAW_Data_MR'!AM155</f>
        <v>0</v>
      </c>
      <c r="AN155" s="482"/>
      <c r="AO155" s="487">
        <f>'1.5_RAW_Data_MR'!AO155</f>
        <v>-11926.650939530286</v>
      </c>
      <c r="AP155" s="487">
        <f>'1.5_RAW_Data_MR'!AP155</f>
        <v>3443.2814048509927</v>
      </c>
      <c r="AQ155" s="487">
        <f>'1.5_RAW_Data_MR'!AQ155</f>
        <v>0</v>
      </c>
      <c r="AR155" s="487">
        <f>'1.5_RAW_Data_MR'!AR155</f>
        <v>0</v>
      </c>
      <c r="AS155" s="487">
        <f>'1.5_RAW_Data_MR'!AS155</f>
        <v>0</v>
      </c>
      <c r="AT155" s="488">
        <f>'1.5_RAW_Data_MR'!AT155</f>
        <v>-15369.932344381277</v>
      </c>
      <c r="AU155" s="482"/>
      <c r="AV155" s="487">
        <f>'1.5_RAW_Data_MR'!AV155</f>
        <v>0</v>
      </c>
      <c r="AW155" s="487">
        <f>'1.5_RAW_Data_MR'!AW155</f>
        <v>0</v>
      </c>
      <c r="AX155" s="487">
        <f>'1.5_RAW_Data_MR'!AX155</f>
        <v>0</v>
      </c>
      <c r="AY155" s="487">
        <f>'1.5_RAW_Data_MR'!AY155</f>
        <v>0</v>
      </c>
      <c r="AZ155" s="487">
        <f>'1.5_RAW_Data_MR'!AZ155</f>
        <v>0</v>
      </c>
      <c r="BA155" s="488">
        <f>'1.5_RAW_Data_MR'!BA155</f>
        <v>0</v>
      </c>
    </row>
    <row r="156" spans="1:53" ht="13.15" x14ac:dyDescent="0.35">
      <c r="A156" s="483"/>
      <c r="B156" s="484"/>
      <c r="C156" s="485"/>
      <c r="D156" s="486"/>
      <c r="E156" s="479" t="s">
        <v>33</v>
      </c>
      <c r="F156" s="510">
        <f>'1.5_RAW_Data_MR'!F156</f>
        <v>3623.9001645384315</v>
      </c>
      <c r="G156" s="510">
        <f>'1.5_RAW_Data_MR'!G156</f>
        <v>0</v>
      </c>
      <c r="H156" s="510">
        <f>'1.5_RAW_Data_MR'!H156</f>
        <v>3623.9001645384315</v>
      </c>
      <c r="I156" s="510">
        <f>'1.5_RAW_Data_MR'!I156</f>
        <v>0</v>
      </c>
      <c r="J156" s="510">
        <f>'1.5_RAW_Data_MR'!J156</f>
        <v>0</v>
      </c>
      <c r="K156" s="511">
        <f>'1.5_RAW_Data_MR'!K156</f>
        <v>0</v>
      </c>
      <c r="M156" s="510">
        <f>'1.5_RAW_Data_MR'!M156</f>
        <v>0</v>
      </c>
      <c r="N156" s="510">
        <f>'1.5_RAW_Data_MR'!N156</f>
        <v>0</v>
      </c>
      <c r="O156" s="510">
        <f>'1.5_RAW_Data_MR'!O156</f>
        <v>0</v>
      </c>
      <c r="P156" s="510">
        <f>'1.5_RAW_Data_MR'!P156</f>
        <v>0</v>
      </c>
      <c r="Q156" s="510">
        <f>'1.5_RAW_Data_MR'!Q156</f>
        <v>0</v>
      </c>
      <c r="R156" s="511">
        <f>'1.5_RAW_Data_MR'!R156</f>
        <v>0</v>
      </c>
      <c r="T156" s="510">
        <f>'1.5_RAW_Data_MR'!T156</f>
        <v>0</v>
      </c>
      <c r="U156" s="510">
        <f>'1.5_RAW_Data_MR'!U156</f>
        <v>0</v>
      </c>
      <c r="V156" s="510">
        <f>'1.5_RAW_Data_MR'!V156</f>
        <v>0</v>
      </c>
      <c r="W156" s="510">
        <f>'1.5_RAW_Data_MR'!W156</f>
        <v>0</v>
      </c>
      <c r="X156" s="510">
        <f>'1.5_RAW_Data_MR'!X156</f>
        <v>0</v>
      </c>
      <c r="Y156" s="511">
        <f>'1.5_RAW_Data_MR'!Y156</f>
        <v>0</v>
      </c>
      <c r="AA156" s="487">
        <f>'1.5_RAW_Data_MR'!AA156</f>
        <v>0</v>
      </c>
      <c r="AB156" s="487">
        <f>'1.5_RAW_Data_MR'!AB156</f>
        <v>0</v>
      </c>
      <c r="AC156" s="487">
        <f>'1.5_RAW_Data_MR'!AC156</f>
        <v>0</v>
      </c>
      <c r="AD156" s="487">
        <f>'1.5_RAW_Data_MR'!AD156</f>
        <v>0</v>
      </c>
      <c r="AE156" s="487">
        <f>'1.5_RAW_Data_MR'!AE156</f>
        <v>0</v>
      </c>
      <c r="AF156" s="488">
        <f>'1.5_RAW_Data_MR'!AF156</f>
        <v>0</v>
      </c>
      <c r="AG156" s="482"/>
      <c r="AH156" s="487">
        <f>'1.5_RAW_Data_MR'!AH156</f>
        <v>0</v>
      </c>
      <c r="AI156" s="487">
        <f>'1.5_RAW_Data_MR'!AI156</f>
        <v>0</v>
      </c>
      <c r="AJ156" s="487">
        <f>'1.5_RAW_Data_MR'!AJ156</f>
        <v>0</v>
      </c>
      <c r="AK156" s="487">
        <f>'1.5_RAW_Data_MR'!AK156</f>
        <v>0</v>
      </c>
      <c r="AL156" s="487">
        <f>'1.5_RAW_Data_MR'!AL156</f>
        <v>0</v>
      </c>
      <c r="AM156" s="488">
        <f>'1.5_RAW_Data_MR'!AM156</f>
        <v>0</v>
      </c>
      <c r="AN156" s="482"/>
      <c r="AO156" s="487">
        <f>'1.5_RAW_Data_MR'!AO156</f>
        <v>0</v>
      </c>
      <c r="AP156" s="487">
        <f>'1.5_RAW_Data_MR'!AP156</f>
        <v>0</v>
      </c>
      <c r="AQ156" s="487">
        <f>'1.5_RAW_Data_MR'!AQ156</f>
        <v>0</v>
      </c>
      <c r="AR156" s="487">
        <f>'1.5_RAW_Data_MR'!AR156</f>
        <v>0</v>
      </c>
      <c r="AS156" s="487">
        <f>'1.5_RAW_Data_MR'!AS156</f>
        <v>0</v>
      </c>
      <c r="AT156" s="488">
        <f>'1.5_RAW_Data_MR'!AT156</f>
        <v>0</v>
      </c>
      <c r="AU156" s="482"/>
      <c r="AV156" s="487">
        <f>'1.5_RAW_Data_MR'!AV156</f>
        <v>0</v>
      </c>
      <c r="AW156" s="487">
        <f>'1.5_RAW_Data_MR'!AW156</f>
        <v>0</v>
      </c>
      <c r="AX156" s="487">
        <f>'1.5_RAW_Data_MR'!AX156</f>
        <v>0</v>
      </c>
      <c r="AY156" s="487">
        <f>'1.5_RAW_Data_MR'!AY156</f>
        <v>0</v>
      </c>
      <c r="AZ156" s="487">
        <f>'1.5_RAW_Data_MR'!AZ156</f>
        <v>0</v>
      </c>
      <c r="BA156" s="488">
        <f>'1.5_RAW_Data_MR'!BA156</f>
        <v>0</v>
      </c>
    </row>
    <row r="157" spans="1:53" ht="13.5" thickBot="1" x14ac:dyDescent="0.4">
      <c r="A157" s="483"/>
      <c r="B157" s="489"/>
      <c r="C157" s="490"/>
      <c r="D157" s="491"/>
      <c r="E157" s="492" t="s">
        <v>34</v>
      </c>
      <c r="F157" s="512">
        <f>'1.5_RAW_Data_MR'!F157</f>
        <v>5035.1024305437049</v>
      </c>
      <c r="G157" s="512">
        <f>'1.5_RAW_Data_MR'!G157</f>
        <v>0</v>
      </c>
      <c r="H157" s="512">
        <f>'1.5_RAW_Data_MR'!H157</f>
        <v>0</v>
      </c>
      <c r="I157" s="512">
        <f>'1.5_RAW_Data_MR'!I157</f>
        <v>0</v>
      </c>
      <c r="J157" s="512">
        <f>'1.5_RAW_Data_MR'!J157</f>
        <v>0</v>
      </c>
      <c r="K157" s="513">
        <f>'1.5_RAW_Data_MR'!K157</f>
        <v>5035.1024305437049</v>
      </c>
      <c r="M157" s="512">
        <f>'1.5_RAW_Data_MR'!M157</f>
        <v>7273.0946746380632</v>
      </c>
      <c r="N157" s="512">
        <f>'1.5_RAW_Data_MR'!N157</f>
        <v>0</v>
      </c>
      <c r="O157" s="512">
        <f>'1.5_RAW_Data_MR'!O157</f>
        <v>0</v>
      </c>
      <c r="P157" s="512">
        <f>'1.5_RAW_Data_MR'!P157</f>
        <v>0</v>
      </c>
      <c r="Q157" s="512">
        <f>'1.5_RAW_Data_MR'!Q157</f>
        <v>1067.4865999405831</v>
      </c>
      <c r="R157" s="513">
        <f>'1.5_RAW_Data_MR'!R157</f>
        <v>6205.6080746974803</v>
      </c>
      <c r="T157" s="512">
        <f>'1.5_RAW_Data_MR'!T157</f>
        <v>13445.484161844541</v>
      </c>
      <c r="U157" s="512">
        <f>'1.5_RAW_Data_MR'!U157</f>
        <v>0</v>
      </c>
      <c r="V157" s="512">
        <f>'1.5_RAW_Data_MR'!V157</f>
        <v>0</v>
      </c>
      <c r="W157" s="512">
        <f>'1.5_RAW_Data_MR'!W157</f>
        <v>0</v>
      </c>
      <c r="X157" s="512">
        <f>'1.5_RAW_Data_MR'!X157</f>
        <v>0</v>
      </c>
      <c r="Y157" s="513">
        <f>'1.5_RAW_Data_MR'!Y157</f>
        <v>13445.484161844541</v>
      </c>
      <c r="AA157" s="493">
        <f>'1.5_RAW_Data_MR'!AA157</f>
        <v>-6172.3894872064775</v>
      </c>
      <c r="AB157" s="493">
        <f>'1.5_RAW_Data_MR'!AB157</f>
        <v>0</v>
      </c>
      <c r="AC157" s="493">
        <f>'1.5_RAW_Data_MR'!AC157</f>
        <v>0</v>
      </c>
      <c r="AD157" s="493">
        <f>'1.5_RAW_Data_MR'!AD157</f>
        <v>0</v>
      </c>
      <c r="AE157" s="493">
        <f>'1.5_RAW_Data_MR'!AE157</f>
        <v>1067.4865999405831</v>
      </c>
      <c r="AF157" s="494">
        <f>'1.5_RAW_Data_MR'!AF157</f>
        <v>-7239.8760871470604</v>
      </c>
      <c r="AG157" s="482"/>
      <c r="AH157" s="493">
        <f>'1.5_RAW_Data_MR'!AH157</f>
        <v>0</v>
      </c>
      <c r="AI157" s="493">
        <f>'1.5_RAW_Data_MR'!AI157</f>
        <v>0</v>
      </c>
      <c r="AJ157" s="493">
        <f>'1.5_RAW_Data_MR'!AJ157</f>
        <v>0</v>
      </c>
      <c r="AK157" s="493">
        <f>'1.5_RAW_Data_MR'!AK157</f>
        <v>0</v>
      </c>
      <c r="AL157" s="493">
        <f>'1.5_RAW_Data_MR'!AL157</f>
        <v>0</v>
      </c>
      <c r="AM157" s="494">
        <f>'1.5_RAW_Data_MR'!AM157</f>
        <v>0</v>
      </c>
      <c r="AN157" s="482"/>
      <c r="AO157" s="493">
        <f>'1.5_RAW_Data_MR'!AO157</f>
        <v>-6172.3894872064775</v>
      </c>
      <c r="AP157" s="493">
        <f>'1.5_RAW_Data_MR'!AP157</f>
        <v>0</v>
      </c>
      <c r="AQ157" s="493">
        <f>'1.5_RAW_Data_MR'!AQ157</f>
        <v>0</v>
      </c>
      <c r="AR157" s="493">
        <f>'1.5_RAW_Data_MR'!AR157</f>
        <v>0</v>
      </c>
      <c r="AS157" s="493">
        <f>'1.5_RAW_Data_MR'!AS157</f>
        <v>1067.4865999405831</v>
      </c>
      <c r="AT157" s="494">
        <f>'1.5_RAW_Data_MR'!AT157</f>
        <v>-7239.8760871470604</v>
      </c>
      <c r="AU157" s="482"/>
      <c r="AV157" s="493">
        <f>'1.5_RAW_Data_MR'!AV157</f>
        <v>0</v>
      </c>
      <c r="AW157" s="493">
        <f>'1.5_RAW_Data_MR'!AW157</f>
        <v>0</v>
      </c>
      <c r="AX157" s="493">
        <f>'1.5_RAW_Data_MR'!AX157</f>
        <v>0</v>
      </c>
      <c r="AY157" s="493">
        <f>'1.5_RAW_Data_MR'!AY157</f>
        <v>0</v>
      </c>
      <c r="AZ157" s="493">
        <f>'1.5_RAW_Data_MR'!AZ157</f>
        <v>0</v>
      </c>
      <c r="BA157" s="494">
        <f>'1.5_RAW_Data_MR'!BA157</f>
        <v>0</v>
      </c>
    </row>
    <row r="158" spans="1:53" ht="25.5" x14ac:dyDescent="0.35">
      <c r="A158" s="495" t="s">
        <v>20</v>
      </c>
      <c r="B158" s="476">
        <v>33</v>
      </c>
      <c r="C158" s="477" t="s">
        <v>27</v>
      </c>
      <c r="D158" s="478" t="s">
        <v>36</v>
      </c>
      <c r="E158" s="496" t="s">
        <v>31</v>
      </c>
      <c r="F158" s="508">
        <f>'1.5_RAW_Data_MR'!F158</f>
        <v>4351.3424907966755</v>
      </c>
      <c r="G158" s="508">
        <f>'1.5_RAW_Data_MR'!G158</f>
        <v>0</v>
      </c>
      <c r="H158" s="508">
        <f>'1.5_RAW_Data_MR'!H158</f>
        <v>0</v>
      </c>
      <c r="I158" s="508">
        <f>'1.5_RAW_Data_MR'!I158</f>
        <v>0</v>
      </c>
      <c r="J158" s="508">
        <f>'1.5_RAW_Data_MR'!J158</f>
        <v>0</v>
      </c>
      <c r="K158" s="509">
        <f>'1.5_RAW_Data_MR'!K158</f>
        <v>4351.3424907966755</v>
      </c>
      <c r="M158" s="508">
        <f>'1.5_RAW_Data_MR'!M158</f>
        <v>24319.278384827754</v>
      </c>
      <c r="N158" s="508">
        <f>'1.5_RAW_Data_MR'!N158</f>
        <v>0</v>
      </c>
      <c r="O158" s="508">
        <f>'1.5_RAW_Data_MR'!O158</f>
        <v>246.88535461252323</v>
      </c>
      <c r="P158" s="508">
        <f>'1.5_RAW_Data_MR'!P158</f>
        <v>0</v>
      </c>
      <c r="Q158" s="508">
        <f>'1.5_RAW_Data_MR'!Q158</f>
        <v>2628.8711700873287</v>
      </c>
      <c r="R158" s="509">
        <f>'1.5_RAW_Data_MR'!R158</f>
        <v>21443.521860127901</v>
      </c>
      <c r="T158" s="508">
        <f>'1.5_RAW_Data_MR'!T158</f>
        <v>48659.855841958037</v>
      </c>
      <c r="U158" s="508">
        <f>'1.5_RAW_Data_MR'!U158</f>
        <v>0</v>
      </c>
      <c r="V158" s="508">
        <f>'1.5_RAW_Data_MR'!V158</f>
        <v>0</v>
      </c>
      <c r="W158" s="508">
        <f>'1.5_RAW_Data_MR'!W158</f>
        <v>0</v>
      </c>
      <c r="X158" s="508">
        <f>'1.5_RAW_Data_MR'!X158</f>
        <v>0</v>
      </c>
      <c r="Y158" s="509">
        <f>'1.5_RAW_Data_MR'!Y158</f>
        <v>48659.855841958037</v>
      </c>
      <c r="AA158" s="480">
        <f>'1.5_RAW_Data_MR'!AA158</f>
        <v>-24340.577457130283</v>
      </c>
      <c r="AB158" s="480">
        <f>'1.5_RAW_Data_MR'!AB158</f>
        <v>0</v>
      </c>
      <c r="AC158" s="480">
        <f>'1.5_RAW_Data_MR'!AC158</f>
        <v>246.88535461252323</v>
      </c>
      <c r="AD158" s="480">
        <f>'1.5_RAW_Data_MR'!AD158</f>
        <v>0</v>
      </c>
      <c r="AE158" s="480">
        <f>'1.5_RAW_Data_MR'!AE158</f>
        <v>2628.8711700873287</v>
      </c>
      <c r="AF158" s="481">
        <f>'1.5_RAW_Data_MR'!AF158</f>
        <v>-27216.333981830136</v>
      </c>
      <c r="AG158" s="482"/>
      <c r="AH158" s="480">
        <f>'1.5_RAW_Data_MR'!AH158</f>
        <v>0</v>
      </c>
      <c r="AI158" s="480">
        <f>'1.5_RAW_Data_MR'!AI158</f>
        <v>0</v>
      </c>
      <c r="AJ158" s="480">
        <f>'1.5_RAW_Data_MR'!AJ158</f>
        <v>0</v>
      </c>
      <c r="AK158" s="480">
        <f>'1.5_RAW_Data_MR'!AK158</f>
        <v>0</v>
      </c>
      <c r="AL158" s="480">
        <f>'1.5_RAW_Data_MR'!AL158</f>
        <v>0</v>
      </c>
      <c r="AM158" s="481">
        <f>'1.5_RAW_Data_MR'!AM158</f>
        <v>0</v>
      </c>
      <c r="AN158" s="482"/>
      <c r="AO158" s="480">
        <f>'1.5_RAW_Data_MR'!AO158</f>
        <v>-24340.577457130283</v>
      </c>
      <c r="AP158" s="480">
        <f>'1.5_RAW_Data_MR'!AP158</f>
        <v>0</v>
      </c>
      <c r="AQ158" s="480">
        <f>'1.5_RAW_Data_MR'!AQ158</f>
        <v>246.88535461252323</v>
      </c>
      <c r="AR158" s="480">
        <f>'1.5_RAW_Data_MR'!AR158</f>
        <v>0</v>
      </c>
      <c r="AS158" s="480">
        <f>'1.5_RAW_Data_MR'!AS158</f>
        <v>2628.8711700873287</v>
      </c>
      <c r="AT158" s="481">
        <f>'1.5_RAW_Data_MR'!AT158</f>
        <v>-27216.333981830136</v>
      </c>
      <c r="AU158" s="482"/>
      <c r="AV158" s="480">
        <f>'1.5_RAW_Data_MR'!AV158</f>
        <v>0</v>
      </c>
      <c r="AW158" s="480">
        <f>'1.5_RAW_Data_MR'!AW158</f>
        <v>0</v>
      </c>
      <c r="AX158" s="480">
        <f>'1.5_RAW_Data_MR'!AX158</f>
        <v>0</v>
      </c>
      <c r="AY158" s="480">
        <f>'1.5_RAW_Data_MR'!AY158</f>
        <v>0</v>
      </c>
      <c r="AZ158" s="480">
        <f>'1.5_RAW_Data_MR'!AZ158</f>
        <v>0</v>
      </c>
      <c r="BA158" s="481">
        <f>'1.5_RAW_Data_MR'!BA158</f>
        <v>0</v>
      </c>
    </row>
    <row r="159" spans="1:53" ht="13.15" x14ac:dyDescent="0.35">
      <c r="A159" s="483"/>
      <c r="B159" s="484"/>
      <c r="C159" s="485"/>
      <c r="D159" s="486"/>
      <c r="E159" s="479" t="s">
        <v>32</v>
      </c>
      <c r="F159" s="510">
        <f>'1.5_RAW_Data_MR'!F159</f>
        <v>0</v>
      </c>
      <c r="G159" s="510">
        <f>'1.5_RAW_Data_MR'!G159</f>
        <v>0</v>
      </c>
      <c r="H159" s="510">
        <f>'1.5_RAW_Data_MR'!H159</f>
        <v>0</v>
      </c>
      <c r="I159" s="510">
        <f>'1.5_RAW_Data_MR'!I159</f>
        <v>0</v>
      </c>
      <c r="J159" s="510">
        <f>'1.5_RAW_Data_MR'!J159</f>
        <v>0</v>
      </c>
      <c r="K159" s="511">
        <f>'1.5_RAW_Data_MR'!K159</f>
        <v>0</v>
      </c>
      <c r="M159" s="510">
        <f>'1.5_RAW_Data_MR'!M159</f>
        <v>0</v>
      </c>
      <c r="N159" s="510">
        <f>'1.5_RAW_Data_MR'!N159</f>
        <v>0</v>
      </c>
      <c r="O159" s="510">
        <f>'1.5_RAW_Data_MR'!O159</f>
        <v>0</v>
      </c>
      <c r="P159" s="510">
        <f>'1.5_RAW_Data_MR'!P159</f>
        <v>0</v>
      </c>
      <c r="Q159" s="510">
        <f>'1.5_RAW_Data_MR'!Q159</f>
        <v>0</v>
      </c>
      <c r="R159" s="511">
        <f>'1.5_RAW_Data_MR'!R159</f>
        <v>0</v>
      </c>
      <c r="T159" s="510">
        <f>'1.5_RAW_Data_MR'!T159</f>
        <v>0</v>
      </c>
      <c r="U159" s="510">
        <f>'1.5_RAW_Data_MR'!U159</f>
        <v>0</v>
      </c>
      <c r="V159" s="510">
        <f>'1.5_RAW_Data_MR'!V159</f>
        <v>0</v>
      </c>
      <c r="W159" s="510">
        <f>'1.5_RAW_Data_MR'!W159</f>
        <v>0</v>
      </c>
      <c r="X159" s="510">
        <f>'1.5_RAW_Data_MR'!X159</f>
        <v>0</v>
      </c>
      <c r="Y159" s="511">
        <f>'1.5_RAW_Data_MR'!Y159</f>
        <v>0</v>
      </c>
      <c r="AA159" s="487">
        <f>'1.5_RAW_Data_MR'!AA159</f>
        <v>0</v>
      </c>
      <c r="AB159" s="487">
        <f>'1.5_RAW_Data_MR'!AB159</f>
        <v>0</v>
      </c>
      <c r="AC159" s="487">
        <f>'1.5_RAW_Data_MR'!AC159</f>
        <v>0</v>
      </c>
      <c r="AD159" s="487">
        <f>'1.5_RAW_Data_MR'!AD159</f>
        <v>0</v>
      </c>
      <c r="AE159" s="487">
        <f>'1.5_RAW_Data_MR'!AE159</f>
        <v>0</v>
      </c>
      <c r="AF159" s="488">
        <f>'1.5_RAW_Data_MR'!AF159</f>
        <v>0</v>
      </c>
      <c r="AG159" s="482"/>
      <c r="AH159" s="487">
        <f>'1.5_RAW_Data_MR'!AH159</f>
        <v>0</v>
      </c>
      <c r="AI159" s="487">
        <f>'1.5_RAW_Data_MR'!AI159</f>
        <v>0</v>
      </c>
      <c r="AJ159" s="487">
        <f>'1.5_RAW_Data_MR'!AJ159</f>
        <v>0</v>
      </c>
      <c r="AK159" s="487">
        <f>'1.5_RAW_Data_MR'!AK159</f>
        <v>0</v>
      </c>
      <c r="AL159" s="487">
        <f>'1.5_RAW_Data_MR'!AL159</f>
        <v>0</v>
      </c>
      <c r="AM159" s="488">
        <f>'1.5_RAW_Data_MR'!AM159</f>
        <v>0</v>
      </c>
      <c r="AN159" s="482"/>
      <c r="AO159" s="487">
        <f>'1.5_RAW_Data_MR'!AO159</f>
        <v>0</v>
      </c>
      <c r="AP159" s="487">
        <f>'1.5_RAW_Data_MR'!AP159</f>
        <v>0</v>
      </c>
      <c r="AQ159" s="487">
        <f>'1.5_RAW_Data_MR'!AQ159</f>
        <v>0</v>
      </c>
      <c r="AR159" s="487">
        <f>'1.5_RAW_Data_MR'!AR159</f>
        <v>0</v>
      </c>
      <c r="AS159" s="487">
        <f>'1.5_RAW_Data_MR'!AS159</f>
        <v>0</v>
      </c>
      <c r="AT159" s="488">
        <f>'1.5_RAW_Data_MR'!AT159</f>
        <v>0</v>
      </c>
      <c r="AU159" s="482"/>
      <c r="AV159" s="487">
        <f>'1.5_RAW_Data_MR'!AV159</f>
        <v>0</v>
      </c>
      <c r="AW159" s="487">
        <f>'1.5_RAW_Data_MR'!AW159</f>
        <v>0</v>
      </c>
      <c r="AX159" s="487">
        <f>'1.5_RAW_Data_MR'!AX159</f>
        <v>0</v>
      </c>
      <c r="AY159" s="487">
        <f>'1.5_RAW_Data_MR'!AY159</f>
        <v>0</v>
      </c>
      <c r="AZ159" s="487">
        <f>'1.5_RAW_Data_MR'!AZ159</f>
        <v>0</v>
      </c>
      <c r="BA159" s="488">
        <f>'1.5_RAW_Data_MR'!BA159</f>
        <v>0</v>
      </c>
    </row>
    <row r="160" spans="1:53" ht="13.15" x14ac:dyDescent="0.35">
      <c r="A160" s="483"/>
      <c r="B160" s="484"/>
      <c r="C160" s="485"/>
      <c r="D160" s="486"/>
      <c r="E160" s="479" t="s">
        <v>33</v>
      </c>
      <c r="F160" s="510">
        <f>'1.5_RAW_Data_MR'!F160</f>
        <v>0</v>
      </c>
      <c r="G160" s="510">
        <f>'1.5_RAW_Data_MR'!G160</f>
        <v>0</v>
      </c>
      <c r="H160" s="510">
        <f>'1.5_RAW_Data_MR'!H160</f>
        <v>0</v>
      </c>
      <c r="I160" s="510">
        <f>'1.5_RAW_Data_MR'!I160</f>
        <v>0</v>
      </c>
      <c r="J160" s="510">
        <f>'1.5_RAW_Data_MR'!J160</f>
        <v>0</v>
      </c>
      <c r="K160" s="511">
        <f>'1.5_RAW_Data_MR'!K160</f>
        <v>0</v>
      </c>
      <c r="M160" s="510">
        <f>'1.5_RAW_Data_MR'!M160</f>
        <v>0</v>
      </c>
      <c r="N160" s="510">
        <f>'1.5_RAW_Data_MR'!N160</f>
        <v>0</v>
      </c>
      <c r="O160" s="510">
        <f>'1.5_RAW_Data_MR'!O160</f>
        <v>0</v>
      </c>
      <c r="P160" s="510">
        <f>'1.5_RAW_Data_MR'!P160</f>
        <v>0</v>
      </c>
      <c r="Q160" s="510">
        <f>'1.5_RAW_Data_MR'!Q160</f>
        <v>0</v>
      </c>
      <c r="R160" s="511">
        <f>'1.5_RAW_Data_MR'!R160</f>
        <v>0</v>
      </c>
      <c r="T160" s="510">
        <f>'1.5_RAW_Data_MR'!T160</f>
        <v>0</v>
      </c>
      <c r="U160" s="510">
        <f>'1.5_RAW_Data_MR'!U160</f>
        <v>0</v>
      </c>
      <c r="V160" s="510">
        <f>'1.5_RAW_Data_MR'!V160</f>
        <v>0</v>
      </c>
      <c r="W160" s="510">
        <f>'1.5_RAW_Data_MR'!W160</f>
        <v>0</v>
      </c>
      <c r="X160" s="510">
        <f>'1.5_RAW_Data_MR'!X160</f>
        <v>0</v>
      </c>
      <c r="Y160" s="511">
        <f>'1.5_RAW_Data_MR'!Y160</f>
        <v>0</v>
      </c>
      <c r="AA160" s="487">
        <f>'1.5_RAW_Data_MR'!AA160</f>
        <v>0</v>
      </c>
      <c r="AB160" s="487">
        <f>'1.5_RAW_Data_MR'!AB160</f>
        <v>0</v>
      </c>
      <c r="AC160" s="487">
        <f>'1.5_RAW_Data_MR'!AC160</f>
        <v>0</v>
      </c>
      <c r="AD160" s="487">
        <f>'1.5_RAW_Data_MR'!AD160</f>
        <v>0</v>
      </c>
      <c r="AE160" s="487">
        <f>'1.5_RAW_Data_MR'!AE160</f>
        <v>0</v>
      </c>
      <c r="AF160" s="488">
        <f>'1.5_RAW_Data_MR'!AF160</f>
        <v>0</v>
      </c>
      <c r="AG160" s="482"/>
      <c r="AH160" s="487">
        <f>'1.5_RAW_Data_MR'!AH160</f>
        <v>0</v>
      </c>
      <c r="AI160" s="487">
        <f>'1.5_RAW_Data_MR'!AI160</f>
        <v>0</v>
      </c>
      <c r="AJ160" s="487">
        <f>'1.5_RAW_Data_MR'!AJ160</f>
        <v>0</v>
      </c>
      <c r="AK160" s="487">
        <f>'1.5_RAW_Data_MR'!AK160</f>
        <v>0</v>
      </c>
      <c r="AL160" s="487">
        <f>'1.5_RAW_Data_MR'!AL160</f>
        <v>0</v>
      </c>
      <c r="AM160" s="488">
        <f>'1.5_RAW_Data_MR'!AM160</f>
        <v>0</v>
      </c>
      <c r="AN160" s="482"/>
      <c r="AO160" s="487">
        <f>'1.5_RAW_Data_MR'!AO160</f>
        <v>0</v>
      </c>
      <c r="AP160" s="487">
        <f>'1.5_RAW_Data_MR'!AP160</f>
        <v>0</v>
      </c>
      <c r="AQ160" s="487">
        <f>'1.5_RAW_Data_MR'!AQ160</f>
        <v>0</v>
      </c>
      <c r="AR160" s="487">
        <f>'1.5_RAW_Data_MR'!AR160</f>
        <v>0</v>
      </c>
      <c r="AS160" s="487">
        <f>'1.5_RAW_Data_MR'!AS160</f>
        <v>0</v>
      </c>
      <c r="AT160" s="488">
        <f>'1.5_RAW_Data_MR'!AT160</f>
        <v>0</v>
      </c>
      <c r="AU160" s="482"/>
      <c r="AV160" s="487">
        <f>'1.5_RAW_Data_MR'!AV160</f>
        <v>0</v>
      </c>
      <c r="AW160" s="487">
        <f>'1.5_RAW_Data_MR'!AW160</f>
        <v>0</v>
      </c>
      <c r="AX160" s="487">
        <f>'1.5_RAW_Data_MR'!AX160</f>
        <v>0</v>
      </c>
      <c r="AY160" s="487">
        <f>'1.5_RAW_Data_MR'!AY160</f>
        <v>0</v>
      </c>
      <c r="AZ160" s="487">
        <f>'1.5_RAW_Data_MR'!AZ160</f>
        <v>0</v>
      </c>
      <c r="BA160" s="488">
        <f>'1.5_RAW_Data_MR'!BA160</f>
        <v>0</v>
      </c>
    </row>
    <row r="161" spans="1:53" ht="13.5" thickBot="1" x14ac:dyDescent="0.4">
      <c r="A161" s="483"/>
      <c r="B161" s="489"/>
      <c r="C161" s="490"/>
      <c r="D161" s="491"/>
      <c r="E161" s="492" t="s">
        <v>34</v>
      </c>
      <c r="F161" s="512">
        <f>'1.5_RAW_Data_MR'!F161</f>
        <v>782.66455182997584</v>
      </c>
      <c r="G161" s="512">
        <f>'1.5_RAW_Data_MR'!G161</f>
        <v>782.66455182997584</v>
      </c>
      <c r="H161" s="512">
        <f>'1.5_RAW_Data_MR'!H161</f>
        <v>0</v>
      </c>
      <c r="I161" s="512">
        <f>'1.5_RAW_Data_MR'!I161</f>
        <v>0</v>
      </c>
      <c r="J161" s="512">
        <f>'1.5_RAW_Data_MR'!J161</f>
        <v>0</v>
      </c>
      <c r="K161" s="513">
        <f>'1.5_RAW_Data_MR'!K161</f>
        <v>0</v>
      </c>
      <c r="M161" s="512">
        <f>'1.5_RAW_Data_MR'!M161</f>
        <v>9.6234270553299996</v>
      </c>
      <c r="N161" s="512">
        <f>'1.5_RAW_Data_MR'!N161</f>
        <v>9.6234270553299996</v>
      </c>
      <c r="O161" s="512">
        <f>'1.5_RAW_Data_MR'!O161</f>
        <v>0</v>
      </c>
      <c r="P161" s="512">
        <f>'1.5_RAW_Data_MR'!P161</f>
        <v>0</v>
      </c>
      <c r="Q161" s="512">
        <f>'1.5_RAW_Data_MR'!Q161</f>
        <v>0</v>
      </c>
      <c r="R161" s="513">
        <f>'1.5_RAW_Data_MR'!R161</f>
        <v>0</v>
      </c>
      <c r="T161" s="512">
        <f>'1.5_RAW_Data_MR'!T161</f>
        <v>9.6234270553299996</v>
      </c>
      <c r="U161" s="512">
        <f>'1.5_RAW_Data_MR'!U161</f>
        <v>9.6234270553299996</v>
      </c>
      <c r="V161" s="512">
        <f>'1.5_RAW_Data_MR'!V161</f>
        <v>0</v>
      </c>
      <c r="W161" s="512">
        <f>'1.5_RAW_Data_MR'!W161</f>
        <v>0</v>
      </c>
      <c r="X161" s="512">
        <f>'1.5_RAW_Data_MR'!X161</f>
        <v>0</v>
      </c>
      <c r="Y161" s="513">
        <f>'1.5_RAW_Data_MR'!Y161</f>
        <v>0</v>
      </c>
      <c r="AA161" s="493">
        <f>'1.5_RAW_Data_MR'!AA161</f>
        <v>0</v>
      </c>
      <c r="AB161" s="493">
        <f>'1.5_RAW_Data_MR'!AB161</f>
        <v>0</v>
      </c>
      <c r="AC161" s="493">
        <f>'1.5_RAW_Data_MR'!AC161</f>
        <v>0</v>
      </c>
      <c r="AD161" s="493">
        <f>'1.5_RAW_Data_MR'!AD161</f>
        <v>0</v>
      </c>
      <c r="AE161" s="493">
        <f>'1.5_RAW_Data_MR'!AE161</f>
        <v>0</v>
      </c>
      <c r="AF161" s="494">
        <f>'1.5_RAW_Data_MR'!AF161</f>
        <v>0</v>
      </c>
      <c r="AG161" s="482"/>
      <c r="AH161" s="493">
        <f>'1.5_RAW_Data_MR'!AH161</f>
        <v>0</v>
      </c>
      <c r="AI161" s="493">
        <f>'1.5_RAW_Data_MR'!AI161</f>
        <v>0</v>
      </c>
      <c r="AJ161" s="493">
        <f>'1.5_RAW_Data_MR'!AJ161</f>
        <v>0</v>
      </c>
      <c r="AK161" s="493">
        <f>'1.5_RAW_Data_MR'!AK161</f>
        <v>0</v>
      </c>
      <c r="AL161" s="493">
        <f>'1.5_RAW_Data_MR'!AL161</f>
        <v>0</v>
      </c>
      <c r="AM161" s="494">
        <f>'1.5_RAW_Data_MR'!AM161</f>
        <v>0</v>
      </c>
      <c r="AN161" s="482"/>
      <c r="AO161" s="493">
        <f>'1.5_RAW_Data_MR'!AO161</f>
        <v>0</v>
      </c>
      <c r="AP161" s="493">
        <f>'1.5_RAW_Data_MR'!AP161</f>
        <v>0</v>
      </c>
      <c r="AQ161" s="493">
        <f>'1.5_RAW_Data_MR'!AQ161</f>
        <v>0</v>
      </c>
      <c r="AR161" s="493">
        <f>'1.5_RAW_Data_MR'!AR161</f>
        <v>0</v>
      </c>
      <c r="AS161" s="493">
        <f>'1.5_RAW_Data_MR'!AS161</f>
        <v>0</v>
      </c>
      <c r="AT161" s="494">
        <f>'1.5_RAW_Data_MR'!AT161</f>
        <v>0</v>
      </c>
      <c r="AU161" s="482"/>
      <c r="AV161" s="493">
        <f>'1.5_RAW_Data_MR'!AV161</f>
        <v>0</v>
      </c>
      <c r="AW161" s="493">
        <f>'1.5_RAW_Data_MR'!AW161</f>
        <v>0</v>
      </c>
      <c r="AX161" s="493">
        <f>'1.5_RAW_Data_MR'!AX161</f>
        <v>0</v>
      </c>
      <c r="AY161" s="493">
        <f>'1.5_RAW_Data_MR'!AY161</f>
        <v>0</v>
      </c>
      <c r="AZ161" s="493">
        <f>'1.5_RAW_Data_MR'!AZ161</f>
        <v>0</v>
      </c>
      <c r="BA161" s="494">
        <f>'1.5_RAW_Data_MR'!BA161</f>
        <v>0</v>
      </c>
    </row>
    <row r="162" spans="1:53" ht="25.5" x14ac:dyDescent="0.35">
      <c r="A162" s="495" t="s">
        <v>20</v>
      </c>
      <c r="B162" s="476">
        <v>39</v>
      </c>
      <c r="C162" s="477" t="s">
        <v>29</v>
      </c>
      <c r="D162" s="478" t="s">
        <v>35</v>
      </c>
      <c r="E162" s="496" t="s">
        <v>31</v>
      </c>
      <c r="F162" s="508">
        <f>'1.5_RAW_Data_MR'!F162</f>
        <v>0</v>
      </c>
      <c r="G162" s="508">
        <f>'1.5_RAW_Data_MR'!G162</f>
        <v>0</v>
      </c>
      <c r="H162" s="508">
        <f>'1.5_RAW_Data_MR'!H162</f>
        <v>0</v>
      </c>
      <c r="I162" s="508">
        <f>'1.5_RAW_Data_MR'!I162</f>
        <v>0</v>
      </c>
      <c r="J162" s="508">
        <f>'1.5_RAW_Data_MR'!J162</f>
        <v>0</v>
      </c>
      <c r="K162" s="509">
        <f>'1.5_RAW_Data_MR'!K162</f>
        <v>0</v>
      </c>
      <c r="M162" s="508">
        <f>'1.5_RAW_Data_MR'!M162</f>
        <v>0</v>
      </c>
      <c r="N162" s="508">
        <f>'1.5_RAW_Data_MR'!N162</f>
        <v>0</v>
      </c>
      <c r="O162" s="508">
        <f>'1.5_RAW_Data_MR'!O162</f>
        <v>0</v>
      </c>
      <c r="P162" s="508">
        <f>'1.5_RAW_Data_MR'!P162</f>
        <v>0</v>
      </c>
      <c r="Q162" s="508">
        <f>'1.5_RAW_Data_MR'!Q162</f>
        <v>0</v>
      </c>
      <c r="R162" s="509">
        <f>'1.5_RAW_Data_MR'!R162</f>
        <v>0</v>
      </c>
      <c r="T162" s="508">
        <f>'1.5_RAW_Data_MR'!T162</f>
        <v>0</v>
      </c>
      <c r="U162" s="508">
        <f>'1.5_RAW_Data_MR'!U162</f>
        <v>0</v>
      </c>
      <c r="V162" s="508">
        <f>'1.5_RAW_Data_MR'!V162</f>
        <v>0</v>
      </c>
      <c r="W162" s="508">
        <f>'1.5_RAW_Data_MR'!W162</f>
        <v>0</v>
      </c>
      <c r="X162" s="508">
        <f>'1.5_RAW_Data_MR'!X162</f>
        <v>0</v>
      </c>
      <c r="Y162" s="509">
        <f>'1.5_RAW_Data_MR'!Y162</f>
        <v>0</v>
      </c>
      <c r="AA162" s="480">
        <f>'1.5_RAW_Data_MR'!AA162</f>
        <v>0</v>
      </c>
      <c r="AB162" s="480">
        <f>'1.5_RAW_Data_MR'!AB162</f>
        <v>0</v>
      </c>
      <c r="AC162" s="480">
        <f>'1.5_RAW_Data_MR'!AC162</f>
        <v>0</v>
      </c>
      <c r="AD162" s="480">
        <f>'1.5_RAW_Data_MR'!AD162</f>
        <v>0</v>
      </c>
      <c r="AE162" s="480">
        <f>'1.5_RAW_Data_MR'!AE162</f>
        <v>0</v>
      </c>
      <c r="AF162" s="481">
        <f>'1.5_RAW_Data_MR'!AF162</f>
        <v>0</v>
      </c>
      <c r="AG162" s="482"/>
      <c r="AH162" s="480">
        <f>'1.5_RAW_Data_MR'!AH162</f>
        <v>0</v>
      </c>
      <c r="AI162" s="480">
        <f>'1.5_RAW_Data_MR'!AI162</f>
        <v>0</v>
      </c>
      <c r="AJ162" s="480">
        <f>'1.5_RAW_Data_MR'!AJ162</f>
        <v>0</v>
      </c>
      <c r="AK162" s="480">
        <f>'1.5_RAW_Data_MR'!AK162</f>
        <v>0</v>
      </c>
      <c r="AL162" s="480">
        <f>'1.5_RAW_Data_MR'!AL162</f>
        <v>0</v>
      </c>
      <c r="AM162" s="481">
        <f>'1.5_RAW_Data_MR'!AM162</f>
        <v>0</v>
      </c>
      <c r="AN162" s="482"/>
      <c r="AO162" s="480">
        <f>'1.5_RAW_Data_MR'!AO162</f>
        <v>0</v>
      </c>
      <c r="AP162" s="480">
        <f>'1.5_RAW_Data_MR'!AP162</f>
        <v>0</v>
      </c>
      <c r="AQ162" s="480">
        <f>'1.5_RAW_Data_MR'!AQ162</f>
        <v>0</v>
      </c>
      <c r="AR162" s="480">
        <f>'1.5_RAW_Data_MR'!AR162</f>
        <v>0</v>
      </c>
      <c r="AS162" s="480">
        <f>'1.5_RAW_Data_MR'!AS162</f>
        <v>0</v>
      </c>
      <c r="AT162" s="481">
        <f>'1.5_RAW_Data_MR'!AT162</f>
        <v>0</v>
      </c>
      <c r="AU162" s="482"/>
      <c r="AV162" s="480">
        <f>'1.5_RAW_Data_MR'!AV162</f>
        <v>0</v>
      </c>
      <c r="AW162" s="480">
        <f>'1.5_RAW_Data_MR'!AW162</f>
        <v>0</v>
      </c>
      <c r="AX162" s="480">
        <f>'1.5_RAW_Data_MR'!AX162</f>
        <v>0</v>
      </c>
      <c r="AY162" s="480">
        <f>'1.5_RAW_Data_MR'!AY162</f>
        <v>0</v>
      </c>
      <c r="AZ162" s="480">
        <f>'1.5_RAW_Data_MR'!AZ162</f>
        <v>0</v>
      </c>
      <c r="BA162" s="481">
        <f>'1.5_RAW_Data_MR'!BA162</f>
        <v>0</v>
      </c>
    </row>
    <row r="163" spans="1:53" ht="13.15" x14ac:dyDescent="0.35">
      <c r="A163" s="483"/>
      <c r="B163" s="484"/>
      <c r="C163" s="485"/>
      <c r="D163" s="486"/>
      <c r="E163" s="479" t="s">
        <v>32</v>
      </c>
      <c r="F163" s="510">
        <f>'1.5_RAW_Data_MR'!F163</f>
        <v>0</v>
      </c>
      <c r="G163" s="510">
        <f>'1.5_RAW_Data_MR'!G163</f>
        <v>0</v>
      </c>
      <c r="H163" s="510">
        <f>'1.5_RAW_Data_MR'!H163</f>
        <v>0</v>
      </c>
      <c r="I163" s="510">
        <f>'1.5_RAW_Data_MR'!I163</f>
        <v>0</v>
      </c>
      <c r="J163" s="510">
        <f>'1.5_RAW_Data_MR'!J163</f>
        <v>0</v>
      </c>
      <c r="K163" s="511">
        <f>'1.5_RAW_Data_MR'!K163</f>
        <v>0</v>
      </c>
      <c r="M163" s="510">
        <f>'1.5_RAW_Data_MR'!M163</f>
        <v>0</v>
      </c>
      <c r="N163" s="510">
        <f>'1.5_RAW_Data_MR'!N163</f>
        <v>0</v>
      </c>
      <c r="O163" s="510">
        <f>'1.5_RAW_Data_MR'!O163</f>
        <v>0</v>
      </c>
      <c r="P163" s="510">
        <f>'1.5_RAW_Data_MR'!P163</f>
        <v>0</v>
      </c>
      <c r="Q163" s="510">
        <f>'1.5_RAW_Data_MR'!Q163</f>
        <v>0</v>
      </c>
      <c r="R163" s="511">
        <f>'1.5_RAW_Data_MR'!R163</f>
        <v>0</v>
      </c>
      <c r="T163" s="510">
        <f>'1.5_RAW_Data_MR'!T163</f>
        <v>0</v>
      </c>
      <c r="U163" s="510">
        <f>'1.5_RAW_Data_MR'!U163</f>
        <v>0</v>
      </c>
      <c r="V163" s="510">
        <f>'1.5_RAW_Data_MR'!V163</f>
        <v>0</v>
      </c>
      <c r="W163" s="510">
        <f>'1.5_RAW_Data_MR'!W163</f>
        <v>0</v>
      </c>
      <c r="X163" s="510">
        <f>'1.5_RAW_Data_MR'!X163</f>
        <v>0</v>
      </c>
      <c r="Y163" s="511">
        <f>'1.5_RAW_Data_MR'!Y163</f>
        <v>0</v>
      </c>
      <c r="AA163" s="487">
        <f>'1.5_RAW_Data_MR'!AA163</f>
        <v>0</v>
      </c>
      <c r="AB163" s="487">
        <f>'1.5_RAW_Data_MR'!AB163</f>
        <v>0</v>
      </c>
      <c r="AC163" s="487">
        <f>'1.5_RAW_Data_MR'!AC163</f>
        <v>0</v>
      </c>
      <c r="AD163" s="487">
        <f>'1.5_RAW_Data_MR'!AD163</f>
        <v>0</v>
      </c>
      <c r="AE163" s="487">
        <f>'1.5_RAW_Data_MR'!AE163</f>
        <v>0</v>
      </c>
      <c r="AF163" s="488">
        <f>'1.5_RAW_Data_MR'!AF163</f>
        <v>0</v>
      </c>
      <c r="AG163" s="482"/>
      <c r="AH163" s="487">
        <f>'1.5_RAW_Data_MR'!AH163</f>
        <v>0</v>
      </c>
      <c r="AI163" s="487">
        <f>'1.5_RAW_Data_MR'!AI163</f>
        <v>0</v>
      </c>
      <c r="AJ163" s="487">
        <f>'1.5_RAW_Data_MR'!AJ163</f>
        <v>0</v>
      </c>
      <c r="AK163" s="487">
        <f>'1.5_RAW_Data_MR'!AK163</f>
        <v>0</v>
      </c>
      <c r="AL163" s="487">
        <f>'1.5_RAW_Data_MR'!AL163</f>
        <v>0</v>
      </c>
      <c r="AM163" s="488">
        <f>'1.5_RAW_Data_MR'!AM163</f>
        <v>0</v>
      </c>
      <c r="AN163" s="482"/>
      <c r="AO163" s="487">
        <f>'1.5_RAW_Data_MR'!AO163</f>
        <v>0</v>
      </c>
      <c r="AP163" s="487">
        <f>'1.5_RAW_Data_MR'!AP163</f>
        <v>0</v>
      </c>
      <c r="AQ163" s="487">
        <f>'1.5_RAW_Data_MR'!AQ163</f>
        <v>0</v>
      </c>
      <c r="AR163" s="487">
        <f>'1.5_RAW_Data_MR'!AR163</f>
        <v>0</v>
      </c>
      <c r="AS163" s="487">
        <f>'1.5_RAW_Data_MR'!AS163</f>
        <v>0</v>
      </c>
      <c r="AT163" s="488">
        <f>'1.5_RAW_Data_MR'!AT163</f>
        <v>0</v>
      </c>
      <c r="AU163" s="482"/>
      <c r="AV163" s="487">
        <f>'1.5_RAW_Data_MR'!AV163</f>
        <v>0</v>
      </c>
      <c r="AW163" s="487">
        <f>'1.5_RAW_Data_MR'!AW163</f>
        <v>0</v>
      </c>
      <c r="AX163" s="487">
        <f>'1.5_RAW_Data_MR'!AX163</f>
        <v>0</v>
      </c>
      <c r="AY163" s="487">
        <f>'1.5_RAW_Data_MR'!AY163</f>
        <v>0</v>
      </c>
      <c r="AZ163" s="487">
        <f>'1.5_RAW_Data_MR'!AZ163</f>
        <v>0</v>
      </c>
      <c r="BA163" s="488">
        <f>'1.5_RAW_Data_MR'!BA163</f>
        <v>0</v>
      </c>
    </row>
    <row r="164" spans="1:53" ht="13.15" x14ac:dyDescent="0.35">
      <c r="A164" s="483"/>
      <c r="B164" s="484"/>
      <c r="C164" s="485"/>
      <c r="D164" s="486"/>
      <c r="E164" s="479" t="s">
        <v>33</v>
      </c>
      <c r="F164" s="510">
        <f>'1.5_RAW_Data_MR'!F164</f>
        <v>0</v>
      </c>
      <c r="G164" s="510">
        <f>'1.5_RAW_Data_MR'!G164</f>
        <v>0</v>
      </c>
      <c r="H164" s="510">
        <f>'1.5_RAW_Data_MR'!H164</f>
        <v>0</v>
      </c>
      <c r="I164" s="510">
        <f>'1.5_RAW_Data_MR'!I164</f>
        <v>0</v>
      </c>
      <c r="J164" s="510">
        <f>'1.5_RAW_Data_MR'!J164</f>
        <v>0</v>
      </c>
      <c r="K164" s="511">
        <f>'1.5_RAW_Data_MR'!K164</f>
        <v>0</v>
      </c>
      <c r="M164" s="510">
        <f>'1.5_RAW_Data_MR'!M164</f>
        <v>0</v>
      </c>
      <c r="N164" s="510">
        <f>'1.5_RAW_Data_MR'!N164</f>
        <v>0</v>
      </c>
      <c r="O164" s="510">
        <f>'1.5_RAW_Data_MR'!O164</f>
        <v>0</v>
      </c>
      <c r="P164" s="510">
        <f>'1.5_RAW_Data_MR'!P164</f>
        <v>0</v>
      </c>
      <c r="Q164" s="510">
        <f>'1.5_RAW_Data_MR'!Q164</f>
        <v>0</v>
      </c>
      <c r="R164" s="511">
        <f>'1.5_RAW_Data_MR'!R164</f>
        <v>0</v>
      </c>
      <c r="T164" s="510">
        <f>'1.5_RAW_Data_MR'!T164</f>
        <v>0</v>
      </c>
      <c r="U164" s="510">
        <f>'1.5_RAW_Data_MR'!U164</f>
        <v>0</v>
      </c>
      <c r="V164" s="510">
        <f>'1.5_RAW_Data_MR'!V164</f>
        <v>0</v>
      </c>
      <c r="W164" s="510">
        <f>'1.5_RAW_Data_MR'!W164</f>
        <v>0</v>
      </c>
      <c r="X164" s="510">
        <f>'1.5_RAW_Data_MR'!X164</f>
        <v>0</v>
      </c>
      <c r="Y164" s="511">
        <f>'1.5_RAW_Data_MR'!Y164</f>
        <v>0</v>
      </c>
      <c r="AA164" s="487">
        <f>'1.5_RAW_Data_MR'!AA164</f>
        <v>0</v>
      </c>
      <c r="AB164" s="487">
        <f>'1.5_RAW_Data_MR'!AB164</f>
        <v>0</v>
      </c>
      <c r="AC164" s="487">
        <f>'1.5_RAW_Data_MR'!AC164</f>
        <v>0</v>
      </c>
      <c r="AD164" s="487">
        <f>'1.5_RAW_Data_MR'!AD164</f>
        <v>0</v>
      </c>
      <c r="AE164" s="487">
        <f>'1.5_RAW_Data_MR'!AE164</f>
        <v>0</v>
      </c>
      <c r="AF164" s="488">
        <f>'1.5_RAW_Data_MR'!AF164</f>
        <v>0</v>
      </c>
      <c r="AG164" s="482"/>
      <c r="AH164" s="487">
        <f>'1.5_RAW_Data_MR'!AH164</f>
        <v>0</v>
      </c>
      <c r="AI164" s="487">
        <f>'1.5_RAW_Data_MR'!AI164</f>
        <v>0</v>
      </c>
      <c r="AJ164" s="487">
        <f>'1.5_RAW_Data_MR'!AJ164</f>
        <v>0</v>
      </c>
      <c r="AK164" s="487">
        <f>'1.5_RAW_Data_MR'!AK164</f>
        <v>0</v>
      </c>
      <c r="AL164" s="487">
        <f>'1.5_RAW_Data_MR'!AL164</f>
        <v>0</v>
      </c>
      <c r="AM164" s="488">
        <f>'1.5_RAW_Data_MR'!AM164</f>
        <v>0</v>
      </c>
      <c r="AN164" s="482"/>
      <c r="AO164" s="487">
        <f>'1.5_RAW_Data_MR'!AO164</f>
        <v>0</v>
      </c>
      <c r="AP164" s="487">
        <f>'1.5_RAW_Data_MR'!AP164</f>
        <v>0</v>
      </c>
      <c r="AQ164" s="487">
        <f>'1.5_RAW_Data_MR'!AQ164</f>
        <v>0</v>
      </c>
      <c r="AR164" s="487">
        <f>'1.5_RAW_Data_MR'!AR164</f>
        <v>0</v>
      </c>
      <c r="AS164" s="487">
        <f>'1.5_RAW_Data_MR'!AS164</f>
        <v>0</v>
      </c>
      <c r="AT164" s="488">
        <f>'1.5_RAW_Data_MR'!AT164</f>
        <v>0</v>
      </c>
      <c r="AU164" s="482"/>
      <c r="AV164" s="487">
        <f>'1.5_RAW_Data_MR'!AV164</f>
        <v>0</v>
      </c>
      <c r="AW164" s="487">
        <f>'1.5_RAW_Data_MR'!AW164</f>
        <v>0</v>
      </c>
      <c r="AX164" s="487">
        <f>'1.5_RAW_Data_MR'!AX164</f>
        <v>0</v>
      </c>
      <c r="AY164" s="487">
        <f>'1.5_RAW_Data_MR'!AY164</f>
        <v>0</v>
      </c>
      <c r="AZ164" s="487">
        <f>'1.5_RAW_Data_MR'!AZ164</f>
        <v>0</v>
      </c>
      <c r="BA164" s="488">
        <f>'1.5_RAW_Data_MR'!BA164</f>
        <v>0</v>
      </c>
    </row>
    <row r="165" spans="1:53" ht="13.5" thickBot="1" x14ac:dyDescent="0.4">
      <c r="A165" s="483"/>
      <c r="B165" s="489"/>
      <c r="C165" s="490"/>
      <c r="D165" s="491"/>
      <c r="E165" s="492" t="s">
        <v>34</v>
      </c>
      <c r="F165" s="512">
        <f>'1.5_RAW_Data_MR'!F165</f>
        <v>0</v>
      </c>
      <c r="G165" s="512">
        <f>'1.5_RAW_Data_MR'!G165</f>
        <v>0</v>
      </c>
      <c r="H165" s="512">
        <f>'1.5_RAW_Data_MR'!H165</f>
        <v>0</v>
      </c>
      <c r="I165" s="512">
        <f>'1.5_RAW_Data_MR'!I165</f>
        <v>0</v>
      </c>
      <c r="J165" s="512">
        <f>'1.5_RAW_Data_MR'!J165</f>
        <v>0</v>
      </c>
      <c r="K165" s="513">
        <f>'1.5_RAW_Data_MR'!K165</f>
        <v>0</v>
      </c>
      <c r="M165" s="512">
        <f>'1.5_RAW_Data_MR'!M165</f>
        <v>0</v>
      </c>
      <c r="N165" s="512">
        <f>'1.5_RAW_Data_MR'!N165</f>
        <v>0</v>
      </c>
      <c r="O165" s="512">
        <f>'1.5_RAW_Data_MR'!O165</f>
        <v>0</v>
      </c>
      <c r="P165" s="512">
        <f>'1.5_RAW_Data_MR'!P165</f>
        <v>0</v>
      </c>
      <c r="Q165" s="512">
        <f>'1.5_RAW_Data_MR'!Q165</f>
        <v>0</v>
      </c>
      <c r="R165" s="513">
        <f>'1.5_RAW_Data_MR'!R165</f>
        <v>0</v>
      </c>
      <c r="T165" s="512">
        <f>'1.5_RAW_Data_MR'!T165</f>
        <v>0</v>
      </c>
      <c r="U165" s="512">
        <f>'1.5_RAW_Data_MR'!U165</f>
        <v>0</v>
      </c>
      <c r="V165" s="512">
        <f>'1.5_RAW_Data_MR'!V165</f>
        <v>0</v>
      </c>
      <c r="W165" s="512">
        <f>'1.5_RAW_Data_MR'!W165</f>
        <v>0</v>
      </c>
      <c r="X165" s="512">
        <f>'1.5_RAW_Data_MR'!X165</f>
        <v>0</v>
      </c>
      <c r="Y165" s="513">
        <f>'1.5_RAW_Data_MR'!Y165</f>
        <v>0</v>
      </c>
      <c r="AA165" s="493">
        <f>'1.5_RAW_Data_MR'!AA165</f>
        <v>0</v>
      </c>
      <c r="AB165" s="493">
        <f>'1.5_RAW_Data_MR'!AB165</f>
        <v>0</v>
      </c>
      <c r="AC165" s="493">
        <f>'1.5_RAW_Data_MR'!AC165</f>
        <v>0</v>
      </c>
      <c r="AD165" s="493">
        <f>'1.5_RAW_Data_MR'!AD165</f>
        <v>0</v>
      </c>
      <c r="AE165" s="493">
        <f>'1.5_RAW_Data_MR'!AE165</f>
        <v>0</v>
      </c>
      <c r="AF165" s="494">
        <f>'1.5_RAW_Data_MR'!AF165</f>
        <v>0</v>
      </c>
      <c r="AG165" s="482"/>
      <c r="AH165" s="493">
        <f>'1.5_RAW_Data_MR'!AH165</f>
        <v>0</v>
      </c>
      <c r="AI165" s="493">
        <f>'1.5_RAW_Data_MR'!AI165</f>
        <v>0</v>
      </c>
      <c r="AJ165" s="493">
        <f>'1.5_RAW_Data_MR'!AJ165</f>
        <v>0</v>
      </c>
      <c r="AK165" s="493">
        <f>'1.5_RAW_Data_MR'!AK165</f>
        <v>0</v>
      </c>
      <c r="AL165" s="493">
        <f>'1.5_RAW_Data_MR'!AL165</f>
        <v>0</v>
      </c>
      <c r="AM165" s="494">
        <f>'1.5_RAW_Data_MR'!AM165</f>
        <v>0</v>
      </c>
      <c r="AN165" s="482"/>
      <c r="AO165" s="493">
        <f>'1.5_RAW_Data_MR'!AO165</f>
        <v>0</v>
      </c>
      <c r="AP165" s="493">
        <f>'1.5_RAW_Data_MR'!AP165</f>
        <v>0</v>
      </c>
      <c r="AQ165" s="493">
        <f>'1.5_RAW_Data_MR'!AQ165</f>
        <v>0</v>
      </c>
      <c r="AR165" s="493">
        <f>'1.5_RAW_Data_MR'!AR165</f>
        <v>0</v>
      </c>
      <c r="AS165" s="493">
        <f>'1.5_RAW_Data_MR'!AS165</f>
        <v>0</v>
      </c>
      <c r="AT165" s="494">
        <f>'1.5_RAW_Data_MR'!AT165</f>
        <v>0</v>
      </c>
      <c r="AU165" s="482"/>
      <c r="AV165" s="493">
        <f>'1.5_RAW_Data_MR'!AV165</f>
        <v>0</v>
      </c>
      <c r="AW165" s="493">
        <f>'1.5_RAW_Data_MR'!AW165</f>
        <v>0</v>
      </c>
      <c r="AX165" s="493">
        <f>'1.5_RAW_Data_MR'!AX165</f>
        <v>0</v>
      </c>
      <c r="AY165" s="493">
        <f>'1.5_RAW_Data_MR'!AY165</f>
        <v>0</v>
      </c>
      <c r="AZ165" s="493">
        <f>'1.5_RAW_Data_MR'!AZ165</f>
        <v>0</v>
      </c>
      <c r="BA165" s="494">
        <f>'1.5_RAW_Data_MR'!BA165</f>
        <v>0</v>
      </c>
    </row>
    <row r="166" spans="1:53" ht="25.5" x14ac:dyDescent="0.35">
      <c r="A166" s="495" t="s">
        <v>20</v>
      </c>
      <c r="B166" s="476">
        <v>35</v>
      </c>
      <c r="C166" s="477" t="s">
        <v>28</v>
      </c>
      <c r="D166" s="478" t="s">
        <v>39</v>
      </c>
      <c r="E166" s="496" t="s">
        <v>31</v>
      </c>
      <c r="F166" s="508">
        <f>'1.5_RAW_Data_MR'!F166</f>
        <v>19363.35591880474</v>
      </c>
      <c r="G166" s="508">
        <f>'1.5_RAW_Data_MR'!G166</f>
        <v>87.208424734029194</v>
      </c>
      <c r="H166" s="508">
        <f>'1.5_RAW_Data_MR'!H166</f>
        <v>0</v>
      </c>
      <c r="I166" s="508">
        <f>'1.5_RAW_Data_MR'!I166</f>
        <v>0</v>
      </c>
      <c r="J166" s="508">
        <f>'1.5_RAW_Data_MR'!J166</f>
        <v>0</v>
      </c>
      <c r="K166" s="509">
        <f>'1.5_RAW_Data_MR'!K166</f>
        <v>19276.147494070712</v>
      </c>
      <c r="M166" s="508">
        <f>'1.5_RAW_Data_MR'!M166</f>
        <v>16400.46948156719</v>
      </c>
      <c r="N166" s="508">
        <f>'1.5_RAW_Data_MR'!N166</f>
        <v>1152.408805408111</v>
      </c>
      <c r="O166" s="508">
        <f>'1.5_RAW_Data_MR'!O166</f>
        <v>3197.8492800046952</v>
      </c>
      <c r="P166" s="508">
        <f>'1.5_RAW_Data_MR'!P166</f>
        <v>544.681615285725</v>
      </c>
      <c r="Q166" s="508">
        <f>'1.5_RAW_Data_MR'!Q166</f>
        <v>0</v>
      </c>
      <c r="R166" s="509">
        <f>'1.5_RAW_Data_MR'!R166</f>
        <v>11505.529780868661</v>
      </c>
      <c r="T166" s="508">
        <f>'1.5_RAW_Data_MR'!T166</f>
        <v>137169.40083378603</v>
      </c>
      <c r="U166" s="508">
        <f>'1.5_RAW_Data_MR'!U166</f>
        <v>914.19895272335611</v>
      </c>
      <c r="V166" s="508">
        <f>'1.5_RAW_Data_MR'!V166</f>
        <v>296.26606879529197</v>
      </c>
      <c r="W166" s="508">
        <f>'1.5_RAW_Data_MR'!W166</f>
        <v>544.681615285725</v>
      </c>
      <c r="X166" s="508">
        <f>'1.5_RAW_Data_MR'!X166</f>
        <v>0</v>
      </c>
      <c r="Y166" s="509">
        <f>'1.5_RAW_Data_MR'!Y166</f>
        <v>135414.25419698167</v>
      </c>
      <c r="AA166" s="480">
        <f>'1.5_RAW_Data_MR'!AA166</f>
        <v>-120768.93135221885</v>
      </c>
      <c r="AB166" s="480">
        <f>'1.5_RAW_Data_MR'!AB166</f>
        <v>238.20985268475488</v>
      </c>
      <c r="AC166" s="480">
        <f>'1.5_RAW_Data_MR'!AC166</f>
        <v>2901.5832112094031</v>
      </c>
      <c r="AD166" s="480">
        <f>'1.5_RAW_Data_MR'!AD166</f>
        <v>0</v>
      </c>
      <c r="AE166" s="480">
        <f>'1.5_RAW_Data_MR'!AE166</f>
        <v>0</v>
      </c>
      <c r="AF166" s="481">
        <f>'1.5_RAW_Data_MR'!AF166</f>
        <v>-123908.72441611301</v>
      </c>
      <c r="AG166" s="482"/>
      <c r="AH166" s="480">
        <f>'1.5_RAW_Data_MR'!AH166</f>
        <v>0</v>
      </c>
      <c r="AI166" s="480">
        <f>'1.5_RAW_Data_MR'!AI166</f>
        <v>0</v>
      </c>
      <c r="AJ166" s="480">
        <f>'1.5_RAW_Data_MR'!AJ166</f>
        <v>0</v>
      </c>
      <c r="AK166" s="480">
        <f>'1.5_RAW_Data_MR'!AK166</f>
        <v>0</v>
      </c>
      <c r="AL166" s="480">
        <f>'1.5_RAW_Data_MR'!AL166</f>
        <v>0</v>
      </c>
      <c r="AM166" s="481">
        <f>'1.5_RAW_Data_MR'!AM166</f>
        <v>0</v>
      </c>
      <c r="AN166" s="482"/>
      <c r="AO166" s="480">
        <f>'1.5_RAW_Data_MR'!AO166</f>
        <v>-120768.93135221885</v>
      </c>
      <c r="AP166" s="480">
        <f>'1.5_RAW_Data_MR'!AP166</f>
        <v>238.20985268475488</v>
      </c>
      <c r="AQ166" s="480">
        <f>'1.5_RAW_Data_MR'!AQ166</f>
        <v>2901.5832112094031</v>
      </c>
      <c r="AR166" s="480">
        <f>'1.5_RAW_Data_MR'!AR166</f>
        <v>0</v>
      </c>
      <c r="AS166" s="480">
        <f>'1.5_RAW_Data_MR'!AS166</f>
        <v>0</v>
      </c>
      <c r="AT166" s="481">
        <f>'1.5_RAW_Data_MR'!AT166</f>
        <v>-123908.72441611301</v>
      </c>
      <c r="AU166" s="482"/>
      <c r="AV166" s="480">
        <f>'1.5_RAW_Data_MR'!AV166</f>
        <v>0</v>
      </c>
      <c r="AW166" s="480">
        <f>'1.5_RAW_Data_MR'!AW166</f>
        <v>0</v>
      </c>
      <c r="AX166" s="480">
        <f>'1.5_RAW_Data_MR'!AX166</f>
        <v>0</v>
      </c>
      <c r="AY166" s="480">
        <f>'1.5_RAW_Data_MR'!AY166</f>
        <v>0</v>
      </c>
      <c r="AZ166" s="480">
        <f>'1.5_RAW_Data_MR'!AZ166</f>
        <v>0</v>
      </c>
      <c r="BA166" s="481">
        <f>'1.5_RAW_Data_MR'!BA166</f>
        <v>0</v>
      </c>
    </row>
    <row r="167" spans="1:53" ht="13.15" x14ac:dyDescent="0.35">
      <c r="A167" s="483"/>
      <c r="B167" s="484"/>
      <c r="C167" s="485"/>
      <c r="D167" s="486"/>
      <c r="E167" s="479" t="s">
        <v>32</v>
      </c>
      <c r="F167" s="510">
        <f>'1.5_RAW_Data_MR'!F167</f>
        <v>601.256897710987</v>
      </c>
      <c r="G167" s="510">
        <f>'1.5_RAW_Data_MR'!G167</f>
        <v>0</v>
      </c>
      <c r="H167" s="510">
        <f>'1.5_RAW_Data_MR'!H167</f>
        <v>0</v>
      </c>
      <c r="I167" s="510">
        <f>'1.5_RAW_Data_MR'!I167</f>
        <v>0</v>
      </c>
      <c r="J167" s="510">
        <f>'1.5_RAW_Data_MR'!J167</f>
        <v>601.256897710987</v>
      </c>
      <c r="K167" s="511">
        <f>'1.5_RAW_Data_MR'!K167</f>
        <v>0</v>
      </c>
      <c r="M167" s="510">
        <f>'1.5_RAW_Data_MR'!M167</f>
        <v>895.23262475337299</v>
      </c>
      <c r="N167" s="510">
        <f>'1.5_RAW_Data_MR'!N167</f>
        <v>0</v>
      </c>
      <c r="O167" s="510">
        <f>'1.5_RAW_Data_MR'!O167</f>
        <v>0</v>
      </c>
      <c r="P167" s="510">
        <f>'1.5_RAW_Data_MR'!P167</f>
        <v>0</v>
      </c>
      <c r="Q167" s="510">
        <f>'1.5_RAW_Data_MR'!Q167</f>
        <v>0</v>
      </c>
      <c r="R167" s="511">
        <f>'1.5_RAW_Data_MR'!R167</f>
        <v>895.23262475337299</v>
      </c>
      <c r="T167" s="510">
        <f>'1.5_RAW_Data_MR'!T167</f>
        <v>895.23262475337299</v>
      </c>
      <c r="U167" s="510">
        <f>'1.5_RAW_Data_MR'!U167</f>
        <v>0</v>
      </c>
      <c r="V167" s="510">
        <f>'1.5_RAW_Data_MR'!V167</f>
        <v>0</v>
      </c>
      <c r="W167" s="510">
        <f>'1.5_RAW_Data_MR'!W167</f>
        <v>0</v>
      </c>
      <c r="X167" s="510">
        <f>'1.5_RAW_Data_MR'!X167</f>
        <v>0</v>
      </c>
      <c r="Y167" s="511">
        <f>'1.5_RAW_Data_MR'!Y167</f>
        <v>895.23262475337299</v>
      </c>
      <c r="AA167" s="487">
        <f>'1.5_RAW_Data_MR'!AA167</f>
        <v>0</v>
      </c>
      <c r="AB167" s="487">
        <f>'1.5_RAW_Data_MR'!AB167</f>
        <v>0</v>
      </c>
      <c r="AC167" s="487">
        <f>'1.5_RAW_Data_MR'!AC167</f>
        <v>0</v>
      </c>
      <c r="AD167" s="487">
        <f>'1.5_RAW_Data_MR'!AD167</f>
        <v>0</v>
      </c>
      <c r="AE167" s="487">
        <f>'1.5_RAW_Data_MR'!AE167</f>
        <v>0</v>
      </c>
      <c r="AF167" s="488">
        <f>'1.5_RAW_Data_MR'!AF167</f>
        <v>0</v>
      </c>
      <c r="AG167" s="482"/>
      <c r="AH167" s="487">
        <f>'1.5_RAW_Data_MR'!AH167</f>
        <v>0</v>
      </c>
      <c r="AI167" s="487">
        <f>'1.5_RAW_Data_MR'!AI167</f>
        <v>0</v>
      </c>
      <c r="AJ167" s="487">
        <f>'1.5_RAW_Data_MR'!AJ167</f>
        <v>0</v>
      </c>
      <c r="AK167" s="487">
        <f>'1.5_RAW_Data_MR'!AK167</f>
        <v>0</v>
      </c>
      <c r="AL167" s="487">
        <f>'1.5_RAW_Data_MR'!AL167</f>
        <v>0</v>
      </c>
      <c r="AM167" s="488">
        <f>'1.5_RAW_Data_MR'!AM167</f>
        <v>0</v>
      </c>
      <c r="AN167" s="482"/>
      <c r="AO167" s="487">
        <f>'1.5_RAW_Data_MR'!AO167</f>
        <v>0</v>
      </c>
      <c r="AP167" s="487">
        <f>'1.5_RAW_Data_MR'!AP167</f>
        <v>0</v>
      </c>
      <c r="AQ167" s="487">
        <f>'1.5_RAW_Data_MR'!AQ167</f>
        <v>0</v>
      </c>
      <c r="AR167" s="487">
        <f>'1.5_RAW_Data_MR'!AR167</f>
        <v>0</v>
      </c>
      <c r="AS167" s="487">
        <f>'1.5_RAW_Data_MR'!AS167</f>
        <v>0</v>
      </c>
      <c r="AT167" s="488">
        <f>'1.5_RAW_Data_MR'!AT167</f>
        <v>0</v>
      </c>
      <c r="AU167" s="482"/>
      <c r="AV167" s="487">
        <f>'1.5_RAW_Data_MR'!AV167</f>
        <v>0</v>
      </c>
      <c r="AW167" s="487">
        <f>'1.5_RAW_Data_MR'!AW167</f>
        <v>0</v>
      </c>
      <c r="AX167" s="487">
        <f>'1.5_RAW_Data_MR'!AX167</f>
        <v>0</v>
      </c>
      <c r="AY167" s="487">
        <f>'1.5_RAW_Data_MR'!AY167</f>
        <v>0</v>
      </c>
      <c r="AZ167" s="487">
        <f>'1.5_RAW_Data_MR'!AZ167</f>
        <v>0</v>
      </c>
      <c r="BA167" s="488">
        <f>'1.5_RAW_Data_MR'!BA167</f>
        <v>0</v>
      </c>
    </row>
    <row r="168" spans="1:53" ht="13.15" x14ac:dyDescent="0.35">
      <c r="A168" s="483"/>
      <c r="B168" s="484"/>
      <c r="C168" s="485"/>
      <c r="D168" s="486"/>
      <c r="E168" s="479" t="s">
        <v>33</v>
      </c>
      <c r="F168" s="510">
        <f>'1.5_RAW_Data_MR'!F168</f>
        <v>969.45210949039301</v>
      </c>
      <c r="G168" s="510">
        <f>'1.5_RAW_Data_MR'!G168</f>
        <v>0</v>
      </c>
      <c r="H168" s="510">
        <f>'1.5_RAW_Data_MR'!H168</f>
        <v>0</v>
      </c>
      <c r="I168" s="510">
        <f>'1.5_RAW_Data_MR'!I168</f>
        <v>969.45210949039301</v>
      </c>
      <c r="J168" s="510">
        <f>'1.5_RAW_Data_MR'!J168</f>
        <v>0</v>
      </c>
      <c r="K168" s="511">
        <f>'1.5_RAW_Data_MR'!K168</f>
        <v>0</v>
      </c>
      <c r="M168" s="510">
        <f>'1.5_RAW_Data_MR'!M168</f>
        <v>912.77109415479094</v>
      </c>
      <c r="N168" s="510">
        <f>'1.5_RAW_Data_MR'!N168</f>
        <v>0</v>
      </c>
      <c r="O168" s="510">
        <f>'1.5_RAW_Data_MR'!O168</f>
        <v>351.80491769405302</v>
      </c>
      <c r="P168" s="510">
        <f>'1.5_RAW_Data_MR'!P168</f>
        <v>0</v>
      </c>
      <c r="Q168" s="510">
        <f>'1.5_RAW_Data_MR'!Q168</f>
        <v>560.96617646073798</v>
      </c>
      <c r="R168" s="511">
        <f>'1.5_RAW_Data_MR'!R168</f>
        <v>0</v>
      </c>
      <c r="T168" s="510">
        <f>'1.5_RAW_Data_MR'!T168</f>
        <v>912.77109415479094</v>
      </c>
      <c r="U168" s="510">
        <f>'1.5_RAW_Data_MR'!U168</f>
        <v>0</v>
      </c>
      <c r="V168" s="510">
        <f>'1.5_RAW_Data_MR'!V168</f>
        <v>351.80491769405302</v>
      </c>
      <c r="W168" s="510">
        <f>'1.5_RAW_Data_MR'!W168</f>
        <v>0</v>
      </c>
      <c r="X168" s="510">
        <f>'1.5_RAW_Data_MR'!X168</f>
        <v>560.96617646073798</v>
      </c>
      <c r="Y168" s="511">
        <f>'1.5_RAW_Data_MR'!Y168</f>
        <v>0</v>
      </c>
      <c r="AA168" s="487">
        <f>'1.5_RAW_Data_MR'!AA168</f>
        <v>0</v>
      </c>
      <c r="AB168" s="487">
        <f>'1.5_RAW_Data_MR'!AB168</f>
        <v>0</v>
      </c>
      <c r="AC168" s="487">
        <f>'1.5_RAW_Data_MR'!AC168</f>
        <v>0</v>
      </c>
      <c r="AD168" s="487">
        <f>'1.5_RAW_Data_MR'!AD168</f>
        <v>0</v>
      </c>
      <c r="AE168" s="487">
        <f>'1.5_RAW_Data_MR'!AE168</f>
        <v>0</v>
      </c>
      <c r="AF168" s="488">
        <f>'1.5_RAW_Data_MR'!AF168</f>
        <v>0</v>
      </c>
      <c r="AG168" s="482"/>
      <c r="AH168" s="487">
        <f>'1.5_RAW_Data_MR'!AH168</f>
        <v>0</v>
      </c>
      <c r="AI168" s="487">
        <f>'1.5_RAW_Data_MR'!AI168</f>
        <v>0</v>
      </c>
      <c r="AJ168" s="487">
        <f>'1.5_RAW_Data_MR'!AJ168</f>
        <v>0</v>
      </c>
      <c r="AK168" s="487">
        <f>'1.5_RAW_Data_MR'!AK168</f>
        <v>0</v>
      </c>
      <c r="AL168" s="487">
        <f>'1.5_RAW_Data_MR'!AL168</f>
        <v>0</v>
      </c>
      <c r="AM168" s="488">
        <f>'1.5_RAW_Data_MR'!AM168</f>
        <v>0</v>
      </c>
      <c r="AN168" s="482"/>
      <c r="AO168" s="487">
        <f>'1.5_RAW_Data_MR'!AO168</f>
        <v>0</v>
      </c>
      <c r="AP168" s="487">
        <f>'1.5_RAW_Data_MR'!AP168</f>
        <v>0</v>
      </c>
      <c r="AQ168" s="487">
        <f>'1.5_RAW_Data_MR'!AQ168</f>
        <v>0</v>
      </c>
      <c r="AR168" s="487">
        <f>'1.5_RAW_Data_MR'!AR168</f>
        <v>0</v>
      </c>
      <c r="AS168" s="487">
        <f>'1.5_RAW_Data_MR'!AS168</f>
        <v>0</v>
      </c>
      <c r="AT168" s="488">
        <f>'1.5_RAW_Data_MR'!AT168</f>
        <v>0</v>
      </c>
      <c r="AU168" s="482"/>
      <c r="AV168" s="487">
        <f>'1.5_RAW_Data_MR'!AV168</f>
        <v>0</v>
      </c>
      <c r="AW168" s="487">
        <f>'1.5_RAW_Data_MR'!AW168</f>
        <v>0</v>
      </c>
      <c r="AX168" s="487">
        <f>'1.5_RAW_Data_MR'!AX168</f>
        <v>0</v>
      </c>
      <c r="AY168" s="487">
        <f>'1.5_RAW_Data_MR'!AY168</f>
        <v>0</v>
      </c>
      <c r="AZ168" s="487">
        <f>'1.5_RAW_Data_MR'!AZ168</f>
        <v>0</v>
      </c>
      <c r="BA168" s="488">
        <f>'1.5_RAW_Data_MR'!BA168</f>
        <v>0</v>
      </c>
    </row>
    <row r="169" spans="1:53" ht="13.5" thickBot="1" x14ac:dyDescent="0.4">
      <c r="A169" s="483"/>
      <c r="B169" s="489"/>
      <c r="C169" s="490"/>
      <c r="D169" s="491"/>
      <c r="E169" s="492" t="s">
        <v>34</v>
      </c>
      <c r="F169" s="512">
        <f>'1.5_RAW_Data_MR'!F169</f>
        <v>2546.0940604209477</v>
      </c>
      <c r="G169" s="512">
        <f>'1.5_RAW_Data_MR'!G169</f>
        <v>1449.4932661861637</v>
      </c>
      <c r="H169" s="512">
        <f>'1.5_RAW_Data_MR'!H169</f>
        <v>290.83583972925999</v>
      </c>
      <c r="I169" s="512">
        <f>'1.5_RAW_Data_MR'!I169</f>
        <v>805.76495450552397</v>
      </c>
      <c r="J169" s="512">
        <f>'1.5_RAW_Data_MR'!J169</f>
        <v>0</v>
      </c>
      <c r="K169" s="513">
        <f>'1.5_RAW_Data_MR'!K169</f>
        <v>0</v>
      </c>
      <c r="M169" s="512">
        <f>'1.5_RAW_Data_MR'!M169</f>
        <v>3339.333971429036</v>
      </c>
      <c r="N169" s="512">
        <f>'1.5_RAW_Data_MR'!N169</f>
        <v>0</v>
      </c>
      <c r="O169" s="512">
        <f>'1.5_RAW_Data_MR'!O169</f>
        <v>0</v>
      </c>
      <c r="P169" s="512">
        <f>'1.5_RAW_Data_MR'!P169</f>
        <v>303.77833101872562</v>
      </c>
      <c r="Q169" s="512">
        <f>'1.5_RAW_Data_MR'!Q169</f>
        <v>1003.187489059161</v>
      </c>
      <c r="R169" s="513">
        <f>'1.5_RAW_Data_MR'!R169</f>
        <v>2032.3681513511492</v>
      </c>
      <c r="T169" s="512">
        <f>'1.5_RAW_Data_MR'!T169</f>
        <v>5686.5298143632499</v>
      </c>
      <c r="U169" s="512">
        <f>'1.5_RAW_Data_MR'!U169</f>
        <v>0</v>
      </c>
      <c r="V169" s="512">
        <f>'1.5_RAW_Data_MR'!V169</f>
        <v>0</v>
      </c>
      <c r="W169" s="512">
        <f>'1.5_RAW_Data_MR'!W169</f>
        <v>0</v>
      </c>
      <c r="X169" s="512">
        <f>'1.5_RAW_Data_MR'!X169</f>
        <v>1003.187489059161</v>
      </c>
      <c r="Y169" s="513">
        <f>'1.5_RAW_Data_MR'!Y169</f>
        <v>4683.3423253040892</v>
      </c>
      <c r="AA169" s="493">
        <f>'1.5_RAW_Data_MR'!AA169</f>
        <v>-2347.1958429342144</v>
      </c>
      <c r="AB169" s="493">
        <f>'1.5_RAW_Data_MR'!AB169</f>
        <v>0</v>
      </c>
      <c r="AC169" s="493">
        <f>'1.5_RAW_Data_MR'!AC169</f>
        <v>0</v>
      </c>
      <c r="AD169" s="493">
        <f>'1.5_RAW_Data_MR'!AD169</f>
        <v>303.77833101872562</v>
      </c>
      <c r="AE169" s="493">
        <f>'1.5_RAW_Data_MR'!AE169</f>
        <v>0</v>
      </c>
      <c r="AF169" s="494">
        <f>'1.5_RAW_Data_MR'!AF169</f>
        <v>-2650.97417395294</v>
      </c>
      <c r="AG169" s="482"/>
      <c r="AH169" s="493">
        <f>'1.5_RAW_Data_MR'!AH169</f>
        <v>0</v>
      </c>
      <c r="AI169" s="493">
        <f>'1.5_RAW_Data_MR'!AI169</f>
        <v>0</v>
      </c>
      <c r="AJ169" s="493">
        <f>'1.5_RAW_Data_MR'!AJ169</f>
        <v>0</v>
      </c>
      <c r="AK169" s="493">
        <f>'1.5_RAW_Data_MR'!AK169</f>
        <v>0</v>
      </c>
      <c r="AL169" s="493">
        <f>'1.5_RAW_Data_MR'!AL169</f>
        <v>0</v>
      </c>
      <c r="AM169" s="494">
        <f>'1.5_RAW_Data_MR'!AM169</f>
        <v>0</v>
      </c>
      <c r="AN169" s="482"/>
      <c r="AO169" s="493">
        <f>'1.5_RAW_Data_MR'!AO169</f>
        <v>-2347.1958429342144</v>
      </c>
      <c r="AP169" s="493">
        <f>'1.5_RAW_Data_MR'!AP169</f>
        <v>0</v>
      </c>
      <c r="AQ169" s="493">
        <f>'1.5_RAW_Data_MR'!AQ169</f>
        <v>0</v>
      </c>
      <c r="AR169" s="493">
        <f>'1.5_RAW_Data_MR'!AR169</f>
        <v>303.77833101872562</v>
      </c>
      <c r="AS169" s="493">
        <f>'1.5_RAW_Data_MR'!AS169</f>
        <v>0</v>
      </c>
      <c r="AT169" s="494">
        <f>'1.5_RAW_Data_MR'!AT169</f>
        <v>-2650.97417395294</v>
      </c>
      <c r="AU169" s="482"/>
      <c r="AV169" s="493">
        <f>'1.5_RAW_Data_MR'!AV169</f>
        <v>0</v>
      </c>
      <c r="AW169" s="493">
        <f>'1.5_RAW_Data_MR'!AW169</f>
        <v>0</v>
      </c>
      <c r="AX169" s="493">
        <f>'1.5_RAW_Data_MR'!AX169</f>
        <v>0</v>
      </c>
      <c r="AY169" s="493">
        <f>'1.5_RAW_Data_MR'!AY169</f>
        <v>0</v>
      </c>
      <c r="AZ169" s="493">
        <f>'1.5_RAW_Data_MR'!AZ169</f>
        <v>0</v>
      </c>
      <c r="BA169" s="494">
        <f>'1.5_RAW_Data_MR'!BA169</f>
        <v>0</v>
      </c>
    </row>
    <row r="170" spans="1:53" ht="25.5" x14ac:dyDescent="0.35">
      <c r="A170" s="495" t="s">
        <v>20</v>
      </c>
      <c r="B170" s="476">
        <v>41</v>
      </c>
      <c r="C170" s="477" t="s">
        <v>75</v>
      </c>
      <c r="D170" s="478" t="s">
        <v>37</v>
      </c>
      <c r="E170" s="496" t="s">
        <v>31</v>
      </c>
      <c r="F170" s="508">
        <f>'1.5_RAW_Data_MR'!F170</f>
        <v>873.98863715051812</v>
      </c>
      <c r="G170" s="508">
        <f>'1.5_RAW_Data_MR'!G170</f>
        <v>125.90699800550701</v>
      </c>
      <c r="H170" s="508">
        <f>'1.5_RAW_Data_MR'!H170</f>
        <v>174.44364943208799</v>
      </c>
      <c r="I170" s="508">
        <f>'1.5_RAW_Data_MR'!I170</f>
        <v>0</v>
      </c>
      <c r="J170" s="508">
        <f>'1.5_RAW_Data_MR'!J170</f>
        <v>241.61296275657801</v>
      </c>
      <c r="K170" s="509">
        <f>'1.5_RAW_Data_MR'!K170</f>
        <v>332.02502695634502</v>
      </c>
      <c r="M170" s="508">
        <f>'1.5_RAW_Data_MR'!M170</f>
        <v>1535.6436017215547</v>
      </c>
      <c r="N170" s="508">
        <f>'1.5_RAW_Data_MR'!N170</f>
        <v>757.70932644158029</v>
      </c>
      <c r="O170" s="508">
        <f>'1.5_RAW_Data_MR'!O170</f>
        <v>0</v>
      </c>
      <c r="P170" s="508">
        <f>'1.5_RAW_Data_MR'!P170</f>
        <v>260.17026566033365</v>
      </c>
      <c r="Q170" s="508">
        <f>'1.5_RAW_Data_MR'!Q170</f>
        <v>243.57531157899723</v>
      </c>
      <c r="R170" s="509">
        <f>'1.5_RAW_Data_MR'!R170</f>
        <v>274.18869804064343</v>
      </c>
      <c r="T170" s="508">
        <f>'1.5_RAW_Data_MR'!T170</f>
        <v>6858.5203893513226</v>
      </c>
      <c r="U170" s="508">
        <f>'1.5_RAW_Data_MR'!U170</f>
        <v>124.611979108055</v>
      </c>
      <c r="V170" s="508">
        <f>'1.5_RAW_Data_MR'!V170</f>
        <v>195.81120557305701</v>
      </c>
      <c r="W170" s="508">
        <f>'1.5_RAW_Data_MR'!W170</f>
        <v>329.10783940285501</v>
      </c>
      <c r="X170" s="508">
        <f>'1.5_RAW_Data_MR'!X170</f>
        <v>0</v>
      </c>
      <c r="Y170" s="509">
        <f>'1.5_RAW_Data_MR'!Y170</f>
        <v>6208.9893652673554</v>
      </c>
      <c r="AA170" s="480">
        <f>'1.5_RAW_Data_MR'!AA170</f>
        <v>-5322.8767876297679</v>
      </c>
      <c r="AB170" s="480">
        <f>'1.5_RAW_Data_MR'!AB170</f>
        <v>633.09734733352525</v>
      </c>
      <c r="AC170" s="480">
        <f>'1.5_RAW_Data_MR'!AC170</f>
        <v>-195.81120557305701</v>
      </c>
      <c r="AD170" s="480">
        <f>'1.5_RAW_Data_MR'!AD170</f>
        <v>-68.937573742521352</v>
      </c>
      <c r="AE170" s="480">
        <f>'1.5_RAW_Data_MR'!AE170</f>
        <v>243.57531157899723</v>
      </c>
      <c r="AF170" s="481">
        <f>'1.5_RAW_Data_MR'!AF170</f>
        <v>-5934.800667226712</v>
      </c>
      <c r="AG170" s="482"/>
      <c r="AH170" s="480">
        <f>'1.5_RAW_Data_MR'!AH170</f>
        <v>0</v>
      </c>
      <c r="AI170" s="480">
        <f>'1.5_RAW_Data_MR'!AI170</f>
        <v>0</v>
      </c>
      <c r="AJ170" s="480">
        <f>'1.5_RAW_Data_MR'!AJ170</f>
        <v>0</v>
      </c>
      <c r="AK170" s="480">
        <f>'1.5_RAW_Data_MR'!AK170</f>
        <v>0</v>
      </c>
      <c r="AL170" s="480">
        <f>'1.5_RAW_Data_MR'!AL170</f>
        <v>0</v>
      </c>
      <c r="AM170" s="481">
        <f>'1.5_RAW_Data_MR'!AM170</f>
        <v>0</v>
      </c>
      <c r="AN170" s="482"/>
      <c r="AO170" s="480">
        <f>'1.5_RAW_Data_MR'!AO170</f>
        <v>-5322.8767876297679</v>
      </c>
      <c r="AP170" s="480">
        <f>'1.5_RAW_Data_MR'!AP170</f>
        <v>633.09734733352525</v>
      </c>
      <c r="AQ170" s="480">
        <f>'1.5_RAW_Data_MR'!AQ170</f>
        <v>-195.81120557305701</v>
      </c>
      <c r="AR170" s="480">
        <f>'1.5_RAW_Data_MR'!AR170</f>
        <v>-68.937573742521352</v>
      </c>
      <c r="AS170" s="480">
        <f>'1.5_RAW_Data_MR'!AS170</f>
        <v>243.57531157899723</v>
      </c>
      <c r="AT170" s="481">
        <f>'1.5_RAW_Data_MR'!AT170</f>
        <v>-5934.800667226712</v>
      </c>
      <c r="AU170" s="482"/>
      <c r="AV170" s="480">
        <f>'1.5_RAW_Data_MR'!AV170</f>
        <v>0</v>
      </c>
      <c r="AW170" s="480">
        <f>'1.5_RAW_Data_MR'!AW170</f>
        <v>0</v>
      </c>
      <c r="AX170" s="480">
        <f>'1.5_RAW_Data_MR'!AX170</f>
        <v>0</v>
      </c>
      <c r="AY170" s="480">
        <f>'1.5_RAW_Data_MR'!AY170</f>
        <v>0</v>
      </c>
      <c r="AZ170" s="480">
        <f>'1.5_RAW_Data_MR'!AZ170</f>
        <v>0</v>
      </c>
      <c r="BA170" s="481">
        <f>'1.5_RAW_Data_MR'!BA170</f>
        <v>0</v>
      </c>
    </row>
    <row r="171" spans="1:53" ht="13.15" x14ac:dyDescent="0.35">
      <c r="A171" s="483"/>
      <c r="B171" s="484"/>
      <c r="C171" s="485"/>
      <c r="D171" s="486"/>
      <c r="E171" s="479" t="s">
        <v>32</v>
      </c>
      <c r="F171" s="510">
        <f>'1.5_RAW_Data_MR'!F171</f>
        <v>355.432016211308</v>
      </c>
      <c r="G171" s="510">
        <f>'1.5_RAW_Data_MR'!G171</f>
        <v>0</v>
      </c>
      <c r="H171" s="510">
        <f>'1.5_RAW_Data_MR'!H171</f>
        <v>0</v>
      </c>
      <c r="I171" s="510">
        <f>'1.5_RAW_Data_MR'!I171</f>
        <v>0</v>
      </c>
      <c r="J171" s="510">
        <f>'1.5_RAW_Data_MR'!J171</f>
        <v>0</v>
      </c>
      <c r="K171" s="511">
        <f>'1.5_RAW_Data_MR'!K171</f>
        <v>355.432016211308</v>
      </c>
      <c r="M171" s="510">
        <f>'1.5_RAW_Data_MR'!M171</f>
        <v>0</v>
      </c>
      <c r="N171" s="510">
        <f>'1.5_RAW_Data_MR'!N171</f>
        <v>0</v>
      </c>
      <c r="O171" s="510">
        <f>'1.5_RAW_Data_MR'!O171</f>
        <v>0</v>
      </c>
      <c r="P171" s="510">
        <f>'1.5_RAW_Data_MR'!P171</f>
        <v>0</v>
      </c>
      <c r="Q171" s="510">
        <f>'1.5_RAW_Data_MR'!Q171</f>
        <v>0</v>
      </c>
      <c r="R171" s="511">
        <f>'1.5_RAW_Data_MR'!R171</f>
        <v>0</v>
      </c>
      <c r="T171" s="510">
        <f>'1.5_RAW_Data_MR'!T171</f>
        <v>0</v>
      </c>
      <c r="U171" s="510">
        <f>'1.5_RAW_Data_MR'!U171</f>
        <v>0</v>
      </c>
      <c r="V171" s="510">
        <f>'1.5_RAW_Data_MR'!V171</f>
        <v>0</v>
      </c>
      <c r="W171" s="510">
        <f>'1.5_RAW_Data_MR'!W171</f>
        <v>0</v>
      </c>
      <c r="X171" s="510">
        <f>'1.5_RAW_Data_MR'!X171</f>
        <v>0</v>
      </c>
      <c r="Y171" s="511">
        <f>'1.5_RAW_Data_MR'!Y171</f>
        <v>0</v>
      </c>
      <c r="AA171" s="487">
        <f>'1.5_RAW_Data_MR'!AA171</f>
        <v>0</v>
      </c>
      <c r="AB171" s="487">
        <f>'1.5_RAW_Data_MR'!AB171</f>
        <v>0</v>
      </c>
      <c r="AC171" s="487">
        <f>'1.5_RAW_Data_MR'!AC171</f>
        <v>0</v>
      </c>
      <c r="AD171" s="487">
        <f>'1.5_RAW_Data_MR'!AD171</f>
        <v>0</v>
      </c>
      <c r="AE171" s="487">
        <f>'1.5_RAW_Data_MR'!AE171</f>
        <v>0</v>
      </c>
      <c r="AF171" s="488">
        <f>'1.5_RAW_Data_MR'!AF171</f>
        <v>0</v>
      </c>
      <c r="AG171" s="482"/>
      <c r="AH171" s="487">
        <f>'1.5_RAW_Data_MR'!AH171</f>
        <v>0</v>
      </c>
      <c r="AI171" s="487">
        <f>'1.5_RAW_Data_MR'!AI171</f>
        <v>0</v>
      </c>
      <c r="AJ171" s="487">
        <f>'1.5_RAW_Data_MR'!AJ171</f>
        <v>0</v>
      </c>
      <c r="AK171" s="487">
        <f>'1.5_RAW_Data_MR'!AK171</f>
        <v>0</v>
      </c>
      <c r="AL171" s="487">
        <f>'1.5_RAW_Data_MR'!AL171</f>
        <v>0</v>
      </c>
      <c r="AM171" s="488">
        <f>'1.5_RAW_Data_MR'!AM171</f>
        <v>0</v>
      </c>
      <c r="AN171" s="482"/>
      <c r="AO171" s="487">
        <f>'1.5_RAW_Data_MR'!AO171</f>
        <v>0</v>
      </c>
      <c r="AP171" s="487">
        <f>'1.5_RAW_Data_MR'!AP171</f>
        <v>0</v>
      </c>
      <c r="AQ171" s="487">
        <f>'1.5_RAW_Data_MR'!AQ171</f>
        <v>0</v>
      </c>
      <c r="AR171" s="487">
        <f>'1.5_RAW_Data_MR'!AR171</f>
        <v>0</v>
      </c>
      <c r="AS171" s="487">
        <f>'1.5_RAW_Data_MR'!AS171</f>
        <v>0</v>
      </c>
      <c r="AT171" s="488">
        <f>'1.5_RAW_Data_MR'!AT171</f>
        <v>0</v>
      </c>
      <c r="AU171" s="482"/>
      <c r="AV171" s="487">
        <f>'1.5_RAW_Data_MR'!AV171</f>
        <v>0</v>
      </c>
      <c r="AW171" s="487">
        <f>'1.5_RAW_Data_MR'!AW171</f>
        <v>0</v>
      </c>
      <c r="AX171" s="487">
        <f>'1.5_RAW_Data_MR'!AX171</f>
        <v>0</v>
      </c>
      <c r="AY171" s="487">
        <f>'1.5_RAW_Data_MR'!AY171</f>
        <v>0</v>
      </c>
      <c r="AZ171" s="487">
        <f>'1.5_RAW_Data_MR'!AZ171</f>
        <v>0</v>
      </c>
      <c r="BA171" s="488">
        <f>'1.5_RAW_Data_MR'!BA171</f>
        <v>0</v>
      </c>
    </row>
    <row r="172" spans="1:53" ht="13.15" x14ac:dyDescent="0.35">
      <c r="A172" s="483"/>
      <c r="B172" s="484"/>
      <c r="C172" s="485"/>
      <c r="D172" s="486"/>
      <c r="E172" s="479" t="s">
        <v>33</v>
      </c>
      <c r="F172" s="510">
        <f>'1.5_RAW_Data_MR'!F172</f>
        <v>247.75416604457499</v>
      </c>
      <c r="G172" s="510">
        <f>'1.5_RAW_Data_MR'!G172</f>
        <v>0</v>
      </c>
      <c r="H172" s="510">
        <f>'1.5_RAW_Data_MR'!H172</f>
        <v>0</v>
      </c>
      <c r="I172" s="510">
        <f>'1.5_RAW_Data_MR'!I172</f>
        <v>0</v>
      </c>
      <c r="J172" s="510">
        <f>'1.5_RAW_Data_MR'!J172</f>
        <v>0</v>
      </c>
      <c r="K172" s="511">
        <f>'1.5_RAW_Data_MR'!K172</f>
        <v>247.75416604457499</v>
      </c>
      <c r="M172" s="510">
        <f>'1.5_RAW_Data_MR'!M172</f>
        <v>228.81530533603197</v>
      </c>
      <c r="N172" s="510">
        <f>'1.5_RAW_Data_MR'!N172</f>
        <v>93.924604303044958</v>
      </c>
      <c r="O172" s="510">
        <f>'1.5_RAW_Data_MR'!O172</f>
        <v>134.89070103298701</v>
      </c>
      <c r="P172" s="510">
        <f>'1.5_RAW_Data_MR'!P172</f>
        <v>0</v>
      </c>
      <c r="Q172" s="510">
        <f>'1.5_RAW_Data_MR'!Q172</f>
        <v>0</v>
      </c>
      <c r="R172" s="511">
        <f>'1.5_RAW_Data_MR'!R172</f>
        <v>0</v>
      </c>
      <c r="T172" s="510">
        <f>'1.5_RAW_Data_MR'!T172</f>
        <v>852.76392171739099</v>
      </c>
      <c r="U172" s="510">
        <f>'1.5_RAW_Data_MR'!U172</f>
        <v>0</v>
      </c>
      <c r="V172" s="510">
        <f>'1.5_RAW_Data_MR'!V172</f>
        <v>0</v>
      </c>
      <c r="W172" s="510">
        <f>'1.5_RAW_Data_MR'!W172</f>
        <v>0</v>
      </c>
      <c r="X172" s="510">
        <f>'1.5_RAW_Data_MR'!X172</f>
        <v>0</v>
      </c>
      <c r="Y172" s="511">
        <f>'1.5_RAW_Data_MR'!Y172</f>
        <v>852.76392171739099</v>
      </c>
      <c r="AA172" s="487">
        <f>'1.5_RAW_Data_MR'!AA172</f>
        <v>-623.94861638135899</v>
      </c>
      <c r="AB172" s="487">
        <f>'1.5_RAW_Data_MR'!AB172</f>
        <v>93.924604303044958</v>
      </c>
      <c r="AC172" s="487">
        <f>'1.5_RAW_Data_MR'!AC172</f>
        <v>134.89070103298701</v>
      </c>
      <c r="AD172" s="487">
        <f>'1.5_RAW_Data_MR'!AD172</f>
        <v>0</v>
      </c>
      <c r="AE172" s="487">
        <f>'1.5_RAW_Data_MR'!AE172</f>
        <v>0</v>
      </c>
      <c r="AF172" s="488">
        <f>'1.5_RAW_Data_MR'!AF172</f>
        <v>-852.76392171739099</v>
      </c>
      <c r="AG172" s="482"/>
      <c r="AH172" s="487">
        <f>'1.5_RAW_Data_MR'!AH172</f>
        <v>0</v>
      </c>
      <c r="AI172" s="487">
        <f>'1.5_RAW_Data_MR'!AI172</f>
        <v>0</v>
      </c>
      <c r="AJ172" s="487">
        <f>'1.5_RAW_Data_MR'!AJ172</f>
        <v>0</v>
      </c>
      <c r="AK172" s="487">
        <f>'1.5_RAW_Data_MR'!AK172</f>
        <v>0</v>
      </c>
      <c r="AL172" s="487">
        <f>'1.5_RAW_Data_MR'!AL172</f>
        <v>0</v>
      </c>
      <c r="AM172" s="488">
        <f>'1.5_RAW_Data_MR'!AM172</f>
        <v>0</v>
      </c>
      <c r="AN172" s="482"/>
      <c r="AO172" s="487">
        <f>'1.5_RAW_Data_MR'!AO172</f>
        <v>-623.94861638135899</v>
      </c>
      <c r="AP172" s="487">
        <f>'1.5_RAW_Data_MR'!AP172</f>
        <v>93.924604303044958</v>
      </c>
      <c r="AQ172" s="487">
        <f>'1.5_RAW_Data_MR'!AQ172</f>
        <v>134.89070103298701</v>
      </c>
      <c r="AR172" s="487">
        <f>'1.5_RAW_Data_MR'!AR172</f>
        <v>0</v>
      </c>
      <c r="AS172" s="487">
        <f>'1.5_RAW_Data_MR'!AS172</f>
        <v>0</v>
      </c>
      <c r="AT172" s="488">
        <f>'1.5_RAW_Data_MR'!AT172</f>
        <v>-852.76392171739099</v>
      </c>
      <c r="AU172" s="482"/>
      <c r="AV172" s="487">
        <f>'1.5_RAW_Data_MR'!AV172</f>
        <v>0</v>
      </c>
      <c r="AW172" s="487">
        <f>'1.5_RAW_Data_MR'!AW172</f>
        <v>0</v>
      </c>
      <c r="AX172" s="487">
        <f>'1.5_RAW_Data_MR'!AX172</f>
        <v>0</v>
      </c>
      <c r="AY172" s="487">
        <f>'1.5_RAW_Data_MR'!AY172</f>
        <v>0</v>
      </c>
      <c r="AZ172" s="487">
        <f>'1.5_RAW_Data_MR'!AZ172</f>
        <v>0</v>
      </c>
      <c r="BA172" s="488">
        <f>'1.5_RAW_Data_MR'!BA172</f>
        <v>0</v>
      </c>
    </row>
    <row r="173" spans="1:53" ht="13.5" thickBot="1" x14ac:dyDescent="0.4">
      <c r="A173" s="483"/>
      <c r="B173" s="489"/>
      <c r="C173" s="490"/>
      <c r="D173" s="491"/>
      <c r="E173" s="492" t="s">
        <v>34</v>
      </c>
      <c r="F173" s="512">
        <f>'1.5_RAW_Data_MR'!F173</f>
        <v>3114.6576436176369</v>
      </c>
      <c r="G173" s="512">
        <f>'1.5_RAW_Data_MR'!G173</f>
        <v>749.68148111565176</v>
      </c>
      <c r="H173" s="512">
        <f>'1.5_RAW_Data_MR'!H173</f>
        <v>288.751674790148</v>
      </c>
      <c r="I173" s="512">
        <f>'1.5_RAW_Data_MR'!I173</f>
        <v>0</v>
      </c>
      <c r="J173" s="512">
        <f>'1.5_RAW_Data_MR'!J173</f>
        <v>402.10853263298497</v>
      </c>
      <c r="K173" s="513">
        <f>'1.5_RAW_Data_MR'!K173</f>
        <v>1674.115955078852</v>
      </c>
      <c r="M173" s="512">
        <f>'1.5_RAW_Data_MR'!M173</f>
        <v>776.32209600379861</v>
      </c>
      <c r="N173" s="512">
        <f>'1.5_RAW_Data_MR'!N173</f>
        <v>571.89330507583145</v>
      </c>
      <c r="O173" s="512">
        <f>'1.5_RAW_Data_MR'!O173</f>
        <v>0</v>
      </c>
      <c r="P173" s="512">
        <f>'1.5_RAW_Data_MR'!P173</f>
        <v>0</v>
      </c>
      <c r="Q173" s="512">
        <f>'1.5_RAW_Data_MR'!Q173</f>
        <v>204.42879092796719</v>
      </c>
      <c r="R173" s="513">
        <f>'1.5_RAW_Data_MR'!R173</f>
        <v>0</v>
      </c>
      <c r="T173" s="512">
        <f>'1.5_RAW_Data_MR'!T173</f>
        <v>3766.94690949607</v>
      </c>
      <c r="U173" s="512">
        <f>'1.5_RAW_Data_MR'!U173</f>
        <v>295.7472187795658</v>
      </c>
      <c r="V173" s="512">
        <f>'1.5_RAW_Data_MR'!V173</f>
        <v>0</v>
      </c>
      <c r="W173" s="512">
        <f>'1.5_RAW_Data_MR'!W173</f>
        <v>93.110826956288307</v>
      </c>
      <c r="X173" s="512">
        <f>'1.5_RAW_Data_MR'!X173</f>
        <v>198.37128060856</v>
      </c>
      <c r="Y173" s="513">
        <f>'1.5_RAW_Data_MR'!Y173</f>
        <v>3179.7175831516561</v>
      </c>
      <c r="AA173" s="493">
        <f>'1.5_RAW_Data_MR'!AA173</f>
        <v>-2990.6248134922716</v>
      </c>
      <c r="AB173" s="493">
        <f>'1.5_RAW_Data_MR'!AB173</f>
        <v>276.14608629626565</v>
      </c>
      <c r="AC173" s="493">
        <f>'1.5_RAW_Data_MR'!AC173</f>
        <v>0</v>
      </c>
      <c r="AD173" s="493">
        <f>'1.5_RAW_Data_MR'!AD173</f>
        <v>-93.110826956288307</v>
      </c>
      <c r="AE173" s="493">
        <f>'1.5_RAW_Data_MR'!AE173</f>
        <v>6.0575103194071858</v>
      </c>
      <c r="AF173" s="494">
        <f>'1.5_RAW_Data_MR'!AF173</f>
        <v>-3179.7175831516561</v>
      </c>
      <c r="AG173" s="482"/>
      <c r="AH173" s="493">
        <f>'1.5_RAW_Data_MR'!AH173</f>
        <v>0</v>
      </c>
      <c r="AI173" s="493">
        <f>'1.5_RAW_Data_MR'!AI173</f>
        <v>0</v>
      </c>
      <c r="AJ173" s="493">
        <f>'1.5_RAW_Data_MR'!AJ173</f>
        <v>0</v>
      </c>
      <c r="AK173" s="493">
        <f>'1.5_RAW_Data_MR'!AK173</f>
        <v>0</v>
      </c>
      <c r="AL173" s="493">
        <f>'1.5_RAW_Data_MR'!AL173</f>
        <v>0</v>
      </c>
      <c r="AM173" s="494">
        <f>'1.5_RAW_Data_MR'!AM173</f>
        <v>0</v>
      </c>
      <c r="AN173" s="482"/>
      <c r="AO173" s="493">
        <f>'1.5_RAW_Data_MR'!AO173</f>
        <v>-2990.6248134922716</v>
      </c>
      <c r="AP173" s="493">
        <f>'1.5_RAW_Data_MR'!AP173</f>
        <v>276.14608629626565</v>
      </c>
      <c r="AQ173" s="493">
        <f>'1.5_RAW_Data_MR'!AQ173</f>
        <v>0</v>
      </c>
      <c r="AR173" s="493">
        <f>'1.5_RAW_Data_MR'!AR173</f>
        <v>-93.110826956288307</v>
      </c>
      <c r="AS173" s="493">
        <f>'1.5_RAW_Data_MR'!AS173</f>
        <v>6.0575103194071858</v>
      </c>
      <c r="AT173" s="494">
        <f>'1.5_RAW_Data_MR'!AT173</f>
        <v>-3179.7175831516561</v>
      </c>
      <c r="AU173" s="482"/>
      <c r="AV173" s="493">
        <f>'1.5_RAW_Data_MR'!AV173</f>
        <v>0</v>
      </c>
      <c r="AW173" s="493">
        <f>'1.5_RAW_Data_MR'!AW173</f>
        <v>0</v>
      </c>
      <c r="AX173" s="493">
        <f>'1.5_RAW_Data_MR'!AX173</f>
        <v>0</v>
      </c>
      <c r="AY173" s="493">
        <f>'1.5_RAW_Data_MR'!AY173</f>
        <v>0</v>
      </c>
      <c r="AZ173" s="493">
        <f>'1.5_RAW_Data_MR'!AZ173</f>
        <v>0</v>
      </c>
      <c r="BA173" s="494">
        <f>'1.5_RAW_Data_MR'!BA173</f>
        <v>0</v>
      </c>
    </row>
    <row r="174" spans="1:53" ht="25.5" x14ac:dyDescent="0.35">
      <c r="A174" s="495" t="s">
        <v>20</v>
      </c>
      <c r="B174" s="476">
        <v>43</v>
      </c>
      <c r="C174" s="477" t="s">
        <v>61</v>
      </c>
      <c r="D174" s="478" t="s">
        <v>36</v>
      </c>
      <c r="E174" s="496" t="s">
        <v>31</v>
      </c>
      <c r="F174" s="508">
        <f>'1.5_RAW_Data_MR'!F174</f>
        <v>2569.8507542848556</v>
      </c>
      <c r="G174" s="508">
        <f>'1.5_RAW_Data_MR'!G174</f>
        <v>3.1954308555876713E-2</v>
      </c>
      <c r="H174" s="508">
        <f>'1.5_RAW_Data_MR'!H174</f>
        <v>0</v>
      </c>
      <c r="I174" s="508">
        <f>'1.5_RAW_Data_MR'!I174</f>
        <v>0</v>
      </c>
      <c r="J174" s="508">
        <f>'1.5_RAW_Data_MR'!J174</f>
        <v>0</v>
      </c>
      <c r="K174" s="509">
        <f>'1.5_RAW_Data_MR'!K174</f>
        <v>2569.8187999762999</v>
      </c>
      <c r="M174" s="508">
        <f>'1.5_RAW_Data_MR'!M174</f>
        <v>868.83010118586117</v>
      </c>
      <c r="N174" s="508">
        <f>'1.5_RAW_Data_MR'!N174</f>
        <v>0</v>
      </c>
      <c r="O174" s="508">
        <f>'1.5_RAW_Data_MR'!O174</f>
        <v>0</v>
      </c>
      <c r="P174" s="508">
        <f>'1.5_RAW_Data_MR'!P174</f>
        <v>3.2287221898961977</v>
      </c>
      <c r="Q174" s="508">
        <f>'1.5_RAW_Data_MR'!Q174</f>
        <v>0</v>
      </c>
      <c r="R174" s="509">
        <f>'1.5_RAW_Data_MR'!R174</f>
        <v>865.60137899596498</v>
      </c>
      <c r="T174" s="508">
        <f>'1.5_RAW_Data_MR'!T174</f>
        <v>12059.929751208667</v>
      </c>
      <c r="U174" s="508">
        <f>'1.5_RAW_Data_MR'!U174</f>
        <v>0</v>
      </c>
      <c r="V174" s="508">
        <f>'1.5_RAW_Data_MR'!V174</f>
        <v>0</v>
      </c>
      <c r="W174" s="508">
        <f>'1.5_RAW_Data_MR'!W174</f>
        <v>3.2287221898961977</v>
      </c>
      <c r="X174" s="508">
        <f>'1.5_RAW_Data_MR'!X174</f>
        <v>0</v>
      </c>
      <c r="Y174" s="509">
        <f>'1.5_RAW_Data_MR'!Y174</f>
        <v>12056.70102901877</v>
      </c>
      <c r="AA174" s="480">
        <f>'1.5_RAW_Data_MR'!AA174</f>
        <v>-11191.099650022805</v>
      </c>
      <c r="AB174" s="480">
        <f>'1.5_RAW_Data_MR'!AB174</f>
        <v>0</v>
      </c>
      <c r="AC174" s="480">
        <f>'1.5_RAW_Data_MR'!AC174</f>
        <v>0</v>
      </c>
      <c r="AD174" s="480">
        <f>'1.5_RAW_Data_MR'!AD174</f>
        <v>0</v>
      </c>
      <c r="AE174" s="480">
        <f>'1.5_RAW_Data_MR'!AE174</f>
        <v>0</v>
      </c>
      <c r="AF174" s="481">
        <f>'1.5_RAW_Data_MR'!AF174</f>
        <v>-11191.099650022805</v>
      </c>
      <c r="AG174" s="482"/>
      <c r="AH174" s="480">
        <f>'1.5_RAW_Data_MR'!AH174</f>
        <v>-11191.099650022805</v>
      </c>
      <c r="AI174" s="480">
        <f>'1.5_RAW_Data_MR'!AI174</f>
        <v>0</v>
      </c>
      <c r="AJ174" s="480">
        <f>'1.5_RAW_Data_MR'!AJ174</f>
        <v>0</v>
      </c>
      <c r="AK174" s="480">
        <f>'1.5_RAW_Data_MR'!AK174</f>
        <v>0</v>
      </c>
      <c r="AL174" s="480">
        <f>'1.5_RAW_Data_MR'!AL174</f>
        <v>0</v>
      </c>
      <c r="AM174" s="481">
        <f>'1.5_RAW_Data_MR'!AM174</f>
        <v>-11191.099650022805</v>
      </c>
      <c r="AN174" s="482"/>
      <c r="AO174" s="480">
        <f>'1.5_RAW_Data_MR'!AO174</f>
        <v>0</v>
      </c>
      <c r="AP174" s="480">
        <f>'1.5_RAW_Data_MR'!AP174</f>
        <v>0</v>
      </c>
      <c r="AQ174" s="480">
        <f>'1.5_RAW_Data_MR'!AQ174</f>
        <v>0</v>
      </c>
      <c r="AR174" s="480">
        <f>'1.5_RAW_Data_MR'!AR174</f>
        <v>0</v>
      </c>
      <c r="AS174" s="480">
        <f>'1.5_RAW_Data_MR'!AS174</f>
        <v>0</v>
      </c>
      <c r="AT174" s="481">
        <f>'1.5_RAW_Data_MR'!AT174</f>
        <v>0</v>
      </c>
      <c r="AU174" s="482"/>
      <c r="AV174" s="480">
        <f>'1.5_RAW_Data_MR'!AV174</f>
        <v>0</v>
      </c>
      <c r="AW174" s="480">
        <f>'1.5_RAW_Data_MR'!AW174</f>
        <v>0</v>
      </c>
      <c r="AX174" s="480">
        <f>'1.5_RAW_Data_MR'!AX174</f>
        <v>0</v>
      </c>
      <c r="AY174" s="480">
        <f>'1.5_RAW_Data_MR'!AY174</f>
        <v>0</v>
      </c>
      <c r="AZ174" s="480">
        <f>'1.5_RAW_Data_MR'!AZ174</f>
        <v>0</v>
      </c>
      <c r="BA174" s="481">
        <f>'1.5_RAW_Data_MR'!BA174</f>
        <v>0</v>
      </c>
    </row>
    <row r="175" spans="1:53" ht="13.15" x14ac:dyDescent="0.35">
      <c r="A175" s="483"/>
      <c r="B175" s="484"/>
      <c r="C175" s="485"/>
      <c r="D175" s="486"/>
      <c r="E175" s="479" t="s">
        <v>32</v>
      </c>
      <c r="F175" s="510">
        <f>'1.5_RAW_Data_MR'!F175</f>
        <v>8.3662261949986116E-5</v>
      </c>
      <c r="G175" s="510">
        <f>'1.5_RAW_Data_MR'!G175</f>
        <v>0</v>
      </c>
      <c r="H175" s="510">
        <f>'1.5_RAW_Data_MR'!H175</f>
        <v>0</v>
      </c>
      <c r="I175" s="510">
        <f>'1.5_RAW_Data_MR'!I175</f>
        <v>0</v>
      </c>
      <c r="J175" s="510">
        <f>'1.5_RAW_Data_MR'!J175</f>
        <v>0</v>
      </c>
      <c r="K175" s="511">
        <f>'1.5_RAW_Data_MR'!K175</f>
        <v>8.3662261949986116E-5</v>
      </c>
      <c r="M175" s="510">
        <f>'1.5_RAW_Data_MR'!M175</f>
        <v>0</v>
      </c>
      <c r="N175" s="510">
        <f>'1.5_RAW_Data_MR'!N175</f>
        <v>0</v>
      </c>
      <c r="O175" s="510">
        <f>'1.5_RAW_Data_MR'!O175</f>
        <v>0</v>
      </c>
      <c r="P175" s="510">
        <f>'1.5_RAW_Data_MR'!P175</f>
        <v>0</v>
      </c>
      <c r="Q175" s="510">
        <f>'1.5_RAW_Data_MR'!Q175</f>
        <v>0</v>
      </c>
      <c r="R175" s="511">
        <f>'1.5_RAW_Data_MR'!R175</f>
        <v>0</v>
      </c>
      <c r="T175" s="510">
        <f>'1.5_RAW_Data_MR'!T175</f>
        <v>0</v>
      </c>
      <c r="U175" s="510">
        <f>'1.5_RAW_Data_MR'!U175</f>
        <v>0</v>
      </c>
      <c r="V175" s="510">
        <f>'1.5_RAW_Data_MR'!V175</f>
        <v>0</v>
      </c>
      <c r="W175" s="510">
        <f>'1.5_RAW_Data_MR'!W175</f>
        <v>0</v>
      </c>
      <c r="X175" s="510">
        <f>'1.5_RAW_Data_MR'!X175</f>
        <v>0</v>
      </c>
      <c r="Y175" s="511">
        <f>'1.5_RAW_Data_MR'!Y175</f>
        <v>0</v>
      </c>
      <c r="AA175" s="487">
        <f>'1.5_RAW_Data_MR'!AA175</f>
        <v>0</v>
      </c>
      <c r="AB175" s="487">
        <f>'1.5_RAW_Data_MR'!AB175</f>
        <v>0</v>
      </c>
      <c r="AC175" s="487">
        <f>'1.5_RAW_Data_MR'!AC175</f>
        <v>0</v>
      </c>
      <c r="AD175" s="487">
        <f>'1.5_RAW_Data_MR'!AD175</f>
        <v>0</v>
      </c>
      <c r="AE175" s="487">
        <f>'1.5_RAW_Data_MR'!AE175</f>
        <v>0</v>
      </c>
      <c r="AF175" s="488">
        <f>'1.5_RAW_Data_MR'!AF175</f>
        <v>0</v>
      </c>
      <c r="AG175" s="482"/>
      <c r="AH175" s="487">
        <f>'1.5_RAW_Data_MR'!AH175</f>
        <v>0</v>
      </c>
      <c r="AI175" s="487">
        <f>'1.5_RAW_Data_MR'!AI175</f>
        <v>0</v>
      </c>
      <c r="AJ175" s="487">
        <f>'1.5_RAW_Data_MR'!AJ175</f>
        <v>0</v>
      </c>
      <c r="AK175" s="487">
        <f>'1.5_RAW_Data_MR'!AK175</f>
        <v>0</v>
      </c>
      <c r="AL175" s="487">
        <f>'1.5_RAW_Data_MR'!AL175</f>
        <v>0</v>
      </c>
      <c r="AM175" s="488">
        <f>'1.5_RAW_Data_MR'!AM175</f>
        <v>0</v>
      </c>
      <c r="AN175" s="482"/>
      <c r="AO175" s="487">
        <f>'1.5_RAW_Data_MR'!AO175</f>
        <v>0</v>
      </c>
      <c r="AP175" s="487">
        <f>'1.5_RAW_Data_MR'!AP175</f>
        <v>0</v>
      </c>
      <c r="AQ175" s="487">
        <f>'1.5_RAW_Data_MR'!AQ175</f>
        <v>0</v>
      </c>
      <c r="AR175" s="487">
        <f>'1.5_RAW_Data_MR'!AR175</f>
        <v>0</v>
      </c>
      <c r="AS175" s="487">
        <f>'1.5_RAW_Data_MR'!AS175</f>
        <v>0</v>
      </c>
      <c r="AT175" s="488">
        <f>'1.5_RAW_Data_MR'!AT175</f>
        <v>0</v>
      </c>
      <c r="AU175" s="482"/>
      <c r="AV175" s="487">
        <f>'1.5_RAW_Data_MR'!AV175</f>
        <v>0</v>
      </c>
      <c r="AW175" s="487">
        <f>'1.5_RAW_Data_MR'!AW175</f>
        <v>0</v>
      </c>
      <c r="AX175" s="487">
        <f>'1.5_RAW_Data_MR'!AX175</f>
        <v>0</v>
      </c>
      <c r="AY175" s="487">
        <f>'1.5_RAW_Data_MR'!AY175</f>
        <v>0</v>
      </c>
      <c r="AZ175" s="487">
        <f>'1.5_RAW_Data_MR'!AZ175</f>
        <v>0</v>
      </c>
      <c r="BA175" s="488">
        <f>'1.5_RAW_Data_MR'!BA175</f>
        <v>0</v>
      </c>
    </row>
    <row r="176" spans="1:53" ht="13.15" x14ac:dyDescent="0.35">
      <c r="A176" s="483"/>
      <c r="B176" s="484"/>
      <c r="C176" s="485"/>
      <c r="D176" s="486"/>
      <c r="E176" s="479" t="s">
        <v>33</v>
      </c>
      <c r="F176" s="510">
        <f>'1.5_RAW_Data_MR'!F176</f>
        <v>1.2850310577290717E-2</v>
      </c>
      <c r="G176" s="510">
        <f>'1.5_RAW_Data_MR'!G176</f>
        <v>5.3308385730947132E-3</v>
      </c>
      <c r="H176" s="510">
        <f>'1.5_RAW_Data_MR'!H176</f>
        <v>0</v>
      </c>
      <c r="I176" s="510">
        <f>'1.5_RAW_Data_MR'!I176</f>
        <v>3.4475423299027072E-3</v>
      </c>
      <c r="J176" s="510">
        <f>'1.5_RAW_Data_MR'!J176</f>
        <v>4.0719296742932967E-3</v>
      </c>
      <c r="K176" s="511">
        <f>'1.5_RAW_Data_MR'!K176</f>
        <v>0</v>
      </c>
      <c r="M176" s="510">
        <f>'1.5_RAW_Data_MR'!M176</f>
        <v>0</v>
      </c>
      <c r="N176" s="510">
        <f>'1.5_RAW_Data_MR'!N176</f>
        <v>0</v>
      </c>
      <c r="O176" s="510">
        <f>'1.5_RAW_Data_MR'!O176</f>
        <v>0</v>
      </c>
      <c r="P176" s="510">
        <f>'1.5_RAW_Data_MR'!P176</f>
        <v>0</v>
      </c>
      <c r="Q176" s="510">
        <f>'1.5_RAW_Data_MR'!Q176</f>
        <v>0</v>
      </c>
      <c r="R176" s="511">
        <f>'1.5_RAW_Data_MR'!R176</f>
        <v>0</v>
      </c>
      <c r="T176" s="510">
        <f>'1.5_RAW_Data_MR'!T176</f>
        <v>0</v>
      </c>
      <c r="U176" s="510">
        <f>'1.5_RAW_Data_MR'!U176</f>
        <v>0</v>
      </c>
      <c r="V176" s="510">
        <f>'1.5_RAW_Data_MR'!V176</f>
        <v>0</v>
      </c>
      <c r="W176" s="510">
        <f>'1.5_RAW_Data_MR'!W176</f>
        <v>0</v>
      </c>
      <c r="X176" s="510">
        <f>'1.5_RAW_Data_MR'!X176</f>
        <v>0</v>
      </c>
      <c r="Y176" s="511">
        <f>'1.5_RAW_Data_MR'!Y176</f>
        <v>0</v>
      </c>
      <c r="AA176" s="487">
        <f>'1.5_RAW_Data_MR'!AA176</f>
        <v>0</v>
      </c>
      <c r="AB176" s="487">
        <f>'1.5_RAW_Data_MR'!AB176</f>
        <v>0</v>
      </c>
      <c r="AC176" s="487">
        <f>'1.5_RAW_Data_MR'!AC176</f>
        <v>0</v>
      </c>
      <c r="AD176" s="487">
        <f>'1.5_RAW_Data_MR'!AD176</f>
        <v>0</v>
      </c>
      <c r="AE176" s="487">
        <f>'1.5_RAW_Data_MR'!AE176</f>
        <v>0</v>
      </c>
      <c r="AF176" s="488">
        <f>'1.5_RAW_Data_MR'!AF176</f>
        <v>0</v>
      </c>
      <c r="AG176" s="482"/>
      <c r="AH176" s="487">
        <f>'1.5_RAW_Data_MR'!AH176</f>
        <v>0</v>
      </c>
      <c r="AI176" s="487">
        <f>'1.5_RAW_Data_MR'!AI176</f>
        <v>0</v>
      </c>
      <c r="AJ176" s="487">
        <f>'1.5_RAW_Data_MR'!AJ176</f>
        <v>0</v>
      </c>
      <c r="AK176" s="487">
        <f>'1.5_RAW_Data_MR'!AK176</f>
        <v>0</v>
      </c>
      <c r="AL176" s="487">
        <f>'1.5_RAW_Data_MR'!AL176</f>
        <v>0</v>
      </c>
      <c r="AM176" s="488">
        <f>'1.5_RAW_Data_MR'!AM176</f>
        <v>0</v>
      </c>
      <c r="AN176" s="482"/>
      <c r="AO176" s="487">
        <f>'1.5_RAW_Data_MR'!AO176</f>
        <v>0</v>
      </c>
      <c r="AP176" s="487">
        <f>'1.5_RAW_Data_MR'!AP176</f>
        <v>0</v>
      </c>
      <c r="AQ176" s="487">
        <f>'1.5_RAW_Data_MR'!AQ176</f>
        <v>0</v>
      </c>
      <c r="AR176" s="487">
        <f>'1.5_RAW_Data_MR'!AR176</f>
        <v>0</v>
      </c>
      <c r="AS176" s="487">
        <f>'1.5_RAW_Data_MR'!AS176</f>
        <v>0</v>
      </c>
      <c r="AT176" s="488">
        <f>'1.5_RAW_Data_MR'!AT176</f>
        <v>0</v>
      </c>
      <c r="AU176" s="482"/>
      <c r="AV176" s="487">
        <f>'1.5_RAW_Data_MR'!AV176</f>
        <v>0</v>
      </c>
      <c r="AW176" s="487">
        <f>'1.5_RAW_Data_MR'!AW176</f>
        <v>0</v>
      </c>
      <c r="AX176" s="487">
        <f>'1.5_RAW_Data_MR'!AX176</f>
        <v>0</v>
      </c>
      <c r="AY176" s="487">
        <f>'1.5_RAW_Data_MR'!AY176</f>
        <v>0</v>
      </c>
      <c r="AZ176" s="487">
        <f>'1.5_RAW_Data_MR'!AZ176</f>
        <v>0</v>
      </c>
      <c r="BA176" s="488">
        <f>'1.5_RAW_Data_MR'!BA176</f>
        <v>0</v>
      </c>
    </row>
    <row r="177" spans="1:53" ht="13.5" thickBot="1" x14ac:dyDescent="0.4">
      <c r="A177" s="483"/>
      <c r="B177" s="489"/>
      <c r="C177" s="490"/>
      <c r="D177" s="491"/>
      <c r="E177" s="492" t="s">
        <v>34</v>
      </c>
      <c r="F177" s="512">
        <f>'1.5_RAW_Data_MR'!F177</f>
        <v>1.4614250167338597E-2</v>
      </c>
      <c r="G177" s="512">
        <f>'1.5_RAW_Data_MR'!G177</f>
        <v>4.5879028489373445E-3</v>
      </c>
      <c r="H177" s="512">
        <f>'1.5_RAW_Data_MR'!H177</f>
        <v>5.5898061850537259E-3</v>
      </c>
      <c r="I177" s="512">
        <f>'1.5_RAW_Data_MR'!I177</f>
        <v>1.2668759111373407E-3</v>
      </c>
      <c r="J177" s="512">
        <f>'1.5_RAW_Data_MR'!J177</f>
        <v>0</v>
      </c>
      <c r="K177" s="513">
        <f>'1.5_RAW_Data_MR'!K177</f>
        <v>3.1696652222101872E-3</v>
      </c>
      <c r="M177" s="512">
        <f>'1.5_RAW_Data_MR'!M177</f>
        <v>0</v>
      </c>
      <c r="N177" s="512">
        <f>'1.5_RAW_Data_MR'!N177</f>
        <v>0</v>
      </c>
      <c r="O177" s="512">
        <f>'1.5_RAW_Data_MR'!O177</f>
        <v>0</v>
      </c>
      <c r="P177" s="512">
        <f>'1.5_RAW_Data_MR'!P177</f>
        <v>0</v>
      </c>
      <c r="Q177" s="512">
        <f>'1.5_RAW_Data_MR'!Q177</f>
        <v>0</v>
      </c>
      <c r="R177" s="513">
        <f>'1.5_RAW_Data_MR'!R177</f>
        <v>0</v>
      </c>
      <c r="T177" s="512">
        <f>'1.5_RAW_Data_MR'!T177</f>
        <v>0</v>
      </c>
      <c r="U177" s="512">
        <f>'1.5_RAW_Data_MR'!U177</f>
        <v>0</v>
      </c>
      <c r="V177" s="512">
        <f>'1.5_RAW_Data_MR'!V177</f>
        <v>0</v>
      </c>
      <c r="W177" s="512">
        <f>'1.5_RAW_Data_MR'!W177</f>
        <v>0</v>
      </c>
      <c r="X177" s="512">
        <f>'1.5_RAW_Data_MR'!X177</f>
        <v>0</v>
      </c>
      <c r="Y177" s="513">
        <f>'1.5_RAW_Data_MR'!Y177</f>
        <v>0</v>
      </c>
      <c r="AA177" s="493">
        <f>'1.5_RAW_Data_MR'!AA177</f>
        <v>0</v>
      </c>
      <c r="AB177" s="493">
        <f>'1.5_RAW_Data_MR'!AB177</f>
        <v>0</v>
      </c>
      <c r="AC177" s="493">
        <f>'1.5_RAW_Data_MR'!AC177</f>
        <v>0</v>
      </c>
      <c r="AD177" s="493">
        <f>'1.5_RAW_Data_MR'!AD177</f>
        <v>0</v>
      </c>
      <c r="AE177" s="493">
        <f>'1.5_RAW_Data_MR'!AE177</f>
        <v>0</v>
      </c>
      <c r="AF177" s="494">
        <f>'1.5_RAW_Data_MR'!AF177</f>
        <v>0</v>
      </c>
      <c r="AG177" s="482"/>
      <c r="AH177" s="493">
        <f>'1.5_RAW_Data_MR'!AH177</f>
        <v>0</v>
      </c>
      <c r="AI177" s="493">
        <f>'1.5_RAW_Data_MR'!AI177</f>
        <v>0</v>
      </c>
      <c r="AJ177" s="493">
        <f>'1.5_RAW_Data_MR'!AJ177</f>
        <v>0</v>
      </c>
      <c r="AK177" s="493">
        <f>'1.5_RAW_Data_MR'!AK177</f>
        <v>0</v>
      </c>
      <c r="AL177" s="493">
        <f>'1.5_RAW_Data_MR'!AL177</f>
        <v>0</v>
      </c>
      <c r="AM177" s="494">
        <f>'1.5_RAW_Data_MR'!AM177</f>
        <v>0</v>
      </c>
      <c r="AN177" s="482"/>
      <c r="AO177" s="493">
        <f>'1.5_RAW_Data_MR'!AO177</f>
        <v>0</v>
      </c>
      <c r="AP177" s="493">
        <f>'1.5_RAW_Data_MR'!AP177</f>
        <v>0</v>
      </c>
      <c r="AQ177" s="493">
        <f>'1.5_RAW_Data_MR'!AQ177</f>
        <v>0</v>
      </c>
      <c r="AR177" s="493">
        <f>'1.5_RAW_Data_MR'!AR177</f>
        <v>0</v>
      </c>
      <c r="AS177" s="493">
        <f>'1.5_RAW_Data_MR'!AS177</f>
        <v>0</v>
      </c>
      <c r="AT177" s="494">
        <f>'1.5_RAW_Data_MR'!AT177</f>
        <v>0</v>
      </c>
      <c r="AU177" s="482"/>
      <c r="AV177" s="493">
        <f>'1.5_RAW_Data_MR'!AV177</f>
        <v>0</v>
      </c>
      <c r="AW177" s="493">
        <f>'1.5_RAW_Data_MR'!AW177</f>
        <v>0</v>
      </c>
      <c r="AX177" s="493">
        <f>'1.5_RAW_Data_MR'!AX177</f>
        <v>0</v>
      </c>
      <c r="AY177" s="493">
        <f>'1.5_RAW_Data_MR'!AY177</f>
        <v>0</v>
      </c>
      <c r="AZ177" s="493">
        <f>'1.5_RAW_Data_MR'!AZ177</f>
        <v>0</v>
      </c>
      <c r="BA177" s="494">
        <f>'1.5_RAW_Data_MR'!BA177</f>
        <v>0</v>
      </c>
    </row>
    <row r="178" spans="1:53" ht="25.5" x14ac:dyDescent="0.35">
      <c r="A178" s="495" t="s">
        <v>20</v>
      </c>
      <c r="B178" s="476">
        <v>31</v>
      </c>
      <c r="C178" s="477" t="s">
        <v>30</v>
      </c>
      <c r="D178" s="478" t="s">
        <v>36</v>
      </c>
      <c r="E178" s="496" t="s">
        <v>31</v>
      </c>
      <c r="F178" s="508">
        <f>'1.5_RAW_Data_MR'!F178</f>
        <v>77.014742948631493</v>
      </c>
      <c r="G178" s="508">
        <f>'1.5_RAW_Data_MR'!G178</f>
        <v>59.242109960485799</v>
      </c>
      <c r="H178" s="508">
        <f>'1.5_RAW_Data_MR'!H178</f>
        <v>0</v>
      </c>
      <c r="I178" s="508">
        <f>'1.5_RAW_Data_MR'!I178</f>
        <v>0</v>
      </c>
      <c r="J178" s="508">
        <f>'1.5_RAW_Data_MR'!J178</f>
        <v>0</v>
      </c>
      <c r="K178" s="509">
        <f>'1.5_RAW_Data_MR'!K178</f>
        <v>17.772632988145698</v>
      </c>
      <c r="M178" s="508">
        <f>'1.5_RAW_Data_MR'!M178</f>
        <v>72.911049013831672</v>
      </c>
      <c r="N178" s="508">
        <f>'1.5_RAW_Data_MR'!N178</f>
        <v>72.911049013831672</v>
      </c>
      <c r="O178" s="508">
        <f>'1.5_RAW_Data_MR'!O178</f>
        <v>0</v>
      </c>
      <c r="P178" s="508">
        <f>'1.5_RAW_Data_MR'!P178</f>
        <v>0</v>
      </c>
      <c r="Q178" s="508">
        <f>'1.5_RAW_Data_MR'!Q178</f>
        <v>0</v>
      </c>
      <c r="R178" s="509">
        <f>'1.5_RAW_Data_MR'!R178</f>
        <v>0</v>
      </c>
      <c r="T178" s="508">
        <f>'1.5_RAW_Data_MR'!T178</f>
        <v>195.62997398897528</v>
      </c>
      <c r="U178" s="508">
        <f>'1.5_RAW_Data_MR'!U178</f>
        <v>59.277356154982996</v>
      </c>
      <c r="V178" s="508">
        <f>'1.5_RAW_Data_MR'!V178</f>
        <v>0</v>
      </c>
      <c r="W178" s="508">
        <f>'1.5_RAW_Data_MR'!W178</f>
        <v>118.56311368304691</v>
      </c>
      <c r="X178" s="508">
        <f>'1.5_RAW_Data_MR'!X178</f>
        <v>0</v>
      </c>
      <c r="Y178" s="509">
        <f>'1.5_RAW_Data_MR'!Y178</f>
        <v>17.789504150945401</v>
      </c>
      <c r="AA178" s="480">
        <f>'1.5_RAW_Data_MR'!AA178</f>
        <v>-122.71892497514364</v>
      </c>
      <c r="AB178" s="480">
        <f>'1.5_RAW_Data_MR'!AB178</f>
        <v>13.633692858848676</v>
      </c>
      <c r="AC178" s="480">
        <f>'1.5_RAW_Data_MR'!AC178</f>
        <v>0</v>
      </c>
      <c r="AD178" s="480">
        <f>'1.5_RAW_Data_MR'!AD178</f>
        <v>-118.56311368304691</v>
      </c>
      <c r="AE178" s="480">
        <f>'1.5_RAW_Data_MR'!AE178</f>
        <v>0</v>
      </c>
      <c r="AF178" s="481">
        <f>'1.5_RAW_Data_MR'!AF178</f>
        <v>-17.789504150945401</v>
      </c>
      <c r="AG178" s="482"/>
      <c r="AH178" s="480">
        <f>'1.5_RAW_Data_MR'!AH178</f>
        <v>-122.71892497514364</v>
      </c>
      <c r="AI178" s="480">
        <f>'1.5_RAW_Data_MR'!AI178</f>
        <v>13.633692858848676</v>
      </c>
      <c r="AJ178" s="480">
        <f>'1.5_RAW_Data_MR'!AJ178</f>
        <v>0</v>
      </c>
      <c r="AK178" s="480">
        <f>'1.5_RAW_Data_MR'!AK178</f>
        <v>-118.56311368304691</v>
      </c>
      <c r="AL178" s="480">
        <f>'1.5_RAW_Data_MR'!AL178</f>
        <v>0</v>
      </c>
      <c r="AM178" s="481">
        <f>'1.5_RAW_Data_MR'!AM178</f>
        <v>-17.789504150945401</v>
      </c>
      <c r="AN178" s="482"/>
      <c r="AO178" s="480">
        <f>'1.5_RAW_Data_MR'!AO178</f>
        <v>0</v>
      </c>
      <c r="AP178" s="480">
        <f>'1.5_RAW_Data_MR'!AP178</f>
        <v>0</v>
      </c>
      <c r="AQ178" s="480">
        <f>'1.5_RAW_Data_MR'!AQ178</f>
        <v>0</v>
      </c>
      <c r="AR178" s="480">
        <f>'1.5_RAW_Data_MR'!AR178</f>
        <v>0</v>
      </c>
      <c r="AS178" s="480">
        <f>'1.5_RAW_Data_MR'!AS178</f>
        <v>0</v>
      </c>
      <c r="AT178" s="481">
        <f>'1.5_RAW_Data_MR'!AT178</f>
        <v>0</v>
      </c>
      <c r="AU178" s="482"/>
      <c r="AV178" s="480">
        <f>'1.5_RAW_Data_MR'!AV178</f>
        <v>0</v>
      </c>
      <c r="AW178" s="480">
        <f>'1.5_RAW_Data_MR'!AW178</f>
        <v>0</v>
      </c>
      <c r="AX178" s="480">
        <f>'1.5_RAW_Data_MR'!AX178</f>
        <v>0</v>
      </c>
      <c r="AY178" s="480">
        <f>'1.5_RAW_Data_MR'!AY178</f>
        <v>0</v>
      </c>
      <c r="AZ178" s="480">
        <f>'1.5_RAW_Data_MR'!AZ178</f>
        <v>0</v>
      </c>
      <c r="BA178" s="481">
        <f>'1.5_RAW_Data_MR'!BA178</f>
        <v>0</v>
      </c>
    </row>
    <row r="179" spans="1:53" ht="13.15" x14ac:dyDescent="0.35">
      <c r="A179" s="483"/>
      <c r="B179" s="484"/>
      <c r="C179" s="485"/>
      <c r="D179" s="486"/>
      <c r="E179" s="479" t="s">
        <v>32</v>
      </c>
      <c r="F179" s="510">
        <f>'1.5_RAW_Data_MR'!F179</f>
        <v>0</v>
      </c>
      <c r="G179" s="510">
        <f>'1.5_RAW_Data_MR'!G179</f>
        <v>0</v>
      </c>
      <c r="H179" s="510">
        <f>'1.5_RAW_Data_MR'!H179</f>
        <v>0</v>
      </c>
      <c r="I179" s="510">
        <f>'1.5_RAW_Data_MR'!I179</f>
        <v>0</v>
      </c>
      <c r="J179" s="510">
        <f>'1.5_RAW_Data_MR'!J179</f>
        <v>0</v>
      </c>
      <c r="K179" s="511">
        <f>'1.5_RAW_Data_MR'!K179</f>
        <v>0</v>
      </c>
      <c r="M179" s="510">
        <f>'1.5_RAW_Data_MR'!M179</f>
        <v>0</v>
      </c>
      <c r="N179" s="510">
        <f>'1.5_RAW_Data_MR'!N179</f>
        <v>0</v>
      </c>
      <c r="O179" s="510">
        <f>'1.5_RAW_Data_MR'!O179</f>
        <v>0</v>
      </c>
      <c r="P179" s="510">
        <f>'1.5_RAW_Data_MR'!P179</f>
        <v>0</v>
      </c>
      <c r="Q179" s="510">
        <f>'1.5_RAW_Data_MR'!Q179</f>
        <v>0</v>
      </c>
      <c r="R179" s="511">
        <f>'1.5_RAW_Data_MR'!R179</f>
        <v>0</v>
      </c>
      <c r="T179" s="510">
        <f>'1.5_RAW_Data_MR'!T179</f>
        <v>0</v>
      </c>
      <c r="U179" s="510">
        <f>'1.5_RAW_Data_MR'!U179</f>
        <v>0</v>
      </c>
      <c r="V179" s="510">
        <f>'1.5_RAW_Data_MR'!V179</f>
        <v>0</v>
      </c>
      <c r="W179" s="510">
        <f>'1.5_RAW_Data_MR'!W179</f>
        <v>0</v>
      </c>
      <c r="X179" s="510">
        <f>'1.5_RAW_Data_MR'!X179</f>
        <v>0</v>
      </c>
      <c r="Y179" s="511">
        <f>'1.5_RAW_Data_MR'!Y179</f>
        <v>0</v>
      </c>
      <c r="AA179" s="487">
        <f>'1.5_RAW_Data_MR'!AA179</f>
        <v>0</v>
      </c>
      <c r="AB179" s="487">
        <f>'1.5_RAW_Data_MR'!AB179</f>
        <v>0</v>
      </c>
      <c r="AC179" s="487">
        <f>'1.5_RAW_Data_MR'!AC179</f>
        <v>0</v>
      </c>
      <c r="AD179" s="487">
        <f>'1.5_RAW_Data_MR'!AD179</f>
        <v>0</v>
      </c>
      <c r="AE179" s="487">
        <f>'1.5_RAW_Data_MR'!AE179</f>
        <v>0</v>
      </c>
      <c r="AF179" s="488">
        <f>'1.5_RAW_Data_MR'!AF179</f>
        <v>0</v>
      </c>
      <c r="AG179" s="482"/>
      <c r="AH179" s="487">
        <f>'1.5_RAW_Data_MR'!AH179</f>
        <v>0</v>
      </c>
      <c r="AI179" s="487">
        <f>'1.5_RAW_Data_MR'!AI179</f>
        <v>0</v>
      </c>
      <c r="AJ179" s="487">
        <f>'1.5_RAW_Data_MR'!AJ179</f>
        <v>0</v>
      </c>
      <c r="AK179" s="487">
        <f>'1.5_RAW_Data_MR'!AK179</f>
        <v>0</v>
      </c>
      <c r="AL179" s="487">
        <f>'1.5_RAW_Data_MR'!AL179</f>
        <v>0</v>
      </c>
      <c r="AM179" s="488">
        <f>'1.5_RAW_Data_MR'!AM179</f>
        <v>0</v>
      </c>
      <c r="AN179" s="482"/>
      <c r="AO179" s="487">
        <f>'1.5_RAW_Data_MR'!AO179</f>
        <v>0</v>
      </c>
      <c r="AP179" s="487">
        <f>'1.5_RAW_Data_MR'!AP179</f>
        <v>0</v>
      </c>
      <c r="AQ179" s="487">
        <f>'1.5_RAW_Data_MR'!AQ179</f>
        <v>0</v>
      </c>
      <c r="AR179" s="487">
        <f>'1.5_RAW_Data_MR'!AR179</f>
        <v>0</v>
      </c>
      <c r="AS179" s="487">
        <f>'1.5_RAW_Data_MR'!AS179</f>
        <v>0</v>
      </c>
      <c r="AT179" s="488">
        <f>'1.5_RAW_Data_MR'!AT179</f>
        <v>0</v>
      </c>
      <c r="AU179" s="482"/>
      <c r="AV179" s="487">
        <f>'1.5_RAW_Data_MR'!AV179</f>
        <v>0</v>
      </c>
      <c r="AW179" s="487">
        <f>'1.5_RAW_Data_MR'!AW179</f>
        <v>0</v>
      </c>
      <c r="AX179" s="487">
        <f>'1.5_RAW_Data_MR'!AX179</f>
        <v>0</v>
      </c>
      <c r="AY179" s="487">
        <f>'1.5_RAW_Data_MR'!AY179</f>
        <v>0</v>
      </c>
      <c r="AZ179" s="487">
        <f>'1.5_RAW_Data_MR'!AZ179</f>
        <v>0</v>
      </c>
      <c r="BA179" s="488">
        <f>'1.5_RAW_Data_MR'!BA179</f>
        <v>0</v>
      </c>
    </row>
    <row r="180" spans="1:53" ht="13.15" x14ac:dyDescent="0.35">
      <c r="A180" s="483"/>
      <c r="B180" s="484"/>
      <c r="C180" s="485"/>
      <c r="D180" s="486"/>
      <c r="E180" s="479" t="s">
        <v>33</v>
      </c>
      <c r="F180" s="510">
        <f>'1.5_RAW_Data_MR'!F180</f>
        <v>0</v>
      </c>
      <c r="G180" s="510">
        <f>'1.5_RAW_Data_MR'!G180</f>
        <v>0</v>
      </c>
      <c r="H180" s="510">
        <f>'1.5_RAW_Data_MR'!H180</f>
        <v>0</v>
      </c>
      <c r="I180" s="510">
        <f>'1.5_RAW_Data_MR'!I180</f>
        <v>0</v>
      </c>
      <c r="J180" s="510">
        <f>'1.5_RAW_Data_MR'!J180</f>
        <v>0</v>
      </c>
      <c r="K180" s="511">
        <f>'1.5_RAW_Data_MR'!K180</f>
        <v>0</v>
      </c>
      <c r="M180" s="510">
        <f>'1.5_RAW_Data_MR'!M180</f>
        <v>0</v>
      </c>
      <c r="N180" s="510">
        <f>'1.5_RAW_Data_MR'!N180</f>
        <v>0</v>
      </c>
      <c r="O180" s="510">
        <f>'1.5_RAW_Data_MR'!O180</f>
        <v>0</v>
      </c>
      <c r="P180" s="510">
        <f>'1.5_RAW_Data_MR'!P180</f>
        <v>0</v>
      </c>
      <c r="Q180" s="510">
        <f>'1.5_RAW_Data_MR'!Q180</f>
        <v>0</v>
      </c>
      <c r="R180" s="511">
        <f>'1.5_RAW_Data_MR'!R180</f>
        <v>0</v>
      </c>
      <c r="T180" s="510">
        <f>'1.5_RAW_Data_MR'!T180</f>
        <v>0</v>
      </c>
      <c r="U180" s="510">
        <f>'1.5_RAW_Data_MR'!U180</f>
        <v>0</v>
      </c>
      <c r="V180" s="510">
        <f>'1.5_RAW_Data_MR'!V180</f>
        <v>0</v>
      </c>
      <c r="W180" s="510">
        <f>'1.5_RAW_Data_MR'!W180</f>
        <v>0</v>
      </c>
      <c r="X180" s="510">
        <f>'1.5_RAW_Data_MR'!X180</f>
        <v>0</v>
      </c>
      <c r="Y180" s="511">
        <f>'1.5_RAW_Data_MR'!Y180</f>
        <v>0</v>
      </c>
      <c r="AA180" s="487">
        <f>'1.5_RAW_Data_MR'!AA180</f>
        <v>0</v>
      </c>
      <c r="AB180" s="487">
        <f>'1.5_RAW_Data_MR'!AB180</f>
        <v>0</v>
      </c>
      <c r="AC180" s="487">
        <f>'1.5_RAW_Data_MR'!AC180</f>
        <v>0</v>
      </c>
      <c r="AD180" s="487">
        <f>'1.5_RAW_Data_MR'!AD180</f>
        <v>0</v>
      </c>
      <c r="AE180" s="487">
        <f>'1.5_RAW_Data_MR'!AE180</f>
        <v>0</v>
      </c>
      <c r="AF180" s="488">
        <f>'1.5_RAW_Data_MR'!AF180</f>
        <v>0</v>
      </c>
      <c r="AG180" s="482"/>
      <c r="AH180" s="487">
        <f>'1.5_RAW_Data_MR'!AH180</f>
        <v>0</v>
      </c>
      <c r="AI180" s="487">
        <f>'1.5_RAW_Data_MR'!AI180</f>
        <v>0</v>
      </c>
      <c r="AJ180" s="487">
        <f>'1.5_RAW_Data_MR'!AJ180</f>
        <v>0</v>
      </c>
      <c r="AK180" s="487">
        <f>'1.5_RAW_Data_MR'!AK180</f>
        <v>0</v>
      </c>
      <c r="AL180" s="487">
        <f>'1.5_RAW_Data_MR'!AL180</f>
        <v>0</v>
      </c>
      <c r="AM180" s="488">
        <f>'1.5_RAW_Data_MR'!AM180</f>
        <v>0</v>
      </c>
      <c r="AN180" s="482"/>
      <c r="AO180" s="487">
        <f>'1.5_RAW_Data_MR'!AO180</f>
        <v>0</v>
      </c>
      <c r="AP180" s="487">
        <f>'1.5_RAW_Data_MR'!AP180</f>
        <v>0</v>
      </c>
      <c r="AQ180" s="487">
        <f>'1.5_RAW_Data_MR'!AQ180</f>
        <v>0</v>
      </c>
      <c r="AR180" s="487">
        <f>'1.5_RAW_Data_MR'!AR180</f>
        <v>0</v>
      </c>
      <c r="AS180" s="487">
        <f>'1.5_RAW_Data_MR'!AS180</f>
        <v>0</v>
      </c>
      <c r="AT180" s="488">
        <f>'1.5_RAW_Data_MR'!AT180</f>
        <v>0</v>
      </c>
      <c r="AU180" s="482"/>
      <c r="AV180" s="487">
        <f>'1.5_RAW_Data_MR'!AV180</f>
        <v>0</v>
      </c>
      <c r="AW180" s="487">
        <f>'1.5_RAW_Data_MR'!AW180</f>
        <v>0</v>
      </c>
      <c r="AX180" s="487">
        <f>'1.5_RAW_Data_MR'!AX180</f>
        <v>0</v>
      </c>
      <c r="AY180" s="487">
        <f>'1.5_RAW_Data_MR'!AY180</f>
        <v>0</v>
      </c>
      <c r="AZ180" s="487">
        <f>'1.5_RAW_Data_MR'!AZ180</f>
        <v>0</v>
      </c>
      <c r="BA180" s="488">
        <f>'1.5_RAW_Data_MR'!BA180</f>
        <v>0</v>
      </c>
    </row>
    <row r="181" spans="1:53" ht="13.5" thickBot="1" x14ac:dyDescent="0.4">
      <c r="A181" s="497"/>
      <c r="B181" s="489"/>
      <c r="C181" s="490"/>
      <c r="D181" s="491"/>
      <c r="E181" s="492" t="s">
        <v>34</v>
      </c>
      <c r="F181" s="512">
        <f>'1.5_RAW_Data_MR'!F181</f>
        <v>224.52021420124169</v>
      </c>
      <c r="G181" s="512">
        <f>'1.5_RAW_Data_MR'!G181</f>
        <v>0</v>
      </c>
      <c r="H181" s="512">
        <f>'1.5_RAW_Data_MR'!H181</f>
        <v>0</v>
      </c>
      <c r="I181" s="512">
        <f>'1.5_RAW_Data_MR'!I181</f>
        <v>224.52021420124169</v>
      </c>
      <c r="J181" s="512">
        <f>'1.5_RAW_Data_MR'!J181</f>
        <v>0</v>
      </c>
      <c r="K181" s="513">
        <f>'1.5_RAW_Data_MR'!K181</f>
        <v>0</v>
      </c>
      <c r="M181" s="512">
        <f>'1.5_RAW_Data_MR'!M181</f>
        <v>10.60409236193423</v>
      </c>
      <c r="N181" s="512">
        <f>'1.5_RAW_Data_MR'!N181</f>
        <v>10.60409236193423</v>
      </c>
      <c r="O181" s="512">
        <f>'1.5_RAW_Data_MR'!O181</f>
        <v>0</v>
      </c>
      <c r="P181" s="512">
        <f>'1.5_RAW_Data_MR'!P181</f>
        <v>0</v>
      </c>
      <c r="Q181" s="512">
        <f>'1.5_RAW_Data_MR'!Q181</f>
        <v>0</v>
      </c>
      <c r="R181" s="513">
        <f>'1.5_RAW_Data_MR'!R181</f>
        <v>0</v>
      </c>
      <c r="T181" s="512">
        <f>'1.5_RAW_Data_MR'!T181</f>
        <v>106.0502245363424</v>
      </c>
      <c r="U181" s="512">
        <f>'1.5_RAW_Data_MR'!U181</f>
        <v>0</v>
      </c>
      <c r="V181" s="512">
        <f>'1.5_RAW_Data_MR'!V181</f>
        <v>0</v>
      </c>
      <c r="W181" s="512">
        <f>'1.5_RAW_Data_MR'!W181</f>
        <v>106.0502245363424</v>
      </c>
      <c r="X181" s="512">
        <f>'1.5_RAW_Data_MR'!X181</f>
        <v>0</v>
      </c>
      <c r="Y181" s="513">
        <f>'1.5_RAW_Data_MR'!Y181</f>
        <v>0</v>
      </c>
      <c r="AA181" s="493">
        <f>'1.5_RAW_Data_MR'!AA181</f>
        <v>-95.446132174408163</v>
      </c>
      <c r="AB181" s="493">
        <f>'1.5_RAW_Data_MR'!AB181</f>
        <v>10.60409236193423</v>
      </c>
      <c r="AC181" s="493">
        <f>'1.5_RAW_Data_MR'!AC181</f>
        <v>0</v>
      </c>
      <c r="AD181" s="493">
        <f>'1.5_RAW_Data_MR'!AD181</f>
        <v>-106.0502245363424</v>
      </c>
      <c r="AE181" s="493">
        <f>'1.5_RAW_Data_MR'!AE181</f>
        <v>0</v>
      </c>
      <c r="AF181" s="494">
        <f>'1.5_RAW_Data_MR'!AF181</f>
        <v>0</v>
      </c>
      <c r="AG181" s="482"/>
      <c r="AH181" s="493">
        <f>'1.5_RAW_Data_MR'!AH181</f>
        <v>-95.446132174408163</v>
      </c>
      <c r="AI181" s="493">
        <f>'1.5_RAW_Data_MR'!AI181</f>
        <v>10.60409236193423</v>
      </c>
      <c r="AJ181" s="493">
        <f>'1.5_RAW_Data_MR'!AJ181</f>
        <v>0</v>
      </c>
      <c r="AK181" s="493">
        <f>'1.5_RAW_Data_MR'!AK181</f>
        <v>-106.0502245363424</v>
      </c>
      <c r="AL181" s="493">
        <f>'1.5_RAW_Data_MR'!AL181</f>
        <v>0</v>
      </c>
      <c r="AM181" s="494">
        <f>'1.5_RAW_Data_MR'!AM181</f>
        <v>0</v>
      </c>
      <c r="AN181" s="482"/>
      <c r="AO181" s="493">
        <f>'1.5_RAW_Data_MR'!AO181</f>
        <v>0</v>
      </c>
      <c r="AP181" s="493">
        <f>'1.5_RAW_Data_MR'!AP181</f>
        <v>0</v>
      </c>
      <c r="AQ181" s="493">
        <f>'1.5_RAW_Data_MR'!AQ181</f>
        <v>0</v>
      </c>
      <c r="AR181" s="493">
        <f>'1.5_RAW_Data_MR'!AR181</f>
        <v>0</v>
      </c>
      <c r="AS181" s="493">
        <f>'1.5_RAW_Data_MR'!AS181</f>
        <v>0</v>
      </c>
      <c r="AT181" s="494">
        <f>'1.5_RAW_Data_MR'!AT181</f>
        <v>0</v>
      </c>
      <c r="AU181" s="482"/>
      <c r="AV181" s="493">
        <f>'1.5_RAW_Data_MR'!AV181</f>
        <v>0</v>
      </c>
      <c r="AW181" s="493">
        <f>'1.5_RAW_Data_MR'!AW181</f>
        <v>0</v>
      </c>
      <c r="AX181" s="493">
        <f>'1.5_RAW_Data_MR'!AX181</f>
        <v>0</v>
      </c>
      <c r="AY181" s="493">
        <f>'1.5_RAW_Data_MR'!AY181</f>
        <v>0</v>
      </c>
      <c r="AZ181" s="493">
        <f>'1.5_RAW_Data_MR'!AZ181</f>
        <v>0</v>
      </c>
      <c r="BA181" s="494">
        <f>'1.5_RAW_Data_MR'!BA181</f>
        <v>0</v>
      </c>
    </row>
    <row r="184" spans="1:53" x14ac:dyDescent="0.35">
      <c r="F184" s="462"/>
      <c r="G184" s="462"/>
      <c r="H184" s="462"/>
      <c r="I184" s="462"/>
      <c r="J184" s="462"/>
      <c r="K184" s="462"/>
      <c r="L184" s="462"/>
      <c r="M184" s="462"/>
      <c r="N184" s="462"/>
      <c r="O184" s="462"/>
      <c r="P184" s="462"/>
      <c r="Q184" s="462"/>
      <c r="R184" s="462"/>
      <c r="S184" s="462"/>
      <c r="T184" s="462"/>
      <c r="U184" s="462"/>
      <c r="V184" s="462"/>
      <c r="W184" s="462"/>
      <c r="X184" s="462"/>
      <c r="Y184" s="462"/>
    </row>
    <row r="185" spans="1:53" x14ac:dyDescent="0.35">
      <c r="F185" s="462"/>
      <c r="G185" s="462"/>
      <c r="H185" s="462"/>
      <c r="I185" s="462"/>
      <c r="J185" s="462"/>
      <c r="K185" s="462"/>
      <c r="L185" s="462"/>
      <c r="M185" s="462"/>
      <c r="N185" s="462"/>
      <c r="O185" s="462"/>
      <c r="P185" s="462"/>
      <c r="Q185" s="462"/>
      <c r="R185" s="462"/>
      <c r="S185" s="462"/>
      <c r="T185" s="462"/>
      <c r="U185" s="462"/>
      <c r="V185" s="462"/>
      <c r="W185" s="462"/>
      <c r="X185" s="462"/>
      <c r="Y185" s="462"/>
    </row>
    <row r="186" spans="1:53" x14ac:dyDescent="0.35">
      <c r="F186" s="462"/>
      <c r="G186" s="462"/>
      <c r="H186" s="462"/>
      <c r="I186" s="462"/>
      <c r="J186" s="462"/>
      <c r="K186" s="462"/>
      <c r="L186" s="462"/>
      <c r="M186" s="462"/>
      <c r="N186" s="462"/>
      <c r="O186" s="462"/>
      <c r="P186" s="462"/>
      <c r="Q186" s="462"/>
      <c r="R186" s="462"/>
      <c r="S186" s="462"/>
      <c r="T186" s="462"/>
      <c r="U186" s="462"/>
      <c r="V186" s="462"/>
      <c r="W186" s="462"/>
      <c r="X186" s="462"/>
      <c r="Y186" s="462"/>
    </row>
  </sheetData>
  <mergeCells count="14">
    <mergeCell ref="AV7:BA7"/>
    <mergeCell ref="AV8:BA8"/>
    <mergeCell ref="AO8:AT8"/>
    <mergeCell ref="F7:K7"/>
    <mergeCell ref="M7:R7"/>
    <mergeCell ref="T7:Y7"/>
    <mergeCell ref="AA7:AF7"/>
    <mergeCell ref="AH7:AM7"/>
    <mergeCell ref="AO7:AT7"/>
    <mergeCell ref="F8:K8"/>
    <mergeCell ref="M8:R8"/>
    <mergeCell ref="T8:Y8"/>
    <mergeCell ref="AA8:AF8"/>
    <mergeCell ref="AH8:AM8"/>
  </mergeCell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autoPageBreaks="0"/>
  </sheetPr>
  <dimension ref="A1:AG18"/>
  <sheetViews>
    <sheetView showGridLines="0" workbookViewId="0">
      <selection sqref="A1:XFD1048576"/>
    </sheetView>
  </sheetViews>
  <sheetFormatPr defaultRowHeight="12.75" x14ac:dyDescent="0.35"/>
  <cols>
    <col min="1" max="16384" width="8.9375" style="126"/>
  </cols>
  <sheetData>
    <row r="1" spans="1:33" s="442" customFormat="1" x14ac:dyDescent="0.35">
      <c r="U1" s="443"/>
    </row>
    <row r="2" spans="1:33" s="442" customFormat="1" ht="13.15" x14ac:dyDescent="0.4">
      <c r="E2" s="449" t="s">
        <v>79</v>
      </c>
      <c r="J2" s="449"/>
      <c r="O2" s="449"/>
      <c r="S2" s="449"/>
      <c r="U2" s="443"/>
      <c r="W2" s="449"/>
      <c r="AA2" s="449"/>
      <c r="AE2" s="449"/>
      <c r="AF2" s="449"/>
      <c r="AG2" s="449"/>
    </row>
    <row r="3" spans="1:33" s="442" customFormat="1" ht="13.15" x14ac:dyDescent="0.4">
      <c r="E3" s="450" t="s">
        <v>80</v>
      </c>
      <c r="J3" s="450"/>
      <c r="O3" s="450"/>
      <c r="S3" s="450"/>
      <c r="U3" s="443"/>
      <c r="W3" s="450"/>
      <c r="AA3" s="450"/>
      <c r="AE3" s="450"/>
      <c r="AF3" s="450"/>
      <c r="AG3" s="450"/>
    </row>
    <row r="4" spans="1:33" s="442" customFormat="1" x14ac:dyDescent="0.35">
      <c r="U4" s="443"/>
    </row>
    <row r="7" spans="1:33" ht="13.5" customHeight="1" x14ac:dyDescent="0.4">
      <c r="A7" s="603" t="s">
        <v>43</v>
      </c>
      <c r="B7" s="603"/>
      <c r="C7" s="603"/>
      <c r="D7" s="603"/>
      <c r="E7" s="603"/>
      <c r="F7" s="603"/>
      <c r="G7" s="603"/>
      <c r="H7" s="603"/>
    </row>
    <row r="8" spans="1:33" ht="13.5" customHeight="1" x14ac:dyDescent="0.4">
      <c r="A8" s="603" t="s">
        <v>44</v>
      </c>
      <c r="B8" s="603"/>
      <c r="C8" s="603"/>
      <c r="D8" s="603"/>
      <c r="E8" s="603"/>
      <c r="F8" s="603"/>
      <c r="G8" s="603"/>
      <c r="H8" s="603"/>
    </row>
    <row r="9" spans="1:33" ht="13.5" customHeight="1" x14ac:dyDescent="0.4">
      <c r="A9" s="603" t="s">
        <v>45</v>
      </c>
      <c r="B9" s="603"/>
      <c r="C9" s="603"/>
      <c r="D9" s="603"/>
      <c r="E9" s="603"/>
      <c r="F9" s="603"/>
      <c r="G9" s="603"/>
      <c r="H9" s="603"/>
    </row>
    <row r="11" spans="1:33" ht="13.15" x14ac:dyDescent="0.4">
      <c r="A11" s="602" t="s">
        <v>81</v>
      </c>
      <c r="B11" s="602"/>
      <c r="C11" s="602"/>
      <c r="D11" s="126" t="s">
        <v>20</v>
      </c>
    </row>
    <row r="12" spans="1:33" ht="13.15" x14ac:dyDescent="0.4">
      <c r="A12" s="602" t="s">
        <v>114</v>
      </c>
      <c r="B12" s="602"/>
      <c r="C12" s="602"/>
      <c r="D12" s="126" t="s">
        <v>115</v>
      </c>
    </row>
    <row r="13" spans="1:33" ht="13.15" x14ac:dyDescent="0.4">
      <c r="A13" s="602" t="s">
        <v>84</v>
      </c>
      <c r="B13" s="602"/>
      <c r="C13" s="602"/>
      <c r="D13" s="126" t="s">
        <v>116</v>
      </c>
    </row>
    <row r="15" spans="1:33" ht="13.15" x14ac:dyDescent="0.4">
      <c r="A15" s="602" t="s">
        <v>117</v>
      </c>
      <c r="B15" s="602"/>
      <c r="C15" s="602"/>
    </row>
    <row r="16" spans="1:33" x14ac:dyDescent="0.35">
      <c r="A16" s="613" t="s">
        <v>256</v>
      </c>
      <c r="B16" s="613"/>
      <c r="C16" s="126" t="s">
        <v>267</v>
      </c>
    </row>
    <row r="17" spans="1:3" x14ac:dyDescent="0.35">
      <c r="A17" s="613" t="s">
        <v>257</v>
      </c>
      <c r="B17" s="613"/>
      <c r="C17" s="126" t="s">
        <v>258</v>
      </c>
    </row>
    <row r="18" spans="1:3" x14ac:dyDescent="0.35">
      <c r="A18" s="613"/>
      <c r="B18" s="613"/>
    </row>
  </sheetData>
  <mergeCells count="10">
    <mergeCell ref="A13:C13"/>
    <mergeCell ref="A15:C15"/>
    <mergeCell ref="A16:B16"/>
    <mergeCell ref="A17:B17"/>
    <mergeCell ref="A18:B18"/>
    <mergeCell ref="A7:H7"/>
    <mergeCell ref="A8:H8"/>
    <mergeCell ref="A9:H9"/>
    <mergeCell ref="A11:C11"/>
    <mergeCell ref="A12:C12"/>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autoPageBreaks="0"/>
  </sheetPr>
  <dimension ref="A1:AE185"/>
  <sheetViews>
    <sheetView showGridLines="0" zoomScale="85" zoomScaleNormal="85" workbookViewId="0">
      <pane xSplit="3" ySplit="10" topLeftCell="E107" activePane="bottomRight" state="frozen"/>
      <selection sqref="A1:XFD1048576"/>
      <selection pane="topRight" sqref="A1:XFD1048576"/>
      <selection pane="bottomLeft" sqref="A1:XFD1048576"/>
      <selection pane="bottomRight" sqref="A1:XFD1048576"/>
    </sheetView>
  </sheetViews>
  <sheetFormatPr defaultRowHeight="12.75" x14ac:dyDescent="0.35"/>
  <cols>
    <col min="1" max="1" width="13.3515625" style="126" customWidth="1"/>
    <col min="2" max="2" width="10.1171875" style="126" customWidth="1"/>
    <col min="3" max="3" width="28.64453125" style="126" bestFit="1" customWidth="1"/>
    <col min="4" max="4" width="2" style="126" customWidth="1"/>
    <col min="5" max="8" width="17.703125" style="126" customWidth="1"/>
    <col min="9" max="9" width="16.46875" style="126" customWidth="1"/>
    <col min="10" max="10" width="6.87890625" style="126" customWidth="1"/>
    <col min="11" max="11" width="17.703125" style="220" customWidth="1"/>
    <col min="12" max="12" width="17.703125" style="126" customWidth="1"/>
    <col min="13" max="13" width="20.29296875" style="126" customWidth="1"/>
    <col min="14" max="15" width="17.703125" style="126" customWidth="1"/>
    <col min="16" max="16" width="8.9375" style="126"/>
    <col min="17" max="17" width="20.29296875" style="126" customWidth="1"/>
    <col min="18" max="18" width="17.703125" style="126" customWidth="1"/>
    <col min="19" max="19" width="17.703125" style="161" customWidth="1"/>
    <col min="20" max="20" width="2" style="126" customWidth="1"/>
    <col min="21" max="21" width="20.29296875" style="126" customWidth="1"/>
    <col min="22" max="23" width="17.703125" style="126" customWidth="1"/>
    <col min="24" max="24" width="2" style="126" customWidth="1"/>
    <col min="25" max="25" width="20.29296875" style="126" customWidth="1"/>
    <col min="26" max="27" width="17.703125" style="126" customWidth="1"/>
    <col min="28" max="28" width="2" style="126" customWidth="1"/>
    <col min="29" max="31" width="20.29296875" style="126" customWidth="1"/>
    <col min="32" max="16384" width="8.9375" style="126"/>
  </cols>
  <sheetData>
    <row r="1" spans="1:31" s="442" customFormat="1" x14ac:dyDescent="0.35">
      <c r="K1" s="452"/>
      <c r="S1" s="443"/>
    </row>
    <row r="2" spans="1:31" s="442" customFormat="1" ht="13.15" x14ac:dyDescent="0.4">
      <c r="E2" s="449" t="s">
        <v>79</v>
      </c>
      <c r="J2" s="449"/>
      <c r="K2" s="452"/>
      <c r="M2" s="449"/>
      <c r="Q2" s="449"/>
      <c r="S2" s="443"/>
      <c r="U2" s="449"/>
      <c r="Y2" s="449"/>
      <c r="AC2" s="449"/>
      <c r="AD2" s="449"/>
      <c r="AE2" s="449"/>
    </row>
    <row r="3" spans="1:31" s="442" customFormat="1" ht="13.15" x14ac:dyDescent="0.4">
      <c r="E3" s="450" t="s">
        <v>80</v>
      </c>
      <c r="J3" s="450"/>
      <c r="K3" s="452"/>
      <c r="M3" s="450"/>
      <c r="Q3" s="450"/>
      <c r="S3" s="443"/>
      <c r="U3" s="450"/>
      <c r="Y3" s="450"/>
      <c r="AC3" s="450"/>
      <c r="AD3" s="450"/>
      <c r="AE3" s="450"/>
    </row>
    <row r="4" spans="1:31" s="442" customFormat="1" x14ac:dyDescent="0.35">
      <c r="K4" s="452"/>
      <c r="S4" s="443"/>
    </row>
    <row r="5" spans="1:31" ht="13.15" thickBot="1" x14ac:dyDescent="0.4">
      <c r="S5" s="126"/>
    </row>
    <row r="6" spans="1:31" ht="13.5" thickBot="1" x14ac:dyDescent="0.45">
      <c r="A6" s="289" t="s">
        <v>118</v>
      </c>
      <c r="B6" s="165" t="s">
        <v>119</v>
      </c>
      <c r="C6" s="162"/>
      <c r="S6" s="126"/>
    </row>
    <row r="7" spans="1:31" ht="13.5" thickBot="1" x14ac:dyDescent="0.45">
      <c r="E7" s="221" t="s">
        <v>120</v>
      </c>
      <c r="F7" s="222"/>
      <c r="G7" s="222"/>
      <c r="H7" s="222"/>
      <c r="I7" s="223"/>
      <c r="J7" s="170"/>
      <c r="K7" s="224" t="s">
        <v>121</v>
      </c>
      <c r="L7" s="223"/>
      <c r="S7" s="126"/>
    </row>
    <row r="8" spans="1:31" x14ac:dyDescent="0.35">
      <c r="E8" s="175"/>
      <c r="F8" s="176"/>
      <c r="G8" s="176"/>
      <c r="H8" s="176"/>
      <c r="I8" s="177"/>
      <c r="J8" s="170"/>
      <c r="K8" s="225"/>
      <c r="L8" s="177"/>
      <c r="S8" s="126"/>
    </row>
    <row r="9" spans="1:31" ht="13.5" thickBot="1" x14ac:dyDescent="0.45">
      <c r="E9" s="226" t="s">
        <v>122</v>
      </c>
      <c r="F9" s="227" t="s">
        <v>123</v>
      </c>
      <c r="G9" s="228" t="s">
        <v>124</v>
      </c>
      <c r="H9" s="228"/>
      <c r="I9" s="229"/>
      <c r="J9" s="170"/>
      <c r="K9" s="226" t="s">
        <v>125</v>
      </c>
      <c r="L9" s="230" t="s">
        <v>126</v>
      </c>
      <c r="S9" s="126"/>
    </row>
    <row r="10" spans="1:31" ht="39.4" customHeight="1" thickBot="1" x14ac:dyDescent="0.4">
      <c r="A10" s="355" t="s">
        <v>42</v>
      </c>
      <c r="B10" s="356" t="s">
        <v>0</v>
      </c>
      <c r="C10" s="358" t="s">
        <v>1</v>
      </c>
      <c r="E10" s="293" t="s">
        <v>262</v>
      </c>
      <c r="F10" s="294" t="s">
        <v>263</v>
      </c>
      <c r="G10" s="294" t="s">
        <v>281</v>
      </c>
      <c r="H10" s="294" t="s">
        <v>282</v>
      </c>
      <c r="I10" s="295" t="s">
        <v>283</v>
      </c>
      <c r="J10" s="170"/>
      <c r="K10" s="293" t="s">
        <v>254</v>
      </c>
      <c r="L10" s="295" t="s">
        <v>128</v>
      </c>
      <c r="S10" s="126"/>
    </row>
    <row r="11" spans="1:31" ht="6.4" customHeight="1" thickBot="1" x14ac:dyDescent="0.4">
      <c r="A11" s="231"/>
      <c r="B11" s="232"/>
      <c r="C11" s="233"/>
      <c r="D11" s="234"/>
      <c r="E11" s="231"/>
      <c r="F11" s="232"/>
      <c r="G11" s="232"/>
      <c r="H11" s="232"/>
      <c r="I11" s="233"/>
      <c r="J11" s="234"/>
      <c r="K11" s="124"/>
      <c r="L11" s="125"/>
      <c r="S11" s="126"/>
    </row>
    <row r="12" spans="1:31" ht="13.5" thickBot="1" x14ac:dyDescent="0.4">
      <c r="A12" s="393" t="s">
        <v>253</v>
      </c>
      <c r="B12" s="394"/>
      <c r="C12" s="395" t="s">
        <v>266</v>
      </c>
      <c r="D12" s="234"/>
      <c r="E12" s="396">
        <f>COUNTIF('3.2_Check_1_Volume'!I:I, "Difference")</f>
        <v>0</v>
      </c>
      <c r="F12" s="397">
        <f>COUNTIF('3.2_Check_1_Volume'!O:O, "Difference")</f>
        <v>0</v>
      </c>
      <c r="G12" s="397">
        <f>COUNTIF(G14:G185, "Difference")</f>
        <v>0</v>
      </c>
      <c r="H12" s="397">
        <f>COUNTIF(H14:H185, "Difference")</f>
        <v>0</v>
      </c>
      <c r="I12" s="398">
        <f>COUNTIF(I14:I185, "Difference")</f>
        <v>0</v>
      </c>
      <c r="K12" s="396">
        <f>COUNTIF(K14:K185, "Difference")</f>
        <v>0</v>
      </c>
      <c r="L12" s="398">
        <f>COUNTIF(L14:L185, "Request Narrative")</f>
        <v>0</v>
      </c>
      <c r="S12" s="126"/>
    </row>
    <row r="13" spans="1:31" ht="6" customHeight="1" thickBot="1" x14ac:dyDescent="0.4">
      <c r="A13" s="231"/>
      <c r="B13" s="232"/>
      <c r="C13" s="233"/>
      <c r="D13" s="234"/>
      <c r="E13" s="231"/>
      <c r="F13" s="232"/>
      <c r="G13" s="232"/>
      <c r="H13" s="232"/>
      <c r="I13" s="233"/>
      <c r="J13" s="234"/>
      <c r="K13" s="231"/>
      <c r="L13" s="233"/>
      <c r="M13" s="234"/>
      <c r="S13" s="126"/>
    </row>
    <row r="14" spans="1:31" ht="13.15" x14ac:dyDescent="0.35">
      <c r="A14" s="399" t="s">
        <v>20</v>
      </c>
      <c r="B14" s="400">
        <v>45</v>
      </c>
      <c r="C14" s="401" t="s">
        <v>9</v>
      </c>
      <c r="E14" s="235" t="str">
        <f>'3.2_Check_1_Volume'!I11</f>
        <v>-</v>
      </c>
      <c r="F14" s="236" t="str">
        <f>'3.2_Check_1_Volume'!O11</f>
        <v>-</v>
      </c>
      <c r="G14" s="237" t="str">
        <f>IF('3.2_Check_1_Volume'!Q11=0, "-", "Difference")</f>
        <v>-</v>
      </c>
      <c r="H14" s="237" t="str">
        <f>IF('3.2_Check_1_Volume'!R11=0, "-", "Difference")</f>
        <v>-</v>
      </c>
      <c r="I14" s="238" t="str">
        <f>IF('3.2_Check_1_Volume'!S11=0, "-", "Difference")</f>
        <v>-</v>
      </c>
      <c r="K14" s="239" t="str">
        <f>IF('3.2_Check_1_Volume'!W11=0, "-", "Difference")</f>
        <v>-</v>
      </c>
      <c r="L14" s="240" t="str">
        <f>'3.2_Check_1_Volume'!AG11</f>
        <v>Acceptable</v>
      </c>
      <c r="S14" s="126"/>
    </row>
    <row r="15" spans="1:31" ht="13.15" x14ac:dyDescent="0.35">
      <c r="A15" s="310"/>
      <c r="B15" s="311"/>
      <c r="C15" s="344"/>
      <c r="E15" s="241"/>
      <c r="F15" s="242"/>
      <c r="G15" s="243"/>
      <c r="H15" s="243"/>
      <c r="I15" s="244"/>
      <c r="K15" s="245"/>
      <c r="L15" s="246"/>
      <c r="S15" s="126"/>
    </row>
    <row r="16" spans="1:31" ht="13.15" x14ac:dyDescent="0.35">
      <c r="A16" s="310"/>
      <c r="B16" s="311"/>
      <c r="C16" s="344"/>
      <c r="E16" s="241"/>
      <c r="F16" s="242"/>
      <c r="G16" s="243"/>
      <c r="H16" s="243"/>
      <c r="I16" s="244"/>
      <c r="K16" s="245"/>
      <c r="L16" s="246"/>
      <c r="S16" s="126"/>
    </row>
    <row r="17" spans="1:19" ht="13.5" thickBot="1" x14ac:dyDescent="0.4">
      <c r="A17" s="310"/>
      <c r="B17" s="314"/>
      <c r="C17" s="348"/>
      <c r="E17" s="247"/>
      <c r="F17" s="248"/>
      <c r="G17" s="249"/>
      <c r="H17" s="249"/>
      <c r="I17" s="250"/>
      <c r="K17" s="251"/>
      <c r="L17" s="252"/>
      <c r="S17" s="126"/>
    </row>
    <row r="18" spans="1:19" ht="13.15" x14ac:dyDescent="0.35">
      <c r="A18" s="402" t="s">
        <v>20</v>
      </c>
      <c r="B18" s="400">
        <v>1</v>
      </c>
      <c r="C18" s="401" t="s">
        <v>10</v>
      </c>
      <c r="E18" s="241" t="str">
        <f>'3.2_Check_1_Volume'!I15</f>
        <v>-</v>
      </c>
      <c r="F18" s="242" t="str">
        <f>'3.2_Check_1_Volume'!O15</f>
        <v>-</v>
      </c>
      <c r="G18" s="237" t="str">
        <f>IF('3.2_Check_1_Volume'!Q15=0, "-", "Difference")</f>
        <v>-</v>
      </c>
      <c r="H18" s="237" t="str">
        <f>IF('3.2_Check_1_Volume'!R15=0, "-", "Difference")</f>
        <v>-</v>
      </c>
      <c r="I18" s="238" t="str">
        <f>IF('3.2_Check_1_Volume'!S15=0, "-", "Difference")</f>
        <v>-</v>
      </c>
      <c r="K18" s="253" t="str">
        <f>IF('3.2_Check_1_Volume'!W15=0, "-", "Difference")</f>
        <v>-</v>
      </c>
      <c r="L18" s="244" t="str">
        <f>'3.2_Check_1_Volume'!AG15</f>
        <v>Acceptable</v>
      </c>
      <c r="S18" s="126"/>
    </row>
    <row r="19" spans="1:19" ht="13.15" x14ac:dyDescent="0.35">
      <c r="A19" s="310"/>
      <c r="B19" s="311"/>
      <c r="C19" s="344"/>
      <c r="E19" s="241"/>
      <c r="F19" s="242"/>
      <c r="G19" s="243"/>
      <c r="H19" s="243"/>
      <c r="I19" s="244"/>
      <c r="K19" s="245"/>
      <c r="L19" s="246"/>
      <c r="S19" s="126"/>
    </row>
    <row r="20" spans="1:19" ht="13.15" x14ac:dyDescent="0.35">
      <c r="A20" s="310"/>
      <c r="B20" s="311"/>
      <c r="C20" s="344"/>
      <c r="E20" s="241"/>
      <c r="F20" s="242"/>
      <c r="G20" s="243"/>
      <c r="H20" s="243"/>
      <c r="I20" s="244"/>
      <c r="K20" s="245"/>
      <c r="L20" s="246"/>
      <c r="S20" s="126"/>
    </row>
    <row r="21" spans="1:19" ht="13.5" thickBot="1" x14ac:dyDescent="0.4">
      <c r="A21" s="310"/>
      <c r="B21" s="314"/>
      <c r="C21" s="348"/>
      <c r="E21" s="247"/>
      <c r="F21" s="248"/>
      <c r="G21" s="249"/>
      <c r="H21" s="249"/>
      <c r="I21" s="250"/>
      <c r="K21" s="251"/>
      <c r="L21" s="252"/>
      <c r="S21" s="126"/>
    </row>
    <row r="22" spans="1:19" ht="13.15" x14ac:dyDescent="0.35">
      <c r="A22" s="402" t="s">
        <v>20</v>
      </c>
      <c r="B22" s="400">
        <v>2</v>
      </c>
      <c r="C22" s="401" t="s">
        <v>63</v>
      </c>
      <c r="E22" s="241" t="str">
        <f>'3.2_Check_1_Volume'!I19</f>
        <v>-</v>
      </c>
      <c r="F22" s="242" t="str">
        <f>'3.2_Check_1_Volume'!O19</f>
        <v>-</v>
      </c>
      <c r="G22" s="237" t="str">
        <f>IF('3.2_Check_1_Volume'!Q19=0, "-", "Difference")</f>
        <v>-</v>
      </c>
      <c r="H22" s="237" t="str">
        <f>IF('3.2_Check_1_Volume'!R19=0, "-", "Difference")</f>
        <v>-</v>
      </c>
      <c r="I22" s="238" t="str">
        <f>IF('3.2_Check_1_Volume'!S19=0, "-", "Difference")</f>
        <v>-</v>
      </c>
      <c r="K22" s="253" t="str">
        <f>IF('3.2_Check_1_Volume'!W19=0, "-", "Difference")</f>
        <v>-</v>
      </c>
      <c r="L22" s="244" t="str">
        <f>'3.2_Check_1_Volume'!AG19</f>
        <v>Acceptable</v>
      </c>
      <c r="S22" s="126"/>
    </row>
    <row r="23" spans="1:19" ht="13.15" x14ac:dyDescent="0.35">
      <c r="A23" s="310"/>
      <c r="B23" s="311"/>
      <c r="C23" s="344"/>
      <c r="E23" s="241"/>
      <c r="F23" s="242"/>
      <c r="G23" s="243"/>
      <c r="H23" s="243"/>
      <c r="I23" s="244"/>
      <c r="K23" s="245"/>
      <c r="L23" s="246"/>
      <c r="S23" s="126"/>
    </row>
    <row r="24" spans="1:19" ht="13.15" x14ac:dyDescent="0.35">
      <c r="A24" s="310"/>
      <c r="B24" s="311"/>
      <c r="C24" s="344"/>
      <c r="E24" s="241"/>
      <c r="F24" s="242"/>
      <c r="G24" s="243"/>
      <c r="H24" s="243"/>
      <c r="I24" s="244"/>
      <c r="K24" s="245"/>
      <c r="L24" s="246"/>
      <c r="S24" s="126"/>
    </row>
    <row r="25" spans="1:19" ht="13.5" thickBot="1" x14ac:dyDescent="0.4">
      <c r="A25" s="310"/>
      <c r="B25" s="314"/>
      <c r="C25" s="348"/>
      <c r="E25" s="247"/>
      <c r="F25" s="248"/>
      <c r="G25" s="249"/>
      <c r="H25" s="249"/>
      <c r="I25" s="250"/>
      <c r="K25" s="251"/>
      <c r="L25" s="252"/>
      <c r="S25" s="126"/>
    </row>
    <row r="26" spans="1:19" ht="13.15" x14ac:dyDescent="0.35">
      <c r="A26" s="402" t="s">
        <v>20</v>
      </c>
      <c r="B26" s="400">
        <v>7</v>
      </c>
      <c r="C26" s="401" t="s">
        <v>11</v>
      </c>
      <c r="E26" s="241" t="str">
        <f>'3.2_Check_1_Volume'!I23</f>
        <v>-</v>
      </c>
      <c r="F26" s="242" t="str">
        <f>'3.2_Check_1_Volume'!O23</f>
        <v>-</v>
      </c>
      <c r="G26" s="237" t="str">
        <f>IF('3.2_Check_1_Volume'!Q23=0, "-", "Difference")</f>
        <v>-</v>
      </c>
      <c r="H26" s="237" t="str">
        <f>IF('3.2_Check_1_Volume'!R23=0, "-", "Difference")</f>
        <v>-</v>
      </c>
      <c r="I26" s="238" t="str">
        <f>IF('3.2_Check_1_Volume'!S23=0, "-", "Difference")</f>
        <v>-</v>
      </c>
      <c r="K26" s="253" t="str">
        <f>IF('3.2_Check_1_Volume'!W23=0, "-", "Difference")</f>
        <v>-</v>
      </c>
      <c r="L26" s="244" t="str">
        <f>'3.2_Check_1_Volume'!AG23</f>
        <v>-</v>
      </c>
      <c r="S26" s="126"/>
    </row>
    <row r="27" spans="1:19" ht="13.15" x14ac:dyDescent="0.35">
      <c r="A27" s="310"/>
      <c r="B27" s="311"/>
      <c r="C27" s="344"/>
      <c r="E27" s="241"/>
      <c r="F27" s="242"/>
      <c r="G27" s="243"/>
      <c r="H27" s="243"/>
      <c r="I27" s="244"/>
      <c r="K27" s="245"/>
      <c r="L27" s="246"/>
      <c r="S27" s="126"/>
    </row>
    <row r="28" spans="1:19" ht="13.15" x14ac:dyDescent="0.35">
      <c r="A28" s="310"/>
      <c r="B28" s="311"/>
      <c r="C28" s="344"/>
      <c r="E28" s="241"/>
      <c r="F28" s="242"/>
      <c r="G28" s="243"/>
      <c r="H28" s="243"/>
      <c r="I28" s="244"/>
      <c r="K28" s="245"/>
      <c r="L28" s="246"/>
      <c r="S28" s="126"/>
    </row>
    <row r="29" spans="1:19" ht="13.5" thickBot="1" x14ac:dyDescent="0.4">
      <c r="A29" s="310"/>
      <c r="B29" s="314"/>
      <c r="C29" s="348"/>
      <c r="E29" s="247"/>
      <c r="F29" s="248"/>
      <c r="G29" s="249"/>
      <c r="H29" s="249"/>
      <c r="I29" s="250"/>
      <c r="K29" s="251"/>
      <c r="L29" s="252"/>
      <c r="S29" s="126"/>
    </row>
    <row r="30" spans="1:19" ht="13.15" x14ac:dyDescent="0.35">
      <c r="A30" s="402" t="s">
        <v>20</v>
      </c>
      <c r="B30" s="400">
        <v>8</v>
      </c>
      <c r="C30" s="401" t="s">
        <v>12</v>
      </c>
      <c r="E30" s="241" t="str">
        <f>'3.2_Check_1_Volume'!I27</f>
        <v>-</v>
      </c>
      <c r="F30" s="242" t="str">
        <f>'3.2_Check_1_Volume'!O27</f>
        <v>-</v>
      </c>
      <c r="G30" s="237" t="str">
        <f>IF('3.2_Check_1_Volume'!Q27=0, "-", "Difference")</f>
        <v>-</v>
      </c>
      <c r="H30" s="237" t="str">
        <f>IF('3.2_Check_1_Volume'!R27=0, "-", "Difference")</f>
        <v>-</v>
      </c>
      <c r="I30" s="238" t="str">
        <f>IF('3.2_Check_1_Volume'!S27=0, "-", "Difference")</f>
        <v>-</v>
      </c>
      <c r="K30" s="253" t="str">
        <f>IF('3.2_Check_1_Volume'!W27=0, "-", "Difference")</f>
        <v>-</v>
      </c>
      <c r="L30" s="244" t="str">
        <f>'3.2_Check_1_Volume'!AG27</f>
        <v>-</v>
      </c>
      <c r="S30" s="126"/>
    </row>
    <row r="31" spans="1:19" ht="13.15" x14ac:dyDescent="0.35">
      <c r="A31" s="310"/>
      <c r="B31" s="311"/>
      <c r="C31" s="344"/>
      <c r="E31" s="241"/>
      <c r="F31" s="242"/>
      <c r="G31" s="243"/>
      <c r="H31" s="243"/>
      <c r="I31" s="244"/>
      <c r="K31" s="245"/>
      <c r="L31" s="246"/>
      <c r="S31" s="126"/>
    </row>
    <row r="32" spans="1:19" ht="13.15" x14ac:dyDescent="0.35">
      <c r="A32" s="310"/>
      <c r="B32" s="311"/>
      <c r="C32" s="344"/>
      <c r="E32" s="241"/>
      <c r="F32" s="242"/>
      <c r="G32" s="243"/>
      <c r="H32" s="243"/>
      <c r="I32" s="244"/>
      <c r="K32" s="245"/>
      <c r="L32" s="246"/>
      <c r="S32" s="126"/>
    </row>
    <row r="33" spans="1:19" ht="13.5" thickBot="1" x14ac:dyDescent="0.4">
      <c r="A33" s="310"/>
      <c r="B33" s="314"/>
      <c r="C33" s="348"/>
      <c r="E33" s="247"/>
      <c r="F33" s="248"/>
      <c r="G33" s="249"/>
      <c r="H33" s="249"/>
      <c r="I33" s="250"/>
      <c r="K33" s="251"/>
      <c r="L33" s="252"/>
      <c r="S33" s="126"/>
    </row>
    <row r="34" spans="1:19" ht="26.25" x14ac:dyDescent="0.35">
      <c r="A34" s="402" t="s">
        <v>20</v>
      </c>
      <c r="B34" s="400">
        <v>16</v>
      </c>
      <c r="C34" s="401" t="s">
        <v>64</v>
      </c>
      <c r="E34" s="241" t="str">
        <f>'3.2_Check_1_Volume'!I31</f>
        <v>-</v>
      </c>
      <c r="F34" s="242" t="str">
        <f>'3.2_Check_1_Volume'!O31</f>
        <v>-</v>
      </c>
      <c r="G34" s="237" t="str">
        <f>IF('3.2_Check_1_Volume'!Q31=0, "-", "Difference")</f>
        <v>-</v>
      </c>
      <c r="H34" s="237" t="str">
        <f>IF('3.2_Check_1_Volume'!R31=0, "-", "Difference")</f>
        <v>-</v>
      </c>
      <c r="I34" s="238" t="str">
        <f>IF('3.2_Check_1_Volume'!S31=0, "-", "Difference")</f>
        <v>-</v>
      </c>
      <c r="K34" s="253" t="str">
        <f>IF('3.2_Check_1_Volume'!W31=0, "-", "Difference")</f>
        <v>-</v>
      </c>
      <c r="L34" s="244" t="str">
        <f>'3.2_Check_1_Volume'!AG31</f>
        <v>Acceptable</v>
      </c>
      <c r="S34" s="126"/>
    </row>
    <row r="35" spans="1:19" ht="13.15" x14ac:dyDescent="0.35">
      <c r="A35" s="310"/>
      <c r="B35" s="311"/>
      <c r="C35" s="344"/>
      <c r="E35" s="241"/>
      <c r="F35" s="242"/>
      <c r="G35" s="243"/>
      <c r="H35" s="243"/>
      <c r="I35" s="244"/>
      <c r="K35" s="245"/>
      <c r="L35" s="246"/>
      <c r="S35" s="126"/>
    </row>
    <row r="36" spans="1:19" ht="13.15" x14ac:dyDescent="0.35">
      <c r="A36" s="310"/>
      <c r="B36" s="311"/>
      <c r="C36" s="344"/>
      <c r="E36" s="241"/>
      <c r="F36" s="242"/>
      <c r="G36" s="243"/>
      <c r="H36" s="243"/>
      <c r="I36" s="244"/>
      <c r="K36" s="245"/>
      <c r="L36" s="246"/>
      <c r="S36" s="126"/>
    </row>
    <row r="37" spans="1:19" ht="13.5" thickBot="1" x14ac:dyDescent="0.4">
      <c r="A37" s="310"/>
      <c r="B37" s="314"/>
      <c r="C37" s="348"/>
      <c r="E37" s="247"/>
      <c r="F37" s="248"/>
      <c r="G37" s="249"/>
      <c r="H37" s="249"/>
      <c r="I37" s="250"/>
      <c r="K37" s="251"/>
      <c r="L37" s="252"/>
      <c r="S37" s="126"/>
    </row>
    <row r="38" spans="1:19" ht="13.15" x14ac:dyDescent="0.35">
      <c r="A38" s="402" t="s">
        <v>20</v>
      </c>
      <c r="B38" s="400">
        <v>17</v>
      </c>
      <c r="C38" s="401" t="s">
        <v>14</v>
      </c>
      <c r="E38" s="241" t="str">
        <f>'3.2_Check_1_Volume'!I35</f>
        <v>-</v>
      </c>
      <c r="F38" s="242" t="str">
        <f>'3.2_Check_1_Volume'!O35</f>
        <v>-</v>
      </c>
      <c r="G38" s="237" t="str">
        <f>IF('3.2_Check_1_Volume'!Q35=0, "-", "Difference")</f>
        <v>-</v>
      </c>
      <c r="H38" s="237" t="str">
        <f>IF('3.2_Check_1_Volume'!R35=0, "-", "Difference")</f>
        <v>-</v>
      </c>
      <c r="I38" s="238" t="str">
        <f>IF('3.2_Check_1_Volume'!S35=0, "-", "Difference")</f>
        <v>-</v>
      </c>
      <c r="K38" s="253" t="str">
        <f>IF('3.2_Check_1_Volume'!W35=0, "-", "Difference")</f>
        <v>-</v>
      </c>
      <c r="L38" s="244" t="str">
        <f>'3.2_Check_1_Volume'!AG35</f>
        <v>Acceptable</v>
      </c>
      <c r="S38" s="126"/>
    </row>
    <row r="39" spans="1:19" ht="13.15" x14ac:dyDescent="0.35">
      <c r="A39" s="310"/>
      <c r="B39" s="311"/>
      <c r="C39" s="344"/>
      <c r="E39" s="241"/>
      <c r="F39" s="242"/>
      <c r="G39" s="243"/>
      <c r="H39" s="243"/>
      <c r="I39" s="244"/>
      <c r="K39" s="245"/>
      <c r="L39" s="246"/>
      <c r="S39" s="126"/>
    </row>
    <row r="40" spans="1:19" ht="13.15" x14ac:dyDescent="0.35">
      <c r="A40" s="310"/>
      <c r="B40" s="311"/>
      <c r="C40" s="344"/>
      <c r="E40" s="241"/>
      <c r="F40" s="242"/>
      <c r="G40" s="243"/>
      <c r="H40" s="243"/>
      <c r="I40" s="244"/>
      <c r="K40" s="245"/>
      <c r="L40" s="246"/>
      <c r="S40" s="126"/>
    </row>
    <row r="41" spans="1:19" ht="13.5" thickBot="1" x14ac:dyDescent="0.4">
      <c r="A41" s="310"/>
      <c r="B41" s="314"/>
      <c r="C41" s="348"/>
      <c r="E41" s="247"/>
      <c r="F41" s="248"/>
      <c r="G41" s="249"/>
      <c r="H41" s="249"/>
      <c r="I41" s="250"/>
      <c r="K41" s="251"/>
      <c r="L41" s="252"/>
      <c r="S41" s="126"/>
    </row>
    <row r="42" spans="1:19" ht="13.15" x14ac:dyDescent="0.35">
      <c r="A42" s="402" t="s">
        <v>20</v>
      </c>
      <c r="B42" s="400">
        <v>19</v>
      </c>
      <c r="C42" s="401" t="s">
        <v>25</v>
      </c>
      <c r="E42" s="241" t="str">
        <f>'3.2_Check_1_Volume'!I39</f>
        <v>-</v>
      </c>
      <c r="F42" s="242" t="str">
        <f>'3.2_Check_1_Volume'!O39</f>
        <v>-</v>
      </c>
      <c r="G42" s="237" t="str">
        <f>IF('3.2_Check_1_Volume'!Q39=0, "-", "Difference")</f>
        <v>-</v>
      </c>
      <c r="H42" s="237" t="str">
        <f>IF('3.2_Check_1_Volume'!R39=0, "-", "Difference")</f>
        <v>-</v>
      </c>
      <c r="I42" s="238" t="str">
        <f>IF('3.2_Check_1_Volume'!S39=0, "-", "Difference")</f>
        <v>-</v>
      </c>
      <c r="K42" s="253" t="str">
        <f>IF('3.2_Check_1_Volume'!W39=0, "-", "Difference")</f>
        <v>-</v>
      </c>
      <c r="L42" s="244" t="str">
        <f>'3.2_Check_1_Volume'!AG39</f>
        <v>Acceptable</v>
      </c>
      <c r="S42" s="126"/>
    </row>
    <row r="43" spans="1:19" ht="13.15" x14ac:dyDescent="0.35">
      <c r="A43" s="310"/>
      <c r="B43" s="311"/>
      <c r="C43" s="344"/>
      <c r="E43" s="241"/>
      <c r="F43" s="242"/>
      <c r="G43" s="243"/>
      <c r="H43" s="243"/>
      <c r="I43" s="244"/>
      <c r="K43" s="245"/>
      <c r="L43" s="246"/>
      <c r="S43" s="126"/>
    </row>
    <row r="44" spans="1:19" ht="13.15" x14ac:dyDescent="0.35">
      <c r="A44" s="310"/>
      <c r="B44" s="311"/>
      <c r="C44" s="344"/>
      <c r="E44" s="241"/>
      <c r="F44" s="242"/>
      <c r="G44" s="243"/>
      <c r="H44" s="243"/>
      <c r="I44" s="244"/>
      <c r="K44" s="245"/>
      <c r="L44" s="246"/>
      <c r="S44" s="126"/>
    </row>
    <row r="45" spans="1:19" ht="13.5" thickBot="1" x14ac:dyDescent="0.4">
      <c r="A45" s="310"/>
      <c r="B45" s="314"/>
      <c r="C45" s="348"/>
      <c r="E45" s="247"/>
      <c r="F45" s="248"/>
      <c r="G45" s="249"/>
      <c r="H45" s="249"/>
      <c r="I45" s="250"/>
      <c r="K45" s="251"/>
      <c r="L45" s="252"/>
      <c r="S45" s="126"/>
    </row>
    <row r="46" spans="1:19" ht="26.25" x14ac:dyDescent="0.35">
      <c r="A46" s="402" t="s">
        <v>20</v>
      </c>
      <c r="B46" s="400">
        <v>29</v>
      </c>
      <c r="C46" s="401" t="s">
        <v>65</v>
      </c>
      <c r="E46" s="241" t="str">
        <f>'3.2_Check_1_Volume'!I43</f>
        <v>-</v>
      </c>
      <c r="F46" s="242" t="str">
        <f>'3.2_Check_1_Volume'!O43</f>
        <v>-</v>
      </c>
      <c r="G46" s="237" t="str">
        <f>IF('3.2_Check_1_Volume'!Q43=0, "-", "Difference")</f>
        <v>-</v>
      </c>
      <c r="H46" s="237" t="str">
        <f>IF('3.2_Check_1_Volume'!R43=0, "-", "Difference")</f>
        <v>-</v>
      </c>
      <c r="I46" s="238" t="str">
        <f>IF('3.2_Check_1_Volume'!S43=0, "-", "Difference")</f>
        <v>-</v>
      </c>
      <c r="K46" s="253" t="str">
        <f>IF('3.2_Check_1_Volume'!W43=0, "-", "Difference")</f>
        <v>-</v>
      </c>
      <c r="L46" s="244" t="str">
        <f>'3.2_Check_1_Volume'!AG43</f>
        <v>Acceptable</v>
      </c>
      <c r="S46" s="126"/>
    </row>
    <row r="47" spans="1:19" ht="13.15" x14ac:dyDescent="0.35">
      <c r="A47" s="310"/>
      <c r="B47" s="311"/>
      <c r="C47" s="344"/>
      <c r="E47" s="241"/>
      <c r="F47" s="242"/>
      <c r="G47" s="243"/>
      <c r="H47" s="243"/>
      <c r="I47" s="244"/>
      <c r="K47" s="245"/>
      <c r="L47" s="246"/>
      <c r="S47" s="126"/>
    </row>
    <row r="48" spans="1:19" ht="13.15" x14ac:dyDescent="0.35">
      <c r="A48" s="310"/>
      <c r="B48" s="311"/>
      <c r="C48" s="344"/>
      <c r="E48" s="241"/>
      <c r="F48" s="242"/>
      <c r="G48" s="243"/>
      <c r="H48" s="243"/>
      <c r="I48" s="244"/>
      <c r="K48" s="245"/>
      <c r="L48" s="246"/>
      <c r="S48" s="126"/>
    </row>
    <row r="49" spans="1:19" ht="13.5" thickBot="1" x14ac:dyDescent="0.4">
      <c r="A49" s="310"/>
      <c r="B49" s="314"/>
      <c r="C49" s="348"/>
      <c r="E49" s="247"/>
      <c r="F49" s="248"/>
      <c r="G49" s="249"/>
      <c r="H49" s="249"/>
      <c r="I49" s="250"/>
      <c r="K49" s="251"/>
      <c r="L49" s="252"/>
      <c r="S49" s="126"/>
    </row>
    <row r="50" spans="1:19" ht="13.15" x14ac:dyDescent="0.35">
      <c r="A50" s="402" t="s">
        <v>20</v>
      </c>
      <c r="B50" s="400">
        <v>36</v>
      </c>
      <c r="C50" s="401" t="s">
        <v>16</v>
      </c>
      <c r="E50" s="241" t="str">
        <f>'3.2_Check_1_Volume'!I47</f>
        <v>-</v>
      </c>
      <c r="F50" s="242" t="str">
        <f>'3.2_Check_1_Volume'!O47</f>
        <v>-</v>
      </c>
      <c r="G50" s="237" t="str">
        <f>IF('3.2_Check_1_Volume'!Q47=0, "-", "Difference")</f>
        <v>-</v>
      </c>
      <c r="H50" s="237" t="str">
        <f>IF('3.2_Check_1_Volume'!R47=0, "-", "Difference")</f>
        <v>-</v>
      </c>
      <c r="I50" s="238" t="str">
        <f>IF('3.2_Check_1_Volume'!S47=0, "-", "Difference")</f>
        <v>-</v>
      </c>
      <c r="K50" s="253" t="str">
        <f>IF('3.2_Check_1_Volume'!W47=0, "-", "Difference")</f>
        <v>-</v>
      </c>
      <c r="L50" s="244" t="str">
        <f>'3.2_Check_1_Volume'!AG47</f>
        <v>Acceptable</v>
      </c>
      <c r="S50" s="126"/>
    </row>
    <row r="51" spans="1:19" ht="13.15" x14ac:dyDescent="0.35">
      <c r="A51" s="310"/>
      <c r="B51" s="311"/>
      <c r="C51" s="344"/>
      <c r="E51" s="241"/>
      <c r="F51" s="242"/>
      <c r="G51" s="243"/>
      <c r="H51" s="243"/>
      <c r="I51" s="244"/>
      <c r="K51" s="245"/>
      <c r="L51" s="246"/>
      <c r="S51" s="126"/>
    </row>
    <row r="52" spans="1:19" ht="13.15" x14ac:dyDescent="0.35">
      <c r="A52" s="310"/>
      <c r="B52" s="311"/>
      <c r="C52" s="344"/>
      <c r="E52" s="241"/>
      <c r="F52" s="242"/>
      <c r="G52" s="243"/>
      <c r="H52" s="243"/>
      <c r="I52" s="244"/>
      <c r="K52" s="245"/>
      <c r="L52" s="246"/>
      <c r="S52" s="126"/>
    </row>
    <row r="53" spans="1:19" ht="13.5" thickBot="1" x14ac:dyDescent="0.4">
      <c r="A53" s="310"/>
      <c r="B53" s="314"/>
      <c r="C53" s="348"/>
      <c r="E53" s="247"/>
      <c r="F53" s="248"/>
      <c r="G53" s="249"/>
      <c r="H53" s="249"/>
      <c r="I53" s="250"/>
      <c r="K53" s="251"/>
      <c r="L53" s="252"/>
      <c r="S53" s="126"/>
    </row>
    <row r="54" spans="1:19" ht="13.15" x14ac:dyDescent="0.35">
      <c r="A54" s="402" t="s">
        <v>20</v>
      </c>
      <c r="B54" s="400">
        <v>30</v>
      </c>
      <c r="C54" s="401" t="s">
        <v>54</v>
      </c>
      <c r="E54" s="241" t="str">
        <f>'3.2_Check_1_Volume'!I51</f>
        <v>-</v>
      </c>
      <c r="F54" s="242" t="str">
        <f>'3.2_Check_1_Volume'!O51</f>
        <v>-</v>
      </c>
      <c r="G54" s="237" t="str">
        <f>IF('3.2_Check_1_Volume'!Q51=0, "-", "Difference")</f>
        <v>-</v>
      </c>
      <c r="H54" s="237" t="str">
        <f>IF('3.2_Check_1_Volume'!R51=0, "-", "Difference")</f>
        <v>-</v>
      </c>
      <c r="I54" s="238" t="str">
        <f>IF('3.2_Check_1_Volume'!S51=0, "-", "Difference")</f>
        <v>-</v>
      </c>
      <c r="K54" s="253" t="str">
        <f>IF('3.2_Check_1_Volume'!W51=0, "-", "Difference")</f>
        <v>-</v>
      </c>
      <c r="L54" s="244" t="str">
        <f>'3.2_Check_1_Volume'!AG51</f>
        <v>Acceptable</v>
      </c>
      <c r="S54" s="126"/>
    </row>
    <row r="55" spans="1:19" ht="13.15" x14ac:dyDescent="0.35">
      <c r="A55" s="310"/>
      <c r="B55" s="311"/>
      <c r="C55" s="344"/>
      <c r="E55" s="241"/>
      <c r="F55" s="242"/>
      <c r="G55" s="243"/>
      <c r="H55" s="243"/>
      <c r="I55" s="244"/>
      <c r="K55" s="245"/>
      <c r="L55" s="246"/>
      <c r="S55" s="126"/>
    </row>
    <row r="56" spans="1:19" ht="13.15" x14ac:dyDescent="0.35">
      <c r="A56" s="310"/>
      <c r="B56" s="311"/>
      <c r="C56" s="344"/>
      <c r="E56" s="241"/>
      <c r="F56" s="242"/>
      <c r="G56" s="243"/>
      <c r="H56" s="243"/>
      <c r="I56" s="244"/>
      <c r="K56" s="245"/>
      <c r="L56" s="246"/>
      <c r="S56" s="126"/>
    </row>
    <row r="57" spans="1:19" ht="13.5" thickBot="1" x14ac:dyDescent="0.4">
      <c r="A57" s="310"/>
      <c r="B57" s="314"/>
      <c r="C57" s="348"/>
      <c r="E57" s="247"/>
      <c r="F57" s="248"/>
      <c r="G57" s="249"/>
      <c r="H57" s="249"/>
      <c r="I57" s="250"/>
      <c r="K57" s="251"/>
      <c r="L57" s="252"/>
      <c r="S57" s="126"/>
    </row>
    <row r="58" spans="1:19" ht="13.15" x14ac:dyDescent="0.35">
      <c r="A58" s="402" t="s">
        <v>20</v>
      </c>
      <c r="B58" s="400">
        <v>3</v>
      </c>
      <c r="C58" s="401" t="s">
        <v>66</v>
      </c>
      <c r="E58" s="241" t="str">
        <f>'3.2_Check_1_Volume'!I55</f>
        <v>-</v>
      </c>
      <c r="F58" s="242" t="str">
        <f>'3.2_Check_1_Volume'!O55</f>
        <v>-</v>
      </c>
      <c r="G58" s="237" t="str">
        <f>IF('3.2_Check_1_Volume'!Q55=0, "-", "Difference")</f>
        <v>-</v>
      </c>
      <c r="H58" s="237" t="str">
        <f>IF('3.2_Check_1_Volume'!R55=0, "-", "Difference")</f>
        <v>-</v>
      </c>
      <c r="I58" s="238" t="str">
        <f>IF('3.2_Check_1_Volume'!S55=0, "-", "Difference")</f>
        <v>-</v>
      </c>
      <c r="K58" s="253" t="str">
        <f>IF('3.2_Check_1_Volume'!W55=0, "-", "Difference")</f>
        <v>-</v>
      </c>
      <c r="L58" s="244" t="str">
        <f>'3.2_Check_1_Volume'!AG55</f>
        <v>Acceptable</v>
      </c>
      <c r="S58" s="126"/>
    </row>
    <row r="59" spans="1:19" ht="13.15" x14ac:dyDescent="0.35">
      <c r="A59" s="310"/>
      <c r="B59" s="311"/>
      <c r="C59" s="344"/>
      <c r="E59" s="241"/>
      <c r="F59" s="242"/>
      <c r="G59" s="243"/>
      <c r="H59" s="243"/>
      <c r="I59" s="244"/>
      <c r="K59" s="245"/>
      <c r="L59" s="246"/>
      <c r="S59" s="126"/>
    </row>
    <row r="60" spans="1:19" ht="13.15" x14ac:dyDescent="0.35">
      <c r="A60" s="310"/>
      <c r="B60" s="311"/>
      <c r="C60" s="344"/>
      <c r="E60" s="241"/>
      <c r="F60" s="242"/>
      <c r="G60" s="243"/>
      <c r="H60" s="243"/>
      <c r="I60" s="244"/>
      <c r="K60" s="245"/>
      <c r="L60" s="246"/>
      <c r="S60" s="126"/>
    </row>
    <row r="61" spans="1:19" ht="13.5" thickBot="1" x14ac:dyDescent="0.4">
      <c r="A61" s="310"/>
      <c r="B61" s="314"/>
      <c r="C61" s="348"/>
      <c r="E61" s="247"/>
      <c r="F61" s="248"/>
      <c r="G61" s="249"/>
      <c r="H61" s="249"/>
      <c r="I61" s="250"/>
      <c r="K61" s="251"/>
      <c r="L61" s="252"/>
      <c r="S61" s="126"/>
    </row>
    <row r="62" spans="1:19" ht="13.15" x14ac:dyDescent="0.35">
      <c r="A62" s="402" t="s">
        <v>20</v>
      </c>
      <c r="B62" s="400">
        <v>4</v>
      </c>
      <c r="C62" s="401" t="s">
        <v>21</v>
      </c>
      <c r="E62" s="241" t="str">
        <f>'3.2_Check_1_Volume'!I59</f>
        <v>-</v>
      </c>
      <c r="F62" s="242" t="str">
        <f>'3.2_Check_1_Volume'!O59</f>
        <v>-</v>
      </c>
      <c r="G62" s="237" t="str">
        <f>IF('3.2_Check_1_Volume'!Q59=0, "-", "Difference")</f>
        <v>-</v>
      </c>
      <c r="H62" s="237" t="str">
        <f>IF('3.2_Check_1_Volume'!R59=0, "-", "Difference")</f>
        <v>-</v>
      </c>
      <c r="I62" s="238" t="str">
        <f>IF('3.2_Check_1_Volume'!S59=0, "-", "Difference")</f>
        <v>-</v>
      </c>
      <c r="K62" s="253" t="str">
        <f>IF('3.2_Check_1_Volume'!W59=0, "-", "Difference")</f>
        <v>-</v>
      </c>
      <c r="L62" s="244" t="str">
        <f>'3.2_Check_1_Volume'!AG59</f>
        <v>Acceptable</v>
      </c>
      <c r="S62" s="126"/>
    </row>
    <row r="63" spans="1:19" ht="13.15" x14ac:dyDescent="0.35">
      <c r="A63" s="310"/>
      <c r="B63" s="311"/>
      <c r="C63" s="344"/>
      <c r="E63" s="241"/>
      <c r="F63" s="242"/>
      <c r="G63" s="243"/>
      <c r="H63" s="243"/>
      <c r="I63" s="244"/>
      <c r="K63" s="245"/>
      <c r="L63" s="246"/>
      <c r="S63" s="126"/>
    </row>
    <row r="64" spans="1:19" ht="13.15" x14ac:dyDescent="0.35">
      <c r="A64" s="310"/>
      <c r="B64" s="311"/>
      <c r="C64" s="344"/>
      <c r="E64" s="241"/>
      <c r="F64" s="242"/>
      <c r="G64" s="243"/>
      <c r="H64" s="243"/>
      <c r="I64" s="244"/>
      <c r="K64" s="245"/>
      <c r="L64" s="246"/>
      <c r="S64" s="126"/>
    </row>
    <row r="65" spans="1:19" ht="13.5" thickBot="1" x14ac:dyDescent="0.4">
      <c r="A65" s="310"/>
      <c r="B65" s="314"/>
      <c r="C65" s="348"/>
      <c r="E65" s="247"/>
      <c r="F65" s="248"/>
      <c r="G65" s="249"/>
      <c r="H65" s="249"/>
      <c r="I65" s="250"/>
      <c r="K65" s="251"/>
      <c r="L65" s="252"/>
      <c r="S65" s="126"/>
    </row>
    <row r="66" spans="1:19" ht="13.15" x14ac:dyDescent="0.35">
      <c r="A66" s="402" t="s">
        <v>20</v>
      </c>
      <c r="B66" s="400">
        <v>6</v>
      </c>
      <c r="C66" s="401" t="s">
        <v>67</v>
      </c>
      <c r="E66" s="241" t="str">
        <f>'3.2_Check_1_Volume'!I63</f>
        <v>-</v>
      </c>
      <c r="F66" s="242" t="str">
        <f>'3.2_Check_1_Volume'!O63</f>
        <v>-</v>
      </c>
      <c r="G66" s="237" t="str">
        <f>IF('3.2_Check_1_Volume'!Q63=0, "-", "Difference")</f>
        <v>-</v>
      </c>
      <c r="H66" s="237" t="str">
        <f>IF('3.2_Check_1_Volume'!R63=0, "-", "Difference")</f>
        <v>-</v>
      </c>
      <c r="I66" s="238" t="str">
        <f>IF('3.2_Check_1_Volume'!S63=0, "-", "Difference")</f>
        <v>-</v>
      </c>
      <c r="K66" s="253" t="str">
        <f>IF('3.2_Check_1_Volume'!W63=0, "-", "Difference")</f>
        <v>-</v>
      </c>
      <c r="L66" s="244" t="str">
        <f>'3.2_Check_1_Volume'!AG63</f>
        <v>Acceptable</v>
      </c>
      <c r="S66" s="126"/>
    </row>
    <row r="67" spans="1:19" ht="13.15" x14ac:dyDescent="0.35">
      <c r="A67" s="310"/>
      <c r="B67" s="311"/>
      <c r="C67" s="344"/>
      <c r="E67" s="241"/>
      <c r="F67" s="242"/>
      <c r="G67" s="243"/>
      <c r="H67" s="243"/>
      <c r="I67" s="244"/>
      <c r="K67" s="245"/>
      <c r="L67" s="246"/>
      <c r="S67" s="126"/>
    </row>
    <row r="68" spans="1:19" ht="13.15" x14ac:dyDescent="0.35">
      <c r="A68" s="310"/>
      <c r="B68" s="311"/>
      <c r="C68" s="344"/>
      <c r="E68" s="241"/>
      <c r="F68" s="242"/>
      <c r="G68" s="243"/>
      <c r="H68" s="243"/>
      <c r="I68" s="244"/>
      <c r="K68" s="245"/>
      <c r="L68" s="246"/>
      <c r="S68" s="126"/>
    </row>
    <row r="69" spans="1:19" ht="13.5" thickBot="1" x14ac:dyDescent="0.4">
      <c r="A69" s="310"/>
      <c r="B69" s="314"/>
      <c r="C69" s="348"/>
      <c r="E69" s="247"/>
      <c r="F69" s="248"/>
      <c r="G69" s="249"/>
      <c r="H69" s="249"/>
      <c r="I69" s="250"/>
      <c r="K69" s="251"/>
      <c r="L69" s="252"/>
      <c r="S69" s="126"/>
    </row>
    <row r="70" spans="1:19" ht="13.15" x14ac:dyDescent="0.35">
      <c r="A70" s="402" t="s">
        <v>20</v>
      </c>
      <c r="B70" s="400">
        <v>13</v>
      </c>
      <c r="C70" s="401" t="s">
        <v>13</v>
      </c>
      <c r="E70" s="241" t="str">
        <f>'3.2_Check_1_Volume'!I67</f>
        <v>-</v>
      </c>
      <c r="F70" s="242" t="str">
        <f>'3.2_Check_1_Volume'!O67</f>
        <v>-</v>
      </c>
      <c r="G70" s="237" t="str">
        <f>IF('3.2_Check_1_Volume'!Q67=0, "-", "Difference")</f>
        <v>-</v>
      </c>
      <c r="H70" s="237" t="str">
        <f>IF('3.2_Check_1_Volume'!R67=0, "-", "Difference")</f>
        <v>-</v>
      </c>
      <c r="I70" s="238" t="str">
        <f>IF('3.2_Check_1_Volume'!S67=0, "-", "Difference")</f>
        <v>-</v>
      </c>
      <c r="K70" s="253" t="str">
        <f>IF('3.2_Check_1_Volume'!W67=0, "-", "Difference")</f>
        <v>-</v>
      </c>
      <c r="L70" s="244" t="str">
        <f>'3.2_Check_1_Volume'!AG67</f>
        <v>Acceptable</v>
      </c>
      <c r="S70" s="126"/>
    </row>
    <row r="71" spans="1:19" ht="13.15" x14ac:dyDescent="0.35">
      <c r="A71" s="310"/>
      <c r="B71" s="311"/>
      <c r="C71" s="344"/>
      <c r="E71" s="241"/>
      <c r="F71" s="242"/>
      <c r="G71" s="243"/>
      <c r="H71" s="243"/>
      <c r="I71" s="244"/>
      <c r="K71" s="245"/>
      <c r="L71" s="246"/>
      <c r="S71" s="126"/>
    </row>
    <row r="72" spans="1:19" ht="13.15" x14ac:dyDescent="0.35">
      <c r="A72" s="310"/>
      <c r="B72" s="311"/>
      <c r="C72" s="344"/>
      <c r="E72" s="241"/>
      <c r="F72" s="242"/>
      <c r="G72" s="243"/>
      <c r="H72" s="243"/>
      <c r="I72" s="244"/>
      <c r="K72" s="245"/>
      <c r="L72" s="246"/>
      <c r="S72" s="126"/>
    </row>
    <row r="73" spans="1:19" ht="13.5" thickBot="1" x14ac:dyDescent="0.4">
      <c r="A73" s="310"/>
      <c r="B73" s="314"/>
      <c r="C73" s="348"/>
      <c r="E73" s="247"/>
      <c r="F73" s="248"/>
      <c r="G73" s="249"/>
      <c r="H73" s="249"/>
      <c r="I73" s="250"/>
      <c r="K73" s="251"/>
      <c r="L73" s="252"/>
      <c r="S73" s="126"/>
    </row>
    <row r="74" spans="1:19" ht="13.15" x14ac:dyDescent="0.35">
      <c r="A74" s="402" t="s">
        <v>20</v>
      </c>
      <c r="B74" s="400">
        <v>14</v>
      </c>
      <c r="C74" s="401" t="s">
        <v>20</v>
      </c>
      <c r="E74" s="241" t="str">
        <f>'3.2_Check_1_Volume'!I71</f>
        <v>-</v>
      </c>
      <c r="F74" s="242" t="str">
        <f>'3.2_Check_1_Volume'!O71</f>
        <v>-</v>
      </c>
      <c r="G74" s="237" t="str">
        <f>IF('3.2_Check_1_Volume'!Q71=0, "-", "Difference")</f>
        <v>-</v>
      </c>
      <c r="H74" s="237" t="str">
        <f>IF('3.2_Check_1_Volume'!R71=0, "-", "Difference")</f>
        <v>-</v>
      </c>
      <c r="I74" s="238" t="str">
        <f>IF('3.2_Check_1_Volume'!S71=0, "-", "Difference")</f>
        <v>-</v>
      </c>
      <c r="K74" s="253" t="str">
        <f>IF('3.2_Check_1_Volume'!W71=0, "-", "Difference")</f>
        <v>-</v>
      </c>
      <c r="L74" s="244" t="str">
        <f>'3.2_Check_1_Volume'!AG71</f>
        <v>Acceptable</v>
      </c>
      <c r="S74" s="126"/>
    </row>
    <row r="75" spans="1:19" ht="13.15" x14ac:dyDescent="0.35">
      <c r="A75" s="310"/>
      <c r="B75" s="311"/>
      <c r="C75" s="344"/>
      <c r="E75" s="241"/>
      <c r="F75" s="242"/>
      <c r="G75" s="243"/>
      <c r="H75" s="243"/>
      <c r="I75" s="244"/>
      <c r="K75" s="245"/>
      <c r="L75" s="246"/>
      <c r="S75" s="126"/>
    </row>
    <row r="76" spans="1:19" ht="13.15" x14ac:dyDescent="0.35">
      <c r="A76" s="310"/>
      <c r="B76" s="311"/>
      <c r="C76" s="344"/>
      <c r="E76" s="241"/>
      <c r="F76" s="242"/>
      <c r="G76" s="243"/>
      <c r="H76" s="243"/>
      <c r="I76" s="244"/>
      <c r="K76" s="245"/>
      <c r="L76" s="246"/>
      <c r="S76" s="126"/>
    </row>
    <row r="77" spans="1:19" ht="13.5" thickBot="1" x14ac:dyDescent="0.4">
      <c r="A77" s="310"/>
      <c r="B77" s="314"/>
      <c r="C77" s="348"/>
      <c r="E77" s="247"/>
      <c r="F77" s="248"/>
      <c r="G77" s="249"/>
      <c r="H77" s="249"/>
      <c r="I77" s="250"/>
      <c r="K77" s="251"/>
      <c r="L77" s="252"/>
      <c r="S77" s="126"/>
    </row>
    <row r="78" spans="1:19" ht="26.25" x14ac:dyDescent="0.35">
      <c r="A78" s="402" t="s">
        <v>20</v>
      </c>
      <c r="B78" s="400">
        <v>18</v>
      </c>
      <c r="C78" s="401" t="s">
        <v>24</v>
      </c>
      <c r="E78" s="241" t="str">
        <f>'3.2_Check_1_Volume'!I75</f>
        <v>-</v>
      </c>
      <c r="F78" s="242" t="str">
        <f>'3.2_Check_1_Volume'!O75</f>
        <v>-</v>
      </c>
      <c r="G78" s="237" t="str">
        <f>IF('3.2_Check_1_Volume'!Q75=0, "-", "Difference")</f>
        <v>-</v>
      </c>
      <c r="H78" s="237" t="str">
        <f>IF('3.2_Check_1_Volume'!R75=0, "-", "Difference")</f>
        <v>-</v>
      </c>
      <c r="I78" s="238" t="str">
        <f>IF('3.2_Check_1_Volume'!S75=0, "-", "Difference")</f>
        <v>-</v>
      </c>
      <c r="K78" s="253" t="str">
        <f>IF('3.2_Check_1_Volume'!W75=0, "-", "Difference")</f>
        <v>-</v>
      </c>
      <c r="L78" s="244" t="str">
        <f>'3.2_Check_1_Volume'!AG75</f>
        <v>Acceptable</v>
      </c>
      <c r="S78" s="126"/>
    </row>
    <row r="79" spans="1:19" ht="13.15" x14ac:dyDescent="0.35">
      <c r="A79" s="310"/>
      <c r="B79" s="311"/>
      <c r="C79" s="344"/>
      <c r="E79" s="241"/>
      <c r="F79" s="242"/>
      <c r="G79" s="243"/>
      <c r="H79" s="243"/>
      <c r="I79" s="244"/>
      <c r="K79" s="245"/>
      <c r="L79" s="246"/>
      <c r="S79" s="126"/>
    </row>
    <row r="80" spans="1:19" ht="13.15" x14ac:dyDescent="0.35">
      <c r="A80" s="310"/>
      <c r="B80" s="311"/>
      <c r="C80" s="344"/>
      <c r="E80" s="241"/>
      <c r="F80" s="242"/>
      <c r="G80" s="243"/>
      <c r="H80" s="243"/>
      <c r="I80" s="244"/>
      <c r="K80" s="245"/>
      <c r="L80" s="246"/>
      <c r="S80" s="126"/>
    </row>
    <row r="81" spans="1:19" ht="13.5" thickBot="1" x14ac:dyDescent="0.4">
      <c r="A81" s="310"/>
      <c r="B81" s="314"/>
      <c r="C81" s="348"/>
      <c r="E81" s="247"/>
      <c r="F81" s="248"/>
      <c r="G81" s="249"/>
      <c r="H81" s="249"/>
      <c r="I81" s="250"/>
      <c r="K81" s="251"/>
      <c r="L81" s="252"/>
      <c r="S81" s="126"/>
    </row>
    <row r="82" spans="1:19" ht="13.15" x14ac:dyDescent="0.35">
      <c r="A82" s="402" t="s">
        <v>20</v>
      </c>
      <c r="B82" s="400">
        <v>21</v>
      </c>
      <c r="C82" s="401" t="s">
        <v>55</v>
      </c>
      <c r="E82" s="241" t="str">
        <f>'3.2_Check_1_Volume'!I79</f>
        <v>-</v>
      </c>
      <c r="F82" s="242" t="str">
        <f>'3.2_Check_1_Volume'!O79</f>
        <v>-</v>
      </c>
      <c r="G82" s="237" t="str">
        <f>IF('3.2_Check_1_Volume'!Q79=0, "-", "Difference")</f>
        <v>-</v>
      </c>
      <c r="H82" s="237" t="str">
        <f>IF('3.2_Check_1_Volume'!R79=0, "-", "Difference")</f>
        <v>-</v>
      </c>
      <c r="I82" s="238" t="str">
        <f>IF('3.2_Check_1_Volume'!S79=0, "-", "Difference")</f>
        <v>-</v>
      </c>
      <c r="K82" s="253" t="str">
        <f>IF('3.2_Check_1_Volume'!W79=0, "-", "Difference")</f>
        <v>-</v>
      </c>
      <c r="L82" s="244" t="str">
        <f>'3.2_Check_1_Volume'!AG79</f>
        <v>Acceptable</v>
      </c>
      <c r="S82" s="126"/>
    </row>
    <row r="83" spans="1:19" ht="13.15" x14ac:dyDescent="0.35">
      <c r="A83" s="310"/>
      <c r="B83" s="311"/>
      <c r="C83" s="344"/>
      <c r="E83" s="241"/>
      <c r="F83" s="242"/>
      <c r="G83" s="243"/>
      <c r="H83" s="243"/>
      <c r="I83" s="244"/>
      <c r="K83" s="245"/>
      <c r="L83" s="246"/>
      <c r="S83" s="126"/>
    </row>
    <row r="84" spans="1:19" ht="13.15" x14ac:dyDescent="0.35">
      <c r="A84" s="310"/>
      <c r="B84" s="311"/>
      <c r="C84" s="344"/>
      <c r="E84" s="241"/>
      <c r="F84" s="242"/>
      <c r="G84" s="243"/>
      <c r="H84" s="243"/>
      <c r="I84" s="244"/>
      <c r="K84" s="245"/>
      <c r="L84" s="246"/>
      <c r="S84" s="126"/>
    </row>
    <row r="85" spans="1:19" ht="13.5" thickBot="1" x14ac:dyDescent="0.4">
      <c r="A85" s="310"/>
      <c r="B85" s="314"/>
      <c r="C85" s="348"/>
      <c r="E85" s="247"/>
      <c r="F85" s="248"/>
      <c r="G85" s="249"/>
      <c r="H85" s="249"/>
      <c r="I85" s="250"/>
      <c r="K85" s="251"/>
      <c r="L85" s="252"/>
      <c r="S85" s="126"/>
    </row>
    <row r="86" spans="1:19" ht="13.15" x14ac:dyDescent="0.35">
      <c r="A86" s="402" t="s">
        <v>20</v>
      </c>
      <c r="B86" s="400">
        <v>22</v>
      </c>
      <c r="C86" s="401" t="s">
        <v>15</v>
      </c>
      <c r="E86" s="241" t="str">
        <f>'3.2_Check_1_Volume'!I83</f>
        <v>-</v>
      </c>
      <c r="F86" s="242" t="str">
        <f>'3.2_Check_1_Volume'!O83</f>
        <v>-</v>
      </c>
      <c r="G86" s="237" t="str">
        <f>IF('3.2_Check_1_Volume'!Q83=0, "-", "Difference")</f>
        <v>-</v>
      </c>
      <c r="H86" s="237" t="str">
        <f>IF('3.2_Check_1_Volume'!R83=0, "-", "Difference")</f>
        <v>-</v>
      </c>
      <c r="I86" s="238" t="str">
        <f>IF('3.2_Check_1_Volume'!S83=0, "-", "Difference")</f>
        <v>-</v>
      </c>
      <c r="K86" s="253" t="str">
        <f>IF('3.2_Check_1_Volume'!W83=0, "-", "Difference")</f>
        <v>-</v>
      </c>
      <c r="L86" s="244" t="str">
        <f>'3.2_Check_1_Volume'!AG83</f>
        <v>Acceptable</v>
      </c>
      <c r="S86" s="126"/>
    </row>
    <row r="87" spans="1:19" ht="13.15" x14ac:dyDescent="0.35">
      <c r="A87" s="310"/>
      <c r="B87" s="311"/>
      <c r="C87" s="344"/>
      <c r="E87" s="241"/>
      <c r="F87" s="242"/>
      <c r="G87" s="243"/>
      <c r="H87" s="243"/>
      <c r="I87" s="244"/>
      <c r="K87" s="245"/>
      <c r="L87" s="246"/>
      <c r="S87" s="126"/>
    </row>
    <row r="88" spans="1:19" ht="13.15" x14ac:dyDescent="0.35">
      <c r="A88" s="310"/>
      <c r="B88" s="311"/>
      <c r="C88" s="344"/>
      <c r="E88" s="241"/>
      <c r="F88" s="242"/>
      <c r="G88" s="243"/>
      <c r="H88" s="243"/>
      <c r="I88" s="244"/>
      <c r="K88" s="245"/>
      <c r="L88" s="246"/>
      <c r="S88" s="126"/>
    </row>
    <row r="89" spans="1:19" ht="13.5" thickBot="1" x14ac:dyDescent="0.4">
      <c r="A89" s="310"/>
      <c r="B89" s="314"/>
      <c r="C89" s="348"/>
      <c r="E89" s="247"/>
      <c r="F89" s="248"/>
      <c r="G89" s="249"/>
      <c r="H89" s="249"/>
      <c r="I89" s="250"/>
      <c r="K89" s="251"/>
      <c r="L89" s="252"/>
      <c r="S89" s="126"/>
    </row>
    <row r="90" spans="1:19" ht="13.15" x14ac:dyDescent="0.35">
      <c r="A90" s="402" t="s">
        <v>20</v>
      </c>
      <c r="B90" s="400">
        <v>23</v>
      </c>
      <c r="C90" s="401" t="s">
        <v>22</v>
      </c>
      <c r="E90" s="241" t="str">
        <f>'3.2_Check_1_Volume'!I87</f>
        <v>-</v>
      </c>
      <c r="F90" s="242" t="str">
        <f>'3.2_Check_1_Volume'!O87</f>
        <v>-</v>
      </c>
      <c r="G90" s="237" t="str">
        <f>IF('3.2_Check_1_Volume'!Q87=0, "-", "Difference")</f>
        <v>-</v>
      </c>
      <c r="H90" s="237" t="str">
        <f>IF('3.2_Check_1_Volume'!R87=0, "-", "Difference")</f>
        <v>-</v>
      </c>
      <c r="I90" s="238" t="str">
        <f>IF('3.2_Check_1_Volume'!S87=0, "-", "Difference")</f>
        <v>-</v>
      </c>
      <c r="K90" s="253" t="str">
        <f>IF('3.2_Check_1_Volume'!W87=0, "-", "Difference")</f>
        <v>-</v>
      </c>
      <c r="L90" s="244" t="str">
        <f>'3.2_Check_1_Volume'!AG87</f>
        <v>Acceptable</v>
      </c>
      <c r="S90" s="126"/>
    </row>
    <row r="91" spans="1:19" ht="13.15" x14ac:dyDescent="0.35">
      <c r="A91" s="310"/>
      <c r="B91" s="311"/>
      <c r="C91" s="344"/>
      <c r="E91" s="241"/>
      <c r="F91" s="242"/>
      <c r="G91" s="243"/>
      <c r="H91" s="243"/>
      <c r="I91" s="244"/>
      <c r="K91" s="245"/>
      <c r="L91" s="246"/>
      <c r="S91" s="126"/>
    </row>
    <row r="92" spans="1:19" ht="13.15" x14ac:dyDescent="0.35">
      <c r="A92" s="310"/>
      <c r="B92" s="311"/>
      <c r="C92" s="344"/>
      <c r="E92" s="241"/>
      <c r="F92" s="242"/>
      <c r="G92" s="243"/>
      <c r="H92" s="243"/>
      <c r="I92" s="244"/>
      <c r="K92" s="245"/>
      <c r="L92" s="246"/>
      <c r="S92" s="126"/>
    </row>
    <row r="93" spans="1:19" ht="13.5" thickBot="1" x14ac:dyDescent="0.4">
      <c r="A93" s="310"/>
      <c r="B93" s="314"/>
      <c r="C93" s="348"/>
      <c r="E93" s="247"/>
      <c r="F93" s="248"/>
      <c r="G93" s="249"/>
      <c r="H93" s="249"/>
      <c r="I93" s="250"/>
      <c r="K93" s="251"/>
      <c r="L93" s="252"/>
      <c r="S93" s="126"/>
    </row>
    <row r="94" spans="1:19" ht="13.15" x14ac:dyDescent="0.35">
      <c r="A94" s="402" t="s">
        <v>20</v>
      </c>
      <c r="B94" s="400">
        <v>28</v>
      </c>
      <c r="C94" s="401" t="s">
        <v>68</v>
      </c>
      <c r="E94" s="241" t="str">
        <f>'3.2_Check_1_Volume'!I91</f>
        <v>-</v>
      </c>
      <c r="F94" s="242" t="str">
        <f>'3.2_Check_1_Volume'!O91</f>
        <v>-</v>
      </c>
      <c r="G94" s="237" t="str">
        <f>IF('3.2_Check_1_Volume'!Q91=0, "-", "Difference")</f>
        <v>-</v>
      </c>
      <c r="H94" s="237" t="str">
        <f>IF('3.2_Check_1_Volume'!R91=0, "-", "Difference")</f>
        <v>-</v>
      </c>
      <c r="I94" s="238" t="str">
        <f>IF('3.2_Check_1_Volume'!S91=0, "-", "Difference")</f>
        <v>-</v>
      </c>
      <c r="K94" s="253" t="str">
        <f>IF('3.2_Check_1_Volume'!W91=0, "-", "Difference")</f>
        <v>-</v>
      </c>
      <c r="L94" s="244" t="str">
        <f>'3.2_Check_1_Volume'!AG91</f>
        <v>Acceptable</v>
      </c>
      <c r="S94" s="126"/>
    </row>
    <row r="95" spans="1:19" ht="13.15" x14ac:dyDescent="0.35">
      <c r="A95" s="310"/>
      <c r="B95" s="311"/>
      <c r="C95" s="344"/>
      <c r="E95" s="241"/>
      <c r="F95" s="242"/>
      <c r="G95" s="243"/>
      <c r="H95" s="243"/>
      <c r="I95" s="244"/>
      <c r="K95" s="245"/>
      <c r="L95" s="246"/>
      <c r="S95" s="126"/>
    </row>
    <row r="96" spans="1:19" ht="13.15" x14ac:dyDescent="0.35">
      <c r="A96" s="310"/>
      <c r="B96" s="311"/>
      <c r="C96" s="344"/>
      <c r="E96" s="241"/>
      <c r="F96" s="242"/>
      <c r="G96" s="243"/>
      <c r="H96" s="243"/>
      <c r="I96" s="244"/>
      <c r="K96" s="245"/>
      <c r="L96" s="246"/>
      <c r="S96" s="126"/>
    </row>
    <row r="97" spans="1:19" ht="13.5" thickBot="1" x14ac:dyDescent="0.4">
      <c r="A97" s="310"/>
      <c r="B97" s="314"/>
      <c r="C97" s="348"/>
      <c r="E97" s="247"/>
      <c r="F97" s="248"/>
      <c r="G97" s="249"/>
      <c r="H97" s="249"/>
      <c r="I97" s="250"/>
      <c r="K97" s="251"/>
      <c r="L97" s="252"/>
      <c r="S97" s="126"/>
    </row>
    <row r="98" spans="1:19" ht="13.15" x14ac:dyDescent="0.35">
      <c r="A98" s="402" t="s">
        <v>20</v>
      </c>
      <c r="B98" s="400">
        <v>34</v>
      </c>
      <c r="C98" s="401" t="s">
        <v>69</v>
      </c>
      <c r="E98" s="241" t="str">
        <f>'3.2_Check_1_Volume'!I95</f>
        <v>-</v>
      </c>
      <c r="F98" s="242" t="str">
        <f>'3.2_Check_1_Volume'!O95</f>
        <v>-</v>
      </c>
      <c r="G98" s="237" t="str">
        <f>IF('3.2_Check_1_Volume'!Q95=0, "-", "Difference")</f>
        <v>-</v>
      </c>
      <c r="H98" s="237" t="str">
        <f>IF('3.2_Check_1_Volume'!R95=0, "-", "Difference")</f>
        <v>-</v>
      </c>
      <c r="I98" s="238" t="str">
        <f>IF('3.2_Check_1_Volume'!S95=0, "-", "Difference")</f>
        <v>-</v>
      </c>
      <c r="K98" s="253" t="str">
        <f>IF('3.2_Check_1_Volume'!W95=0, "-", "Difference")</f>
        <v>-</v>
      </c>
      <c r="L98" s="244" t="str">
        <f>'3.2_Check_1_Volume'!AG95</f>
        <v>Acceptable</v>
      </c>
      <c r="S98" s="126"/>
    </row>
    <row r="99" spans="1:19" ht="13.15" x14ac:dyDescent="0.35">
      <c r="A99" s="310"/>
      <c r="B99" s="311"/>
      <c r="C99" s="344"/>
      <c r="E99" s="241"/>
      <c r="F99" s="242"/>
      <c r="G99" s="243"/>
      <c r="H99" s="243"/>
      <c r="I99" s="244"/>
      <c r="K99" s="245"/>
      <c r="L99" s="246"/>
      <c r="S99" s="126"/>
    </row>
    <row r="100" spans="1:19" ht="13.15" x14ac:dyDescent="0.35">
      <c r="A100" s="310"/>
      <c r="B100" s="311"/>
      <c r="C100" s="344"/>
      <c r="E100" s="241"/>
      <c r="F100" s="242"/>
      <c r="G100" s="243"/>
      <c r="H100" s="243"/>
      <c r="I100" s="244"/>
      <c r="K100" s="245"/>
      <c r="L100" s="246"/>
      <c r="S100" s="126"/>
    </row>
    <row r="101" spans="1:19" ht="13.5" thickBot="1" x14ac:dyDescent="0.4">
      <c r="A101" s="310"/>
      <c r="B101" s="314"/>
      <c r="C101" s="348"/>
      <c r="E101" s="247"/>
      <c r="F101" s="248"/>
      <c r="G101" s="249"/>
      <c r="H101" s="249"/>
      <c r="I101" s="250"/>
      <c r="K101" s="251"/>
      <c r="L101" s="252"/>
      <c r="S101" s="126"/>
    </row>
    <row r="102" spans="1:19" ht="13.15" x14ac:dyDescent="0.35">
      <c r="A102" s="402" t="s">
        <v>20</v>
      </c>
      <c r="B102" s="400">
        <v>37</v>
      </c>
      <c r="C102" s="401" t="s">
        <v>70</v>
      </c>
      <c r="E102" s="241" t="str">
        <f>'3.2_Check_1_Volume'!I99</f>
        <v>-</v>
      </c>
      <c r="F102" s="242" t="str">
        <f>'3.2_Check_1_Volume'!O99</f>
        <v>-</v>
      </c>
      <c r="G102" s="237" t="str">
        <f>IF('3.2_Check_1_Volume'!Q99=0, "-", "Difference")</f>
        <v>-</v>
      </c>
      <c r="H102" s="237" t="str">
        <f>IF('3.2_Check_1_Volume'!R99=0, "-", "Difference")</f>
        <v>-</v>
      </c>
      <c r="I102" s="238" t="str">
        <f>IF('3.2_Check_1_Volume'!S99=0, "-", "Difference")</f>
        <v>-</v>
      </c>
      <c r="K102" s="253" t="str">
        <f>IF('3.2_Check_1_Volume'!W99=0, "-", "Difference")</f>
        <v>-</v>
      </c>
      <c r="L102" s="244" t="str">
        <f>'3.2_Check_1_Volume'!AG99</f>
        <v>Acceptable</v>
      </c>
      <c r="S102" s="126"/>
    </row>
    <row r="103" spans="1:19" ht="13.15" x14ac:dyDescent="0.35">
      <c r="A103" s="310"/>
      <c r="B103" s="311"/>
      <c r="C103" s="344"/>
      <c r="E103" s="241"/>
      <c r="F103" s="242"/>
      <c r="G103" s="243"/>
      <c r="H103" s="243"/>
      <c r="I103" s="244"/>
      <c r="K103" s="245"/>
      <c r="L103" s="246"/>
      <c r="S103" s="126"/>
    </row>
    <row r="104" spans="1:19" ht="13.15" x14ac:dyDescent="0.35">
      <c r="A104" s="310"/>
      <c r="B104" s="311"/>
      <c r="C104" s="344"/>
      <c r="E104" s="241"/>
      <c r="F104" s="242"/>
      <c r="G104" s="243"/>
      <c r="H104" s="243"/>
      <c r="I104" s="244"/>
      <c r="K104" s="245"/>
      <c r="L104" s="246"/>
      <c r="S104" s="126"/>
    </row>
    <row r="105" spans="1:19" ht="13.5" thickBot="1" x14ac:dyDescent="0.4">
      <c r="A105" s="310"/>
      <c r="B105" s="314"/>
      <c r="C105" s="348"/>
      <c r="E105" s="247"/>
      <c r="F105" s="248"/>
      <c r="G105" s="249"/>
      <c r="H105" s="249"/>
      <c r="I105" s="250"/>
      <c r="K105" s="251"/>
      <c r="L105" s="252"/>
      <c r="S105" s="126"/>
    </row>
    <row r="106" spans="1:19" ht="13.15" x14ac:dyDescent="0.35">
      <c r="A106" s="402" t="s">
        <v>20</v>
      </c>
      <c r="B106" s="400">
        <v>38</v>
      </c>
      <c r="C106" s="401" t="s">
        <v>71</v>
      </c>
      <c r="E106" s="241" t="str">
        <f>'3.2_Check_1_Volume'!I103</f>
        <v>-</v>
      </c>
      <c r="F106" s="242" t="str">
        <f>'3.2_Check_1_Volume'!O103</f>
        <v>-</v>
      </c>
      <c r="G106" s="237" t="str">
        <f>IF('3.2_Check_1_Volume'!Q103=0, "-", "Difference")</f>
        <v>-</v>
      </c>
      <c r="H106" s="237" t="str">
        <f>IF('3.2_Check_1_Volume'!R103=0, "-", "Difference")</f>
        <v>-</v>
      </c>
      <c r="I106" s="238" t="str">
        <f>IF('3.2_Check_1_Volume'!S103=0, "-", "Difference")</f>
        <v>-</v>
      </c>
      <c r="K106" s="253" t="str">
        <f>IF('3.2_Check_1_Volume'!W103=0, "-", "Difference")</f>
        <v>-</v>
      </c>
      <c r="L106" s="244" t="str">
        <f>'3.2_Check_1_Volume'!AG103</f>
        <v>Acceptable</v>
      </c>
      <c r="S106" s="126"/>
    </row>
    <row r="107" spans="1:19" ht="13.15" x14ac:dyDescent="0.35">
      <c r="A107" s="310"/>
      <c r="B107" s="311"/>
      <c r="C107" s="344"/>
      <c r="E107" s="241"/>
      <c r="F107" s="242"/>
      <c r="G107" s="243"/>
      <c r="H107" s="243"/>
      <c r="I107" s="244"/>
      <c r="K107" s="245"/>
      <c r="L107" s="246"/>
      <c r="S107" s="126"/>
    </row>
    <row r="108" spans="1:19" ht="13.15" x14ac:dyDescent="0.35">
      <c r="A108" s="310"/>
      <c r="B108" s="311"/>
      <c r="C108" s="344"/>
      <c r="E108" s="241"/>
      <c r="F108" s="242"/>
      <c r="G108" s="243"/>
      <c r="H108" s="243"/>
      <c r="I108" s="244"/>
      <c r="K108" s="245"/>
      <c r="L108" s="246"/>
      <c r="S108" s="126"/>
    </row>
    <row r="109" spans="1:19" ht="13.5" thickBot="1" x14ac:dyDescent="0.4">
      <c r="A109" s="310"/>
      <c r="B109" s="314"/>
      <c r="C109" s="348"/>
      <c r="E109" s="247"/>
      <c r="F109" s="248"/>
      <c r="G109" s="249"/>
      <c r="H109" s="249"/>
      <c r="I109" s="250"/>
      <c r="K109" s="251"/>
      <c r="L109" s="252"/>
      <c r="S109" s="126"/>
    </row>
    <row r="110" spans="1:19" ht="13.15" x14ac:dyDescent="0.35">
      <c r="A110" s="402" t="s">
        <v>20</v>
      </c>
      <c r="B110" s="400">
        <v>40</v>
      </c>
      <c r="C110" s="401" t="s">
        <v>72</v>
      </c>
      <c r="E110" s="241" t="str">
        <f>'3.2_Check_1_Volume'!I107</f>
        <v>-</v>
      </c>
      <c r="F110" s="242" t="str">
        <f>'3.2_Check_1_Volume'!O107</f>
        <v>-</v>
      </c>
      <c r="G110" s="237" t="str">
        <f>IF('3.2_Check_1_Volume'!Q107=0, "-", "Difference")</f>
        <v>-</v>
      </c>
      <c r="H110" s="237" t="str">
        <f>IF('3.2_Check_1_Volume'!R107=0, "-", "Difference")</f>
        <v>-</v>
      </c>
      <c r="I110" s="238" t="str">
        <f>IF('3.2_Check_1_Volume'!S107=0, "-", "Difference")</f>
        <v>-</v>
      </c>
      <c r="K110" s="253" t="str">
        <f>IF('3.2_Check_1_Volume'!W107=0, "-", "Difference")</f>
        <v>-</v>
      </c>
      <c r="L110" s="244" t="str">
        <f>'3.2_Check_1_Volume'!AG107</f>
        <v>Acceptable</v>
      </c>
      <c r="S110" s="126"/>
    </row>
    <row r="111" spans="1:19" ht="13.15" x14ac:dyDescent="0.35">
      <c r="A111" s="310"/>
      <c r="B111" s="311"/>
      <c r="C111" s="344"/>
      <c r="E111" s="241"/>
      <c r="F111" s="242"/>
      <c r="G111" s="243"/>
      <c r="H111" s="243"/>
      <c r="I111" s="244"/>
      <c r="K111" s="245"/>
      <c r="L111" s="246"/>
      <c r="S111" s="126"/>
    </row>
    <row r="112" spans="1:19" ht="13.15" x14ac:dyDescent="0.35">
      <c r="A112" s="310"/>
      <c r="B112" s="311"/>
      <c r="C112" s="344"/>
      <c r="E112" s="241"/>
      <c r="F112" s="242"/>
      <c r="G112" s="243"/>
      <c r="H112" s="243"/>
      <c r="I112" s="244"/>
      <c r="K112" s="245"/>
      <c r="L112" s="246"/>
      <c r="S112" s="126"/>
    </row>
    <row r="113" spans="1:19" ht="13.5" thickBot="1" x14ac:dyDescent="0.4">
      <c r="A113" s="310"/>
      <c r="B113" s="314"/>
      <c r="C113" s="348"/>
      <c r="E113" s="247"/>
      <c r="F113" s="248"/>
      <c r="G113" s="249"/>
      <c r="H113" s="249"/>
      <c r="I113" s="250"/>
      <c r="K113" s="251"/>
      <c r="L113" s="252"/>
      <c r="S113" s="126"/>
    </row>
    <row r="114" spans="1:19" ht="13.15" x14ac:dyDescent="0.35">
      <c r="A114" s="402" t="s">
        <v>20</v>
      </c>
      <c r="B114" s="400">
        <v>42</v>
      </c>
      <c r="C114" s="401" t="s">
        <v>73</v>
      </c>
      <c r="E114" s="241" t="str">
        <f>'3.2_Check_1_Volume'!I111</f>
        <v>-</v>
      </c>
      <c r="F114" s="242" t="str">
        <f>'3.2_Check_1_Volume'!O111</f>
        <v>-</v>
      </c>
      <c r="G114" s="237" t="str">
        <f>IF('3.2_Check_1_Volume'!Q111=0, "-", "Difference")</f>
        <v>-</v>
      </c>
      <c r="H114" s="237" t="str">
        <f>IF('3.2_Check_1_Volume'!R111=0, "-", "Difference")</f>
        <v>-</v>
      </c>
      <c r="I114" s="238" t="str">
        <f>IF('3.2_Check_1_Volume'!S111=0, "-", "Difference")</f>
        <v>-</v>
      </c>
      <c r="K114" s="253" t="str">
        <f>IF('3.2_Check_1_Volume'!W111=0, "-", "Difference")</f>
        <v>-</v>
      </c>
      <c r="L114" s="244" t="str">
        <f>'3.2_Check_1_Volume'!AG111</f>
        <v>Acceptable</v>
      </c>
      <c r="S114" s="126"/>
    </row>
    <row r="115" spans="1:19" ht="13.15" x14ac:dyDescent="0.35">
      <c r="A115" s="310"/>
      <c r="B115" s="311"/>
      <c r="C115" s="344"/>
      <c r="E115" s="241"/>
      <c r="F115" s="242"/>
      <c r="G115" s="243"/>
      <c r="H115" s="243"/>
      <c r="I115" s="244"/>
      <c r="K115" s="245"/>
      <c r="L115" s="246"/>
      <c r="S115" s="126"/>
    </row>
    <row r="116" spans="1:19" ht="13.15" x14ac:dyDescent="0.35">
      <c r="A116" s="310"/>
      <c r="B116" s="311"/>
      <c r="C116" s="344"/>
      <c r="E116" s="241"/>
      <c r="F116" s="242"/>
      <c r="G116" s="243"/>
      <c r="H116" s="243"/>
      <c r="I116" s="244"/>
      <c r="K116" s="245"/>
      <c r="L116" s="246"/>
      <c r="S116" s="126"/>
    </row>
    <row r="117" spans="1:19" ht="13.5" thickBot="1" x14ac:dyDescent="0.4">
      <c r="A117" s="310"/>
      <c r="B117" s="314"/>
      <c r="C117" s="348"/>
      <c r="E117" s="247"/>
      <c r="F117" s="248"/>
      <c r="G117" s="249"/>
      <c r="H117" s="249"/>
      <c r="I117" s="250"/>
      <c r="K117" s="251"/>
      <c r="L117" s="252"/>
      <c r="S117" s="126"/>
    </row>
    <row r="118" spans="1:19" ht="13.15" x14ac:dyDescent="0.35">
      <c r="A118" s="402" t="s">
        <v>20</v>
      </c>
      <c r="B118" s="400">
        <v>44</v>
      </c>
      <c r="C118" s="401" t="s">
        <v>56</v>
      </c>
      <c r="E118" s="241" t="str">
        <f>'3.2_Check_1_Volume'!I115</f>
        <v>-</v>
      </c>
      <c r="F118" s="242" t="str">
        <f>'3.2_Check_1_Volume'!O115</f>
        <v>-</v>
      </c>
      <c r="G118" s="237" t="str">
        <f>IF('3.2_Check_1_Volume'!Q115=0, "-", "Difference")</f>
        <v>-</v>
      </c>
      <c r="H118" s="237" t="str">
        <f>IF('3.2_Check_1_Volume'!R115=0, "-", "Difference")</f>
        <v>-</v>
      </c>
      <c r="I118" s="238" t="str">
        <f>IF('3.2_Check_1_Volume'!S115=0, "-", "Difference")</f>
        <v>-</v>
      </c>
      <c r="K118" s="253" t="str">
        <f>IF('3.2_Check_1_Volume'!W115=0, "-", "Difference")</f>
        <v>-</v>
      </c>
      <c r="L118" s="244" t="str">
        <f>'3.2_Check_1_Volume'!AG115</f>
        <v>Acceptable</v>
      </c>
      <c r="S118" s="126"/>
    </row>
    <row r="119" spans="1:19" ht="13.15" x14ac:dyDescent="0.35">
      <c r="A119" s="310"/>
      <c r="B119" s="311"/>
      <c r="C119" s="344"/>
      <c r="E119" s="241"/>
      <c r="F119" s="242"/>
      <c r="G119" s="243"/>
      <c r="H119" s="243"/>
      <c r="I119" s="244"/>
      <c r="K119" s="245"/>
      <c r="L119" s="246"/>
      <c r="S119" s="126"/>
    </row>
    <row r="120" spans="1:19" ht="13.15" x14ac:dyDescent="0.35">
      <c r="A120" s="310"/>
      <c r="B120" s="311"/>
      <c r="C120" s="344"/>
      <c r="E120" s="241"/>
      <c r="F120" s="242"/>
      <c r="G120" s="243"/>
      <c r="H120" s="243"/>
      <c r="I120" s="244"/>
      <c r="K120" s="245"/>
      <c r="L120" s="246"/>
      <c r="S120" s="126"/>
    </row>
    <row r="121" spans="1:19" ht="13.5" thickBot="1" x14ac:dyDescent="0.4">
      <c r="A121" s="310"/>
      <c r="B121" s="314"/>
      <c r="C121" s="348"/>
      <c r="E121" s="247"/>
      <c r="F121" s="248"/>
      <c r="G121" s="249"/>
      <c r="H121" s="249"/>
      <c r="I121" s="250"/>
      <c r="K121" s="251"/>
      <c r="L121" s="252"/>
      <c r="S121" s="126"/>
    </row>
    <row r="122" spans="1:19" ht="13.15" x14ac:dyDescent="0.35">
      <c r="A122" s="402" t="s">
        <v>20</v>
      </c>
      <c r="B122" s="400">
        <v>46</v>
      </c>
      <c r="C122" s="401" t="s">
        <v>18</v>
      </c>
      <c r="E122" s="241" t="str">
        <f>'3.2_Check_1_Volume'!I119</f>
        <v>-</v>
      </c>
      <c r="F122" s="242" t="str">
        <f>'3.2_Check_1_Volume'!O119</f>
        <v>-</v>
      </c>
      <c r="G122" s="237" t="str">
        <f>IF('3.2_Check_1_Volume'!Q119=0, "-", "Difference")</f>
        <v>-</v>
      </c>
      <c r="H122" s="237" t="str">
        <f>IF('3.2_Check_1_Volume'!R119=0, "-", "Difference")</f>
        <v>-</v>
      </c>
      <c r="I122" s="238" t="str">
        <f>IF('3.2_Check_1_Volume'!S119=0, "-", "Difference")</f>
        <v>-</v>
      </c>
      <c r="K122" s="253" t="str">
        <f>IF('3.2_Check_1_Volume'!W119=0, "-", "Difference")</f>
        <v>-</v>
      </c>
      <c r="L122" s="244" t="str">
        <f>'3.2_Check_1_Volume'!AG119</f>
        <v>Acceptable</v>
      </c>
      <c r="S122" s="126"/>
    </row>
    <row r="123" spans="1:19" ht="13.15" x14ac:dyDescent="0.35">
      <c r="A123" s="310"/>
      <c r="B123" s="311"/>
      <c r="C123" s="344"/>
      <c r="E123" s="241"/>
      <c r="F123" s="242"/>
      <c r="G123" s="243"/>
      <c r="H123" s="243"/>
      <c r="I123" s="244"/>
      <c r="K123" s="245"/>
      <c r="L123" s="246"/>
      <c r="S123" s="126"/>
    </row>
    <row r="124" spans="1:19" ht="13.15" x14ac:dyDescent="0.35">
      <c r="A124" s="310"/>
      <c r="B124" s="311"/>
      <c r="C124" s="344"/>
      <c r="E124" s="241"/>
      <c r="F124" s="242"/>
      <c r="G124" s="243"/>
      <c r="H124" s="243"/>
      <c r="I124" s="244"/>
      <c r="K124" s="245"/>
      <c r="L124" s="246"/>
      <c r="S124" s="126"/>
    </row>
    <row r="125" spans="1:19" ht="13.5" thickBot="1" x14ac:dyDescent="0.4">
      <c r="A125" s="310"/>
      <c r="B125" s="314"/>
      <c r="C125" s="348"/>
      <c r="E125" s="247"/>
      <c r="F125" s="248"/>
      <c r="G125" s="249"/>
      <c r="H125" s="249"/>
      <c r="I125" s="250"/>
      <c r="K125" s="251"/>
      <c r="L125" s="252"/>
      <c r="S125" s="126"/>
    </row>
    <row r="126" spans="1:19" ht="13.15" x14ac:dyDescent="0.35">
      <c r="A126" s="402" t="s">
        <v>20</v>
      </c>
      <c r="B126" s="400">
        <v>47</v>
      </c>
      <c r="C126" s="401" t="s">
        <v>19</v>
      </c>
      <c r="E126" s="241" t="str">
        <f>'3.2_Check_1_Volume'!I123</f>
        <v>-</v>
      </c>
      <c r="F126" s="242" t="str">
        <f>'3.2_Check_1_Volume'!O123</f>
        <v>-</v>
      </c>
      <c r="G126" s="237" t="str">
        <f>IF('3.2_Check_1_Volume'!Q123=0, "-", "Difference")</f>
        <v>-</v>
      </c>
      <c r="H126" s="237" t="str">
        <f>IF('3.2_Check_1_Volume'!R123=0, "-", "Difference")</f>
        <v>-</v>
      </c>
      <c r="I126" s="238" t="str">
        <f>IF('3.2_Check_1_Volume'!S123=0, "-", "Difference")</f>
        <v>-</v>
      </c>
      <c r="K126" s="253" t="str">
        <f>IF('3.2_Check_1_Volume'!W123=0, "-", "Difference")</f>
        <v>-</v>
      </c>
      <c r="L126" s="244" t="str">
        <f>'3.2_Check_1_Volume'!AG123</f>
        <v>-</v>
      </c>
      <c r="S126" s="126"/>
    </row>
    <row r="127" spans="1:19" ht="13.15" x14ac:dyDescent="0.35">
      <c r="A127" s="310"/>
      <c r="B127" s="311"/>
      <c r="C127" s="344"/>
      <c r="E127" s="241"/>
      <c r="F127" s="242"/>
      <c r="G127" s="243"/>
      <c r="H127" s="243"/>
      <c r="I127" s="244"/>
      <c r="K127" s="245"/>
      <c r="L127" s="246"/>
      <c r="S127" s="126"/>
    </row>
    <row r="128" spans="1:19" ht="13.15" x14ac:dyDescent="0.35">
      <c r="A128" s="310"/>
      <c r="B128" s="311"/>
      <c r="C128" s="344"/>
      <c r="E128" s="241"/>
      <c r="F128" s="242"/>
      <c r="G128" s="243"/>
      <c r="H128" s="243"/>
      <c r="I128" s="244"/>
      <c r="K128" s="245"/>
      <c r="L128" s="246"/>
      <c r="S128" s="126"/>
    </row>
    <row r="129" spans="1:19" ht="13.5" thickBot="1" x14ac:dyDescent="0.4">
      <c r="A129" s="310"/>
      <c r="B129" s="314"/>
      <c r="C129" s="348"/>
      <c r="E129" s="247"/>
      <c r="F129" s="248"/>
      <c r="G129" s="249"/>
      <c r="H129" s="249"/>
      <c r="I129" s="250"/>
      <c r="K129" s="251"/>
      <c r="L129" s="252"/>
      <c r="S129" s="126"/>
    </row>
    <row r="130" spans="1:19" ht="13.15" x14ac:dyDescent="0.35">
      <c r="A130" s="402" t="s">
        <v>20</v>
      </c>
      <c r="B130" s="400">
        <v>27</v>
      </c>
      <c r="C130" s="401" t="s">
        <v>17</v>
      </c>
      <c r="E130" s="241" t="str">
        <f>'3.2_Check_1_Volume'!I127</f>
        <v>-</v>
      </c>
      <c r="F130" s="242" t="str">
        <f>'3.2_Check_1_Volume'!O127</f>
        <v>-</v>
      </c>
      <c r="G130" s="237" t="str">
        <f>IF('3.2_Check_1_Volume'!Q127=0, "-", "Difference")</f>
        <v>-</v>
      </c>
      <c r="H130" s="237" t="str">
        <f>IF('3.2_Check_1_Volume'!R127=0, "-", "Difference")</f>
        <v>-</v>
      </c>
      <c r="I130" s="238" t="str">
        <f>IF('3.2_Check_1_Volume'!S127=0, "-", "Difference")</f>
        <v>-</v>
      </c>
      <c r="K130" s="253" t="str">
        <f>IF('3.2_Check_1_Volume'!W127=0, "-", "Difference")</f>
        <v>-</v>
      </c>
      <c r="L130" s="244" t="str">
        <f>'3.2_Check_1_Volume'!AG127</f>
        <v>Acceptable</v>
      </c>
      <c r="S130" s="126"/>
    </row>
    <row r="131" spans="1:19" ht="13.15" x14ac:dyDescent="0.35">
      <c r="A131" s="310"/>
      <c r="B131" s="311"/>
      <c r="C131" s="344"/>
      <c r="E131" s="241"/>
      <c r="F131" s="242"/>
      <c r="G131" s="243"/>
      <c r="H131" s="243"/>
      <c r="I131" s="244"/>
      <c r="K131" s="245"/>
      <c r="L131" s="246"/>
      <c r="S131" s="126"/>
    </row>
    <row r="132" spans="1:19" ht="13.15" x14ac:dyDescent="0.35">
      <c r="A132" s="310"/>
      <c r="B132" s="311"/>
      <c r="C132" s="344"/>
      <c r="E132" s="241"/>
      <c r="F132" s="242"/>
      <c r="G132" s="243"/>
      <c r="H132" s="243"/>
      <c r="I132" s="244"/>
      <c r="K132" s="245"/>
      <c r="L132" s="246"/>
      <c r="S132" s="126"/>
    </row>
    <row r="133" spans="1:19" ht="13.5" thickBot="1" x14ac:dyDescent="0.4">
      <c r="A133" s="310"/>
      <c r="B133" s="314"/>
      <c r="C133" s="348"/>
      <c r="E133" s="247"/>
      <c r="F133" s="248"/>
      <c r="G133" s="249"/>
      <c r="H133" s="249"/>
      <c r="I133" s="250"/>
      <c r="K133" s="251"/>
      <c r="L133" s="252"/>
      <c r="S133" s="126"/>
    </row>
    <row r="134" spans="1:19" ht="13.15" x14ac:dyDescent="0.35">
      <c r="A134" s="402" t="s">
        <v>20</v>
      </c>
      <c r="B134" s="400">
        <v>26</v>
      </c>
      <c r="C134" s="401" t="s">
        <v>57</v>
      </c>
      <c r="E134" s="241" t="str">
        <f>'3.2_Check_1_Volume'!I131</f>
        <v>-</v>
      </c>
      <c r="F134" s="242" t="str">
        <f>'3.2_Check_1_Volume'!O131</f>
        <v>-</v>
      </c>
      <c r="G134" s="237" t="str">
        <f>IF('3.2_Check_1_Volume'!Q131=0, "-", "Difference")</f>
        <v>-</v>
      </c>
      <c r="H134" s="237" t="str">
        <f>IF('3.2_Check_1_Volume'!R131=0, "-", "Difference")</f>
        <v>-</v>
      </c>
      <c r="I134" s="238" t="str">
        <f>IF('3.2_Check_1_Volume'!S131=0, "-", "Difference")</f>
        <v>-</v>
      </c>
      <c r="K134" s="253" t="str">
        <f>IF('3.2_Check_1_Volume'!W131=0, "-", "Difference")</f>
        <v>-</v>
      </c>
      <c r="L134" s="244" t="str">
        <f>'3.2_Check_1_Volume'!AG131</f>
        <v>-</v>
      </c>
      <c r="S134" s="126"/>
    </row>
    <row r="135" spans="1:19" ht="13.15" x14ac:dyDescent="0.35">
      <c r="A135" s="310"/>
      <c r="B135" s="311"/>
      <c r="C135" s="344"/>
      <c r="E135" s="241"/>
      <c r="F135" s="242"/>
      <c r="G135" s="243"/>
      <c r="H135" s="243"/>
      <c r="I135" s="244"/>
      <c r="K135" s="245"/>
      <c r="L135" s="246"/>
      <c r="S135" s="126"/>
    </row>
    <row r="136" spans="1:19" ht="13.15" x14ac:dyDescent="0.35">
      <c r="A136" s="310"/>
      <c r="B136" s="311"/>
      <c r="C136" s="344"/>
      <c r="E136" s="241"/>
      <c r="F136" s="242"/>
      <c r="G136" s="243"/>
      <c r="H136" s="243"/>
      <c r="I136" s="244"/>
      <c r="K136" s="245"/>
      <c r="L136" s="246"/>
      <c r="S136" s="126"/>
    </row>
    <row r="137" spans="1:19" ht="13.5" thickBot="1" x14ac:dyDescent="0.4">
      <c r="A137" s="310"/>
      <c r="B137" s="314"/>
      <c r="C137" s="348"/>
      <c r="E137" s="247"/>
      <c r="F137" s="248"/>
      <c r="G137" s="249"/>
      <c r="H137" s="249"/>
      <c r="I137" s="250"/>
      <c r="K137" s="251"/>
      <c r="L137" s="252"/>
      <c r="S137" s="126"/>
    </row>
    <row r="138" spans="1:19" ht="13.15" x14ac:dyDescent="0.35">
      <c r="A138" s="402" t="s">
        <v>20</v>
      </c>
      <c r="B138" s="400">
        <v>9</v>
      </c>
      <c r="C138" s="401" t="s">
        <v>58</v>
      </c>
      <c r="E138" s="241" t="str">
        <f>'3.2_Check_1_Volume'!I135</f>
        <v>-</v>
      </c>
      <c r="F138" s="242" t="str">
        <f>'3.2_Check_1_Volume'!O135</f>
        <v>-</v>
      </c>
      <c r="G138" s="237" t="str">
        <f>IF('3.2_Check_1_Volume'!Q135=0, "-", "Difference")</f>
        <v>-</v>
      </c>
      <c r="H138" s="237" t="str">
        <f>IF('3.2_Check_1_Volume'!R135=0, "-", "Difference")</f>
        <v>-</v>
      </c>
      <c r="I138" s="238" t="str">
        <f>IF('3.2_Check_1_Volume'!S135=0, "-", "Difference")</f>
        <v>-</v>
      </c>
      <c r="K138" s="253" t="str">
        <f>IF('3.2_Check_1_Volume'!W135=0, "-", "Difference")</f>
        <v>-</v>
      </c>
      <c r="L138" s="244" t="str">
        <f>'3.2_Check_1_Volume'!AG135</f>
        <v>-</v>
      </c>
      <c r="S138" s="126"/>
    </row>
    <row r="139" spans="1:19" ht="13.15" x14ac:dyDescent="0.35">
      <c r="A139" s="310"/>
      <c r="B139" s="311"/>
      <c r="C139" s="344"/>
      <c r="E139" s="241"/>
      <c r="F139" s="242"/>
      <c r="G139" s="243"/>
      <c r="H139" s="243"/>
      <c r="I139" s="244"/>
      <c r="K139" s="245"/>
      <c r="L139" s="246"/>
      <c r="S139" s="126"/>
    </row>
    <row r="140" spans="1:19" ht="13.15" x14ac:dyDescent="0.35">
      <c r="A140" s="310"/>
      <c r="B140" s="311"/>
      <c r="C140" s="344"/>
      <c r="E140" s="241"/>
      <c r="F140" s="242"/>
      <c r="G140" s="243"/>
      <c r="H140" s="243"/>
      <c r="I140" s="244"/>
      <c r="K140" s="245"/>
      <c r="L140" s="246"/>
      <c r="S140" s="126"/>
    </row>
    <row r="141" spans="1:19" ht="13.5" thickBot="1" x14ac:dyDescent="0.4">
      <c r="A141" s="310"/>
      <c r="B141" s="314"/>
      <c r="C141" s="348"/>
      <c r="E141" s="247"/>
      <c r="F141" s="248"/>
      <c r="G141" s="249"/>
      <c r="H141" s="249"/>
      <c r="I141" s="250"/>
      <c r="K141" s="251"/>
      <c r="L141" s="252"/>
      <c r="S141" s="126"/>
    </row>
    <row r="142" spans="1:19" ht="13.15" x14ac:dyDescent="0.35">
      <c r="A142" s="402" t="s">
        <v>20</v>
      </c>
      <c r="B142" s="400">
        <v>10</v>
      </c>
      <c r="C142" s="401" t="s">
        <v>59</v>
      </c>
      <c r="E142" s="241" t="str">
        <f>'3.2_Check_1_Volume'!I139</f>
        <v>-</v>
      </c>
      <c r="F142" s="242" t="str">
        <f>'3.2_Check_1_Volume'!O139</f>
        <v>-</v>
      </c>
      <c r="G142" s="237" t="str">
        <f>IF('3.2_Check_1_Volume'!Q139=0, "-", "Difference")</f>
        <v>-</v>
      </c>
      <c r="H142" s="237" t="str">
        <f>IF('3.2_Check_1_Volume'!R139=0, "-", "Difference")</f>
        <v>-</v>
      </c>
      <c r="I142" s="238" t="str">
        <f>IF('3.2_Check_1_Volume'!S139=0, "-", "Difference")</f>
        <v>-</v>
      </c>
      <c r="K142" s="253" t="str">
        <f>IF('3.2_Check_1_Volume'!W139=0, "-", "Difference")</f>
        <v>-</v>
      </c>
      <c r="L142" s="244" t="str">
        <f>'3.2_Check_1_Volume'!AG139</f>
        <v>-</v>
      </c>
      <c r="S142" s="126"/>
    </row>
    <row r="143" spans="1:19" ht="13.15" x14ac:dyDescent="0.35">
      <c r="A143" s="310"/>
      <c r="B143" s="311"/>
      <c r="C143" s="344"/>
      <c r="E143" s="241"/>
      <c r="F143" s="242"/>
      <c r="G143" s="243"/>
      <c r="H143" s="243"/>
      <c r="I143" s="244"/>
      <c r="K143" s="245"/>
      <c r="L143" s="246"/>
      <c r="S143" s="126"/>
    </row>
    <row r="144" spans="1:19" ht="13.15" x14ac:dyDescent="0.35">
      <c r="A144" s="310"/>
      <c r="B144" s="311"/>
      <c r="C144" s="344"/>
      <c r="E144" s="241"/>
      <c r="F144" s="242"/>
      <c r="G144" s="243"/>
      <c r="H144" s="243"/>
      <c r="I144" s="244"/>
      <c r="K144" s="245"/>
      <c r="L144" s="246"/>
      <c r="S144" s="126"/>
    </row>
    <row r="145" spans="1:19" ht="13.5" thickBot="1" x14ac:dyDescent="0.4">
      <c r="A145" s="310"/>
      <c r="B145" s="314"/>
      <c r="C145" s="348"/>
      <c r="E145" s="247"/>
      <c r="F145" s="248"/>
      <c r="G145" s="249"/>
      <c r="H145" s="249"/>
      <c r="I145" s="250"/>
      <c r="K145" s="251"/>
      <c r="L145" s="252"/>
      <c r="S145" s="126"/>
    </row>
    <row r="146" spans="1:19" ht="26.25" x14ac:dyDescent="0.35">
      <c r="A146" s="402" t="s">
        <v>20</v>
      </c>
      <c r="B146" s="400">
        <v>12</v>
      </c>
      <c r="C146" s="401" t="s">
        <v>23</v>
      </c>
      <c r="E146" s="241" t="str">
        <f>'3.2_Check_1_Volume'!I143</f>
        <v>-</v>
      </c>
      <c r="F146" s="242" t="str">
        <f>'3.2_Check_1_Volume'!O143</f>
        <v>-</v>
      </c>
      <c r="G146" s="237" t="str">
        <f>IF('3.2_Check_1_Volume'!Q143=0, "-", "Difference")</f>
        <v>-</v>
      </c>
      <c r="H146" s="237" t="str">
        <f>IF('3.2_Check_1_Volume'!R143=0, "-", "Difference")</f>
        <v>-</v>
      </c>
      <c r="I146" s="238" t="str">
        <f>IF('3.2_Check_1_Volume'!S143=0, "-", "Difference")</f>
        <v>-</v>
      </c>
      <c r="K146" s="253" t="str">
        <f>IF('3.2_Check_1_Volume'!W143=0, "-", "Difference")</f>
        <v>-</v>
      </c>
      <c r="L146" s="244" t="str">
        <f>'3.2_Check_1_Volume'!AG143</f>
        <v>-</v>
      </c>
      <c r="S146" s="126"/>
    </row>
    <row r="147" spans="1:19" ht="13.15" x14ac:dyDescent="0.35">
      <c r="A147" s="310"/>
      <c r="B147" s="311"/>
      <c r="C147" s="344"/>
      <c r="E147" s="241"/>
      <c r="F147" s="242"/>
      <c r="G147" s="243"/>
      <c r="H147" s="243"/>
      <c r="I147" s="244"/>
      <c r="K147" s="245"/>
      <c r="L147" s="246"/>
      <c r="S147" s="126"/>
    </row>
    <row r="148" spans="1:19" ht="13.15" x14ac:dyDescent="0.35">
      <c r="A148" s="310"/>
      <c r="B148" s="311"/>
      <c r="C148" s="344"/>
      <c r="E148" s="241"/>
      <c r="F148" s="242"/>
      <c r="G148" s="243"/>
      <c r="H148" s="243"/>
      <c r="I148" s="244"/>
      <c r="K148" s="245"/>
      <c r="L148" s="246"/>
      <c r="S148" s="126"/>
    </row>
    <row r="149" spans="1:19" ht="13.5" thickBot="1" x14ac:dyDescent="0.4">
      <c r="A149" s="310"/>
      <c r="B149" s="314"/>
      <c r="C149" s="348"/>
      <c r="E149" s="247"/>
      <c r="F149" s="248"/>
      <c r="G149" s="249"/>
      <c r="H149" s="249"/>
      <c r="I149" s="250"/>
      <c r="K149" s="251"/>
      <c r="L149" s="252"/>
      <c r="S149" s="126"/>
    </row>
    <row r="150" spans="1:19" ht="13.15" x14ac:dyDescent="0.35">
      <c r="A150" s="402" t="s">
        <v>20</v>
      </c>
      <c r="B150" s="400">
        <v>15</v>
      </c>
      <c r="C150" s="401" t="s">
        <v>60</v>
      </c>
      <c r="E150" s="241" t="str">
        <f>'3.2_Check_1_Volume'!I147</f>
        <v>-</v>
      </c>
      <c r="F150" s="242" t="str">
        <f>'3.2_Check_1_Volume'!O147</f>
        <v>-</v>
      </c>
      <c r="G150" s="237" t="str">
        <f>IF('3.2_Check_1_Volume'!Q147=0, "-", "Difference")</f>
        <v>-</v>
      </c>
      <c r="H150" s="237" t="str">
        <f>IF('3.2_Check_1_Volume'!R147=0, "-", "Difference")</f>
        <v>-</v>
      </c>
      <c r="I150" s="238" t="str">
        <f>IF('3.2_Check_1_Volume'!S147=0, "-", "Difference")</f>
        <v>-</v>
      </c>
      <c r="K150" s="253" t="str">
        <f>IF('3.2_Check_1_Volume'!W147=0, "-", "Difference")</f>
        <v>-</v>
      </c>
      <c r="L150" s="244" t="str">
        <f>'3.2_Check_1_Volume'!AG147</f>
        <v>Acceptable</v>
      </c>
      <c r="S150" s="126"/>
    </row>
    <row r="151" spans="1:19" ht="13.15" x14ac:dyDescent="0.35">
      <c r="A151" s="310"/>
      <c r="B151" s="311"/>
      <c r="C151" s="344"/>
      <c r="E151" s="241"/>
      <c r="F151" s="242"/>
      <c r="G151" s="243"/>
      <c r="H151" s="243"/>
      <c r="I151" s="244"/>
      <c r="K151" s="245"/>
      <c r="L151" s="246"/>
      <c r="S151" s="126"/>
    </row>
    <row r="152" spans="1:19" ht="13.15" x14ac:dyDescent="0.35">
      <c r="A152" s="310"/>
      <c r="B152" s="311"/>
      <c r="C152" s="344"/>
      <c r="E152" s="241"/>
      <c r="F152" s="242"/>
      <c r="G152" s="243"/>
      <c r="H152" s="243"/>
      <c r="I152" s="244"/>
      <c r="K152" s="245"/>
      <c r="L152" s="246"/>
      <c r="S152" s="126"/>
    </row>
    <row r="153" spans="1:19" ht="13.5" thickBot="1" x14ac:dyDescent="0.4">
      <c r="A153" s="310"/>
      <c r="B153" s="314"/>
      <c r="C153" s="348"/>
      <c r="E153" s="247"/>
      <c r="F153" s="248"/>
      <c r="G153" s="249"/>
      <c r="H153" s="249"/>
      <c r="I153" s="250"/>
      <c r="K153" s="251"/>
      <c r="L153" s="252"/>
      <c r="S153" s="126"/>
    </row>
    <row r="154" spans="1:19" ht="13.15" x14ac:dyDescent="0.35">
      <c r="A154" s="402" t="s">
        <v>20</v>
      </c>
      <c r="B154" s="400">
        <v>20</v>
      </c>
      <c r="C154" s="401" t="s">
        <v>74</v>
      </c>
      <c r="E154" s="241" t="str">
        <f>'3.2_Check_1_Volume'!I151</f>
        <v>-</v>
      </c>
      <c r="F154" s="242" t="str">
        <f>'3.2_Check_1_Volume'!O151</f>
        <v>-</v>
      </c>
      <c r="G154" s="237" t="str">
        <f>IF('3.2_Check_1_Volume'!Q151=0, "-", "Difference")</f>
        <v>-</v>
      </c>
      <c r="H154" s="237" t="str">
        <f>IF('3.2_Check_1_Volume'!R151=0, "-", "Difference")</f>
        <v>-</v>
      </c>
      <c r="I154" s="238" t="str">
        <f>IF('3.2_Check_1_Volume'!S151=0, "-", "Difference")</f>
        <v>-</v>
      </c>
      <c r="K154" s="253" t="str">
        <f>IF('3.2_Check_1_Volume'!W151=0, "-", "Difference")</f>
        <v>-</v>
      </c>
      <c r="L154" s="244" t="str">
        <f>'3.2_Check_1_Volume'!AG151</f>
        <v>Acceptable</v>
      </c>
      <c r="S154" s="126"/>
    </row>
    <row r="155" spans="1:19" ht="13.15" x14ac:dyDescent="0.35">
      <c r="A155" s="310"/>
      <c r="B155" s="311"/>
      <c r="C155" s="344"/>
      <c r="E155" s="241"/>
      <c r="F155" s="242"/>
      <c r="G155" s="243"/>
      <c r="H155" s="243"/>
      <c r="I155" s="244"/>
      <c r="K155" s="245"/>
      <c r="L155" s="246"/>
      <c r="S155" s="126"/>
    </row>
    <row r="156" spans="1:19" ht="13.15" x14ac:dyDescent="0.35">
      <c r="A156" s="310"/>
      <c r="B156" s="311"/>
      <c r="C156" s="344"/>
      <c r="E156" s="241"/>
      <c r="F156" s="242"/>
      <c r="G156" s="243"/>
      <c r="H156" s="243"/>
      <c r="I156" s="244"/>
      <c r="K156" s="245"/>
      <c r="L156" s="246"/>
      <c r="S156" s="126"/>
    </row>
    <row r="157" spans="1:19" ht="13.5" thickBot="1" x14ac:dyDescent="0.4">
      <c r="A157" s="310"/>
      <c r="B157" s="314"/>
      <c r="C157" s="348"/>
      <c r="E157" s="247"/>
      <c r="F157" s="248"/>
      <c r="G157" s="249"/>
      <c r="H157" s="249"/>
      <c r="I157" s="250"/>
      <c r="K157" s="251"/>
      <c r="L157" s="252"/>
      <c r="S157" s="126"/>
    </row>
    <row r="158" spans="1:19" ht="13.15" x14ac:dyDescent="0.35">
      <c r="A158" s="402" t="s">
        <v>20</v>
      </c>
      <c r="B158" s="400">
        <v>32</v>
      </c>
      <c r="C158" s="401" t="s">
        <v>26</v>
      </c>
      <c r="E158" s="241" t="str">
        <f>'3.2_Check_1_Volume'!I155</f>
        <v>-</v>
      </c>
      <c r="F158" s="242" t="str">
        <f>'3.2_Check_1_Volume'!O155</f>
        <v>-</v>
      </c>
      <c r="G158" s="237" t="str">
        <f>IF('3.2_Check_1_Volume'!Q155=0, "-", "Difference")</f>
        <v>-</v>
      </c>
      <c r="H158" s="237" t="str">
        <f>IF('3.2_Check_1_Volume'!R155=0, "-", "Difference")</f>
        <v>-</v>
      </c>
      <c r="I158" s="238" t="str">
        <f>IF('3.2_Check_1_Volume'!S155=0, "-", "Difference")</f>
        <v>-</v>
      </c>
      <c r="K158" s="253" t="str">
        <f>IF('3.2_Check_1_Volume'!W155=0, "-", "Difference")</f>
        <v>-</v>
      </c>
      <c r="L158" s="244" t="str">
        <f>'3.2_Check_1_Volume'!AG155</f>
        <v>Acceptable</v>
      </c>
      <c r="S158" s="126"/>
    </row>
    <row r="159" spans="1:19" ht="13.15" x14ac:dyDescent="0.35">
      <c r="A159" s="310"/>
      <c r="B159" s="311"/>
      <c r="C159" s="344"/>
      <c r="E159" s="241"/>
      <c r="F159" s="242"/>
      <c r="G159" s="243"/>
      <c r="H159" s="243"/>
      <c r="I159" s="244"/>
      <c r="K159" s="245"/>
      <c r="L159" s="246"/>
      <c r="S159" s="126"/>
    </row>
    <row r="160" spans="1:19" ht="13.15" x14ac:dyDescent="0.35">
      <c r="A160" s="310"/>
      <c r="B160" s="311"/>
      <c r="C160" s="344"/>
      <c r="E160" s="241"/>
      <c r="F160" s="242"/>
      <c r="G160" s="243"/>
      <c r="H160" s="243"/>
      <c r="I160" s="244"/>
      <c r="K160" s="245"/>
      <c r="L160" s="246"/>
      <c r="S160" s="126"/>
    </row>
    <row r="161" spans="1:19" ht="13.5" thickBot="1" x14ac:dyDescent="0.4">
      <c r="A161" s="310"/>
      <c r="B161" s="314"/>
      <c r="C161" s="348"/>
      <c r="E161" s="247"/>
      <c r="F161" s="248"/>
      <c r="G161" s="249"/>
      <c r="H161" s="249"/>
      <c r="I161" s="250"/>
      <c r="K161" s="251"/>
      <c r="L161" s="252"/>
      <c r="S161" s="126"/>
    </row>
    <row r="162" spans="1:19" ht="13.15" x14ac:dyDescent="0.35">
      <c r="A162" s="402" t="s">
        <v>20</v>
      </c>
      <c r="B162" s="400">
        <v>33</v>
      </c>
      <c r="C162" s="401" t="s">
        <v>27</v>
      </c>
      <c r="E162" s="241" t="str">
        <f>'3.2_Check_1_Volume'!I159</f>
        <v>-</v>
      </c>
      <c r="F162" s="242" t="str">
        <f>'3.2_Check_1_Volume'!O159</f>
        <v>-</v>
      </c>
      <c r="G162" s="237" t="str">
        <f>IF('3.2_Check_1_Volume'!Q159=0, "-", "Difference")</f>
        <v>-</v>
      </c>
      <c r="H162" s="237" t="str">
        <f>IF('3.2_Check_1_Volume'!R159=0, "-", "Difference")</f>
        <v>-</v>
      </c>
      <c r="I162" s="238" t="str">
        <f>IF('3.2_Check_1_Volume'!S159=0, "-", "Difference")</f>
        <v>-</v>
      </c>
      <c r="K162" s="253" t="str">
        <f>IF('3.2_Check_1_Volume'!W159=0, "-", "Difference")</f>
        <v>-</v>
      </c>
      <c r="L162" s="244" t="str">
        <f>'3.2_Check_1_Volume'!AG159</f>
        <v>Acceptable</v>
      </c>
      <c r="S162" s="126"/>
    </row>
    <row r="163" spans="1:19" ht="13.15" x14ac:dyDescent="0.35">
      <c r="A163" s="310"/>
      <c r="B163" s="311"/>
      <c r="C163" s="344"/>
      <c r="E163" s="241"/>
      <c r="F163" s="242"/>
      <c r="G163" s="243"/>
      <c r="H163" s="243"/>
      <c r="I163" s="244"/>
      <c r="K163" s="245"/>
      <c r="L163" s="246"/>
      <c r="S163" s="126"/>
    </row>
    <row r="164" spans="1:19" ht="13.15" x14ac:dyDescent="0.35">
      <c r="A164" s="310"/>
      <c r="B164" s="311"/>
      <c r="C164" s="344"/>
      <c r="E164" s="241"/>
      <c r="F164" s="242"/>
      <c r="G164" s="243"/>
      <c r="H164" s="243"/>
      <c r="I164" s="244"/>
      <c r="K164" s="245"/>
      <c r="L164" s="246"/>
      <c r="S164" s="126"/>
    </row>
    <row r="165" spans="1:19" ht="13.5" thickBot="1" x14ac:dyDescent="0.4">
      <c r="A165" s="310"/>
      <c r="B165" s="314"/>
      <c r="C165" s="348"/>
      <c r="E165" s="247"/>
      <c r="F165" s="248"/>
      <c r="G165" s="249"/>
      <c r="H165" s="249"/>
      <c r="I165" s="250"/>
      <c r="K165" s="251"/>
      <c r="L165" s="252"/>
      <c r="S165" s="126"/>
    </row>
    <row r="166" spans="1:19" ht="13.15" x14ac:dyDescent="0.35">
      <c r="A166" s="402" t="s">
        <v>20</v>
      </c>
      <c r="B166" s="400">
        <v>39</v>
      </c>
      <c r="C166" s="401" t="s">
        <v>29</v>
      </c>
      <c r="E166" s="241" t="str">
        <f>'3.2_Check_1_Volume'!I163</f>
        <v>-</v>
      </c>
      <c r="F166" s="242" t="str">
        <f>'3.2_Check_1_Volume'!O163</f>
        <v>-</v>
      </c>
      <c r="G166" s="237" t="str">
        <f>IF('3.2_Check_1_Volume'!Q163=0, "-", "Difference")</f>
        <v>-</v>
      </c>
      <c r="H166" s="237" t="str">
        <f>IF('3.2_Check_1_Volume'!R163=0, "-", "Difference")</f>
        <v>-</v>
      </c>
      <c r="I166" s="238" t="str">
        <f>IF('3.2_Check_1_Volume'!S163=0, "-", "Difference")</f>
        <v>-</v>
      </c>
      <c r="K166" s="253" t="str">
        <f>IF('3.2_Check_1_Volume'!W163=0, "-", "Difference")</f>
        <v>-</v>
      </c>
      <c r="L166" s="244" t="str">
        <f>'3.2_Check_1_Volume'!AG163</f>
        <v>-</v>
      </c>
      <c r="S166" s="126"/>
    </row>
    <row r="167" spans="1:19" ht="13.15" x14ac:dyDescent="0.35">
      <c r="A167" s="310"/>
      <c r="B167" s="311"/>
      <c r="C167" s="344"/>
      <c r="E167" s="241"/>
      <c r="F167" s="242"/>
      <c r="G167" s="243"/>
      <c r="H167" s="243"/>
      <c r="I167" s="244"/>
      <c r="K167" s="245"/>
      <c r="L167" s="246"/>
      <c r="S167" s="126"/>
    </row>
    <row r="168" spans="1:19" ht="13.15" x14ac:dyDescent="0.35">
      <c r="A168" s="310"/>
      <c r="B168" s="311"/>
      <c r="C168" s="344"/>
      <c r="E168" s="241"/>
      <c r="F168" s="242"/>
      <c r="G168" s="243"/>
      <c r="H168" s="243"/>
      <c r="I168" s="244"/>
      <c r="K168" s="245"/>
      <c r="L168" s="246"/>
      <c r="S168" s="126"/>
    </row>
    <row r="169" spans="1:19" ht="13.5" thickBot="1" x14ac:dyDescent="0.4">
      <c r="A169" s="310"/>
      <c r="B169" s="314"/>
      <c r="C169" s="348"/>
      <c r="E169" s="247"/>
      <c r="F169" s="248"/>
      <c r="G169" s="249"/>
      <c r="H169" s="249"/>
      <c r="I169" s="250"/>
      <c r="K169" s="251"/>
      <c r="L169" s="252"/>
      <c r="S169" s="126"/>
    </row>
    <row r="170" spans="1:19" ht="13.15" x14ac:dyDescent="0.35">
      <c r="A170" s="402" t="s">
        <v>20</v>
      </c>
      <c r="B170" s="400">
        <v>35</v>
      </c>
      <c r="C170" s="401" t="s">
        <v>28</v>
      </c>
      <c r="E170" s="241" t="str">
        <f>'3.2_Check_1_Volume'!I167</f>
        <v>-</v>
      </c>
      <c r="F170" s="242" t="str">
        <f>'3.2_Check_1_Volume'!O167</f>
        <v>-</v>
      </c>
      <c r="G170" s="237" t="str">
        <f>IF('3.2_Check_1_Volume'!Q167=0, "-", "Difference")</f>
        <v>-</v>
      </c>
      <c r="H170" s="237" t="str">
        <f>IF('3.2_Check_1_Volume'!R167=0, "-", "Difference")</f>
        <v>-</v>
      </c>
      <c r="I170" s="238" t="str">
        <f>IF('3.2_Check_1_Volume'!S167=0, "-", "Difference")</f>
        <v>-</v>
      </c>
      <c r="K170" s="253" t="str">
        <f>IF('3.2_Check_1_Volume'!W167=0, "-", "Difference")</f>
        <v>-</v>
      </c>
      <c r="L170" s="244" t="str">
        <f>'3.2_Check_1_Volume'!AG167</f>
        <v>Acceptable</v>
      </c>
      <c r="S170" s="126"/>
    </row>
    <row r="171" spans="1:19" ht="13.15" x14ac:dyDescent="0.35">
      <c r="A171" s="310"/>
      <c r="B171" s="311"/>
      <c r="C171" s="344"/>
      <c r="E171" s="241"/>
      <c r="F171" s="242"/>
      <c r="G171" s="243"/>
      <c r="H171" s="243"/>
      <c r="I171" s="244"/>
      <c r="K171" s="245"/>
      <c r="L171" s="246"/>
      <c r="S171" s="126"/>
    </row>
    <row r="172" spans="1:19" ht="13.15" x14ac:dyDescent="0.35">
      <c r="A172" s="310"/>
      <c r="B172" s="311"/>
      <c r="C172" s="344"/>
      <c r="E172" s="241"/>
      <c r="F172" s="242"/>
      <c r="G172" s="243"/>
      <c r="H172" s="243"/>
      <c r="I172" s="244"/>
      <c r="K172" s="245"/>
      <c r="L172" s="246"/>
      <c r="S172" s="126"/>
    </row>
    <row r="173" spans="1:19" ht="13.5" thickBot="1" x14ac:dyDescent="0.4">
      <c r="A173" s="310"/>
      <c r="B173" s="314"/>
      <c r="C173" s="348"/>
      <c r="E173" s="247"/>
      <c r="F173" s="248"/>
      <c r="G173" s="249"/>
      <c r="H173" s="249"/>
      <c r="I173" s="250"/>
      <c r="K173" s="251"/>
      <c r="L173" s="252"/>
      <c r="S173" s="126"/>
    </row>
    <row r="174" spans="1:19" ht="13.15" x14ac:dyDescent="0.35">
      <c r="A174" s="402" t="s">
        <v>20</v>
      </c>
      <c r="B174" s="400">
        <v>41</v>
      </c>
      <c r="C174" s="401" t="s">
        <v>75</v>
      </c>
      <c r="E174" s="241" t="str">
        <f>'3.2_Check_1_Volume'!I171</f>
        <v>-</v>
      </c>
      <c r="F174" s="242" t="str">
        <f>'3.2_Check_1_Volume'!O171</f>
        <v>-</v>
      </c>
      <c r="G174" s="237" t="str">
        <f>IF('3.2_Check_1_Volume'!Q171=0, "-", "Difference")</f>
        <v>-</v>
      </c>
      <c r="H174" s="237" t="str">
        <f>IF('3.2_Check_1_Volume'!R171=0, "-", "Difference")</f>
        <v>-</v>
      </c>
      <c r="I174" s="238" t="str">
        <f>IF('3.2_Check_1_Volume'!S171=0, "-", "Difference")</f>
        <v>-</v>
      </c>
      <c r="K174" s="253" t="str">
        <f>IF('3.2_Check_1_Volume'!W171=0, "-", "Difference")</f>
        <v>-</v>
      </c>
      <c r="L174" s="244" t="str">
        <f>'3.2_Check_1_Volume'!AG171</f>
        <v>Acceptable</v>
      </c>
      <c r="S174" s="126"/>
    </row>
    <row r="175" spans="1:19" ht="13.15" x14ac:dyDescent="0.35">
      <c r="A175" s="310"/>
      <c r="B175" s="311"/>
      <c r="C175" s="344"/>
      <c r="E175" s="241"/>
      <c r="F175" s="242"/>
      <c r="G175" s="243"/>
      <c r="H175" s="243"/>
      <c r="I175" s="244"/>
      <c r="K175" s="245"/>
      <c r="L175" s="246"/>
      <c r="S175" s="126"/>
    </row>
    <row r="176" spans="1:19" ht="13.15" x14ac:dyDescent="0.35">
      <c r="A176" s="310"/>
      <c r="B176" s="311"/>
      <c r="C176" s="344"/>
      <c r="E176" s="241"/>
      <c r="F176" s="242"/>
      <c r="G176" s="243"/>
      <c r="H176" s="243"/>
      <c r="I176" s="244"/>
      <c r="K176" s="245"/>
      <c r="L176" s="246"/>
      <c r="S176" s="126"/>
    </row>
    <row r="177" spans="1:19" ht="13.5" thickBot="1" x14ac:dyDescent="0.4">
      <c r="A177" s="310"/>
      <c r="B177" s="314"/>
      <c r="C177" s="348"/>
      <c r="E177" s="247"/>
      <c r="F177" s="248"/>
      <c r="G177" s="249"/>
      <c r="H177" s="249"/>
      <c r="I177" s="250"/>
      <c r="K177" s="251"/>
      <c r="L177" s="252"/>
      <c r="S177" s="126"/>
    </row>
    <row r="178" spans="1:19" ht="13.15" x14ac:dyDescent="0.35">
      <c r="A178" s="402" t="s">
        <v>20</v>
      </c>
      <c r="B178" s="400">
        <v>43</v>
      </c>
      <c r="C178" s="401" t="s">
        <v>61</v>
      </c>
      <c r="E178" s="241" t="str">
        <f>'3.2_Check_1_Volume'!I175</f>
        <v>-</v>
      </c>
      <c r="F178" s="242" t="str">
        <f>'3.2_Check_1_Volume'!O175</f>
        <v>-</v>
      </c>
      <c r="G178" s="237" t="str">
        <f>IF('3.2_Check_1_Volume'!Q175=0, "-", "Difference")</f>
        <v>-</v>
      </c>
      <c r="H178" s="237" t="str">
        <f>IF('3.2_Check_1_Volume'!R175=0, "-", "Difference")</f>
        <v>-</v>
      </c>
      <c r="I178" s="238" t="str">
        <f>IF('3.2_Check_1_Volume'!S175=0, "-", "Difference")</f>
        <v>-</v>
      </c>
      <c r="K178" s="253" t="str">
        <f>IF('3.2_Check_1_Volume'!W175=0, "-", "Difference")</f>
        <v>-</v>
      </c>
      <c r="L178" s="244" t="str">
        <f>'3.2_Check_1_Volume'!AG175</f>
        <v>Acceptable</v>
      </c>
      <c r="S178" s="126"/>
    </row>
    <row r="179" spans="1:19" ht="13.15" x14ac:dyDescent="0.35">
      <c r="A179" s="310"/>
      <c r="B179" s="311"/>
      <c r="C179" s="344"/>
      <c r="E179" s="241"/>
      <c r="F179" s="242"/>
      <c r="G179" s="243"/>
      <c r="H179" s="243"/>
      <c r="I179" s="244"/>
      <c r="K179" s="245"/>
      <c r="L179" s="246"/>
      <c r="S179" s="126"/>
    </row>
    <row r="180" spans="1:19" ht="13.15" x14ac:dyDescent="0.35">
      <c r="A180" s="310"/>
      <c r="B180" s="311"/>
      <c r="C180" s="344"/>
      <c r="E180" s="241"/>
      <c r="F180" s="242"/>
      <c r="G180" s="243"/>
      <c r="H180" s="243"/>
      <c r="I180" s="244"/>
      <c r="K180" s="245"/>
      <c r="L180" s="246"/>
      <c r="S180" s="126"/>
    </row>
    <row r="181" spans="1:19" ht="13.5" thickBot="1" x14ac:dyDescent="0.4">
      <c r="A181" s="310"/>
      <c r="B181" s="314"/>
      <c r="C181" s="348"/>
      <c r="E181" s="247"/>
      <c r="F181" s="248"/>
      <c r="G181" s="249"/>
      <c r="H181" s="249"/>
      <c r="I181" s="250"/>
      <c r="K181" s="251"/>
      <c r="L181" s="252"/>
      <c r="S181" s="126"/>
    </row>
    <row r="182" spans="1:19" ht="13.15" x14ac:dyDescent="0.35">
      <c r="A182" s="402" t="s">
        <v>20</v>
      </c>
      <c r="B182" s="400">
        <v>31</v>
      </c>
      <c r="C182" s="401" t="s">
        <v>30</v>
      </c>
      <c r="E182" s="241" t="str">
        <f>'3.2_Check_1_Volume'!I179</f>
        <v>-</v>
      </c>
      <c r="F182" s="242" t="str">
        <f>'3.2_Check_1_Volume'!O179</f>
        <v>-</v>
      </c>
      <c r="G182" s="237" t="str">
        <f>IF('3.2_Check_1_Volume'!Q179=0, "-", "Difference")</f>
        <v>-</v>
      </c>
      <c r="H182" s="237" t="str">
        <f>IF('3.2_Check_1_Volume'!R179=0, "-", "Difference")</f>
        <v>-</v>
      </c>
      <c r="I182" s="238" t="str">
        <f>IF('3.2_Check_1_Volume'!S179=0, "-", "Difference")</f>
        <v>-</v>
      </c>
      <c r="K182" s="253" t="str">
        <f>IF('3.2_Check_1_Volume'!W179=0, "-", "Difference")</f>
        <v>-</v>
      </c>
      <c r="L182" s="244" t="str">
        <f>'3.2_Check_1_Volume'!AG179</f>
        <v>Acceptable</v>
      </c>
      <c r="S182" s="126"/>
    </row>
    <row r="183" spans="1:19" ht="13.15" x14ac:dyDescent="0.35">
      <c r="A183" s="310"/>
      <c r="B183" s="311"/>
      <c r="C183" s="344"/>
      <c r="E183" s="241"/>
      <c r="F183" s="242"/>
      <c r="G183" s="243"/>
      <c r="H183" s="243"/>
      <c r="I183" s="244"/>
      <c r="K183" s="245"/>
      <c r="L183" s="246"/>
    </row>
    <row r="184" spans="1:19" ht="13.15" x14ac:dyDescent="0.35">
      <c r="A184" s="310"/>
      <c r="B184" s="311"/>
      <c r="C184" s="344"/>
      <c r="E184" s="241"/>
      <c r="F184" s="242"/>
      <c r="G184" s="243"/>
      <c r="H184" s="243"/>
      <c r="I184" s="244"/>
      <c r="K184" s="245"/>
      <c r="L184" s="246"/>
    </row>
    <row r="185" spans="1:19" ht="13.5" thickBot="1" x14ac:dyDescent="0.4">
      <c r="A185" s="313"/>
      <c r="B185" s="314"/>
      <c r="C185" s="348"/>
      <c r="E185" s="254"/>
      <c r="F185" s="255"/>
      <c r="G185" s="256"/>
      <c r="H185" s="256"/>
      <c r="I185" s="257"/>
      <c r="K185" s="258"/>
      <c r="L185" s="259"/>
    </row>
  </sheetData>
  <conditionalFormatting sqref="E178:F181">
    <cfRule type="containsText" dxfId="227" priority="18" operator="containsText" text="Variance">
      <formula>NOT(ISERROR(SEARCH("Variance",E178)))</formula>
    </cfRule>
  </conditionalFormatting>
  <conditionalFormatting sqref="K178:K181">
    <cfRule type="cellIs" dxfId="226" priority="15" operator="equal">
      <formula>0</formula>
    </cfRule>
    <cfRule type="cellIs" dxfId="225" priority="17" operator="notEqual">
      <formula>0</formula>
    </cfRule>
  </conditionalFormatting>
  <conditionalFormatting sqref="L178:L181">
    <cfRule type="containsText" dxfId="224" priority="14" operator="containsText" text="Acceptable">
      <formula>NOT(ISERROR(SEARCH("Acceptable",L178)))</formula>
    </cfRule>
    <cfRule type="containsText" dxfId="223" priority="16" operator="containsText" text="Request Narrative">
      <formula>NOT(ISERROR(SEARCH("Request Narrative",L178)))</formula>
    </cfRule>
  </conditionalFormatting>
  <conditionalFormatting sqref="G178:G181 I178:I181">
    <cfRule type="cellIs" dxfId="222" priority="12" operator="equal">
      <formula>0</formula>
    </cfRule>
    <cfRule type="cellIs" dxfId="221" priority="13" operator="lessThan">
      <formula>0</formula>
    </cfRule>
  </conditionalFormatting>
  <conditionalFormatting sqref="G178 I178">
    <cfRule type="cellIs" dxfId="220" priority="11" operator="greaterThan">
      <formula>0</formula>
    </cfRule>
  </conditionalFormatting>
  <conditionalFormatting sqref="I178">
    <cfRule type="cellIs" dxfId="219" priority="10" operator="greaterThan">
      <formula>0</formula>
    </cfRule>
  </conditionalFormatting>
  <conditionalFormatting sqref="E14:F177">
    <cfRule type="containsText" dxfId="218" priority="38" operator="containsText" text="Difference">
      <formula>NOT(ISERROR(SEARCH("Difference",E14)))</formula>
    </cfRule>
  </conditionalFormatting>
  <conditionalFormatting sqref="K14:K177">
    <cfRule type="cellIs" dxfId="217" priority="35" operator="equal">
      <formula>0</formula>
    </cfRule>
    <cfRule type="cellIs" dxfId="216" priority="37" operator="notEqual">
      <formula>0</formula>
    </cfRule>
  </conditionalFormatting>
  <conditionalFormatting sqref="L14:L177">
    <cfRule type="containsText" dxfId="215" priority="34" operator="containsText" text="Acceptable">
      <formula>NOT(ISERROR(SEARCH("Acceptable",L14)))</formula>
    </cfRule>
    <cfRule type="containsText" dxfId="214" priority="36" operator="containsText" text="Request Narrative">
      <formula>NOT(ISERROR(SEARCH("Request Narrative",L14)))</formula>
    </cfRule>
  </conditionalFormatting>
  <conditionalFormatting sqref="G14:G177 I14:I177">
    <cfRule type="cellIs" dxfId="213" priority="32" operator="equal">
      <formula>0</formula>
    </cfRule>
    <cfRule type="containsText" dxfId="212" priority="33" operator="containsText" text="Difference">
      <formula>NOT(ISERROR(SEARCH("Difference",G14)))</formula>
    </cfRule>
  </conditionalFormatting>
  <conditionalFormatting sqref="E12:G12 K12:L12 I12">
    <cfRule type="cellIs" dxfId="211" priority="28" operator="equal">
      <formula>0</formula>
    </cfRule>
    <cfRule type="cellIs" dxfId="210" priority="29" operator="notEqual">
      <formula>0</formula>
    </cfRule>
  </conditionalFormatting>
  <conditionalFormatting sqref="E182:F185">
    <cfRule type="containsText" dxfId="209" priority="27" operator="containsText" text="Variance">
      <formula>NOT(ISERROR(SEARCH("Variance",E182)))</formula>
    </cfRule>
  </conditionalFormatting>
  <conditionalFormatting sqref="K182:K185">
    <cfRule type="cellIs" dxfId="208" priority="24" operator="equal">
      <formula>0</formula>
    </cfRule>
    <cfRule type="cellIs" dxfId="207" priority="26" operator="notEqual">
      <formula>0</formula>
    </cfRule>
  </conditionalFormatting>
  <conditionalFormatting sqref="L182:L185">
    <cfRule type="containsText" dxfId="206" priority="23" operator="containsText" text="Acceptable">
      <formula>NOT(ISERROR(SEARCH("Acceptable",L182)))</formula>
    </cfRule>
    <cfRule type="containsText" dxfId="205" priority="25" operator="containsText" text="Request Narrative">
      <formula>NOT(ISERROR(SEARCH("Request Narrative",L182)))</formula>
    </cfRule>
  </conditionalFormatting>
  <conditionalFormatting sqref="G182:G185 I182:I185">
    <cfRule type="cellIs" dxfId="204" priority="21" operator="equal">
      <formula>0</formula>
    </cfRule>
    <cfRule type="containsText" dxfId="203" priority="22" operator="containsText" text="Difference">
      <formula>NOT(ISERROR(SEARCH("Difference",G182)))</formula>
    </cfRule>
  </conditionalFormatting>
  <conditionalFormatting sqref="I182">
    <cfRule type="cellIs" dxfId="202" priority="19" operator="greaterThan">
      <formula>0</formula>
    </cfRule>
  </conditionalFormatting>
  <conditionalFormatting sqref="H178:H181">
    <cfRule type="cellIs" dxfId="201" priority="2" operator="equal">
      <formula>0</formula>
    </cfRule>
    <cfRule type="cellIs" dxfId="200" priority="3" operator="lessThan">
      <formula>0</formula>
    </cfRule>
  </conditionalFormatting>
  <conditionalFormatting sqref="H178">
    <cfRule type="cellIs" dxfId="199" priority="1" operator="greaterThan">
      <formula>0</formula>
    </cfRule>
  </conditionalFormatting>
  <conditionalFormatting sqref="H14:H177">
    <cfRule type="cellIs" dxfId="198" priority="8" operator="equal">
      <formula>0</formula>
    </cfRule>
    <cfRule type="containsText" dxfId="197" priority="9" operator="containsText" text="Difference">
      <formula>NOT(ISERROR(SEARCH("Difference",H14)))</formula>
    </cfRule>
  </conditionalFormatting>
  <conditionalFormatting sqref="H12">
    <cfRule type="cellIs" dxfId="196" priority="6" operator="equal">
      <formula>0</formula>
    </cfRule>
    <cfRule type="cellIs" dxfId="195" priority="7" operator="notEqual">
      <formula>0</formula>
    </cfRule>
  </conditionalFormatting>
  <conditionalFormatting sqref="H182:H185">
    <cfRule type="cellIs" dxfId="194" priority="4" operator="equal">
      <formula>0</formula>
    </cfRule>
    <cfRule type="containsText" dxfId="193" priority="5" operator="containsText" text="Difference">
      <formula>NOT(ISERROR(SEARCH("Difference",H182)))</formula>
    </cfRule>
  </conditionalFormatting>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autoPageBreaks="0"/>
  </sheetPr>
  <dimension ref="A1:AG182"/>
  <sheetViews>
    <sheetView showGridLines="0" zoomScale="85" zoomScaleNormal="85" workbookViewId="0">
      <pane xSplit="3" ySplit="10" topLeftCell="D11" activePane="bottomRight" state="frozen"/>
      <selection sqref="A1:XFD1048576"/>
      <selection pane="topRight" sqref="A1:XFD1048576"/>
      <selection pane="bottomLeft" sqref="A1:XFD1048576"/>
      <selection pane="bottomRight" sqref="A1:XFD1048576"/>
    </sheetView>
  </sheetViews>
  <sheetFormatPr defaultRowHeight="12.75" x14ac:dyDescent="0.35"/>
  <cols>
    <col min="1" max="1" width="13.3515625" style="126" customWidth="1"/>
    <col min="2" max="2" width="10.1171875" style="126" customWidth="1"/>
    <col min="3" max="3" width="28.64453125" style="126" bestFit="1" customWidth="1"/>
    <col min="4" max="4" width="2" style="126" customWidth="1"/>
    <col min="5" max="8" width="17.703125" style="126" customWidth="1"/>
    <col min="9" max="9" width="15.234375" style="126" customWidth="1"/>
    <col min="10" max="10" width="2" style="126" customWidth="1"/>
    <col min="11" max="14" width="17.703125" style="126" customWidth="1"/>
    <col min="15" max="15" width="15.234375" style="126" customWidth="1"/>
    <col min="16" max="16" width="2" style="126" customWidth="1"/>
    <col min="17" max="19" width="20.29296875" style="126" customWidth="1"/>
    <col min="20" max="20" width="8.9375" style="126"/>
    <col min="21" max="21" width="20.29296875" style="126" customWidth="1"/>
    <col min="22" max="22" width="17.703125" style="126" customWidth="1"/>
    <col min="23" max="23" width="17.703125" style="161" customWidth="1"/>
    <col min="24" max="24" width="2" style="126" customWidth="1"/>
    <col min="25" max="25" width="20.29296875" style="126" customWidth="1"/>
    <col min="26" max="26" width="17.703125" style="126" customWidth="1"/>
    <col min="27" max="27" width="2" style="126" customWidth="1"/>
    <col min="28" max="28" width="20.29296875" style="126" customWidth="1"/>
    <col min="29" max="29" width="17.703125" style="126" customWidth="1"/>
    <col min="30" max="30" width="2" style="126" customWidth="1"/>
    <col min="31" max="32" width="20.29296875" style="126" customWidth="1"/>
    <col min="33" max="33" width="17.703125" style="161" customWidth="1"/>
    <col min="34" max="16384" width="8.9375" style="126"/>
  </cols>
  <sheetData>
    <row r="1" spans="1:33" s="442" customFormat="1" x14ac:dyDescent="0.35">
      <c r="W1" s="443"/>
      <c r="AG1" s="443"/>
    </row>
    <row r="2" spans="1:33" s="442" customFormat="1" ht="13.15" x14ac:dyDescent="0.4">
      <c r="E2" s="449" t="s">
        <v>79</v>
      </c>
      <c r="K2" s="449"/>
      <c r="Q2" s="449"/>
      <c r="R2" s="449"/>
      <c r="S2" s="449"/>
      <c r="U2" s="449"/>
      <c r="W2" s="443"/>
      <c r="Y2" s="449"/>
      <c r="AB2" s="449"/>
      <c r="AE2" s="449"/>
      <c r="AF2" s="449"/>
      <c r="AG2" s="443"/>
    </row>
    <row r="3" spans="1:33" s="442" customFormat="1" ht="13.15" x14ac:dyDescent="0.4">
      <c r="E3" s="450" t="s">
        <v>80</v>
      </c>
      <c r="K3" s="450"/>
      <c r="Q3" s="450"/>
      <c r="R3" s="450"/>
      <c r="S3" s="450"/>
      <c r="U3" s="450"/>
      <c r="W3" s="443"/>
      <c r="Y3" s="450"/>
      <c r="AB3" s="450"/>
      <c r="AE3" s="450"/>
      <c r="AF3" s="450"/>
      <c r="AG3" s="443"/>
    </row>
    <row r="4" spans="1:33" s="442" customFormat="1" x14ac:dyDescent="0.35">
      <c r="W4" s="443"/>
      <c r="AG4" s="443"/>
    </row>
    <row r="5" spans="1:33" ht="13.15" thickBot="1" x14ac:dyDescent="0.4"/>
    <row r="6" spans="1:33" ht="13.5" thickBot="1" x14ac:dyDescent="0.45">
      <c r="A6" s="289" t="s">
        <v>118</v>
      </c>
      <c r="B6" s="165" t="s">
        <v>129</v>
      </c>
      <c r="C6" s="162"/>
      <c r="E6" s="192"/>
      <c r="F6" s="167"/>
      <c r="G6" s="167"/>
      <c r="H6" s="167"/>
      <c r="I6" s="167"/>
      <c r="J6" s="167"/>
      <c r="K6" s="167"/>
      <c r="L6" s="167"/>
      <c r="M6" s="167"/>
      <c r="N6" s="167"/>
      <c r="O6" s="167"/>
      <c r="P6" s="167"/>
      <c r="Q6" s="167"/>
      <c r="R6" s="167"/>
      <c r="S6" s="193"/>
      <c r="U6" s="192"/>
      <c r="V6" s="167"/>
      <c r="W6" s="168"/>
      <c r="X6" s="167"/>
      <c r="Y6" s="167"/>
      <c r="Z6" s="167"/>
      <c r="AA6" s="167"/>
      <c r="AB6" s="167"/>
      <c r="AC6" s="167"/>
      <c r="AD6" s="167"/>
      <c r="AE6" s="167"/>
      <c r="AF6" s="167"/>
      <c r="AG6" s="173"/>
    </row>
    <row r="7" spans="1:33" ht="13.5" thickBot="1" x14ac:dyDescent="0.45">
      <c r="E7" s="164" t="s">
        <v>130</v>
      </c>
      <c r="F7" s="165" t="s">
        <v>131</v>
      </c>
      <c r="G7" s="162"/>
      <c r="H7" s="132"/>
      <c r="I7" s="170"/>
      <c r="J7" s="170"/>
      <c r="K7" s="194"/>
      <c r="L7" s="132"/>
      <c r="M7" s="170"/>
      <c r="N7" s="132"/>
      <c r="O7" s="170"/>
      <c r="P7" s="170"/>
      <c r="Q7" s="170"/>
      <c r="R7" s="170"/>
      <c r="S7" s="195"/>
      <c r="U7" s="164" t="s">
        <v>132</v>
      </c>
      <c r="V7" s="165" t="s">
        <v>133</v>
      </c>
      <c r="W7" s="196"/>
      <c r="X7" s="170"/>
      <c r="Y7" s="194"/>
      <c r="Z7" s="132"/>
      <c r="AA7" s="170"/>
      <c r="AB7" s="194"/>
      <c r="AC7" s="132"/>
      <c r="AD7" s="170"/>
      <c r="AE7" s="194"/>
      <c r="AF7" s="194"/>
      <c r="AG7" s="133"/>
    </row>
    <row r="8" spans="1:33" ht="13.15" thickBot="1" x14ac:dyDescent="0.4">
      <c r="E8" s="169"/>
      <c r="F8" s="170"/>
      <c r="G8" s="170"/>
      <c r="H8" s="170"/>
      <c r="I8" s="170"/>
      <c r="J8" s="170"/>
      <c r="K8" s="170"/>
      <c r="L8" s="170"/>
      <c r="M8" s="170"/>
      <c r="N8" s="170"/>
      <c r="O8" s="170"/>
      <c r="P8" s="170"/>
      <c r="Q8" s="170"/>
      <c r="R8" s="170"/>
      <c r="S8" s="195"/>
      <c r="U8" s="169"/>
      <c r="V8" s="170"/>
      <c r="W8" s="171"/>
      <c r="X8" s="170"/>
      <c r="Y8" s="170"/>
      <c r="Z8" s="170"/>
      <c r="AA8" s="170"/>
      <c r="AB8" s="170"/>
      <c r="AC8" s="170"/>
      <c r="AD8" s="170"/>
      <c r="AE8" s="170"/>
      <c r="AF8" s="170"/>
      <c r="AG8" s="174"/>
    </row>
    <row r="9" spans="1:33" ht="13.5" thickBot="1" x14ac:dyDescent="0.4">
      <c r="E9" s="169"/>
      <c r="F9" s="170"/>
      <c r="G9" s="170"/>
      <c r="H9" s="170"/>
      <c r="I9" s="372" t="s">
        <v>122</v>
      </c>
      <c r="J9" s="170"/>
      <c r="K9" s="170"/>
      <c r="L9" s="170"/>
      <c r="M9" s="170"/>
      <c r="N9" s="170"/>
      <c r="O9" s="372" t="s">
        <v>123</v>
      </c>
      <c r="P9" s="170"/>
      <c r="Q9" s="614" t="s">
        <v>124</v>
      </c>
      <c r="R9" s="615"/>
      <c r="S9" s="616"/>
      <c r="U9" s="197"/>
      <c r="V9" s="198" t="s">
        <v>134</v>
      </c>
      <c r="W9" s="196"/>
      <c r="X9" s="170"/>
      <c r="Y9" s="170"/>
      <c r="Z9" s="170"/>
      <c r="AA9" s="170"/>
      <c r="AB9" s="170"/>
      <c r="AC9" s="170"/>
      <c r="AD9" s="170"/>
      <c r="AE9" s="197"/>
      <c r="AF9" s="198" t="s">
        <v>255</v>
      </c>
      <c r="AG9" s="196"/>
    </row>
    <row r="10" spans="1:33" ht="39.4" customHeight="1" thickBot="1" x14ac:dyDescent="0.4">
      <c r="A10" s="290" t="s">
        <v>42</v>
      </c>
      <c r="B10" s="291" t="s">
        <v>0</v>
      </c>
      <c r="C10" s="292" t="s">
        <v>1</v>
      </c>
      <c r="E10" s="373" t="s">
        <v>135</v>
      </c>
      <c r="F10" s="374" t="s">
        <v>136</v>
      </c>
      <c r="G10" s="349" t="s">
        <v>137</v>
      </c>
      <c r="H10" s="374" t="s">
        <v>277</v>
      </c>
      <c r="I10" s="375" t="s">
        <v>264</v>
      </c>
      <c r="J10" s="170"/>
      <c r="K10" s="374" t="s">
        <v>138</v>
      </c>
      <c r="L10" s="374" t="s">
        <v>139</v>
      </c>
      <c r="M10" s="374" t="s">
        <v>140</v>
      </c>
      <c r="N10" s="374" t="s">
        <v>278</v>
      </c>
      <c r="O10" s="376" t="s">
        <v>265</v>
      </c>
      <c r="P10" s="170"/>
      <c r="Q10" s="377" t="s">
        <v>281</v>
      </c>
      <c r="R10" s="377" t="s">
        <v>282</v>
      </c>
      <c r="S10" s="378" t="s">
        <v>283</v>
      </c>
      <c r="U10" s="373" t="s">
        <v>141</v>
      </c>
      <c r="V10" s="374" t="s">
        <v>108</v>
      </c>
      <c r="W10" s="379" t="s">
        <v>284</v>
      </c>
      <c r="X10" s="170"/>
      <c r="Y10" s="374" t="s">
        <v>348</v>
      </c>
      <c r="Z10" s="374" t="s">
        <v>142</v>
      </c>
      <c r="AA10" s="170"/>
      <c r="AB10" s="374" t="s">
        <v>143</v>
      </c>
      <c r="AC10" s="374" t="s">
        <v>144</v>
      </c>
      <c r="AD10" s="170"/>
      <c r="AE10" s="374" t="s">
        <v>145</v>
      </c>
      <c r="AF10" s="374" t="s">
        <v>146</v>
      </c>
      <c r="AG10" s="380" t="s">
        <v>147</v>
      </c>
    </row>
    <row r="11" spans="1:33" s="199" customFormat="1" ht="13.15" x14ac:dyDescent="0.35">
      <c r="A11" s="381" t="s">
        <v>20</v>
      </c>
      <c r="B11" s="382">
        <v>45</v>
      </c>
      <c r="C11" s="383" t="s">
        <v>9</v>
      </c>
      <c r="E11" s="200">
        <f>SUM('2.3_Input_Data_Orig_MC'!F10:F13)</f>
        <v>198</v>
      </c>
      <c r="F11" s="201">
        <f>SUM('2.3_Input_Data_Orig_MC'!M10:M13)</f>
        <v>198</v>
      </c>
      <c r="G11" s="201">
        <f>SUM('2.3_Input_Data_Orig_MC'!T10:T13)</f>
        <v>198</v>
      </c>
      <c r="H11" s="201">
        <f>IF(SUM(E11:G11)=0,0,(SUM('2.3_Input_Data_Orig_MC'!AV10:AV13)))</f>
        <v>0</v>
      </c>
      <c r="I11" s="201" t="str">
        <f>IF((AVERAGE(E11:G11)+(H11/3))=E11, "-", "Difference")</f>
        <v>-</v>
      </c>
      <c r="J11" s="202"/>
      <c r="K11" s="200">
        <f>SUM('2.4_Input_Data_Rebase'!F10:F13)</f>
        <v>198</v>
      </c>
      <c r="L11" s="201">
        <f>SUM('2.4_Input_Data_Rebase'!M10:M13)</f>
        <v>198</v>
      </c>
      <c r="M11" s="201">
        <f>SUM('2.4_Input_Data_Rebase'!T10:T13)</f>
        <v>198</v>
      </c>
      <c r="N11" s="201">
        <f>IF(SUM(K11:M11)=0,0,(SUM('2.4_Input_Data_Rebase'!AV10:AV13))-(SUM('2.4_Input_Data_Rebase'!BC10:BC13)))</f>
        <v>0</v>
      </c>
      <c r="O11" s="201" t="str">
        <f>IF((AVERAGE(K11:M11)+(N11/3))=K11, "-", "Difference")</f>
        <v>-</v>
      </c>
      <c r="P11" s="202"/>
      <c r="Q11" s="203">
        <f>K11-E11</f>
        <v>0</v>
      </c>
      <c r="R11" s="203">
        <f>L11-F11</f>
        <v>0</v>
      </c>
      <c r="S11" s="204">
        <f>M11-G11</f>
        <v>0</v>
      </c>
      <c r="U11" s="205">
        <f>ABS(SUMIF('2.3_Input_Data_Orig_MC'!AB10:AF13, "&lt;0"))</f>
        <v>29</v>
      </c>
      <c r="V11" s="205">
        <f>ABS(SUMIF('2.4_Input_Data_Rebase'!AB10:AF13, "&lt;0"))</f>
        <v>29</v>
      </c>
      <c r="W11" s="203">
        <f>V11-U11</f>
        <v>0</v>
      </c>
      <c r="X11" s="202"/>
      <c r="Y11" s="206">
        <f>ABS(SUMIF('2.3_Input_Data_Orig_MC'!AI10:AM13, "&lt;0"))</f>
        <v>29</v>
      </c>
      <c r="Z11" s="206">
        <f>ABS(SUMIF('2.4_Input_Data_Rebase'!AI10:AM13, "&lt;0"))</f>
        <v>29</v>
      </c>
      <c r="AA11" s="202"/>
      <c r="AB11" s="206">
        <f>ABS(SUMIF('2.3_Input_Data_Orig_MC'!AP10:AT13, "&lt;0"))</f>
        <v>0</v>
      </c>
      <c r="AC11" s="206">
        <f>ABS(SUMIF('2.4_Input_Data_Rebase'!AP10:AT13, "&lt;0"))</f>
        <v>0</v>
      </c>
      <c r="AD11" s="202"/>
      <c r="AE11" s="203">
        <f>IFERROR(AB11/U11, "-")</f>
        <v>0</v>
      </c>
      <c r="AF11" s="203">
        <f>IFERROR(AC11/V11, "-")</f>
        <v>0</v>
      </c>
      <c r="AG11" s="204" t="str">
        <f>IFERROR(IF((AE11-AF11)&lt;=5%,"Acceptable","Request Narrative"),"-")</f>
        <v>Acceptable</v>
      </c>
    </row>
    <row r="12" spans="1:33" s="199" customFormat="1" ht="13.15" x14ac:dyDescent="0.35">
      <c r="A12" s="384"/>
      <c r="B12" s="385"/>
      <c r="C12" s="386"/>
      <c r="E12" s="207"/>
      <c r="F12" s="208"/>
      <c r="G12" s="208"/>
      <c r="H12" s="208"/>
      <c r="I12" s="208"/>
      <c r="J12" s="202"/>
      <c r="K12" s="207"/>
      <c r="L12" s="208"/>
      <c r="M12" s="208"/>
      <c r="N12" s="208"/>
      <c r="O12" s="208"/>
      <c r="P12" s="202"/>
      <c r="Q12" s="209"/>
      <c r="R12" s="209"/>
      <c r="S12" s="210"/>
      <c r="U12" s="207"/>
      <c r="V12" s="207"/>
      <c r="W12" s="209"/>
      <c r="X12" s="202"/>
      <c r="Y12" s="208"/>
      <c r="Z12" s="208"/>
      <c r="AA12" s="202"/>
      <c r="AB12" s="208"/>
      <c r="AC12" s="208"/>
      <c r="AD12" s="202"/>
      <c r="AE12" s="209"/>
      <c r="AF12" s="209"/>
      <c r="AG12" s="210"/>
    </row>
    <row r="13" spans="1:33" s="199" customFormat="1" ht="13.15" x14ac:dyDescent="0.35">
      <c r="A13" s="384"/>
      <c r="B13" s="385"/>
      <c r="C13" s="386"/>
      <c r="E13" s="207"/>
      <c r="F13" s="208"/>
      <c r="G13" s="208"/>
      <c r="H13" s="208"/>
      <c r="I13" s="208"/>
      <c r="J13" s="202"/>
      <c r="K13" s="207"/>
      <c r="L13" s="208"/>
      <c r="M13" s="208"/>
      <c r="N13" s="208"/>
      <c r="O13" s="208"/>
      <c r="P13" s="202"/>
      <c r="Q13" s="209"/>
      <c r="R13" s="209"/>
      <c r="S13" s="210"/>
      <c r="U13" s="207"/>
      <c r="V13" s="207"/>
      <c r="W13" s="209"/>
      <c r="X13" s="202"/>
      <c r="Y13" s="208"/>
      <c r="Z13" s="208"/>
      <c r="AA13" s="202"/>
      <c r="AB13" s="208"/>
      <c r="AC13" s="208"/>
      <c r="AD13" s="202"/>
      <c r="AE13" s="209"/>
      <c r="AF13" s="209"/>
      <c r="AG13" s="210"/>
    </row>
    <row r="14" spans="1:33" s="199" customFormat="1" ht="13.15" x14ac:dyDescent="0.35">
      <c r="A14" s="387"/>
      <c r="B14" s="388"/>
      <c r="C14" s="389"/>
      <c r="E14" s="211"/>
      <c r="F14" s="212"/>
      <c r="G14" s="212"/>
      <c r="H14" s="212"/>
      <c r="I14" s="212"/>
      <c r="J14" s="202"/>
      <c r="K14" s="211"/>
      <c r="L14" s="212"/>
      <c r="M14" s="212"/>
      <c r="N14" s="212"/>
      <c r="O14" s="212"/>
      <c r="P14" s="202"/>
      <c r="Q14" s="213"/>
      <c r="R14" s="213"/>
      <c r="S14" s="214"/>
      <c r="U14" s="211"/>
      <c r="V14" s="211"/>
      <c r="W14" s="213"/>
      <c r="X14" s="202"/>
      <c r="Y14" s="212"/>
      <c r="Z14" s="212"/>
      <c r="AA14" s="202"/>
      <c r="AB14" s="212"/>
      <c r="AC14" s="212"/>
      <c r="AD14" s="202"/>
      <c r="AE14" s="213"/>
      <c r="AF14" s="213"/>
      <c r="AG14" s="214"/>
    </row>
    <row r="15" spans="1:33" s="199" customFormat="1" ht="13.15" x14ac:dyDescent="0.35">
      <c r="A15" s="381" t="s">
        <v>20</v>
      </c>
      <c r="B15" s="382">
        <v>1</v>
      </c>
      <c r="C15" s="383" t="s">
        <v>10</v>
      </c>
      <c r="E15" s="205">
        <f>SUM('2.3_Input_Data_Orig_MC'!F14:F17)</f>
        <v>23</v>
      </c>
      <c r="F15" s="206">
        <f>SUM('2.3_Input_Data_Orig_MC'!M14:M17)</f>
        <v>23</v>
      </c>
      <c r="G15" s="206">
        <f>SUM('2.3_Input_Data_Orig_MC'!T14:T17)</f>
        <v>23</v>
      </c>
      <c r="H15" s="206">
        <f>IF(SUM(E15:G15)=0,0,(SUM('2.3_Input_Data_Orig_MC'!AV14:AV17)))</f>
        <v>0</v>
      </c>
      <c r="I15" s="206" t="str">
        <f t="shared" ref="I15" si="0">IF((AVERAGE(E15:G15)+(H15/3))=E15, "-", "Difference")</f>
        <v>-</v>
      </c>
      <c r="J15" s="202"/>
      <c r="K15" s="205">
        <f>SUM('2.4_Input_Data_Rebase'!F14:F17)</f>
        <v>23</v>
      </c>
      <c r="L15" s="206">
        <f>SUM('2.4_Input_Data_Rebase'!M14:M17)</f>
        <v>23</v>
      </c>
      <c r="M15" s="206">
        <f>SUM('2.4_Input_Data_Rebase'!T14:T17)</f>
        <v>23</v>
      </c>
      <c r="N15" s="206">
        <f>IF(SUM(K15:M15)=0,0,(SUM('2.4_Input_Data_Rebase'!AV14:AV17))-(SUM('2.4_Input_Data_Rebase'!BC14:BC17)))</f>
        <v>0</v>
      </c>
      <c r="O15" s="206" t="str">
        <f t="shared" ref="O15" si="1">IF((AVERAGE(K15:M15)+(N15/3))=K15, "-", "Difference")</f>
        <v>-</v>
      </c>
      <c r="P15" s="202"/>
      <c r="Q15" s="203">
        <f t="shared" ref="Q15" si="2">K15-E15</f>
        <v>0</v>
      </c>
      <c r="R15" s="203">
        <f t="shared" ref="R15" si="3">L15-F15</f>
        <v>0</v>
      </c>
      <c r="S15" s="204">
        <f t="shared" ref="S15" si="4">M15-G15</f>
        <v>0</v>
      </c>
      <c r="U15" s="205">
        <f>ABS(SUMIF('2.3_Input_Data_Orig_MC'!AB14:AF17, "&lt;0"))</f>
        <v>12</v>
      </c>
      <c r="V15" s="205">
        <f>ABS(SUMIF('2.4_Input_Data_Rebase'!AB14:AF17, "&lt;0"))</f>
        <v>12</v>
      </c>
      <c r="W15" s="203">
        <f t="shared" ref="W15" si="5">V15-U15</f>
        <v>0</v>
      </c>
      <c r="X15" s="202"/>
      <c r="Y15" s="206">
        <f>ABS(SUMIF('2.3_Input_Data_Orig_MC'!AI14:AM17, "&lt;0"))</f>
        <v>12</v>
      </c>
      <c r="Z15" s="206">
        <f>ABS(SUMIF('2.4_Input_Data_Rebase'!AI14:AM17, "&lt;0"))</f>
        <v>12</v>
      </c>
      <c r="AA15" s="202"/>
      <c r="AB15" s="206">
        <f>ABS(SUMIF('2.3_Input_Data_Orig_MC'!AP14:AT17, "&lt;0"))</f>
        <v>0</v>
      </c>
      <c r="AC15" s="206">
        <f>ABS(SUMIF('2.4_Input_Data_Rebase'!AP14:AT17, "&lt;0"))</f>
        <v>0</v>
      </c>
      <c r="AD15" s="202"/>
      <c r="AE15" s="203">
        <f t="shared" ref="AE15" si="6">IFERROR(AB15/U15, "-")</f>
        <v>0</v>
      </c>
      <c r="AF15" s="203">
        <f t="shared" ref="AF15" si="7">IFERROR(AC15/V15, "-")</f>
        <v>0</v>
      </c>
      <c r="AG15" s="204" t="str">
        <f t="shared" ref="AG15" si="8">IFERROR(IF((AE15-AF15)&lt;=5%,"Acceptable","Request Narrative"),"-")</f>
        <v>Acceptable</v>
      </c>
    </row>
    <row r="16" spans="1:33" s="199" customFormat="1" ht="13.15" x14ac:dyDescent="0.35">
      <c r="A16" s="384"/>
      <c r="B16" s="385"/>
      <c r="C16" s="386"/>
      <c r="E16" s="207"/>
      <c r="F16" s="208"/>
      <c r="G16" s="208"/>
      <c r="H16" s="208"/>
      <c r="I16" s="208"/>
      <c r="J16" s="202"/>
      <c r="K16" s="207"/>
      <c r="L16" s="208"/>
      <c r="M16" s="208"/>
      <c r="N16" s="208"/>
      <c r="O16" s="208"/>
      <c r="P16" s="202"/>
      <c r="Q16" s="209"/>
      <c r="R16" s="209"/>
      <c r="S16" s="210"/>
      <c r="U16" s="207"/>
      <c r="V16" s="207"/>
      <c r="W16" s="209"/>
      <c r="X16" s="202"/>
      <c r="Y16" s="208"/>
      <c r="Z16" s="208"/>
      <c r="AA16" s="202"/>
      <c r="AB16" s="208"/>
      <c r="AC16" s="208"/>
      <c r="AD16" s="202"/>
      <c r="AE16" s="209"/>
      <c r="AF16" s="209"/>
      <c r="AG16" s="210"/>
    </row>
    <row r="17" spans="1:33" s="199" customFormat="1" ht="13.15" x14ac:dyDescent="0.35">
      <c r="A17" s="384"/>
      <c r="B17" s="385"/>
      <c r="C17" s="386"/>
      <c r="E17" s="207"/>
      <c r="F17" s="208"/>
      <c r="G17" s="208"/>
      <c r="H17" s="208"/>
      <c r="I17" s="208"/>
      <c r="J17" s="202"/>
      <c r="K17" s="207"/>
      <c r="L17" s="208"/>
      <c r="M17" s="208"/>
      <c r="N17" s="208"/>
      <c r="O17" s="208"/>
      <c r="P17" s="202"/>
      <c r="Q17" s="209"/>
      <c r="R17" s="209"/>
      <c r="S17" s="210"/>
      <c r="U17" s="207"/>
      <c r="V17" s="207"/>
      <c r="W17" s="209"/>
      <c r="X17" s="202"/>
      <c r="Y17" s="208"/>
      <c r="Z17" s="208"/>
      <c r="AA17" s="202"/>
      <c r="AB17" s="208"/>
      <c r="AC17" s="208"/>
      <c r="AD17" s="202"/>
      <c r="AE17" s="209"/>
      <c r="AF17" s="209"/>
      <c r="AG17" s="210"/>
    </row>
    <row r="18" spans="1:33" s="199" customFormat="1" ht="13.15" x14ac:dyDescent="0.35">
      <c r="A18" s="387"/>
      <c r="B18" s="388"/>
      <c r="C18" s="389"/>
      <c r="E18" s="211"/>
      <c r="F18" s="212"/>
      <c r="G18" s="212"/>
      <c r="H18" s="212"/>
      <c r="I18" s="212"/>
      <c r="J18" s="202"/>
      <c r="K18" s="211"/>
      <c r="L18" s="212"/>
      <c r="M18" s="212"/>
      <c r="N18" s="212"/>
      <c r="O18" s="212"/>
      <c r="P18" s="202"/>
      <c r="Q18" s="213"/>
      <c r="R18" s="213"/>
      <c r="S18" s="214"/>
      <c r="U18" s="211"/>
      <c r="V18" s="211"/>
      <c r="W18" s="213"/>
      <c r="X18" s="202"/>
      <c r="Y18" s="212"/>
      <c r="Z18" s="212"/>
      <c r="AA18" s="202"/>
      <c r="AB18" s="212"/>
      <c r="AC18" s="212"/>
      <c r="AD18" s="202"/>
      <c r="AE18" s="213"/>
      <c r="AF18" s="213"/>
      <c r="AG18" s="214"/>
    </row>
    <row r="19" spans="1:33" s="199" customFormat="1" ht="13.15" x14ac:dyDescent="0.35">
      <c r="A19" s="381" t="s">
        <v>20</v>
      </c>
      <c r="B19" s="382">
        <v>2</v>
      </c>
      <c r="C19" s="383" t="s">
        <v>63</v>
      </c>
      <c r="E19" s="205">
        <f>SUM('2.3_Input_Data_Orig_MC'!F18:F21)</f>
        <v>2</v>
      </c>
      <c r="F19" s="206">
        <f>SUM('2.3_Input_Data_Orig_MC'!M18:M21)</f>
        <v>2</v>
      </c>
      <c r="G19" s="206">
        <f>SUM('2.3_Input_Data_Orig_MC'!T18:T21)</f>
        <v>2</v>
      </c>
      <c r="H19" s="206">
        <f>IF(SUM(E19:G19)=0,0,(SUM('2.3_Input_Data_Orig_MC'!AV18:AV21)))</f>
        <v>0</v>
      </c>
      <c r="I19" s="206" t="str">
        <f t="shared" ref="I19" si="9">IF((AVERAGE(E19:G19)+(H19/3))=E19, "-", "Difference")</f>
        <v>-</v>
      </c>
      <c r="J19" s="202"/>
      <c r="K19" s="205">
        <f>SUM('2.4_Input_Data_Rebase'!F18:F21)</f>
        <v>2</v>
      </c>
      <c r="L19" s="206">
        <f>SUM('2.4_Input_Data_Rebase'!M18:M21)</f>
        <v>2</v>
      </c>
      <c r="M19" s="206">
        <f>SUM('2.4_Input_Data_Rebase'!T18:T21)</f>
        <v>2</v>
      </c>
      <c r="N19" s="206">
        <f>IF(SUM(K19:M19)=0,0,(SUM('2.4_Input_Data_Rebase'!AV18:AV21))-(SUM('2.4_Input_Data_Rebase'!BC18:BC21)))</f>
        <v>0</v>
      </c>
      <c r="O19" s="206" t="str">
        <f t="shared" ref="O19" si="10">IF((AVERAGE(K19:M19)+(N19/3))=K19, "-", "Difference")</f>
        <v>-</v>
      </c>
      <c r="P19" s="202"/>
      <c r="Q19" s="203">
        <f t="shared" ref="Q19" si="11">K19-E19</f>
        <v>0</v>
      </c>
      <c r="R19" s="203">
        <f t="shared" ref="R19" si="12">L19-F19</f>
        <v>0</v>
      </c>
      <c r="S19" s="204">
        <f t="shared" ref="S19" si="13">M19-G19</f>
        <v>0</v>
      </c>
      <c r="U19" s="205">
        <f>ABS(SUMIF('2.3_Input_Data_Orig_MC'!AB18:AF21, "&lt;0"))</f>
        <v>2</v>
      </c>
      <c r="V19" s="205">
        <f>ABS(SUMIF('2.4_Input_Data_Rebase'!AB18:AF21, "&lt;0"))</f>
        <v>2</v>
      </c>
      <c r="W19" s="203">
        <f t="shared" ref="W19" si="14">V19-U19</f>
        <v>0</v>
      </c>
      <c r="X19" s="202"/>
      <c r="Y19" s="206">
        <f>ABS(SUMIF('2.3_Input_Data_Orig_MC'!AI18:AM21, "&lt;0"))</f>
        <v>0</v>
      </c>
      <c r="Z19" s="206">
        <f>ABS(SUMIF('2.4_Input_Data_Rebase'!AI18:AM21, "&lt;0"))</f>
        <v>0</v>
      </c>
      <c r="AA19" s="202"/>
      <c r="AB19" s="206">
        <f>ABS(SUMIF('2.3_Input_Data_Orig_MC'!AP18:AT21, "&lt;0"))</f>
        <v>2</v>
      </c>
      <c r="AC19" s="206">
        <f>ABS(SUMIF('2.4_Input_Data_Rebase'!AP18:AT21, "&lt;0"))</f>
        <v>2</v>
      </c>
      <c r="AD19" s="202"/>
      <c r="AE19" s="203">
        <f t="shared" ref="AE19" si="15">IFERROR(AB19/U19, "-")</f>
        <v>1</v>
      </c>
      <c r="AF19" s="203">
        <f t="shared" ref="AF19" si="16">IFERROR(AC19/V19, "-")</f>
        <v>1</v>
      </c>
      <c r="AG19" s="204" t="str">
        <f t="shared" ref="AG19" si="17">IFERROR(IF((AE19-AF19)&lt;=5%,"Acceptable","Request Narrative"),"-")</f>
        <v>Acceptable</v>
      </c>
    </row>
    <row r="20" spans="1:33" s="199" customFormat="1" ht="13.15" x14ac:dyDescent="0.35">
      <c r="A20" s="384"/>
      <c r="B20" s="385"/>
      <c r="C20" s="386"/>
      <c r="E20" s="207"/>
      <c r="F20" s="208"/>
      <c r="G20" s="208"/>
      <c r="H20" s="208"/>
      <c r="I20" s="208"/>
      <c r="J20" s="202"/>
      <c r="K20" s="207"/>
      <c r="L20" s="208"/>
      <c r="M20" s="208"/>
      <c r="N20" s="208"/>
      <c r="O20" s="208"/>
      <c r="P20" s="202"/>
      <c r="Q20" s="209"/>
      <c r="R20" s="209"/>
      <c r="S20" s="210"/>
      <c r="U20" s="207"/>
      <c r="V20" s="207"/>
      <c r="W20" s="209"/>
      <c r="X20" s="202"/>
      <c r="Y20" s="208"/>
      <c r="Z20" s="208"/>
      <c r="AA20" s="202"/>
      <c r="AB20" s="208"/>
      <c r="AC20" s="208"/>
      <c r="AD20" s="202"/>
      <c r="AE20" s="209"/>
      <c r="AF20" s="209"/>
      <c r="AG20" s="210"/>
    </row>
    <row r="21" spans="1:33" s="199" customFormat="1" ht="13.15" x14ac:dyDescent="0.35">
      <c r="A21" s="384"/>
      <c r="B21" s="385"/>
      <c r="C21" s="386"/>
      <c r="E21" s="207"/>
      <c r="F21" s="208"/>
      <c r="G21" s="208"/>
      <c r="H21" s="208"/>
      <c r="I21" s="208"/>
      <c r="J21" s="202"/>
      <c r="K21" s="207"/>
      <c r="L21" s="208"/>
      <c r="M21" s="208"/>
      <c r="N21" s="208"/>
      <c r="O21" s="208"/>
      <c r="P21" s="202"/>
      <c r="Q21" s="209"/>
      <c r="R21" s="209"/>
      <c r="S21" s="210"/>
      <c r="U21" s="207"/>
      <c r="V21" s="207"/>
      <c r="W21" s="209"/>
      <c r="X21" s="202"/>
      <c r="Y21" s="208"/>
      <c r="Z21" s="208"/>
      <c r="AA21" s="202"/>
      <c r="AB21" s="208"/>
      <c r="AC21" s="208"/>
      <c r="AD21" s="202"/>
      <c r="AE21" s="209"/>
      <c r="AF21" s="209"/>
      <c r="AG21" s="210"/>
    </row>
    <row r="22" spans="1:33" s="199" customFormat="1" ht="13.15" x14ac:dyDescent="0.35">
      <c r="A22" s="387"/>
      <c r="B22" s="388"/>
      <c r="C22" s="389"/>
      <c r="E22" s="211"/>
      <c r="F22" s="212"/>
      <c r="G22" s="212"/>
      <c r="H22" s="212"/>
      <c r="I22" s="212"/>
      <c r="J22" s="202"/>
      <c r="K22" s="211"/>
      <c r="L22" s="212"/>
      <c r="M22" s="212"/>
      <c r="N22" s="212"/>
      <c r="O22" s="212"/>
      <c r="P22" s="202"/>
      <c r="Q22" s="213"/>
      <c r="R22" s="213"/>
      <c r="S22" s="214"/>
      <c r="U22" s="211"/>
      <c r="V22" s="211"/>
      <c r="W22" s="213"/>
      <c r="X22" s="202"/>
      <c r="Y22" s="212"/>
      <c r="Z22" s="212"/>
      <c r="AA22" s="202"/>
      <c r="AB22" s="212"/>
      <c r="AC22" s="212"/>
      <c r="AD22" s="202"/>
      <c r="AE22" s="213"/>
      <c r="AF22" s="213"/>
      <c r="AG22" s="214"/>
    </row>
    <row r="23" spans="1:33" s="199" customFormat="1" ht="13.15" x14ac:dyDescent="0.35">
      <c r="A23" s="381" t="s">
        <v>20</v>
      </c>
      <c r="B23" s="382">
        <v>7</v>
      </c>
      <c r="C23" s="383" t="s">
        <v>11</v>
      </c>
      <c r="E23" s="205">
        <f>SUM('2.3_Input_Data_Orig_MC'!F22:F25)</f>
        <v>0</v>
      </c>
      <c r="F23" s="206">
        <f>SUM('2.3_Input_Data_Orig_MC'!M22:M25)</f>
        <v>0</v>
      </c>
      <c r="G23" s="206">
        <f>SUM('2.3_Input_Data_Orig_MC'!T22:T25)</f>
        <v>0</v>
      </c>
      <c r="H23" s="206">
        <f>IF(SUM(E23:G23)=0,0,(SUM('2.3_Input_Data_Orig_MC'!AV22:AV25)))</f>
        <v>0</v>
      </c>
      <c r="I23" s="206" t="str">
        <f t="shared" ref="I23" si="18">IF((AVERAGE(E23:G23)+(H23/3))=E23, "-", "Difference")</f>
        <v>-</v>
      </c>
      <c r="J23" s="202"/>
      <c r="K23" s="205">
        <f>SUM('2.4_Input_Data_Rebase'!F22:F25)</f>
        <v>0</v>
      </c>
      <c r="L23" s="206">
        <f>SUM('2.4_Input_Data_Rebase'!M22:M25)</f>
        <v>0</v>
      </c>
      <c r="M23" s="206">
        <f>SUM('2.4_Input_Data_Rebase'!T22:T25)</f>
        <v>0</v>
      </c>
      <c r="N23" s="206">
        <f>IF(SUM(K23:M23)=0,0,(SUM('2.4_Input_Data_Rebase'!AV22:AV25))-(SUM('2.4_Input_Data_Rebase'!BC22:BC25)))</f>
        <v>0</v>
      </c>
      <c r="O23" s="206" t="str">
        <f t="shared" ref="O23" si="19">IF((AVERAGE(K23:M23)+(N23/3))=K23, "-", "Difference")</f>
        <v>-</v>
      </c>
      <c r="P23" s="202"/>
      <c r="Q23" s="203">
        <f t="shared" ref="Q23" si="20">K23-E23</f>
        <v>0</v>
      </c>
      <c r="R23" s="203">
        <f t="shared" ref="R23" si="21">L23-F23</f>
        <v>0</v>
      </c>
      <c r="S23" s="204">
        <f t="shared" ref="S23" si="22">M23-G23</f>
        <v>0</v>
      </c>
      <c r="U23" s="205">
        <f>ABS(SUMIF('2.3_Input_Data_Orig_MC'!AB22:AF25, "&lt;0"))</f>
        <v>0</v>
      </c>
      <c r="V23" s="205">
        <f>ABS(SUMIF('2.4_Input_Data_Rebase'!AB22:AF25, "&lt;0"))</f>
        <v>0</v>
      </c>
      <c r="W23" s="203">
        <f t="shared" ref="W23" si="23">V23-U23</f>
        <v>0</v>
      </c>
      <c r="X23" s="202"/>
      <c r="Y23" s="206">
        <f>ABS(SUMIF('2.3_Input_Data_Orig_MC'!AI22:AM25, "&lt;0"))</f>
        <v>0</v>
      </c>
      <c r="Z23" s="206">
        <f>ABS(SUMIF('2.4_Input_Data_Rebase'!AI22:AM25, "&lt;0"))</f>
        <v>0</v>
      </c>
      <c r="AA23" s="202"/>
      <c r="AB23" s="206">
        <f>ABS(SUMIF('2.3_Input_Data_Orig_MC'!AP22:AT25, "&lt;0"))</f>
        <v>0</v>
      </c>
      <c r="AC23" s="206">
        <f>ABS(SUMIF('2.4_Input_Data_Rebase'!AP22:AT25, "&lt;0"))</f>
        <v>0</v>
      </c>
      <c r="AD23" s="202"/>
      <c r="AE23" s="203" t="str">
        <f t="shared" ref="AE23" si="24">IFERROR(AB23/U23, "-")</f>
        <v>-</v>
      </c>
      <c r="AF23" s="203" t="str">
        <f t="shared" ref="AF23" si="25">IFERROR(AC23/V23, "-")</f>
        <v>-</v>
      </c>
      <c r="AG23" s="204" t="str">
        <f t="shared" ref="AG23" si="26">IFERROR(IF((AE23-AF23)&lt;=5%,"Acceptable","Request Narrative"),"-")</f>
        <v>-</v>
      </c>
    </row>
    <row r="24" spans="1:33" s="199" customFormat="1" ht="13.15" x14ac:dyDescent="0.35">
      <c r="A24" s="384"/>
      <c r="B24" s="385"/>
      <c r="C24" s="386"/>
      <c r="E24" s="207"/>
      <c r="F24" s="208"/>
      <c r="G24" s="208"/>
      <c r="H24" s="208"/>
      <c r="I24" s="208"/>
      <c r="J24" s="202"/>
      <c r="K24" s="207"/>
      <c r="L24" s="208"/>
      <c r="M24" s="208"/>
      <c r="N24" s="208"/>
      <c r="O24" s="208"/>
      <c r="P24" s="202"/>
      <c r="Q24" s="209"/>
      <c r="R24" s="209"/>
      <c r="S24" s="210"/>
      <c r="U24" s="207"/>
      <c r="V24" s="207"/>
      <c r="W24" s="209"/>
      <c r="X24" s="202"/>
      <c r="Y24" s="208"/>
      <c r="Z24" s="208"/>
      <c r="AA24" s="202"/>
      <c r="AB24" s="208"/>
      <c r="AC24" s="208"/>
      <c r="AD24" s="202"/>
      <c r="AE24" s="209"/>
      <c r="AF24" s="209"/>
      <c r="AG24" s="210"/>
    </row>
    <row r="25" spans="1:33" s="199" customFormat="1" ht="13.15" x14ac:dyDescent="0.35">
      <c r="A25" s="384"/>
      <c r="B25" s="385"/>
      <c r="C25" s="386"/>
      <c r="E25" s="207"/>
      <c r="F25" s="208"/>
      <c r="G25" s="208"/>
      <c r="H25" s="208"/>
      <c r="I25" s="208"/>
      <c r="J25" s="202"/>
      <c r="K25" s="207"/>
      <c r="L25" s="208"/>
      <c r="M25" s="208"/>
      <c r="N25" s="208"/>
      <c r="O25" s="208"/>
      <c r="P25" s="202"/>
      <c r="Q25" s="209"/>
      <c r="R25" s="209"/>
      <c r="S25" s="210"/>
      <c r="U25" s="207"/>
      <c r="V25" s="207"/>
      <c r="W25" s="209"/>
      <c r="X25" s="202"/>
      <c r="Y25" s="208"/>
      <c r="Z25" s="208"/>
      <c r="AA25" s="202"/>
      <c r="AB25" s="208"/>
      <c r="AC25" s="208"/>
      <c r="AD25" s="202"/>
      <c r="AE25" s="209"/>
      <c r="AF25" s="209"/>
      <c r="AG25" s="210"/>
    </row>
    <row r="26" spans="1:33" s="199" customFormat="1" ht="13.15" x14ac:dyDescent="0.35">
      <c r="A26" s="387"/>
      <c r="B26" s="388"/>
      <c r="C26" s="389"/>
      <c r="E26" s="211"/>
      <c r="F26" s="212"/>
      <c r="G26" s="212"/>
      <c r="H26" s="212"/>
      <c r="I26" s="212"/>
      <c r="J26" s="202"/>
      <c r="K26" s="211"/>
      <c r="L26" s="212"/>
      <c r="M26" s="212"/>
      <c r="N26" s="212"/>
      <c r="O26" s="212"/>
      <c r="P26" s="202"/>
      <c r="Q26" s="213"/>
      <c r="R26" s="213"/>
      <c r="S26" s="214"/>
      <c r="U26" s="211"/>
      <c r="V26" s="211"/>
      <c r="W26" s="213"/>
      <c r="X26" s="202"/>
      <c r="Y26" s="212"/>
      <c r="Z26" s="212"/>
      <c r="AA26" s="202"/>
      <c r="AB26" s="212"/>
      <c r="AC26" s="212"/>
      <c r="AD26" s="202"/>
      <c r="AE26" s="213"/>
      <c r="AF26" s="213"/>
      <c r="AG26" s="214"/>
    </row>
    <row r="27" spans="1:33" s="199" customFormat="1" ht="13.15" x14ac:dyDescent="0.35">
      <c r="A27" s="381" t="s">
        <v>20</v>
      </c>
      <c r="B27" s="382">
        <v>8</v>
      </c>
      <c r="C27" s="383" t="s">
        <v>12</v>
      </c>
      <c r="E27" s="205">
        <f>SUM('2.3_Input_Data_Orig_MC'!F26:F29)</f>
        <v>0</v>
      </c>
      <c r="F27" s="206">
        <f>SUM('2.3_Input_Data_Orig_MC'!M26:M29)</f>
        <v>0</v>
      </c>
      <c r="G27" s="206">
        <f>SUM('2.3_Input_Data_Orig_MC'!T26:T29)</f>
        <v>0</v>
      </c>
      <c r="H27" s="206">
        <f>IF(SUM(E27:G27)=0,0,(SUM('2.3_Input_Data_Orig_MC'!AV26:AV29)))</f>
        <v>0</v>
      </c>
      <c r="I27" s="206" t="str">
        <f t="shared" ref="I27" si="27">IF((AVERAGE(E27:G27)+(H27/3))=E27, "-", "Difference")</f>
        <v>-</v>
      </c>
      <c r="J27" s="202"/>
      <c r="K27" s="205">
        <f>SUM('2.4_Input_Data_Rebase'!F26:F29)</f>
        <v>0</v>
      </c>
      <c r="L27" s="206">
        <f>SUM('2.4_Input_Data_Rebase'!M26:M29)</f>
        <v>0</v>
      </c>
      <c r="M27" s="206">
        <f>SUM('2.4_Input_Data_Rebase'!T26:T29)</f>
        <v>0</v>
      </c>
      <c r="N27" s="206">
        <f>IF(SUM(K27:M27)=0,0,(SUM('2.4_Input_Data_Rebase'!AV26:AV29))-(SUM('2.4_Input_Data_Rebase'!BC26:BC29)))</f>
        <v>0</v>
      </c>
      <c r="O27" s="206" t="str">
        <f t="shared" ref="O27" si="28">IF((AVERAGE(K27:M27)+(N27/3))=K27, "-", "Difference")</f>
        <v>-</v>
      </c>
      <c r="P27" s="202"/>
      <c r="Q27" s="203">
        <f t="shared" ref="Q27" si="29">K27-E27</f>
        <v>0</v>
      </c>
      <c r="R27" s="203">
        <f t="shared" ref="R27" si="30">L27-F27</f>
        <v>0</v>
      </c>
      <c r="S27" s="204">
        <f t="shared" ref="S27" si="31">M27-G27</f>
        <v>0</v>
      </c>
      <c r="U27" s="205">
        <f>ABS(SUMIF('2.3_Input_Data_Orig_MC'!AB26:AF29, "&lt;0"))</f>
        <v>0</v>
      </c>
      <c r="V27" s="205">
        <f>ABS(SUMIF('2.4_Input_Data_Rebase'!AB26:AF29, "&lt;0"))</f>
        <v>0</v>
      </c>
      <c r="W27" s="203">
        <f t="shared" ref="W27" si="32">V27-U27</f>
        <v>0</v>
      </c>
      <c r="X27" s="202"/>
      <c r="Y27" s="206">
        <f>ABS(SUMIF('2.3_Input_Data_Orig_MC'!AI26:AM29, "&lt;0"))</f>
        <v>0</v>
      </c>
      <c r="Z27" s="206">
        <f>ABS(SUMIF('2.4_Input_Data_Rebase'!AI26:AM29, "&lt;0"))</f>
        <v>0</v>
      </c>
      <c r="AA27" s="202"/>
      <c r="AB27" s="206">
        <f>ABS(SUMIF('2.3_Input_Data_Orig_MC'!AP26:AT29, "&lt;0"))</f>
        <v>0</v>
      </c>
      <c r="AC27" s="206">
        <f>ABS(SUMIF('2.4_Input_Data_Rebase'!AP26:AT29, "&lt;0"))</f>
        <v>0</v>
      </c>
      <c r="AD27" s="202"/>
      <c r="AE27" s="203" t="str">
        <f t="shared" ref="AE27" si="33">IFERROR(AB27/U27, "-")</f>
        <v>-</v>
      </c>
      <c r="AF27" s="203" t="str">
        <f t="shared" ref="AF27" si="34">IFERROR(AC27/V27, "-")</f>
        <v>-</v>
      </c>
      <c r="AG27" s="204" t="str">
        <f t="shared" ref="AG27" si="35">IFERROR(IF((AE27-AF27)&lt;=5%,"Acceptable","Request Narrative"),"-")</f>
        <v>-</v>
      </c>
    </row>
    <row r="28" spans="1:33" s="199" customFormat="1" ht="13.15" x14ac:dyDescent="0.35">
      <c r="A28" s="384"/>
      <c r="B28" s="385"/>
      <c r="C28" s="386"/>
      <c r="E28" s="207"/>
      <c r="F28" s="208"/>
      <c r="G28" s="208"/>
      <c r="H28" s="208"/>
      <c r="I28" s="208"/>
      <c r="J28" s="202"/>
      <c r="K28" s="207"/>
      <c r="L28" s="208"/>
      <c r="M28" s="208"/>
      <c r="N28" s="208"/>
      <c r="O28" s="208"/>
      <c r="P28" s="202"/>
      <c r="Q28" s="209"/>
      <c r="R28" s="209"/>
      <c r="S28" s="210"/>
      <c r="U28" s="207"/>
      <c r="V28" s="207"/>
      <c r="W28" s="209"/>
      <c r="X28" s="202"/>
      <c r="Y28" s="208"/>
      <c r="Z28" s="208"/>
      <c r="AA28" s="202"/>
      <c r="AB28" s="208"/>
      <c r="AC28" s="208"/>
      <c r="AD28" s="202"/>
      <c r="AE28" s="209"/>
      <c r="AF28" s="209"/>
      <c r="AG28" s="210"/>
    </row>
    <row r="29" spans="1:33" s="199" customFormat="1" ht="13.15" x14ac:dyDescent="0.35">
      <c r="A29" s="384"/>
      <c r="B29" s="385"/>
      <c r="C29" s="386"/>
      <c r="E29" s="207"/>
      <c r="F29" s="208"/>
      <c r="G29" s="208"/>
      <c r="H29" s="208"/>
      <c r="I29" s="208"/>
      <c r="J29" s="202"/>
      <c r="K29" s="207"/>
      <c r="L29" s="208"/>
      <c r="M29" s="208"/>
      <c r="N29" s="208"/>
      <c r="O29" s="208"/>
      <c r="P29" s="202"/>
      <c r="Q29" s="209"/>
      <c r="R29" s="209"/>
      <c r="S29" s="210"/>
      <c r="U29" s="207"/>
      <c r="V29" s="207"/>
      <c r="W29" s="209"/>
      <c r="X29" s="202"/>
      <c r="Y29" s="208"/>
      <c r="Z29" s="208"/>
      <c r="AA29" s="202"/>
      <c r="AB29" s="208"/>
      <c r="AC29" s="208"/>
      <c r="AD29" s="202"/>
      <c r="AE29" s="209"/>
      <c r="AF29" s="209"/>
      <c r="AG29" s="210"/>
    </row>
    <row r="30" spans="1:33" s="199" customFormat="1" ht="13.15" x14ac:dyDescent="0.35">
      <c r="A30" s="387"/>
      <c r="B30" s="388"/>
      <c r="C30" s="389"/>
      <c r="E30" s="211"/>
      <c r="F30" s="212"/>
      <c r="G30" s="212"/>
      <c r="H30" s="212"/>
      <c r="I30" s="212"/>
      <c r="J30" s="202"/>
      <c r="K30" s="211"/>
      <c r="L30" s="212"/>
      <c r="M30" s="212"/>
      <c r="N30" s="212"/>
      <c r="O30" s="212"/>
      <c r="P30" s="202"/>
      <c r="Q30" s="213"/>
      <c r="R30" s="213"/>
      <c r="S30" s="214"/>
      <c r="U30" s="211"/>
      <c r="V30" s="211"/>
      <c r="W30" s="213"/>
      <c r="X30" s="202"/>
      <c r="Y30" s="212"/>
      <c r="Z30" s="212"/>
      <c r="AA30" s="202"/>
      <c r="AB30" s="212"/>
      <c r="AC30" s="212"/>
      <c r="AD30" s="202"/>
      <c r="AE30" s="213"/>
      <c r="AF30" s="213"/>
      <c r="AG30" s="214"/>
    </row>
    <row r="31" spans="1:33" s="199" customFormat="1" ht="26.25" x14ac:dyDescent="0.35">
      <c r="A31" s="381" t="s">
        <v>20</v>
      </c>
      <c r="B31" s="382">
        <v>16</v>
      </c>
      <c r="C31" s="383" t="s">
        <v>64</v>
      </c>
      <c r="E31" s="205">
        <f>SUM('2.3_Input_Data_Orig_MC'!F30:F33)</f>
        <v>23</v>
      </c>
      <c r="F31" s="206">
        <f>SUM('2.3_Input_Data_Orig_MC'!M30:M33)</f>
        <v>23</v>
      </c>
      <c r="G31" s="206">
        <f>SUM('2.3_Input_Data_Orig_MC'!T30:T33)</f>
        <v>23</v>
      </c>
      <c r="H31" s="206">
        <f>IF(SUM(E31:G31)=0,0,(SUM('2.3_Input_Data_Orig_MC'!AV30:AV33)))</f>
        <v>0</v>
      </c>
      <c r="I31" s="206" t="str">
        <f t="shared" ref="I31" si="36">IF((AVERAGE(E31:G31)+(H31/3))=E31, "-", "Difference")</f>
        <v>-</v>
      </c>
      <c r="J31" s="202"/>
      <c r="K31" s="205">
        <f>SUM('2.4_Input_Data_Rebase'!F30:F33)</f>
        <v>23</v>
      </c>
      <c r="L31" s="206">
        <f>SUM('2.4_Input_Data_Rebase'!M30:M33)</f>
        <v>23</v>
      </c>
      <c r="M31" s="206">
        <f>SUM('2.4_Input_Data_Rebase'!T30:T33)</f>
        <v>23</v>
      </c>
      <c r="N31" s="206">
        <f>IF(SUM(K31:M31)=0,0,(SUM('2.4_Input_Data_Rebase'!AV30:AV33))-(SUM('2.4_Input_Data_Rebase'!BC30:BC33)))</f>
        <v>0</v>
      </c>
      <c r="O31" s="206" t="str">
        <f t="shared" ref="O31" si="37">IF((AVERAGE(K31:M31)+(N31/3))=K31, "-", "Difference")</f>
        <v>-</v>
      </c>
      <c r="P31" s="202"/>
      <c r="Q31" s="203">
        <f t="shared" ref="Q31" si="38">K31-E31</f>
        <v>0</v>
      </c>
      <c r="R31" s="203">
        <f t="shared" ref="R31" si="39">L31-F31</f>
        <v>0</v>
      </c>
      <c r="S31" s="204">
        <f t="shared" ref="S31" si="40">M31-G31</f>
        <v>0</v>
      </c>
      <c r="U31" s="205">
        <f>ABS(SUMIF('2.3_Input_Data_Orig_MC'!AB30:AF33, "&lt;0"))</f>
        <v>12</v>
      </c>
      <c r="V31" s="205">
        <f>ABS(SUMIF('2.4_Input_Data_Rebase'!AB30:AF33, "&lt;0"))</f>
        <v>12</v>
      </c>
      <c r="W31" s="203">
        <f t="shared" ref="W31" si="41">V31-U31</f>
        <v>0</v>
      </c>
      <c r="X31" s="202"/>
      <c r="Y31" s="206">
        <f>ABS(SUMIF('2.3_Input_Data_Orig_MC'!AI30:AM33, "&lt;0"))</f>
        <v>0</v>
      </c>
      <c r="Z31" s="206">
        <f>ABS(SUMIF('2.4_Input_Data_Rebase'!AI30:AM33, "&lt;0"))</f>
        <v>0</v>
      </c>
      <c r="AA31" s="202"/>
      <c r="AB31" s="206">
        <f>ABS(SUMIF('2.3_Input_Data_Orig_MC'!AP30:AT33, "&lt;0"))</f>
        <v>12</v>
      </c>
      <c r="AC31" s="206">
        <f>ABS(SUMIF('2.4_Input_Data_Rebase'!AP30:AT33, "&lt;0"))</f>
        <v>12</v>
      </c>
      <c r="AD31" s="202"/>
      <c r="AE31" s="203">
        <f t="shared" ref="AE31" si="42">IFERROR(AB31/U31, "-")</f>
        <v>1</v>
      </c>
      <c r="AF31" s="203">
        <f t="shared" ref="AF31" si="43">IFERROR(AC31/V31, "-")</f>
        <v>1</v>
      </c>
      <c r="AG31" s="204" t="str">
        <f t="shared" ref="AG31" si="44">IFERROR(IF((AE31-AF31)&lt;=5%,"Acceptable","Request Narrative"),"-")</f>
        <v>Acceptable</v>
      </c>
    </row>
    <row r="32" spans="1:33" s="199" customFormat="1" ht="13.15" x14ac:dyDescent="0.35">
      <c r="A32" s="384"/>
      <c r="B32" s="385"/>
      <c r="C32" s="386"/>
      <c r="E32" s="207"/>
      <c r="F32" s="208"/>
      <c r="G32" s="208"/>
      <c r="H32" s="208"/>
      <c r="I32" s="208"/>
      <c r="J32" s="202"/>
      <c r="K32" s="207"/>
      <c r="L32" s="208"/>
      <c r="M32" s="208"/>
      <c r="N32" s="208"/>
      <c r="O32" s="208"/>
      <c r="P32" s="202"/>
      <c r="Q32" s="209"/>
      <c r="R32" s="209"/>
      <c r="S32" s="210"/>
      <c r="U32" s="207"/>
      <c r="V32" s="207"/>
      <c r="W32" s="209"/>
      <c r="X32" s="202"/>
      <c r="Y32" s="208"/>
      <c r="Z32" s="208"/>
      <c r="AA32" s="202"/>
      <c r="AB32" s="208"/>
      <c r="AC32" s="208"/>
      <c r="AD32" s="202"/>
      <c r="AE32" s="209"/>
      <c r="AF32" s="209"/>
      <c r="AG32" s="210"/>
    </row>
    <row r="33" spans="1:33" s="199" customFormat="1" ht="13.15" x14ac:dyDescent="0.35">
      <c r="A33" s="384"/>
      <c r="B33" s="385"/>
      <c r="C33" s="386"/>
      <c r="E33" s="207"/>
      <c r="F33" s="208"/>
      <c r="G33" s="208"/>
      <c r="H33" s="208"/>
      <c r="I33" s="208"/>
      <c r="J33" s="202"/>
      <c r="K33" s="207"/>
      <c r="L33" s="208"/>
      <c r="M33" s="208"/>
      <c r="N33" s="208"/>
      <c r="O33" s="208"/>
      <c r="P33" s="202"/>
      <c r="Q33" s="209"/>
      <c r="R33" s="209"/>
      <c r="S33" s="210"/>
      <c r="U33" s="207"/>
      <c r="V33" s="207"/>
      <c r="W33" s="209"/>
      <c r="X33" s="202"/>
      <c r="Y33" s="208"/>
      <c r="Z33" s="208"/>
      <c r="AA33" s="202"/>
      <c r="AB33" s="208"/>
      <c r="AC33" s="208"/>
      <c r="AD33" s="202"/>
      <c r="AE33" s="209"/>
      <c r="AF33" s="209"/>
      <c r="AG33" s="210"/>
    </row>
    <row r="34" spans="1:33" s="199" customFormat="1" ht="13.15" x14ac:dyDescent="0.35">
      <c r="A34" s="387"/>
      <c r="B34" s="388"/>
      <c r="C34" s="389"/>
      <c r="E34" s="211"/>
      <c r="F34" s="212"/>
      <c r="G34" s="212"/>
      <c r="H34" s="212"/>
      <c r="I34" s="212"/>
      <c r="J34" s="202"/>
      <c r="K34" s="211"/>
      <c r="L34" s="212"/>
      <c r="M34" s="212"/>
      <c r="N34" s="212"/>
      <c r="O34" s="212"/>
      <c r="P34" s="202"/>
      <c r="Q34" s="213"/>
      <c r="R34" s="213"/>
      <c r="S34" s="214"/>
      <c r="U34" s="211"/>
      <c r="V34" s="211"/>
      <c r="W34" s="213"/>
      <c r="X34" s="202"/>
      <c r="Y34" s="212"/>
      <c r="Z34" s="212"/>
      <c r="AA34" s="202"/>
      <c r="AB34" s="212"/>
      <c r="AC34" s="212"/>
      <c r="AD34" s="202"/>
      <c r="AE34" s="213"/>
      <c r="AF34" s="213"/>
      <c r="AG34" s="214"/>
    </row>
    <row r="35" spans="1:33" s="199" customFormat="1" ht="13.15" x14ac:dyDescent="0.35">
      <c r="A35" s="381" t="s">
        <v>20</v>
      </c>
      <c r="B35" s="382">
        <v>17</v>
      </c>
      <c r="C35" s="383" t="s">
        <v>14</v>
      </c>
      <c r="E35" s="205">
        <f>SUM('2.3_Input_Data_Orig_MC'!F34:F37)</f>
        <v>25</v>
      </c>
      <c r="F35" s="206">
        <f>SUM('2.3_Input_Data_Orig_MC'!M34:M37)</f>
        <v>25</v>
      </c>
      <c r="G35" s="206">
        <f>SUM('2.3_Input_Data_Orig_MC'!T34:T37)</f>
        <v>25</v>
      </c>
      <c r="H35" s="206">
        <f>IF(SUM(E35:G35)=0,0,(SUM('2.3_Input_Data_Orig_MC'!AV34:AV37)))</f>
        <v>0</v>
      </c>
      <c r="I35" s="206" t="str">
        <f t="shared" ref="I35" si="45">IF((AVERAGE(E35:G35)+(H35/3))=E35, "-", "Difference")</f>
        <v>-</v>
      </c>
      <c r="J35" s="202"/>
      <c r="K35" s="205">
        <f>SUM('2.4_Input_Data_Rebase'!F34:F37)</f>
        <v>25</v>
      </c>
      <c r="L35" s="206">
        <f>SUM('2.4_Input_Data_Rebase'!M34:M37)</f>
        <v>25</v>
      </c>
      <c r="M35" s="206">
        <f>SUM('2.4_Input_Data_Rebase'!T34:T37)</f>
        <v>25</v>
      </c>
      <c r="N35" s="206">
        <f>IF(SUM(K35:M35)=0,0,(SUM('2.4_Input_Data_Rebase'!AV34:AV37))-(SUM('2.4_Input_Data_Rebase'!BC34:BC37)))</f>
        <v>0</v>
      </c>
      <c r="O35" s="206" t="str">
        <f t="shared" ref="O35" si="46">IF((AVERAGE(K35:M35)+(N35/3))=K35, "-", "Difference")</f>
        <v>-</v>
      </c>
      <c r="P35" s="202"/>
      <c r="Q35" s="203">
        <f t="shared" ref="Q35" si="47">K35-E35</f>
        <v>0</v>
      </c>
      <c r="R35" s="203">
        <f t="shared" ref="R35" si="48">L35-F35</f>
        <v>0</v>
      </c>
      <c r="S35" s="204">
        <f t="shared" ref="S35" si="49">M35-G35</f>
        <v>0</v>
      </c>
      <c r="U35" s="205">
        <f>ABS(SUMIF('2.3_Input_Data_Orig_MC'!AB34:AF37, "&lt;0"))</f>
        <v>6</v>
      </c>
      <c r="V35" s="205">
        <f>ABS(SUMIF('2.4_Input_Data_Rebase'!AB34:AF37, "&lt;0"))</f>
        <v>6</v>
      </c>
      <c r="W35" s="203">
        <f t="shared" ref="W35" si="50">V35-U35</f>
        <v>0</v>
      </c>
      <c r="X35" s="202"/>
      <c r="Y35" s="206">
        <f>ABS(SUMIF('2.3_Input_Data_Orig_MC'!AI34:AM37, "&lt;0"))</f>
        <v>0</v>
      </c>
      <c r="Z35" s="206">
        <f>ABS(SUMIF('2.4_Input_Data_Rebase'!AI34:AM37, "&lt;0"))</f>
        <v>0</v>
      </c>
      <c r="AA35" s="202"/>
      <c r="AB35" s="206">
        <f>ABS(SUMIF('2.3_Input_Data_Orig_MC'!AP34:AT37, "&lt;0"))</f>
        <v>6</v>
      </c>
      <c r="AC35" s="206">
        <f>ABS(SUMIF('2.4_Input_Data_Rebase'!AP34:AT37, "&lt;0"))</f>
        <v>6</v>
      </c>
      <c r="AD35" s="202"/>
      <c r="AE35" s="203">
        <f t="shared" ref="AE35" si="51">IFERROR(AB35/U35, "-")</f>
        <v>1</v>
      </c>
      <c r="AF35" s="203">
        <f t="shared" ref="AF35" si="52">IFERROR(AC35/V35, "-")</f>
        <v>1</v>
      </c>
      <c r="AG35" s="204" t="str">
        <f t="shared" ref="AG35" si="53">IFERROR(IF((AE35-AF35)&lt;=5%,"Acceptable","Request Narrative"),"-")</f>
        <v>Acceptable</v>
      </c>
    </row>
    <row r="36" spans="1:33" s="199" customFormat="1" ht="13.15" x14ac:dyDescent="0.35">
      <c r="A36" s="384"/>
      <c r="B36" s="385"/>
      <c r="C36" s="386"/>
      <c r="E36" s="207"/>
      <c r="F36" s="208"/>
      <c r="G36" s="208"/>
      <c r="H36" s="208"/>
      <c r="I36" s="208"/>
      <c r="J36" s="202"/>
      <c r="K36" s="207"/>
      <c r="L36" s="208"/>
      <c r="M36" s="208"/>
      <c r="N36" s="208"/>
      <c r="O36" s="208"/>
      <c r="P36" s="202"/>
      <c r="Q36" s="209"/>
      <c r="R36" s="209"/>
      <c r="S36" s="210"/>
      <c r="U36" s="207"/>
      <c r="V36" s="207"/>
      <c r="W36" s="209"/>
      <c r="X36" s="202"/>
      <c r="Y36" s="208"/>
      <c r="Z36" s="208"/>
      <c r="AA36" s="202"/>
      <c r="AB36" s="208"/>
      <c r="AC36" s="208"/>
      <c r="AD36" s="202"/>
      <c r="AE36" s="209"/>
      <c r="AF36" s="209"/>
      <c r="AG36" s="210"/>
    </row>
    <row r="37" spans="1:33" s="199" customFormat="1" ht="13.15" x14ac:dyDescent="0.35">
      <c r="A37" s="384"/>
      <c r="B37" s="385"/>
      <c r="C37" s="386"/>
      <c r="E37" s="207"/>
      <c r="F37" s="208"/>
      <c r="G37" s="208"/>
      <c r="H37" s="208"/>
      <c r="I37" s="208"/>
      <c r="J37" s="202"/>
      <c r="K37" s="207"/>
      <c r="L37" s="208"/>
      <c r="M37" s="208"/>
      <c r="N37" s="208"/>
      <c r="O37" s="208"/>
      <c r="P37" s="202"/>
      <c r="Q37" s="209"/>
      <c r="R37" s="209"/>
      <c r="S37" s="210"/>
      <c r="U37" s="207"/>
      <c r="V37" s="207"/>
      <c r="W37" s="209"/>
      <c r="X37" s="202"/>
      <c r="Y37" s="208"/>
      <c r="Z37" s="208"/>
      <c r="AA37" s="202"/>
      <c r="AB37" s="208"/>
      <c r="AC37" s="208"/>
      <c r="AD37" s="202"/>
      <c r="AE37" s="209"/>
      <c r="AF37" s="209"/>
      <c r="AG37" s="210"/>
    </row>
    <row r="38" spans="1:33" s="199" customFormat="1" ht="13.15" x14ac:dyDescent="0.35">
      <c r="A38" s="387"/>
      <c r="B38" s="388"/>
      <c r="C38" s="389"/>
      <c r="E38" s="211"/>
      <c r="F38" s="212"/>
      <c r="G38" s="212"/>
      <c r="H38" s="212"/>
      <c r="I38" s="212"/>
      <c r="J38" s="202"/>
      <c r="K38" s="211"/>
      <c r="L38" s="212"/>
      <c r="M38" s="212"/>
      <c r="N38" s="212"/>
      <c r="O38" s="212"/>
      <c r="P38" s="202"/>
      <c r="Q38" s="213"/>
      <c r="R38" s="213"/>
      <c r="S38" s="214"/>
      <c r="U38" s="211"/>
      <c r="V38" s="211"/>
      <c r="W38" s="213"/>
      <c r="X38" s="202"/>
      <c r="Y38" s="212"/>
      <c r="Z38" s="212"/>
      <c r="AA38" s="202"/>
      <c r="AB38" s="212"/>
      <c r="AC38" s="212"/>
      <c r="AD38" s="202"/>
      <c r="AE38" s="213"/>
      <c r="AF38" s="213"/>
      <c r="AG38" s="214"/>
    </row>
    <row r="39" spans="1:33" s="199" customFormat="1" ht="13.15" x14ac:dyDescent="0.35">
      <c r="A39" s="381" t="s">
        <v>20</v>
      </c>
      <c r="B39" s="382">
        <v>19</v>
      </c>
      <c r="C39" s="383" t="s">
        <v>25</v>
      </c>
      <c r="E39" s="205">
        <f>SUM('2.3_Input_Data_Orig_MC'!F38:F41)</f>
        <v>66</v>
      </c>
      <c r="F39" s="206">
        <f>SUM('2.3_Input_Data_Orig_MC'!M38:M41)</f>
        <v>66</v>
      </c>
      <c r="G39" s="206">
        <f>SUM('2.3_Input_Data_Orig_MC'!T38:T41)</f>
        <v>66</v>
      </c>
      <c r="H39" s="206">
        <f>IF(SUM(E39:G39)=0,0,(SUM('2.3_Input_Data_Orig_MC'!AV38:AV41)))</f>
        <v>0</v>
      </c>
      <c r="I39" s="206" t="str">
        <f t="shared" ref="I39" si="54">IF((AVERAGE(E39:G39)+(H39/3))=E39, "-", "Difference")</f>
        <v>-</v>
      </c>
      <c r="J39" s="202"/>
      <c r="K39" s="205">
        <f>SUM('2.4_Input_Data_Rebase'!F38:F41)</f>
        <v>66</v>
      </c>
      <c r="L39" s="206">
        <f>SUM('2.4_Input_Data_Rebase'!M38:M41)</f>
        <v>66</v>
      </c>
      <c r="M39" s="206">
        <f>SUM('2.4_Input_Data_Rebase'!T38:T41)</f>
        <v>66</v>
      </c>
      <c r="N39" s="206">
        <f>IF(SUM(K39:M39)=0,0,(SUM('2.4_Input_Data_Rebase'!AV38:AV41))-(SUM('2.4_Input_Data_Rebase'!BC38:BC41)))</f>
        <v>0</v>
      </c>
      <c r="O39" s="206" t="str">
        <f t="shared" ref="O39" si="55">IF((AVERAGE(K39:M39)+(N39/3))=K39, "-", "Difference")</f>
        <v>-</v>
      </c>
      <c r="P39" s="202"/>
      <c r="Q39" s="203">
        <f t="shared" ref="Q39" si="56">K39-E39</f>
        <v>0</v>
      </c>
      <c r="R39" s="203">
        <f t="shared" ref="R39" si="57">L39-F39</f>
        <v>0</v>
      </c>
      <c r="S39" s="204">
        <f t="shared" ref="S39" si="58">M39-G39</f>
        <v>0</v>
      </c>
      <c r="U39" s="205">
        <f>ABS(SUMIF('2.3_Input_Data_Orig_MC'!AB38:AF41, "&lt;0"))</f>
        <v>35</v>
      </c>
      <c r="V39" s="205">
        <f>ABS(SUMIF('2.4_Input_Data_Rebase'!AB38:AF41, "&lt;0"))</f>
        <v>35</v>
      </c>
      <c r="W39" s="203">
        <f t="shared" ref="W39" si="59">V39-U39</f>
        <v>0</v>
      </c>
      <c r="X39" s="202"/>
      <c r="Y39" s="206">
        <f>ABS(SUMIF('2.3_Input_Data_Orig_MC'!AI38:AM41, "&lt;0"))</f>
        <v>35</v>
      </c>
      <c r="Z39" s="206">
        <f>ABS(SUMIF('2.4_Input_Data_Rebase'!AI38:AM41, "&lt;0"))</f>
        <v>35</v>
      </c>
      <c r="AA39" s="202"/>
      <c r="AB39" s="206">
        <f>ABS(SUMIF('2.3_Input_Data_Orig_MC'!AP38:AT41, "&lt;0"))</f>
        <v>0</v>
      </c>
      <c r="AC39" s="206">
        <f>ABS(SUMIF('2.4_Input_Data_Rebase'!AP38:AT41, "&lt;0"))</f>
        <v>0</v>
      </c>
      <c r="AD39" s="202"/>
      <c r="AE39" s="203">
        <f t="shared" ref="AE39" si="60">IFERROR(AB39/U39, "-")</f>
        <v>0</v>
      </c>
      <c r="AF39" s="203">
        <f t="shared" ref="AF39" si="61">IFERROR(AC39/V39, "-")</f>
        <v>0</v>
      </c>
      <c r="AG39" s="204" t="str">
        <f t="shared" ref="AG39" si="62">IFERROR(IF((AE39-AF39)&lt;=5%,"Acceptable","Request Narrative"),"-")</f>
        <v>Acceptable</v>
      </c>
    </row>
    <row r="40" spans="1:33" s="199" customFormat="1" ht="13.15" x14ac:dyDescent="0.35">
      <c r="A40" s="384"/>
      <c r="B40" s="385"/>
      <c r="C40" s="386"/>
      <c r="E40" s="207"/>
      <c r="F40" s="208"/>
      <c r="G40" s="208"/>
      <c r="H40" s="208"/>
      <c r="I40" s="208"/>
      <c r="J40" s="202"/>
      <c r="K40" s="207"/>
      <c r="L40" s="208"/>
      <c r="M40" s="208"/>
      <c r="N40" s="208"/>
      <c r="O40" s="208"/>
      <c r="P40" s="202"/>
      <c r="Q40" s="209"/>
      <c r="R40" s="209"/>
      <c r="S40" s="210"/>
      <c r="U40" s="207"/>
      <c r="V40" s="207"/>
      <c r="W40" s="209"/>
      <c r="X40" s="202"/>
      <c r="Y40" s="208"/>
      <c r="Z40" s="208"/>
      <c r="AA40" s="202"/>
      <c r="AB40" s="208"/>
      <c r="AC40" s="208"/>
      <c r="AD40" s="202"/>
      <c r="AE40" s="209"/>
      <c r="AF40" s="209"/>
      <c r="AG40" s="210"/>
    </row>
    <row r="41" spans="1:33" s="199" customFormat="1" ht="13.15" x14ac:dyDescent="0.35">
      <c r="A41" s="384"/>
      <c r="B41" s="385"/>
      <c r="C41" s="386"/>
      <c r="E41" s="207"/>
      <c r="F41" s="208"/>
      <c r="G41" s="208"/>
      <c r="H41" s="208"/>
      <c r="I41" s="208"/>
      <c r="J41" s="202"/>
      <c r="K41" s="207"/>
      <c r="L41" s="208"/>
      <c r="M41" s="208"/>
      <c r="N41" s="208"/>
      <c r="O41" s="208"/>
      <c r="P41" s="202"/>
      <c r="Q41" s="209"/>
      <c r="R41" s="209"/>
      <c r="S41" s="210"/>
      <c r="U41" s="207"/>
      <c r="V41" s="207"/>
      <c r="W41" s="209"/>
      <c r="X41" s="202"/>
      <c r="Y41" s="208"/>
      <c r="Z41" s="208"/>
      <c r="AA41" s="202"/>
      <c r="AB41" s="208"/>
      <c r="AC41" s="208"/>
      <c r="AD41" s="202"/>
      <c r="AE41" s="209"/>
      <c r="AF41" s="209"/>
      <c r="AG41" s="210"/>
    </row>
    <row r="42" spans="1:33" s="199" customFormat="1" ht="13.15" x14ac:dyDescent="0.35">
      <c r="A42" s="387"/>
      <c r="B42" s="388"/>
      <c r="C42" s="389"/>
      <c r="E42" s="211"/>
      <c r="F42" s="212"/>
      <c r="G42" s="212"/>
      <c r="H42" s="212"/>
      <c r="I42" s="212"/>
      <c r="J42" s="202"/>
      <c r="K42" s="211"/>
      <c r="L42" s="212"/>
      <c r="M42" s="212"/>
      <c r="N42" s="212"/>
      <c r="O42" s="212"/>
      <c r="P42" s="202"/>
      <c r="Q42" s="213"/>
      <c r="R42" s="213"/>
      <c r="S42" s="214"/>
      <c r="U42" s="211"/>
      <c r="V42" s="211"/>
      <c r="W42" s="213"/>
      <c r="X42" s="202"/>
      <c r="Y42" s="212"/>
      <c r="Z42" s="212"/>
      <c r="AA42" s="202"/>
      <c r="AB42" s="212"/>
      <c r="AC42" s="212"/>
      <c r="AD42" s="202"/>
      <c r="AE42" s="213"/>
      <c r="AF42" s="213"/>
      <c r="AG42" s="214"/>
    </row>
    <row r="43" spans="1:33" s="199" customFormat="1" ht="26.25" x14ac:dyDescent="0.35">
      <c r="A43" s="381" t="s">
        <v>20</v>
      </c>
      <c r="B43" s="382">
        <v>29</v>
      </c>
      <c r="C43" s="383" t="s">
        <v>65</v>
      </c>
      <c r="E43" s="205">
        <f>SUM('2.3_Input_Data_Orig_MC'!F42:F45)</f>
        <v>45</v>
      </c>
      <c r="F43" s="206">
        <f>SUM('2.3_Input_Data_Orig_MC'!M42:M45)</f>
        <v>45</v>
      </c>
      <c r="G43" s="206">
        <f>SUM('2.3_Input_Data_Orig_MC'!T42:T45)</f>
        <v>45</v>
      </c>
      <c r="H43" s="206">
        <f>IF(SUM(E43:G43)=0,0,(SUM('2.3_Input_Data_Orig_MC'!AV42:AV45)))</f>
        <v>0</v>
      </c>
      <c r="I43" s="206" t="str">
        <f t="shared" ref="I43" si="63">IF((AVERAGE(E43:G43)+(H43/3))=E43, "-", "Difference")</f>
        <v>-</v>
      </c>
      <c r="J43" s="202"/>
      <c r="K43" s="205">
        <f>SUM('2.4_Input_Data_Rebase'!F42:F45)</f>
        <v>45</v>
      </c>
      <c r="L43" s="206">
        <f>SUM('2.4_Input_Data_Rebase'!M42:M45)</f>
        <v>45</v>
      </c>
      <c r="M43" s="206">
        <f>SUM('2.4_Input_Data_Rebase'!T42:T45)</f>
        <v>45</v>
      </c>
      <c r="N43" s="206">
        <f>IF(SUM(K43:M43)=0,0,(SUM('2.4_Input_Data_Rebase'!AV42:AV45))-(SUM('2.4_Input_Data_Rebase'!BC42:BC45)))</f>
        <v>0</v>
      </c>
      <c r="O43" s="206" t="str">
        <f t="shared" ref="O43" si="64">IF((AVERAGE(K43:M43)+(N43/3))=K43, "-", "Difference")</f>
        <v>-</v>
      </c>
      <c r="P43" s="202"/>
      <c r="Q43" s="203">
        <f t="shared" ref="Q43" si="65">K43-E43</f>
        <v>0</v>
      </c>
      <c r="R43" s="203">
        <f t="shared" ref="R43" si="66">L43-F43</f>
        <v>0</v>
      </c>
      <c r="S43" s="204">
        <f t="shared" ref="S43" si="67">M43-G43</f>
        <v>0</v>
      </c>
      <c r="U43" s="205">
        <f>ABS(SUMIF('2.3_Input_Data_Orig_MC'!AB42:AF45, "&lt;0"))</f>
        <v>36</v>
      </c>
      <c r="V43" s="205">
        <f>ABS(SUMIF('2.4_Input_Data_Rebase'!AB42:AF45, "&lt;0"))</f>
        <v>36</v>
      </c>
      <c r="W43" s="203">
        <f t="shared" ref="W43" si="68">V43-U43</f>
        <v>0</v>
      </c>
      <c r="X43" s="202"/>
      <c r="Y43" s="206">
        <f>ABS(SUMIF('2.3_Input_Data_Orig_MC'!AI42:AM45, "&lt;0"))</f>
        <v>36</v>
      </c>
      <c r="Z43" s="206">
        <f>ABS(SUMIF('2.4_Input_Data_Rebase'!AI42:AM45, "&lt;0"))</f>
        <v>36</v>
      </c>
      <c r="AA43" s="202"/>
      <c r="AB43" s="206">
        <f>ABS(SUMIF('2.3_Input_Data_Orig_MC'!AP42:AT45, "&lt;0"))</f>
        <v>0</v>
      </c>
      <c r="AC43" s="206">
        <f>ABS(SUMIF('2.4_Input_Data_Rebase'!AP42:AT45, "&lt;0"))</f>
        <v>0</v>
      </c>
      <c r="AD43" s="202"/>
      <c r="AE43" s="203">
        <f t="shared" ref="AE43" si="69">IFERROR(AB43/U43, "-")</f>
        <v>0</v>
      </c>
      <c r="AF43" s="203">
        <f t="shared" ref="AF43" si="70">IFERROR(AC43/V43, "-")</f>
        <v>0</v>
      </c>
      <c r="AG43" s="204" t="str">
        <f t="shared" ref="AG43" si="71">IFERROR(IF((AE43-AF43)&lt;=5%,"Acceptable","Request Narrative"),"-")</f>
        <v>Acceptable</v>
      </c>
    </row>
    <row r="44" spans="1:33" s="199" customFormat="1" ht="13.15" x14ac:dyDescent="0.35">
      <c r="A44" s="384"/>
      <c r="B44" s="385"/>
      <c r="C44" s="386"/>
      <c r="E44" s="207"/>
      <c r="F44" s="208"/>
      <c r="G44" s="208"/>
      <c r="H44" s="208"/>
      <c r="I44" s="208"/>
      <c r="J44" s="202"/>
      <c r="K44" s="207"/>
      <c r="L44" s="208"/>
      <c r="M44" s="208"/>
      <c r="N44" s="208"/>
      <c r="O44" s="208"/>
      <c r="P44" s="202"/>
      <c r="Q44" s="209"/>
      <c r="R44" s="209"/>
      <c r="S44" s="210"/>
      <c r="U44" s="207"/>
      <c r="V44" s="207"/>
      <c r="W44" s="209"/>
      <c r="X44" s="202"/>
      <c r="Y44" s="208"/>
      <c r="Z44" s="208"/>
      <c r="AA44" s="202"/>
      <c r="AB44" s="208"/>
      <c r="AC44" s="208"/>
      <c r="AD44" s="202"/>
      <c r="AE44" s="209"/>
      <c r="AF44" s="209"/>
      <c r="AG44" s="210"/>
    </row>
    <row r="45" spans="1:33" s="199" customFormat="1" ht="13.15" x14ac:dyDescent="0.35">
      <c r="A45" s="384"/>
      <c r="B45" s="385"/>
      <c r="C45" s="386"/>
      <c r="E45" s="207"/>
      <c r="F45" s="208"/>
      <c r="G45" s="208"/>
      <c r="H45" s="208"/>
      <c r="I45" s="208"/>
      <c r="J45" s="202"/>
      <c r="K45" s="207"/>
      <c r="L45" s="208"/>
      <c r="M45" s="208"/>
      <c r="N45" s="208"/>
      <c r="O45" s="208"/>
      <c r="P45" s="202"/>
      <c r="Q45" s="209"/>
      <c r="R45" s="209"/>
      <c r="S45" s="210"/>
      <c r="U45" s="207"/>
      <c r="V45" s="207"/>
      <c r="W45" s="209"/>
      <c r="X45" s="202"/>
      <c r="Y45" s="208"/>
      <c r="Z45" s="208"/>
      <c r="AA45" s="202"/>
      <c r="AB45" s="208"/>
      <c r="AC45" s="208"/>
      <c r="AD45" s="202"/>
      <c r="AE45" s="209"/>
      <c r="AF45" s="209"/>
      <c r="AG45" s="210"/>
    </row>
    <row r="46" spans="1:33" s="199" customFormat="1" ht="13.15" x14ac:dyDescent="0.35">
      <c r="A46" s="387"/>
      <c r="B46" s="388"/>
      <c r="C46" s="389"/>
      <c r="E46" s="211"/>
      <c r="F46" s="212"/>
      <c r="G46" s="212"/>
      <c r="H46" s="212"/>
      <c r="I46" s="212"/>
      <c r="J46" s="202"/>
      <c r="K46" s="211"/>
      <c r="L46" s="212"/>
      <c r="M46" s="212"/>
      <c r="N46" s="212"/>
      <c r="O46" s="212"/>
      <c r="P46" s="202"/>
      <c r="Q46" s="213"/>
      <c r="R46" s="213"/>
      <c r="S46" s="214"/>
      <c r="U46" s="211"/>
      <c r="V46" s="211"/>
      <c r="W46" s="213"/>
      <c r="X46" s="202"/>
      <c r="Y46" s="212"/>
      <c r="Z46" s="212"/>
      <c r="AA46" s="202"/>
      <c r="AB46" s="212"/>
      <c r="AC46" s="212"/>
      <c r="AD46" s="202"/>
      <c r="AE46" s="213"/>
      <c r="AF46" s="213"/>
      <c r="AG46" s="214"/>
    </row>
    <row r="47" spans="1:33" s="199" customFormat="1" ht="13.15" x14ac:dyDescent="0.35">
      <c r="A47" s="381" t="s">
        <v>20</v>
      </c>
      <c r="B47" s="382">
        <v>36</v>
      </c>
      <c r="C47" s="383" t="s">
        <v>16</v>
      </c>
      <c r="E47" s="205">
        <f>SUM('2.3_Input_Data_Orig_MC'!F46:F49)</f>
        <v>27</v>
      </c>
      <c r="F47" s="206">
        <f>SUM('2.3_Input_Data_Orig_MC'!M46:M49)</f>
        <v>27</v>
      </c>
      <c r="G47" s="206">
        <f>SUM('2.3_Input_Data_Orig_MC'!T46:T49)</f>
        <v>27</v>
      </c>
      <c r="H47" s="206">
        <f>IF(SUM(E47:G47)=0,0,(SUM('2.3_Input_Data_Orig_MC'!AV46:AV49)))</f>
        <v>0</v>
      </c>
      <c r="I47" s="206" t="str">
        <f t="shared" ref="I47" si="72">IF((AVERAGE(E47:G47)+(H47/3))=E47, "-", "Difference")</f>
        <v>-</v>
      </c>
      <c r="J47" s="202"/>
      <c r="K47" s="205">
        <f>SUM('2.4_Input_Data_Rebase'!F46:F49)</f>
        <v>27</v>
      </c>
      <c r="L47" s="206">
        <f>SUM('2.4_Input_Data_Rebase'!M46:M49)</f>
        <v>27</v>
      </c>
      <c r="M47" s="206">
        <f>SUM('2.4_Input_Data_Rebase'!T46:T49)</f>
        <v>27</v>
      </c>
      <c r="N47" s="206">
        <f>IF(SUM(K47:M47)=0,0,(SUM('2.4_Input_Data_Rebase'!AV46:AV49))-(SUM('2.4_Input_Data_Rebase'!BC46:BC49)))</f>
        <v>0</v>
      </c>
      <c r="O47" s="206" t="str">
        <f t="shared" ref="O47" si="73">IF((AVERAGE(K47:M47)+(N47/3))=K47, "-", "Difference")</f>
        <v>-</v>
      </c>
      <c r="P47" s="202"/>
      <c r="Q47" s="203">
        <f t="shared" ref="Q47" si="74">K47-E47</f>
        <v>0</v>
      </c>
      <c r="R47" s="203">
        <f t="shared" ref="R47" si="75">L47-F47</f>
        <v>0</v>
      </c>
      <c r="S47" s="204">
        <f t="shared" ref="S47" si="76">M47-G47</f>
        <v>0</v>
      </c>
      <c r="U47" s="205">
        <f>ABS(SUMIF('2.3_Input_Data_Orig_MC'!AB46:AF49, "&lt;0"))</f>
        <v>14</v>
      </c>
      <c r="V47" s="205">
        <f>ABS(SUMIF('2.4_Input_Data_Rebase'!AB46:AF49, "&lt;0"))</f>
        <v>14</v>
      </c>
      <c r="W47" s="203">
        <f t="shared" ref="W47" si="77">V47-U47</f>
        <v>0</v>
      </c>
      <c r="X47" s="202"/>
      <c r="Y47" s="206">
        <f>ABS(SUMIF('2.3_Input_Data_Orig_MC'!AI46:AM49, "&lt;0"))</f>
        <v>14</v>
      </c>
      <c r="Z47" s="206">
        <f>ABS(SUMIF('2.4_Input_Data_Rebase'!AI46:AM49, "&lt;0"))</f>
        <v>14</v>
      </c>
      <c r="AA47" s="202"/>
      <c r="AB47" s="206">
        <f>ABS(SUMIF('2.3_Input_Data_Orig_MC'!AP46:AT49, "&lt;0"))</f>
        <v>0</v>
      </c>
      <c r="AC47" s="206">
        <f>ABS(SUMIF('2.4_Input_Data_Rebase'!AP46:AT49, "&lt;0"))</f>
        <v>0</v>
      </c>
      <c r="AD47" s="202"/>
      <c r="AE47" s="203">
        <f t="shared" ref="AE47" si="78">IFERROR(AB47/U47, "-")</f>
        <v>0</v>
      </c>
      <c r="AF47" s="203">
        <f t="shared" ref="AF47" si="79">IFERROR(AC47/V47, "-")</f>
        <v>0</v>
      </c>
      <c r="AG47" s="204" t="str">
        <f t="shared" ref="AG47" si="80">IFERROR(IF((AE47-AF47)&lt;=5%,"Acceptable","Request Narrative"),"-")</f>
        <v>Acceptable</v>
      </c>
    </row>
    <row r="48" spans="1:33" s="199" customFormat="1" ht="13.15" x14ac:dyDescent="0.35">
      <c r="A48" s="384"/>
      <c r="B48" s="385"/>
      <c r="C48" s="386"/>
      <c r="E48" s="207"/>
      <c r="F48" s="208"/>
      <c r="G48" s="208"/>
      <c r="H48" s="208"/>
      <c r="I48" s="208"/>
      <c r="J48" s="202"/>
      <c r="K48" s="207"/>
      <c r="L48" s="208"/>
      <c r="M48" s="208"/>
      <c r="N48" s="208"/>
      <c r="O48" s="208"/>
      <c r="P48" s="202"/>
      <c r="Q48" s="209"/>
      <c r="R48" s="209"/>
      <c r="S48" s="210"/>
      <c r="U48" s="207"/>
      <c r="V48" s="207"/>
      <c r="W48" s="209"/>
      <c r="X48" s="202"/>
      <c r="Y48" s="208"/>
      <c r="Z48" s="208"/>
      <c r="AA48" s="202"/>
      <c r="AB48" s="208"/>
      <c r="AC48" s="208"/>
      <c r="AD48" s="202"/>
      <c r="AE48" s="209"/>
      <c r="AF48" s="209"/>
      <c r="AG48" s="210"/>
    </row>
    <row r="49" spans="1:33" s="199" customFormat="1" ht="13.15" x14ac:dyDescent="0.35">
      <c r="A49" s="384"/>
      <c r="B49" s="385"/>
      <c r="C49" s="386"/>
      <c r="E49" s="207"/>
      <c r="F49" s="208"/>
      <c r="G49" s="208"/>
      <c r="H49" s="208"/>
      <c r="I49" s="208"/>
      <c r="J49" s="202"/>
      <c r="K49" s="207"/>
      <c r="L49" s="208"/>
      <c r="M49" s="208"/>
      <c r="N49" s="208"/>
      <c r="O49" s="208"/>
      <c r="P49" s="202"/>
      <c r="Q49" s="209"/>
      <c r="R49" s="209"/>
      <c r="S49" s="210"/>
      <c r="U49" s="207"/>
      <c r="V49" s="207"/>
      <c r="W49" s="209"/>
      <c r="X49" s="202"/>
      <c r="Y49" s="208"/>
      <c r="Z49" s="208"/>
      <c r="AA49" s="202"/>
      <c r="AB49" s="208"/>
      <c r="AC49" s="208"/>
      <c r="AD49" s="202"/>
      <c r="AE49" s="209"/>
      <c r="AF49" s="209"/>
      <c r="AG49" s="210"/>
    </row>
    <row r="50" spans="1:33" s="199" customFormat="1" ht="13.15" x14ac:dyDescent="0.35">
      <c r="A50" s="387"/>
      <c r="B50" s="388"/>
      <c r="C50" s="389"/>
      <c r="E50" s="211"/>
      <c r="F50" s="212"/>
      <c r="G50" s="212"/>
      <c r="H50" s="212"/>
      <c r="I50" s="212"/>
      <c r="J50" s="202"/>
      <c r="K50" s="211"/>
      <c r="L50" s="212"/>
      <c r="M50" s="212"/>
      <c r="N50" s="212"/>
      <c r="O50" s="212"/>
      <c r="P50" s="202"/>
      <c r="Q50" s="213"/>
      <c r="R50" s="213"/>
      <c r="S50" s="214"/>
      <c r="U50" s="211"/>
      <c r="V50" s="211"/>
      <c r="W50" s="213"/>
      <c r="X50" s="202"/>
      <c r="Y50" s="212"/>
      <c r="Z50" s="212"/>
      <c r="AA50" s="202"/>
      <c r="AB50" s="212"/>
      <c r="AC50" s="212"/>
      <c r="AD50" s="202"/>
      <c r="AE50" s="213"/>
      <c r="AF50" s="213"/>
      <c r="AG50" s="214"/>
    </row>
    <row r="51" spans="1:33" s="199" customFormat="1" ht="13.15" x14ac:dyDescent="0.35">
      <c r="A51" s="381" t="s">
        <v>20</v>
      </c>
      <c r="B51" s="382">
        <v>30</v>
      </c>
      <c r="C51" s="383" t="s">
        <v>54</v>
      </c>
      <c r="E51" s="205">
        <f>SUM('2.3_Input_Data_Orig_MC'!F50:F53)</f>
        <v>1</v>
      </c>
      <c r="F51" s="206">
        <f>SUM('2.3_Input_Data_Orig_MC'!M50:M53)</f>
        <v>1</v>
      </c>
      <c r="G51" s="206">
        <f>SUM('2.3_Input_Data_Orig_MC'!T50:T53)</f>
        <v>1</v>
      </c>
      <c r="H51" s="206">
        <f>IF(SUM(E51:G51)=0,0,(SUM('2.3_Input_Data_Orig_MC'!AV50:AV53)))</f>
        <v>0</v>
      </c>
      <c r="I51" s="206" t="str">
        <f t="shared" ref="I51" si="81">IF((AVERAGE(E51:G51)+(H51/3))=E51, "-", "Difference")</f>
        <v>-</v>
      </c>
      <c r="J51" s="202"/>
      <c r="K51" s="205">
        <f>SUM('2.4_Input_Data_Rebase'!F50:F53)</f>
        <v>1</v>
      </c>
      <c r="L51" s="206">
        <f>SUM('2.4_Input_Data_Rebase'!M50:M53)</f>
        <v>1</v>
      </c>
      <c r="M51" s="206">
        <f>SUM('2.4_Input_Data_Rebase'!T50:T53)</f>
        <v>1</v>
      </c>
      <c r="N51" s="206">
        <f>IF(SUM(K51:M51)=0,0,(SUM('2.4_Input_Data_Rebase'!AV50:AV53))-(SUM('2.4_Input_Data_Rebase'!BC50:BC53)))</f>
        <v>0</v>
      </c>
      <c r="O51" s="206" t="str">
        <f t="shared" ref="O51" si="82">IF((AVERAGE(K51:M51)+(N51/3))=K51, "-", "Difference")</f>
        <v>-</v>
      </c>
      <c r="P51" s="202"/>
      <c r="Q51" s="203">
        <f t="shared" ref="Q51" si="83">K51-E51</f>
        <v>0</v>
      </c>
      <c r="R51" s="203">
        <f t="shared" ref="R51" si="84">L51-F51</f>
        <v>0</v>
      </c>
      <c r="S51" s="204">
        <f t="shared" ref="S51" si="85">M51-G51</f>
        <v>0</v>
      </c>
      <c r="U51" s="205">
        <f>ABS(SUMIF('2.3_Input_Data_Orig_MC'!AB50:AF53, "&lt;0"))</f>
        <v>1</v>
      </c>
      <c r="V51" s="205">
        <f>ABS(SUMIF('2.4_Input_Data_Rebase'!AB50:AF53, "&lt;0"))</f>
        <v>1</v>
      </c>
      <c r="W51" s="203">
        <f t="shared" ref="W51" si="86">V51-U51</f>
        <v>0</v>
      </c>
      <c r="X51" s="202"/>
      <c r="Y51" s="206">
        <f>ABS(SUMIF('2.3_Input_Data_Orig_MC'!AI50:AM53, "&lt;0"))</f>
        <v>1</v>
      </c>
      <c r="Z51" s="206">
        <f>ABS(SUMIF('2.4_Input_Data_Rebase'!AI50:AM53, "&lt;0"))</f>
        <v>1</v>
      </c>
      <c r="AA51" s="202"/>
      <c r="AB51" s="206">
        <f>ABS(SUMIF('2.3_Input_Data_Orig_MC'!AP50:AT53, "&lt;0"))</f>
        <v>0</v>
      </c>
      <c r="AC51" s="206">
        <f>ABS(SUMIF('2.4_Input_Data_Rebase'!AP50:AT53, "&lt;0"))</f>
        <v>0</v>
      </c>
      <c r="AD51" s="202"/>
      <c r="AE51" s="203">
        <f t="shared" ref="AE51" si="87">IFERROR(AB51/U51, "-")</f>
        <v>0</v>
      </c>
      <c r="AF51" s="203">
        <f t="shared" ref="AF51" si="88">IFERROR(AC51/V51, "-")</f>
        <v>0</v>
      </c>
      <c r="AG51" s="204" t="str">
        <f t="shared" ref="AG51" si="89">IFERROR(IF((AE51-AF51)&lt;=5%,"Acceptable","Request Narrative"),"-")</f>
        <v>Acceptable</v>
      </c>
    </row>
    <row r="52" spans="1:33" s="199" customFormat="1" ht="13.15" x14ac:dyDescent="0.35">
      <c r="A52" s="384"/>
      <c r="B52" s="385"/>
      <c r="C52" s="386"/>
      <c r="E52" s="207"/>
      <c r="F52" s="208"/>
      <c r="G52" s="208"/>
      <c r="H52" s="208"/>
      <c r="I52" s="208"/>
      <c r="J52" s="202"/>
      <c r="K52" s="207"/>
      <c r="L52" s="208"/>
      <c r="M52" s="208"/>
      <c r="N52" s="208"/>
      <c r="O52" s="208"/>
      <c r="P52" s="202"/>
      <c r="Q52" s="209"/>
      <c r="R52" s="209"/>
      <c r="S52" s="210"/>
      <c r="U52" s="207"/>
      <c r="V52" s="207"/>
      <c r="W52" s="209"/>
      <c r="X52" s="202"/>
      <c r="Y52" s="208"/>
      <c r="Z52" s="208"/>
      <c r="AA52" s="202"/>
      <c r="AB52" s="208"/>
      <c r="AC52" s="208"/>
      <c r="AD52" s="202"/>
      <c r="AE52" s="209"/>
      <c r="AF52" s="209"/>
      <c r="AG52" s="210"/>
    </row>
    <row r="53" spans="1:33" s="199" customFormat="1" ht="13.15" x14ac:dyDescent="0.35">
      <c r="A53" s="384"/>
      <c r="B53" s="385"/>
      <c r="C53" s="386"/>
      <c r="E53" s="207"/>
      <c r="F53" s="208"/>
      <c r="G53" s="208"/>
      <c r="H53" s="208"/>
      <c r="I53" s="208"/>
      <c r="J53" s="202"/>
      <c r="K53" s="207"/>
      <c r="L53" s="208"/>
      <c r="M53" s="208"/>
      <c r="N53" s="208"/>
      <c r="O53" s="208"/>
      <c r="P53" s="202"/>
      <c r="Q53" s="209"/>
      <c r="R53" s="209"/>
      <c r="S53" s="210"/>
      <c r="U53" s="207"/>
      <c r="V53" s="207"/>
      <c r="W53" s="209"/>
      <c r="X53" s="202"/>
      <c r="Y53" s="208"/>
      <c r="Z53" s="208"/>
      <c r="AA53" s="202"/>
      <c r="AB53" s="208"/>
      <c r="AC53" s="208"/>
      <c r="AD53" s="202"/>
      <c r="AE53" s="209"/>
      <c r="AF53" s="209"/>
      <c r="AG53" s="210"/>
    </row>
    <row r="54" spans="1:33" s="199" customFormat="1" ht="13.15" x14ac:dyDescent="0.35">
      <c r="A54" s="387"/>
      <c r="B54" s="388"/>
      <c r="C54" s="389"/>
      <c r="E54" s="211"/>
      <c r="F54" s="212"/>
      <c r="G54" s="212"/>
      <c r="H54" s="212"/>
      <c r="I54" s="212"/>
      <c r="J54" s="202"/>
      <c r="K54" s="211"/>
      <c r="L54" s="212"/>
      <c r="M54" s="212"/>
      <c r="N54" s="212"/>
      <c r="O54" s="212"/>
      <c r="P54" s="202"/>
      <c r="Q54" s="213"/>
      <c r="R54" s="213"/>
      <c r="S54" s="214"/>
      <c r="U54" s="211"/>
      <c r="V54" s="211"/>
      <c r="W54" s="213"/>
      <c r="X54" s="202"/>
      <c r="Y54" s="212"/>
      <c r="Z54" s="212"/>
      <c r="AA54" s="202"/>
      <c r="AB54" s="212"/>
      <c r="AC54" s="212"/>
      <c r="AD54" s="202"/>
      <c r="AE54" s="213"/>
      <c r="AF54" s="213"/>
      <c r="AG54" s="214"/>
    </row>
    <row r="55" spans="1:33" s="199" customFormat="1" ht="13.15" x14ac:dyDescent="0.35">
      <c r="A55" s="381" t="s">
        <v>20</v>
      </c>
      <c r="B55" s="382">
        <v>3</v>
      </c>
      <c r="C55" s="383" t="s">
        <v>66</v>
      </c>
      <c r="E55" s="205">
        <f>SUM('2.3_Input_Data_Orig_MC'!F54:F57)</f>
        <v>59</v>
      </c>
      <c r="F55" s="206">
        <f>SUM('2.3_Input_Data_Orig_MC'!M54:M57)</f>
        <v>59</v>
      </c>
      <c r="G55" s="206">
        <f>SUM('2.3_Input_Data_Orig_MC'!T54:T57)</f>
        <v>59</v>
      </c>
      <c r="H55" s="206">
        <f>IF(SUM(E55:G55)=0,0,(SUM('2.3_Input_Data_Orig_MC'!AV54:AV57)))</f>
        <v>0</v>
      </c>
      <c r="I55" s="206" t="str">
        <f t="shared" ref="I55" si="90">IF((AVERAGE(E55:G55)+(H55/3))=E55, "-", "Difference")</f>
        <v>-</v>
      </c>
      <c r="J55" s="202"/>
      <c r="K55" s="205">
        <f>SUM('2.4_Input_Data_Rebase'!F54:F57)</f>
        <v>59</v>
      </c>
      <c r="L55" s="206">
        <f>SUM('2.4_Input_Data_Rebase'!M54:M57)</f>
        <v>59</v>
      </c>
      <c r="M55" s="206">
        <f>SUM('2.4_Input_Data_Rebase'!T54:T57)</f>
        <v>59</v>
      </c>
      <c r="N55" s="206">
        <f>IF(SUM(K55:M55)=0,0,(SUM('2.4_Input_Data_Rebase'!AV54:AV57))-(SUM('2.4_Input_Data_Rebase'!BC54:BC57)))</f>
        <v>0</v>
      </c>
      <c r="O55" s="206" t="str">
        <f t="shared" ref="O55" si="91">IF((AVERAGE(K55:M55)+(N55/3))=K55, "-", "Difference")</f>
        <v>-</v>
      </c>
      <c r="P55" s="202"/>
      <c r="Q55" s="203">
        <f t="shared" ref="Q55" si="92">K55-E55</f>
        <v>0</v>
      </c>
      <c r="R55" s="203">
        <f t="shared" ref="R55" si="93">L55-F55</f>
        <v>0</v>
      </c>
      <c r="S55" s="204">
        <f t="shared" ref="S55" si="94">M55-G55</f>
        <v>0</v>
      </c>
      <c r="U55" s="205">
        <f>ABS(SUMIF('2.3_Input_Data_Orig_MC'!AB54:AF57, "&lt;0"))</f>
        <v>24</v>
      </c>
      <c r="V55" s="205">
        <f>ABS(SUMIF('2.4_Input_Data_Rebase'!AB54:AF57, "&lt;0"))</f>
        <v>24</v>
      </c>
      <c r="W55" s="203">
        <f t="shared" ref="W55" si="95">V55-U55</f>
        <v>0</v>
      </c>
      <c r="X55" s="202"/>
      <c r="Y55" s="206">
        <f>ABS(SUMIF('2.3_Input_Data_Orig_MC'!AI54:AM57, "&lt;0"))</f>
        <v>24</v>
      </c>
      <c r="Z55" s="206">
        <f>ABS(SUMIF('2.4_Input_Data_Rebase'!AI54:AM57, "&lt;0"))</f>
        <v>24</v>
      </c>
      <c r="AA55" s="202"/>
      <c r="AB55" s="206">
        <f>ABS(SUMIF('2.3_Input_Data_Orig_MC'!AP54:AT57, "&lt;0"))</f>
        <v>0</v>
      </c>
      <c r="AC55" s="206">
        <f>ABS(SUMIF('2.4_Input_Data_Rebase'!AP54:AT57, "&lt;0"))</f>
        <v>0</v>
      </c>
      <c r="AD55" s="202"/>
      <c r="AE55" s="203">
        <f t="shared" ref="AE55" si="96">IFERROR(AB55/U55, "-")</f>
        <v>0</v>
      </c>
      <c r="AF55" s="203">
        <f t="shared" ref="AF55" si="97">IFERROR(AC55/V55, "-")</f>
        <v>0</v>
      </c>
      <c r="AG55" s="204" t="str">
        <f t="shared" ref="AG55" si="98">IFERROR(IF((AE55-AF55)&lt;=5%,"Acceptable","Request Narrative"),"-")</f>
        <v>Acceptable</v>
      </c>
    </row>
    <row r="56" spans="1:33" s="199" customFormat="1" ht="13.15" x14ac:dyDescent="0.35">
      <c r="A56" s="384"/>
      <c r="B56" s="385"/>
      <c r="C56" s="386"/>
      <c r="E56" s="207"/>
      <c r="F56" s="208"/>
      <c r="G56" s="208"/>
      <c r="H56" s="208"/>
      <c r="I56" s="208"/>
      <c r="J56" s="202"/>
      <c r="K56" s="207"/>
      <c r="L56" s="208"/>
      <c r="M56" s="208"/>
      <c r="N56" s="208"/>
      <c r="O56" s="208"/>
      <c r="P56" s="202"/>
      <c r="Q56" s="209"/>
      <c r="R56" s="209"/>
      <c r="S56" s="210"/>
      <c r="U56" s="207"/>
      <c r="V56" s="207"/>
      <c r="W56" s="209"/>
      <c r="X56" s="202"/>
      <c r="Y56" s="208"/>
      <c r="Z56" s="208"/>
      <c r="AA56" s="202"/>
      <c r="AB56" s="208"/>
      <c r="AC56" s="208"/>
      <c r="AD56" s="202"/>
      <c r="AE56" s="209"/>
      <c r="AF56" s="209"/>
      <c r="AG56" s="210"/>
    </row>
    <row r="57" spans="1:33" s="199" customFormat="1" ht="13.15" x14ac:dyDescent="0.35">
      <c r="A57" s="384"/>
      <c r="B57" s="385"/>
      <c r="C57" s="386"/>
      <c r="E57" s="207"/>
      <c r="F57" s="208"/>
      <c r="G57" s="208"/>
      <c r="H57" s="208"/>
      <c r="I57" s="208"/>
      <c r="J57" s="202"/>
      <c r="K57" s="207"/>
      <c r="L57" s="208"/>
      <c r="M57" s="208"/>
      <c r="N57" s="208"/>
      <c r="O57" s="208"/>
      <c r="P57" s="202"/>
      <c r="Q57" s="209"/>
      <c r="R57" s="209"/>
      <c r="S57" s="210"/>
      <c r="U57" s="207"/>
      <c r="V57" s="207"/>
      <c r="W57" s="209"/>
      <c r="X57" s="202"/>
      <c r="Y57" s="208"/>
      <c r="Z57" s="208"/>
      <c r="AA57" s="202"/>
      <c r="AB57" s="208"/>
      <c r="AC57" s="208"/>
      <c r="AD57" s="202"/>
      <c r="AE57" s="209"/>
      <c r="AF57" s="209"/>
      <c r="AG57" s="210"/>
    </row>
    <row r="58" spans="1:33" s="199" customFormat="1" ht="13.15" x14ac:dyDescent="0.35">
      <c r="A58" s="387"/>
      <c r="B58" s="388"/>
      <c r="C58" s="389"/>
      <c r="E58" s="211"/>
      <c r="F58" s="212"/>
      <c r="G58" s="212"/>
      <c r="H58" s="212"/>
      <c r="I58" s="212"/>
      <c r="J58" s="202"/>
      <c r="K58" s="211"/>
      <c r="L58" s="212"/>
      <c r="M58" s="212"/>
      <c r="N58" s="212"/>
      <c r="O58" s="212"/>
      <c r="P58" s="202"/>
      <c r="Q58" s="213"/>
      <c r="R58" s="213"/>
      <c r="S58" s="214"/>
      <c r="U58" s="211"/>
      <c r="V58" s="211"/>
      <c r="W58" s="213"/>
      <c r="X58" s="202"/>
      <c r="Y58" s="212"/>
      <c r="Z58" s="212"/>
      <c r="AA58" s="202"/>
      <c r="AB58" s="212"/>
      <c r="AC58" s="212"/>
      <c r="AD58" s="202"/>
      <c r="AE58" s="213"/>
      <c r="AF58" s="213"/>
      <c r="AG58" s="214"/>
    </row>
    <row r="59" spans="1:33" s="199" customFormat="1" ht="13.15" x14ac:dyDescent="0.35">
      <c r="A59" s="381" t="s">
        <v>20</v>
      </c>
      <c r="B59" s="382">
        <v>4</v>
      </c>
      <c r="C59" s="383" t="s">
        <v>21</v>
      </c>
      <c r="E59" s="205">
        <f>SUM('2.3_Input_Data_Orig_MC'!F58:F61)</f>
        <v>59</v>
      </c>
      <c r="F59" s="206">
        <f>SUM('2.3_Input_Data_Orig_MC'!M58:M61)</f>
        <v>59</v>
      </c>
      <c r="G59" s="206">
        <f>SUM('2.3_Input_Data_Orig_MC'!T58:T61)</f>
        <v>59</v>
      </c>
      <c r="H59" s="206">
        <f>IF(SUM(E59:G59)=0,0,(SUM('2.3_Input_Data_Orig_MC'!AV58:AV61)))</f>
        <v>0</v>
      </c>
      <c r="I59" s="206" t="str">
        <f t="shared" ref="I59" si="99">IF((AVERAGE(E59:G59)+(H59/3))=E59, "-", "Difference")</f>
        <v>-</v>
      </c>
      <c r="J59" s="202"/>
      <c r="K59" s="205">
        <f>SUM('2.4_Input_Data_Rebase'!F58:F61)</f>
        <v>59</v>
      </c>
      <c r="L59" s="206">
        <f>SUM('2.4_Input_Data_Rebase'!M58:M61)</f>
        <v>59</v>
      </c>
      <c r="M59" s="206">
        <f>SUM('2.4_Input_Data_Rebase'!T58:T61)</f>
        <v>59</v>
      </c>
      <c r="N59" s="206">
        <f>IF(SUM(K59:M59)=0,0,(SUM('2.4_Input_Data_Rebase'!AV58:AV61))-(SUM('2.4_Input_Data_Rebase'!BC58:BC61)))</f>
        <v>0</v>
      </c>
      <c r="O59" s="206" t="str">
        <f t="shared" ref="O59" si="100">IF((AVERAGE(K59:M59)+(N59/3))=K59, "-", "Difference")</f>
        <v>-</v>
      </c>
      <c r="P59" s="202"/>
      <c r="Q59" s="203">
        <f t="shared" ref="Q59" si="101">K59-E59</f>
        <v>0</v>
      </c>
      <c r="R59" s="203">
        <f t="shared" ref="R59" si="102">L59-F59</f>
        <v>0</v>
      </c>
      <c r="S59" s="204">
        <f t="shared" ref="S59" si="103">M59-G59</f>
        <v>0</v>
      </c>
      <c r="U59" s="205">
        <f>ABS(SUMIF('2.3_Input_Data_Orig_MC'!AB58:AF61, "&lt;0"))</f>
        <v>24</v>
      </c>
      <c r="V59" s="205">
        <f>ABS(SUMIF('2.4_Input_Data_Rebase'!AB58:AF61, "&lt;0"))</f>
        <v>24</v>
      </c>
      <c r="W59" s="203">
        <f t="shared" ref="W59" si="104">V59-U59</f>
        <v>0</v>
      </c>
      <c r="X59" s="202"/>
      <c r="Y59" s="206">
        <f>ABS(SUMIF('2.3_Input_Data_Orig_MC'!AI58:AM61, "&lt;0"))</f>
        <v>24</v>
      </c>
      <c r="Z59" s="206">
        <f>ABS(SUMIF('2.4_Input_Data_Rebase'!AI58:AM61, "&lt;0"))</f>
        <v>24</v>
      </c>
      <c r="AA59" s="202"/>
      <c r="AB59" s="206">
        <f>ABS(SUMIF('2.3_Input_Data_Orig_MC'!AP58:AT61, "&lt;0"))</f>
        <v>0</v>
      </c>
      <c r="AC59" s="206">
        <f>ABS(SUMIF('2.4_Input_Data_Rebase'!AP58:AT61, "&lt;0"))</f>
        <v>0</v>
      </c>
      <c r="AD59" s="202"/>
      <c r="AE59" s="203">
        <f t="shared" ref="AE59" si="105">IFERROR(AB59/U59, "-")</f>
        <v>0</v>
      </c>
      <c r="AF59" s="203">
        <f t="shared" ref="AF59" si="106">IFERROR(AC59/V59, "-")</f>
        <v>0</v>
      </c>
      <c r="AG59" s="204" t="str">
        <f t="shared" ref="AG59" si="107">IFERROR(IF((AE59-AF59)&lt;=5%,"Acceptable","Request Narrative"),"-")</f>
        <v>Acceptable</v>
      </c>
    </row>
    <row r="60" spans="1:33" s="199" customFormat="1" ht="13.15" x14ac:dyDescent="0.35">
      <c r="A60" s="384"/>
      <c r="B60" s="385"/>
      <c r="C60" s="386"/>
      <c r="E60" s="207"/>
      <c r="F60" s="208"/>
      <c r="G60" s="208"/>
      <c r="H60" s="208"/>
      <c r="I60" s="208"/>
      <c r="J60" s="202"/>
      <c r="K60" s="207"/>
      <c r="L60" s="208"/>
      <c r="M60" s="208"/>
      <c r="N60" s="208"/>
      <c r="O60" s="208"/>
      <c r="P60" s="202"/>
      <c r="Q60" s="209"/>
      <c r="R60" s="209"/>
      <c r="S60" s="210"/>
      <c r="U60" s="207"/>
      <c r="V60" s="207"/>
      <c r="W60" s="209"/>
      <c r="X60" s="202"/>
      <c r="Y60" s="208"/>
      <c r="Z60" s="208"/>
      <c r="AA60" s="202"/>
      <c r="AB60" s="208"/>
      <c r="AC60" s="208"/>
      <c r="AD60" s="202"/>
      <c r="AE60" s="209"/>
      <c r="AF60" s="209"/>
      <c r="AG60" s="210"/>
    </row>
    <row r="61" spans="1:33" s="199" customFormat="1" ht="13.15" x14ac:dyDescent="0.35">
      <c r="A61" s="384"/>
      <c r="B61" s="385"/>
      <c r="C61" s="386"/>
      <c r="E61" s="207"/>
      <c r="F61" s="208"/>
      <c r="G61" s="208"/>
      <c r="H61" s="208"/>
      <c r="I61" s="208"/>
      <c r="J61" s="202"/>
      <c r="K61" s="207"/>
      <c r="L61" s="208"/>
      <c r="M61" s="208"/>
      <c r="N61" s="208"/>
      <c r="O61" s="208"/>
      <c r="P61" s="202"/>
      <c r="Q61" s="209"/>
      <c r="R61" s="209"/>
      <c r="S61" s="210"/>
      <c r="U61" s="207"/>
      <c r="V61" s="207"/>
      <c r="W61" s="209"/>
      <c r="X61" s="202"/>
      <c r="Y61" s="208"/>
      <c r="Z61" s="208"/>
      <c r="AA61" s="202"/>
      <c r="AB61" s="208"/>
      <c r="AC61" s="208"/>
      <c r="AD61" s="202"/>
      <c r="AE61" s="209"/>
      <c r="AF61" s="209"/>
      <c r="AG61" s="210"/>
    </row>
    <row r="62" spans="1:33" s="199" customFormat="1" ht="13.15" x14ac:dyDescent="0.35">
      <c r="A62" s="387"/>
      <c r="B62" s="388"/>
      <c r="C62" s="389"/>
      <c r="E62" s="211"/>
      <c r="F62" s="212"/>
      <c r="G62" s="212"/>
      <c r="H62" s="212"/>
      <c r="I62" s="212"/>
      <c r="J62" s="202"/>
      <c r="K62" s="211"/>
      <c r="L62" s="212"/>
      <c r="M62" s="212"/>
      <c r="N62" s="212"/>
      <c r="O62" s="212"/>
      <c r="P62" s="202"/>
      <c r="Q62" s="213"/>
      <c r="R62" s="213"/>
      <c r="S62" s="214"/>
      <c r="U62" s="211"/>
      <c r="V62" s="211"/>
      <c r="W62" s="213"/>
      <c r="X62" s="202"/>
      <c r="Y62" s="212"/>
      <c r="Z62" s="212"/>
      <c r="AA62" s="202"/>
      <c r="AB62" s="212"/>
      <c r="AC62" s="212"/>
      <c r="AD62" s="202"/>
      <c r="AE62" s="213"/>
      <c r="AF62" s="213"/>
      <c r="AG62" s="214"/>
    </row>
    <row r="63" spans="1:33" s="199" customFormat="1" ht="13.15" x14ac:dyDescent="0.35">
      <c r="A63" s="381" t="s">
        <v>20</v>
      </c>
      <c r="B63" s="382">
        <v>6</v>
      </c>
      <c r="C63" s="383" t="s">
        <v>67</v>
      </c>
      <c r="E63" s="205">
        <f>SUM('2.3_Input_Data_Orig_MC'!F62:F65)</f>
        <v>60</v>
      </c>
      <c r="F63" s="206">
        <f>SUM('2.3_Input_Data_Orig_MC'!M62:M65)</f>
        <v>60</v>
      </c>
      <c r="G63" s="206">
        <f>SUM('2.3_Input_Data_Orig_MC'!T62:T65)</f>
        <v>60</v>
      </c>
      <c r="H63" s="206">
        <f>IF(SUM(E63:G63)=0,0,(SUM('2.3_Input_Data_Orig_MC'!AV62:AV65)))</f>
        <v>0</v>
      </c>
      <c r="I63" s="206" t="str">
        <f t="shared" ref="I63" si="108">IF((AVERAGE(E63:G63)+(H63/3))=E63, "-", "Difference")</f>
        <v>-</v>
      </c>
      <c r="J63" s="202"/>
      <c r="K63" s="205">
        <f>SUM('2.4_Input_Data_Rebase'!F62:F65)</f>
        <v>60</v>
      </c>
      <c r="L63" s="206">
        <f>SUM('2.4_Input_Data_Rebase'!M62:M65)</f>
        <v>60</v>
      </c>
      <c r="M63" s="206">
        <f>SUM('2.4_Input_Data_Rebase'!T62:T65)</f>
        <v>60</v>
      </c>
      <c r="N63" s="206">
        <f>IF(SUM(K63:M63)=0,0,(SUM('2.4_Input_Data_Rebase'!AV62:AV65))-(SUM('2.4_Input_Data_Rebase'!BC62:BC65)))</f>
        <v>0</v>
      </c>
      <c r="O63" s="206" t="str">
        <f t="shared" ref="O63" si="109">IF((AVERAGE(K63:M63)+(N63/3))=K63, "-", "Difference")</f>
        <v>-</v>
      </c>
      <c r="P63" s="202"/>
      <c r="Q63" s="203">
        <f t="shared" ref="Q63" si="110">K63-E63</f>
        <v>0</v>
      </c>
      <c r="R63" s="203">
        <f t="shared" ref="R63" si="111">L63-F63</f>
        <v>0</v>
      </c>
      <c r="S63" s="204">
        <f t="shared" ref="S63" si="112">M63-G63</f>
        <v>0</v>
      </c>
      <c r="U63" s="205">
        <f>ABS(SUMIF('2.3_Input_Data_Orig_MC'!AB62:AF65, "&lt;0"))</f>
        <v>25</v>
      </c>
      <c r="V63" s="205">
        <f>ABS(SUMIF('2.4_Input_Data_Rebase'!AB62:AF65, "&lt;0"))</f>
        <v>25</v>
      </c>
      <c r="W63" s="203">
        <f t="shared" ref="W63" si="113">V63-U63</f>
        <v>0</v>
      </c>
      <c r="X63" s="202"/>
      <c r="Y63" s="206">
        <f>ABS(SUMIF('2.3_Input_Data_Orig_MC'!AI62:AM65, "&lt;0"))</f>
        <v>25</v>
      </c>
      <c r="Z63" s="206">
        <f>ABS(SUMIF('2.4_Input_Data_Rebase'!AI62:AM65, "&lt;0"))</f>
        <v>25</v>
      </c>
      <c r="AA63" s="202"/>
      <c r="AB63" s="206">
        <f>ABS(SUMIF('2.3_Input_Data_Orig_MC'!AP62:AT65, "&lt;0"))</f>
        <v>0</v>
      </c>
      <c r="AC63" s="206">
        <f>ABS(SUMIF('2.4_Input_Data_Rebase'!AP62:AT65, "&lt;0"))</f>
        <v>0</v>
      </c>
      <c r="AD63" s="202"/>
      <c r="AE63" s="203">
        <f t="shared" ref="AE63" si="114">IFERROR(AB63/U63, "-")</f>
        <v>0</v>
      </c>
      <c r="AF63" s="203">
        <f t="shared" ref="AF63" si="115">IFERROR(AC63/V63, "-")</f>
        <v>0</v>
      </c>
      <c r="AG63" s="204" t="str">
        <f t="shared" ref="AG63" si="116">IFERROR(IF((AE63-AF63)&lt;=5%,"Acceptable","Request Narrative"),"-")</f>
        <v>Acceptable</v>
      </c>
    </row>
    <row r="64" spans="1:33" s="199" customFormat="1" ht="13.15" x14ac:dyDescent="0.35">
      <c r="A64" s="384"/>
      <c r="B64" s="385"/>
      <c r="C64" s="386"/>
      <c r="E64" s="207"/>
      <c r="F64" s="208"/>
      <c r="G64" s="208"/>
      <c r="H64" s="208"/>
      <c r="I64" s="208"/>
      <c r="J64" s="202"/>
      <c r="K64" s="207"/>
      <c r="L64" s="208"/>
      <c r="M64" s="208"/>
      <c r="N64" s="208"/>
      <c r="O64" s="208"/>
      <c r="P64" s="202"/>
      <c r="Q64" s="209"/>
      <c r="R64" s="209"/>
      <c r="S64" s="210"/>
      <c r="U64" s="207"/>
      <c r="V64" s="207"/>
      <c r="W64" s="209"/>
      <c r="X64" s="202"/>
      <c r="Y64" s="208"/>
      <c r="Z64" s="208"/>
      <c r="AA64" s="202"/>
      <c r="AB64" s="208"/>
      <c r="AC64" s="208"/>
      <c r="AD64" s="202"/>
      <c r="AE64" s="209"/>
      <c r="AF64" s="209"/>
      <c r="AG64" s="210"/>
    </row>
    <row r="65" spans="1:33" s="199" customFormat="1" ht="13.15" x14ac:dyDescent="0.35">
      <c r="A65" s="384"/>
      <c r="B65" s="385"/>
      <c r="C65" s="386"/>
      <c r="E65" s="207"/>
      <c r="F65" s="208"/>
      <c r="G65" s="208"/>
      <c r="H65" s="208"/>
      <c r="I65" s="208"/>
      <c r="J65" s="202"/>
      <c r="K65" s="207"/>
      <c r="L65" s="208"/>
      <c r="M65" s="208"/>
      <c r="N65" s="208"/>
      <c r="O65" s="208"/>
      <c r="P65" s="202"/>
      <c r="Q65" s="209"/>
      <c r="R65" s="209"/>
      <c r="S65" s="210"/>
      <c r="U65" s="207"/>
      <c r="V65" s="207"/>
      <c r="W65" s="209"/>
      <c r="X65" s="202"/>
      <c r="Y65" s="208"/>
      <c r="Z65" s="208"/>
      <c r="AA65" s="202"/>
      <c r="AB65" s="208"/>
      <c r="AC65" s="208"/>
      <c r="AD65" s="202"/>
      <c r="AE65" s="209"/>
      <c r="AF65" s="209"/>
      <c r="AG65" s="210"/>
    </row>
    <row r="66" spans="1:33" s="199" customFormat="1" ht="13.15" x14ac:dyDescent="0.35">
      <c r="A66" s="387"/>
      <c r="B66" s="388"/>
      <c r="C66" s="389"/>
      <c r="E66" s="211"/>
      <c r="F66" s="212"/>
      <c r="G66" s="212"/>
      <c r="H66" s="212"/>
      <c r="I66" s="212"/>
      <c r="J66" s="202"/>
      <c r="K66" s="211"/>
      <c r="L66" s="212"/>
      <c r="M66" s="212"/>
      <c r="N66" s="212"/>
      <c r="O66" s="212"/>
      <c r="P66" s="202"/>
      <c r="Q66" s="213"/>
      <c r="R66" s="213"/>
      <c r="S66" s="214"/>
      <c r="U66" s="211"/>
      <c r="V66" s="211"/>
      <c r="W66" s="213"/>
      <c r="X66" s="202"/>
      <c r="Y66" s="212"/>
      <c r="Z66" s="212"/>
      <c r="AA66" s="202"/>
      <c r="AB66" s="212"/>
      <c r="AC66" s="212"/>
      <c r="AD66" s="202"/>
      <c r="AE66" s="213"/>
      <c r="AF66" s="213"/>
      <c r="AG66" s="214"/>
    </row>
    <row r="67" spans="1:33" s="199" customFormat="1" ht="13.15" x14ac:dyDescent="0.35">
      <c r="A67" s="381" t="s">
        <v>20</v>
      </c>
      <c r="B67" s="382">
        <v>13</v>
      </c>
      <c r="C67" s="383" t="s">
        <v>13</v>
      </c>
      <c r="E67" s="205">
        <f>SUM('2.3_Input_Data_Orig_MC'!F66:F69)</f>
        <v>23</v>
      </c>
      <c r="F67" s="206">
        <f>SUM('2.3_Input_Data_Orig_MC'!M66:M69)</f>
        <v>23</v>
      </c>
      <c r="G67" s="206">
        <f>SUM('2.3_Input_Data_Orig_MC'!T66:T69)</f>
        <v>23</v>
      </c>
      <c r="H67" s="206">
        <f>IF(SUM(E67:G67)=0,0,(SUM('2.3_Input_Data_Orig_MC'!AV66:AV69)))</f>
        <v>0</v>
      </c>
      <c r="I67" s="206" t="str">
        <f t="shared" ref="I67" si="117">IF((AVERAGE(E67:G67)+(H67/3))=E67, "-", "Difference")</f>
        <v>-</v>
      </c>
      <c r="J67" s="202"/>
      <c r="K67" s="205">
        <f>SUM('2.4_Input_Data_Rebase'!F66:F69)</f>
        <v>23</v>
      </c>
      <c r="L67" s="206">
        <f>SUM('2.4_Input_Data_Rebase'!M66:M69)</f>
        <v>23</v>
      </c>
      <c r="M67" s="206">
        <f>SUM('2.4_Input_Data_Rebase'!T66:T69)</f>
        <v>23</v>
      </c>
      <c r="N67" s="206">
        <f>IF(SUM(K67:M67)=0,0,(SUM('2.4_Input_Data_Rebase'!AV66:AV69))-(SUM('2.4_Input_Data_Rebase'!BC66:BC69)))</f>
        <v>0</v>
      </c>
      <c r="O67" s="206" t="str">
        <f t="shared" ref="O67" si="118">IF((AVERAGE(K67:M67)+(N67/3))=K67, "-", "Difference")</f>
        <v>-</v>
      </c>
      <c r="P67" s="202"/>
      <c r="Q67" s="203">
        <f t="shared" ref="Q67" si="119">K67-E67</f>
        <v>0</v>
      </c>
      <c r="R67" s="203">
        <f t="shared" ref="R67" si="120">L67-F67</f>
        <v>0</v>
      </c>
      <c r="S67" s="204">
        <f t="shared" ref="S67" si="121">M67-G67</f>
        <v>0</v>
      </c>
      <c r="U67" s="205">
        <f>ABS(SUMIF('2.3_Input_Data_Orig_MC'!AB66:AF69, "&lt;0"))</f>
        <v>5</v>
      </c>
      <c r="V67" s="205">
        <f>ABS(SUMIF('2.4_Input_Data_Rebase'!AB66:AF69, "&lt;0"))</f>
        <v>5</v>
      </c>
      <c r="W67" s="203">
        <f t="shared" ref="W67" si="122">V67-U67</f>
        <v>0</v>
      </c>
      <c r="X67" s="202"/>
      <c r="Y67" s="206">
        <f>ABS(SUMIF('2.3_Input_Data_Orig_MC'!AI66:AM69, "&lt;0"))</f>
        <v>0</v>
      </c>
      <c r="Z67" s="206">
        <f>ABS(SUMIF('2.4_Input_Data_Rebase'!AI66:AM69, "&lt;0"))</f>
        <v>0</v>
      </c>
      <c r="AA67" s="202"/>
      <c r="AB67" s="206">
        <f>ABS(SUMIF('2.3_Input_Data_Orig_MC'!AP66:AT69, "&lt;0"))</f>
        <v>5</v>
      </c>
      <c r="AC67" s="206">
        <f>ABS(SUMIF('2.4_Input_Data_Rebase'!AP66:AT69, "&lt;0"))</f>
        <v>5</v>
      </c>
      <c r="AD67" s="202"/>
      <c r="AE67" s="203">
        <f t="shared" ref="AE67" si="123">IFERROR(AB67/U67, "-")</f>
        <v>1</v>
      </c>
      <c r="AF67" s="203">
        <f t="shared" ref="AF67" si="124">IFERROR(AC67/V67, "-")</f>
        <v>1</v>
      </c>
      <c r="AG67" s="204" t="str">
        <f t="shared" ref="AG67" si="125">IFERROR(IF((AE67-AF67)&lt;=5%,"Acceptable","Request Narrative"),"-")</f>
        <v>Acceptable</v>
      </c>
    </row>
    <row r="68" spans="1:33" s="199" customFormat="1" ht="13.15" x14ac:dyDescent="0.35">
      <c r="A68" s="384"/>
      <c r="B68" s="385"/>
      <c r="C68" s="386"/>
      <c r="E68" s="207"/>
      <c r="F68" s="208"/>
      <c r="G68" s="208"/>
      <c r="H68" s="208"/>
      <c r="I68" s="208"/>
      <c r="J68" s="202"/>
      <c r="K68" s="207"/>
      <c r="L68" s="208"/>
      <c r="M68" s="208"/>
      <c r="N68" s="208"/>
      <c r="O68" s="208"/>
      <c r="P68" s="202"/>
      <c r="Q68" s="209"/>
      <c r="R68" s="209"/>
      <c r="S68" s="210"/>
      <c r="U68" s="207"/>
      <c r="V68" s="207"/>
      <c r="W68" s="209"/>
      <c r="X68" s="202"/>
      <c r="Y68" s="208"/>
      <c r="Z68" s="208"/>
      <c r="AA68" s="202"/>
      <c r="AB68" s="208"/>
      <c r="AC68" s="208"/>
      <c r="AD68" s="202"/>
      <c r="AE68" s="209"/>
      <c r="AF68" s="209"/>
      <c r="AG68" s="210"/>
    </row>
    <row r="69" spans="1:33" s="199" customFormat="1" ht="13.15" x14ac:dyDescent="0.35">
      <c r="A69" s="384"/>
      <c r="B69" s="385"/>
      <c r="C69" s="386"/>
      <c r="E69" s="207"/>
      <c r="F69" s="208"/>
      <c r="G69" s="208"/>
      <c r="H69" s="208"/>
      <c r="I69" s="208"/>
      <c r="J69" s="202"/>
      <c r="K69" s="207"/>
      <c r="L69" s="208"/>
      <c r="M69" s="208"/>
      <c r="N69" s="208"/>
      <c r="O69" s="208"/>
      <c r="P69" s="202"/>
      <c r="Q69" s="209"/>
      <c r="R69" s="209"/>
      <c r="S69" s="210"/>
      <c r="U69" s="207"/>
      <c r="V69" s="207"/>
      <c r="W69" s="209"/>
      <c r="X69" s="202"/>
      <c r="Y69" s="208"/>
      <c r="Z69" s="208"/>
      <c r="AA69" s="202"/>
      <c r="AB69" s="208"/>
      <c r="AC69" s="208"/>
      <c r="AD69" s="202"/>
      <c r="AE69" s="209"/>
      <c r="AF69" s="209"/>
      <c r="AG69" s="210"/>
    </row>
    <row r="70" spans="1:33" s="199" customFormat="1" ht="13.15" x14ac:dyDescent="0.35">
      <c r="A70" s="387"/>
      <c r="B70" s="388"/>
      <c r="C70" s="389"/>
      <c r="E70" s="211"/>
      <c r="F70" s="212"/>
      <c r="G70" s="212"/>
      <c r="H70" s="212"/>
      <c r="I70" s="212"/>
      <c r="J70" s="202"/>
      <c r="K70" s="211"/>
      <c r="L70" s="212"/>
      <c r="M70" s="212"/>
      <c r="N70" s="212"/>
      <c r="O70" s="212"/>
      <c r="P70" s="202"/>
      <c r="Q70" s="213"/>
      <c r="R70" s="213"/>
      <c r="S70" s="214"/>
      <c r="U70" s="211"/>
      <c r="V70" s="211"/>
      <c r="W70" s="213"/>
      <c r="X70" s="202"/>
      <c r="Y70" s="212"/>
      <c r="Z70" s="212"/>
      <c r="AA70" s="202"/>
      <c r="AB70" s="212"/>
      <c r="AC70" s="212"/>
      <c r="AD70" s="202"/>
      <c r="AE70" s="213"/>
      <c r="AF70" s="213"/>
      <c r="AG70" s="214"/>
    </row>
    <row r="71" spans="1:33" s="199" customFormat="1" ht="13.15" x14ac:dyDescent="0.35">
      <c r="A71" s="381" t="s">
        <v>20</v>
      </c>
      <c r="B71" s="382">
        <v>14</v>
      </c>
      <c r="C71" s="383" t="s">
        <v>20</v>
      </c>
      <c r="E71" s="205">
        <f>SUM('2.3_Input_Data_Orig_MC'!F70:F73)</f>
        <v>66</v>
      </c>
      <c r="F71" s="206">
        <f>SUM('2.3_Input_Data_Orig_MC'!M70:M73)</f>
        <v>60</v>
      </c>
      <c r="G71" s="206">
        <f>SUM('2.3_Input_Data_Orig_MC'!T70:T73)</f>
        <v>66</v>
      </c>
      <c r="H71" s="206">
        <f>IF(SUM(E71:G71)=0,0,(SUM('2.3_Input_Data_Orig_MC'!AV70:AV73)))</f>
        <v>6</v>
      </c>
      <c r="I71" s="206" t="str">
        <f t="shared" ref="I71" si="126">IF((AVERAGE(E71:G71)+(H71/3))=E71, "-", "Difference")</f>
        <v>-</v>
      </c>
      <c r="J71" s="202"/>
      <c r="K71" s="205">
        <f>SUM('2.4_Input_Data_Rebase'!F70:F73)</f>
        <v>66</v>
      </c>
      <c r="L71" s="206">
        <f>SUM('2.4_Input_Data_Rebase'!M70:M73)</f>
        <v>60</v>
      </c>
      <c r="M71" s="206">
        <f>SUM('2.4_Input_Data_Rebase'!T70:T73)</f>
        <v>66</v>
      </c>
      <c r="N71" s="206">
        <f>IF(SUM(K71:M71)=0,0,(SUM('2.4_Input_Data_Rebase'!AV70:AV73))-(SUM('2.4_Input_Data_Rebase'!BC70:BC73)))</f>
        <v>6</v>
      </c>
      <c r="O71" s="206" t="str">
        <f t="shared" ref="O71" si="127">IF((AVERAGE(K71:M71)+(N71/3))=K71, "-", "Difference")</f>
        <v>-</v>
      </c>
      <c r="P71" s="202"/>
      <c r="Q71" s="203">
        <f t="shared" ref="Q71" si="128">K71-E71</f>
        <v>0</v>
      </c>
      <c r="R71" s="203">
        <f t="shared" ref="R71" si="129">L71-F71</f>
        <v>0</v>
      </c>
      <c r="S71" s="204">
        <f t="shared" ref="S71" si="130">M71-G71</f>
        <v>0</v>
      </c>
      <c r="U71" s="205">
        <f>ABS(SUMIF('2.3_Input_Data_Orig_MC'!AB70:AF73, "&lt;0"))</f>
        <v>15</v>
      </c>
      <c r="V71" s="205">
        <f>ABS(SUMIF('2.4_Input_Data_Rebase'!AB70:AF73, "&lt;0"))</f>
        <v>15</v>
      </c>
      <c r="W71" s="203">
        <f t="shared" ref="W71" si="131">V71-U71</f>
        <v>0</v>
      </c>
      <c r="X71" s="202"/>
      <c r="Y71" s="206">
        <f>ABS(SUMIF('2.3_Input_Data_Orig_MC'!AI70:AM73, "&lt;0"))</f>
        <v>0</v>
      </c>
      <c r="Z71" s="206">
        <f>ABS(SUMIF('2.4_Input_Data_Rebase'!AI70:AM73, "&lt;0"))</f>
        <v>0</v>
      </c>
      <c r="AA71" s="202"/>
      <c r="AB71" s="206">
        <f>ABS(SUMIF('2.3_Input_Data_Orig_MC'!AP70:AT73, "&lt;0"))</f>
        <v>9</v>
      </c>
      <c r="AC71" s="206">
        <f>ABS(SUMIF('2.4_Input_Data_Rebase'!AP70:AT73, "&lt;0"))</f>
        <v>9</v>
      </c>
      <c r="AD71" s="202"/>
      <c r="AE71" s="203">
        <f t="shared" ref="AE71" si="132">IFERROR(AB71/U71, "-")</f>
        <v>0.6</v>
      </c>
      <c r="AF71" s="203">
        <f t="shared" ref="AF71" si="133">IFERROR(AC71/V71, "-")</f>
        <v>0.6</v>
      </c>
      <c r="AG71" s="204" t="str">
        <f t="shared" ref="AG71" si="134">IFERROR(IF((AE71-AF71)&lt;=5%,"Acceptable","Request Narrative"),"-")</f>
        <v>Acceptable</v>
      </c>
    </row>
    <row r="72" spans="1:33" s="199" customFormat="1" ht="13.15" x14ac:dyDescent="0.35">
      <c r="A72" s="384"/>
      <c r="B72" s="385"/>
      <c r="C72" s="386"/>
      <c r="E72" s="207"/>
      <c r="F72" s="208"/>
      <c r="G72" s="208"/>
      <c r="H72" s="208"/>
      <c r="I72" s="208"/>
      <c r="J72" s="202"/>
      <c r="K72" s="207"/>
      <c r="L72" s="208"/>
      <c r="M72" s="208"/>
      <c r="N72" s="208"/>
      <c r="O72" s="208"/>
      <c r="P72" s="202"/>
      <c r="Q72" s="209"/>
      <c r="R72" s="209"/>
      <c r="S72" s="210"/>
      <c r="U72" s="207"/>
      <c r="V72" s="207"/>
      <c r="W72" s="209"/>
      <c r="X72" s="202"/>
      <c r="Y72" s="208"/>
      <c r="Z72" s="208"/>
      <c r="AA72" s="202"/>
      <c r="AB72" s="208"/>
      <c r="AC72" s="208"/>
      <c r="AD72" s="202"/>
      <c r="AE72" s="209"/>
      <c r="AF72" s="209"/>
      <c r="AG72" s="210"/>
    </row>
    <row r="73" spans="1:33" s="199" customFormat="1" ht="13.15" x14ac:dyDescent="0.35">
      <c r="A73" s="384"/>
      <c r="B73" s="385"/>
      <c r="C73" s="386"/>
      <c r="E73" s="207"/>
      <c r="F73" s="208"/>
      <c r="G73" s="208"/>
      <c r="H73" s="208"/>
      <c r="I73" s="208"/>
      <c r="J73" s="202"/>
      <c r="K73" s="207"/>
      <c r="L73" s="208"/>
      <c r="M73" s="208"/>
      <c r="N73" s="208"/>
      <c r="O73" s="208"/>
      <c r="P73" s="202"/>
      <c r="Q73" s="209"/>
      <c r="R73" s="209"/>
      <c r="S73" s="210"/>
      <c r="U73" s="207"/>
      <c r="V73" s="207"/>
      <c r="W73" s="209"/>
      <c r="X73" s="202"/>
      <c r="Y73" s="208"/>
      <c r="Z73" s="208"/>
      <c r="AA73" s="202"/>
      <c r="AB73" s="208"/>
      <c r="AC73" s="208"/>
      <c r="AD73" s="202"/>
      <c r="AE73" s="209"/>
      <c r="AF73" s="209"/>
      <c r="AG73" s="210"/>
    </row>
    <row r="74" spans="1:33" s="199" customFormat="1" ht="13.15" x14ac:dyDescent="0.35">
      <c r="A74" s="387"/>
      <c r="B74" s="388"/>
      <c r="C74" s="389"/>
      <c r="E74" s="211"/>
      <c r="F74" s="212"/>
      <c r="G74" s="212"/>
      <c r="H74" s="212"/>
      <c r="I74" s="212"/>
      <c r="J74" s="202"/>
      <c r="K74" s="211"/>
      <c r="L74" s="212"/>
      <c r="M74" s="212"/>
      <c r="N74" s="212"/>
      <c r="O74" s="212"/>
      <c r="P74" s="202"/>
      <c r="Q74" s="213"/>
      <c r="R74" s="213"/>
      <c r="S74" s="214"/>
      <c r="U74" s="211"/>
      <c r="V74" s="211"/>
      <c r="W74" s="213"/>
      <c r="X74" s="202"/>
      <c r="Y74" s="212"/>
      <c r="Z74" s="212"/>
      <c r="AA74" s="202"/>
      <c r="AB74" s="212"/>
      <c r="AC74" s="212"/>
      <c r="AD74" s="202"/>
      <c r="AE74" s="213"/>
      <c r="AF74" s="213"/>
      <c r="AG74" s="214"/>
    </row>
    <row r="75" spans="1:33" s="199" customFormat="1" ht="26.25" x14ac:dyDescent="0.35">
      <c r="A75" s="381" t="s">
        <v>20</v>
      </c>
      <c r="B75" s="382">
        <v>18</v>
      </c>
      <c r="C75" s="383" t="s">
        <v>24</v>
      </c>
      <c r="E75" s="205">
        <f>SUM('2.3_Input_Data_Orig_MC'!F74:F77)</f>
        <v>226</v>
      </c>
      <c r="F75" s="206">
        <f>SUM('2.3_Input_Data_Orig_MC'!M74:M77)</f>
        <v>226</v>
      </c>
      <c r="G75" s="206">
        <f>SUM('2.3_Input_Data_Orig_MC'!T74:T77)</f>
        <v>226</v>
      </c>
      <c r="H75" s="206">
        <f>IF(SUM(E75:G75)=0,0,(SUM('2.3_Input_Data_Orig_MC'!AV74:AV77)))</f>
        <v>0</v>
      </c>
      <c r="I75" s="206" t="str">
        <f t="shared" ref="I75" si="135">IF((AVERAGE(E75:G75)+(H75/3))=E75, "-", "Difference")</f>
        <v>-</v>
      </c>
      <c r="J75" s="202"/>
      <c r="K75" s="205">
        <f>SUM('2.4_Input_Data_Rebase'!F74:F77)</f>
        <v>226</v>
      </c>
      <c r="L75" s="206">
        <f>SUM('2.4_Input_Data_Rebase'!M74:M77)</f>
        <v>226</v>
      </c>
      <c r="M75" s="206">
        <f>SUM('2.4_Input_Data_Rebase'!T74:T77)</f>
        <v>226</v>
      </c>
      <c r="N75" s="206">
        <f>IF(SUM(K75:M75)=0,0,(SUM('2.4_Input_Data_Rebase'!AV74:AV77))-(SUM('2.4_Input_Data_Rebase'!BC74:BC77)))</f>
        <v>0</v>
      </c>
      <c r="O75" s="206" t="str">
        <f t="shared" ref="O75" si="136">IF((AVERAGE(K75:M75)+(N75/3))=K75, "-", "Difference")</f>
        <v>-</v>
      </c>
      <c r="P75" s="202"/>
      <c r="Q75" s="203">
        <f t="shared" ref="Q75" si="137">K75-E75</f>
        <v>0</v>
      </c>
      <c r="R75" s="203">
        <f t="shared" ref="R75" si="138">L75-F75</f>
        <v>0</v>
      </c>
      <c r="S75" s="204">
        <f t="shared" ref="S75" si="139">M75-G75</f>
        <v>0</v>
      </c>
      <c r="U75" s="205">
        <f>ABS(SUMIF('2.3_Input_Data_Orig_MC'!AB74:AF77, "&lt;0"))</f>
        <v>167</v>
      </c>
      <c r="V75" s="205">
        <f>ABS(SUMIF('2.4_Input_Data_Rebase'!AB74:AF77, "&lt;0"))</f>
        <v>167</v>
      </c>
      <c r="W75" s="203">
        <f t="shared" ref="W75" si="140">V75-U75</f>
        <v>0</v>
      </c>
      <c r="X75" s="202"/>
      <c r="Y75" s="206">
        <f>ABS(SUMIF('2.3_Input_Data_Orig_MC'!AI74:AM77, "&lt;0"))</f>
        <v>167</v>
      </c>
      <c r="Z75" s="206">
        <f>ABS(SUMIF('2.4_Input_Data_Rebase'!AI74:AM77, "&lt;0"))</f>
        <v>167</v>
      </c>
      <c r="AA75" s="202"/>
      <c r="AB75" s="206">
        <f>ABS(SUMIF('2.3_Input_Data_Orig_MC'!AP74:AT77, "&lt;0"))</f>
        <v>0</v>
      </c>
      <c r="AC75" s="206">
        <f>ABS(SUMIF('2.4_Input_Data_Rebase'!AP74:AT77, "&lt;0"))</f>
        <v>0</v>
      </c>
      <c r="AD75" s="202"/>
      <c r="AE75" s="203">
        <f t="shared" ref="AE75" si="141">IFERROR(AB75/U75, "-")</f>
        <v>0</v>
      </c>
      <c r="AF75" s="203">
        <f t="shared" ref="AF75" si="142">IFERROR(AC75/V75, "-")</f>
        <v>0</v>
      </c>
      <c r="AG75" s="204" t="str">
        <f t="shared" ref="AG75" si="143">IFERROR(IF((AE75-AF75)&lt;=5%,"Acceptable","Request Narrative"),"-")</f>
        <v>Acceptable</v>
      </c>
    </row>
    <row r="76" spans="1:33" s="199" customFormat="1" ht="13.15" x14ac:dyDescent="0.35">
      <c r="A76" s="384"/>
      <c r="B76" s="385"/>
      <c r="C76" s="386"/>
      <c r="E76" s="207"/>
      <c r="F76" s="208"/>
      <c r="G76" s="208"/>
      <c r="H76" s="208"/>
      <c r="I76" s="208"/>
      <c r="J76" s="202"/>
      <c r="K76" s="207"/>
      <c r="L76" s="208"/>
      <c r="M76" s="208"/>
      <c r="N76" s="208"/>
      <c r="O76" s="208"/>
      <c r="P76" s="202"/>
      <c r="Q76" s="209"/>
      <c r="R76" s="209"/>
      <c r="S76" s="210"/>
      <c r="U76" s="207"/>
      <c r="V76" s="207"/>
      <c r="W76" s="209"/>
      <c r="X76" s="202"/>
      <c r="Y76" s="208"/>
      <c r="Z76" s="208"/>
      <c r="AA76" s="202"/>
      <c r="AB76" s="208"/>
      <c r="AC76" s="208"/>
      <c r="AD76" s="202"/>
      <c r="AE76" s="209"/>
      <c r="AF76" s="209"/>
      <c r="AG76" s="210"/>
    </row>
    <row r="77" spans="1:33" s="199" customFormat="1" ht="13.15" x14ac:dyDescent="0.35">
      <c r="A77" s="384"/>
      <c r="B77" s="385"/>
      <c r="C77" s="386"/>
      <c r="E77" s="207"/>
      <c r="F77" s="208"/>
      <c r="G77" s="208"/>
      <c r="H77" s="208"/>
      <c r="I77" s="208"/>
      <c r="J77" s="202"/>
      <c r="K77" s="207"/>
      <c r="L77" s="208"/>
      <c r="M77" s="208"/>
      <c r="N77" s="208"/>
      <c r="O77" s="208"/>
      <c r="P77" s="202"/>
      <c r="Q77" s="209"/>
      <c r="R77" s="209"/>
      <c r="S77" s="210"/>
      <c r="U77" s="207"/>
      <c r="V77" s="207"/>
      <c r="W77" s="209"/>
      <c r="X77" s="202"/>
      <c r="Y77" s="208"/>
      <c r="Z77" s="208"/>
      <c r="AA77" s="202"/>
      <c r="AB77" s="208"/>
      <c r="AC77" s="208"/>
      <c r="AD77" s="202"/>
      <c r="AE77" s="209"/>
      <c r="AF77" s="209"/>
      <c r="AG77" s="210"/>
    </row>
    <row r="78" spans="1:33" s="199" customFormat="1" ht="13.15" x14ac:dyDescent="0.35">
      <c r="A78" s="387"/>
      <c r="B78" s="388"/>
      <c r="C78" s="389"/>
      <c r="E78" s="211"/>
      <c r="F78" s="212"/>
      <c r="G78" s="212"/>
      <c r="H78" s="212"/>
      <c r="I78" s="212"/>
      <c r="J78" s="202"/>
      <c r="K78" s="211"/>
      <c r="L78" s="212"/>
      <c r="M78" s="212"/>
      <c r="N78" s="212"/>
      <c r="O78" s="212"/>
      <c r="P78" s="202"/>
      <c r="Q78" s="213"/>
      <c r="R78" s="213"/>
      <c r="S78" s="214"/>
      <c r="U78" s="211"/>
      <c r="V78" s="211"/>
      <c r="W78" s="213"/>
      <c r="X78" s="202"/>
      <c r="Y78" s="212"/>
      <c r="Z78" s="212"/>
      <c r="AA78" s="202"/>
      <c r="AB78" s="212"/>
      <c r="AC78" s="212"/>
      <c r="AD78" s="202"/>
      <c r="AE78" s="213"/>
      <c r="AF78" s="213"/>
      <c r="AG78" s="214"/>
    </row>
    <row r="79" spans="1:33" s="199" customFormat="1" ht="13.15" x14ac:dyDescent="0.35">
      <c r="A79" s="381" t="s">
        <v>20</v>
      </c>
      <c r="B79" s="382">
        <v>21</v>
      </c>
      <c r="C79" s="383" t="s">
        <v>55</v>
      </c>
      <c r="E79" s="205">
        <f>SUM('2.3_Input_Data_Orig_MC'!F78:F81)</f>
        <v>122</v>
      </c>
      <c r="F79" s="206">
        <f>SUM('2.3_Input_Data_Orig_MC'!M78:M81)</f>
        <v>122</v>
      </c>
      <c r="G79" s="206">
        <f>SUM('2.3_Input_Data_Orig_MC'!T78:T81)</f>
        <v>122</v>
      </c>
      <c r="H79" s="206">
        <f>IF(SUM(E79:G79)=0,0,(SUM('2.3_Input_Data_Orig_MC'!AV78:AV81)))</f>
        <v>0</v>
      </c>
      <c r="I79" s="206" t="str">
        <f t="shared" ref="I79" si="144">IF((AVERAGE(E79:G79)+(H79/3))=E79, "-", "Difference")</f>
        <v>-</v>
      </c>
      <c r="J79" s="202"/>
      <c r="K79" s="205">
        <f>SUM('2.4_Input_Data_Rebase'!F78:F81)</f>
        <v>122</v>
      </c>
      <c r="L79" s="206">
        <f>SUM('2.4_Input_Data_Rebase'!M78:M81)</f>
        <v>122</v>
      </c>
      <c r="M79" s="206">
        <f>SUM('2.4_Input_Data_Rebase'!T78:T81)</f>
        <v>122</v>
      </c>
      <c r="N79" s="206">
        <f>IF(SUM(K79:M79)=0,0,(SUM('2.4_Input_Data_Rebase'!AV78:AV81))-(SUM('2.4_Input_Data_Rebase'!BC78:BC81)))</f>
        <v>0</v>
      </c>
      <c r="O79" s="206" t="str">
        <f t="shared" ref="O79" si="145">IF((AVERAGE(K79:M79)+(N79/3))=K79, "-", "Difference")</f>
        <v>-</v>
      </c>
      <c r="P79" s="202"/>
      <c r="Q79" s="203">
        <f t="shared" ref="Q79" si="146">K79-E79</f>
        <v>0</v>
      </c>
      <c r="R79" s="203">
        <f t="shared" ref="R79" si="147">L79-F79</f>
        <v>0</v>
      </c>
      <c r="S79" s="204">
        <f t="shared" ref="S79" si="148">M79-G79</f>
        <v>0</v>
      </c>
      <c r="U79" s="205">
        <f>ABS(SUMIF('2.3_Input_Data_Orig_MC'!AB78:AF81, "&lt;0"))</f>
        <v>19</v>
      </c>
      <c r="V79" s="205">
        <f>ABS(SUMIF('2.4_Input_Data_Rebase'!AB78:AF81, "&lt;0"))</f>
        <v>19</v>
      </c>
      <c r="W79" s="203">
        <f t="shared" ref="W79" si="149">V79-U79</f>
        <v>0</v>
      </c>
      <c r="X79" s="202"/>
      <c r="Y79" s="206">
        <f>ABS(SUMIF('2.3_Input_Data_Orig_MC'!AI78:AM81, "&lt;0"))</f>
        <v>19</v>
      </c>
      <c r="Z79" s="206">
        <f>ABS(SUMIF('2.4_Input_Data_Rebase'!AI78:AM81, "&lt;0"))</f>
        <v>19</v>
      </c>
      <c r="AA79" s="202"/>
      <c r="AB79" s="206">
        <f>ABS(SUMIF('2.3_Input_Data_Orig_MC'!AP78:AT81, "&lt;0"))</f>
        <v>0</v>
      </c>
      <c r="AC79" s="206">
        <f>ABS(SUMIF('2.4_Input_Data_Rebase'!AP78:AT81, "&lt;0"))</f>
        <v>0</v>
      </c>
      <c r="AD79" s="202"/>
      <c r="AE79" s="203">
        <f t="shared" ref="AE79" si="150">IFERROR(AB79/U79, "-")</f>
        <v>0</v>
      </c>
      <c r="AF79" s="203">
        <f t="shared" ref="AF79" si="151">IFERROR(AC79/V79, "-")</f>
        <v>0</v>
      </c>
      <c r="AG79" s="204" t="str">
        <f t="shared" ref="AG79" si="152">IFERROR(IF((AE79-AF79)&lt;=5%,"Acceptable","Request Narrative"),"-")</f>
        <v>Acceptable</v>
      </c>
    </row>
    <row r="80" spans="1:33" s="199" customFormat="1" ht="13.15" x14ac:dyDescent="0.35">
      <c r="A80" s="384"/>
      <c r="B80" s="385"/>
      <c r="C80" s="386"/>
      <c r="E80" s="207"/>
      <c r="F80" s="208"/>
      <c r="G80" s="208"/>
      <c r="H80" s="208"/>
      <c r="I80" s="208"/>
      <c r="J80" s="202"/>
      <c r="K80" s="207"/>
      <c r="L80" s="208"/>
      <c r="M80" s="208"/>
      <c r="N80" s="208"/>
      <c r="O80" s="208"/>
      <c r="P80" s="202"/>
      <c r="Q80" s="209"/>
      <c r="R80" s="209"/>
      <c r="S80" s="210"/>
      <c r="U80" s="207"/>
      <c r="V80" s="207"/>
      <c r="W80" s="209"/>
      <c r="X80" s="202"/>
      <c r="Y80" s="208"/>
      <c r="Z80" s="208"/>
      <c r="AA80" s="202"/>
      <c r="AB80" s="208"/>
      <c r="AC80" s="208"/>
      <c r="AD80" s="202"/>
      <c r="AE80" s="209"/>
      <c r="AF80" s="209"/>
      <c r="AG80" s="210"/>
    </row>
    <row r="81" spans="1:33" s="199" customFormat="1" ht="13.15" x14ac:dyDescent="0.35">
      <c r="A81" s="384"/>
      <c r="B81" s="385"/>
      <c r="C81" s="386"/>
      <c r="E81" s="207"/>
      <c r="F81" s="208"/>
      <c r="G81" s="208"/>
      <c r="H81" s="208"/>
      <c r="I81" s="208"/>
      <c r="J81" s="202"/>
      <c r="K81" s="207"/>
      <c r="L81" s="208"/>
      <c r="M81" s="208"/>
      <c r="N81" s="208"/>
      <c r="O81" s="208"/>
      <c r="P81" s="202"/>
      <c r="Q81" s="209"/>
      <c r="R81" s="209"/>
      <c r="S81" s="210"/>
      <c r="U81" s="207"/>
      <c r="V81" s="207"/>
      <c r="W81" s="209"/>
      <c r="X81" s="202"/>
      <c r="Y81" s="208"/>
      <c r="Z81" s="208"/>
      <c r="AA81" s="202"/>
      <c r="AB81" s="208"/>
      <c r="AC81" s="208"/>
      <c r="AD81" s="202"/>
      <c r="AE81" s="209"/>
      <c r="AF81" s="209"/>
      <c r="AG81" s="210"/>
    </row>
    <row r="82" spans="1:33" s="199" customFormat="1" ht="13.15" x14ac:dyDescent="0.35">
      <c r="A82" s="387"/>
      <c r="B82" s="388"/>
      <c r="C82" s="389"/>
      <c r="E82" s="211"/>
      <c r="F82" s="212"/>
      <c r="G82" s="212"/>
      <c r="H82" s="212"/>
      <c r="I82" s="212"/>
      <c r="J82" s="202"/>
      <c r="K82" s="211"/>
      <c r="L82" s="212"/>
      <c r="M82" s="212"/>
      <c r="N82" s="212"/>
      <c r="O82" s="212"/>
      <c r="P82" s="202"/>
      <c r="Q82" s="213"/>
      <c r="R82" s="213"/>
      <c r="S82" s="214"/>
      <c r="U82" s="211"/>
      <c r="V82" s="211"/>
      <c r="W82" s="213"/>
      <c r="X82" s="202"/>
      <c r="Y82" s="212"/>
      <c r="Z82" s="212"/>
      <c r="AA82" s="202"/>
      <c r="AB82" s="212"/>
      <c r="AC82" s="212"/>
      <c r="AD82" s="202"/>
      <c r="AE82" s="213"/>
      <c r="AF82" s="213"/>
      <c r="AG82" s="214"/>
    </row>
    <row r="83" spans="1:33" s="199" customFormat="1" ht="13.15" x14ac:dyDescent="0.35">
      <c r="A83" s="381" t="s">
        <v>20</v>
      </c>
      <c r="B83" s="382">
        <v>22</v>
      </c>
      <c r="C83" s="383" t="s">
        <v>15</v>
      </c>
      <c r="E83" s="205">
        <f>SUM('2.3_Input_Data_Orig_MC'!F82:F85)</f>
        <v>12</v>
      </c>
      <c r="F83" s="206">
        <f>SUM('2.3_Input_Data_Orig_MC'!M82:M85)</f>
        <v>12</v>
      </c>
      <c r="G83" s="206">
        <f>SUM('2.3_Input_Data_Orig_MC'!T82:T85)</f>
        <v>12</v>
      </c>
      <c r="H83" s="206">
        <f>IF(SUM(E83:G83)=0,0,(SUM('2.3_Input_Data_Orig_MC'!AV82:AV85)))</f>
        <v>0</v>
      </c>
      <c r="I83" s="206" t="str">
        <f t="shared" ref="I83" si="153">IF((AVERAGE(E83:G83)+(H83/3))=E83, "-", "Difference")</f>
        <v>-</v>
      </c>
      <c r="J83" s="202"/>
      <c r="K83" s="205">
        <f>SUM('2.4_Input_Data_Rebase'!F82:F85)</f>
        <v>12</v>
      </c>
      <c r="L83" s="206">
        <f>SUM('2.4_Input_Data_Rebase'!M82:M85)</f>
        <v>12</v>
      </c>
      <c r="M83" s="206">
        <f>SUM('2.4_Input_Data_Rebase'!T82:T85)</f>
        <v>12</v>
      </c>
      <c r="N83" s="206">
        <f>IF(SUM(K83:M83)=0,0,(SUM('2.4_Input_Data_Rebase'!AV82:AV85))-(SUM('2.4_Input_Data_Rebase'!BC82:BC85)))</f>
        <v>0</v>
      </c>
      <c r="O83" s="206" t="str">
        <f t="shared" ref="O83" si="154">IF((AVERAGE(K83:M83)+(N83/3))=K83, "-", "Difference")</f>
        <v>-</v>
      </c>
      <c r="P83" s="202"/>
      <c r="Q83" s="203">
        <f t="shared" ref="Q83" si="155">K83-E83</f>
        <v>0</v>
      </c>
      <c r="R83" s="203">
        <f t="shared" ref="R83" si="156">L83-F83</f>
        <v>0</v>
      </c>
      <c r="S83" s="204">
        <f t="shared" ref="S83" si="157">M83-G83</f>
        <v>0</v>
      </c>
      <c r="U83" s="205">
        <f>ABS(SUMIF('2.3_Input_Data_Orig_MC'!AB82:AF85, "&lt;0"))</f>
        <v>8</v>
      </c>
      <c r="V83" s="205">
        <f>ABS(SUMIF('2.4_Input_Data_Rebase'!AB82:AF85, "&lt;0"))</f>
        <v>8</v>
      </c>
      <c r="W83" s="203">
        <f t="shared" ref="W83" si="158">V83-U83</f>
        <v>0</v>
      </c>
      <c r="X83" s="202"/>
      <c r="Y83" s="206">
        <f>ABS(SUMIF('2.3_Input_Data_Orig_MC'!AI82:AM85, "&lt;0"))</f>
        <v>8</v>
      </c>
      <c r="Z83" s="206">
        <f>ABS(SUMIF('2.4_Input_Data_Rebase'!AI82:AM85, "&lt;0"))</f>
        <v>8</v>
      </c>
      <c r="AA83" s="202"/>
      <c r="AB83" s="206">
        <f>ABS(SUMIF('2.3_Input_Data_Orig_MC'!AP82:AT85, "&lt;0"))</f>
        <v>0</v>
      </c>
      <c r="AC83" s="206">
        <f>ABS(SUMIF('2.4_Input_Data_Rebase'!AP82:AT85, "&lt;0"))</f>
        <v>0</v>
      </c>
      <c r="AD83" s="202"/>
      <c r="AE83" s="203">
        <f t="shared" ref="AE83" si="159">IFERROR(AB83/U83, "-")</f>
        <v>0</v>
      </c>
      <c r="AF83" s="203">
        <f t="shared" ref="AF83" si="160">IFERROR(AC83/V83, "-")</f>
        <v>0</v>
      </c>
      <c r="AG83" s="204" t="str">
        <f t="shared" ref="AG83" si="161">IFERROR(IF((AE83-AF83)&lt;=5%,"Acceptable","Request Narrative"),"-")</f>
        <v>Acceptable</v>
      </c>
    </row>
    <row r="84" spans="1:33" s="199" customFormat="1" ht="13.15" x14ac:dyDescent="0.35">
      <c r="A84" s="384"/>
      <c r="B84" s="385"/>
      <c r="C84" s="386"/>
      <c r="E84" s="207"/>
      <c r="F84" s="208"/>
      <c r="G84" s="208"/>
      <c r="H84" s="208"/>
      <c r="I84" s="208"/>
      <c r="J84" s="202"/>
      <c r="K84" s="207"/>
      <c r="L84" s="208"/>
      <c r="M84" s="208"/>
      <c r="N84" s="208"/>
      <c r="O84" s="208"/>
      <c r="P84" s="202"/>
      <c r="Q84" s="209"/>
      <c r="R84" s="209"/>
      <c r="S84" s="210"/>
      <c r="U84" s="207"/>
      <c r="V84" s="207"/>
      <c r="W84" s="209"/>
      <c r="X84" s="202"/>
      <c r="Y84" s="208"/>
      <c r="Z84" s="208"/>
      <c r="AA84" s="202"/>
      <c r="AB84" s="208"/>
      <c r="AC84" s="208"/>
      <c r="AD84" s="202"/>
      <c r="AE84" s="209"/>
      <c r="AF84" s="209"/>
      <c r="AG84" s="210"/>
    </row>
    <row r="85" spans="1:33" s="199" customFormat="1" ht="13.15" x14ac:dyDescent="0.35">
      <c r="A85" s="384"/>
      <c r="B85" s="385"/>
      <c r="C85" s="386"/>
      <c r="E85" s="207"/>
      <c r="F85" s="208"/>
      <c r="G85" s="208"/>
      <c r="H85" s="208"/>
      <c r="I85" s="208"/>
      <c r="J85" s="202"/>
      <c r="K85" s="207"/>
      <c r="L85" s="208"/>
      <c r="M85" s="208"/>
      <c r="N85" s="208"/>
      <c r="O85" s="208"/>
      <c r="P85" s="202"/>
      <c r="Q85" s="209"/>
      <c r="R85" s="209"/>
      <c r="S85" s="210"/>
      <c r="U85" s="207"/>
      <c r="V85" s="207"/>
      <c r="W85" s="209"/>
      <c r="X85" s="202"/>
      <c r="Y85" s="208"/>
      <c r="Z85" s="208"/>
      <c r="AA85" s="202"/>
      <c r="AB85" s="208"/>
      <c r="AC85" s="208"/>
      <c r="AD85" s="202"/>
      <c r="AE85" s="209"/>
      <c r="AF85" s="209"/>
      <c r="AG85" s="210"/>
    </row>
    <row r="86" spans="1:33" s="199" customFormat="1" ht="13.15" x14ac:dyDescent="0.35">
      <c r="A86" s="387"/>
      <c r="B86" s="388"/>
      <c r="C86" s="389"/>
      <c r="E86" s="211"/>
      <c r="F86" s="212"/>
      <c r="G86" s="212"/>
      <c r="H86" s="212"/>
      <c r="I86" s="212"/>
      <c r="J86" s="202"/>
      <c r="K86" s="211"/>
      <c r="L86" s="212"/>
      <c r="M86" s="212"/>
      <c r="N86" s="212"/>
      <c r="O86" s="212"/>
      <c r="P86" s="202"/>
      <c r="Q86" s="213"/>
      <c r="R86" s="213"/>
      <c r="S86" s="214"/>
      <c r="U86" s="211"/>
      <c r="V86" s="211"/>
      <c r="W86" s="213"/>
      <c r="X86" s="202"/>
      <c r="Y86" s="212"/>
      <c r="Z86" s="212"/>
      <c r="AA86" s="202"/>
      <c r="AB86" s="212"/>
      <c r="AC86" s="212"/>
      <c r="AD86" s="202"/>
      <c r="AE86" s="213"/>
      <c r="AF86" s="213"/>
      <c r="AG86" s="214"/>
    </row>
    <row r="87" spans="1:33" s="199" customFormat="1" ht="13.15" x14ac:dyDescent="0.35">
      <c r="A87" s="381" t="s">
        <v>20</v>
      </c>
      <c r="B87" s="382">
        <v>23</v>
      </c>
      <c r="C87" s="383" t="s">
        <v>22</v>
      </c>
      <c r="E87" s="205">
        <f>SUM('2.3_Input_Data_Orig_MC'!F86:F89)</f>
        <v>59</v>
      </c>
      <c r="F87" s="206">
        <f>SUM('2.3_Input_Data_Orig_MC'!M86:M89)</f>
        <v>59</v>
      </c>
      <c r="G87" s="206">
        <f>SUM('2.3_Input_Data_Orig_MC'!T86:T89)</f>
        <v>59</v>
      </c>
      <c r="H87" s="206">
        <f>IF(SUM(E87:G87)=0,0,(SUM('2.3_Input_Data_Orig_MC'!AV86:AV89)))</f>
        <v>0</v>
      </c>
      <c r="I87" s="206" t="str">
        <f t="shared" ref="I87" si="162">IF((AVERAGE(E87:G87)+(H87/3))=E87, "-", "Difference")</f>
        <v>-</v>
      </c>
      <c r="J87" s="202"/>
      <c r="K87" s="205">
        <f>SUM('2.4_Input_Data_Rebase'!F86:F89)</f>
        <v>59</v>
      </c>
      <c r="L87" s="206">
        <f>SUM('2.4_Input_Data_Rebase'!M86:M89)</f>
        <v>59</v>
      </c>
      <c r="M87" s="206">
        <f>SUM('2.4_Input_Data_Rebase'!T86:T89)</f>
        <v>59</v>
      </c>
      <c r="N87" s="206">
        <f>IF(SUM(K87:M87)=0,0,(SUM('2.4_Input_Data_Rebase'!AV86:AV89))-(SUM('2.4_Input_Data_Rebase'!BC86:BC89)))</f>
        <v>0</v>
      </c>
      <c r="O87" s="206" t="str">
        <f t="shared" ref="O87" si="163">IF((AVERAGE(K87:M87)+(N87/3))=K87, "-", "Difference")</f>
        <v>-</v>
      </c>
      <c r="P87" s="202"/>
      <c r="Q87" s="203">
        <f t="shared" ref="Q87" si="164">K87-E87</f>
        <v>0</v>
      </c>
      <c r="R87" s="203">
        <f t="shared" ref="R87" si="165">L87-F87</f>
        <v>0</v>
      </c>
      <c r="S87" s="204">
        <f t="shared" ref="S87" si="166">M87-G87</f>
        <v>0</v>
      </c>
      <c r="U87" s="205">
        <f>ABS(SUMIF('2.3_Input_Data_Orig_MC'!AB86:AF89, "&lt;0"))</f>
        <v>17</v>
      </c>
      <c r="V87" s="205">
        <f>ABS(SUMIF('2.4_Input_Data_Rebase'!AB86:AF89, "&lt;0"))</f>
        <v>17</v>
      </c>
      <c r="W87" s="203">
        <f t="shared" ref="W87" si="167">V87-U87</f>
        <v>0</v>
      </c>
      <c r="X87" s="202"/>
      <c r="Y87" s="206">
        <f>ABS(SUMIF('2.3_Input_Data_Orig_MC'!AI86:AM89, "&lt;0"))</f>
        <v>0</v>
      </c>
      <c r="Z87" s="206">
        <f>ABS(SUMIF('2.4_Input_Data_Rebase'!AI86:AM89, "&lt;0"))</f>
        <v>0</v>
      </c>
      <c r="AA87" s="202"/>
      <c r="AB87" s="206">
        <f>ABS(SUMIF('2.3_Input_Data_Orig_MC'!AP86:AT89, "&lt;0"))</f>
        <v>17</v>
      </c>
      <c r="AC87" s="206">
        <f>ABS(SUMIF('2.4_Input_Data_Rebase'!AP86:AT89, "&lt;0"))</f>
        <v>17</v>
      </c>
      <c r="AD87" s="202"/>
      <c r="AE87" s="203">
        <f t="shared" ref="AE87" si="168">IFERROR(AB87/U87, "-")</f>
        <v>1</v>
      </c>
      <c r="AF87" s="203">
        <f t="shared" ref="AF87" si="169">IFERROR(AC87/V87, "-")</f>
        <v>1</v>
      </c>
      <c r="AG87" s="204" t="str">
        <f t="shared" ref="AG87" si="170">IFERROR(IF((AE87-AF87)&lt;=5%,"Acceptable","Request Narrative"),"-")</f>
        <v>Acceptable</v>
      </c>
    </row>
    <row r="88" spans="1:33" s="199" customFormat="1" ht="13.15" x14ac:dyDescent="0.35">
      <c r="A88" s="384"/>
      <c r="B88" s="385"/>
      <c r="C88" s="386"/>
      <c r="E88" s="207"/>
      <c r="F88" s="208"/>
      <c r="G88" s="208"/>
      <c r="H88" s="208"/>
      <c r="I88" s="208"/>
      <c r="J88" s="202"/>
      <c r="K88" s="207"/>
      <c r="L88" s="208"/>
      <c r="M88" s="208"/>
      <c r="N88" s="208"/>
      <c r="O88" s="208"/>
      <c r="P88" s="202"/>
      <c r="Q88" s="209"/>
      <c r="R88" s="209"/>
      <c r="S88" s="210"/>
      <c r="U88" s="207"/>
      <c r="V88" s="207"/>
      <c r="W88" s="209"/>
      <c r="X88" s="202"/>
      <c r="Y88" s="208"/>
      <c r="Z88" s="208"/>
      <c r="AA88" s="202"/>
      <c r="AB88" s="208"/>
      <c r="AC88" s="208"/>
      <c r="AD88" s="202"/>
      <c r="AE88" s="209"/>
      <c r="AF88" s="209"/>
      <c r="AG88" s="210"/>
    </row>
    <row r="89" spans="1:33" s="199" customFormat="1" ht="13.15" x14ac:dyDescent="0.35">
      <c r="A89" s="384"/>
      <c r="B89" s="385"/>
      <c r="C89" s="386"/>
      <c r="E89" s="207"/>
      <c r="F89" s="208"/>
      <c r="G89" s="208"/>
      <c r="H89" s="208"/>
      <c r="I89" s="208"/>
      <c r="J89" s="202"/>
      <c r="K89" s="207"/>
      <c r="L89" s="208"/>
      <c r="M89" s="208"/>
      <c r="N89" s="208"/>
      <c r="O89" s="208"/>
      <c r="P89" s="202"/>
      <c r="Q89" s="209"/>
      <c r="R89" s="209"/>
      <c r="S89" s="210"/>
      <c r="U89" s="207"/>
      <c r="V89" s="207"/>
      <c r="W89" s="209"/>
      <c r="X89" s="202"/>
      <c r="Y89" s="208"/>
      <c r="Z89" s="208"/>
      <c r="AA89" s="202"/>
      <c r="AB89" s="208"/>
      <c r="AC89" s="208"/>
      <c r="AD89" s="202"/>
      <c r="AE89" s="209"/>
      <c r="AF89" s="209"/>
      <c r="AG89" s="210"/>
    </row>
    <row r="90" spans="1:33" s="199" customFormat="1" ht="13.15" x14ac:dyDescent="0.35">
      <c r="A90" s="387"/>
      <c r="B90" s="388"/>
      <c r="C90" s="389"/>
      <c r="E90" s="211"/>
      <c r="F90" s="212"/>
      <c r="G90" s="212"/>
      <c r="H90" s="212"/>
      <c r="I90" s="212"/>
      <c r="J90" s="202"/>
      <c r="K90" s="211"/>
      <c r="L90" s="212"/>
      <c r="M90" s="212"/>
      <c r="N90" s="212"/>
      <c r="O90" s="212"/>
      <c r="P90" s="202"/>
      <c r="Q90" s="213"/>
      <c r="R90" s="213"/>
      <c r="S90" s="214"/>
      <c r="U90" s="211"/>
      <c r="V90" s="211"/>
      <c r="W90" s="213"/>
      <c r="X90" s="202"/>
      <c r="Y90" s="212"/>
      <c r="Z90" s="212"/>
      <c r="AA90" s="202"/>
      <c r="AB90" s="212"/>
      <c r="AC90" s="212"/>
      <c r="AD90" s="202"/>
      <c r="AE90" s="213"/>
      <c r="AF90" s="213"/>
      <c r="AG90" s="214"/>
    </row>
    <row r="91" spans="1:33" s="199" customFormat="1" ht="13.15" x14ac:dyDescent="0.35">
      <c r="A91" s="381" t="s">
        <v>20</v>
      </c>
      <c r="B91" s="382">
        <v>28</v>
      </c>
      <c r="C91" s="383" t="s">
        <v>68</v>
      </c>
      <c r="E91" s="205">
        <f>SUM('2.3_Input_Data_Orig_MC'!F90:F93)</f>
        <v>59</v>
      </c>
      <c r="F91" s="206">
        <f>SUM('2.3_Input_Data_Orig_MC'!M90:M93)</f>
        <v>59</v>
      </c>
      <c r="G91" s="206">
        <f>SUM('2.3_Input_Data_Orig_MC'!T90:T93)</f>
        <v>59</v>
      </c>
      <c r="H91" s="206">
        <f>IF(SUM(E91:G91)=0,0,(SUM('2.3_Input_Data_Orig_MC'!AV90:AV93)))</f>
        <v>0</v>
      </c>
      <c r="I91" s="206" t="str">
        <f t="shared" ref="I91" si="171">IF((AVERAGE(E91:G91)+(H91/3))=E91, "-", "Difference")</f>
        <v>-</v>
      </c>
      <c r="J91" s="202"/>
      <c r="K91" s="205">
        <f>SUM('2.4_Input_Data_Rebase'!F90:F93)</f>
        <v>59</v>
      </c>
      <c r="L91" s="206">
        <f>SUM('2.4_Input_Data_Rebase'!M90:M93)</f>
        <v>59</v>
      </c>
      <c r="M91" s="206">
        <f>SUM('2.4_Input_Data_Rebase'!T90:T93)</f>
        <v>59</v>
      </c>
      <c r="N91" s="206">
        <f>IF(SUM(K91:M91)=0,0,(SUM('2.4_Input_Data_Rebase'!AV90:AV93))-(SUM('2.4_Input_Data_Rebase'!BC90:BC93)))</f>
        <v>0</v>
      </c>
      <c r="O91" s="206" t="str">
        <f t="shared" ref="O91" si="172">IF((AVERAGE(K91:M91)+(N91/3))=K91, "-", "Difference")</f>
        <v>-</v>
      </c>
      <c r="P91" s="202"/>
      <c r="Q91" s="203">
        <f t="shared" ref="Q91" si="173">K91-E91</f>
        <v>0</v>
      </c>
      <c r="R91" s="203">
        <f t="shared" ref="R91" si="174">L91-F91</f>
        <v>0</v>
      </c>
      <c r="S91" s="204">
        <f t="shared" ref="S91" si="175">M91-G91</f>
        <v>0</v>
      </c>
      <c r="U91" s="205">
        <f>ABS(SUMIF('2.3_Input_Data_Orig_MC'!AB90:AF93, "&lt;0"))</f>
        <v>38</v>
      </c>
      <c r="V91" s="205">
        <f>ABS(SUMIF('2.4_Input_Data_Rebase'!AB90:AF93, "&lt;0"))</f>
        <v>38</v>
      </c>
      <c r="W91" s="203">
        <f t="shared" ref="W91" si="176">V91-U91</f>
        <v>0</v>
      </c>
      <c r="X91" s="202"/>
      <c r="Y91" s="206">
        <f>ABS(SUMIF('2.3_Input_Data_Orig_MC'!AI90:AM93, "&lt;0"))</f>
        <v>38</v>
      </c>
      <c r="Z91" s="206">
        <f>ABS(SUMIF('2.4_Input_Data_Rebase'!AI90:AM93, "&lt;0"))</f>
        <v>38</v>
      </c>
      <c r="AA91" s="202"/>
      <c r="AB91" s="206">
        <f>ABS(SUMIF('2.3_Input_Data_Orig_MC'!AP90:AT93, "&lt;0"))</f>
        <v>0</v>
      </c>
      <c r="AC91" s="206">
        <f>ABS(SUMIF('2.4_Input_Data_Rebase'!AP90:AT93, "&lt;0"))</f>
        <v>0</v>
      </c>
      <c r="AD91" s="202"/>
      <c r="AE91" s="203">
        <f t="shared" ref="AE91" si="177">IFERROR(AB91/U91, "-")</f>
        <v>0</v>
      </c>
      <c r="AF91" s="203">
        <f t="shared" ref="AF91" si="178">IFERROR(AC91/V91, "-")</f>
        <v>0</v>
      </c>
      <c r="AG91" s="204" t="str">
        <f t="shared" ref="AG91" si="179">IFERROR(IF((AE91-AF91)&lt;=5%,"Acceptable","Request Narrative"),"-")</f>
        <v>Acceptable</v>
      </c>
    </row>
    <row r="92" spans="1:33" s="199" customFormat="1" ht="13.15" x14ac:dyDescent="0.35">
      <c r="A92" s="384"/>
      <c r="B92" s="385"/>
      <c r="C92" s="386"/>
      <c r="E92" s="207"/>
      <c r="F92" s="208"/>
      <c r="G92" s="208"/>
      <c r="H92" s="208"/>
      <c r="I92" s="208"/>
      <c r="J92" s="202"/>
      <c r="K92" s="207"/>
      <c r="L92" s="208"/>
      <c r="M92" s="208"/>
      <c r="N92" s="208"/>
      <c r="O92" s="208"/>
      <c r="P92" s="202"/>
      <c r="Q92" s="209"/>
      <c r="R92" s="209"/>
      <c r="S92" s="210"/>
      <c r="U92" s="207"/>
      <c r="V92" s="207"/>
      <c r="W92" s="209"/>
      <c r="X92" s="202"/>
      <c r="Y92" s="208"/>
      <c r="Z92" s="208"/>
      <c r="AA92" s="202"/>
      <c r="AB92" s="208"/>
      <c r="AC92" s="208"/>
      <c r="AD92" s="202"/>
      <c r="AE92" s="209"/>
      <c r="AF92" s="209"/>
      <c r="AG92" s="210"/>
    </row>
    <row r="93" spans="1:33" s="199" customFormat="1" ht="13.15" x14ac:dyDescent="0.35">
      <c r="A93" s="384"/>
      <c r="B93" s="385"/>
      <c r="C93" s="386"/>
      <c r="E93" s="207"/>
      <c r="F93" s="208"/>
      <c r="G93" s="208"/>
      <c r="H93" s="208"/>
      <c r="I93" s="208"/>
      <c r="J93" s="202"/>
      <c r="K93" s="207"/>
      <c r="L93" s="208"/>
      <c r="M93" s="208"/>
      <c r="N93" s="208"/>
      <c r="O93" s="208"/>
      <c r="P93" s="202"/>
      <c r="Q93" s="209"/>
      <c r="R93" s="209"/>
      <c r="S93" s="210"/>
      <c r="U93" s="207"/>
      <c r="V93" s="207"/>
      <c r="W93" s="209"/>
      <c r="X93" s="202"/>
      <c r="Y93" s="208"/>
      <c r="Z93" s="208"/>
      <c r="AA93" s="202"/>
      <c r="AB93" s="208"/>
      <c r="AC93" s="208"/>
      <c r="AD93" s="202"/>
      <c r="AE93" s="209"/>
      <c r="AF93" s="209"/>
      <c r="AG93" s="210"/>
    </row>
    <row r="94" spans="1:33" s="199" customFormat="1" ht="13.15" x14ac:dyDescent="0.35">
      <c r="A94" s="387"/>
      <c r="B94" s="388"/>
      <c r="C94" s="389"/>
      <c r="E94" s="211"/>
      <c r="F94" s="212"/>
      <c r="G94" s="212"/>
      <c r="H94" s="212"/>
      <c r="I94" s="212"/>
      <c r="J94" s="202"/>
      <c r="K94" s="211"/>
      <c r="L94" s="212"/>
      <c r="M94" s="212"/>
      <c r="N94" s="212"/>
      <c r="O94" s="212"/>
      <c r="P94" s="202"/>
      <c r="Q94" s="213"/>
      <c r="R94" s="213"/>
      <c r="S94" s="214"/>
      <c r="U94" s="211"/>
      <c r="V94" s="211"/>
      <c r="W94" s="213"/>
      <c r="X94" s="202"/>
      <c r="Y94" s="212"/>
      <c r="Z94" s="212"/>
      <c r="AA94" s="202"/>
      <c r="AB94" s="212"/>
      <c r="AC94" s="212"/>
      <c r="AD94" s="202"/>
      <c r="AE94" s="213"/>
      <c r="AF94" s="213"/>
      <c r="AG94" s="214"/>
    </row>
    <row r="95" spans="1:33" s="199" customFormat="1" ht="13.15" x14ac:dyDescent="0.35">
      <c r="A95" s="381" t="s">
        <v>20</v>
      </c>
      <c r="B95" s="382">
        <v>34</v>
      </c>
      <c r="C95" s="383" t="s">
        <v>69</v>
      </c>
      <c r="E95" s="205">
        <f>SUM('2.3_Input_Data_Orig_MC'!F94:F97)</f>
        <v>59</v>
      </c>
      <c r="F95" s="206">
        <f>SUM('2.3_Input_Data_Orig_MC'!M94:M97)</f>
        <v>59</v>
      </c>
      <c r="G95" s="206">
        <f>SUM('2.3_Input_Data_Orig_MC'!T94:T97)</f>
        <v>59</v>
      </c>
      <c r="H95" s="206">
        <f>IF(SUM(E95:G95)=0,0,(SUM('2.3_Input_Data_Orig_MC'!AV94:AV97)))</f>
        <v>0</v>
      </c>
      <c r="I95" s="206" t="str">
        <f t="shared" ref="I95" si="180">IF((AVERAGE(E95:G95)+(H95/3))=E95, "-", "Difference")</f>
        <v>-</v>
      </c>
      <c r="J95" s="202"/>
      <c r="K95" s="205">
        <f>SUM('2.4_Input_Data_Rebase'!F94:F97)</f>
        <v>59</v>
      </c>
      <c r="L95" s="206">
        <f>SUM('2.4_Input_Data_Rebase'!M94:M97)</f>
        <v>59</v>
      </c>
      <c r="M95" s="206">
        <f>SUM('2.4_Input_Data_Rebase'!T94:T97)</f>
        <v>59</v>
      </c>
      <c r="N95" s="206">
        <f>IF(SUM(K95:M95)=0,0,(SUM('2.4_Input_Data_Rebase'!AV94:AV97))-(SUM('2.4_Input_Data_Rebase'!BC94:BC97)))</f>
        <v>0</v>
      </c>
      <c r="O95" s="206" t="str">
        <f t="shared" ref="O95" si="181">IF((AVERAGE(K95:M95)+(N95/3))=K95, "-", "Difference")</f>
        <v>-</v>
      </c>
      <c r="P95" s="202"/>
      <c r="Q95" s="203">
        <f t="shared" ref="Q95" si="182">K95-E95</f>
        <v>0</v>
      </c>
      <c r="R95" s="203">
        <f t="shared" ref="R95" si="183">L95-F95</f>
        <v>0</v>
      </c>
      <c r="S95" s="204">
        <f t="shared" ref="S95" si="184">M95-G95</f>
        <v>0</v>
      </c>
      <c r="U95" s="205">
        <f>ABS(SUMIF('2.3_Input_Data_Orig_MC'!AB94:AF97, "&lt;0"))</f>
        <v>11</v>
      </c>
      <c r="V95" s="205">
        <f>ABS(SUMIF('2.4_Input_Data_Rebase'!AB94:AF97, "&lt;0"))</f>
        <v>11</v>
      </c>
      <c r="W95" s="203">
        <f t="shared" ref="W95" si="185">V95-U95</f>
        <v>0</v>
      </c>
      <c r="X95" s="202"/>
      <c r="Y95" s="206">
        <f>ABS(SUMIF('2.3_Input_Data_Orig_MC'!AI94:AM97, "&lt;0"))</f>
        <v>0</v>
      </c>
      <c r="Z95" s="206">
        <f>ABS(SUMIF('2.4_Input_Data_Rebase'!AI94:AM97, "&lt;0"))</f>
        <v>0</v>
      </c>
      <c r="AA95" s="202"/>
      <c r="AB95" s="206">
        <f>ABS(SUMIF('2.3_Input_Data_Orig_MC'!AP94:AT97, "&lt;0"))</f>
        <v>11</v>
      </c>
      <c r="AC95" s="206">
        <f>ABS(SUMIF('2.4_Input_Data_Rebase'!AP94:AT97, "&lt;0"))</f>
        <v>11</v>
      </c>
      <c r="AD95" s="202"/>
      <c r="AE95" s="203">
        <f t="shared" ref="AE95" si="186">IFERROR(AB95/U95, "-")</f>
        <v>1</v>
      </c>
      <c r="AF95" s="203">
        <f t="shared" ref="AF95" si="187">IFERROR(AC95/V95, "-")</f>
        <v>1</v>
      </c>
      <c r="AG95" s="204" t="str">
        <f t="shared" ref="AG95" si="188">IFERROR(IF((AE95-AF95)&lt;=5%,"Acceptable","Request Narrative"),"-")</f>
        <v>Acceptable</v>
      </c>
    </row>
    <row r="96" spans="1:33" s="199" customFormat="1" ht="13.15" x14ac:dyDescent="0.35">
      <c r="A96" s="384"/>
      <c r="B96" s="385"/>
      <c r="C96" s="386"/>
      <c r="E96" s="207"/>
      <c r="F96" s="208"/>
      <c r="G96" s="208"/>
      <c r="H96" s="208"/>
      <c r="I96" s="208"/>
      <c r="J96" s="202"/>
      <c r="K96" s="207"/>
      <c r="L96" s="208"/>
      <c r="M96" s="208"/>
      <c r="N96" s="208"/>
      <c r="O96" s="208"/>
      <c r="P96" s="202"/>
      <c r="Q96" s="209"/>
      <c r="R96" s="209"/>
      <c r="S96" s="210"/>
      <c r="U96" s="207"/>
      <c r="V96" s="207"/>
      <c r="W96" s="209"/>
      <c r="X96" s="202"/>
      <c r="Y96" s="208"/>
      <c r="Z96" s="208"/>
      <c r="AA96" s="202"/>
      <c r="AB96" s="208"/>
      <c r="AC96" s="208"/>
      <c r="AD96" s="202"/>
      <c r="AE96" s="209"/>
      <c r="AF96" s="209"/>
      <c r="AG96" s="210"/>
    </row>
    <row r="97" spans="1:33" s="199" customFormat="1" ht="13.15" x14ac:dyDescent="0.35">
      <c r="A97" s="384"/>
      <c r="B97" s="385"/>
      <c r="C97" s="386"/>
      <c r="E97" s="207"/>
      <c r="F97" s="208"/>
      <c r="G97" s="208"/>
      <c r="H97" s="208"/>
      <c r="I97" s="208"/>
      <c r="J97" s="202"/>
      <c r="K97" s="207"/>
      <c r="L97" s="208"/>
      <c r="M97" s="208"/>
      <c r="N97" s="208"/>
      <c r="O97" s="208"/>
      <c r="P97" s="202"/>
      <c r="Q97" s="209"/>
      <c r="R97" s="209"/>
      <c r="S97" s="210"/>
      <c r="U97" s="207"/>
      <c r="V97" s="207"/>
      <c r="W97" s="209"/>
      <c r="X97" s="202"/>
      <c r="Y97" s="208"/>
      <c r="Z97" s="208"/>
      <c r="AA97" s="202"/>
      <c r="AB97" s="208"/>
      <c r="AC97" s="208"/>
      <c r="AD97" s="202"/>
      <c r="AE97" s="209"/>
      <c r="AF97" s="209"/>
      <c r="AG97" s="210"/>
    </row>
    <row r="98" spans="1:33" s="199" customFormat="1" ht="13.15" x14ac:dyDescent="0.35">
      <c r="A98" s="387"/>
      <c r="B98" s="388"/>
      <c r="C98" s="389"/>
      <c r="E98" s="211"/>
      <c r="F98" s="212"/>
      <c r="G98" s="212"/>
      <c r="H98" s="212"/>
      <c r="I98" s="212"/>
      <c r="J98" s="202"/>
      <c r="K98" s="211"/>
      <c r="L98" s="212"/>
      <c r="M98" s="212"/>
      <c r="N98" s="212"/>
      <c r="O98" s="212"/>
      <c r="P98" s="202"/>
      <c r="Q98" s="213"/>
      <c r="R98" s="213"/>
      <c r="S98" s="214"/>
      <c r="U98" s="211"/>
      <c r="V98" s="211"/>
      <c r="W98" s="213"/>
      <c r="X98" s="202"/>
      <c r="Y98" s="212"/>
      <c r="Z98" s="212"/>
      <c r="AA98" s="202"/>
      <c r="AB98" s="212"/>
      <c r="AC98" s="212"/>
      <c r="AD98" s="202"/>
      <c r="AE98" s="213"/>
      <c r="AF98" s="213"/>
      <c r="AG98" s="214"/>
    </row>
    <row r="99" spans="1:33" s="199" customFormat="1" ht="13.15" x14ac:dyDescent="0.35">
      <c r="A99" s="381" t="s">
        <v>20</v>
      </c>
      <c r="B99" s="382">
        <v>37</v>
      </c>
      <c r="C99" s="383" t="s">
        <v>70</v>
      </c>
      <c r="E99" s="205">
        <f>SUM('2.3_Input_Data_Orig_MC'!F98:F101)</f>
        <v>67</v>
      </c>
      <c r="F99" s="206">
        <f>SUM('2.3_Input_Data_Orig_MC'!M98:M101)</f>
        <v>67</v>
      </c>
      <c r="G99" s="206">
        <f>SUM('2.3_Input_Data_Orig_MC'!T98:T101)</f>
        <v>67</v>
      </c>
      <c r="H99" s="206">
        <f>IF(SUM(E99:G99)=0,0,(SUM('2.3_Input_Data_Orig_MC'!AV98:AV101)))</f>
        <v>0</v>
      </c>
      <c r="I99" s="206" t="str">
        <f t="shared" ref="I99" si="189">IF((AVERAGE(E99:G99)+(H99/3))=E99, "-", "Difference")</f>
        <v>-</v>
      </c>
      <c r="J99" s="202"/>
      <c r="K99" s="205">
        <f>SUM('2.4_Input_Data_Rebase'!F98:F101)</f>
        <v>67</v>
      </c>
      <c r="L99" s="206">
        <f>SUM('2.4_Input_Data_Rebase'!M98:M101)</f>
        <v>67</v>
      </c>
      <c r="M99" s="206">
        <f>SUM('2.4_Input_Data_Rebase'!T98:T101)</f>
        <v>67</v>
      </c>
      <c r="N99" s="206">
        <f>IF(SUM(K99:M99)=0,0,(SUM('2.4_Input_Data_Rebase'!AV98:AV101))-(SUM('2.4_Input_Data_Rebase'!BC98:BC101)))</f>
        <v>0</v>
      </c>
      <c r="O99" s="206" t="str">
        <f t="shared" ref="O99" si="190">IF((AVERAGE(K99:M99)+(N99/3))=K99, "-", "Difference")</f>
        <v>-</v>
      </c>
      <c r="P99" s="202"/>
      <c r="Q99" s="203">
        <f t="shared" ref="Q99" si="191">K99-E99</f>
        <v>0</v>
      </c>
      <c r="R99" s="203">
        <f t="shared" ref="R99" si="192">L99-F99</f>
        <v>0</v>
      </c>
      <c r="S99" s="204">
        <f t="shared" ref="S99" si="193">M99-G99</f>
        <v>0</v>
      </c>
      <c r="U99" s="205">
        <f>ABS(SUMIF('2.3_Input_Data_Orig_MC'!AB98:AF101, "&lt;0"))</f>
        <v>36</v>
      </c>
      <c r="V99" s="205">
        <f>ABS(SUMIF('2.4_Input_Data_Rebase'!AB98:AF101, "&lt;0"))</f>
        <v>36</v>
      </c>
      <c r="W99" s="203">
        <f t="shared" ref="W99" si="194">V99-U99</f>
        <v>0</v>
      </c>
      <c r="X99" s="202"/>
      <c r="Y99" s="206">
        <f>ABS(SUMIF('2.3_Input_Data_Orig_MC'!AI98:AM101, "&lt;0"))</f>
        <v>36</v>
      </c>
      <c r="Z99" s="206">
        <f>ABS(SUMIF('2.4_Input_Data_Rebase'!AI98:AM101, "&lt;0"))</f>
        <v>36</v>
      </c>
      <c r="AA99" s="202"/>
      <c r="AB99" s="206">
        <f>ABS(SUMIF('2.3_Input_Data_Orig_MC'!AP98:AT101, "&lt;0"))</f>
        <v>0</v>
      </c>
      <c r="AC99" s="206">
        <f>ABS(SUMIF('2.4_Input_Data_Rebase'!AP98:AT101, "&lt;0"))</f>
        <v>0</v>
      </c>
      <c r="AD99" s="202"/>
      <c r="AE99" s="203">
        <f t="shared" ref="AE99" si="195">IFERROR(AB99/U99, "-")</f>
        <v>0</v>
      </c>
      <c r="AF99" s="203">
        <f t="shared" ref="AF99" si="196">IFERROR(AC99/V99, "-")</f>
        <v>0</v>
      </c>
      <c r="AG99" s="204" t="str">
        <f t="shared" ref="AG99" si="197">IFERROR(IF((AE99-AF99)&lt;=5%,"Acceptable","Request Narrative"),"-")</f>
        <v>Acceptable</v>
      </c>
    </row>
    <row r="100" spans="1:33" s="199" customFormat="1" ht="13.15" x14ac:dyDescent="0.35">
      <c r="A100" s="384"/>
      <c r="B100" s="385"/>
      <c r="C100" s="386"/>
      <c r="E100" s="207"/>
      <c r="F100" s="208"/>
      <c r="G100" s="208"/>
      <c r="H100" s="208"/>
      <c r="I100" s="208"/>
      <c r="J100" s="202"/>
      <c r="K100" s="207"/>
      <c r="L100" s="208"/>
      <c r="M100" s="208"/>
      <c r="N100" s="208"/>
      <c r="O100" s="208"/>
      <c r="P100" s="202"/>
      <c r="Q100" s="209"/>
      <c r="R100" s="209"/>
      <c r="S100" s="210"/>
      <c r="U100" s="207"/>
      <c r="V100" s="207"/>
      <c r="W100" s="209"/>
      <c r="X100" s="202"/>
      <c r="Y100" s="208"/>
      <c r="Z100" s="208"/>
      <c r="AA100" s="202"/>
      <c r="AB100" s="208"/>
      <c r="AC100" s="208"/>
      <c r="AD100" s="202"/>
      <c r="AE100" s="209"/>
      <c r="AF100" s="209"/>
      <c r="AG100" s="210"/>
    </row>
    <row r="101" spans="1:33" s="199" customFormat="1" ht="13.15" x14ac:dyDescent="0.35">
      <c r="A101" s="384"/>
      <c r="B101" s="385"/>
      <c r="C101" s="386"/>
      <c r="E101" s="207"/>
      <c r="F101" s="208"/>
      <c r="G101" s="208"/>
      <c r="H101" s="208"/>
      <c r="I101" s="208"/>
      <c r="J101" s="202"/>
      <c r="K101" s="207"/>
      <c r="L101" s="208"/>
      <c r="M101" s="208"/>
      <c r="N101" s="208"/>
      <c r="O101" s="208"/>
      <c r="P101" s="202"/>
      <c r="Q101" s="209"/>
      <c r="R101" s="209"/>
      <c r="S101" s="210"/>
      <c r="U101" s="207"/>
      <c r="V101" s="207"/>
      <c r="W101" s="209"/>
      <c r="X101" s="202"/>
      <c r="Y101" s="208"/>
      <c r="Z101" s="208"/>
      <c r="AA101" s="202"/>
      <c r="AB101" s="208"/>
      <c r="AC101" s="208"/>
      <c r="AD101" s="202"/>
      <c r="AE101" s="209"/>
      <c r="AF101" s="209"/>
      <c r="AG101" s="210"/>
    </row>
    <row r="102" spans="1:33" s="199" customFormat="1" ht="13.15" x14ac:dyDescent="0.35">
      <c r="A102" s="387"/>
      <c r="B102" s="388"/>
      <c r="C102" s="389"/>
      <c r="E102" s="211"/>
      <c r="F102" s="212"/>
      <c r="G102" s="212"/>
      <c r="H102" s="212"/>
      <c r="I102" s="212"/>
      <c r="J102" s="202"/>
      <c r="K102" s="211"/>
      <c r="L102" s="212"/>
      <c r="M102" s="212"/>
      <c r="N102" s="212"/>
      <c r="O102" s="212"/>
      <c r="P102" s="202"/>
      <c r="Q102" s="213"/>
      <c r="R102" s="213"/>
      <c r="S102" s="214"/>
      <c r="U102" s="211"/>
      <c r="V102" s="211"/>
      <c r="W102" s="213"/>
      <c r="X102" s="202"/>
      <c r="Y102" s="212"/>
      <c r="Z102" s="212"/>
      <c r="AA102" s="202"/>
      <c r="AB102" s="212"/>
      <c r="AC102" s="212"/>
      <c r="AD102" s="202"/>
      <c r="AE102" s="213"/>
      <c r="AF102" s="213"/>
      <c r="AG102" s="214"/>
    </row>
    <row r="103" spans="1:33" s="199" customFormat="1" ht="13.15" x14ac:dyDescent="0.35">
      <c r="A103" s="381" t="s">
        <v>20</v>
      </c>
      <c r="B103" s="382">
        <v>38</v>
      </c>
      <c r="C103" s="383" t="s">
        <v>71</v>
      </c>
      <c r="E103" s="205">
        <f>SUM('2.3_Input_Data_Orig_MC'!F102:F105)</f>
        <v>66</v>
      </c>
      <c r="F103" s="206">
        <f>SUM('2.3_Input_Data_Orig_MC'!M102:M105)</f>
        <v>66</v>
      </c>
      <c r="G103" s="206">
        <f>SUM('2.3_Input_Data_Orig_MC'!T102:T105)</f>
        <v>66</v>
      </c>
      <c r="H103" s="206">
        <f>IF(SUM(E103:G103)=0,0,(SUM('2.3_Input_Data_Orig_MC'!AV102:AV105)))</f>
        <v>0</v>
      </c>
      <c r="I103" s="206" t="str">
        <f t="shared" ref="I103" si="198">IF((AVERAGE(E103:G103)+(H103/3))=E103, "-", "Difference")</f>
        <v>-</v>
      </c>
      <c r="J103" s="202"/>
      <c r="K103" s="205">
        <f>SUM('2.4_Input_Data_Rebase'!F102:F105)</f>
        <v>66</v>
      </c>
      <c r="L103" s="206">
        <f>SUM('2.4_Input_Data_Rebase'!M102:M105)</f>
        <v>66</v>
      </c>
      <c r="M103" s="206">
        <f>SUM('2.4_Input_Data_Rebase'!T102:T105)</f>
        <v>66</v>
      </c>
      <c r="N103" s="206">
        <f>IF(SUM(K103:M103)=0,0,(SUM('2.4_Input_Data_Rebase'!AV102:AV105))-(SUM('2.4_Input_Data_Rebase'!BC102:BC105)))</f>
        <v>0</v>
      </c>
      <c r="O103" s="206" t="str">
        <f t="shared" ref="O103" si="199">IF((AVERAGE(K103:M103)+(N103/3))=K103, "-", "Difference")</f>
        <v>-</v>
      </c>
      <c r="P103" s="202"/>
      <c r="Q103" s="203">
        <f t="shared" ref="Q103" si="200">K103-E103</f>
        <v>0</v>
      </c>
      <c r="R103" s="203">
        <f t="shared" ref="R103" si="201">L103-F103</f>
        <v>0</v>
      </c>
      <c r="S103" s="204">
        <f t="shared" ref="S103" si="202">M103-G103</f>
        <v>0</v>
      </c>
      <c r="U103" s="205">
        <f>ABS(SUMIF('2.3_Input_Data_Orig_MC'!AB102:AF105, "&lt;0"))</f>
        <v>23</v>
      </c>
      <c r="V103" s="205">
        <f>ABS(SUMIF('2.4_Input_Data_Rebase'!AB102:AF105, "&lt;0"))</f>
        <v>23</v>
      </c>
      <c r="W103" s="203">
        <f t="shared" ref="W103" si="203">V103-U103</f>
        <v>0</v>
      </c>
      <c r="X103" s="202"/>
      <c r="Y103" s="206">
        <f>ABS(SUMIF('2.3_Input_Data_Orig_MC'!AI102:AM105, "&lt;0"))</f>
        <v>23</v>
      </c>
      <c r="Z103" s="206">
        <f>ABS(SUMIF('2.4_Input_Data_Rebase'!AI102:AM105, "&lt;0"))</f>
        <v>23</v>
      </c>
      <c r="AA103" s="202"/>
      <c r="AB103" s="206">
        <f>ABS(SUMIF('2.3_Input_Data_Orig_MC'!AP102:AT105, "&lt;0"))</f>
        <v>0</v>
      </c>
      <c r="AC103" s="206">
        <f>ABS(SUMIF('2.4_Input_Data_Rebase'!AP102:AT105, "&lt;0"))</f>
        <v>0</v>
      </c>
      <c r="AD103" s="202"/>
      <c r="AE103" s="203">
        <f t="shared" ref="AE103" si="204">IFERROR(AB103/U103, "-")</f>
        <v>0</v>
      </c>
      <c r="AF103" s="203">
        <f t="shared" ref="AF103" si="205">IFERROR(AC103/V103, "-")</f>
        <v>0</v>
      </c>
      <c r="AG103" s="204" t="str">
        <f t="shared" ref="AG103" si="206">IFERROR(IF((AE103-AF103)&lt;=5%,"Acceptable","Request Narrative"),"-")</f>
        <v>Acceptable</v>
      </c>
    </row>
    <row r="104" spans="1:33" s="199" customFormat="1" ht="13.15" x14ac:dyDescent="0.35">
      <c r="A104" s="384"/>
      <c r="B104" s="385"/>
      <c r="C104" s="386"/>
      <c r="E104" s="207"/>
      <c r="F104" s="208"/>
      <c r="G104" s="208"/>
      <c r="H104" s="208"/>
      <c r="I104" s="208"/>
      <c r="J104" s="202"/>
      <c r="K104" s="207"/>
      <c r="L104" s="208"/>
      <c r="M104" s="208"/>
      <c r="N104" s="208"/>
      <c r="O104" s="208"/>
      <c r="P104" s="202"/>
      <c r="Q104" s="209"/>
      <c r="R104" s="209"/>
      <c r="S104" s="210"/>
      <c r="U104" s="207"/>
      <c r="V104" s="207"/>
      <c r="W104" s="209"/>
      <c r="X104" s="202"/>
      <c r="Y104" s="208"/>
      <c r="Z104" s="208"/>
      <c r="AA104" s="202"/>
      <c r="AB104" s="208"/>
      <c r="AC104" s="208"/>
      <c r="AD104" s="202"/>
      <c r="AE104" s="209"/>
      <c r="AF104" s="209"/>
      <c r="AG104" s="210"/>
    </row>
    <row r="105" spans="1:33" s="199" customFormat="1" ht="13.15" x14ac:dyDescent="0.35">
      <c r="A105" s="384"/>
      <c r="B105" s="385"/>
      <c r="C105" s="386"/>
      <c r="E105" s="207"/>
      <c r="F105" s="208"/>
      <c r="G105" s="208"/>
      <c r="H105" s="208"/>
      <c r="I105" s="208"/>
      <c r="J105" s="202"/>
      <c r="K105" s="207"/>
      <c r="L105" s="208"/>
      <c r="M105" s="208"/>
      <c r="N105" s="208"/>
      <c r="O105" s="208"/>
      <c r="P105" s="202"/>
      <c r="Q105" s="209"/>
      <c r="R105" s="209"/>
      <c r="S105" s="210"/>
      <c r="U105" s="207"/>
      <c r="V105" s="207"/>
      <c r="W105" s="209"/>
      <c r="X105" s="202"/>
      <c r="Y105" s="208"/>
      <c r="Z105" s="208"/>
      <c r="AA105" s="202"/>
      <c r="AB105" s="208"/>
      <c r="AC105" s="208"/>
      <c r="AD105" s="202"/>
      <c r="AE105" s="209"/>
      <c r="AF105" s="209"/>
      <c r="AG105" s="210"/>
    </row>
    <row r="106" spans="1:33" s="199" customFormat="1" ht="13.15" x14ac:dyDescent="0.35">
      <c r="A106" s="387"/>
      <c r="B106" s="388"/>
      <c r="C106" s="389"/>
      <c r="E106" s="211"/>
      <c r="F106" s="212"/>
      <c r="G106" s="212"/>
      <c r="H106" s="212"/>
      <c r="I106" s="212"/>
      <c r="J106" s="202"/>
      <c r="K106" s="211"/>
      <c r="L106" s="212"/>
      <c r="M106" s="212"/>
      <c r="N106" s="212"/>
      <c r="O106" s="212"/>
      <c r="P106" s="202"/>
      <c r="Q106" s="213"/>
      <c r="R106" s="213"/>
      <c r="S106" s="214"/>
      <c r="U106" s="211"/>
      <c r="V106" s="211"/>
      <c r="W106" s="213"/>
      <c r="X106" s="202"/>
      <c r="Y106" s="212"/>
      <c r="Z106" s="212"/>
      <c r="AA106" s="202"/>
      <c r="AB106" s="212"/>
      <c r="AC106" s="212"/>
      <c r="AD106" s="202"/>
      <c r="AE106" s="213"/>
      <c r="AF106" s="213"/>
      <c r="AG106" s="214"/>
    </row>
    <row r="107" spans="1:33" s="199" customFormat="1" ht="13.15" x14ac:dyDescent="0.35">
      <c r="A107" s="381" t="s">
        <v>20</v>
      </c>
      <c r="B107" s="382">
        <v>40</v>
      </c>
      <c r="C107" s="383" t="s">
        <v>72</v>
      </c>
      <c r="E107" s="205">
        <f>SUM('2.3_Input_Data_Orig_MC'!F106:F109)</f>
        <v>59</v>
      </c>
      <c r="F107" s="206">
        <f>SUM('2.3_Input_Data_Orig_MC'!M106:M109)</f>
        <v>59</v>
      </c>
      <c r="G107" s="206">
        <f>SUM('2.3_Input_Data_Orig_MC'!T106:T109)</f>
        <v>59</v>
      </c>
      <c r="H107" s="206">
        <f>IF(SUM(E107:G107)=0,0,(SUM('2.3_Input_Data_Orig_MC'!AV106:AV109)))</f>
        <v>0</v>
      </c>
      <c r="I107" s="206" t="str">
        <f t="shared" ref="I107" si="207">IF((AVERAGE(E107:G107)+(H107/3))=E107, "-", "Difference")</f>
        <v>-</v>
      </c>
      <c r="J107" s="202"/>
      <c r="K107" s="205">
        <f>SUM('2.4_Input_Data_Rebase'!F106:F109)</f>
        <v>59</v>
      </c>
      <c r="L107" s="206">
        <f>SUM('2.4_Input_Data_Rebase'!M106:M109)</f>
        <v>59</v>
      </c>
      <c r="M107" s="206">
        <f>SUM('2.4_Input_Data_Rebase'!T106:T109)</f>
        <v>59</v>
      </c>
      <c r="N107" s="206">
        <f>IF(SUM(K107:M107)=0,0,(SUM('2.4_Input_Data_Rebase'!AV106:AV109))-(SUM('2.4_Input_Data_Rebase'!BC106:BC109)))</f>
        <v>0</v>
      </c>
      <c r="O107" s="206" t="str">
        <f t="shared" ref="O107" si="208">IF((AVERAGE(K107:M107)+(N107/3))=K107, "-", "Difference")</f>
        <v>-</v>
      </c>
      <c r="P107" s="202"/>
      <c r="Q107" s="203">
        <f t="shared" ref="Q107" si="209">K107-E107</f>
        <v>0</v>
      </c>
      <c r="R107" s="203">
        <f t="shared" ref="R107" si="210">L107-F107</f>
        <v>0</v>
      </c>
      <c r="S107" s="204">
        <f t="shared" ref="S107" si="211">M107-G107</f>
        <v>0</v>
      </c>
      <c r="U107" s="205">
        <f>ABS(SUMIF('2.3_Input_Data_Orig_MC'!AB106:AF109, "&lt;0"))</f>
        <v>20</v>
      </c>
      <c r="V107" s="205">
        <f>ABS(SUMIF('2.4_Input_Data_Rebase'!AB106:AF109, "&lt;0"))</f>
        <v>20</v>
      </c>
      <c r="W107" s="203">
        <f t="shared" ref="W107" si="212">V107-U107</f>
        <v>0</v>
      </c>
      <c r="X107" s="202"/>
      <c r="Y107" s="206">
        <f>ABS(SUMIF('2.3_Input_Data_Orig_MC'!AI106:AM109, "&lt;0"))</f>
        <v>20</v>
      </c>
      <c r="Z107" s="206">
        <f>ABS(SUMIF('2.4_Input_Data_Rebase'!AI106:AM109, "&lt;0"))</f>
        <v>20</v>
      </c>
      <c r="AA107" s="202"/>
      <c r="AB107" s="206">
        <f>ABS(SUMIF('2.3_Input_Data_Orig_MC'!AP106:AT109, "&lt;0"))</f>
        <v>0</v>
      </c>
      <c r="AC107" s="206">
        <f>ABS(SUMIF('2.4_Input_Data_Rebase'!AP106:AT109, "&lt;0"))</f>
        <v>0</v>
      </c>
      <c r="AD107" s="202"/>
      <c r="AE107" s="203">
        <f t="shared" ref="AE107" si="213">IFERROR(AB107/U107, "-")</f>
        <v>0</v>
      </c>
      <c r="AF107" s="203">
        <f t="shared" ref="AF107" si="214">IFERROR(AC107/V107, "-")</f>
        <v>0</v>
      </c>
      <c r="AG107" s="204" t="str">
        <f t="shared" ref="AG107" si="215">IFERROR(IF((AE107-AF107)&lt;=5%,"Acceptable","Request Narrative"),"-")</f>
        <v>Acceptable</v>
      </c>
    </row>
    <row r="108" spans="1:33" s="199" customFormat="1" ht="13.15" x14ac:dyDescent="0.35">
      <c r="A108" s="384"/>
      <c r="B108" s="385"/>
      <c r="C108" s="386"/>
      <c r="E108" s="207"/>
      <c r="F108" s="208"/>
      <c r="G108" s="208"/>
      <c r="H108" s="208"/>
      <c r="I108" s="208"/>
      <c r="J108" s="202"/>
      <c r="K108" s="207"/>
      <c r="L108" s="208"/>
      <c r="M108" s="208"/>
      <c r="N108" s="208"/>
      <c r="O108" s="208"/>
      <c r="P108" s="202"/>
      <c r="Q108" s="209"/>
      <c r="R108" s="209"/>
      <c r="S108" s="210"/>
      <c r="U108" s="207"/>
      <c r="V108" s="207"/>
      <c r="W108" s="209"/>
      <c r="X108" s="202"/>
      <c r="Y108" s="208"/>
      <c r="Z108" s="208"/>
      <c r="AA108" s="202"/>
      <c r="AB108" s="208"/>
      <c r="AC108" s="208"/>
      <c r="AD108" s="202"/>
      <c r="AE108" s="209"/>
      <c r="AF108" s="209"/>
      <c r="AG108" s="210"/>
    </row>
    <row r="109" spans="1:33" s="199" customFormat="1" ht="13.15" x14ac:dyDescent="0.35">
      <c r="A109" s="384"/>
      <c r="B109" s="385"/>
      <c r="C109" s="386"/>
      <c r="E109" s="207"/>
      <c r="F109" s="208"/>
      <c r="G109" s="208"/>
      <c r="H109" s="208"/>
      <c r="I109" s="208"/>
      <c r="J109" s="202"/>
      <c r="K109" s="207"/>
      <c r="L109" s="208"/>
      <c r="M109" s="208"/>
      <c r="N109" s="208"/>
      <c r="O109" s="208"/>
      <c r="P109" s="202"/>
      <c r="Q109" s="209"/>
      <c r="R109" s="209"/>
      <c r="S109" s="210"/>
      <c r="U109" s="207"/>
      <c r="V109" s="207"/>
      <c r="W109" s="209"/>
      <c r="X109" s="202"/>
      <c r="Y109" s="208"/>
      <c r="Z109" s="208"/>
      <c r="AA109" s="202"/>
      <c r="AB109" s="208"/>
      <c r="AC109" s="208"/>
      <c r="AD109" s="202"/>
      <c r="AE109" s="209"/>
      <c r="AF109" s="209"/>
      <c r="AG109" s="210"/>
    </row>
    <row r="110" spans="1:33" s="199" customFormat="1" ht="13.15" x14ac:dyDescent="0.35">
      <c r="A110" s="387"/>
      <c r="B110" s="388"/>
      <c r="C110" s="389"/>
      <c r="E110" s="211"/>
      <c r="F110" s="212"/>
      <c r="G110" s="212"/>
      <c r="H110" s="212"/>
      <c r="I110" s="212"/>
      <c r="J110" s="202"/>
      <c r="K110" s="211"/>
      <c r="L110" s="212"/>
      <c r="M110" s="212"/>
      <c r="N110" s="212"/>
      <c r="O110" s="212"/>
      <c r="P110" s="202"/>
      <c r="Q110" s="213"/>
      <c r="R110" s="213"/>
      <c r="S110" s="214"/>
      <c r="U110" s="211"/>
      <c r="V110" s="211"/>
      <c r="W110" s="213"/>
      <c r="X110" s="202"/>
      <c r="Y110" s="212"/>
      <c r="Z110" s="212"/>
      <c r="AA110" s="202"/>
      <c r="AB110" s="212"/>
      <c r="AC110" s="212"/>
      <c r="AD110" s="202"/>
      <c r="AE110" s="213"/>
      <c r="AF110" s="213"/>
      <c r="AG110" s="214"/>
    </row>
    <row r="111" spans="1:33" s="199" customFormat="1" ht="13.15" x14ac:dyDescent="0.35">
      <c r="A111" s="381" t="s">
        <v>20</v>
      </c>
      <c r="B111" s="382">
        <v>42</v>
      </c>
      <c r="C111" s="383" t="s">
        <v>73</v>
      </c>
      <c r="E111" s="205">
        <f>SUM('2.3_Input_Data_Orig_MC'!F110:F113)</f>
        <v>7</v>
      </c>
      <c r="F111" s="206">
        <f>SUM('2.3_Input_Data_Orig_MC'!M110:M113)</f>
        <v>7</v>
      </c>
      <c r="G111" s="206">
        <f>SUM('2.3_Input_Data_Orig_MC'!T110:T113)</f>
        <v>7</v>
      </c>
      <c r="H111" s="206">
        <f>IF(SUM(E111:G111)=0,0,(SUM('2.3_Input_Data_Orig_MC'!AV110:AV113)))</f>
        <v>0</v>
      </c>
      <c r="I111" s="206" t="str">
        <f t="shared" ref="I111" si="216">IF((AVERAGE(E111:G111)+(H111/3))=E111, "-", "Difference")</f>
        <v>-</v>
      </c>
      <c r="J111" s="202"/>
      <c r="K111" s="205">
        <f>SUM('2.4_Input_Data_Rebase'!F110:F113)</f>
        <v>7</v>
      </c>
      <c r="L111" s="206">
        <f>SUM('2.4_Input_Data_Rebase'!M110:M113)</f>
        <v>7</v>
      </c>
      <c r="M111" s="206">
        <f>SUM('2.4_Input_Data_Rebase'!T110:T113)</f>
        <v>7</v>
      </c>
      <c r="N111" s="206">
        <f>IF(SUM(K111:M111)=0,0,(SUM('2.4_Input_Data_Rebase'!AV110:AV113))-(SUM('2.4_Input_Data_Rebase'!BC110:BC113)))</f>
        <v>0</v>
      </c>
      <c r="O111" s="206" t="str">
        <f t="shared" ref="O111" si="217">IF((AVERAGE(K111:M111)+(N111/3))=K111, "-", "Difference")</f>
        <v>-</v>
      </c>
      <c r="P111" s="202"/>
      <c r="Q111" s="203">
        <f t="shared" ref="Q111" si="218">K111-E111</f>
        <v>0</v>
      </c>
      <c r="R111" s="203">
        <f t="shared" ref="R111" si="219">L111-F111</f>
        <v>0</v>
      </c>
      <c r="S111" s="204">
        <f t="shared" ref="S111" si="220">M111-G111</f>
        <v>0</v>
      </c>
      <c r="U111" s="205">
        <f>ABS(SUMIF('2.3_Input_Data_Orig_MC'!AB110:AF113, "&lt;0"))</f>
        <v>3</v>
      </c>
      <c r="V111" s="205">
        <f>ABS(SUMIF('2.4_Input_Data_Rebase'!AB110:AF113, "&lt;0"))</f>
        <v>3</v>
      </c>
      <c r="W111" s="203">
        <f t="shared" ref="W111" si="221">V111-U111</f>
        <v>0</v>
      </c>
      <c r="X111" s="202"/>
      <c r="Y111" s="206">
        <f>ABS(SUMIF('2.3_Input_Data_Orig_MC'!AI110:AM113, "&lt;0"))</f>
        <v>3</v>
      </c>
      <c r="Z111" s="206">
        <f>ABS(SUMIF('2.4_Input_Data_Rebase'!AI110:AM113, "&lt;0"))</f>
        <v>3</v>
      </c>
      <c r="AA111" s="202"/>
      <c r="AB111" s="206">
        <f>ABS(SUMIF('2.3_Input_Data_Orig_MC'!AP110:AT113, "&lt;0"))</f>
        <v>0</v>
      </c>
      <c r="AC111" s="206">
        <f>ABS(SUMIF('2.4_Input_Data_Rebase'!AP110:AT113, "&lt;0"))</f>
        <v>0</v>
      </c>
      <c r="AD111" s="202"/>
      <c r="AE111" s="203">
        <f t="shared" ref="AE111" si="222">IFERROR(AB111/U111, "-")</f>
        <v>0</v>
      </c>
      <c r="AF111" s="203">
        <f t="shared" ref="AF111" si="223">IFERROR(AC111/V111, "-")</f>
        <v>0</v>
      </c>
      <c r="AG111" s="204" t="str">
        <f t="shared" ref="AG111" si="224">IFERROR(IF((AE111-AF111)&lt;=5%,"Acceptable","Request Narrative"),"-")</f>
        <v>Acceptable</v>
      </c>
    </row>
    <row r="112" spans="1:33" s="199" customFormat="1" ht="13.15" x14ac:dyDescent="0.35">
      <c r="A112" s="384"/>
      <c r="B112" s="385"/>
      <c r="C112" s="386"/>
      <c r="E112" s="207"/>
      <c r="F112" s="208"/>
      <c r="G112" s="208"/>
      <c r="H112" s="208"/>
      <c r="I112" s="208"/>
      <c r="J112" s="202"/>
      <c r="K112" s="207"/>
      <c r="L112" s="208"/>
      <c r="M112" s="208"/>
      <c r="N112" s="208"/>
      <c r="O112" s="208"/>
      <c r="P112" s="202"/>
      <c r="Q112" s="209"/>
      <c r="R112" s="209"/>
      <c r="S112" s="210"/>
      <c r="U112" s="207"/>
      <c r="V112" s="207"/>
      <c r="W112" s="209"/>
      <c r="X112" s="202"/>
      <c r="Y112" s="208"/>
      <c r="Z112" s="208"/>
      <c r="AA112" s="202"/>
      <c r="AB112" s="208"/>
      <c r="AC112" s="208"/>
      <c r="AD112" s="202"/>
      <c r="AE112" s="209"/>
      <c r="AF112" s="209"/>
      <c r="AG112" s="210"/>
    </row>
    <row r="113" spans="1:33" s="199" customFormat="1" ht="13.15" x14ac:dyDescent="0.35">
      <c r="A113" s="384"/>
      <c r="B113" s="385"/>
      <c r="C113" s="386"/>
      <c r="E113" s="207"/>
      <c r="F113" s="208"/>
      <c r="G113" s="208"/>
      <c r="H113" s="208"/>
      <c r="I113" s="208"/>
      <c r="J113" s="202"/>
      <c r="K113" s="207"/>
      <c r="L113" s="208"/>
      <c r="M113" s="208"/>
      <c r="N113" s="208"/>
      <c r="O113" s="208"/>
      <c r="P113" s="202"/>
      <c r="Q113" s="209"/>
      <c r="R113" s="209"/>
      <c r="S113" s="210"/>
      <c r="U113" s="207"/>
      <c r="V113" s="207"/>
      <c r="W113" s="209"/>
      <c r="X113" s="202"/>
      <c r="Y113" s="208"/>
      <c r="Z113" s="208"/>
      <c r="AA113" s="202"/>
      <c r="AB113" s="208"/>
      <c r="AC113" s="208"/>
      <c r="AD113" s="202"/>
      <c r="AE113" s="209"/>
      <c r="AF113" s="209"/>
      <c r="AG113" s="210"/>
    </row>
    <row r="114" spans="1:33" s="199" customFormat="1" ht="13.15" x14ac:dyDescent="0.35">
      <c r="A114" s="387"/>
      <c r="B114" s="388"/>
      <c r="C114" s="389"/>
      <c r="E114" s="211"/>
      <c r="F114" s="212"/>
      <c r="G114" s="212"/>
      <c r="H114" s="212"/>
      <c r="I114" s="212"/>
      <c r="J114" s="202"/>
      <c r="K114" s="211"/>
      <c r="L114" s="212"/>
      <c r="M114" s="212"/>
      <c r="N114" s="212"/>
      <c r="O114" s="212"/>
      <c r="P114" s="202"/>
      <c r="Q114" s="213"/>
      <c r="R114" s="213"/>
      <c r="S114" s="214"/>
      <c r="U114" s="211"/>
      <c r="V114" s="211"/>
      <c r="W114" s="213"/>
      <c r="X114" s="202"/>
      <c r="Y114" s="212"/>
      <c r="Z114" s="212"/>
      <c r="AA114" s="202"/>
      <c r="AB114" s="212"/>
      <c r="AC114" s="212"/>
      <c r="AD114" s="202"/>
      <c r="AE114" s="213"/>
      <c r="AF114" s="213"/>
      <c r="AG114" s="214"/>
    </row>
    <row r="115" spans="1:33" s="199" customFormat="1" ht="13.15" x14ac:dyDescent="0.35">
      <c r="A115" s="381" t="s">
        <v>20</v>
      </c>
      <c r="B115" s="382">
        <v>44</v>
      </c>
      <c r="C115" s="383" t="s">
        <v>56</v>
      </c>
      <c r="E115" s="205">
        <f>SUM('2.3_Input_Data_Orig_MC'!F114:F117)</f>
        <v>111</v>
      </c>
      <c r="F115" s="206">
        <f>SUM('2.3_Input_Data_Orig_MC'!M114:M117)</f>
        <v>111</v>
      </c>
      <c r="G115" s="206">
        <f>SUM('2.3_Input_Data_Orig_MC'!T114:T117)</f>
        <v>111</v>
      </c>
      <c r="H115" s="206">
        <f>IF(SUM(E115:G115)=0,0,(SUM('2.3_Input_Data_Orig_MC'!AV114:AV117)))</f>
        <v>0</v>
      </c>
      <c r="I115" s="206" t="str">
        <f t="shared" ref="I115" si="225">IF((AVERAGE(E115:G115)+(H115/3))=E115, "-", "Difference")</f>
        <v>-</v>
      </c>
      <c r="J115" s="202"/>
      <c r="K115" s="205">
        <f>SUM('2.4_Input_Data_Rebase'!F114:F117)</f>
        <v>111</v>
      </c>
      <c r="L115" s="206">
        <f>SUM('2.4_Input_Data_Rebase'!M114:M117)</f>
        <v>111</v>
      </c>
      <c r="M115" s="206">
        <f>SUM('2.4_Input_Data_Rebase'!T114:T117)</f>
        <v>111</v>
      </c>
      <c r="N115" s="206">
        <f>IF(SUM(K115:M115)=0,0,(SUM('2.4_Input_Data_Rebase'!AV114:AV117))-(SUM('2.4_Input_Data_Rebase'!BC114:BC117)))</f>
        <v>0</v>
      </c>
      <c r="O115" s="206" t="str">
        <f t="shared" ref="O115" si="226">IF((AVERAGE(K115:M115)+(N115/3))=K115, "-", "Difference")</f>
        <v>-</v>
      </c>
      <c r="P115" s="202"/>
      <c r="Q115" s="203">
        <f t="shared" ref="Q115" si="227">K115-E115</f>
        <v>0</v>
      </c>
      <c r="R115" s="203">
        <f t="shared" ref="R115" si="228">L115-F115</f>
        <v>0</v>
      </c>
      <c r="S115" s="204">
        <f t="shared" ref="S115" si="229">M115-G115</f>
        <v>0</v>
      </c>
      <c r="U115" s="205">
        <f>ABS(SUMIF('2.3_Input_Data_Orig_MC'!AB114:AF117, "&lt;0"))</f>
        <v>40</v>
      </c>
      <c r="V115" s="205">
        <f>ABS(SUMIF('2.4_Input_Data_Rebase'!AB114:AF117, "&lt;0"))</f>
        <v>40</v>
      </c>
      <c r="W115" s="203">
        <f t="shared" ref="W115" si="230">V115-U115</f>
        <v>0</v>
      </c>
      <c r="X115" s="202"/>
      <c r="Y115" s="206">
        <f>ABS(SUMIF('2.3_Input_Data_Orig_MC'!AI114:AM117, "&lt;0"))</f>
        <v>40</v>
      </c>
      <c r="Z115" s="206">
        <f>ABS(SUMIF('2.4_Input_Data_Rebase'!AI114:AM117, "&lt;0"))</f>
        <v>40</v>
      </c>
      <c r="AA115" s="202"/>
      <c r="AB115" s="206">
        <f>ABS(SUMIF('2.3_Input_Data_Orig_MC'!AP114:AT117, "&lt;0"))</f>
        <v>0</v>
      </c>
      <c r="AC115" s="206">
        <f>ABS(SUMIF('2.4_Input_Data_Rebase'!AP114:AT117, "&lt;0"))</f>
        <v>0</v>
      </c>
      <c r="AD115" s="202"/>
      <c r="AE115" s="203">
        <f t="shared" ref="AE115" si="231">IFERROR(AB115/U115, "-")</f>
        <v>0</v>
      </c>
      <c r="AF115" s="203">
        <f t="shared" ref="AF115" si="232">IFERROR(AC115/V115, "-")</f>
        <v>0</v>
      </c>
      <c r="AG115" s="204" t="str">
        <f t="shared" ref="AG115" si="233">IFERROR(IF((AE115-AF115)&lt;=5%,"Acceptable","Request Narrative"),"-")</f>
        <v>Acceptable</v>
      </c>
    </row>
    <row r="116" spans="1:33" s="199" customFormat="1" ht="13.15" x14ac:dyDescent="0.35">
      <c r="A116" s="384"/>
      <c r="B116" s="385"/>
      <c r="C116" s="386"/>
      <c r="E116" s="207"/>
      <c r="F116" s="208"/>
      <c r="G116" s="208"/>
      <c r="H116" s="208"/>
      <c r="I116" s="208"/>
      <c r="J116" s="202"/>
      <c r="K116" s="207"/>
      <c r="L116" s="208"/>
      <c r="M116" s="208"/>
      <c r="N116" s="208"/>
      <c r="O116" s="208"/>
      <c r="P116" s="202"/>
      <c r="Q116" s="209"/>
      <c r="R116" s="209"/>
      <c r="S116" s="210"/>
      <c r="U116" s="207"/>
      <c r="V116" s="207"/>
      <c r="W116" s="209"/>
      <c r="X116" s="202"/>
      <c r="Y116" s="208"/>
      <c r="Z116" s="208"/>
      <c r="AA116" s="202"/>
      <c r="AB116" s="208"/>
      <c r="AC116" s="208"/>
      <c r="AD116" s="202"/>
      <c r="AE116" s="209"/>
      <c r="AF116" s="209"/>
      <c r="AG116" s="210"/>
    </row>
    <row r="117" spans="1:33" s="199" customFormat="1" ht="13.15" x14ac:dyDescent="0.35">
      <c r="A117" s="384"/>
      <c r="B117" s="385"/>
      <c r="C117" s="386"/>
      <c r="E117" s="207"/>
      <c r="F117" s="208"/>
      <c r="G117" s="208"/>
      <c r="H117" s="208"/>
      <c r="I117" s="208"/>
      <c r="J117" s="202"/>
      <c r="K117" s="207"/>
      <c r="L117" s="208"/>
      <c r="M117" s="208"/>
      <c r="N117" s="208"/>
      <c r="O117" s="208"/>
      <c r="P117" s="202"/>
      <c r="Q117" s="209"/>
      <c r="R117" s="209"/>
      <c r="S117" s="210"/>
      <c r="U117" s="207"/>
      <c r="V117" s="207"/>
      <c r="W117" s="209"/>
      <c r="X117" s="202"/>
      <c r="Y117" s="208"/>
      <c r="Z117" s="208"/>
      <c r="AA117" s="202"/>
      <c r="AB117" s="208"/>
      <c r="AC117" s="208"/>
      <c r="AD117" s="202"/>
      <c r="AE117" s="209"/>
      <c r="AF117" s="209"/>
      <c r="AG117" s="210"/>
    </row>
    <row r="118" spans="1:33" s="199" customFormat="1" ht="13.15" x14ac:dyDescent="0.35">
      <c r="A118" s="387"/>
      <c r="B118" s="388"/>
      <c r="C118" s="389"/>
      <c r="E118" s="211"/>
      <c r="F118" s="212"/>
      <c r="G118" s="212"/>
      <c r="H118" s="212"/>
      <c r="I118" s="212"/>
      <c r="J118" s="202"/>
      <c r="K118" s="211"/>
      <c r="L118" s="212"/>
      <c r="M118" s="212"/>
      <c r="N118" s="212"/>
      <c r="O118" s="212"/>
      <c r="P118" s="202"/>
      <c r="Q118" s="213"/>
      <c r="R118" s="213"/>
      <c r="S118" s="214"/>
      <c r="U118" s="211"/>
      <c r="V118" s="211"/>
      <c r="W118" s="213"/>
      <c r="X118" s="202"/>
      <c r="Y118" s="212"/>
      <c r="Z118" s="212"/>
      <c r="AA118" s="202"/>
      <c r="AB118" s="212"/>
      <c r="AC118" s="212"/>
      <c r="AD118" s="202"/>
      <c r="AE118" s="213"/>
      <c r="AF118" s="213"/>
      <c r="AG118" s="214"/>
    </row>
    <row r="119" spans="1:33" s="199" customFormat="1" ht="13.15" x14ac:dyDescent="0.35">
      <c r="A119" s="381" t="s">
        <v>20</v>
      </c>
      <c r="B119" s="382">
        <v>46</v>
      </c>
      <c r="C119" s="383" t="s">
        <v>18</v>
      </c>
      <c r="E119" s="205">
        <f>SUM('2.3_Input_Data_Orig_MC'!F118:F121)</f>
        <v>593</v>
      </c>
      <c r="F119" s="206">
        <f>SUM('2.3_Input_Data_Orig_MC'!M118:M121)</f>
        <v>593</v>
      </c>
      <c r="G119" s="206">
        <f>SUM('2.3_Input_Data_Orig_MC'!T118:T121)</f>
        <v>593</v>
      </c>
      <c r="H119" s="206">
        <f>IF(SUM(E119:G119)=0,0,(SUM('2.3_Input_Data_Orig_MC'!AV118:AV121)))</f>
        <v>0</v>
      </c>
      <c r="I119" s="206" t="str">
        <f t="shared" ref="I119" si="234">IF((AVERAGE(E119:G119)+(H119/3))=E119, "-", "Difference")</f>
        <v>-</v>
      </c>
      <c r="J119" s="202"/>
      <c r="K119" s="205">
        <f>SUM('2.4_Input_Data_Rebase'!F118:F121)</f>
        <v>593</v>
      </c>
      <c r="L119" s="206">
        <f>SUM('2.4_Input_Data_Rebase'!M118:M121)</f>
        <v>593</v>
      </c>
      <c r="M119" s="206">
        <f>SUM('2.4_Input_Data_Rebase'!T118:T121)</f>
        <v>593</v>
      </c>
      <c r="N119" s="206">
        <f>IF(SUM(K119:M119)=0,0,(SUM('2.4_Input_Data_Rebase'!AV118:AV121))-(SUM('2.4_Input_Data_Rebase'!BC118:BC121)))</f>
        <v>0</v>
      </c>
      <c r="O119" s="206" t="str">
        <f t="shared" ref="O119" si="235">IF((AVERAGE(K119:M119)+(N119/3))=K119, "-", "Difference")</f>
        <v>-</v>
      </c>
      <c r="P119" s="202"/>
      <c r="Q119" s="203">
        <f t="shared" ref="Q119" si="236">K119-E119</f>
        <v>0</v>
      </c>
      <c r="R119" s="203">
        <f t="shared" ref="R119" si="237">L119-F119</f>
        <v>0</v>
      </c>
      <c r="S119" s="204">
        <f t="shared" ref="S119" si="238">M119-G119</f>
        <v>0</v>
      </c>
      <c r="U119" s="205">
        <f>ABS(SUMIF('2.3_Input_Data_Orig_MC'!AB118:AF121, "&lt;0"))</f>
        <v>46</v>
      </c>
      <c r="V119" s="205">
        <f>ABS(SUMIF('2.4_Input_Data_Rebase'!AB118:AF121, "&lt;0"))</f>
        <v>46</v>
      </c>
      <c r="W119" s="203">
        <f t="shared" ref="W119" si="239">V119-U119</f>
        <v>0</v>
      </c>
      <c r="X119" s="202"/>
      <c r="Y119" s="206">
        <f>ABS(SUMIF('2.3_Input_Data_Orig_MC'!AI118:AM121, "&lt;0"))</f>
        <v>46</v>
      </c>
      <c r="Z119" s="206">
        <f>ABS(SUMIF('2.4_Input_Data_Rebase'!AI118:AM121, "&lt;0"))</f>
        <v>46</v>
      </c>
      <c r="AA119" s="202"/>
      <c r="AB119" s="206">
        <f>ABS(SUMIF('2.3_Input_Data_Orig_MC'!AP118:AT121, "&lt;0"))</f>
        <v>0</v>
      </c>
      <c r="AC119" s="206">
        <f>ABS(SUMIF('2.4_Input_Data_Rebase'!AP118:AT121, "&lt;0"))</f>
        <v>0</v>
      </c>
      <c r="AD119" s="202"/>
      <c r="AE119" s="203">
        <f t="shared" ref="AE119" si="240">IFERROR(AB119/U119, "-")</f>
        <v>0</v>
      </c>
      <c r="AF119" s="203">
        <f t="shared" ref="AF119" si="241">IFERROR(AC119/V119, "-")</f>
        <v>0</v>
      </c>
      <c r="AG119" s="204" t="str">
        <f t="shared" ref="AG119" si="242">IFERROR(IF((AE119-AF119)&lt;=5%,"Acceptable","Request Narrative"),"-")</f>
        <v>Acceptable</v>
      </c>
    </row>
    <row r="120" spans="1:33" s="199" customFormat="1" ht="13.15" x14ac:dyDescent="0.35">
      <c r="A120" s="384"/>
      <c r="B120" s="385"/>
      <c r="C120" s="386"/>
      <c r="E120" s="207"/>
      <c r="F120" s="208"/>
      <c r="G120" s="208"/>
      <c r="H120" s="208"/>
      <c r="I120" s="208"/>
      <c r="J120" s="202"/>
      <c r="K120" s="207"/>
      <c r="L120" s="208"/>
      <c r="M120" s="208"/>
      <c r="N120" s="208"/>
      <c r="O120" s="208"/>
      <c r="P120" s="202"/>
      <c r="Q120" s="209"/>
      <c r="R120" s="209"/>
      <c r="S120" s="210"/>
      <c r="U120" s="207"/>
      <c r="V120" s="207"/>
      <c r="W120" s="209"/>
      <c r="X120" s="202"/>
      <c r="Y120" s="208"/>
      <c r="Z120" s="208"/>
      <c r="AA120" s="202"/>
      <c r="AB120" s="208"/>
      <c r="AC120" s="208"/>
      <c r="AD120" s="202"/>
      <c r="AE120" s="209"/>
      <c r="AF120" s="209"/>
      <c r="AG120" s="210"/>
    </row>
    <row r="121" spans="1:33" s="199" customFormat="1" ht="13.15" x14ac:dyDescent="0.35">
      <c r="A121" s="384"/>
      <c r="B121" s="385"/>
      <c r="C121" s="386"/>
      <c r="E121" s="207"/>
      <c r="F121" s="208"/>
      <c r="G121" s="208"/>
      <c r="H121" s="208"/>
      <c r="I121" s="208"/>
      <c r="J121" s="202"/>
      <c r="K121" s="207"/>
      <c r="L121" s="208"/>
      <c r="M121" s="208"/>
      <c r="N121" s="208"/>
      <c r="O121" s="208"/>
      <c r="P121" s="202"/>
      <c r="Q121" s="209"/>
      <c r="R121" s="209"/>
      <c r="S121" s="210"/>
      <c r="U121" s="207"/>
      <c r="V121" s="207"/>
      <c r="W121" s="209"/>
      <c r="X121" s="202"/>
      <c r="Y121" s="208"/>
      <c r="Z121" s="208"/>
      <c r="AA121" s="202"/>
      <c r="AB121" s="208"/>
      <c r="AC121" s="208"/>
      <c r="AD121" s="202"/>
      <c r="AE121" s="209"/>
      <c r="AF121" s="209"/>
      <c r="AG121" s="210"/>
    </row>
    <row r="122" spans="1:33" s="199" customFormat="1" ht="13.15" x14ac:dyDescent="0.35">
      <c r="A122" s="387"/>
      <c r="B122" s="388"/>
      <c r="C122" s="389"/>
      <c r="E122" s="211"/>
      <c r="F122" s="212"/>
      <c r="G122" s="212"/>
      <c r="H122" s="212"/>
      <c r="I122" s="212"/>
      <c r="J122" s="202"/>
      <c r="K122" s="211"/>
      <c r="L122" s="212"/>
      <c r="M122" s="212"/>
      <c r="N122" s="212"/>
      <c r="O122" s="212"/>
      <c r="P122" s="202"/>
      <c r="Q122" s="213"/>
      <c r="R122" s="213"/>
      <c r="S122" s="214"/>
      <c r="U122" s="211"/>
      <c r="V122" s="211"/>
      <c r="W122" s="213"/>
      <c r="X122" s="202"/>
      <c r="Y122" s="212"/>
      <c r="Z122" s="212"/>
      <c r="AA122" s="202"/>
      <c r="AB122" s="212"/>
      <c r="AC122" s="212"/>
      <c r="AD122" s="202"/>
      <c r="AE122" s="213"/>
      <c r="AF122" s="213"/>
      <c r="AG122" s="214"/>
    </row>
    <row r="123" spans="1:33" s="199" customFormat="1" ht="13.15" x14ac:dyDescent="0.35">
      <c r="A123" s="381" t="s">
        <v>20</v>
      </c>
      <c r="B123" s="382">
        <v>47</v>
      </c>
      <c r="C123" s="383" t="s">
        <v>19</v>
      </c>
      <c r="E123" s="205">
        <f>SUM('2.3_Input_Data_Orig_MC'!F122:F125)</f>
        <v>0</v>
      </c>
      <c r="F123" s="206">
        <f>SUM('2.3_Input_Data_Orig_MC'!M122:M125)</f>
        <v>0</v>
      </c>
      <c r="G123" s="206">
        <f>SUM('2.3_Input_Data_Orig_MC'!T122:T125)</f>
        <v>0</v>
      </c>
      <c r="H123" s="206">
        <f>IF(SUM(E123:G123)=0,0,(SUM('2.3_Input_Data_Orig_MC'!AV122:AV125)))</f>
        <v>0</v>
      </c>
      <c r="I123" s="206" t="str">
        <f t="shared" ref="I123" si="243">IF((AVERAGE(E123:G123)+(H123/3))=E123, "-", "Difference")</f>
        <v>-</v>
      </c>
      <c r="J123" s="202"/>
      <c r="K123" s="205">
        <f>SUM('2.4_Input_Data_Rebase'!F122:F125)</f>
        <v>0</v>
      </c>
      <c r="L123" s="206">
        <f>SUM('2.4_Input_Data_Rebase'!M122:M125)</f>
        <v>0</v>
      </c>
      <c r="M123" s="206">
        <f>SUM('2.4_Input_Data_Rebase'!T122:T125)</f>
        <v>0</v>
      </c>
      <c r="N123" s="206">
        <f>IF(SUM(K123:M123)=0,0,(SUM('2.4_Input_Data_Rebase'!AV122:AV125))-(SUM('2.4_Input_Data_Rebase'!BC122:BC125)))</f>
        <v>0</v>
      </c>
      <c r="O123" s="206" t="str">
        <f t="shared" ref="O123" si="244">IF((AVERAGE(K123:M123)+(N123/3))=K123, "-", "Difference")</f>
        <v>-</v>
      </c>
      <c r="P123" s="202"/>
      <c r="Q123" s="203">
        <f t="shared" ref="Q123" si="245">K123-E123</f>
        <v>0</v>
      </c>
      <c r="R123" s="203">
        <f t="shared" ref="R123" si="246">L123-F123</f>
        <v>0</v>
      </c>
      <c r="S123" s="204">
        <f t="shared" ref="S123" si="247">M123-G123</f>
        <v>0</v>
      </c>
      <c r="U123" s="205">
        <f>ABS(SUMIF('2.3_Input_Data_Orig_MC'!AB122:AF125, "&lt;0"))</f>
        <v>0</v>
      </c>
      <c r="V123" s="205">
        <f>ABS(SUMIF('2.4_Input_Data_Rebase'!AB122:AF125, "&lt;0"))</f>
        <v>0</v>
      </c>
      <c r="W123" s="203">
        <f t="shared" ref="W123" si="248">V123-U123</f>
        <v>0</v>
      </c>
      <c r="X123" s="202"/>
      <c r="Y123" s="206">
        <f>ABS(SUMIF('2.3_Input_Data_Orig_MC'!AI122:AM125, "&lt;0"))</f>
        <v>0</v>
      </c>
      <c r="Z123" s="206">
        <f>ABS(SUMIF('2.4_Input_Data_Rebase'!AI122:AM125, "&lt;0"))</f>
        <v>0</v>
      </c>
      <c r="AA123" s="202"/>
      <c r="AB123" s="206">
        <f>ABS(SUMIF('2.3_Input_Data_Orig_MC'!AP122:AT125, "&lt;0"))</f>
        <v>0</v>
      </c>
      <c r="AC123" s="206">
        <f>ABS(SUMIF('2.4_Input_Data_Rebase'!AP122:AT125, "&lt;0"))</f>
        <v>0</v>
      </c>
      <c r="AD123" s="202"/>
      <c r="AE123" s="203" t="str">
        <f t="shared" ref="AE123" si="249">IFERROR(AB123/U123, "-")</f>
        <v>-</v>
      </c>
      <c r="AF123" s="203" t="str">
        <f t="shared" ref="AF123" si="250">IFERROR(AC123/V123, "-")</f>
        <v>-</v>
      </c>
      <c r="AG123" s="204" t="str">
        <f t="shared" ref="AG123" si="251">IFERROR(IF((AE123-AF123)&lt;=5%,"Acceptable","Request Narrative"),"-")</f>
        <v>-</v>
      </c>
    </row>
    <row r="124" spans="1:33" s="199" customFormat="1" ht="13.15" x14ac:dyDescent="0.35">
      <c r="A124" s="384"/>
      <c r="B124" s="385"/>
      <c r="C124" s="386"/>
      <c r="E124" s="207"/>
      <c r="F124" s="208"/>
      <c r="G124" s="208"/>
      <c r="H124" s="208"/>
      <c r="I124" s="208"/>
      <c r="J124" s="202"/>
      <c r="K124" s="207"/>
      <c r="L124" s="208"/>
      <c r="M124" s="208"/>
      <c r="N124" s="208"/>
      <c r="O124" s="208"/>
      <c r="P124" s="202"/>
      <c r="Q124" s="209"/>
      <c r="R124" s="209"/>
      <c r="S124" s="210"/>
      <c r="U124" s="207"/>
      <c r="V124" s="207"/>
      <c r="W124" s="209"/>
      <c r="X124" s="202"/>
      <c r="Y124" s="208"/>
      <c r="Z124" s="208"/>
      <c r="AA124" s="202"/>
      <c r="AB124" s="208"/>
      <c r="AC124" s="208"/>
      <c r="AD124" s="202"/>
      <c r="AE124" s="209"/>
      <c r="AF124" s="209"/>
      <c r="AG124" s="210"/>
    </row>
    <row r="125" spans="1:33" s="199" customFormat="1" ht="13.15" x14ac:dyDescent="0.35">
      <c r="A125" s="384"/>
      <c r="B125" s="385"/>
      <c r="C125" s="386"/>
      <c r="E125" s="207"/>
      <c r="F125" s="208"/>
      <c r="G125" s="208"/>
      <c r="H125" s="208"/>
      <c r="I125" s="208"/>
      <c r="J125" s="202"/>
      <c r="K125" s="207"/>
      <c r="L125" s="208"/>
      <c r="M125" s="208"/>
      <c r="N125" s="208"/>
      <c r="O125" s="208"/>
      <c r="P125" s="202"/>
      <c r="Q125" s="209"/>
      <c r="R125" s="209"/>
      <c r="S125" s="210"/>
      <c r="U125" s="207"/>
      <c r="V125" s="207"/>
      <c r="W125" s="209"/>
      <c r="X125" s="202"/>
      <c r="Y125" s="208"/>
      <c r="Z125" s="208"/>
      <c r="AA125" s="202"/>
      <c r="AB125" s="208"/>
      <c r="AC125" s="208"/>
      <c r="AD125" s="202"/>
      <c r="AE125" s="209"/>
      <c r="AF125" s="209"/>
      <c r="AG125" s="210"/>
    </row>
    <row r="126" spans="1:33" s="199" customFormat="1" ht="13.15" x14ac:dyDescent="0.35">
      <c r="A126" s="387"/>
      <c r="B126" s="388"/>
      <c r="C126" s="389"/>
      <c r="E126" s="211"/>
      <c r="F126" s="212"/>
      <c r="G126" s="212"/>
      <c r="H126" s="212"/>
      <c r="I126" s="212"/>
      <c r="J126" s="202"/>
      <c r="K126" s="211"/>
      <c r="L126" s="212"/>
      <c r="M126" s="212"/>
      <c r="N126" s="212"/>
      <c r="O126" s="212"/>
      <c r="P126" s="202"/>
      <c r="Q126" s="213"/>
      <c r="R126" s="213"/>
      <c r="S126" s="214"/>
      <c r="U126" s="211"/>
      <c r="V126" s="211"/>
      <c r="W126" s="213"/>
      <c r="X126" s="202"/>
      <c r="Y126" s="212"/>
      <c r="Z126" s="212"/>
      <c r="AA126" s="202"/>
      <c r="AB126" s="212"/>
      <c r="AC126" s="212"/>
      <c r="AD126" s="202"/>
      <c r="AE126" s="213"/>
      <c r="AF126" s="213"/>
      <c r="AG126" s="214"/>
    </row>
    <row r="127" spans="1:33" s="199" customFormat="1" ht="13.15" x14ac:dyDescent="0.35">
      <c r="A127" s="381" t="s">
        <v>20</v>
      </c>
      <c r="B127" s="382">
        <v>27</v>
      </c>
      <c r="C127" s="383" t="s">
        <v>17</v>
      </c>
      <c r="E127" s="205">
        <f>SUM('2.3_Input_Data_Orig_MC'!F126:F129)</f>
        <v>23</v>
      </c>
      <c r="F127" s="206">
        <f>SUM('2.3_Input_Data_Orig_MC'!M126:M129)</f>
        <v>23</v>
      </c>
      <c r="G127" s="206">
        <f>SUM('2.3_Input_Data_Orig_MC'!T126:T129)</f>
        <v>23</v>
      </c>
      <c r="H127" s="206">
        <f>IF(SUM(E127:G127)=0,0,(SUM('2.3_Input_Data_Orig_MC'!AV126:AV129)))</f>
        <v>0</v>
      </c>
      <c r="I127" s="206" t="str">
        <f t="shared" ref="I127" si="252">IF((AVERAGE(E127:G127)+(H127/3))=E127, "-", "Difference")</f>
        <v>-</v>
      </c>
      <c r="J127" s="202"/>
      <c r="K127" s="205">
        <f>SUM('2.4_Input_Data_Rebase'!F126:F129)</f>
        <v>23</v>
      </c>
      <c r="L127" s="206">
        <f>SUM('2.4_Input_Data_Rebase'!M126:M129)</f>
        <v>23</v>
      </c>
      <c r="M127" s="206">
        <f>SUM('2.4_Input_Data_Rebase'!T126:T129)</f>
        <v>23</v>
      </c>
      <c r="N127" s="206">
        <f>IF(SUM(K127:M127)=0,0,(SUM('2.4_Input_Data_Rebase'!AV126:AV129))-(SUM('2.4_Input_Data_Rebase'!BC126:BC129)))</f>
        <v>0</v>
      </c>
      <c r="O127" s="206" t="str">
        <f t="shared" ref="O127" si="253">IF((AVERAGE(K127:M127)+(N127/3))=K127, "-", "Difference")</f>
        <v>-</v>
      </c>
      <c r="P127" s="202"/>
      <c r="Q127" s="203">
        <f t="shared" ref="Q127" si="254">K127-E127</f>
        <v>0</v>
      </c>
      <c r="R127" s="203">
        <f t="shared" ref="R127" si="255">L127-F127</f>
        <v>0</v>
      </c>
      <c r="S127" s="204">
        <f t="shared" ref="S127" si="256">M127-G127</f>
        <v>0</v>
      </c>
      <c r="U127" s="205">
        <f>ABS(SUMIF('2.3_Input_Data_Orig_MC'!AB126:AF129, "&lt;0"))</f>
        <v>10</v>
      </c>
      <c r="V127" s="205">
        <f>ABS(SUMIF('2.4_Input_Data_Rebase'!AB126:AF129, "&lt;0"))</f>
        <v>10</v>
      </c>
      <c r="W127" s="203">
        <f t="shared" ref="W127" si="257">V127-U127</f>
        <v>0</v>
      </c>
      <c r="X127" s="202"/>
      <c r="Y127" s="206">
        <f>ABS(SUMIF('2.3_Input_Data_Orig_MC'!AI126:AM129, "&lt;0"))</f>
        <v>10</v>
      </c>
      <c r="Z127" s="206">
        <f>ABS(SUMIF('2.4_Input_Data_Rebase'!AI126:AM129, "&lt;0"))</f>
        <v>10</v>
      </c>
      <c r="AA127" s="202"/>
      <c r="AB127" s="206">
        <f>ABS(SUMIF('2.3_Input_Data_Orig_MC'!AP126:AT129, "&lt;0"))</f>
        <v>0</v>
      </c>
      <c r="AC127" s="206">
        <f>ABS(SUMIF('2.4_Input_Data_Rebase'!AP126:AT129, "&lt;0"))</f>
        <v>0</v>
      </c>
      <c r="AD127" s="202"/>
      <c r="AE127" s="203">
        <f t="shared" ref="AE127" si="258">IFERROR(AB127/U127, "-")</f>
        <v>0</v>
      </c>
      <c r="AF127" s="203">
        <f t="shared" ref="AF127" si="259">IFERROR(AC127/V127, "-")</f>
        <v>0</v>
      </c>
      <c r="AG127" s="204" t="str">
        <f t="shared" ref="AG127" si="260">IFERROR(IF((AE127-AF127)&lt;=5%,"Acceptable","Request Narrative"),"-")</f>
        <v>Acceptable</v>
      </c>
    </row>
    <row r="128" spans="1:33" s="199" customFormat="1" ht="13.15" x14ac:dyDescent="0.35">
      <c r="A128" s="384"/>
      <c r="B128" s="385"/>
      <c r="C128" s="386"/>
      <c r="E128" s="207"/>
      <c r="F128" s="208"/>
      <c r="G128" s="208"/>
      <c r="H128" s="208"/>
      <c r="I128" s="208"/>
      <c r="J128" s="202"/>
      <c r="K128" s="207"/>
      <c r="L128" s="208"/>
      <c r="M128" s="208"/>
      <c r="N128" s="208"/>
      <c r="O128" s="208"/>
      <c r="P128" s="202"/>
      <c r="Q128" s="209"/>
      <c r="R128" s="209"/>
      <c r="S128" s="210"/>
      <c r="U128" s="207"/>
      <c r="V128" s="207"/>
      <c r="W128" s="209"/>
      <c r="X128" s="202"/>
      <c r="Y128" s="208"/>
      <c r="Z128" s="208"/>
      <c r="AA128" s="202"/>
      <c r="AB128" s="208"/>
      <c r="AC128" s="208"/>
      <c r="AD128" s="202"/>
      <c r="AE128" s="209"/>
      <c r="AF128" s="209"/>
      <c r="AG128" s="210"/>
    </row>
    <row r="129" spans="1:33" s="199" customFormat="1" ht="13.15" x14ac:dyDescent="0.35">
      <c r="A129" s="384"/>
      <c r="B129" s="385"/>
      <c r="C129" s="386"/>
      <c r="E129" s="207"/>
      <c r="F129" s="208"/>
      <c r="G129" s="208"/>
      <c r="H129" s="208"/>
      <c r="I129" s="208"/>
      <c r="J129" s="202"/>
      <c r="K129" s="207"/>
      <c r="L129" s="208"/>
      <c r="M129" s="208"/>
      <c r="N129" s="208"/>
      <c r="O129" s="208"/>
      <c r="P129" s="202"/>
      <c r="Q129" s="209"/>
      <c r="R129" s="209"/>
      <c r="S129" s="210"/>
      <c r="U129" s="207"/>
      <c r="V129" s="207"/>
      <c r="W129" s="209"/>
      <c r="X129" s="202"/>
      <c r="Y129" s="208"/>
      <c r="Z129" s="208"/>
      <c r="AA129" s="202"/>
      <c r="AB129" s="208"/>
      <c r="AC129" s="208"/>
      <c r="AD129" s="202"/>
      <c r="AE129" s="209"/>
      <c r="AF129" s="209"/>
      <c r="AG129" s="210"/>
    </row>
    <row r="130" spans="1:33" s="199" customFormat="1" ht="13.15" x14ac:dyDescent="0.35">
      <c r="A130" s="387"/>
      <c r="B130" s="388"/>
      <c r="C130" s="389"/>
      <c r="E130" s="211"/>
      <c r="F130" s="212"/>
      <c r="G130" s="212"/>
      <c r="H130" s="212"/>
      <c r="I130" s="212"/>
      <c r="J130" s="202"/>
      <c r="K130" s="211"/>
      <c r="L130" s="212"/>
      <c r="M130" s="212"/>
      <c r="N130" s="212"/>
      <c r="O130" s="212"/>
      <c r="P130" s="202"/>
      <c r="Q130" s="213"/>
      <c r="R130" s="213"/>
      <c r="S130" s="214"/>
      <c r="U130" s="211"/>
      <c r="V130" s="211"/>
      <c r="W130" s="213"/>
      <c r="X130" s="202"/>
      <c r="Y130" s="212"/>
      <c r="Z130" s="212"/>
      <c r="AA130" s="202"/>
      <c r="AB130" s="212"/>
      <c r="AC130" s="212"/>
      <c r="AD130" s="202"/>
      <c r="AE130" s="213"/>
      <c r="AF130" s="213"/>
      <c r="AG130" s="214"/>
    </row>
    <row r="131" spans="1:33" s="199" customFormat="1" ht="13.15" x14ac:dyDescent="0.35">
      <c r="A131" s="381" t="s">
        <v>20</v>
      </c>
      <c r="B131" s="382">
        <v>26</v>
      </c>
      <c r="C131" s="383" t="s">
        <v>57</v>
      </c>
      <c r="E131" s="205">
        <f>SUM('2.3_Input_Data_Orig_MC'!F130:F133)</f>
        <v>0</v>
      </c>
      <c r="F131" s="206">
        <f>SUM('2.3_Input_Data_Orig_MC'!M130:M133)</f>
        <v>0</v>
      </c>
      <c r="G131" s="206">
        <f>SUM('2.3_Input_Data_Orig_MC'!T130:T133)</f>
        <v>0</v>
      </c>
      <c r="H131" s="206">
        <f>IF(SUM(E131:G131)=0,0,(SUM('2.3_Input_Data_Orig_MC'!AV130:AV133)))</f>
        <v>0</v>
      </c>
      <c r="I131" s="206" t="str">
        <f t="shared" ref="I131" si="261">IF((AVERAGE(E131:G131)+(H131/3))=E131, "-", "Difference")</f>
        <v>-</v>
      </c>
      <c r="J131" s="202"/>
      <c r="K131" s="205">
        <f>SUM('2.4_Input_Data_Rebase'!F130:F133)</f>
        <v>0</v>
      </c>
      <c r="L131" s="206">
        <f>SUM('2.4_Input_Data_Rebase'!M130:M133)</f>
        <v>0</v>
      </c>
      <c r="M131" s="206">
        <f>SUM('2.4_Input_Data_Rebase'!T130:T133)</f>
        <v>0</v>
      </c>
      <c r="N131" s="206">
        <f>IF(SUM(K131:M131)=0,0,(SUM('2.4_Input_Data_Rebase'!AV130:AV133))-(SUM('2.4_Input_Data_Rebase'!BC130:BC133)))</f>
        <v>0</v>
      </c>
      <c r="O131" s="206" t="str">
        <f t="shared" ref="O131" si="262">IF((AVERAGE(K131:M131)+(N131/3))=K131, "-", "Difference")</f>
        <v>-</v>
      </c>
      <c r="P131" s="202"/>
      <c r="Q131" s="203">
        <f t="shared" ref="Q131" si="263">K131-E131</f>
        <v>0</v>
      </c>
      <c r="R131" s="203">
        <f t="shared" ref="R131" si="264">L131-F131</f>
        <v>0</v>
      </c>
      <c r="S131" s="204">
        <f t="shared" ref="S131" si="265">M131-G131</f>
        <v>0</v>
      </c>
      <c r="U131" s="205">
        <f>ABS(SUMIF('2.3_Input_Data_Orig_MC'!AB130:AF133, "&lt;0"))</f>
        <v>0</v>
      </c>
      <c r="V131" s="205">
        <f>ABS(SUMIF('2.4_Input_Data_Rebase'!AB130:AF133, "&lt;0"))</f>
        <v>0</v>
      </c>
      <c r="W131" s="203">
        <f t="shared" ref="W131" si="266">V131-U131</f>
        <v>0</v>
      </c>
      <c r="X131" s="202"/>
      <c r="Y131" s="206">
        <f>ABS(SUMIF('2.3_Input_Data_Orig_MC'!AI130:AM133, "&lt;0"))</f>
        <v>0</v>
      </c>
      <c r="Z131" s="206">
        <f>ABS(SUMIF('2.4_Input_Data_Rebase'!AI130:AM133, "&lt;0"))</f>
        <v>0</v>
      </c>
      <c r="AA131" s="202"/>
      <c r="AB131" s="206">
        <f>ABS(SUMIF('2.3_Input_Data_Orig_MC'!AP130:AT133, "&lt;0"))</f>
        <v>0</v>
      </c>
      <c r="AC131" s="206">
        <f>ABS(SUMIF('2.4_Input_Data_Rebase'!AP130:AT133, "&lt;0"))</f>
        <v>0</v>
      </c>
      <c r="AD131" s="202"/>
      <c r="AE131" s="203" t="str">
        <f t="shared" ref="AE131" si="267">IFERROR(AB131/U131, "-")</f>
        <v>-</v>
      </c>
      <c r="AF131" s="203" t="str">
        <f t="shared" ref="AF131" si="268">IFERROR(AC131/V131, "-")</f>
        <v>-</v>
      </c>
      <c r="AG131" s="204" t="str">
        <f t="shared" ref="AG131" si="269">IFERROR(IF((AE131-AF131)&lt;=5%,"Acceptable","Request Narrative"),"-")</f>
        <v>-</v>
      </c>
    </row>
    <row r="132" spans="1:33" s="199" customFormat="1" ht="13.15" x14ac:dyDescent="0.35">
      <c r="A132" s="384"/>
      <c r="B132" s="385"/>
      <c r="C132" s="386"/>
      <c r="E132" s="207"/>
      <c r="F132" s="208"/>
      <c r="G132" s="208"/>
      <c r="H132" s="208"/>
      <c r="I132" s="208"/>
      <c r="J132" s="202"/>
      <c r="K132" s="207"/>
      <c r="L132" s="208"/>
      <c r="M132" s="208"/>
      <c r="N132" s="208"/>
      <c r="O132" s="208"/>
      <c r="P132" s="202"/>
      <c r="Q132" s="209"/>
      <c r="R132" s="209"/>
      <c r="S132" s="210"/>
      <c r="U132" s="207"/>
      <c r="V132" s="207"/>
      <c r="W132" s="209"/>
      <c r="X132" s="202"/>
      <c r="Y132" s="208"/>
      <c r="Z132" s="208"/>
      <c r="AA132" s="202"/>
      <c r="AB132" s="208"/>
      <c r="AC132" s="208"/>
      <c r="AD132" s="202"/>
      <c r="AE132" s="209"/>
      <c r="AF132" s="209"/>
      <c r="AG132" s="210"/>
    </row>
    <row r="133" spans="1:33" s="199" customFormat="1" ht="13.15" x14ac:dyDescent="0.35">
      <c r="A133" s="384"/>
      <c r="B133" s="385"/>
      <c r="C133" s="386"/>
      <c r="E133" s="207"/>
      <c r="F133" s="208"/>
      <c r="G133" s="208"/>
      <c r="H133" s="208"/>
      <c r="I133" s="208"/>
      <c r="J133" s="202"/>
      <c r="K133" s="207"/>
      <c r="L133" s="208"/>
      <c r="M133" s="208"/>
      <c r="N133" s="208"/>
      <c r="O133" s="208"/>
      <c r="P133" s="202"/>
      <c r="Q133" s="209"/>
      <c r="R133" s="209"/>
      <c r="S133" s="210"/>
      <c r="U133" s="207"/>
      <c r="V133" s="207"/>
      <c r="W133" s="209"/>
      <c r="X133" s="202"/>
      <c r="Y133" s="208"/>
      <c r="Z133" s="208"/>
      <c r="AA133" s="202"/>
      <c r="AB133" s="208"/>
      <c r="AC133" s="208"/>
      <c r="AD133" s="202"/>
      <c r="AE133" s="209"/>
      <c r="AF133" s="209"/>
      <c r="AG133" s="210"/>
    </row>
    <row r="134" spans="1:33" s="199" customFormat="1" ht="13.15" x14ac:dyDescent="0.35">
      <c r="A134" s="387"/>
      <c r="B134" s="388"/>
      <c r="C134" s="389"/>
      <c r="E134" s="211"/>
      <c r="F134" s="212"/>
      <c r="G134" s="212"/>
      <c r="H134" s="212"/>
      <c r="I134" s="212"/>
      <c r="J134" s="202"/>
      <c r="K134" s="211"/>
      <c r="L134" s="212"/>
      <c r="M134" s="212"/>
      <c r="N134" s="212"/>
      <c r="O134" s="212"/>
      <c r="P134" s="202"/>
      <c r="Q134" s="213"/>
      <c r="R134" s="213"/>
      <c r="S134" s="214"/>
      <c r="U134" s="211"/>
      <c r="V134" s="211"/>
      <c r="W134" s="213"/>
      <c r="X134" s="202"/>
      <c r="Y134" s="212"/>
      <c r="Z134" s="212"/>
      <c r="AA134" s="202"/>
      <c r="AB134" s="212"/>
      <c r="AC134" s="212"/>
      <c r="AD134" s="202"/>
      <c r="AE134" s="213"/>
      <c r="AF134" s="213"/>
      <c r="AG134" s="214"/>
    </row>
    <row r="135" spans="1:33" s="199" customFormat="1" ht="13.15" x14ac:dyDescent="0.35">
      <c r="A135" s="381" t="s">
        <v>20</v>
      </c>
      <c r="B135" s="382">
        <v>9</v>
      </c>
      <c r="C135" s="383" t="s">
        <v>58</v>
      </c>
      <c r="E135" s="205">
        <f>SUM('2.3_Input_Data_Orig_MC'!F134:F137)</f>
        <v>0</v>
      </c>
      <c r="F135" s="206">
        <f>SUM('2.3_Input_Data_Orig_MC'!M134:M137)</f>
        <v>0</v>
      </c>
      <c r="G135" s="206">
        <f>SUM('2.3_Input_Data_Orig_MC'!T134:T137)</f>
        <v>0</v>
      </c>
      <c r="H135" s="206">
        <f>IF(SUM(E135:G135)=0,0,(SUM('2.3_Input_Data_Orig_MC'!AV134:AV137)))</f>
        <v>0</v>
      </c>
      <c r="I135" s="206" t="str">
        <f t="shared" ref="I135" si="270">IF((AVERAGE(E135:G135)+(H135/3))=E135, "-", "Difference")</f>
        <v>-</v>
      </c>
      <c r="J135" s="202"/>
      <c r="K135" s="205">
        <f>SUM('2.4_Input_Data_Rebase'!F134:F137)</f>
        <v>0</v>
      </c>
      <c r="L135" s="206">
        <f>SUM('2.4_Input_Data_Rebase'!M134:M137)</f>
        <v>0</v>
      </c>
      <c r="M135" s="206">
        <f>SUM('2.4_Input_Data_Rebase'!T134:T137)</f>
        <v>0</v>
      </c>
      <c r="N135" s="206">
        <f>IF(SUM(K135:M135)=0,0,(SUM('2.4_Input_Data_Rebase'!AV134:AV137))-(SUM('2.4_Input_Data_Rebase'!BC134:BC137)))</f>
        <v>0</v>
      </c>
      <c r="O135" s="206" t="str">
        <f t="shared" ref="O135" si="271">IF((AVERAGE(K135:M135)+(N135/3))=K135, "-", "Difference")</f>
        <v>-</v>
      </c>
      <c r="P135" s="202"/>
      <c r="Q135" s="203">
        <f t="shared" ref="Q135" si="272">K135-E135</f>
        <v>0</v>
      </c>
      <c r="R135" s="203">
        <f t="shared" ref="R135" si="273">L135-F135</f>
        <v>0</v>
      </c>
      <c r="S135" s="204">
        <f t="shared" ref="S135" si="274">M135-G135</f>
        <v>0</v>
      </c>
      <c r="U135" s="205">
        <f>ABS(SUMIF('2.3_Input_Data_Orig_MC'!AB134:AF137, "&lt;0"))</f>
        <v>0</v>
      </c>
      <c r="V135" s="205">
        <f>ABS(SUMIF('2.4_Input_Data_Rebase'!AB134:AF137, "&lt;0"))</f>
        <v>0</v>
      </c>
      <c r="W135" s="203">
        <f t="shared" ref="W135" si="275">V135-U135</f>
        <v>0</v>
      </c>
      <c r="X135" s="202"/>
      <c r="Y135" s="206">
        <f>ABS(SUMIF('2.3_Input_Data_Orig_MC'!AI134:AM137, "&lt;0"))</f>
        <v>0</v>
      </c>
      <c r="Z135" s="206">
        <f>ABS(SUMIF('2.4_Input_Data_Rebase'!AI134:AM137, "&lt;0"))</f>
        <v>0</v>
      </c>
      <c r="AA135" s="202"/>
      <c r="AB135" s="206">
        <f>ABS(SUMIF('2.3_Input_Data_Orig_MC'!AP134:AT137, "&lt;0"))</f>
        <v>0</v>
      </c>
      <c r="AC135" s="206">
        <f>ABS(SUMIF('2.4_Input_Data_Rebase'!AP134:AT137, "&lt;0"))</f>
        <v>0</v>
      </c>
      <c r="AD135" s="202"/>
      <c r="AE135" s="203" t="str">
        <f t="shared" ref="AE135" si="276">IFERROR(AB135/U135, "-")</f>
        <v>-</v>
      </c>
      <c r="AF135" s="203" t="str">
        <f t="shared" ref="AF135" si="277">IFERROR(AC135/V135, "-")</f>
        <v>-</v>
      </c>
      <c r="AG135" s="204" t="str">
        <f t="shared" ref="AG135" si="278">IFERROR(IF((AE135-AF135)&lt;=5%,"Acceptable","Request Narrative"),"-")</f>
        <v>-</v>
      </c>
    </row>
    <row r="136" spans="1:33" s="199" customFormat="1" ht="13.15" x14ac:dyDescent="0.35">
      <c r="A136" s="384"/>
      <c r="B136" s="385"/>
      <c r="C136" s="386"/>
      <c r="E136" s="207"/>
      <c r="F136" s="208"/>
      <c r="G136" s="208"/>
      <c r="H136" s="208"/>
      <c r="I136" s="208"/>
      <c r="J136" s="202"/>
      <c r="K136" s="207"/>
      <c r="L136" s="208"/>
      <c r="M136" s="208"/>
      <c r="N136" s="208"/>
      <c r="O136" s="208"/>
      <c r="P136" s="202"/>
      <c r="Q136" s="209"/>
      <c r="R136" s="209"/>
      <c r="S136" s="210"/>
      <c r="U136" s="207"/>
      <c r="V136" s="207"/>
      <c r="W136" s="209"/>
      <c r="X136" s="202"/>
      <c r="Y136" s="208"/>
      <c r="Z136" s="208"/>
      <c r="AA136" s="202"/>
      <c r="AB136" s="208"/>
      <c r="AC136" s="208"/>
      <c r="AD136" s="202"/>
      <c r="AE136" s="209"/>
      <c r="AF136" s="209"/>
      <c r="AG136" s="210"/>
    </row>
    <row r="137" spans="1:33" s="199" customFormat="1" ht="13.15" x14ac:dyDescent="0.35">
      <c r="A137" s="384"/>
      <c r="B137" s="385"/>
      <c r="C137" s="386"/>
      <c r="E137" s="207"/>
      <c r="F137" s="208"/>
      <c r="G137" s="208"/>
      <c r="H137" s="208"/>
      <c r="I137" s="208"/>
      <c r="J137" s="202"/>
      <c r="K137" s="207"/>
      <c r="L137" s="208"/>
      <c r="M137" s="208"/>
      <c r="N137" s="208"/>
      <c r="O137" s="208"/>
      <c r="P137" s="202"/>
      <c r="Q137" s="209"/>
      <c r="R137" s="209"/>
      <c r="S137" s="210"/>
      <c r="U137" s="207"/>
      <c r="V137" s="207"/>
      <c r="W137" s="209"/>
      <c r="X137" s="202"/>
      <c r="Y137" s="208"/>
      <c r="Z137" s="208"/>
      <c r="AA137" s="202"/>
      <c r="AB137" s="208"/>
      <c r="AC137" s="208"/>
      <c r="AD137" s="202"/>
      <c r="AE137" s="209"/>
      <c r="AF137" s="209"/>
      <c r="AG137" s="210"/>
    </row>
    <row r="138" spans="1:33" s="199" customFormat="1" ht="13.15" x14ac:dyDescent="0.35">
      <c r="A138" s="387"/>
      <c r="B138" s="388"/>
      <c r="C138" s="389"/>
      <c r="E138" s="211"/>
      <c r="F138" s="212"/>
      <c r="G138" s="212"/>
      <c r="H138" s="212"/>
      <c r="I138" s="212"/>
      <c r="J138" s="202"/>
      <c r="K138" s="211"/>
      <c r="L138" s="212"/>
      <c r="M138" s="212"/>
      <c r="N138" s="212"/>
      <c r="O138" s="212"/>
      <c r="P138" s="202"/>
      <c r="Q138" s="213"/>
      <c r="R138" s="213"/>
      <c r="S138" s="214"/>
      <c r="U138" s="211"/>
      <c r="V138" s="211"/>
      <c r="W138" s="213"/>
      <c r="X138" s="202"/>
      <c r="Y138" s="212"/>
      <c r="Z138" s="212"/>
      <c r="AA138" s="202"/>
      <c r="AB138" s="212"/>
      <c r="AC138" s="212"/>
      <c r="AD138" s="202"/>
      <c r="AE138" s="213"/>
      <c r="AF138" s="213"/>
      <c r="AG138" s="214"/>
    </row>
    <row r="139" spans="1:33" s="199" customFormat="1" ht="13.15" x14ac:dyDescent="0.35">
      <c r="A139" s="381" t="s">
        <v>20</v>
      </c>
      <c r="B139" s="382">
        <v>10</v>
      </c>
      <c r="C139" s="383" t="s">
        <v>59</v>
      </c>
      <c r="E139" s="205">
        <f>SUM('2.3_Input_Data_Orig_MC'!F138:F141)</f>
        <v>0</v>
      </c>
      <c r="F139" s="206">
        <f>SUM('2.3_Input_Data_Orig_MC'!M138:M141)</f>
        <v>0</v>
      </c>
      <c r="G139" s="206">
        <f>SUM('2.3_Input_Data_Orig_MC'!T138:T141)</f>
        <v>0</v>
      </c>
      <c r="H139" s="206">
        <f>IF(SUM(E139:G139)=0,0,(SUM('2.3_Input_Data_Orig_MC'!AV138:AV141)))</f>
        <v>0</v>
      </c>
      <c r="I139" s="206" t="str">
        <f t="shared" ref="I139" si="279">IF((AVERAGE(E139:G139)+(H139/3))=E139, "-", "Difference")</f>
        <v>-</v>
      </c>
      <c r="J139" s="202"/>
      <c r="K139" s="205">
        <f>SUM('2.4_Input_Data_Rebase'!F138:F141)</f>
        <v>0</v>
      </c>
      <c r="L139" s="206">
        <f>SUM('2.4_Input_Data_Rebase'!M138:M141)</f>
        <v>0</v>
      </c>
      <c r="M139" s="206">
        <f>SUM('2.4_Input_Data_Rebase'!T138:T141)</f>
        <v>0</v>
      </c>
      <c r="N139" s="206">
        <f>IF(SUM(K139:M139)=0,0,(SUM('2.4_Input_Data_Rebase'!AV138:AV141))-(SUM('2.4_Input_Data_Rebase'!BC138:BC141)))</f>
        <v>0</v>
      </c>
      <c r="O139" s="206" t="str">
        <f t="shared" ref="O139" si="280">IF((AVERAGE(K139:M139)+(N139/3))=K139, "-", "Difference")</f>
        <v>-</v>
      </c>
      <c r="P139" s="202"/>
      <c r="Q139" s="203">
        <f t="shared" ref="Q139" si="281">K139-E139</f>
        <v>0</v>
      </c>
      <c r="R139" s="203">
        <f t="shared" ref="R139" si="282">L139-F139</f>
        <v>0</v>
      </c>
      <c r="S139" s="204">
        <f t="shared" ref="S139" si="283">M139-G139</f>
        <v>0</v>
      </c>
      <c r="U139" s="205">
        <f>ABS(SUMIF('2.3_Input_Data_Orig_MC'!AB138:AF141, "&lt;0"))</f>
        <v>0</v>
      </c>
      <c r="V139" s="205">
        <f>ABS(SUMIF('2.4_Input_Data_Rebase'!AB138:AF141, "&lt;0"))</f>
        <v>0</v>
      </c>
      <c r="W139" s="203">
        <f t="shared" ref="W139" si="284">V139-U139</f>
        <v>0</v>
      </c>
      <c r="X139" s="202"/>
      <c r="Y139" s="206">
        <f>ABS(SUMIF('2.3_Input_Data_Orig_MC'!AI138:AM141, "&lt;0"))</f>
        <v>0</v>
      </c>
      <c r="Z139" s="206">
        <f>ABS(SUMIF('2.4_Input_Data_Rebase'!AI138:AM141, "&lt;0"))</f>
        <v>0</v>
      </c>
      <c r="AA139" s="202"/>
      <c r="AB139" s="206">
        <f>ABS(SUMIF('2.3_Input_Data_Orig_MC'!AP138:AT141, "&lt;0"))</f>
        <v>0</v>
      </c>
      <c r="AC139" s="206">
        <f>ABS(SUMIF('2.4_Input_Data_Rebase'!AP138:AT141, "&lt;0"))</f>
        <v>0</v>
      </c>
      <c r="AD139" s="202"/>
      <c r="AE139" s="203" t="str">
        <f t="shared" ref="AE139" si="285">IFERROR(AB139/U139, "-")</f>
        <v>-</v>
      </c>
      <c r="AF139" s="203" t="str">
        <f t="shared" ref="AF139" si="286">IFERROR(AC139/V139, "-")</f>
        <v>-</v>
      </c>
      <c r="AG139" s="204" t="str">
        <f t="shared" ref="AG139" si="287">IFERROR(IF((AE139-AF139)&lt;=5%,"Acceptable","Request Narrative"),"-")</f>
        <v>-</v>
      </c>
    </row>
    <row r="140" spans="1:33" s="199" customFormat="1" ht="13.15" x14ac:dyDescent="0.35">
      <c r="A140" s="384"/>
      <c r="B140" s="385"/>
      <c r="C140" s="386"/>
      <c r="E140" s="207"/>
      <c r="F140" s="208"/>
      <c r="G140" s="208"/>
      <c r="H140" s="208"/>
      <c r="I140" s="208"/>
      <c r="J140" s="202"/>
      <c r="K140" s="207"/>
      <c r="L140" s="208"/>
      <c r="M140" s="208"/>
      <c r="N140" s="208"/>
      <c r="O140" s="208"/>
      <c r="P140" s="202"/>
      <c r="Q140" s="209"/>
      <c r="R140" s="209"/>
      <c r="S140" s="210"/>
      <c r="U140" s="207"/>
      <c r="V140" s="207"/>
      <c r="W140" s="209"/>
      <c r="X140" s="202"/>
      <c r="Y140" s="208"/>
      <c r="Z140" s="208"/>
      <c r="AA140" s="202"/>
      <c r="AB140" s="208"/>
      <c r="AC140" s="208"/>
      <c r="AD140" s="202"/>
      <c r="AE140" s="209"/>
      <c r="AF140" s="209"/>
      <c r="AG140" s="210"/>
    </row>
    <row r="141" spans="1:33" s="199" customFormat="1" ht="13.15" x14ac:dyDescent="0.35">
      <c r="A141" s="384"/>
      <c r="B141" s="385"/>
      <c r="C141" s="386"/>
      <c r="E141" s="207"/>
      <c r="F141" s="208"/>
      <c r="G141" s="208"/>
      <c r="H141" s="208"/>
      <c r="I141" s="208"/>
      <c r="J141" s="202"/>
      <c r="K141" s="207"/>
      <c r="L141" s="208"/>
      <c r="M141" s="208"/>
      <c r="N141" s="208"/>
      <c r="O141" s="208"/>
      <c r="P141" s="202"/>
      <c r="Q141" s="209"/>
      <c r="R141" s="209"/>
      <c r="S141" s="210"/>
      <c r="U141" s="207"/>
      <c r="V141" s="207"/>
      <c r="W141" s="209"/>
      <c r="X141" s="202"/>
      <c r="Y141" s="208"/>
      <c r="Z141" s="208"/>
      <c r="AA141" s="202"/>
      <c r="AB141" s="208"/>
      <c r="AC141" s="208"/>
      <c r="AD141" s="202"/>
      <c r="AE141" s="209"/>
      <c r="AF141" s="209"/>
      <c r="AG141" s="210"/>
    </row>
    <row r="142" spans="1:33" s="199" customFormat="1" ht="13.15" x14ac:dyDescent="0.35">
      <c r="A142" s="387"/>
      <c r="B142" s="388"/>
      <c r="C142" s="389"/>
      <c r="E142" s="211"/>
      <c r="F142" s="212"/>
      <c r="G142" s="212"/>
      <c r="H142" s="212"/>
      <c r="I142" s="212"/>
      <c r="J142" s="202"/>
      <c r="K142" s="211"/>
      <c r="L142" s="212"/>
      <c r="M142" s="212"/>
      <c r="N142" s="212"/>
      <c r="O142" s="212"/>
      <c r="P142" s="202"/>
      <c r="Q142" s="213"/>
      <c r="R142" s="213"/>
      <c r="S142" s="214"/>
      <c r="U142" s="211"/>
      <c r="V142" s="211"/>
      <c r="W142" s="213"/>
      <c r="X142" s="202"/>
      <c r="Y142" s="212"/>
      <c r="Z142" s="212"/>
      <c r="AA142" s="202"/>
      <c r="AB142" s="212"/>
      <c r="AC142" s="212"/>
      <c r="AD142" s="202"/>
      <c r="AE142" s="213"/>
      <c r="AF142" s="213"/>
      <c r="AG142" s="214"/>
    </row>
    <row r="143" spans="1:33" s="199" customFormat="1" ht="26.25" x14ac:dyDescent="0.35">
      <c r="A143" s="381" t="s">
        <v>20</v>
      </c>
      <c r="B143" s="382">
        <v>12</v>
      </c>
      <c r="C143" s="383" t="s">
        <v>23</v>
      </c>
      <c r="E143" s="205">
        <f>SUM('2.3_Input_Data_Orig_MC'!F142:F145)</f>
        <v>0</v>
      </c>
      <c r="F143" s="206">
        <f>SUM('2.3_Input_Data_Orig_MC'!M142:M145)</f>
        <v>0</v>
      </c>
      <c r="G143" s="206">
        <f>SUM('2.3_Input_Data_Orig_MC'!T142:T145)</f>
        <v>0</v>
      </c>
      <c r="H143" s="206">
        <f>IF(SUM(E143:G143)=0,0,(SUM('2.3_Input_Data_Orig_MC'!AV142:AV145)))</f>
        <v>0</v>
      </c>
      <c r="I143" s="206" t="str">
        <f t="shared" ref="I143" si="288">IF((AVERAGE(E143:G143)+(H143/3))=E143, "-", "Difference")</f>
        <v>-</v>
      </c>
      <c r="J143" s="202"/>
      <c r="K143" s="205">
        <f>SUM('2.4_Input_Data_Rebase'!F142:F145)</f>
        <v>0</v>
      </c>
      <c r="L143" s="206">
        <f>SUM('2.4_Input_Data_Rebase'!M142:M145)</f>
        <v>0</v>
      </c>
      <c r="M143" s="206">
        <f>SUM('2.4_Input_Data_Rebase'!T142:T145)</f>
        <v>0</v>
      </c>
      <c r="N143" s="206">
        <f>IF(SUM(K143:M143)=0,0,(SUM('2.4_Input_Data_Rebase'!AV142:AV145))-(SUM('2.4_Input_Data_Rebase'!BC142:BC145)))</f>
        <v>0</v>
      </c>
      <c r="O143" s="206" t="str">
        <f t="shared" ref="O143" si="289">IF((AVERAGE(K143:M143)+(N143/3))=K143, "-", "Difference")</f>
        <v>-</v>
      </c>
      <c r="P143" s="202"/>
      <c r="Q143" s="203">
        <f t="shared" ref="Q143" si="290">K143-E143</f>
        <v>0</v>
      </c>
      <c r="R143" s="203">
        <f t="shared" ref="R143" si="291">L143-F143</f>
        <v>0</v>
      </c>
      <c r="S143" s="204">
        <f t="shared" ref="S143" si="292">M143-G143</f>
        <v>0</v>
      </c>
      <c r="U143" s="205">
        <f>ABS(SUMIF('2.3_Input_Data_Orig_MC'!AB142:AF145, "&lt;0"))</f>
        <v>0</v>
      </c>
      <c r="V143" s="205">
        <f>ABS(SUMIF('2.4_Input_Data_Rebase'!AB142:AF145, "&lt;0"))</f>
        <v>0</v>
      </c>
      <c r="W143" s="203">
        <f t="shared" ref="W143" si="293">V143-U143</f>
        <v>0</v>
      </c>
      <c r="X143" s="202"/>
      <c r="Y143" s="206">
        <f>ABS(SUMIF('2.3_Input_Data_Orig_MC'!AI142:AM145, "&lt;0"))</f>
        <v>0</v>
      </c>
      <c r="Z143" s="206">
        <f>ABS(SUMIF('2.4_Input_Data_Rebase'!AI142:AM145, "&lt;0"))</f>
        <v>0</v>
      </c>
      <c r="AA143" s="202"/>
      <c r="AB143" s="206">
        <f>ABS(SUMIF('2.3_Input_Data_Orig_MC'!AP142:AT145, "&lt;0"))</f>
        <v>0</v>
      </c>
      <c r="AC143" s="206">
        <f>ABS(SUMIF('2.4_Input_Data_Rebase'!AP142:AT145, "&lt;0"))</f>
        <v>0</v>
      </c>
      <c r="AD143" s="202"/>
      <c r="AE143" s="203" t="str">
        <f t="shared" ref="AE143" si="294">IFERROR(AB143/U143, "-")</f>
        <v>-</v>
      </c>
      <c r="AF143" s="203" t="str">
        <f t="shared" ref="AF143" si="295">IFERROR(AC143/V143, "-")</f>
        <v>-</v>
      </c>
      <c r="AG143" s="204" t="str">
        <f t="shared" ref="AG143" si="296">IFERROR(IF((AE143-AF143)&lt;=5%,"Acceptable","Request Narrative"),"-")</f>
        <v>-</v>
      </c>
    </row>
    <row r="144" spans="1:33" s="199" customFormat="1" ht="13.15" x14ac:dyDescent="0.35">
      <c r="A144" s="384"/>
      <c r="B144" s="385"/>
      <c r="C144" s="386"/>
      <c r="E144" s="207"/>
      <c r="F144" s="208"/>
      <c r="G144" s="208"/>
      <c r="H144" s="208"/>
      <c r="I144" s="208"/>
      <c r="J144" s="202"/>
      <c r="K144" s="207"/>
      <c r="L144" s="208"/>
      <c r="M144" s="208"/>
      <c r="N144" s="208"/>
      <c r="O144" s="208"/>
      <c r="P144" s="202"/>
      <c r="Q144" s="209"/>
      <c r="R144" s="209"/>
      <c r="S144" s="210"/>
      <c r="U144" s="207"/>
      <c r="V144" s="207"/>
      <c r="W144" s="209"/>
      <c r="X144" s="202"/>
      <c r="Y144" s="208"/>
      <c r="Z144" s="208"/>
      <c r="AA144" s="202"/>
      <c r="AB144" s="208"/>
      <c r="AC144" s="208"/>
      <c r="AD144" s="202"/>
      <c r="AE144" s="209"/>
      <c r="AF144" s="209"/>
      <c r="AG144" s="210"/>
    </row>
    <row r="145" spans="1:33" s="199" customFormat="1" ht="13.15" x14ac:dyDescent="0.35">
      <c r="A145" s="384"/>
      <c r="B145" s="385"/>
      <c r="C145" s="386"/>
      <c r="E145" s="207"/>
      <c r="F145" s="208"/>
      <c r="G145" s="208"/>
      <c r="H145" s="208"/>
      <c r="I145" s="208"/>
      <c r="J145" s="202"/>
      <c r="K145" s="207"/>
      <c r="L145" s="208"/>
      <c r="M145" s="208"/>
      <c r="N145" s="208"/>
      <c r="O145" s="208"/>
      <c r="P145" s="202"/>
      <c r="Q145" s="209"/>
      <c r="R145" s="209"/>
      <c r="S145" s="210"/>
      <c r="U145" s="207"/>
      <c r="V145" s="207"/>
      <c r="W145" s="209"/>
      <c r="X145" s="202"/>
      <c r="Y145" s="208"/>
      <c r="Z145" s="208"/>
      <c r="AA145" s="202"/>
      <c r="AB145" s="208"/>
      <c r="AC145" s="208"/>
      <c r="AD145" s="202"/>
      <c r="AE145" s="209"/>
      <c r="AF145" s="209"/>
      <c r="AG145" s="210"/>
    </row>
    <row r="146" spans="1:33" s="199" customFormat="1" ht="13.15" x14ac:dyDescent="0.35">
      <c r="A146" s="387"/>
      <c r="B146" s="388"/>
      <c r="C146" s="389"/>
      <c r="E146" s="211"/>
      <c r="F146" s="212"/>
      <c r="G146" s="212"/>
      <c r="H146" s="212"/>
      <c r="I146" s="212"/>
      <c r="J146" s="202"/>
      <c r="K146" s="211"/>
      <c r="L146" s="212"/>
      <c r="M146" s="212"/>
      <c r="N146" s="212"/>
      <c r="O146" s="212"/>
      <c r="P146" s="202"/>
      <c r="Q146" s="213"/>
      <c r="R146" s="213"/>
      <c r="S146" s="214"/>
      <c r="U146" s="211"/>
      <c r="V146" s="211"/>
      <c r="W146" s="213"/>
      <c r="X146" s="202"/>
      <c r="Y146" s="212"/>
      <c r="Z146" s="212"/>
      <c r="AA146" s="202"/>
      <c r="AB146" s="212"/>
      <c r="AC146" s="212"/>
      <c r="AD146" s="202"/>
      <c r="AE146" s="213"/>
      <c r="AF146" s="213"/>
      <c r="AG146" s="214"/>
    </row>
    <row r="147" spans="1:33" s="199" customFormat="1" ht="13.15" x14ac:dyDescent="0.35">
      <c r="A147" s="381" t="s">
        <v>20</v>
      </c>
      <c r="B147" s="382">
        <v>15</v>
      </c>
      <c r="C147" s="383" t="s">
        <v>60</v>
      </c>
      <c r="E147" s="205">
        <f>SUM('2.3_Input_Data_Orig_MC'!F146:F149)</f>
        <v>26</v>
      </c>
      <c r="F147" s="206">
        <f>SUM('2.3_Input_Data_Orig_MC'!M146:M149)</f>
        <v>26</v>
      </c>
      <c r="G147" s="206">
        <f>SUM('2.3_Input_Data_Orig_MC'!T146:T149)</f>
        <v>26</v>
      </c>
      <c r="H147" s="206">
        <f>IF(SUM(E147:G147)=0,0,(SUM('2.3_Input_Data_Orig_MC'!AV146:AV149)))</f>
        <v>0</v>
      </c>
      <c r="I147" s="206" t="str">
        <f t="shared" ref="I147" si="297">IF((AVERAGE(E147:G147)+(H147/3))=E147, "-", "Difference")</f>
        <v>-</v>
      </c>
      <c r="J147" s="202"/>
      <c r="K147" s="205">
        <f>SUM('2.4_Input_Data_Rebase'!F146:F149)</f>
        <v>26</v>
      </c>
      <c r="L147" s="206">
        <f>SUM('2.4_Input_Data_Rebase'!M146:M149)</f>
        <v>26</v>
      </c>
      <c r="M147" s="206">
        <f>SUM('2.4_Input_Data_Rebase'!T146:T149)</f>
        <v>26</v>
      </c>
      <c r="N147" s="206">
        <f>IF(SUM(K147:M147)=0,0,(SUM('2.4_Input_Data_Rebase'!AV146:AV149))-(SUM('2.4_Input_Data_Rebase'!BC146:BC149)))</f>
        <v>0</v>
      </c>
      <c r="O147" s="206" t="str">
        <f t="shared" ref="O147" si="298">IF((AVERAGE(K147:M147)+(N147/3))=K147, "-", "Difference")</f>
        <v>-</v>
      </c>
      <c r="P147" s="202"/>
      <c r="Q147" s="203">
        <f t="shared" ref="Q147" si="299">K147-E147</f>
        <v>0</v>
      </c>
      <c r="R147" s="203">
        <f t="shared" ref="R147" si="300">L147-F147</f>
        <v>0</v>
      </c>
      <c r="S147" s="204">
        <f t="shared" ref="S147" si="301">M147-G147</f>
        <v>0</v>
      </c>
      <c r="U147" s="205">
        <f>ABS(SUMIF('2.3_Input_Data_Orig_MC'!AB146:AF149, "&lt;0"))</f>
        <v>10</v>
      </c>
      <c r="V147" s="205">
        <f>ABS(SUMIF('2.4_Input_Data_Rebase'!AB146:AF149, "&lt;0"))</f>
        <v>10</v>
      </c>
      <c r="W147" s="203">
        <f t="shared" ref="W147" si="302">V147-U147</f>
        <v>0</v>
      </c>
      <c r="X147" s="202"/>
      <c r="Y147" s="206">
        <f>ABS(SUMIF('2.3_Input_Data_Orig_MC'!AI146:AM149, "&lt;0"))</f>
        <v>10</v>
      </c>
      <c r="Z147" s="206">
        <f>ABS(SUMIF('2.4_Input_Data_Rebase'!AI146:AM149, "&lt;0"))</f>
        <v>10</v>
      </c>
      <c r="AA147" s="202"/>
      <c r="AB147" s="206">
        <f>ABS(SUMIF('2.3_Input_Data_Orig_MC'!AP146:AT149, "&lt;0"))</f>
        <v>0</v>
      </c>
      <c r="AC147" s="206">
        <f>ABS(SUMIF('2.4_Input_Data_Rebase'!AP146:AT149, "&lt;0"))</f>
        <v>0</v>
      </c>
      <c r="AD147" s="202"/>
      <c r="AE147" s="203">
        <f t="shared" ref="AE147" si="303">IFERROR(AB147/U147, "-")</f>
        <v>0</v>
      </c>
      <c r="AF147" s="203">
        <f t="shared" ref="AF147" si="304">IFERROR(AC147/V147, "-")</f>
        <v>0</v>
      </c>
      <c r="AG147" s="204" t="str">
        <f t="shared" ref="AG147" si="305">IFERROR(IF((AE147-AF147)&lt;=5%,"Acceptable","Request Narrative"),"-")</f>
        <v>Acceptable</v>
      </c>
    </row>
    <row r="148" spans="1:33" s="199" customFormat="1" ht="13.15" x14ac:dyDescent="0.35">
      <c r="A148" s="384"/>
      <c r="B148" s="385"/>
      <c r="C148" s="386"/>
      <c r="E148" s="207"/>
      <c r="F148" s="208"/>
      <c r="G148" s="208"/>
      <c r="H148" s="208"/>
      <c r="I148" s="208"/>
      <c r="J148" s="202"/>
      <c r="K148" s="207"/>
      <c r="L148" s="208"/>
      <c r="M148" s="208"/>
      <c r="N148" s="208"/>
      <c r="O148" s="208"/>
      <c r="P148" s="202"/>
      <c r="Q148" s="209"/>
      <c r="R148" s="209"/>
      <c r="S148" s="210"/>
      <c r="U148" s="207"/>
      <c r="V148" s="207"/>
      <c r="W148" s="209"/>
      <c r="X148" s="202"/>
      <c r="Y148" s="208"/>
      <c r="Z148" s="208"/>
      <c r="AA148" s="202"/>
      <c r="AB148" s="208"/>
      <c r="AC148" s="208"/>
      <c r="AD148" s="202"/>
      <c r="AE148" s="209"/>
      <c r="AF148" s="209"/>
      <c r="AG148" s="210"/>
    </row>
    <row r="149" spans="1:33" s="199" customFormat="1" ht="13.15" x14ac:dyDescent="0.35">
      <c r="A149" s="384"/>
      <c r="B149" s="385"/>
      <c r="C149" s="386"/>
      <c r="E149" s="207"/>
      <c r="F149" s="208"/>
      <c r="G149" s="208"/>
      <c r="H149" s="208"/>
      <c r="I149" s="208"/>
      <c r="J149" s="202"/>
      <c r="K149" s="207"/>
      <c r="L149" s="208"/>
      <c r="M149" s="208"/>
      <c r="N149" s="208"/>
      <c r="O149" s="208"/>
      <c r="P149" s="202"/>
      <c r="Q149" s="209"/>
      <c r="R149" s="209"/>
      <c r="S149" s="210"/>
      <c r="U149" s="207"/>
      <c r="V149" s="207"/>
      <c r="W149" s="209"/>
      <c r="X149" s="202"/>
      <c r="Y149" s="208"/>
      <c r="Z149" s="208"/>
      <c r="AA149" s="202"/>
      <c r="AB149" s="208"/>
      <c r="AC149" s="208"/>
      <c r="AD149" s="202"/>
      <c r="AE149" s="209"/>
      <c r="AF149" s="209"/>
      <c r="AG149" s="210"/>
    </row>
    <row r="150" spans="1:33" s="199" customFormat="1" ht="13.15" x14ac:dyDescent="0.35">
      <c r="A150" s="387"/>
      <c r="B150" s="388"/>
      <c r="C150" s="389"/>
      <c r="E150" s="211"/>
      <c r="F150" s="212"/>
      <c r="G150" s="212"/>
      <c r="H150" s="212"/>
      <c r="I150" s="212"/>
      <c r="J150" s="202"/>
      <c r="K150" s="211"/>
      <c r="L150" s="212"/>
      <c r="M150" s="212"/>
      <c r="N150" s="212"/>
      <c r="O150" s="212"/>
      <c r="P150" s="202"/>
      <c r="Q150" s="213"/>
      <c r="R150" s="213"/>
      <c r="S150" s="214"/>
      <c r="U150" s="211"/>
      <c r="V150" s="211"/>
      <c r="W150" s="213"/>
      <c r="X150" s="202"/>
      <c r="Y150" s="212"/>
      <c r="Z150" s="212"/>
      <c r="AA150" s="202"/>
      <c r="AB150" s="212"/>
      <c r="AC150" s="212"/>
      <c r="AD150" s="202"/>
      <c r="AE150" s="213"/>
      <c r="AF150" s="213"/>
      <c r="AG150" s="214"/>
    </row>
    <row r="151" spans="1:33" s="199" customFormat="1" ht="13.15" x14ac:dyDescent="0.35">
      <c r="A151" s="381" t="s">
        <v>20</v>
      </c>
      <c r="B151" s="382">
        <v>20</v>
      </c>
      <c r="C151" s="383" t="s">
        <v>74</v>
      </c>
      <c r="E151" s="205">
        <f>SUM('2.3_Input_Data_Orig_MC'!F150:F153)</f>
        <v>81</v>
      </c>
      <c r="F151" s="206">
        <f>SUM('2.3_Input_Data_Orig_MC'!M150:M153)</f>
        <v>81</v>
      </c>
      <c r="G151" s="206">
        <f>SUM('2.3_Input_Data_Orig_MC'!T150:T153)</f>
        <v>81</v>
      </c>
      <c r="H151" s="206">
        <f>IF(SUM(E151:G151)=0,0,(SUM('2.3_Input_Data_Orig_MC'!AV150:AV153)))</f>
        <v>0</v>
      </c>
      <c r="I151" s="206" t="str">
        <f t="shared" ref="I151" si="306">IF((AVERAGE(E151:G151)+(H151/3))=E151, "-", "Difference")</f>
        <v>-</v>
      </c>
      <c r="J151" s="202"/>
      <c r="K151" s="205">
        <f>SUM('2.4_Input_Data_Rebase'!F150:F153)</f>
        <v>81</v>
      </c>
      <c r="L151" s="206">
        <f>SUM('2.4_Input_Data_Rebase'!M150:M153)</f>
        <v>81</v>
      </c>
      <c r="M151" s="206">
        <f>SUM('2.4_Input_Data_Rebase'!T150:T153)</f>
        <v>81</v>
      </c>
      <c r="N151" s="206">
        <f>IF(SUM(K151:M151)=0,0,(SUM('2.4_Input_Data_Rebase'!AV150:AV153))-(SUM('2.4_Input_Data_Rebase'!BC150:BC153)))</f>
        <v>0</v>
      </c>
      <c r="O151" s="206" t="str">
        <f t="shared" ref="O151" si="307">IF((AVERAGE(K151:M151)+(N151/3))=K151, "-", "Difference")</f>
        <v>-</v>
      </c>
      <c r="P151" s="202"/>
      <c r="Q151" s="203">
        <f t="shared" ref="Q151" si="308">K151-E151</f>
        <v>0</v>
      </c>
      <c r="R151" s="203">
        <f t="shared" ref="R151" si="309">L151-F151</f>
        <v>0</v>
      </c>
      <c r="S151" s="204">
        <f t="shared" ref="S151" si="310">M151-G151</f>
        <v>0</v>
      </c>
      <c r="U151" s="205">
        <f>ABS(SUMIF('2.3_Input_Data_Orig_MC'!AB150:AF153, "&lt;0"))</f>
        <v>12</v>
      </c>
      <c r="V151" s="205">
        <f>ABS(SUMIF('2.4_Input_Data_Rebase'!AB150:AF153, "&lt;0"))</f>
        <v>12</v>
      </c>
      <c r="W151" s="203">
        <f t="shared" ref="W151" si="311">V151-U151</f>
        <v>0</v>
      </c>
      <c r="X151" s="202"/>
      <c r="Y151" s="206">
        <f>ABS(SUMIF('2.3_Input_Data_Orig_MC'!AI150:AM153, "&lt;0"))</f>
        <v>12</v>
      </c>
      <c r="Z151" s="206">
        <f>ABS(SUMIF('2.4_Input_Data_Rebase'!AI150:AM153, "&lt;0"))</f>
        <v>12</v>
      </c>
      <c r="AA151" s="202"/>
      <c r="AB151" s="206">
        <f>ABS(SUMIF('2.3_Input_Data_Orig_MC'!AP150:AT153, "&lt;0"))</f>
        <v>0</v>
      </c>
      <c r="AC151" s="206">
        <f>ABS(SUMIF('2.4_Input_Data_Rebase'!AP150:AT153, "&lt;0"))</f>
        <v>0</v>
      </c>
      <c r="AD151" s="202"/>
      <c r="AE151" s="203">
        <f t="shared" ref="AE151" si="312">IFERROR(AB151/U151, "-")</f>
        <v>0</v>
      </c>
      <c r="AF151" s="203">
        <f t="shared" ref="AF151" si="313">IFERROR(AC151/V151, "-")</f>
        <v>0</v>
      </c>
      <c r="AG151" s="204" t="str">
        <f t="shared" ref="AG151" si="314">IFERROR(IF((AE151-AF151)&lt;=5%,"Acceptable","Request Narrative"),"-")</f>
        <v>Acceptable</v>
      </c>
    </row>
    <row r="152" spans="1:33" s="199" customFormat="1" ht="13.15" x14ac:dyDescent="0.35">
      <c r="A152" s="384"/>
      <c r="B152" s="385"/>
      <c r="C152" s="386"/>
      <c r="E152" s="207"/>
      <c r="F152" s="208"/>
      <c r="G152" s="208"/>
      <c r="H152" s="208"/>
      <c r="I152" s="208"/>
      <c r="J152" s="202"/>
      <c r="K152" s="207"/>
      <c r="L152" s="208"/>
      <c r="M152" s="208"/>
      <c r="N152" s="208"/>
      <c r="O152" s="208"/>
      <c r="P152" s="202"/>
      <c r="Q152" s="209"/>
      <c r="R152" s="209"/>
      <c r="S152" s="210"/>
      <c r="U152" s="207"/>
      <c r="V152" s="207"/>
      <c r="W152" s="209"/>
      <c r="X152" s="202"/>
      <c r="Y152" s="208"/>
      <c r="Z152" s="208"/>
      <c r="AA152" s="202"/>
      <c r="AB152" s="208"/>
      <c r="AC152" s="208"/>
      <c r="AD152" s="202"/>
      <c r="AE152" s="209"/>
      <c r="AF152" s="209"/>
      <c r="AG152" s="210"/>
    </row>
    <row r="153" spans="1:33" s="199" customFormat="1" ht="13.15" x14ac:dyDescent="0.35">
      <c r="A153" s="384"/>
      <c r="B153" s="385"/>
      <c r="C153" s="386"/>
      <c r="E153" s="207"/>
      <c r="F153" s="208"/>
      <c r="G153" s="208"/>
      <c r="H153" s="208"/>
      <c r="I153" s="208"/>
      <c r="J153" s="202"/>
      <c r="K153" s="207"/>
      <c r="L153" s="208"/>
      <c r="M153" s="208"/>
      <c r="N153" s="208"/>
      <c r="O153" s="208"/>
      <c r="P153" s="202"/>
      <c r="Q153" s="209"/>
      <c r="R153" s="209"/>
      <c r="S153" s="210"/>
      <c r="U153" s="207"/>
      <c r="V153" s="207"/>
      <c r="W153" s="209"/>
      <c r="X153" s="202"/>
      <c r="Y153" s="208"/>
      <c r="Z153" s="208"/>
      <c r="AA153" s="202"/>
      <c r="AB153" s="208"/>
      <c r="AC153" s="208"/>
      <c r="AD153" s="202"/>
      <c r="AE153" s="209"/>
      <c r="AF153" s="209"/>
      <c r="AG153" s="210"/>
    </row>
    <row r="154" spans="1:33" s="199" customFormat="1" ht="13.15" x14ac:dyDescent="0.35">
      <c r="A154" s="387"/>
      <c r="B154" s="388"/>
      <c r="C154" s="389"/>
      <c r="E154" s="211"/>
      <c r="F154" s="212"/>
      <c r="G154" s="212"/>
      <c r="H154" s="212"/>
      <c r="I154" s="212"/>
      <c r="J154" s="202"/>
      <c r="K154" s="211"/>
      <c r="L154" s="212"/>
      <c r="M154" s="212"/>
      <c r="N154" s="212"/>
      <c r="O154" s="212"/>
      <c r="P154" s="202"/>
      <c r="Q154" s="213"/>
      <c r="R154" s="213"/>
      <c r="S154" s="214"/>
      <c r="U154" s="211"/>
      <c r="V154" s="211"/>
      <c r="W154" s="213"/>
      <c r="X154" s="202"/>
      <c r="Y154" s="212"/>
      <c r="Z154" s="212"/>
      <c r="AA154" s="202"/>
      <c r="AB154" s="212"/>
      <c r="AC154" s="212"/>
      <c r="AD154" s="202"/>
      <c r="AE154" s="213"/>
      <c r="AF154" s="213"/>
      <c r="AG154" s="214"/>
    </row>
    <row r="155" spans="1:33" s="199" customFormat="1" ht="13.15" x14ac:dyDescent="0.35">
      <c r="A155" s="381" t="s">
        <v>20</v>
      </c>
      <c r="B155" s="382">
        <v>32</v>
      </c>
      <c r="C155" s="383" t="s">
        <v>26</v>
      </c>
      <c r="E155" s="205">
        <f>SUM('2.3_Input_Data_Orig_MC'!F154:F157)</f>
        <v>23</v>
      </c>
      <c r="F155" s="206">
        <f>SUM('2.3_Input_Data_Orig_MC'!M154:M157)</f>
        <v>23</v>
      </c>
      <c r="G155" s="206">
        <f>SUM('2.3_Input_Data_Orig_MC'!T154:T157)</f>
        <v>23</v>
      </c>
      <c r="H155" s="206">
        <f>IF(SUM(E155:G155)=0,0,(SUM('2.3_Input_Data_Orig_MC'!AV154:AV157)))</f>
        <v>0</v>
      </c>
      <c r="I155" s="206" t="str">
        <f t="shared" ref="I155" si="315">IF((AVERAGE(E155:G155)+(H155/3))=E155, "-", "Difference")</f>
        <v>-</v>
      </c>
      <c r="J155" s="202"/>
      <c r="K155" s="205">
        <f>SUM('2.4_Input_Data_Rebase'!F154:F157)</f>
        <v>23</v>
      </c>
      <c r="L155" s="206">
        <f>SUM('2.4_Input_Data_Rebase'!M154:M157)</f>
        <v>23</v>
      </c>
      <c r="M155" s="206">
        <f>SUM('2.4_Input_Data_Rebase'!T154:T157)</f>
        <v>23</v>
      </c>
      <c r="N155" s="206">
        <f>IF(SUM(K155:M155)=0,0,(SUM('2.4_Input_Data_Rebase'!AV154:AV157))-(SUM('2.4_Input_Data_Rebase'!BC154:BC157)))</f>
        <v>0</v>
      </c>
      <c r="O155" s="206" t="str">
        <f t="shared" ref="O155" si="316">IF((AVERAGE(K155:M155)+(N155/3))=K155, "-", "Difference")</f>
        <v>-</v>
      </c>
      <c r="P155" s="202"/>
      <c r="Q155" s="203">
        <f t="shared" ref="Q155" si="317">K155-E155</f>
        <v>0</v>
      </c>
      <c r="R155" s="203">
        <f t="shared" ref="R155" si="318">L155-F155</f>
        <v>0</v>
      </c>
      <c r="S155" s="204">
        <f t="shared" ref="S155" si="319">M155-G155</f>
        <v>0</v>
      </c>
      <c r="U155" s="205">
        <f>ABS(SUMIF('2.3_Input_Data_Orig_MC'!AB154:AF157, "&lt;0"))</f>
        <v>15</v>
      </c>
      <c r="V155" s="205">
        <f>ABS(SUMIF('2.4_Input_Data_Rebase'!AB154:AF157, "&lt;0"))</f>
        <v>15</v>
      </c>
      <c r="W155" s="203">
        <f t="shared" ref="W155" si="320">V155-U155</f>
        <v>0</v>
      </c>
      <c r="X155" s="202"/>
      <c r="Y155" s="206">
        <f>ABS(SUMIF('2.3_Input_Data_Orig_MC'!AI154:AM157, "&lt;0"))</f>
        <v>0</v>
      </c>
      <c r="Z155" s="206">
        <f>ABS(SUMIF('2.4_Input_Data_Rebase'!AI154:AM157, "&lt;0"))</f>
        <v>0</v>
      </c>
      <c r="AA155" s="202"/>
      <c r="AB155" s="206">
        <f>ABS(SUMIF('2.3_Input_Data_Orig_MC'!AP154:AT157, "&lt;0"))</f>
        <v>15</v>
      </c>
      <c r="AC155" s="206">
        <f>ABS(SUMIF('2.4_Input_Data_Rebase'!AP154:AT157, "&lt;0"))</f>
        <v>15</v>
      </c>
      <c r="AD155" s="202"/>
      <c r="AE155" s="203">
        <f t="shared" ref="AE155" si="321">IFERROR(AB155/U155, "-")</f>
        <v>1</v>
      </c>
      <c r="AF155" s="203">
        <f t="shared" ref="AF155" si="322">IFERROR(AC155/V155, "-")</f>
        <v>1</v>
      </c>
      <c r="AG155" s="204" t="str">
        <f t="shared" ref="AG155" si="323">IFERROR(IF((AE155-AF155)&lt;=5%,"Acceptable","Request Narrative"),"-")</f>
        <v>Acceptable</v>
      </c>
    </row>
    <row r="156" spans="1:33" s="199" customFormat="1" ht="13.15" x14ac:dyDescent="0.35">
      <c r="A156" s="384"/>
      <c r="B156" s="385"/>
      <c r="C156" s="386"/>
      <c r="E156" s="207"/>
      <c r="F156" s="208"/>
      <c r="G156" s="208"/>
      <c r="H156" s="208"/>
      <c r="I156" s="208"/>
      <c r="J156" s="202"/>
      <c r="K156" s="207"/>
      <c r="L156" s="208"/>
      <c r="M156" s="208"/>
      <c r="N156" s="208"/>
      <c r="O156" s="208"/>
      <c r="P156" s="202"/>
      <c r="Q156" s="209"/>
      <c r="R156" s="209"/>
      <c r="S156" s="210"/>
      <c r="U156" s="207"/>
      <c r="V156" s="207"/>
      <c r="W156" s="209"/>
      <c r="X156" s="202"/>
      <c r="Y156" s="208"/>
      <c r="Z156" s="208"/>
      <c r="AA156" s="202"/>
      <c r="AB156" s="208"/>
      <c r="AC156" s="208"/>
      <c r="AD156" s="202"/>
      <c r="AE156" s="209"/>
      <c r="AF156" s="209"/>
      <c r="AG156" s="210"/>
    </row>
    <row r="157" spans="1:33" s="199" customFormat="1" ht="13.15" x14ac:dyDescent="0.35">
      <c r="A157" s="384"/>
      <c r="B157" s="385"/>
      <c r="C157" s="386"/>
      <c r="E157" s="207"/>
      <c r="F157" s="208"/>
      <c r="G157" s="208"/>
      <c r="H157" s="208"/>
      <c r="I157" s="208"/>
      <c r="J157" s="202"/>
      <c r="K157" s="207"/>
      <c r="L157" s="208"/>
      <c r="M157" s="208"/>
      <c r="N157" s="208"/>
      <c r="O157" s="208"/>
      <c r="P157" s="202"/>
      <c r="Q157" s="209"/>
      <c r="R157" s="209"/>
      <c r="S157" s="210"/>
      <c r="U157" s="207"/>
      <c r="V157" s="207"/>
      <c r="W157" s="209"/>
      <c r="X157" s="202"/>
      <c r="Y157" s="208"/>
      <c r="Z157" s="208"/>
      <c r="AA157" s="202"/>
      <c r="AB157" s="208"/>
      <c r="AC157" s="208"/>
      <c r="AD157" s="202"/>
      <c r="AE157" s="209"/>
      <c r="AF157" s="209"/>
      <c r="AG157" s="210"/>
    </row>
    <row r="158" spans="1:33" s="199" customFormat="1" ht="13.15" x14ac:dyDescent="0.35">
      <c r="A158" s="387"/>
      <c r="B158" s="388"/>
      <c r="C158" s="389"/>
      <c r="E158" s="211"/>
      <c r="F158" s="212"/>
      <c r="G158" s="212"/>
      <c r="H158" s="212"/>
      <c r="I158" s="212"/>
      <c r="J158" s="202"/>
      <c r="K158" s="211"/>
      <c r="L158" s="212"/>
      <c r="M158" s="212"/>
      <c r="N158" s="212"/>
      <c r="O158" s="212"/>
      <c r="P158" s="202"/>
      <c r="Q158" s="213"/>
      <c r="R158" s="213"/>
      <c r="S158" s="214"/>
      <c r="U158" s="211"/>
      <c r="V158" s="211"/>
      <c r="W158" s="213"/>
      <c r="X158" s="202"/>
      <c r="Y158" s="212"/>
      <c r="Z158" s="212"/>
      <c r="AA158" s="202"/>
      <c r="AB158" s="212"/>
      <c r="AC158" s="212"/>
      <c r="AD158" s="202"/>
      <c r="AE158" s="213"/>
      <c r="AF158" s="213"/>
      <c r="AG158" s="214"/>
    </row>
    <row r="159" spans="1:33" s="199" customFormat="1" ht="13.15" x14ac:dyDescent="0.35">
      <c r="A159" s="381" t="s">
        <v>20</v>
      </c>
      <c r="B159" s="382">
        <v>33</v>
      </c>
      <c r="C159" s="383" t="s">
        <v>27</v>
      </c>
      <c r="E159" s="205">
        <f>SUM('2.3_Input_Data_Orig_MC'!F158:F161)</f>
        <v>23</v>
      </c>
      <c r="F159" s="206">
        <f>SUM('2.3_Input_Data_Orig_MC'!M158:M161)</f>
        <v>23</v>
      </c>
      <c r="G159" s="206">
        <f>SUM('2.3_Input_Data_Orig_MC'!T158:T161)</f>
        <v>23</v>
      </c>
      <c r="H159" s="206">
        <f>IF(SUM(E159:G159)=0,0,(SUM('2.3_Input_Data_Orig_MC'!AV158:AV161)))</f>
        <v>0</v>
      </c>
      <c r="I159" s="206" t="str">
        <f t="shared" ref="I159" si="324">IF((AVERAGE(E159:G159)+(H159/3))=E159, "-", "Difference")</f>
        <v>-</v>
      </c>
      <c r="J159" s="202"/>
      <c r="K159" s="205">
        <f>SUM('2.4_Input_Data_Rebase'!F158:F161)</f>
        <v>23</v>
      </c>
      <c r="L159" s="206">
        <f>SUM('2.4_Input_Data_Rebase'!M158:M161)</f>
        <v>23</v>
      </c>
      <c r="M159" s="206">
        <f>SUM('2.4_Input_Data_Rebase'!T158:T161)</f>
        <v>23</v>
      </c>
      <c r="N159" s="206">
        <f>IF(SUM(K159:M159)=0,0,(SUM('2.4_Input_Data_Rebase'!AV158:AV161))-(SUM('2.4_Input_Data_Rebase'!BC158:BC161)))</f>
        <v>0</v>
      </c>
      <c r="O159" s="206" t="str">
        <f t="shared" ref="O159" si="325">IF((AVERAGE(K159:M159)+(N159/3))=K159, "-", "Difference")</f>
        <v>-</v>
      </c>
      <c r="P159" s="202"/>
      <c r="Q159" s="203">
        <f t="shared" ref="Q159" si="326">K159-E159</f>
        <v>0</v>
      </c>
      <c r="R159" s="203">
        <f t="shared" ref="R159" si="327">L159-F159</f>
        <v>0</v>
      </c>
      <c r="S159" s="204">
        <f t="shared" ref="S159" si="328">M159-G159</f>
        <v>0</v>
      </c>
      <c r="U159" s="205">
        <f>ABS(SUMIF('2.3_Input_Data_Orig_MC'!AB158:AF161, "&lt;0"))</f>
        <v>9</v>
      </c>
      <c r="V159" s="205">
        <f>ABS(SUMIF('2.4_Input_Data_Rebase'!AB158:AF161, "&lt;0"))</f>
        <v>9</v>
      </c>
      <c r="W159" s="203">
        <f t="shared" ref="W159" si="329">V159-U159</f>
        <v>0</v>
      </c>
      <c r="X159" s="202"/>
      <c r="Y159" s="206">
        <f>ABS(SUMIF('2.3_Input_Data_Orig_MC'!AI158:AM161, "&lt;0"))</f>
        <v>0</v>
      </c>
      <c r="Z159" s="206">
        <f>ABS(SUMIF('2.4_Input_Data_Rebase'!AI158:AM161, "&lt;0"))</f>
        <v>0</v>
      </c>
      <c r="AA159" s="202"/>
      <c r="AB159" s="206">
        <f>ABS(SUMIF('2.3_Input_Data_Orig_MC'!AP158:AT161, "&lt;0"))</f>
        <v>9</v>
      </c>
      <c r="AC159" s="206">
        <f>ABS(SUMIF('2.4_Input_Data_Rebase'!AP158:AT161, "&lt;0"))</f>
        <v>9</v>
      </c>
      <c r="AD159" s="202"/>
      <c r="AE159" s="203">
        <f t="shared" ref="AE159" si="330">IFERROR(AB159/U159, "-")</f>
        <v>1</v>
      </c>
      <c r="AF159" s="203">
        <f t="shared" ref="AF159" si="331">IFERROR(AC159/V159, "-")</f>
        <v>1</v>
      </c>
      <c r="AG159" s="204" t="str">
        <f t="shared" ref="AG159" si="332">IFERROR(IF((AE159-AF159)&lt;=5%,"Acceptable","Request Narrative"),"-")</f>
        <v>Acceptable</v>
      </c>
    </row>
    <row r="160" spans="1:33" s="199" customFormat="1" ht="13.15" x14ac:dyDescent="0.35">
      <c r="A160" s="384"/>
      <c r="B160" s="385"/>
      <c r="C160" s="386"/>
      <c r="E160" s="207"/>
      <c r="F160" s="208"/>
      <c r="G160" s="208"/>
      <c r="H160" s="208"/>
      <c r="I160" s="208"/>
      <c r="J160" s="202"/>
      <c r="K160" s="207"/>
      <c r="L160" s="208"/>
      <c r="M160" s="208"/>
      <c r="N160" s="208"/>
      <c r="O160" s="208"/>
      <c r="P160" s="202"/>
      <c r="Q160" s="209"/>
      <c r="R160" s="209"/>
      <c r="S160" s="210"/>
      <c r="U160" s="207"/>
      <c r="V160" s="207"/>
      <c r="W160" s="209"/>
      <c r="X160" s="202"/>
      <c r="Y160" s="208"/>
      <c r="Z160" s="208"/>
      <c r="AA160" s="202"/>
      <c r="AB160" s="208"/>
      <c r="AC160" s="208"/>
      <c r="AD160" s="202"/>
      <c r="AE160" s="209"/>
      <c r="AF160" s="209"/>
      <c r="AG160" s="210"/>
    </row>
    <row r="161" spans="1:33" s="199" customFormat="1" ht="13.15" x14ac:dyDescent="0.35">
      <c r="A161" s="384"/>
      <c r="B161" s="385"/>
      <c r="C161" s="386"/>
      <c r="E161" s="207"/>
      <c r="F161" s="208"/>
      <c r="G161" s="208"/>
      <c r="H161" s="208"/>
      <c r="I161" s="208"/>
      <c r="J161" s="202"/>
      <c r="K161" s="207"/>
      <c r="L161" s="208"/>
      <c r="M161" s="208"/>
      <c r="N161" s="208"/>
      <c r="O161" s="208"/>
      <c r="P161" s="202"/>
      <c r="Q161" s="209"/>
      <c r="R161" s="209"/>
      <c r="S161" s="210"/>
      <c r="U161" s="207"/>
      <c r="V161" s="207"/>
      <c r="W161" s="209"/>
      <c r="X161" s="202"/>
      <c r="Y161" s="208"/>
      <c r="Z161" s="208"/>
      <c r="AA161" s="202"/>
      <c r="AB161" s="208"/>
      <c r="AC161" s="208"/>
      <c r="AD161" s="202"/>
      <c r="AE161" s="209"/>
      <c r="AF161" s="209"/>
      <c r="AG161" s="210"/>
    </row>
    <row r="162" spans="1:33" s="199" customFormat="1" ht="13.15" x14ac:dyDescent="0.35">
      <c r="A162" s="387"/>
      <c r="B162" s="388"/>
      <c r="C162" s="389"/>
      <c r="E162" s="211"/>
      <c r="F162" s="212"/>
      <c r="G162" s="212"/>
      <c r="H162" s="212"/>
      <c r="I162" s="212"/>
      <c r="J162" s="202"/>
      <c r="K162" s="211"/>
      <c r="L162" s="212"/>
      <c r="M162" s="212"/>
      <c r="N162" s="212"/>
      <c r="O162" s="212"/>
      <c r="P162" s="202"/>
      <c r="Q162" s="213"/>
      <c r="R162" s="213"/>
      <c r="S162" s="214"/>
      <c r="U162" s="211"/>
      <c r="V162" s="211"/>
      <c r="W162" s="213"/>
      <c r="X162" s="202"/>
      <c r="Y162" s="212"/>
      <c r="Z162" s="212"/>
      <c r="AA162" s="202"/>
      <c r="AB162" s="212"/>
      <c r="AC162" s="212"/>
      <c r="AD162" s="202"/>
      <c r="AE162" s="213"/>
      <c r="AF162" s="213"/>
      <c r="AG162" s="214"/>
    </row>
    <row r="163" spans="1:33" s="199" customFormat="1" ht="13.15" x14ac:dyDescent="0.35">
      <c r="A163" s="381" t="s">
        <v>20</v>
      </c>
      <c r="B163" s="382">
        <v>39</v>
      </c>
      <c r="C163" s="383" t="s">
        <v>29</v>
      </c>
      <c r="E163" s="205">
        <f>SUM('2.3_Input_Data_Orig_MC'!F162:F165)</f>
        <v>0</v>
      </c>
      <c r="F163" s="206">
        <f>SUM('2.3_Input_Data_Orig_MC'!M162:M165)</f>
        <v>0</v>
      </c>
      <c r="G163" s="206">
        <f>SUM('2.3_Input_Data_Orig_MC'!T162:T165)</f>
        <v>0</v>
      </c>
      <c r="H163" s="206">
        <f>IF(SUM(E163:G163)=0,0,(SUM('2.3_Input_Data_Orig_MC'!AV162:AV165)))</f>
        <v>0</v>
      </c>
      <c r="I163" s="206" t="str">
        <f t="shared" ref="I163" si="333">IF((AVERAGE(E163:G163)+(H163/3))=E163, "-", "Difference")</f>
        <v>-</v>
      </c>
      <c r="J163" s="202"/>
      <c r="K163" s="205">
        <f>SUM('2.4_Input_Data_Rebase'!F162:F165)</f>
        <v>0</v>
      </c>
      <c r="L163" s="206">
        <f>SUM('2.4_Input_Data_Rebase'!M162:M165)</f>
        <v>0</v>
      </c>
      <c r="M163" s="206">
        <f>SUM('2.4_Input_Data_Rebase'!T162:T165)</f>
        <v>0</v>
      </c>
      <c r="N163" s="206">
        <f>IF(SUM(K163:M163)=0,0,(SUM('2.4_Input_Data_Rebase'!AV162:AV165))-(SUM('2.4_Input_Data_Rebase'!BC162:BC165)))</f>
        <v>0</v>
      </c>
      <c r="O163" s="206" t="str">
        <f t="shared" ref="O163" si="334">IF((AVERAGE(K163:M163)+(N163/3))=K163, "-", "Difference")</f>
        <v>-</v>
      </c>
      <c r="P163" s="202"/>
      <c r="Q163" s="203">
        <f t="shared" ref="Q163" si="335">K163-E163</f>
        <v>0</v>
      </c>
      <c r="R163" s="203">
        <f t="shared" ref="R163" si="336">L163-F163</f>
        <v>0</v>
      </c>
      <c r="S163" s="204">
        <f t="shared" ref="S163" si="337">M163-G163</f>
        <v>0</v>
      </c>
      <c r="U163" s="205">
        <f>ABS(SUMIF('2.3_Input_Data_Orig_MC'!AB162:AF165, "&lt;0"))</f>
        <v>0</v>
      </c>
      <c r="V163" s="205">
        <f>ABS(SUMIF('2.4_Input_Data_Rebase'!AB162:AF165, "&lt;0"))</f>
        <v>0</v>
      </c>
      <c r="W163" s="203">
        <f t="shared" ref="W163" si="338">V163-U163</f>
        <v>0</v>
      </c>
      <c r="X163" s="202"/>
      <c r="Y163" s="206">
        <f>ABS(SUMIF('2.3_Input_Data_Orig_MC'!AI162:AM165, "&lt;0"))</f>
        <v>0</v>
      </c>
      <c r="Z163" s="206">
        <f>ABS(SUMIF('2.4_Input_Data_Rebase'!AI162:AM165, "&lt;0"))</f>
        <v>0</v>
      </c>
      <c r="AA163" s="202"/>
      <c r="AB163" s="206">
        <f>ABS(SUMIF('2.3_Input_Data_Orig_MC'!AP162:AT165, "&lt;0"))</f>
        <v>0</v>
      </c>
      <c r="AC163" s="206">
        <f>ABS(SUMIF('2.4_Input_Data_Rebase'!AP162:AT165, "&lt;0"))</f>
        <v>0</v>
      </c>
      <c r="AD163" s="202"/>
      <c r="AE163" s="203" t="str">
        <f t="shared" ref="AE163" si="339">IFERROR(AB163/U163, "-")</f>
        <v>-</v>
      </c>
      <c r="AF163" s="203" t="str">
        <f t="shared" ref="AF163" si="340">IFERROR(AC163/V163, "-")</f>
        <v>-</v>
      </c>
      <c r="AG163" s="204" t="str">
        <f t="shared" ref="AG163" si="341">IFERROR(IF((AE163-AF163)&lt;=5%,"Acceptable","Request Narrative"),"-")</f>
        <v>-</v>
      </c>
    </row>
    <row r="164" spans="1:33" s="199" customFormat="1" ht="13.15" x14ac:dyDescent="0.35">
      <c r="A164" s="384"/>
      <c r="B164" s="385"/>
      <c r="C164" s="386"/>
      <c r="E164" s="207"/>
      <c r="F164" s="208"/>
      <c r="G164" s="208"/>
      <c r="H164" s="208"/>
      <c r="I164" s="208"/>
      <c r="J164" s="202"/>
      <c r="K164" s="207"/>
      <c r="L164" s="208"/>
      <c r="M164" s="208"/>
      <c r="N164" s="208"/>
      <c r="O164" s="208"/>
      <c r="P164" s="202"/>
      <c r="Q164" s="209"/>
      <c r="R164" s="209"/>
      <c r="S164" s="210"/>
      <c r="U164" s="207"/>
      <c r="V164" s="207"/>
      <c r="W164" s="209"/>
      <c r="X164" s="202"/>
      <c r="Y164" s="208"/>
      <c r="Z164" s="208"/>
      <c r="AA164" s="202"/>
      <c r="AB164" s="208"/>
      <c r="AC164" s="208"/>
      <c r="AD164" s="202"/>
      <c r="AE164" s="209"/>
      <c r="AF164" s="209"/>
      <c r="AG164" s="210"/>
    </row>
    <row r="165" spans="1:33" s="199" customFormat="1" ht="13.15" x14ac:dyDescent="0.35">
      <c r="A165" s="384"/>
      <c r="B165" s="385"/>
      <c r="C165" s="386"/>
      <c r="E165" s="207"/>
      <c r="F165" s="208"/>
      <c r="G165" s="208"/>
      <c r="H165" s="208"/>
      <c r="I165" s="208"/>
      <c r="J165" s="202"/>
      <c r="K165" s="207"/>
      <c r="L165" s="208"/>
      <c r="M165" s="208"/>
      <c r="N165" s="208"/>
      <c r="O165" s="208"/>
      <c r="P165" s="202"/>
      <c r="Q165" s="209"/>
      <c r="R165" s="209"/>
      <c r="S165" s="210"/>
      <c r="U165" s="207"/>
      <c r="V165" s="207"/>
      <c r="W165" s="209"/>
      <c r="X165" s="202"/>
      <c r="Y165" s="208"/>
      <c r="Z165" s="208"/>
      <c r="AA165" s="202"/>
      <c r="AB165" s="208"/>
      <c r="AC165" s="208"/>
      <c r="AD165" s="202"/>
      <c r="AE165" s="209"/>
      <c r="AF165" s="209"/>
      <c r="AG165" s="210"/>
    </row>
    <row r="166" spans="1:33" s="199" customFormat="1" ht="13.15" x14ac:dyDescent="0.35">
      <c r="A166" s="387"/>
      <c r="B166" s="388"/>
      <c r="C166" s="389"/>
      <c r="E166" s="211"/>
      <c r="F166" s="212"/>
      <c r="G166" s="212"/>
      <c r="H166" s="212"/>
      <c r="I166" s="212"/>
      <c r="J166" s="202"/>
      <c r="K166" s="211"/>
      <c r="L166" s="212"/>
      <c r="M166" s="212"/>
      <c r="N166" s="212"/>
      <c r="O166" s="212"/>
      <c r="P166" s="202"/>
      <c r="Q166" s="213"/>
      <c r="R166" s="213"/>
      <c r="S166" s="214"/>
      <c r="U166" s="211"/>
      <c r="V166" s="211"/>
      <c r="W166" s="213"/>
      <c r="X166" s="202"/>
      <c r="Y166" s="212"/>
      <c r="Z166" s="212"/>
      <c r="AA166" s="202"/>
      <c r="AB166" s="212"/>
      <c r="AC166" s="212"/>
      <c r="AD166" s="202"/>
      <c r="AE166" s="213"/>
      <c r="AF166" s="213"/>
      <c r="AG166" s="214"/>
    </row>
    <row r="167" spans="1:33" s="199" customFormat="1" ht="13.15" x14ac:dyDescent="0.35">
      <c r="A167" s="381" t="s">
        <v>20</v>
      </c>
      <c r="B167" s="382">
        <v>35</v>
      </c>
      <c r="C167" s="383" t="s">
        <v>28</v>
      </c>
      <c r="E167" s="205">
        <f>SUM('2.3_Input_Data_Orig_MC'!F166:F169)</f>
        <v>31</v>
      </c>
      <c r="F167" s="206">
        <f>SUM('2.3_Input_Data_Orig_MC'!M166:M169)</f>
        <v>31</v>
      </c>
      <c r="G167" s="206">
        <f>SUM('2.3_Input_Data_Orig_MC'!T166:T169)</f>
        <v>31</v>
      </c>
      <c r="H167" s="206">
        <f>IF(SUM(E167:G167)=0,0,(SUM('2.3_Input_Data_Orig_MC'!AV166:AV169)))</f>
        <v>0</v>
      </c>
      <c r="I167" s="206" t="str">
        <f t="shared" ref="I167" si="342">IF((AVERAGE(E167:G167)+(H167/3))=E167, "-", "Difference")</f>
        <v>-</v>
      </c>
      <c r="J167" s="202"/>
      <c r="K167" s="205">
        <f>SUM('2.4_Input_Data_Rebase'!F166:F169)</f>
        <v>31</v>
      </c>
      <c r="L167" s="206">
        <f>SUM('2.4_Input_Data_Rebase'!M166:M169)</f>
        <v>31</v>
      </c>
      <c r="M167" s="206">
        <f>SUM('2.4_Input_Data_Rebase'!T166:T169)</f>
        <v>31</v>
      </c>
      <c r="N167" s="206">
        <f>IF(SUM(K167:M167)=0,0,(SUM('2.4_Input_Data_Rebase'!AV166:AV169))-(SUM('2.4_Input_Data_Rebase'!BC166:BC169)))</f>
        <v>0</v>
      </c>
      <c r="O167" s="206" t="str">
        <f t="shared" ref="O167" si="343">IF((AVERAGE(K167:M167)+(N167/3))=K167, "-", "Difference")</f>
        <v>-</v>
      </c>
      <c r="P167" s="202"/>
      <c r="Q167" s="203">
        <f t="shared" ref="Q167" si="344">K167-E167</f>
        <v>0</v>
      </c>
      <c r="R167" s="203">
        <f t="shared" ref="R167" si="345">L167-F167</f>
        <v>0</v>
      </c>
      <c r="S167" s="204">
        <f t="shared" ref="S167" si="346">M167-G167</f>
        <v>0</v>
      </c>
      <c r="U167" s="205">
        <f>ABS(SUMIF('2.3_Input_Data_Orig_MC'!AB166:AF169, "&lt;0"))</f>
        <v>16</v>
      </c>
      <c r="V167" s="205">
        <f>ABS(SUMIF('2.4_Input_Data_Rebase'!AB166:AF169, "&lt;0"))</f>
        <v>16</v>
      </c>
      <c r="W167" s="203">
        <f t="shared" ref="W167" si="347">V167-U167</f>
        <v>0</v>
      </c>
      <c r="X167" s="202"/>
      <c r="Y167" s="206">
        <f>ABS(SUMIF('2.3_Input_Data_Orig_MC'!AI166:AM169, "&lt;0"))</f>
        <v>0</v>
      </c>
      <c r="Z167" s="206">
        <f>ABS(SUMIF('2.4_Input_Data_Rebase'!AI166:AM169, "&lt;0"))</f>
        <v>0</v>
      </c>
      <c r="AA167" s="202"/>
      <c r="AB167" s="206">
        <f>ABS(SUMIF('2.3_Input_Data_Orig_MC'!AP166:AT169, "&lt;0"))</f>
        <v>16</v>
      </c>
      <c r="AC167" s="206">
        <f>ABS(SUMIF('2.4_Input_Data_Rebase'!AP166:AT169, "&lt;0"))</f>
        <v>16</v>
      </c>
      <c r="AD167" s="202"/>
      <c r="AE167" s="203">
        <f t="shared" ref="AE167" si="348">IFERROR(AB167/U167, "-")</f>
        <v>1</v>
      </c>
      <c r="AF167" s="203">
        <f t="shared" ref="AF167" si="349">IFERROR(AC167/V167, "-")</f>
        <v>1</v>
      </c>
      <c r="AG167" s="204" t="str">
        <f t="shared" ref="AG167" si="350">IFERROR(IF((AE167-AF167)&lt;=5%,"Acceptable","Request Narrative"),"-")</f>
        <v>Acceptable</v>
      </c>
    </row>
    <row r="168" spans="1:33" s="199" customFormat="1" ht="13.15" x14ac:dyDescent="0.35">
      <c r="A168" s="384"/>
      <c r="B168" s="385"/>
      <c r="C168" s="386"/>
      <c r="E168" s="207"/>
      <c r="F168" s="208"/>
      <c r="G168" s="208"/>
      <c r="H168" s="208"/>
      <c r="I168" s="208"/>
      <c r="J168" s="202"/>
      <c r="K168" s="207"/>
      <c r="L168" s="208"/>
      <c r="M168" s="208"/>
      <c r="N168" s="208"/>
      <c r="O168" s="208"/>
      <c r="P168" s="202"/>
      <c r="Q168" s="209"/>
      <c r="R168" s="209"/>
      <c r="S168" s="210"/>
      <c r="U168" s="207"/>
      <c r="V168" s="207"/>
      <c r="W168" s="209"/>
      <c r="X168" s="202"/>
      <c r="Y168" s="208"/>
      <c r="Z168" s="208"/>
      <c r="AA168" s="202"/>
      <c r="AB168" s="208"/>
      <c r="AC168" s="208"/>
      <c r="AD168" s="202"/>
      <c r="AE168" s="209"/>
      <c r="AF168" s="209"/>
      <c r="AG168" s="210"/>
    </row>
    <row r="169" spans="1:33" s="199" customFormat="1" ht="13.15" x14ac:dyDescent="0.35">
      <c r="A169" s="384"/>
      <c r="B169" s="385"/>
      <c r="C169" s="386"/>
      <c r="E169" s="207"/>
      <c r="F169" s="208"/>
      <c r="G169" s="208"/>
      <c r="H169" s="208"/>
      <c r="I169" s="208"/>
      <c r="J169" s="202"/>
      <c r="K169" s="207"/>
      <c r="L169" s="208"/>
      <c r="M169" s="208"/>
      <c r="N169" s="208"/>
      <c r="O169" s="208"/>
      <c r="P169" s="202"/>
      <c r="Q169" s="209"/>
      <c r="R169" s="209"/>
      <c r="S169" s="210"/>
      <c r="U169" s="207"/>
      <c r="V169" s="207"/>
      <c r="W169" s="209"/>
      <c r="X169" s="202"/>
      <c r="Y169" s="208"/>
      <c r="Z169" s="208"/>
      <c r="AA169" s="202"/>
      <c r="AB169" s="208"/>
      <c r="AC169" s="208"/>
      <c r="AD169" s="202"/>
      <c r="AE169" s="209"/>
      <c r="AF169" s="209"/>
      <c r="AG169" s="210"/>
    </row>
    <row r="170" spans="1:33" s="199" customFormat="1" ht="13.15" x14ac:dyDescent="0.35">
      <c r="A170" s="387"/>
      <c r="B170" s="388"/>
      <c r="C170" s="389"/>
      <c r="E170" s="211"/>
      <c r="F170" s="212"/>
      <c r="G170" s="212"/>
      <c r="H170" s="212"/>
      <c r="I170" s="212"/>
      <c r="J170" s="202"/>
      <c r="K170" s="211"/>
      <c r="L170" s="212"/>
      <c r="M170" s="212"/>
      <c r="N170" s="212"/>
      <c r="O170" s="212"/>
      <c r="P170" s="202"/>
      <c r="Q170" s="213"/>
      <c r="R170" s="213"/>
      <c r="S170" s="214"/>
      <c r="U170" s="211"/>
      <c r="V170" s="211"/>
      <c r="W170" s="213"/>
      <c r="X170" s="202"/>
      <c r="Y170" s="212"/>
      <c r="Z170" s="212"/>
      <c r="AA170" s="202"/>
      <c r="AB170" s="212"/>
      <c r="AC170" s="212"/>
      <c r="AD170" s="202"/>
      <c r="AE170" s="213"/>
      <c r="AF170" s="213"/>
      <c r="AG170" s="214"/>
    </row>
    <row r="171" spans="1:33" s="199" customFormat="1" ht="13.15" x14ac:dyDescent="0.35">
      <c r="A171" s="381" t="s">
        <v>20</v>
      </c>
      <c r="B171" s="382">
        <v>41</v>
      </c>
      <c r="C171" s="383" t="s">
        <v>75</v>
      </c>
      <c r="E171" s="205">
        <f>SUM('2.3_Input_Data_Orig_MC'!F170:F173)</f>
        <v>23</v>
      </c>
      <c r="F171" s="206">
        <f>SUM('2.3_Input_Data_Orig_MC'!M170:M173)</f>
        <v>23</v>
      </c>
      <c r="G171" s="206">
        <f>SUM('2.3_Input_Data_Orig_MC'!T170:T173)</f>
        <v>23</v>
      </c>
      <c r="H171" s="206">
        <f>IF(SUM(E171:G171)=0,0,(SUM('2.3_Input_Data_Orig_MC'!AV170:AV173)))</f>
        <v>0</v>
      </c>
      <c r="I171" s="206" t="str">
        <f t="shared" ref="I171" si="351">IF((AVERAGE(E171:G171)+(H171/3))=E171, "-", "Difference")</f>
        <v>-</v>
      </c>
      <c r="J171" s="202"/>
      <c r="K171" s="205">
        <f>SUM('2.4_Input_Data_Rebase'!F170:F173)</f>
        <v>23</v>
      </c>
      <c r="L171" s="206">
        <f>SUM('2.4_Input_Data_Rebase'!M170:M173)</f>
        <v>23</v>
      </c>
      <c r="M171" s="206">
        <f>SUM('2.4_Input_Data_Rebase'!T170:T173)</f>
        <v>23</v>
      </c>
      <c r="N171" s="206">
        <f>IF(SUM(K171:M171)=0,0,(SUM('2.4_Input_Data_Rebase'!AV170:AV173))-(SUM('2.4_Input_Data_Rebase'!BC170:BC173)))</f>
        <v>0</v>
      </c>
      <c r="O171" s="206" t="str">
        <f t="shared" ref="O171" si="352">IF((AVERAGE(K171:M171)+(N171/3))=K171, "-", "Difference")</f>
        <v>-</v>
      </c>
      <c r="P171" s="202"/>
      <c r="Q171" s="203">
        <f t="shared" ref="Q171" si="353">K171-E171</f>
        <v>0</v>
      </c>
      <c r="R171" s="203">
        <f t="shared" ref="R171" si="354">L171-F171</f>
        <v>0</v>
      </c>
      <c r="S171" s="204">
        <f t="shared" ref="S171" si="355">M171-G171</f>
        <v>0</v>
      </c>
      <c r="U171" s="205">
        <f>ABS(SUMIF('2.3_Input_Data_Orig_MC'!AB170:AF173, "&lt;0"))</f>
        <v>21</v>
      </c>
      <c r="V171" s="205">
        <f>ABS(SUMIF('2.4_Input_Data_Rebase'!AB170:AF173, "&lt;0"))</f>
        <v>21</v>
      </c>
      <c r="W171" s="203">
        <f t="shared" ref="W171" si="356">V171-U171</f>
        <v>0</v>
      </c>
      <c r="X171" s="202"/>
      <c r="Y171" s="206">
        <f>ABS(SUMIF('2.3_Input_Data_Orig_MC'!AI170:AM173, "&lt;0"))</f>
        <v>0</v>
      </c>
      <c r="Z171" s="206">
        <f>ABS(SUMIF('2.4_Input_Data_Rebase'!AI170:AM173, "&lt;0"))</f>
        <v>0</v>
      </c>
      <c r="AA171" s="202"/>
      <c r="AB171" s="206">
        <f>ABS(SUMIF('2.3_Input_Data_Orig_MC'!AP170:AT173, "&lt;0"))</f>
        <v>21</v>
      </c>
      <c r="AC171" s="206">
        <f>ABS(SUMIF('2.4_Input_Data_Rebase'!AP170:AT173, "&lt;0"))</f>
        <v>21</v>
      </c>
      <c r="AD171" s="202"/>
      <c r="AE171" s="203">
        <f t="shared" ref="AE171" si="357">IFERROR(AB171/U171, "-")</f>
        <v>1</v>
      </c>
      <c r="AF171" s="203">
        <f t="shared" ref="AF171" si="358">IFERROR(AC171/V171, "-")</f>
        <v>1</v>
      </c>
      <c r="AG171" s="204" t="str">
        <f t="shared" ref="AG171" si="359">IFERROR(IF((AE171-AF171)&lt;=5%,"Acceptable","Request Narrative"),"-")</f>
        <v>Acceptable</v>
      </c>
    </row>
    <row r="172" spans="1:33" s="199" customFormat="1" ht="13.15" x14ac:dyDescent="0.35">
      <c r="A172" s="384"/>
      <c r="B172" s="385"/>
      <c r="C172" s="386"/>
      <c r="E172" s="207"/>
      <c r="F172" s="208"/>
      <c r="G172" s="208"/>
      <c r="H172" s="208"/>
      <c r="I172" s="208"/>
      <c r="J172" s="202"/>
      <c r="K172" s="207"/>
      <c r="L172" s="208"/>
      <c r="M172" s="208"/>
      <c r="N172" s="208"/>
      <c r="O172" s="208"/>
      <c r="P172" s="202"/>
      <c r="Q172" s="209"/>
      <c r="R172" s="209"/>
      <c r="S172" s="210"/>
      <c r="U172" s="207"/>
      <c r="V172" s="207"/>
      <c r="W172" s="209"/>
      <c r="X172" s="202"/>
      <c r="Y172" s="208"/>
      <c r="Z172" s="208"/>
      <c r="AA172" s="202"/>
      <c r="AB172" s="208"/>
      <c r="AC172" s="208"/>
      <c r="AD172" s="202"/>
      <c r="AE172" s="209"/>
      <c r="AF172" s="209"/>
      <c r="AG172" s="210"/>
    </row>
    <row r="173" spans="1:33" s="199" customFormat="1" ht="13.15" x14ac:dyDescent="0.35">
      <c r="A173" s="384"/>
      <c r="B173" s="385"/>
      <c r="C173" s="386"/>
      <c r="E173" s="207"/>
      <c r="F173" s="208"/>
      <c r="G173" s="208"/>
      <c r="H173" s="208"/>
      <c r="I173" s="208"/>
      <c r="J173" s="202"/>
      <c r="K173" s="207"/>
      <c r="L173" s="208"/>
      <c r="M173" s="208"/>
      <c r="N173" s="208"/>
      <c r="O173" s="208"/>
      <c r="P173" s="202"/>
      <c r="Q173" s="209"/>
      <c r="R173" s="209"/>
      <c r="S173" s="210"/>
      <c r="U173" s="207"/>
      <c r="V173" s="207"/>
      <c r="W173" s="209"/>
      <c r="X173" s="202"/>
      <c r="Y173" s="208"/>
      <c r="Z173" s="208"/>
      <c r="AA173" s="202"/>
      <c r="AB173" s="208"/>
      <c r="AC173" s="208"/>
      <c r="AD173" s="202"/>
      <c r="AE173" s="209"/>
      <c r="AF173" s="209"/>
      <c r="AG173" s="210"/>
    </row>
    <row r="174" spans="1:33" s="199" customFormat="1" ht="13.15" x14ac:dyDescent="0.35">
      <c r="A174" s="387"/>
      <c r="B174" s="388"/>
      <c r="C174" s="389"/>
      <c r="E174" s="211"/>
      <c r="F174" s="212"/>
      <c r="G174" s="212"/>
      <c r="H174" s="212"/>
      <c r="I174" s="212"/>
      <c r="J174" s="202"/>
      <c r="K174" s="211"/>
      <c r="L174" s="212"/>
      <c r="M174" s="212"/>
      <c r="N174" s="212"/>
      <c r="O174" s="212"/>
      <c r="P174" s="202"/>
      <c r="Q174" s="213"/>
      <c r="R174" s="213"/>
      <c r="S174" s="214"/>
      <c r="U174" s="211"/>
      <c r="V174" s="211"/>
      <c r="W174" s="213"/>
      <c r="X174" s="202"/>
      <c r="Y174" s="212"/>
      <c r="Z174" s="212"/>
      <c r="AA174" s="202"/>
      <c r="AB174" s="212"/>
      <c r="AC174" s="212"/>
      <c r="AD174" s="202"/>
      <c r="AE174" s="213"/>
      <c r="AF174" s="213"/>
      <c r="AG174" s="214"/>
    </row>
    <row r="175" spans="1:33" s="199" customFormat="1" ht="13.15" x14ac:dyDescent="0.35">
      <c r="A175" s="381" t="s">
        <v>20</v>
      </c>
      <c r="B175" s="382">
        <v>43</v>
      </c>
      <c r="C175" s="383" t="s">
        <v>61</v>
      </c>
      <c r="E175" s="205">
        <f>SUM('2.3_Input_Data_Orig_MC'!F174:F177)</f>
        <v>2605</v>
      </c>
      <c r="F175" s="206">
        <f>SUM('2.3_Input_Data_Orig_MC'!M174:M177)</f>
        <v>2605</v>
      </c>
      <c r="G175" s="206">
        <f>SUM('2.3_Input_Data_Orig_MC'!T174:T177)</f>
        <v>2605</v>
      </c>
      <c r="H175" s="206">
        <f>IF(SUM(E175:G175)=0,0,(SUM('2.3_Input_Data_Orig_MC'!AV174:AV177)))</f>
        <v>0</v>
      </c>
      <c r="I175" s="206" t="str">
        <f t="shared" ref="I175" si="360">IF((AVERAGE(E175:G175)+(H175/3))=E175, "-", "Difference")</f>
        <v>-</v>
      </c>
      <c r="J175" s="202"/>
      <c r="K175" s="205">
        <f>SUM('2.4_Input_Data_Rebase'!F174:F177)</f>
        <v>2605</v>
      </c>
      <c r="L175" s="206">
        <f>SUM('2.4_Input_Data_Rebase'!M174:M177)</f>
        <v>2605</v>
      </c>
      <c r="M175" s="206">
        <f>SUM('2.4_Input_Data_Rebase'!T174:T177)</f>
        <v>2605</v>
      </c>
      <c r="N175" s="206">
        <f>IF(SUM(K175:M175)=0,0,(SUM('2.4_Input_Data_Rebase'!AV174:AV177))-(SUM('2.4_Input_Data_Rebase'!BC174:BC177)))</f>
        <v>0</v>
      </c>
      <c r="O175" s="206" t="str">
        <f t="shared" ref="O175" si="361">IF((AVERAGE(K175:M175)+(N175/3))=K175, "-", "Difference")</f>
        <v>-</v>
      </c>
      <c r="P175" s="202"/>
      <c r="Q175" s="203">
        <f t="shared" ref="Q175" si="362">K175-E175</f>
        <v>0</v>
      </c>
      <c r="R175" s="203">
        <f t="shared" ref="R175" si="363">L175-F175</f>
        <v>0</v>
      </c>
      <c r="S175" s="204">
        <f t="shared" ref="S175" si="364">M175-G175</f>
        <v>0</v>
      </c>
      <c r="U175" s="205">
        <f>ABS(SUMIF('2.3_Input_Data_Orig_MC'!AB174:AF177, "&lt;0"))</f>
        <v>24</v>
      </c>
      <c r="V175" s="205">
        <f>ABS(SUMIF('2.4_Input_Data_Rebase'!AB174:AF177, "&lt;0"))</f>
        <v>24</v>
      </c>
      <c r="W175" s="203">
        <f t="shared" ref="W175" si="365">V175-U175</f>
        <v>0</v>
      </c>
      <c r="X175" s="202"/>
      <c r="Y175" s="206">
        <f>ABS(SUMIF('2.3_Input_Data_Orig_MC'!AI174:AM177, "&lt;0"))</f>
        <v>24</v>
      </c>
      <c r="Z175" s="206">
        <f>ABS(SUMIF('2.4_Input_Data_Rebase'!AI174:AM177, "&lt;0"))</f>
        <v>24</v>
      </c>
      <c r="AA175" s="202"/>
      <c r="AB175" s="206">
        <f>ABS(SUMIF('2.3_Input_Data_Orig_MC'!AP174:AT177, "&lt;0"))</f>
        <v>0</v>
      </c>
      <c r="AC175" s="206">
        <f>ABS(SUMIF('2.4_Input_Data_Rebase'!AP174:AT177, "&lt;0"))</f>
        <v>0</v>
      </c>
      <c r="AD175" s="202"/>
      <c r="AE175" s="203">
        <f t="shared" ref="AE175" si="366">IFERROR(AB175/U175, "-")</f>
        <v>0</v>
      </c>
      <c r="AF175" s="203">
        <f t="shared" ref="AF175" si="367">IFERROR(AC175/V175, "-")</f>
        <v>0</v>
      </c>
      <c r="AG175" s="204" t="str">
        <f t="shared" ref="AG175" si="368">IFERROR(IF((AE175-AF175)&lt;=5%,"Acceptable","Request Narrative"),"-")</f>
        <v>Acceptable</v>
      </c>
    </row>
    <row r="176" spans="1:33" s="199" customFormat="1" ht="13.15" x14ac:dyDescent="0.35">
      <c r="A176" s="384"/>
      <c r="B176" s="385"/>
      <c r="C176" s="386"/>
      <c r="E176" s="207"/>
      <c r="F176" s="208"/>
      <c r="G176" s="208"/>
      <c r="H176" s="208"/>
      <c r="I176" s="208"/>
      <c r="J176" s="202"/>
      <c r="K176" s="207"/>
      <c r="L176" s="208"/>
      <c r="M176" s="208"/>
      <c r="N176" s="208"/>
      <c r="O176" s="208"/>
      <c r="P176" s="202"/>
      <c r="Q176" s="209"/>
      <c r="R176" s="209"/>
      <c r="S176" s="210"/>
      <c r="U176" s="207"/>
      <c r="V176" s="207"/>
      <c r="W176" s="209"/>
      <c r="X176" s="202"/>
      <c r="Y176" s="208"/>
      <c r="Z176" s="208"/>
      <c r="AA176" s="202"/>
      <c r="AB176" s="208"/>
      <c r="AC176" s="208"/>
      <c r="AD176" s="202"/>
      <c r="AE176" s="209"/>
      <c r="AF176" s="209"/>
      <c r="AG176" s="210"/>
    </row>
    <row r="177" spans="1:33" s="199" customFormat="1" ht="13.15" x14ac:dyDescent="0.35">
      <c r="A177" s="384"/>
      <c r="B177" s="385"/>
      <c r="C177" s="386"/>
      <c r="E177" s="207"/>
      <c r="F177" s="208"/>
      <c r="G177" s="208"/>
      <c r="H177" s="208"/>
      <c r="I177" s="208"/>
      <c r="J177" s="202"/>
      <c r="K177" s="207"/>
      <c r="L177" s="208"/>
      <c r="M177" s="208"/>
      <c r="N177" s="208"/>
      <c r="O177" s="208"/>
      <c r="P177" s="202"/>
      <c r="Q177" s="209"/>
      <c r="R177" s="209"/>
      <c r="S177" s="210"/>
      <c r="U177" s="207"/>
      <c r="V177" s="207"/>
      <c r="W177" s="209"/>
      <c r="X177" s="202"/>
      <c r="Y177" s="208"/>
      <c r="Z177" s="208"/>
      <c r="AA177" s="202"/>
      <c r="AB177" s="208"/>
      <c r="AC177" s="208"/>
      <c r="AD177" s="202"/>
      <c r="AE177" s="209"/>
      <c r="AF177" s="209"/>
      <c r="AG177" s="210"/>
    </row>
    <row r="178" spans="1:33" s="199" customFormat="1" ht="13.5" thickBot="1" x14ac:dyDescent="0.4">
      <c r="A178" s="390"/>
      <c r="B178" s="391"/>
      <c r="C178" s="392"/>
      <c r="E178" s="215"/>
      <c r="F178" s="216"/>
      <c r="G178" s="216"/>
      <c r="H178" s="216"/>
      <c r="I178" s="216"/>
      <c r="J178" s="217"/>
      <c r="K178" s="215"/>
      <c r="L178" s="216"/>
      <c r="M178" s="216"/>
      <c r="N178" s="216"/>
      <c r="O178" s="216"/>
      <c r="P178" s="217"/>
      <c r="Q178" s="218"/>
      <c r="R178" s="218"/>
      <c r="S178" s="219"/>
      <c r="U178" s="211"/>
      <c r="V178" s="211"/>
      <c r="W178" s="213"/>
      <c r="X178" s="217"/>
      <c r="Y178" s="212"/>
      <c r="Z178" s="212"/>
      <c r="AA178" s="217"/>
      <c r="AB178" s="212"/>
      <c r="AC178" s="212"/>
      <c r="AD178" s="217"/>
      <c r="AE178" s="218"/>
      <c r="AF178" s="218"/>
      <c r="AG178" s="214"/>
    </row>
    <row r="179" spans="1:33" s="199" customFormat="1" ht="13.15" x14ac:dyDescent="0.35">
      <c r="A179" s="381" t="s">
        <v>20</v>
      </c>
      <c r="B179" s="382">
        <v>31</v>
      </c>
      <c r="C179" s="383" t="s">
        <v>30</v>
      </c>
      <c r="E179" s="205">
        <f>SUM('2.3_Input_Data_Orig_MC'!F178:F181)</f>
        <v>30</v>
      </c>
      <c r="F179" s="206">
        <f>SUM('2.3_Input_Data_Orig_MC'!M178:M181)</f>
        <v>30</v>
      </c>
      <c r="G179" s="206">
        <f>SUM('2.3_Input_Data_Orig_MC'!T178:T181)</f>
        <v>30</v>
      </c>
      <c r="H179" s="206">
        <f>IF(SUM(E179:G179)=0,0,(SUM('2.3_Input_Data_Orig_MC'!AV178:AV181)))</f>
        <v>0</v>
      </c>
      <c r="I179" s="206" t="str">
        <f t="shared" ref="I179" si="369">IF((AVERAGE(E179:G179)+(H179/3))=E179, "-", "Difference")</f>
        <v>-</v>
      </c>
      <c r="J179" s="202"/>
      <c r="K179" s="205">
        <f>SUM('2.4_Input_Data_Rebase'!F178:F181)</f>
        <v>30</v>
      </c>
      <c r="L179" s="206">
        <f>SUM('2.4_Input_Data_Rebase'!M178:M181)</f>
        <v>30</v>
      </c>
      <c r="M179" s="206">
        <f>SUM('2.4_Input_Data_Rebase'!T178:T181)</f>
        <v>30</v>
      </c>
      <c r="N179" s="206">
        <f>IF(SUM(K179:M179)=0,0,(SUM('2.4_Input_Data_Rebase'!AV178:AV181))-(SUM('2.4_Input_Data_Rebase'!BC178:BC181)))</f>
        <v>0</v>
      </c>
      <c r="O179" s="206" t="str">
        <f t="shared" ref="O179" si="370">IF((AVERAGE(K179:M179)+(N179/3))=K179, "-", "Difference")</f>
        <v>-</v>
      </c>
      <c r="P179" s="202"/>
      <c r="Q179" s="203">
        <f t="shared" ref="Q179" si="371">K179-E179</f>
        <v>0</v>
      </c>
      <c r="R179" s="203">
        <f t="shared" ref="R179" si="372">L179-F179</f>
        <v>0</v>
      </c>
      <c r="S179" s="204">
        <f t="shared" ref="S179" si="373">M179-G179</f>
        <v>0</v>
      </c>
      <c r="U179" s="205">
        <f>ABS(SUMIF('2.3_Input_Data_Orig_MC'!AB178:AF181, "&lt;0"))</f>
        <v>20</v>
      </c>
      <c r="V179" s="205">
        <f>ABS(SUMIF('2.4_Input_Data_Rebase'!AB178:AF181, "&lt;0"))</f>
        <v>20</v>
      </c>
      <c r="W179" s="203">
        <f t="shared" ref="W179" si="374">V179-U179</f>
        <v>0</v>
      </c>
      <c r="X179" s="202"/>
      <c r="Y179" s="206">
        <f>ABS(SUMIF('2.3_Input_Data_Orig_MC'!AI178:AM181, "&lt;0"))</f>
        <v>20</v>
      </c>
      <c r="Z179" s="206">
        <f>ABS(SUMIF('2.4_Input_Data_Rebase'!AI178:AM181, "&lt;0"))</f>
        <v>20</v>
      </c>
      <c r="AA179" s="202"/>
      <c r="AB179" s="206">
        <f>ABS(SUMIF('2.3_Input_Data_Orig_MC'!AP178:AT181, "&lt;0"))</f>
        <v>0</v>
      </c>
      <c r="AC179" s="206">
        <f>ABS(SUMIF('2.4_Input_Data_Rebase'!AP178:AT181, "&lt;0"))</f>
        <v>0</v>
      </c>
      <c r="AD179" s="202"/>
      <c r="AE179" s="203">
        <f t="shared" ref="AE179" si="375">IFERROR(AB179/U179, "-")</f>
        <v>0</v>
      </c>
      <c r="AF179" s="203">
        <f t="shared" ref="AF179" si="376">IFERROR(AC179/V179, "-")</f>
        <v>0</v>
      </c>
      <c r="AG179" s="204" t="str">
        <f t="shared" ref="AG179" si="377">IFERROR(IF((AE179-AF179)&lt;=5%,"Acceptable","Request Narrative"),"-")</f>
        <v>Acceptable</v>
      </c>
    </row>
    <row r="180" spans="1:33" s="199" customFormat="1" ht="13.15" x14ac:dyDescent="0.35">
      <c r="A180" s="384"/>
      <c r="B180" s="385"/>
      <c r="C180" s="386"/>
      <c r="E180" s="207"/>
      <c r="F180" s="208"/>
      <c r="G180" s="208"/>
      <c r="H180" s="208"/>
      <c r="I180" s="208"/>
      <c r="J180" s="202"/>
      <c r="K180" s="207"/>
      <c r="L180" s="208"/>
      <c r="M180" s="208"/>
      <c r="N180" s="208"/>
      <c r="O180" s="208"/>
      <c r="P180" s="202"/>
      <c r="Q180" s="209"/>
      <c r="R180" s="209"/>
      <c r="S180" s="210"/>
      <c r="U180" s="207"/>
      <c r="V180" s="207"/>
      <c r="W180" s="209"/>
      <c r="X180" s="202"/>
      <c r="Y180" s="208"/>
      <c r="Z180" s="208"/>
      <c r="AA180" s="202"/>
      <c r="AB180" s="208"/>
      <c r="AC180" s="208"/>
      <c r="AD180" s="202"/>
      <c r="AE180" s="209"/>
      <c r="AF180" s="209"/>
      <c r="AG180" s="210"/>
    </row>
    <row r="181" spans="1:33" s="199" customFormat="1" ht="13.15" x14ac:dyDescent="0.35">
      <c r="A181" s="384"/>
      <c r="B181" s="385"/>
      <c r="C181" s="386"/>
      <c r="E181" s="207"/>
      <c r="F181" s="208"/>
      <c r="G181" s="208"/>
      <c r="H181" s="208"/>
      <c r="I181" s="208"/>
      <c r="J181" s="202"/>
      <c r="K181" s="207"/>
      <c r="L181" s="208"/>
      <c r="M181" s="208"/>
      <c r="N181" s="208"/>
      <c r="O181" s="208"/>
      <c r="P181" s="202"/>
      <c r="Q181" s="209"/>
      <c r="R181" s="209"/>
      <c r="S181" s="210"/>
      <c r="U181" s="207"/>
      <c r="V181" s="207"/>
      <c r="W181" s="209"/>
      <c r="X181" s="202"/>
      <c r="Y181" s="208"/>
      <c r="Z181" s="208"/>
      <c r="AA181" s="202"/>
      <c r="AB181" s="208"/>
      <c r="AC181" s="208"/>
      <c r="AD181" s="202"/>
      <c r="AE181" s="209"/>
      <c r="AF181" s="209"/>
      <c r="AG181" s="210"/>
    </row>
    <row r="182" spans="1:33" s="199" customFormat="1" ht="13.5" thickBot="1" x14ac:dyDescent="0.4">
      <c r="A182" s="390"/>
      <c r="B182" s="391"/>
      <c r="C182" s="392"/>
      <c r="E182" s="215"/>
      <c r="F182" s="216"/>
      <c r="G182" s="216"/>
      <c r="H182" s="216"/>
      <c r="I182" s="216"/>
      <c r="J182" s="217"/>
      <c r="K182" s="215"/>
      <c r="L182" s="216"/>
      <c r="M182" s="216"/>
      <c r="N182" s="216"/>
      <c r="O182" s="216"/>
      <c r="P182" s="217"/>
      <c r="Q182" s="218"/>
      <c r="R182" s="218"/>
      <c r="S182" s="219"/>
      <c r="U182" s="211"/>
      <c r="V182" s="211"/>
      <c r="W182" s="213"/>
      <c r="X182" s="217"/>
      <c r="Y182" s="212"/>
      <c r="Z182" s="212"/>
      <c r="AA182" s="217"/>
      <c r="AB182" s="212"/>
      <c r="AC182" s="212"/>
      <c r="AD182" s="217"/>
      <c r="AE182" s="218"/>
      <c r="AF182" s="218"/>
      <c r="AG182" s="214"/>
    </row>
  </sheetData>
  <mergeCells count="1">
    <mergeCell ref="Q9:S9"/>
  </mergeCells>
  <conditionalFormatting sqref="I1:I5 I183 I185:I1048576">
    <cfRule type="containsText" dxfId="192" priority="31" operator="containsText" text="Variance">
      <formula>NOT(ISERROR(SEARCH("Variance",I1)))</formula>
    </cfRule>
  </conditionalFormatting>
  <conditionalFormatting sqref="Q11:Q178">
    <cfRule type="cellIs" dxfId="191" priority="26" operator="equal">
      <formula>0</formula>
    </cfRule>
    <cfRule type="cellIs" dxfId="190" priority="29" operator="notEqual">
      <formula>0</formula>
    </cfRule>
  </conditionalFormatting>
  <conditionalFormatting sqref="W11:W178">
    <cfRule type="cellIs" dxfId="189" priority="25" operator="equal">
      <formula>0</formula>
    </cfRule>
    <cfRule type="cellIs" dxfId="188" priority="28" operator="notEqual">
      <formula>0</formula>
    </cfRule>
  </conditionalFormatting>
  <conditionalFormatting sqref="AG11:AG178">
    <cfRule type="containsText" dxfId="187" priority="24" operator="containsText" text="Acceptable">
      <formula>NOT(ISERROR(SEARCH("Acceptable",AG11)))</formula>
    </cfRule>
    <cfRule type="containsText" dxfId="186" priority="27" operator="containsText" text="Request Narrative">
      <formula>NOT(ISERROR(SEARCH("Request Narrative",AG11)))</formula>
    </cfRule>
  </conditionalFormatting>
  <conditionalFormatting sqref="R11:S178">
    <cfRule type="cellIs" dxfId="185" priority="22" operator="equal">
      <formula>0</formula>
    </cfRule>
    <cfRule type="cellIs" dxfId="184" priority="23" operator="notEqual">
      <formula>0</formula>
    </cfRule>
  </conditionalFormatting>
  <conditionalFormatting sqref="I6">
    <cfRule type="containsText" dxfId="183" priority="21" operator="containsText" text="Variance">
      <formula>NOT(ISERROR(SEARCH("Variance",I6)))</formula>
    </cfRule>
  </conditionalFormatting>
  <conditionalFormatting sqref="I7:I9">
    <cfRule type="containsText" dxfId="182" priority="19" operator="containsText" text="Variance">
      <formula>NOT(ISERROR(SEARCH("Variance",I7)))</formula>
    </cfRule>
  </conditionalFormatting>
  <conditionalFormatting sqref="Q9">
    <cfRule type="containsText" dxfId="181" priority="17" operator="containsText" text="Variance">
      <formula>NOT(ISERROR(SEARCH("Variance",Q9)))</formula>
    </cfRule>
  </conditionalFormatting>
  <conditionalFormatting sqref="O1:O5 O183:O1048576">
    <cfRule type="containsText" dxfId="180" priority="16" operator="containsText" text="Variance">
      <formula>NOT(ISERROR(SEARCH("Variance",O1)))</formula>
    </cfRule>
  </conditionalFormatting>
  <conditionalFormatting sqref="O6">
    <cfRule type="containsText" dxfId="179" priority="15" operator="containsText" text="Variance">
      <formula>NOT(ISERROR(SEARCH("Variance",O6)))</formula>
    </cfRule>
  </conditionalFormatting>
  <conditionalFormatting sqref="O7:O9">
    <cfRule type="containsText" dxfId="178" priority="14" operator="containsText" text="Variance">
      <formula>NOT(ISERROR(SEARCH("Variance",O7)))</formula>
    </cfRule>
  </conditionalFormatting>
  <conditionalFormatting sqref="Q179:Q182">
    <cfRule type="cellIs" dxfId="177" priority="7" operator="equal">
      <formula>0</formula>
    </cfRule>
    <cfRule type="cellIs" dxfId="176" priority="10" operator="notEqual">
      <formula>0</formula>
    </cfRule>
  </conditionalFormatting>
  <conditionalFormatting sqref="W179:W182">
    <cfRule type="cellIs" dxfId="175" priority="6" operator="equal">
      <formula>0</formula>
    </cfRule>
    <cfRule type="cellIs" dxfId="174" priority="9" operator="notEqual">
      <formula>0</formula>
    </cfRule>
  </conditionalFormatting>
  <conditionalFormatting sqref="AG179:AG182">
    <cfRule type="containsText" dxfId="173" priority="5" operator="containsText" text="Acceptable">
      <formula>NOT(ISERROR(SEARCH("Acceptable",AG179)))</formula>
    </cfRule>
    <cfRule type="containsText" dxfId="172" priority="8" operator="containsText" text="Request Narrative">
      <formula>NOT(ISERROR(SEARCH("Request Narrative",AG179)))</formula>
    </cfRule>
  </conditionalFormatting>
  <conditionalFormatting sqref="R179:S182">
    <cfRule type="cellIs" dxfId="171" priority="3" operator="equal">
      <formula>0</formula>
    </cfRule>
    <cfRule type="cellIs" dxfId="170" priority="4" operator="notEqual">
      <formula>0</formula>
    </cfRule>
  </conditionalFormatting>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autoPageBreaks="0"/>
  </sheetPr>
  <dimension ref="A1:AG19"/>
  <sheetViews>
    <sheetView showGridLines="0" workbookViewId="0">
      <selection sqref="A1:XFD1048576"/>
    </sheetView>
  </sheetViews>
  <sheetFormatPr defaultRowHeight="12.75" x14ac:dyDescent="0.35"/>
  <cols>
    <col min="1" max="16384" width="8.9375" style="126"/>
  </cols>
  <sheetData>
    <row r="1" spans="1:33" s="442" customFormat="1" x14ac:dyDescent="0.35">
      <c r="U1" s="443"/>
    </row>
    <row r="2" spans="1:33" s="442" customFormat="1" ht="13.15" x14ac:dyDescent="0.4">
      <c r="E2" s="449" t="s">
        <v>79</v>
      </c>
      <c r="J2" s="449"/>
      <c r="O2" s="449"/>
      <c r="S2" s="449"/>
      <c r="U2" s="443"/>
      <c r="W2" s="449"/>
      <c r="AA2" s="449"/>
      <c r="AE2" s="449"/>
      <c r="AF2" s="449"/>
      <c r="AG2" s="449"/>
    </row>
    <row r="3" spans="1:33" s="442" customFormat="1" ht="13.15" x14ac:dyDescent="0.4">
      <c r="E3" s="450" t="s">
        <v>80</v>
      </c>
      <c r="J3" s="450"/>
      <c r="O3" s="450"/>
      <c r="S3" s="450"/>
      <c r="U3" s="443"/>
      <c r="W3" s="450"/>
      <c r="AA3" s="450"/>
      <c r="AE3" s="450"/>
      <c r="AF3" s="450"/>
      <c r="AG3" s="450"/>
    </row>
    <row r="4" spans="1:33" s="442" customFormat="1" x14ac:dyDescent="0.35">
      <c r="U4" s="443"/>
    </row>
    <row r="7" spans="1:33" ht="13.5" customHeight="1" x14ac:dyDescent="0.4">
      <c r="A7" s="603" t="s">
        <v>43</v>
      </c>
      <c r="B7" s="603"/>
      <c r="C7" s="603"/>
      <c r="D7" s="603"/>
      <c r="E7" s="603"/>
      <c r="F7" s="603"/>
      <c r="G7" s="603"/>
      <c r="H7" s="603"/>
    </row>
    <row r="8" spans="1:33" ht="13.5" customHeight="1" x14ac:dyDescent="0.4">
      <c r="A8" s="603" t="s">
        <v>44</v>
      </c>
      <c r="B8" s="603"/>
      <c r="C8" s="603"/>
      <c r="D8" s="603"/>
      <c r="E8" s="603"/>
      <c r="F8" s="603"/>
      <c r="G8" s="603"/>
      <c r="H8" s="603"/>
    </row>
    <row r="9" spans="1:33" ht="13.5" customHeight="1" x14ac:dyDescent="0.4">
      <c r="A9" s="603" t="s">
        <v>45</v>
      </c>
      <c r="B9" s="603"/>
      <c r="C9" s="603"/>
      <c r="D9" s="603"/>
      <c r="E9" s="603"/>
      <c r="F9" s="603"/>
      <c r="G9" s="603"/>
      <c r="H9" s="603"/>
    </row>
    <row r="11" spans="1:33" ht="13.15" x14ac:dyDescent="0.4">
      <c r="A11" s="602" t="s">
        <v>81</v>
      </c>
      <c r="B11" s="602"/>
      <c r="C11" s="602"/>
      <c r="D11" s="126" t="s">
        <v>20</v>
      </c>
    </row>
    <row r="12" spans="1:33" ht="13.15" x14ac:dyDescent="0.4">
      <c r="A12" s="602" t="s">
        <v>148</v>
      </c>
      <c r="B12" s="602"/>
      <c r="C12" s="602"/>
      <c r="D12" s="126" t="s">
        <v>248</v>
      </c>
    </row>
    <row r="13" spans="1:33" ht="13.5" customHeight="1" x14ac:dyDescent="0.4">
      <c r="A13" s="602" t="s">
        <v>84</v>
      </c>
      <c r="B13" s="602"/>
      <c r="C13" s="602"/>
      <c r="D13" s="617" t="s">
        <v>249</v>
      </c>
      <c r="E13" s="617"/>
      <c r="F13" s="617"/>
      <c r="G13" s="617"/>
      <c r="H13" s="617"/>
      <c r="I13" s="617"/>
      <c r="J13" s="190"/>
      <c r="K13" s="190"/>
      <c r="L13" s="190"/>
      <c r="M13" s="190"/>
    </row>
    <row r="14" spans="1:33" x14ac:dyDescent="0.35">
      <c r="D14" s="190"/>
      <c r="E14" s="190"/>
      <c r="F14" s="190"/>
      <c r="G14" s="190"/>
      <c r="H14" s="190"/>
      <c r="I14" s="190"/>
      <c r="J14" s="190"/>
      <c r="K14" s="190"/>
      <c r="L14" s="190"/>
      <c r="M14" s="190"/>
    </row>
    <row r="15" spans="1:33" x14ac:dyDescent="0.35">
      <c r="D15" s="190"/>
      <c r="E15" s="190"/>
      <c r="F15" s="190"/>
      <c r="G15" s="190"/>
      <c r="H15" s="190"/>
      <c r="I15" s="190"/>
      <c r="K15" s="190"/>
      <c r="L15" s="190"/>
      <c r="M15" s="190"/>
    </row>
    <row r="16" spans="1:33" x14ac:dyDescent="0.35">
      <c r="D16" s="190"/>
      <c r="E16" s="190"/>
      <c r="F16" s="190"/>
      <c r="G16" s="190"/>
      <c r="H16" s="190"/>
      <c r="I16" s="190"/>
      <c r="K16" s="190"/>
      <c r="L16" s="190"/>
      <c r="M16" s="190"/>
    </row>
    <row r="17" spans="4:13" x14ac:dyDescent="0.35">
      <c r="D17" s="190"/>
      <c r="E17" s="190"/>
      <c r="F17" s="190"/>
      <c r="G17" s="190"/>
      <c r="H17" s="190"/>
      <c r="I17" s="190"/>
      <c r="K17" s="190"/>
      <c r="L17" s="190"/>
      <c r="M17" s="190"/>
    </row>
    <row r="18" spans="4:13" x14ac:dyDescent="0.35">
      <c r="D18" s="190"/>
      <c r="E18" s="190"/>
      <c r="F18" s="190"/>
      <c r="G18" s="190"/>
      <c r="H18" s="190"/>
      <c r="I18" s="190"/>
      <c r="K18" s="190"/>
      <c r="L18" s="190"/>
      <c r="M18" s="190"/>
    </row>
    <row r="19" spans="4:13" x14ac:dyDescent="0.35">
      <c r="D19" s="190"/>
      <c r="E19" s="190"/>
      <c r="F19" s="190"/>
      <c r="G19" s="190"/>
      <c r="H19" s="190"/>
      <c r="I19" s="190"/>
      <c r="K19" s="190"/>
      <c r="L19" s="190"/>
      <c r="M19" s="190"/>
    </row>
  </sheetData>
  <mergeCells count="7">
    <mergeCell ref="A13:C13"/>
    <mergeCell ref="A7:H7"/>
    <mergeCell ref="A8:H8"/>
    <mergeCell ref="A9:H9"/>
    <mergeCell ref="A11:C11"/>
    <mergeCell ref="A12:C12"/>
    <mergeCell ref="D13:I13"/>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P25"/>
  <sheetViews>
    <sheetView zoomScaleNormal="100" workbookViewId="0">
      <pane ySplit="2" topLeftCell="A3" activePane="bottomLeft" state="frozen"/>
      <selection sqref="A1:XFD1048576"/>
      <selection pane="bottomLeft" sqref="A1:XFD1048576"/>
    </sheetView>
  </sheetViews>
  <sheetFormatPr defaultColWidth="0" defaultRowHeight="13.15" customHeight="1" zeroHeight="1" x14ac:dyDescent="0.3"/>
  <cols>
    <col min="1" max="1" width="2.234375" style="429" customWidth="1"/>
    <col min="2" max="2" width="11" style="429" bestFit="1" customWidth="1"/>
    <col min="3" max="3" width="13.3515625" style="429" customWidth="1"/>
    <col min="4" max="4" width="14.1171875" style="429" customWidth="1"/>
    <col min="5" max="5" width="20.703125" style="429" customWidth="1"/>
    <col min="6" max="6" width="8.64453125" style="429" bestFit="1" customWidth="1"/>
    <col min="7" max="7" width="15.29296875" style="429" bestFit="1" customWidth="1"/>
    <col min="8" max="8" width="14.5859375" style="429" bestFit="1" customWidth="1"/>
    <col min="9" max="9" width="13.9375" style="429" bestFit="1" customWidth="1"/>
    <col min="10" max="10" width="17.234375" style="429" customWidth="1"/>
    <col min="11" max="11" width="13.87890625" style="429" customWidth="1"/>
    <col min="12" max="12" width="13.9375" style="429" customWidth="1"/>
    <col min="13" max="13" width="2.234375" style="430" customWidth="1"/>
    <col min="14" max="16" width="0" style="429" hidden="1" customWidth="1"/>
    <col min="17" max="16384" width="9" style="429" hidden="1"/>
  </cols>
  <sheetData>
    <row r="1" spans="1:13" ht="12.75" x14ac:dyDescent="0.3"/>
    <row r="2" spans="1:13" s="433" customFormat="1" ht="26.45" customHeight="1" x14ac:dyDescent="0.3">
      <c r="A2" s="431"/>
      <c r="B2" s="431" t="s">
        <v>311</v>
      </c>
      <c r="C2" s="431" t="s">
        <v>312</v>
      </c>
      <c r="D2" s="431" t="s">
        <v>313</v>
      </c>
      <c r="E2" s="431" t="s">
        <v>314</v>
      </c>
      <c r="F2" s="431" t="s">
        <v>315</v>
      </c>
      <c r="G2" s="431" t="s">
        <v>316</v>
      </c>
      <c r="H2" s="431" t="s">
        <v>317</v>
      </c>
      <c r="I2" s="431" t="s">
        <v>318</v>
      </c>
      <c r="J2" s="431" t="s">
        <v>319</v>
      </c>
      <c r="K2" s="431" t="s">
        <v>320</v>
      </c>
      <c r="L2" s="431" t="s">
        <v>321</v>
      </c>
      <c r="M2" s="432"/>
    </row>
    <row r="3" spans="1:13" s="434" customFormat="1" x14ac:dyDescent="0.3">
      <c r="B3" s="435"/>
      <c r="C3" s="435"/>
      <c r="D3" s="435"/>
      <c r="E3" s="435"/>
      <c r="F3" s="435"/>
      <c r="G3" s="435"/>
      <c r="H3" s="435"/>
      <c r="I3" s="435"/>
      <c r="J3" s="435"/>
      <c r="K3" s="435"/>
      <c r="L3" s="435"/>
      <c r="M3" s="430"/>
    </row>
    <row r="4" spans="1:13" ht="12.75" x14ac:dyDescent="0.3">
      <c r="B4" s="436">
        <v>1</v>
      </c>
      <c r="C4" s="436" t="s">
        <v>351</v>
      </c>
      <c r="D4" s="436" t="s">
        <v>351</v>
      </c>
      <c r="E4" s="438" t="s">
        <v>322</v>
      </c>
      <c r="F4" s="439">
        <v>43881</v>
      </c>
      <c r="G4" s="436" t="s">
        <v>351</v>
      </c>
      <c r="H4" s="436" t="s">
        <v>351</v>
      </c>
      <c r="I4" s="436" t="s">
        <v>351</v>
      </c>
      <c r="J4" s="436" t="s">
        <v>351</v>
      </c>
      <c r="K4" s="436" t="s">
        <v>351</v>
      </c>
      <c r="L4" s="436" t="s">
        <v>351</v>
      </c>
    </row>
    <row r="5" spans="1:13" ht="12.75" x14ac:dyDescent="0.3">
      <c r="B5" s="436"/>
      <c r="C5" s="436"/>
      <c r="D5" s="437"/>
      <c r="E5" s="438"/>
      <c r="F5" s="439"/>
      <c r="G5" s="436"/>
      <c r="H5" s="436"/>
      <c r="I5" s="440"/>
      <c r="J5" s="436"/>
      <c r="K5" s="436"/>
      <c r="L5" s="436"/>
    </row>
    <row r="6" spans="1:13" ht="12.75" x14ac:dyDescent="0.3">
      <c r="B6" s="436"/>
      <c r="C6" s="436"/>
      <c r="D6" s="437"/>
      <c r="E6" s="438"/>
      <c r="F6" s="439"/>
      <c r="G6" s="436"/>
      <c r="H6" s="436"/>
      <c r="I6" s="440"/>
      <c r="J6" s="436"/>
      <c r="K6" s="436"/>
      <c r="L6" s="436"/>
    </row>
    <row r="7" spans="1:13" ht="12.75" x14ac:dyDescent="0.3">
      <c r="B7" s="436"/>
      <c r="C7" s="436"/>
      <c r="D7" s="437"/>
      <c r="E7" s="438"/>
      <c r="F7" s="439"/>
      <c r="G7" s="436"/>
      <c r="H7" s="436"/>
      <c r="I7" s="440"/>
      <c r="J7" s="436"/>
      <c r="K7" s="436"/>
      <c r="L7" s="436"/>
    </row>
    <row r="8" spans="1:13" ht="12.75" x14ac:dyDescent="0.3">
      <c r="B8" s="436"/>
      <c r="C8" s="436"/>
      <c r="D8" s="437"/>
      <c r="E8" s="438"/>
      <c r="F8" s="439"/>
      <c r="G8" s="436"/>
      <c r="H8" s="436"/>
      <c r="I8" s="440"/>
      <c r="J8" s="436"/>
      <c r="K8" s="436"/>
      <c r="L8" s="436"/>
    </row>
    <row r="9" spans="1:13" ht="12.75" x14ac:dyDescent="0.3">
      <c r="B9" s="436"/>
      <c r="C9" s="436"/>
      <c r="D9" s="437"/>
      <c r="E9" s="438"/>
      <c r="F9" s="439"/>
      <c r="G9" s="436"/>
      <c r="H9" s="436"/>
      <c r="I9" s="440"/>
      <c r="J9" s="436"/>
      <c r="K9" s="436"/>
      <c r="L9" s="436"/>
    </row>
    <row r="10" spans="1:13" ht="12.75" x14ac:dyDescent="0.3">
      <c r="B10" s="436"/>
      <c r="C10" s="436"/>
      <c r="D10" s="437"/>
      <c r="E10" s="438"/>
      <c r="F10" s="439"/>
      <c r="G10" s="436"/>
      <c r="H10" s="436"/>
      <c r="I10" s="440"/>
      <c r="J10" s="436"/>
      <c r="K10" s="436"/>
      <c r="L10" s="436"/>
    </row>
    <row r="11" spans="1:13" ht="12.75" x14ac:dyDescent="0.3">
      <c r="B11" s="436"/>
      <c r="C11" s="436"/>
      <c r="D11" s="437"/>
      <c r="E11" s="438"/>
      <c r="F11" s="439"/>
      <c r="G11" s="436"/>
      <c r="H11" s="436"/>
      <c r="I11" s="440"/>
      <c r="J11" s="436"/>
      <c r="K11" s="436"/>
      <c r="L11" s="436"/>
    </row>
    <row r="12" spans="1:13" ht="12.75" x14ac:dyDescent="0.3">
      <c r="B12" s="436"/>
      <c r="C12" s="436"/>
      <c r="D12" s="437"/>
      <c r="E12" s="438"/>
      <c r="F12" s="439"/>
      <c r="G12" s="436"/>
      <c r="H12" s="436"/>
      <c r="I12" s="440"/>
      <c r="J12" s="436"/>
      <c r="K12" s="436"/>
      <c r="L12" s="436"/>
    </row>
    <row r="13" spans="1:13" ht="13.15" customHeight="1" x14ac:dyDescent="0.3">
      <c r="B13" s="441"/>
      <c r="C13" s="441"/>
      <c r="D13" s="441"/>
      <c r="E13" s="441"/>
      <c r="F13" s="441"/>
      <c r="G13" s="441"/>
      <c r="H13" s="441"/>
      <c r="I13" s="441"/>
      <c r="J13" s="441"/>
      <c r="K13" s="441"/>
      <c r="L13" s="441"/>
    </row>
    <row r="14" spans="1:13" ht="12.75" x14ac:dyDescent="0.3"/>
    <row r="15" spans="1:13" ht="12.75" hidden="1" x14ac:dyDescent="0.3"/>
    <row r="16" spans="1:13" ht="12.75" hidden="1" x14ac:dyDescent="0.3"/>
    <row r="17" ht="13.15" hidden="1" customHeight="1" x14ac:dyDescent="0.3"/>
    <row r="18" ht="13.15" hidden="1" customHeight="1" x14ac:dyDescent="0.3"/>
    <row r="19" ht="13.15" hidden="1" customHeight="1" x14ac:dyDescent="0.3"/>
    <row r="20" ht="13.15" hidden="1" customHeight="1" x14ac:dyDescent="0.3"/>
    <row r="21" ht="13.15" hidden="1" customHeight="1" x14ac:dyDescent="0.3"/>
    <row r="22" ht="13.15" hidden="1" customHeight="1" x14ac:dyDescent="0.3"/>
    <row r="23" ht="13.15" hidden="1" customHeight="1" x14ac:dyDescent="0.3"/>
    <row r="24" ht="13.15" hidden="1" customHeight="1" x14ac:dyDescent="0.3"/>
    <row r="25" ht="13.15" hidden="1" customHeight="1" x14ac:dyDescent="0.3"/>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FJ183"/>
  <sheetViews>
    <sheetView workbookViewId="0">
      <pane xSplit="4" ySplit="10" topLeftCell="E11" activePane="bottomRight" state="frozen"/>
      <selection activeCell="Q32" sqref="Q32"/>
      <selection pane="topRight" activeCell="Q32" sqref="Q32"/>
      <selection pane="bottomLeft" activeCell="Q32" sqref="Q32"/>
      <selection pane="bottomRight" activeCell="Q32" sqref="Q32"/>
    </sheetView>
  </sheetViews>
  <sheetFormatPr defaultRowHeight="12.4" x14ac:dyDescent="0.3"/>
  <cols>
    <col min="1" max="1" width="13.3515625" customWidth="1"/>
    <col min="2" max="2" width="10.1171875" customWidth="1"/>
    <col min="3" max="3" width="28.64453125" bestFit="1" customWidth="1"/>
    <col min="4" max="4" width="11.52734375" bestFit="1" customWidth="1"/>
    <col min="5" max="5" width="11.52734375" customWidth="1"/>
    <col min="6" max="6" width="2.41015625" customWidth="1"/>
    <col min="7" max="9" width="19.87890625" style="44" customWidth="1"/>
    <col min="10" max="10" width="4.3515625" style="12" customWidth="1"/>
    <col min="11" max="11" width="19.41015625" style="44" customWidth="1"/>
    <col min="12" max="12" width="19.52734375" style="44" customWidth="1"/>
    <col min="13" max="17" width="8.234375" style="12" customWidth="1"/>
    <col min="18" max="18" width="11.52734375" style="44" customWidth="1"/>
    <col min="19" max="19" width="3.05859375" customWidth="1"/>
    <col min="20" max="24" width="8.234375" style="12" customWidth="1"/>
    <col min="25" max="25" width="3.05859375" customWidth="1"/>
    <col min="26" max="30" width="8.234375" style="12" customWidth="1"/>
    <col min="31" max="31" width="11.52734375" style="44" customWidth="1"/>
    <col min="32" max="32" width="3.05859375" customWidth="1"/>
    <col min="33" max="37" width="8.234375" style="12" customWidth="1"/>
    <col min="38" max="38" width="3.05859375" customWidth="1"/>
    <col min="39" max="43" width="8.234375" style="12" customWidth="1"/>
    <col min="44" max="44" width="11.52734375" style="44" customWidth="1"/>
    <col min="45" max="45" width="3.05859375" customWidth="1"/>
    <col min="46" max="50" width="8.234375" style="12" customWidth="1"/>
    <col min="51" max="51" width="3.05859375" customWidth="1"/>
    <col min="52" max="56" width="8.234375" style="12" customWidth="1"/>
    <col min="57" max="57" width="11.52734375" style="44" customWidth="1"/>
    <col min="59" max="61" width="19.87890625" style="44" customWidth="1"/>
  </cols>
  <sheetData>
    <row r="1" spans="1:166" x14ac:dyDescent="0.3">
      <c r="A1" s="13"/>
      <c r="B1" s="13"/>
      <c r="C1" s="13"/>
      <c r="D1" s="13"/>
      <c r="E1" s="13"/>
      <c r="F1" s="13"/>
      <c r="G1" s="14"/>
      <c r="H1" s="14"/>
      <c r="I1" s="14"/>
      <c r="J1" s="55"/>
      <c r="K1" s="14"/>
      <c r="L1" s="14"/>
      <c r="M1" s="55"/>
      <c r="N1" s="55"/>
      <c r="O1" s="55"/>
      <c r="P1" s="55"/>
      <c r="Q1" s="55"/>
      <c r="R1" s="14"/>
      <c r="S1" s="13"/>
      <c r="T1" s="55"/>
      <c r="U1" s="55"/>
      <c r="V1" s="55"/>
      <c r="W1" s="55"/>
      <c r="X1" s="55"/>
      <c r="Y1" s="13"/>
      <c r="Z1" s="55"/>
      <c r="AA1" s="55"/>
      <c r="AB1" s="55"/>
      <c r="AC1" s="55"/>
      <c r="AD1" s="55"/>
      <c r="AE1" s="14"/>
      <c r="AF1" s="13"/>
      <c r="AG1" s="55"/>
      <c r="AH1" s="55"/>
      <c r="AI1" s="55"/>
      <c r="AJ1" s="55"/>
      <c r="AK1" s="55"/>
      <c r="AL1" s="13"/>
      <c r="AM1" s="55"/>
      <c r="AN1" s="55"/>
      <c r="AO1" s="55"/>
      <c r="AP1" s="55"/>
      <c r="AQ1" s="55"/>
      <c r="AR1" s="14"/>
      <c r="AS1" s="13"/>
      <c r="AT1" s="55"/>
      <c r="AU1" s="55"/>
      <c r="AV1" s="55"/>
      <c r="AW1" s="55"/>
      <c r="AX1" s="55"/>
      <c r="AY1" s="13"/>
      <c r="AZ1" s="55"/>
      <c r="BA1" s="55"/>
      <c r="BB1" s="55"/>
      <c r="BC1" s="55"/>
      <c r="BD1" s="55"/>
      <c r="BE1" s="14"/>
      <c r="BF1" s="13"/>
      <c r="BG1" s="14"/>
      <c r="BH1" s="14"/>
      <c r="BI1" s="14"/>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c r="CV1" s="13"/>
      <c r="CW1" s="13"/>
      <c r="CX1" s="13"/>
      <c r="CY1" s="13"/>
      <c r="CZ1" s="13"/>
      <c r="DA1" s="13"/>
      <c r="DB1" s="13"/>
      <c r="DC1" s="13"/>
      <c r="DD1" s="13"/>
      <c r="DE1" s="13"/>
      <c r="DF1" s="13"/>
      <c r="DG1" s="13"/>
      <c r="DH1" s="13"/>
      <c r="DI1" s="13"/>
      <c r="DJ1" s="13"/>
      <c r="DK1" s="13"/>
      <c r="DL1" s="13"/>
      <c r="DM1" s="13"/>
      <c r="DN1" s="13"/>
      <c r="DO1" s="13"/>
      <c r="DP1" s="13"/>
      <c r="DQ1" s="13"/>
      <c r="DR1" s="13"/>
      <c r="DS1" s="13"/>
      <c r="DT1" s="13"/>
      <c r="DU1" s="13"/>
      <c r="DV1" s="13"/>
      <c r="DW1" s="13"/>
      <c r="DX1" s="13"/>
      <c r="DY1" s="13"/>
      <c r="DZ1" s="13"/>
      <c r="EA1" s="13"/>
      <c r="EB1" s="13"/>
      <c r="EC1" s="13"/>
      <c r="ED1" s="13"/>
      <c r="EE1" s="13"/>
      <c r="EF1" s="13"/>
      <c r="EG1" s="13"/>
      <c r="EH1" s="13"/>
      <c r="EI1" s="13"/>
      <c r="EJ1" s="13"/>
      <c r="EK1" s="13"/>
      <c r="EL1" s="13"/>
      <c r="EM1" s="13"/>
      <c r="EN1" s="13"/>
      <c r="EO1" s="13"/>
      <c r="EP1" s="13"/>
      <c r="EQ1" s="13"/>
      <c r="ER1" s="13"/>
      <c r="ES1" s="13"/>
      <c r="ET1" s="13"/>
      <c r="EU1" s="13"/>
      <c r="EV1" s="13"/>
      <c r="EW1" s="13"/>
      <c r="EX1" s="13"/>
      <c r="EY1" s="13"/>
      <c r="EZ1" s="13"/>
      <c r="FA1" s="13"/>
      <c r="FB1" s="13"/>
      <c r="FC1" s="13"/>
      <c r="FD1" s="13"/>
      <c r="FE1" s="13"/>
      <c r="FF1" s="13"/>
      <c r="FG1" s="13"/>
      <c r="FH1" s="13"/>
      <c r="FI1" s="13"/>
      <c r="FJ1" s="13"/>
    </row>
    <row r="2" spans="1:166" x14ac:dyDescent="0.3">
      <c r="A2" s="13"/>
      <c r="B2" s="13"/>
      <c r="C2" s="13"/>
      <c r="D2" s="15" t="s">
        <v>79</v>
      </c>
      <c r="E2" s="15"/>
      <c r="F2" s="15"/>
      <c r="G2" s="56"/>
      <c r="H2" s="56"/>
      <c r="I2" s="56"/>
      <c r="J2" s="55"/>
      <c r="K2" s="56"/>
      <c r="L2" s="56"/>
      <c r="M2" s="55"/>
      <c r="N2" s="55"/>
      <c r="O2" s="55"/>
      <c r="P2" s="55"/>
      <c r="Q2" s="55"/>
      <c r="R2" s="56"/>
      <c r="S2" s="13"/>
      <c r="T2" s="55"/>
      <c r="U2" s="55"/>
      <c r="V2" s="55"/>
      <c r="W2" s="55"/>
      <c r="X2" s="55"/>
      <c r="Y2" s="13"/>
      <c r="Z2" s="55"/>
      <c r="AA2" s="55"/>
      <c r="AB2" s="55"/>
      <c r="AC2" s="55"/>
      <c r="AD2" s="55"/>
      <c r="AE2" s="56"/>
      <c r="AF2" s="13"/>
      <c r="AG2" s="55"/>
      <c r="AH2" s="55"/>
      <c r="AI2" s="55"/>
      <c r="AJ2" s="55"/>
      <c r="AK2" s="55"/>
      <c r="AL2" s="13"/>
      <c r="AM2" s="55"/>
      <c r="AN2" s="55"/>
      <c r="AO2" s="55"/>
      <c r="AP2" s="55"/>
      <c r="AQ2" s="55"/>
      <c r="AR2" s="56"/>
      <c r="AS2" s="13"/>
      <c r="AT2" s="55"/>
      <c r="AU2" s="55"/>
      <c r="AV2" s="55"/>
      <c r="AW2" s="55"/>
      <c r="AX2" s="55"/>
      <c r="AY2" s="13"/>
      <c r="AZ2" s="55"/>
      <c r="BA2" s="55"/>
      <c r="BB2" s="55"/>
      <c r="BC2" s="55"/>
      <c r="BD2" s="55"/>
      <c r="BE2" s="56"/>
      <c r="BF2" s="13"/>
      <c r="BG2" s="56"/>
      <c r="BH2" s="56"/>
      <c r="BI2" s="56"/>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row>
    <row r="3" spans="1:166" x14ac:dyDescent="0.3">
      <c r="A3" s="13"/>
      <c r="B3" s="13"/>
      <c r="C3" s="13"/>
      <c r="D3" s="16" t="s">
        <v>80</v>
      </c>
      <c r="E3" s="16"/>
      <c r="F3" s="16"/>
      <c r="G3" s="57"/>
      <c r="H3" s="57"/>
      <c r="I3" s="57"/>
      <c r="J3" s="55"/>
      <c r="K3" s="57"/>
      <c r="L3" s="57"/>
      <c r="M3" s="55"/>
      <c r="N3" s="55"/>
      <c r="O3" s="55"/>
      <c r="P3" s="55"/>
      <c r="Q3" s="55"/>
      <c r="R3" s="57"/>
      <c r="S3" s="13"/>
      <c r="T3" s="55"/>
      <c r="U3" s="55"/>
      <c r="V3" s="55"/>
      <c r="W3" s="55"/>
      <c r="X3" s="55"/>
      <c r="Y3" s="13"/>
      <c r="Z3" s="55"/>
      <c r="AA3" s="55"/>
      <c r="AB3" s="55"/>
      <c r="AC3" s="55"/>
      <c r="AD3" s="55"/>
      <c r="AE3" s="57"/>
      <c r="AF3" s="13"/>
      <c r="AG3" s="55"/>
      <c r="AH3" s="55"/>
      <c r="AI3" s="55"/>
      <c r="AJ3" s="55"/>
      <c r="AK3" s="55"/>
      <c r="AL3" s="13"/>
      <c r="AM3" s="55"/>
      <c r="AN3" s="55"/>
      <c r="AO3" s="55"/>
      <c r="AP3" s="55"/>
      <c r="AQ3" s="55"/>
      <c r="AR3" s="57"/>
      <c r="AS3" s="13"/>
      <c r="AT3" s="55"/>
      <c r="AU3" s="55"/>
      <c r="AV3" s="55"/>
      <c r="AW3" s="55"/>
      <c r="AX3" s="55"/>
      <c r="AY3" s="13"/>
      <c r="AZ3" s="55"/>
      <c r="BA3" s="55"/>
      <c r="BB3" s="55"/>
      <c r="BC3" s="55"/>
      <c r="BD3" s="55"/>
      <c r="BE3" s="57"/>
      <c r="BF3" s="13"/>
      <c r="BG3" s="57"/>
      <c r="BH3" s="57"/>
      <c r="BI3" s="57"/>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3"/>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3"/>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3"/>
    </row>
    <row r="4" spans="1:166" x14ac:dyDescent="0.3">
      <c r="A4" s="13"/>
      <c r="B4" s="13"/>
      <c r="C4" s="13"/>
      <c r="D4" s="13"/>
      <c r="E4" s="13"/>
      <c r="F4" s="13"/>
      <c r="G4" s="14"/>
      <c r="H4" s="14"/>
      <c r="I4" s="14"/>
      <c r="J4" s="55"/>
      <c r="K4" s="14"/>
      <c r="L4" s="14"/>
      <c r="M4" s="55"/>
      <c r="N4" s="55"/>
      <c r="O4" s="55"/>
      <c r="P4" s="55"/>
      <c r="Q4" s="55"/>
      <c r="R4" s="14"/>
      <c r="S4" s="13"/>
      <c r="T4" s="55"/>
      <c r="U4" s="55"/>
      <c r="V4" s="55"/>
      <c r="W4" s="55"/>
      <c r="X4" s="55"/>
      <c r="Y4" s="13"/>
      <c r="Z4" s="55"/>
      <c r="AA4" s="55"/>
      <c r="AB4" s="55"/>
      <c r="AC4" s="55"/>
      <c r="AD4" s="55"/>
      <c r="AE4" s="14"/>
      <c r="AF4" s="13"/>
      <c r="AG4" s="55"/>
      <c r="AH4" s="55"/>
      <c r="AI4" s="55"/>
      <c r="AJ4" s="55"/>
      <c r="AK4" s="55"/>
      <c r="AL4" s="13"/>
      <c r="AM4" s="55"/>
      <c r="AN4" s="55"/>
      <c r="AO4" s="55"/>
      <c r="AP4" s="55"/>
      <c r="AQ4" s="55"/>
      <c r="AR4" s="14"/>
      <c r="AS4" s="13"/>
      <c r="AT4" s="55"/>
      <c r="AU4" s="55"/>
      <c r="AV4" s="55"/>
      <c r="AW4" s="55"/>
      <c r="AX4" s="55"/>
      <c r="AY4" s="13"/>
      <c r="AZ4" s="55"/>
      <c r="BA4" s="55"/>
      <c r="BB4" s="55"/>
      <c r="BC4" s="55"/>
      <c r="BD4" s="55"/>
      <c r="BE4" s="14"/>
      <c r="BF4" s="13"/>
      <c r="BG4" s="14"/>
      <c r="BH4" s="14"/>
      <c r="BI4" s="14"/>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c r="FC4" s="13"/>
      <c r="FD4" s="13"/>
      <c r="FE4" s="13"/>
      <c r="FF4" s="13"/>
      <c r="FG4" s="13"/>
      <c r="FH4" s="13"/>
      <c r="FI4" s="13"/>
      <c r="FJ4" s="13"/>
    </row>
    <row r="5" spans="1:166" ht="12.75" thickBot="1" x14ac:dyDescent="0.35">
      <c r="G5"/>
      <c r="H5"/>
      <c r="I5"/>
      <c r="J5"/>
      <c r="K5"/>
      <c r="L5"/>
      <c r="M5"/>
      <c r="N5"/>
      <c r="O5"/>
      <c r="P5"/>
      <c r="Q5"/>
      <c r="R5"/>
      <c r="T5"/>
      <c r="U5"/>
      <c r="V5"/>
      <c r="W5"/>
      <c r="X5"/>
      <c r="Z5"/>
      <c r="AA5"/>
      <c r="AB5"/>
      <c r="AC5"/>
      <c r="AD5"/>
      <c r="AE5"/>
      <c r="AG5"/>
      <c r="AH5"/>
      <c r="AI5"/>
      <c r="AJ5"/>
      <c r="AK5"/>
      <c r="AM5"/>
      <c r="AN5"/>
      <c r="AO5"/>
      <c r="AP5"/>
      <c r="AQ5"/>
      <c r="AR5"/>
      <c r="AT5"/>
      <c r="AU5"/>
      <c r="AV5"/>
      <c r="AW5"/>
      <c r="AX5"/>
      <c r="AZ5"/>
      <c r="BA5"/>
      <c r="BB5"/>
      <c r="BC5"/>
      <c r="BD5"/>
      <c r="BE5"/>
      <c r="BG5"/>
      <c r="BH5"/>
      <c r="BI5"/>
    </row>
    <row r="6" spans="1:166" ht="15" thickBot="1" x14ac:dyDescent="0.4">
      <c r="A6" s="37" t="s">
        <v>99</v>
      </c>
      <c r="B6" s="38" t="s">
        <v>149</v>
      </c>
      <c r="C6" s="39"/>
      <c r="G6" s="40" t="s">
        <v>150</v>
      </c>
      <c r="H6" s="41" t="s">
        <v>151</v>
      </c>
      <c r="I6" s="42"/>
      <c r="J6"/>
      <c r="K6"/>
      <c r="L6"/>
      <c r="M6"/>
      <c r="N6"/>
      <c r="O6"/>
      <c r="P6"/>
      <c r="Q6"/>
      <c r="R6"/>
      <c r="T6"/>
      <c r="U6"/>
      <c r="V6"/>
      <c r="W6"/>
      <c r="X6"/>
      <c r="Z6"/>
      <c r="AA6"/>
      <c r="AB6"/>
      <c r="AC6"/>
      <c r="AD6"/>
      <c r="AE6"/>
      <c r="AG6"/>
      <c r="AH6"/>
      <c r="AI6"/>
      <c r="AJ6"/>
      <c r="AK6"/>
      <c r="AM6"/>
      <c r="AN6"/>
      <c r="AO6"/>
      <c r="AP6"/>
      <c r="AQ6"/>
      <c r="AR6"/>
      <c r="AT6"/>
      <c r="AU6"/>
      <c r="AV6"/>
      <c r="AW6"/>
      <c r="AX6"/>
      <c r="AZ6"/>
      <c r="BA6"/>
      <c r="BB6"/>
      <c r="BC6"/>
      <c r="BD6"/>
      <c r="BE6"/>
      <c r="BG6"/>
      <c r="BH6"/>
      <c r="BI6"/>
    </row>
    <row r="7" spans="1:166" ht="12.75" thickBot="1" x14ac:dyDescent="0.35">
      <c r="G7" s="58"/>
      <c r="H7" s="59"/>
      <c r="I7" s="43"/>
      <c r="J7"/>
      <c r="K7"/>
      <c r="L7"/>
      <c r="M7"/>
      <c r="N7"/>
      <c r="O7"/>
      <c r="P7"/>
      <c r="Q7"/>
      <c r="R7"/>
      <c r="T7"/>
      <c r="U7"/>
      <c r="V7"/>
      <c r="W7"/>
      <c r="X7"/>
      <c r="Z7"/>
      <c r="AA7"/>
      <c r="AB7"/>
      <c r="AC7"/>
      <c r="AD7"/>
      <c r="AE7"/>
      <c r="AG7"/>
      <c r="AH7"/>
      <c r="AI7"/>
      <c r="AJ7"/>
      <c r="AK7"/>
      <c r="AM7"/>
      <c r="AN7"/>
      <c r="AO7"/>
      <c r="AP7"/>
      <c r="AQ7"/>
      <c r="AR7"/>
      <c r="AT7"/>
      <c r="AU7"/>
      <c r="AV7"/>
      <c r="AW7"/>
      <c r="AX7"/>
      <c r="AZ7"/>
      <c r="BA7"/>
      <c r="BB7"/>
      <c r="BC7"/>
      <c r="BD7"/>
      <c r="BE7"/>
      <c r="BG7"/>
      <c r="BH7"/>
      <c r="BI7"/>
    </row>
    <row r="8" spans="1:166" ht="12.75" thickBot="1" x14ac:dyDescent="0.35">
      <c r="G8" s="52"/>
      <c r="H8" s="53" t="s">
        <v>152</v>
      </c>
      <c r="I8" s="60"/>
      <c r="J8"/>
      <c r="K8"/>
      <c r="L8"/>
      <c r="M8"/>
      <c r="N8"/>
      <c r="O8"/>
      <c r="P8"/>
      <c r="Q8"/>
      <c r="R8"/>
      <c r="T8"/>
      <c r="U8"/>
      <c r="V8"/>
      <c r="W8"/>
      <c r="X8"/>
      <c r="Z8"/>
      <c r="AA8"/>
      <c r="AB8"/>
      <c r="AC8"/>
      <c r="AD8"/>
      <c r="AE8"/>
      <c r="AG8"/>
      <c r="AH8"/>
      <c r="AI8"/>
      <c r="AJ8"/>
      <c r="AK8"/>
      <c r="AM8"/>
      <c r="AN8"/>
      <c r="AO8"/>
      <c r="AP8"/>
      <c r="AQ8"/>
      <c r="AR8"/>
      <c r="AT8"/>
      <c r="AU8"/>
      <c r="AV8"/>
      <c r="AW8"/>
      <c r="AX8"/>
      <c r="AZ8"/>
      <c r="BA8"/>
      <c r="BB8"/>
      <c r="BC8"/>
      <c r="BD8"/>
      <c r="BE8"/>
      <c r="BG8"/>
      <c r="BH8"/>
      <c r="BI8"/>
    </row>
    <row r="9" spans="1:166" ht="22.9" thickBot="1" x14ac:dyDescent="0.35">
      <c r="G9" s="61" t="s">
        <v>153</v>
      </c>
      <c r="H9" s="62" t="s">
        <v>154</v>
      </c>
      <c r="I9" s="63" t="s">
        <v>155</v>
      </c>
      <c r="J9"/>
      <c r="K9" s="61" t="s">
        <v>235</v>
      </c>
      <c r="L9" s="61" t="s">
        <v>236</v>
      </c>
      <c r="M9"/>
      <c r="N9"/>
      <c r="O9"/>
      <c r="P9"/>
      <c r="Q9"/>
      <c r="R9"/>
      <c r="T9"/>
      <c r="U9"/>
      <c r="V9"/>
      <c r="W9"/>
      <c r="X9"/>
      <c r="Z9"/>
      <c r="AA9"/>
      <c r="AB9"/>
      <c r="AC9"/>
      <c r="AD9"/>
      <c r="AE9"/>
      <c r="AG9"/>
      <c r="AH9"/>
      <c r="AI9"/>
      <c r="AJ9"/>
      <c r="AK9"/>
      <c r="AM9"/>
      <c r="AN9"/>
      <c r="AO9"/>
      <c r="AP9"/>
      <c r="AQ9"/>
      <c r="AR9"/>
      <c r="AT9"/>
      <c r="AU9"/>
      <c r="AV9"/>
      <c r="AW9"/>
      <c r="AX9"/>
      <c r="AZ9"/>
      <c r="BA9"/>
      <c r="BB9"/>
      <c r="BC9"/>
      <c r="BD9"/>
      <c r="BE9"/>
      <c r="BG9"/>
      <c r="BH9"/>
      <c r="BI9"/>
    </row>
    <row r="10" spans="1:166" ht="39.4" customHeight="1" thickBot="1" x14ac:dyDescent="0.35">
      <c r="A10" s="6" t="s">
        <v>42</v>
      </c>
      <c r="B10" s="7" t="s">
        <v>0</v>
      </c>
      <c r="C10" s="8" t="s">
        <v>1</v>
      </c>
      <c r="D10" s="9" t="s">
        <v>2</v>
      </c>
      <c r="E10" s="106" t="s">
        <v>201</v>
      </c>
      <c r="G10" s="64" t="s">
        <v>156</v>
      </c>
      <c r="H10" s="65" t="s">
        <v>156</v>
      </c>
      <c r="I10" s="66" t="s">
        <v>157</v>
      </c>
      <c r="J10"/>
      <c r="K10" s="64" t="s">
        <v>237</v>
      </c>
      <c r="L10" s="64" t="s">
        <v>238</v>
      </c>
      <c r="M10"/>
      <c r="N10"/>
      <c r="O10"/>
      <c r="P10"/>
      <c r="Q10"/>
      <c r="R10"/>
      <c r="T10"/>
      <c r="U10"/>
      <c r="V10"/>
      <c r="W10"/>
      <c r="X10"/>
      <c r="Z10"/>
      <c r="AA10"/>
      <c r="AB10"/>
      <c r="AC10"/>
      <c r="AD10"/>
      <c r="AE10"/>
      <c r="AG10"/>
      <c r="AH10"/>
      <c r="AI10"/>
      <c r="AJ10"/>
      <c r="AK10"/>
      <c r="AM10"/>
      <c r="AN10"/>
      <c r="AO10"/>
      <c r="AP10"/>
      <c r="AQ10"/>
      <c r="AR10"/>
      <c r="AT10"/>
      <c r="AU10"/>
      <c r="AV10"/>
      <c r="AW10"/>
      <c r="AX10"/>
      <c r="AZ10"/>
      <c r="BA10"/>
      <c r="BB10"/>
      <c r="BC10"/>
      <c r="BD10"/>
      <c r="BE10"/>
      <c r="BG10"/>
      <c r="BH10"/>
      <c r="BI10"/>
    </row>
    <row r="11" spans="1:166" ht="12.75" thickBot="1" x14ac:dyDescent="0.35">
      <c r="A11" s="115" t="s">
        <v>234</v>
      </c>
      <c r="B11" s="115" t="s">
        <v>234</v>
      </c>
      <c r="C11" s="36" t="s">
        <v>113</v>
      </c>
      <c r="D11" s="17" t="s">
        <v>157</v>
      </c>
      <c r="E11" s="116">
        <f>SUM(E12:E183)</f>
        <v>0</v>
      </c>
      <c r="G11" s="117">
        <f>SUM(K12:K183)</f>
        <v>0</v>
      </c>
      <c r="H11" s="117">
        <f>SUM(L12:L183)</f>
        <v>0</v>
      </c>
      <c r="I11" s="117" t="str">
        <f>IFERROR(IF(ABS((G11-H11))&lt;=10%,"Acceptable","Request Narrative"),"-")</f>
        <v>Acceptable</v>
      </c>
      <c r="J11" s="70"/>
      <c r="K11" s="117"/>
      <c r="L11" s="117"/>
      <c r="M11" s="117"/>
      <c r="N11"/>
      <c r="O11"/>
      <c r="P11"/>
      <c r="Q11"/>
      <c r="R11"/>
      <c r="T11"/>
      <c r="U11"/>
      <c r="V11"/>
      <c r="W11"/>
      <c r="X11"/>
      <c r="Z11"/>
      <c r="AA11"/>
      <c r="AB11"/>
      <c r="AC11"/>
      <c r="AD11"/>
      <c r="AE11"/>
      <c r="AG11"/>
      <c r="AH11"/>
      <c r="AI11"/>
      <c r="AJ11"/>
      <c r="AK11"/>
      <c r="AM11"/>
      <c r="AN11"/>
      <c r="AO11"/>
      <c r="AP11"/>
      <c r="AQ11"/>
      <c r="AR11"/>
      <c r="AT11"/>
      <c r="AU11"/>
      <c r="AV11"/>
      <c r="AW11"/>
      <c r="AX11"/>
      <c r="AZ11"/>
      <c r="BA11"/>
      <c r="BB11"/>
      <c r="BC11"/>
      <c r="BD11"/>
      <c r="BE11"/>
      <c r="BG11"/>
      <c r="BH11"/>
      <c r="BI11"/>
    </row>
    <row r="12" spans="1:166" x14ac:dyDescent="0.3">
      <c r="A12" s="1" t="s">
        <v>20</v>
      </c>
      <c r="B12" s="25">
        <v>45</v>
      </c>
      <c r="C12" s="26" t="s">
        <v>9</v>
      </c>
      <c r="D12" s="17" t="s">
        <v>35</v>
      </c>
      <c r="E12" s="118">
        <v>0</v>
      </c>
      <c r="G12" s="67">
        <v>-4.7999999999999989</v>
      </c>
      <c r="H12" s="68">
        <v>-4.8499999999999996</v>
      </c>
      <c r="I12" s="69" t="str">
        <f>IFERROR(IF(ABS((G12-H12))&lt;=10%,"Acceptable","Request Narrative"),"-")</f>
        <v>Acceptable</v>
      </c>
      <c r="J12" s="70"/>
      <c r="K12" s="67">
        <f>G12*E12</f>
        <v>0</v>
      </c>
      <c r="L12" s="67">
        <f>H12*E12</f>
        <v>0</v>
      </c>
      <c r="M12"/>
      <c r="N12"/>
      <c r="O12"/>
      <c r="P12"/>
      <c r="Q12"/>
      <c r="R12"/>
      <c r="T12"/>
      <c r="U12"/>
      <c r="V12"/>
      <c r="W12"/>
      <c r="X12"/>
      <c r="Z12"/>
      <c r="AA12"/>
      <c r="AB12"/>
      <c r="AC12"/>
      <c r="AD12"/>
      <c r="AE12"/>
      <c r="AG12"/>
      <c r="AH12"/>
      <c r="AI12"/>
      <c r="AJ12"/>
      <c r="AK12"/>
      <c r="AM12"/>
      <c r="AN12"/>
      <c r="AO12"/>
      <c r="AP12"/>
      <c r="AQ12"/>
      <c r="AR12"/>
      <c r="AT12"/>
      <c r="AU12"/>
      <c r="AV12"/>
      <c r="AW12"/>
      <c r="AX12"/>
      <c r="AZ12"/>
      <c r="BA12"/>
      <c r="BB12"/>
      <c r="BC12"/>
      <c r="BD12"/>
      <c r="BE12"/>
      <c r="BG12"/>
      <c r="BH12"/>
      <c r="BI12"/>
    </row>
    <row r="13" spans="1:166" x14ac:dyDescent="0.3">
      <c r="A13" s="10"/>
      <c r="B13" s="27"/>
      <c r="C13" s="28"/>
      <c r="D13" s="19"/>
      <c r="E13" s="119"/>
      <c r="G13" s="67"/>
      <c r="H13" s="68"/>
      <c r="I13" s="69"/>
      <c r="J13"/>
      <c r="K13" s="67"/>
      <c r="L13" s="68"/>
      <c r="M13"/>
      <c r="N13"/>
      <c r="O13"/>
      <c r="P13"/>
      <c r="Q13"/>
      <c r="R13"/>
      <c r="T13"/>
      <c r="U13"/>
      <c r="V13"/>
      <c r="W13"/>
      <c r="X13"/>
      <c r="Z13"/>
      <c r="AA13"/>
      <c r="AB13"/>
      <c r="AC13"/>
      <c r="AD13"/>
      <c r="AE13"/>
      <c r="AG13"/>
      <c r="AH13"/>
      <c r="AI13"/>
      <c r="AJ13"/>
      <c r="AK13"/>
      <c r="AM13"/>
      <c r="AN13"/>
      <c r="AO13"/>
      <c r="AP13"/>
      <c r="AQ13"/>
      <c r="AR13"/>
      <c r="AT13"/>
      <c r="AU13"/>
      <c r="AV13"/>
      <c r="AW13"/>
      <c r="AX13"/>
      <c r="AZ13"/>
      <c r="BA13"/>
      <c r="BB13"/>
      <c r="BC13"/>
      <c r="BD13"/>
      <c r="BE13"/>
      <c r="BG13"/>
      <c r="BH13"/>
      <c r="BI13"/>
    </row>
    <row r="14" spans="1:166" x14ac:dyDescent="0.3">
      <c r="A14" s="10"/>
      <c r="B14" s="27"/>
      <c r="C14" s="28"/>
      <c r="D14" s="19"/>
      <c r="E14" s="119"/>
      <c r="G14" s="67"/>
      <c r="H14" s="68"/>
      <c r="I14" s="69"/>
      <c r="J14"/>
      <c r="K14" s="67"/>
      <c r="L14" s="68"/>
      <c r="M14"/>
      <c r="N14"/>
      <c r="O14"/>
      <c r="P14"/>
      <c r="Q14"/>
      <c r="R14"/>
      <c r="T14"/>
      <c r="U14"/>
      <c r="V14"/>
      <c r="W14"/>
      <c r="X14"/>
      <c r="Z14"/>
      <c r="AA14"/>
      <c r="AB14"/>
      <c r="AC14"/>
      <c r="AD14"/>
      <c r="AE14"/>
      <c r="AG14"/>
      <c r="AH14"/>
      <c r="AI14"/>
      <c r="AJ14"/>
      <c r="AK14"/>
      <c r="AM14"/>
      <c r="AN14"/>
      <c r="AO14"/>
      <c r="AP14"/>
      <c r="AQ14"/>
      <c r="AR14"/>
      <c r="AT14"/>
      <c r="AU14"/>
      <c r="AV14"/>
      <c r="AW14"/>
      <c r="AX14"/>
      <c r="AZ14"/>
      <c r="BA14"/>
      <c r="BB14"/>
      <c r="BC14"/>
      <c r="BD14"/>
      <c r="BE14"/>
      <c r="BG14"/>
      <c r="BH14"/>
      <c r="BI14"/>
    </row>
    <row r="15" spans="1:166" ht="12.75" thickBot="1" x14ac:dyDescent="0.35">
      <c r="A15" s="10"/>
      <c r="B15" s="29"/>
      <c r="C15" s="30"/>
      <c r="D15" s="22"/>
      <c r="E15" s="120"/>
      <c r="G15" s="71"/>
      <c r="H15" s="72"/>
      <c r="I15" s="73"/>
      <c r="J15"/>
      <c r="K15" s="71"/>
      <c r="L15" s="72"/>
      <c r="M15"/>
      <c r="N15"/>
      <c r="O15"/>
      <c r="P15"/>
      <c r="Q15"/>
      <c r="R15"/>
      <c r="T15"/>
      <c r="U15"/>
      <c r="V15"/>
      <c r="W15"/>
      <c r="X15"/>
      <c r="Z15"/>
      <c r="AA15"/>
      <c r="AB15"/>
      <c r="AC15"/>
      <c r="AD15"/>
      <c r="AE15"/>
      <c r="AG15"/>
      <c r="AH15"/>
      <c r="AI15"/>
      <c r="AJ15"/>
      <c r="AK15"/>
      <c r="AM15"/>
      <c r="AN15"/>
      <c r="AO15"/>
      <c r="AP15"/>
      <c r="AQ15"/>
      <c r="AR15"/>
      <c r="AT15"/>
      <c r="AU15"/>
      <c r="AV15"/>
      <c r="AW15"/>
      <c r="AX15"/>
      <c r="AZ15"/>
      <c r="BA15"/>
      <c r="BB15"/>
      <c r="BC15"/>
      <c r="BD15"/>
      <c r="BE15"/>
      <c r="BG15"/>
      <c r="BH15"/>
      <c r="BI15"/>
    </row>
    <row r="16" spans="1:166" x14ac:dyDescent="0.3">
      <c r="A16" s="11" t="s">
        <v>20</v>
      </c>
      <c r="B16" s="31">
        <v>1</v>
      </c>
      <c r="C16" s="32" t="s">
        <v>10</v>
      </c>
      <c r="D16" s="17" t="s">
        <v>36</v>
      </c>
      <c r="E16" s="118">
        <v>0</v>
      </c>
      <c r="G16" s="67">
        <v>-0.29999999999999993</v>
      </c>
      <c r="H16" s="68">
        <v>-0.8</v>
      </c>
      <c r="I16" s="69" t="str">
        <f t="shared" ref="I16" si="0">IFERROR(IF(ABS((G16-H16))&lt;=10%,"Acceptable","Request Narrative"),"-")</f>
        <v>Request Narrative</v>
      </c>
      <c r="J16" s="70"/>
      <c r="K16" s="67">
        <f t="shared" ref="K16" si="1">G16*E16</f>
        <v>0</v>
      </c>
      <c r="L16" s="67">
        <f t="shared" ref="L16" si="2">H16*E16</f>
        <v>0</v>
      </c>
      <c r="M16"/>
      <c r="N16"/>
      <c r="O16"/>
      <c r="P16"/>
      <c r="Q16"/>
      <c r="R16"/>
      <c r="T16"/>
      <c r="U16"/>
      <c r="V16"/>
      <c r="W16"/>
      <c r="X16"/>
      <c r="Z16"/>
      <c r="AA16"/>
      <c r="AB16"/>
      <c r="AC16"/>
      <c r="AD16"/>
      <c r="AE16"/>
      <c r="AG16"/>
      <c r="AH16"/>
      <c r="AI16"/>
      <c r="AJ16"/>
      <c r="AK16"/>
      <c r="AM16"/>
      <c r="AN16"/>
      <c r="AO16"/>
      <c r="AP16"/>
      <c r="AQ16"/>
      <c r="AR16"/>
      <c r="AT16"/>
      <c r="AU16"/>
      <c r="AV16"/>
      <c r="AW16"/>
      <c r="AX16"/>
      <c r="AZ16"/>
      <c r="BA16"/>
      <c r="BB16"/>
      <c r="BC16"/>
      <c r="BD16"/>
      <c r="BE16"/>
      <c r="BG16"/>
      <c r="BH16"/>
      <c r="BI16"/>
    </row>
    <row r="17" spans="1:61" x14ac:dyDescent="0.3">
      <c r="A17" s="10"/>
      <c r="B17" s="27"/>
      <c r="C17" s="28"/>
      <c r="D17" s="19"/>
      <c r="E17" s="119"/>
      <c r="G17" s="67"/>
      <c r="H17" s="68"/>
      <c r="I17" s="69"/>
      <c r="J17"/>
      <c r="K17" s="67"/>
      <c r="L17" s="68"/>
      <c r="M17"/>
      <c r="N17"/>
      <c r="O17"/>
      <c r="P17"/>
      <c r="Q17"/>
      <c r="R17"/>
      <c r="T17"/>
      <c r="U17"/>
      <c r="V17"/>
      <c r="W17"/>
      <c r="X17"/>
      <c r="Z17"/>
      <c r="AA17"/>
      <c r="AB17"/>
      <c r="AC17"/>
      <c r="AD17"/>
      <c r="AE17"/>
      <c r="AG17"/>
      <c r="AH17"/>
      <c r="AI17"/>
      <c r="AJ17"/>
      <c r="AK17"/>
      <c r="AM17"/>
      <c r="AN17"/>
      <c r="AO17"/>
      <c r="AP17"/>
      <c r="AQ17"/>
      <c r="AR17"/>
      <c r="AT17"/>
      <c r="AU17"/>
      <c r="AV17"/>
      <c r="AW17"/>
      <c r="AX17"/>
      <c r="AZ17"/>
      <c r="BA17"/>
      <c r="BB17"/>
      <c r="BC17"/>
      <c r="BD17"/>
      <c r="BE17"/>
      <c r="BG17"/>
      <c r="BH17"/>
      <c r="BI17"/>
    </row>
    <row r="18" spans="1:61" x14ac:dyDescent="0.3">
      <c r="A18" s="10"/>
      <c r="B18" s="27"/>
      <c r="C18" s="28"/>
      <c r="D18" s="19"/>
      <c r="E18" s="119"/>
      <c r="G18" s="67"/>
      <c r="H18" s="68"/>
      <c r="I18" s="69"/>
      <c r="J18"/>
      <c r="K18" s="67"/>
      <c r="L18" s="68"/>
      <c r="M18"/>
      <c r="N18"/>
      <c r="O18"/>
      <c r="P18"/>
      <c r="Q18"/>
      <c r="R18"/>
      <c r="T18"/>
      <c r="U18"/>
      <c r="V18"/>
      <c r="W18"/>
      <c r="X18"/>
      <c r="Z18"/>
      <c r="AA18"/>
      <c r="AB18"/>
      <c r="AC18"/>
      <c r="AD18"/>
      <c r="AE18"/>
      <c r="AG18"/>
      <c r="AH18"/>
      <c r="AI18"/>
      <c r="AJ18"/>
      <c r="AK18"/>
      <c r="AM18"/>
      <c r="AN18"/>
      <c r="AO18"/>
      <c r="AP18"/>
      <c r="AQ18"/>
      <c r="AR18"/>
      <c r="AT18"/>
      <c r="AU18"/>
      <c r="AV18"/>
      <c r="AW18"/>
      <c r="AX18"/>
      <c r="AZ18"/>
      <c r="BA18"/>
      <c r="BB18"/>
      <c r="BC18"/>
      <c r="BD18"/>
      <c r="BE18"/>
      <c r="BG18"/>
      <c r="BH18"/>
      <c r="BI18"/>
    </row>
    <row r="19" spans="1:61" ht="12.75" thickBot="1" x14ac:dyDescent="0.35">
      <c r="A19" s="10"/>
      <c r="B19" s="29"/>
      <c r="C19" s="30"/>
      <c r="D19" s="22"/>
      <c r="E19" s="120"/>
      <c r="G19" s="71"/>
      <c r="H19" s="72"/>
      <c r="I19" s="73"/>
      <c r="J19"/>
      <c r="K19" s="71"/>
      <c r="L19" s="72"/>
      <c r="M19"/>
      <c r="N19"/>
      <c r="O19"/>
      <c r="P19"/>
      <c r="Q19"/>
      <c r="R19"/>
      <c r="T19"/>
      <c r="U19"/>
      <c r="V19"/>
      <c r="W19"/>
      <c r="X19"/>
      <c r="Z19"/>
      <c r="AA19"/>
      <c r="AB19"/>
      <c r="AC19"/>
      <c r="AD19"/>
      <c r="AE19"/>
      <c r="AG19"/>
      <c r="AH19"/>
      <c r="AI19"/>
      <c r="AJ19"/>
      <c r="AK19"/>
      <c r="AM19"/>
      <c r="AN19"/>
      <c r="AO19"/>
      <c r="AP19"/>
      <c r="AQ19"/>
      <c r="AR19"/>
      <c r="AT19"/>
      <c r="AU19"/>
      <c r="AV19"/>
      <c r="AW19"/>
      <c r="AX19"/>
      <c r="AZ19"/>
      <c r="BA19"/>
      <c r="BB19"/>
      <c r="BC19"/>
      <c r="BD19"/>
      <c r="BE19"/>
      <c r="BG19"/>
      <c r="BH19"/>
      <c r="BI19"/>
    </row>
    <row r="20" spans="1:61" x14ac:dyDescent="0.3">
      <c r="A20" s="11" t="s">
        <v>20</v>
      </c>
      <c r="B20" s="31">
        <v>2</v>
      </c>
      <c r="C20" s="32" t="s">
        <v>63</v>
      </c>
      <c r="D20" s="17" t="s">
        <v>36</v>
      </c>
      <c r="E20" s="118">
        <v>0</v>
      </c>
      <c r="G20" s="67">
        <v>0</v>
      </c>
      <c r="H20" s="68">
        <v>0</v>
      </c>
      <c r="I20" s="69" t="str">
        <f t="shared" ref="I20" si="3">IFERROR(IF(ABS((G20-H20))&lt;=10%,"Acceptable","Request Narrative"),"-")</f>
        <v>Acceptable</v>
      </c>
      <c r="J20" s="70"/>
      <c r="K20" s="67">
        <f t="shared" ref="K20" si="4">G20*E20</f>
        <v>0</v>
      </c>
      <c r="L20" s="67">
        <f t="shared" ref="L20" si="5">H20*E20</f>
        <v>0</v>
      </c>
      <c r="M20"/>
      <c r="N20"/>
      <c r="O20"/>
      <c r="P20"/>
      <c r="Q20"/>
      <c r="R20"/>
      <c r="T20"/>
      <c r="U20"/>
      <c r="V20"/>
      <c r="W20"/>
      <c r="X20"/>
      <c r="Z20"/>
      <c r="AA20"/>
      <c r="AB20"/>
      <c r="AC20"/>
      <c r="AD20"/>
      <c r="AE20"/>
      <c r="AG20"/>
      <c r="AH20"/>
      <c r="AI20"/>
      <c r="AJ20"/>
      <c r="AK20"/>
      <c r="AM20"/>
      <c r="AN20"/>
      <c r="AO20"/>
      <c r="AP20"/>
      <c r="AQ20"/>
      <c r="AR20"/>
      <c r="AT20"/>
      <c r="AU20"/>
      <c r="AV20"/>
      <c r="AW20"/>
      <c r="AX20"/>
      <c r="AZ20"/>
      <c r="BA20"/>
      <c r="BB20"/>
      <c r="BC20"/>
      <c r="BD20"/>
      <c r="BE20"/>
      <c r="BG20"/>
      <c r="BH20"/>
      <c r="BI20"/>
    </row>
    <row r="21" spans="1:61" x14ac:dyDescent="0.3">
      <c r="A21" s="10"/>
      <c r="B21" s="27"/>
      <c r="C21" s="28"/>
      <c r="D21" s="19"/>
      <c r="E21" s="119"/>
      <c r="G21" s="67"/>
      <c r="H21" s="68"/>
      <c r="I21" s="69"/>
      <c r="J21"/>
      <c r="K21" s="67"/>
      <c r="L21" s="68"/>
      <c r="M21"/>
      <c r="N21"/>
      <c r="O21"/>
      <c r="P21"/>
      <c r="Q21"/>
      <c r="R21"/>
      <c r="T21"/>
      <c r="U21"/>
      <c r="V21"/>
      <c r="W21"/>
      <c r="X21"/>
      <c r="Z21"/>
      <c r="AA21"/>
      <c r="AB21"/>
      <c r="AC21"/>
      <c r="AD21"/>
      <c r="AE21"/>
      <c r="AG21"/>
      <c r="AH21"/>
      <c r="AI21"/>
      <c r="AJ21"/>
      <c r="AK21"/>
      <c r="AM21"/>
      <c r="AN21"/>
      <c r="AO21"/>
      <c r="AP21"/>
      <c r="AQ21"/>
      <c r="AR21"/>
      <c r="AT21"/>
      <c r="AU21"/>
      <c r="AV21"/>
      <c r="AW21"/>
      <c r="AX21"/>
      <c r="AZ21"/>
      <c r="BA21"/>
      <c r="BB21"/>
      <c r="BC21"/>
      <c r="BD21"/>
      <c r="BE21"/>
      <c r="BG21"/>
      <c r="BH21"/>
      <c r="BI21"/>
    </row>
    <row r="22" spans="1:61" x14ac:dyDescent="0.3">
      <c r="A22" s="10"/>
      <c r="B22" s="27"/>
      <c r="C22" s="28"/>
      <c r="D22" s="19"/>
      <c r="E22" s="119"/>
      <c r="G22" s="67"/>
      <c r="H22" s="68"/>
      <c r="I22" s="69"/>
      <c r="J22"/>
      <c r="K22" s="67"/>
      <c r="L22" s="68"/>
      <c r="M22"/>
      <c r="N22"/>
      <c r="O22"/>
      <c r="P22"/>
      <c r="Q22"/>
      <c r="R22"/>
      <c r="T22"/>
      <c r="U22"/>
      <c r="V22"/>
      <c r="W22"/>
      <c r="X22"/>
      <c r="Z22"/>
      <c r="AA22"/>
      <c r="AB22"/>
      <c r="AC22"/>
      <c r="AD22"/>
      <c r="AE22"/>
      <c r="AG22"/>
      <c r="AH22"/>
      <c r="AI22"/>
      <c r="AJ22"/>
      <c r="AK22"/>
      <c r="AM22"/>
      <c r="AN22"/>
      <c r="AO22"/>
      <c r="AP22"/>
      <c r="AQ22"/>
      <c r="AR22"/>
      <c r="AT22"/>
      <c r="AU22"/>
      <c r="AV22"/>
      <c r="AW22"/>
      <c r="AX22"/>
      <c r="AZ22"/>
      <c r="BA22"/>
      <c r="BB22"/>
      <c r="BC22"/>
      <c r="BD22"/>
      <c r="BE22"/>
      <c r="BG22"/>
      <c r="BH22"/>
      <c r="BI22"/>
    </row>
    <row r="23" spans="1:61" ht="12.75" thickBot="1" x14ac:dyDescent="0.35">
      <c r="A23" s="10"/>
      <c r="B23" s="29"/>
      <c r="C23" s="30"/>
      <c r="D23" s="22"/>
      <c r="E23" s="120"/>
      <c r="G23" s="71"/>
      <c r="H23" s="72"/>
      <c r="I23" s="73"/>
      <c r="J23"/>
      <c r="K23" s="71"/>
      <c r="L23" s="72"/>
      <c r="M23"/>
      <c r="N23"/>
      <c r="O23"/>
      <c r="P23"/>
      <c r="Q23"/>
      <c r="R23"/>
      <c r="T23"/>
      <c r="U23"/>
      <c r="V23"/>
      <c r="W23"/>
      <c r="X23"/>
      <c r="Z23"/>
      <c r="AA23"/>
      <c r="AB23"/>
      <c r="AC23"/>
      <c r="AD23"/>
      <c r="AE23"/>
      <c r="AG23"/>
      <c r="AH23"/>
      <c r="AI23"/>
      <c r="AJ23"/>
      <c r="AK23"/>
      <c r="AM23"/>
      <c r="AN23"/>
      <c r="AO23"/>
      <c r="AP23"/>
      <c r="AQ23"/>
      <c r="AR23"/>
      <c r="AT23"/>
      <c r="AU23"/>
      <c r="AV23"/>
      <c r="AW23"/>
      <c r="AX23"/>
      <c r="AZ23"/>
      <c r="BA23"/>
      <c r="BB23"/>
      <c r="BC23"/>
      <c r="BD23"/>
      <c r="BE23"/>
      <c r="BG23"/>
      <c r="BH23"/>
      <c r="BI23"/>
    </row>
    <row r="24" spans="1:61" x14ac:dyDescent="0.3">
      <c r="A24" s="11" t="s">
        <v>20</v>
      </c>
      <c r="B24" s="31">
        <v>7</v>
      </c>
      <c r="C24" s="32" t="s">
        <v>11</v>
      </c>
      <c r="D24" s="17" t="s">
        <v>36</v>
      </c>
      <c r="E24" s="118">
        <v>0</v>
      </c>
      <c r="G24" s="67">
        <v>0</v>
      </c>
      <c r="H24" s="68">
        <v>0</v>
      </c>
      <c r="I24" s="69" t="str">
        <f t="shared" ref="I24" si="6">IFERROR(IF(ABS((G24-H24))&lt;=10%,"Acceptable","Request Narrative"),"-")</f>
        <v>Acceptable</v>
      </c>
      <c r="J24"/>
      <c r="K24" s="67">
        <f t="shared" ref="K24" si="7">G24*E24</f>
        <v>0</v>
      </c>
      <c r="L24" s="67">
        <f t="shared" ref="L24" si="8">H24*E24</f>
        <v>0</v>
      </c>
      <c r="M24"/>
      <c r="N24"/>
      <c r="O24"/>
      <c r="P24"/>
      <c r="Q24"/>
      <c r="R24"/>
      <c r="T24"/>
      <c r="U24"/>
      <c r="V24"/>
      <c r="W24"/>
      <c r="X24"/>
      <c r="Z24"/>
      <c r="AA24"/>
      <c r="AB24"/>
      <c r="AC24"/>
      <c r="AD24"/>
      <c r="AE24"/>
      <c r="AG24"/>
      <c r="AH24"/>
      <c r="AI24"/>
      <c r="AJ24"/>
      <c r="AK24"/>
      <c r="AM24"/>
      <c r="AN24"/>
      <c r="AO24"/>
      <c r="AP24"/>
      <c r="AQ24"/>
      <c r="AR24"/>
      <c r="AT24"/>
      <c r="AU24"/>
      <c r="AV24"/>
      <c r="AW24"/>
      <c r="AX24"/>
      <c r="AZ24"/>
      <c r="BA24"/>
      <c r="BB24"/>
      <c r="BC24"/>
      <c r="BD24"/>
      <c r="BE24"/>
      <c r="BG24"/>
      <c r="BH24"/>
      <c r="BI24"/>
    </row>
    <row r="25" spans="1:61" x14ac:dyDescent="0.3">
      <c r="A25" s="10"/>
      <c r="B25" s="27"/>
      <c r="C25" s="28"/>
      <c r="D25" s="19"/>
      <c r="E25" s="119"/>
      <c r="G25" s="67"/>
      <c r="H25" s="68"/>
      <c r="I25" s="69"/>
      <c r="J25"/>
      <c r="K25" s="67"/>
      <c r="L25" s="68"/>
      <c r="M25"/>
      <c r="N25"/>
      <c r="O25"/>
      <c r="P25"/>
      <c r="Q25"/>
      <c r="R25"/>
      <c r="T25"/>
      <c r="U25"/>
      <c r="V25"/>
      <c r="W25"/>
      <c r="X25"/>
      <c r="Z25"/>
      <c r="AA25"/>
      <c r="AB25"/>
      <c r="AC25"/>
      <c r="AD25"/>
      <c r="AE25"/>
      <c r="AG25"/>
      <c r="AH25"/>
      <c r="AI25"/>
      <c r="AJ25"/>
      <c r="AK25"/>
      <c r="AM25"/>
      <c r="AN25"/>
      <c r="AO25"/>
      <c r="AP25"/>
      <c r="AQ25"/>
      <c r="AR25"/>
      <c r="AT25"/>
      <c r="AU25"/>
      <c r="AV25"/>
      <c r="AW25"/>
      <c r="AX25"/>
      <c r="AZ25"/>
      <c r="BA25"/>
      <c r="BB25"/>
      <c r="BC25"/>
      <c r="BD25"/>
      <c r="BE25"/>
      <c r="BG25"/>
      <c r="BH25"/>
      <c r="BI25"/>
    </row>
    <row r="26" spans="1:61" x14ac:dyDescent="0.3">
      <c r="A26" s="10"/>
      <c r="B26" s="27"/>
      <c r="C26" s="28"/>
      <c r="D26" s="19"/>
      <c r="E26" s="119"/>
      <c r="G26" s="67"/>
      <c r="H26" s="68"/>
      <c r="I26" s="69"/>
      <c r="J26"/>
      <c r="K26" s="67"/>
      <c r="L26" s="68"/>
      <c r="M26"/>
      <c r="N26"/>
      <c r="O26"/>
      <c r="P26"/>
      <c r="Q26"/>
      <c r="R26"/>
      <c r="T26"/>
      <c r="U26"/>
      <c r="V26"/>
      <c r="W26"/>
      <c r="X26"/>
      <c r="Z26"/>
      <c r="AA26"/>
      <c r="AB26"/>
      <c r="AC26"/>
      <c r="AD26"/>
      <c r="AE26"/>
      <c r="AG26"/>
      <c r="AH26"/>
      <c r="AI26"/>
      <c r="AJ26"/>
      <c r="AK26"/>
      <c r="AM26"/>
      <c r="AN26"/>
      <c r="AO26"/>
      <c r="AP26"/>
      <c r="AQ26"/>
      <c r="AR26"/>
      <c r="AT26"/>
      <c r="AU26"/>
      <c r="AV26"/>
      <c r="AW26"/>
      <c r="AX26"/>
      <c r="AZ26"/>
      <c r="BA26"/>
      <c r="BB26"/>
      <c r="BC26"/>
      <c r="BD26"/>
      <c r="BE26"/>
      <c r="BG26"/>
      <c r="BH26"/>
      <c r="BI26"/>
    </row>
    <row r="27" spans="1:61" ht="12.75" thickBot="1" x14ac:dyDescent="0.35">
      <c r="A27" s="10"/>
      <c r="B27" s="29"/>
      <c r="C27" s="30"/>
      <c r="D27" s="22"/>
      <c r="E27" s="120"/>
      <c r="G27" s="71"/>
      <c r="H27" s="72"/>
      <c r="I27" s="73"/>
      <c r="J27"/>
      <c r="K27" s="71"/>
      <c r="L27" s="72"/>
      <c r="M27"/>
      <c r="N27"/>
      <c r="O27"/>
      <c r="P27"/>
      <c r="Q27"/>
      <c r="R27"/>
      <c r="T27"/>
      <c r="U27"/>
      <c r="V27"/>
      <c r="W27"/>
      <c r="X27"/>
      <c r="Z27"/>
      <c r="AA27"/>
      <c r="AB27"/>
      <c r="AC27"/>
      <c r="AD27"/>
      <c r="AE27"/>
      <c r="AG27"/>
      <c r="AH27"/>
      <c r="AI27"/>
      <c r="AJ27"/>
      <c r="AK27"/>
      <c r="AM27"/>
      <c r="AN27"/>
      <c r="AO27"/>
      <c r="AP27"/>
      <c r="AQ27"/>
      <c r="AR27"/>
      <c r="AT27"/>
      <c r="AU27"/>
      <c r="AV27"/>
      <c r="AW27"/>
      <c r="AX27"/>
      <c r="AZ27"/>
      <c r="BA27"/>
      <c r="BB27"/>
      <c r="BC27"/>
      <c r="BD27"/>
      <c r="BE27"/>
      <c r="BG27"/>
      <c r="BH27"/>
      <c r="BI27"/>
    </row>
    <row r="28" spans="1:61" x14ac:dyDescent="0.3">
      <c r="A28" s="11" t="s">
        <v>20</v>
      </c>
      <c r="B28" s="31">
        <v>8</v>
      </c>
      <c r="C28" s="32" t="s">
        <v>12</v>
      </c>
      <c r="D28" s="17" t="s">
        <v>37</v>
      </c>
      <c r="E28" s="118">
        <v>0</v>
      </c>
      <c r="G28" s="67">
        <v>-0.60000000000000009</v>
      </c>
      <c r="H28" s="68">
        <v>-0.10000000000000003</v>
      </c>
      <c r="I28" s="69" t="str">
        <f t="shared" ref="I28" si="9">IFERROR(IF(ABS((G28-H28))&lt;=10%,"Acceptable","Request Narrative"),"-")</f>
        <v>Request Narrative</v>
      </c>
      <c r="J28"/>
      <c r="K28" s="67">
        <f t="shared" ref="K28" si="10">G28*E28</f>
        <v>0</v>
      </c>
      <c r="L28" s="67">
        <f t="shared" ref="L28" si="11">H28*E28</f>
        <v>0</v>
      </c>
      <c r="M28"/>
      <c r="N28"/>
      <c r="O28"/>
      <c r="P28"/>
      <c r="Q28"/>
      <c r="R28"/>
      <c r="T28"/>
      <c r="U28"/>
      <c r="V28"/>
      <c r="W28"/>
      <c r="X28"/>
      <c r="Z28"/>
      <c r="AA28"/>
      <c r="AB28"/>
      <c r="AC28"/>
      <c r="AD28"/>
      <c r="AE28"/>
      <c r="AG28"/>
      <c r="AH28"/>
      <c r="AI28"/>
      <c r="AJ28"/>
      <c r="AK28"/>
      <c r="AM28"/>
      <c r="AN28"/>
      <c r="AO28"/>
      <c r="AP28"/>
      <c r="AQ28"/>
      <c r="AR28"/>
      <c r="AT28"/>
      <c r="AU28"/>
      <c r="AV28"/>
      <c r="AW28"/>
      <c r="AX28"/>
      <c r="AZ28"/>
      <c r="BA28"/>
      <c r="BB28"/>
      <c r="BC28"/>
      <c r="BD28"/>
      <c r="BE28"/>
      <c r="BG28"/>
      <c r="BH28"/>
      <c r="BI28"/>
    </row>
    <row r="29" spans="1:61" x14ac:dyDescent="0.3">
      <c r="A29" s="10"/>
      <c r="B29" s="27"/>
      <c r="C29" s="28"/>
      <c r="D29" s="19"/>
      <c r="E29" s="119"/>
      <c r="G29" s="67"/>
      <c r="H29" s="68"/>
      <c r="I29" s="69"/>
      <c r="J29"/>
      <c r="K29" s="67"/>
      <c r="L29" s="68"/>
      <c r="M29"/>
      <c r="N29"/>
      <c r="O29"/>
      <c r="P29"/>
      <c r="Q29"/>
      <c r="R29"/>
      <c r="T29"/>
      <c r="U29"/>
      <c r="V29"/>
      <c r="W29"/>
      <c r="X29"/>
      <c r="Z29"/>
      <c r="AA29"/>
      <c r="AB29"/>
      <c r="AC29"/>
      <c r="AD29"/>
      <c r="AE29"/>
      <c r="AG29"/>
      <c r="AH29"/>
      <c r="AI29"/>
      <c r="AJ29"/>
      <c r="AK29"/>
      <c r="AM29"/>
      <c r="AN29"/>
      <c r="AO29"/>
      <c r="AP29"/>
      <c r="AQ29"/>
      <c r="AR29"/>
      <c r="AT29"/>
      <c r="AU29"/>
      <c r="AV29"/>
      <c r="AW29"/>
      <c r="AX29"/>
      <c r="AZ29"/>
      <c r="BA29"/>
      <c r="BB29"/>
      <c r="BC29"/>
      <c r="BD29"/>
      <c r="BE29"/>
      <c r="BG29"/>
      <c r="BH29"/>
      <c r="BI29"/>
    </row>
    <row r="30" spans="1:61" x14ac:dyDescent="0.3">
      <c r="A30" s="10"/>
      <c r="B30" s="27"/>
      <c r="C30" s="28"/>
      <c r="D30" s="19"/>
      <c r="E30" s="119"/>
      <c r="G30" s="67"/>
      <c r="H30" s="68"/>
      <c r="I30" s="69"/>
      <c r="J30"/>
      <c r="K30" s="67"/>
      <c r="L30" s="68"/>
      <c r="M30"/>
      <c r="N30"/>
      <c r="O30"/>
      <c r="P30"/>
      <c r="Q30"/>
      <c r="R30"/>
      <c r="T30"/>
      <c r="U30"/>
      <c r="V30"/>
      <c r="W30"/>
      <c r="X30"/>
      <c r="Z30"/>
      <c r="AA30"/>
      <c r="AB30"/>
      <c r="AC30"/>
      <c r="AD30"/>
      <c r="AE30"/>
      <c r="AG30"/>
      <c r="AH30"/>
      <c r="AI30"/>
      <c r="AJ30"/>
      <c r="AK30"/>
      <c r="AM30"/>
      <c r="AN30"/>
      <c r="AO30"/>
      <c r="AP30"/>
      <c r="AQ30"/>
      <c r="AR30"/>
      <c r="AT30"/>
      <c r="AU30"/>
      <c r="AV30"/>
      <c r="AW30"/>
      <c r="AX30"/>
      <c r="AZ30"/>
      <c r="BA30"/>
      <c r="BB30"/>
      <c r="BC30"/>
      <c r="BD30"/>
      <c r="BE30"/>
      <c r="BG30"/>
      <c r="BH30"/>
      <c r="BI30"/>
    </row>
    <row r="31" spans="1:61" ht="12.75" thickBot="1" x14ac:dyDescent="0.35">
      <c r="A31" s="10"/>
      <c r="B31" s="29"/>
      <c r="C31" s="30"/>
      <c r="D31" s="22"/>
      <c r="E31" s="120"/>
      <c r="G31" s="71"/>
      <c r="H31" s="72"/>
      <c r="I31" s="73"/>
      <c r="J31"/>
      <c r="K31" s="71"/>
      <c r="L31" s="72"/>
      <c r="M31"/>
      <c r="N31"/>
      <c r="O31"/>
      <c r="P31"/>
      <c r="Q31"/>
      <c r="R31"/>
      <c r="T31"/>
      <c r="U31"/>
      <c r="V31"/>
      <c r="W31"/>
      <c r="X31"/>
      <c r="Z31"/>
      <c r="AA31"/>
      <c r="AB31"/>
      <c r="AC31"/>
      <c r="AD31"/>
      <c r="AE31"/>
      <c r="AG31"/>
      <c r="AH31"/>
      <c r="AI31"/>
      <c r="AJ31"/>
      <c r="AK31"/>
      <c r="AM31"/>
      <c r="AN31"/>
      <c r="AO31"/>
      <c r="AP31"/>
      <c r="AQ31"/>
      <c r="AR31"/>
      <c r="AT31"/>
      <c r="AU31"/>
      <c r="AV31"/>
      <c r="AW31"/>
      <c r="AX31"/>
      <c r="AZ31"/>
      <c r="BA31"/>
      <c r="BB31"/>
      <c r="BC31"/>
      <c r="BD31"/>
      <c r="BE31"/>
      <c r="BG31"/>
      <c r="BH31"/>
      <c r="BI31"/>
    </row>
    <row r="32" spans="1:61" x14ac:dyDescent="0.3">
      <c r="A32" s="11" t="s">
        <v>20</v>
      </c>
      <c r="B32" s="31">
        <v>16</v>
      </c>
      <c r="C32" s="32" t="s">
        <v>64</v>
      </c>
      <c r="D32" s="17" t="s">
        <v>36</v>
      </c>
      <c r="E32" s="118">
        <v>0</v>
      </c>
      <c r="G32" s="67">
        <v>-2.2000000000000002</v>
      </c>
      <c r="H32" s="68">
        <v>-0.54999999999999993</v>
      </c>
      <c r="I32" s="69" t="str">
        <f t="shared" ref="I32" si="12">IFERROR(IF(ABS((G32-H32))&lt;=10%,"Acceptable","Request Narrative"),"-")</f>
        <v>Request Narrative</v>
      </c>
      <c r="J32"/>
      <c r="K32" s="67">
        <f t="shared" ref="K32" si="13">G32*E32</f>
        <v>0</v>
      </c>
      <c r="L32" s="67">
        <f t="shared" ref="L32" si="14">H32*E32</f>
        <v>0</v>
      </c>
      <c r="M32"/>
      <c r="N32"/>
      <c r="O32"/>
      <c r="P32"/>
      <c r="Q32"/>
      <c r="R32"/>
      <c r="T32"/>
      <c r="U32"/>
      <c r="V32"/>
      <c r="W32"/>
      <c r="X32"/>
      <c r="Z32"/>
      <c r="AA32"/>
      <c r="AB32"/>
      <c r="AC32"/>
      <c r="AD32"/>
      <c r="AE32"/>
      <c r="AG32"/>
      <c r="AH32"/>
      <c r="AI32"/>
      <c r="AJ32"/>
      <c r="AK32"/>
      <c r="AM32"/>
      <c r="AN32"/>
      <c r="AO32"/>
      <c r="AP32"/>
      <c r="AQ32"/>
      <c r="AR32"/>
      <c r="AT32"/>
      <c r="AU32"/>
      <c r="AV32"/>
      <c r="AW32"/>
      <c r="AX32"/>
      <c r="AZ32"/>
      <c r="BA32"/>
      <c r="BB32"/>
      <c r="BC32"/>
      <c r="BD32"/>
      <c r="BE32"/>
      <c r="BG32"/>
      <c r="BH32"/>
      <c r="BI32"/>
    </row>
    <row r="33" spans="1:61" x14ac:dyDescent="0.3">
      <c r="A33" s="10"/>
      <c r="B33" s="27"/>
      <c r="C33" s="28"/>
      <c r="D33" s="19"/>
      <c r="E33" s="119"/>
      <c r="G33" s="67"/>
      <c r="H33" s="68"/>
      <c r="I33" s="69"/>
      <c r="J33"/>
      <c r="K33" s="67"/>
      <c r="L33" s="68"/>
      <c r="M33"/>
      <c r="N33"/>
      <c r="O33"/>
      <c r="P33"/>
      <c r="Q33"/>
      <c r="R33"/>
      <c r="T33"/>
      <c r="U33"/>
      <c r="V33"/>
      <c r="W33"/>
      <c r="X33"/>
      <c r="Z33"/>
      <c r="AA33"/>
      <c r="AB33"/>
      <c r="AC33"/>
      <c r="AD33"/>
      <c r="AE33"/>
      <c r="AG33"/>
      <c r="AH33"/>
      <c r="AI33"/>
      <c r="AJ33"/>
      <c r="AK33"/>
      <c r="AM33"/>
      <c r="AN33"/>
      <c r="AO33"/>
      <c r="AP33"/>
      <c r="AQ33"/>
      <c r="AR33"/>
      <c r="AT33"/>
      <c r="AU33"/>
      <c r="AV33"/>
      <c r="AW33"/>
      <c r="AX33"/>
      <c r="AZ33"/>
      <c r="BA33"/>
      <c r="BB33"/>
      <c r="BC33"/>
      <c r="BD33"/>
      <c r="BE33"/>
      <c r="BG33"/>
      <c r="BH33"/>
      <c r="BI33"/>
    </row>
    <row r="34" spans="1:61" x14ac:dyDescent="0.3">
      <c r="A34" s="10"/>
      <c r="B34" s="27"/>
      <c r="C34" s="28"/>
      <c r="D34" s="19"/>
      <c r="E34" s="119"/>
      <c r="G34" s="67"/>
      <c r="H34" s="68"/>
      <c r="I34" s="69"/>
      <c r="J34"/>
      <c r="K34" s="67"/>
      <c r="L34" s="68"/>
      <c r="M34"/>
      <c r="N34"/>
      <c r="O34"/>
      <c r="P34"/>
      <c r="Q34"/>
      <c r="R34"/>
      <c r="T34"/>
      <c r="U34"/>
      <c r="V34"/>
      <c r="W34"/>
      <c r="X34"/>
      <c r="Z34"/>
      <c r="AA34"/>
      <c r="AB34"/>
      <c r="AC34"/>
      <c r="AD34"/>
      <c r="AE34"/>
      <c r="AG34"/>
      <c r="AH34"/>
      <c r="AI34"/>
      <c r="AJ34"/>
      <c r="AK34"/>
      <c r="AM34"/>
      <c r="AN34"/>
      <c r="AO34"/>
      <c r="AP34"/>
      <c r="AQ34"/>
      <c r="AR34"/>
      <c r="AT34"/>
      <c r="AU34"/>
      <c r="AV34"/>
      <c r="AW34"/>
      <c r="AX34"/>
      <c r="AZ34"/>
      <c r="BA34"/>
      <c r="BB34"/>
      <c r="BC34"/>
      <c r="BD34"/>
      <c r="BE34"/>
      <c r="BG34"/>
      <c r="BH34"/>
      <c r="BI34"/>
    </row>
    <row r="35" spans="1:61" ht="12.75" thickBot="1" x14ac:dyDescent="0.35">
      <c r="A35" s="10"/>
      <c r="B35" s="29"/>
      <c r="C35" s="30"/>
      <c r="D35" s="22"/>
      <c r="E35" s="120"/>
      <c r="G35" s="71"/>
      <c r="H35" s="72"/>
      <c r="I35" s="73"/>
      <c r="J35"/>
      <c r="K35" s="71"/>
      <c r="L35" s="72"/>
      <c r="M35"/>
      <c r="N35"/>
      <c r="O35"/>
      <c r="P35"/>
      <c r="Q35"/>
      <c r="R35"/>
      <c r="T35"/>
      <c r="U35"/>
      <c r="V35"/>
      <c r="W35"/>
      <c r="X35"/>
      <c r="Z35"/>
      <c r="AA35"/>
      <c r="AB35"/>
      <c r="AC35"/>
      <c r="AD35"/>
      <c r="AE35"/>
      <c r="AG35"/>
      <c r="AH35"/>
      <c r="AI35"/>
      <c r="AJ35"/>
      <c r="AK35"/>
      <c r="AM35"/>
      <c r="AN35"/>
      <c r="AO35"/>
      <c r="AP35"/>
      <c r="AQ35"/>
      <c r="AR35"/>
      <c r="AT35"/>
      <c r="AU35"/>
      <c r="AV35"/>
      <c r="AW35"/>
      <c r="AX35"/>
      <c r="AZ35"/>
      <c r="BA35"/>
      <c r="BB35"/>
      <c r="BC35"/>
      <c r="BD35"/>
      <c r="BE35"/>
      <c r="BG35"/>
      <c r="BH35"/>
      <c r="BI35"/>
    </row>
    <row r="36" spans="1:61" x14ac:dyDescent="0.3">
      <c r="A36" s="11" t="s">
        <v>20</v>
      </c>
      <c r="B36" s="31">
        <v>17</v>
      </c>
      <c r="C36" s="32" t="s">
        <v>14</v>
      </c>
      <c r="D36" s="17" t="s">
        <v>36</v>
      </c>
      <c r="E36" s="118">
        <v>0</v>
      </c>
      <c r="G36" s="67">
        <v>-3.2</v>
      </c>
      <c r="H36" s="68">
        <v>-0.20000000000000004</v>
      </c>
      <c r="I36" s="69" t="str">
        <f t="shared" ref="I36" si="15">IFERROR(IF(ABS((G36-H36))&lt;=10%,"Acceptable","Request Narrative"),"-")</f>
        <v>Request Narrative</v>
      </c>
      <c r="J36"/>
      <c r="K36" s="67">
        <f t="shared" ref="K36" si="16">G36*E36</f>
        <v>0</v>
      </c>
      <c r="L36" s="67">
        <f t="shared" ref="L36" si="17">H36*E36</f>
        <v>0</v>
      </c>
      <c r="M36"/>
      <c r="N36"/>
      <c r="O36"/>
      <c r="P36"/>
      <c r="Q36"/>
      <c r="R36"/>
      <c r="T36"/>
      <c r="U36"/>
      <c r="V36"/>
      <c r="W36"/>
      <c r="X36"/>
      <c r="Z36"/>
      <c r="AA36"/>
      <c r="AB36"/>
      <c r="AC36"/>
      <c r="AD36"/>
      <c r="AE36"/>
      <c r="AG36"/>
      <c r="AH36"/>
      <c r="AI36"/>
      <c r="AJ36"/>
      <c r="AK36"/>
      <c r="AM36"/>
      <c r="AN36"/>
      <c r="AO36"/>
      <c r="AP36"/>
      <c r="AQ36"/>
      <c r="AR36"/>
      <c r="AT36"/>
      <c r="AU36"/>
      <c r="AV36"/>
      <c r="AW36"/>
      <c r="AX36"/>
      <c r="AZ36"/>
      <c r="BA36"/>
      <c r="BB36"/>
      <c r="BC36"/>
      <c r="BD36"/>
      <c r="BE36"/>
      <c r="BG36"/>
      <c r="BH36"/>
      <c r="BI36"/>
    </row>
    <row r="37" spans="1:61" x14ac:dyDescent="0.3">
      <c r="A37" s="10"/>
      <c r="B37" s="27"/>
      <c r="C37" s="28"/>
      <c r="D37" s="19"/>
      <c r="E37" s="119"/>
      <c r="G37" s="67"/>
      <c r="H37" s="68"/>
      <c r="I37" s="69"/>
      <c r="J37"/>
      <c r="K37" s="67"/>
      <c r="L37" s="68"/>
      <c r="M37"/>
      <c r="N37"/>
      <c r="O37"/>
      <c r="P37"/>
      <c r="Q37"/>
      <c r="R37"/>
      <c r="T37"/>
      <c r="U37"/>
      <c r="V37"/>
      <c r="W37"/>
      <c r="X37"/>
      <c r="Z37"/>
      <c r="AA37"/>
      <c r="AB37"/>
      <c r="AC37"/>
      <c r="AD37"/>
      <c r="AE37"/>
      <c r="AG37"/>
      <c r="AH37"/>
      <c r="AI37"/>
      <c r="AJ37"/>
      <c r="AK37"/>
      <c r="AM37"/>
      <c r="AN37"/>
      <c r="AO37"/>
      <c r="AP37"/>
      <c r="AQ37"/>
      <c r="AR37"/>
      <c r="AT37"/>
      <c r="AU37"/>
      <c r="AV37"/>
      <c r="AW37"/>
      <c r="AX37"/>
      <c r="AZ37"/>
      <c r="BA37"/>
      <c r="BB37"/>
      <c r="BC37"/>
      <c r="BD37"/>
      <c r="BE37"/>
      <c r="BG37"/>
      <c r="BH37"/>
      <c r="BI37"/>
    </row>
    <row r="38" spans="1:61" x14ac:dyDescent="0.3">
      <c r="A38" s="10"/>
      <c r="B38" s="27"/>
      <c r="C38" s="28"/>
      <c r="D38" s="19"/>
      <c r="E38" s="119"/>
      <c r="G38" s="67"/>
      <c r="H38" s="68"/>
      <c r="I38" s="69"/>
      <c r="J38"/>
      <c r="K38" s="67"/>
      <c r="L38" s="68"/>
      <c r="M38"/>
      <c r="N38"/>
      <c r="O38"/>
      <c r="P38"/>
      <c r="Q38"/>
      <c r="R38"/>
      <c r="T38"/>
      <c r="U38"/>
      <c r="V38"/>
      <c r="W38"/>
      <c r="X38"/>
      <c r="Z38"/>
      <c r="AA38"/>
      <c r="AB38"/>
      <c r="AC38"/>
      <c r="AD38"/>
      <c r="AE38"/>
      <c r="AG38"/>
      <c r="AH38"/>
      <c r="AI38"/>
      <c r="AJ38"/>
      <c r="AK38"/>
      <c r="AM38"/>
      <c r="AN38"/>
      <c r="AO38"/>
      <c r="AP38"/>
      <c r="AQ38"/>
      <c r="AR38"/>
      <c r="AT38"/>
      <c r="AU38"/>
      <c r="AV38"/>
      <c r="AW38"/>
      <c r="AX38"/>
      <c r="AZ38"/>
      <c r="BA38"/>
      <c r="BB38"/>
      <c r="BC38"/>
      <c r="BD38"/>
      <c r="BE38"/>
      <c r="BG38"/>
      <c r="BH38"/>
      <c r="BI38"/>
    </row>
    <row r="39" spans="1:61" ht="12.75" thickBot="1" x14ac:dyDescent="0.35">
      <c r="A39" s="10"/>
      <c r="B39" s="29"/>
      <c r="C39" s="30"/>
      <c r="D39" s="22"/>
      <c r="E39" s="120"/>
      <c r="G39" s="71"/>
      <c r="H39" s="72"/>
      <c r="I39" s="73"/>
      <c r="J39"/>
      <c r="K39" s="71"/>
      <c r="L39" s="72"/>
      <c r="M39"/>
      <c r="N39"/>
      <c r="O39"/>
      <c r="P39"/>
      <c r="Q39"/>
      <c r="R39"/>
      <c r="T39"/>
      <c r="U39"/>
      <c r="V39"/>
      <c r="W39"/>
      <c r="X39"/>
      <c r="Z39"/>
      <c r="AA39"/>
      <c r="AB39"/>
      <c r="AC39"/>
      <c r="AD39"/>
      <c r="AE39"/>
      <c r="AG39"/>
      <c r="AH39"/>
      <c r="AI39"/>
      <c r="AJ39"/>
      <c r="AK39"/>
      <c r="AM39"/>
      <c r="AN39"/>
      <c r="AO39"/>
      <c r="AP39"/>
      <c r="AQ39"/>
      <c r="AR39"/>
      <c r="AT39"/>
      <c r="AU39"/>
      <c r="AV39"/>
      <c r="AW39"/>
      <c r="AX39"/>
      <c r="AZ39"/>
      <c r="BA39"/>
      <c r="BB39"/>
      <c r="BC39"/>
      <c r="BD39"/>
      <c r="BE39"/>
      <c r="BG39"/>
      <c r="BH39"/>
      <c r="BI39"/>
    </row>
    <row r="40" spans="1:61" x14ac:dyDescent="0.3">
      <c r="A40" s="11" t="s">
        <v>20</v>
      </c>
      <c r="B40" s="31">
        <v>19</v>
      </c>
      <c r="C40" s="32" t="s">
        <v>25</v>
      </c>
      <c r="D40" s="17" t="s">
        <v>36</v>
      </c>
      <c r="E40" s="118">
        <v>0</v>
      </c>
      <c r="G40" s="67">
        <v>-1.8000000000000003</v>
      </c>
      <c r="H40" s="68">
        <v>-0.59999999999999987</v>
      </c>
      <c r="I40" s="69" t="str">
        <f t="shared" ref="I40" si="18">IFERROR(IF(ABS((G40-H40))&lt;=10%,"Acceptable","Request Narrative"),"-")</f>
        <v>Request Narrative</v>
      </c>
      <c r="J40"/>
      <c r="K40" s="67">
        <f t="shared" ref="K40" si="19">G40*E40</f>
        <v>0</v>
      </c>
      <c r="L40" s="67">
        <f t="shared" ref="L40" si="20">H40*E40</f>
        <v>0</v>
      </c>
      <c r="M40"/>
      <c r="N40"/>
      <c r="O40"/>
      <c r="P40"/>
      <c r="Q40"/>
      <c r="R40"/>
      <c r="T40"/>
      <c r="U40"/>
      <c r="V40"/>
      <c r="W40"/>
      <c r="X40"/>
      <c r="Z40"/>
      <c r="AA40"/>
      <c r="AB40"/>
      <c r="AC40"/>
      <c r="AD40"/>
      <c r="AE40"/>
      <c r="AG40"/>
      <c r="AH40"/>
      <c r="AI40"/>
      <c r="AJ40"/>
      <c r="AK40"/>
      <c r="AM40"/>
      <c r="AN40"/>
      <c r="AO40"/>
      <c r="AP40"/>
      <c r="AQ40"/>
      <c r="AR40"/>
      <c r="AT40"/>
      <c r="AU40"/>
      <c r="AV40"/>
      <c r="AW40"/>
      <c r="AX40"/>
      <c r="AZ40"/>
      <c r="BA40"/>
      <c r="BB40"/>
      <c r="BC40"/>
      <c r="BD40"/>
      <c r="BE40"/>
      <c r="BG40"/>
      <c r="BH40"/>
      <c r="BI40"/>
    </row>
    <row r="41" spans="1:61" x14ac:dyDescent="0.3">
      <c r="A41" s="10"/>
      <c r="B41" s="27"/>
      <c r="C41" s="28"/>
      <c r="D41" s="19"/>
      <c r="E41" s="119"/>
      <c r="G41" s="67"/>
      <c r="H41" s="68"/>
      <c r="I41" s="69"/>
      <c r="J41"/>
      <c r="K41" s="67"/>
      <c r="L41" s="68"/>
      <c r="M41"/>
      <c r="N41"/>
      <c r="O41"/>
      <c r="P41"/>
      <c r="Q41"/>
      <c r="R41"/>
      <c r="T41"/>
      <c r="U41"/>
      <c r="V41"/>
      <c r="W41"/>
      <c r="X41"/>
      <c r="Z41"/>
      <c r="AA41"/>
      <c r="AB41"/>
      <c r="AC41"/>
      <c r="AD41"/>
      <c r="AE41"/>
      <c r="AG41"/>
      <c r="AH41"/>
      <c r="AI41"/>
      <c r="AJ41"/>
      <c r="AK41"/>
      <c r="AM41"/>
      <c r="AN41"/>
      <c r="AO41"/>
      <c r="AP41"/>
      <c r="AQ41"/>
      <c r="AR41"/>
      <c r="AT41"/>
      <c r="AU41"/>
      <c r="AV41"/>
      <c r="AW41"/>
      <c r="AX41"/>
      <c r="AZ41"/>
      <c r="BA41"/>
      <c r="BB41"/>
      <c r="BC41"/>
      <c r="BD41"/>
      <c r="BE41"/>
      <c r="BG41"/>
      <c r="BH41"/>
      <c r="BI41"/>
    </row>
    <row r="42" spans="1:61" x14ac:dyDescent="0.3">
      <c r="A42" s="10"/>
      <c r="B42" s="27"/>
      <c r="C42" s="28"/>
      <c r="D42" s="19"/>
      <c r="E42" s="119"/>
      <c r="G42" s="67"/>
      <c r="H42" s="68"/>
      <c r="I42" s="69"/>
      <c r="J42"/>
      <c r="K42" s="67"/>
      <c r="L42" s="68"/>
      <c r="M42"/>
      <c r="N42"/>
      <c r="O42"/>
      <c r="P42"/>
      <c r="Q42"/>
      <c r="R42"/>
      <c r="T42"/>
      <c r="U42"/>
      <c r="V42"/>
      <c r="W42"/>
      <c r="X42"/>
      <c r="Z42"/>
      <c r="AA42"/>
      <c r="AB42"/>
      <c r="AC42"/>
      <c r="AD42"/>
      <c r="AE42"/>
      <c r="AG42"/>
      <c r="AH42"/>
      <c r="AI42"/>
      <c r="AJ42"/>
      <c r="AK42"/>
      <c r="AM42"/>
      <c r="AN42"/>
      <c r="AO42"/>
      <c r="AP42"/>
      <c r="AQ42"/>
      <c r="AR42"/>
      <c r="AT42"/>
      <c r="AU42"/>
      <c r="AV42"/>
      <c r="AW42"/>
      <c r="AX42"/>
      <c r="AZ42"/>
      <c r="BA42"/>
      <c r="BB42"/>
      <c r="BC42"/>
      <c r="BD42"/>
      <c r="BE42"/>
      <c r="BG42"/>
      <c r="BH42"/>
      <c r="BI42"/>
    </row>
    <row r="43" spans="1:61" ht="12.75" thickBot="1" x14ac:dyDescent="0.35">
      <c r="A43" s="10"/>
      <c r="B43" s="29"/>
      <c r="C43" s="30"/>
      <c r="D43" s="22"/>
      <c r="E43" s="120"/>
      <c r="G43" s="71"/>
      <c r="H43" s="72"/>
      <c r="I43" s="73"/>
      <c r="J43"/>
      <c r="K43" s="71"/>
      <c r="L43" s="72"/>
      <c r="M43"/>
      <c r="N43"/>
      <c r="O43"/>
      <c r="P43"/>
      <c r="Q43"/>
      <c r="R43"/>
      <c r="T43"/>
      <c r="U43"/>
      <c r="V43"/>
      <c r="W43"/>
      <c r="X43"/>
      <c r="Z43"/>
      <c r="AA43"/>
      <c r="AB43"/>
      <c r="AC43"/>
      <c r="AD43"/>
      <c r="AE43"/>
      <c r="AG43"/>
      <c r="AH43"/>
      <c r="AI43"/>
      <c r="AJ43"/>
      <c r="AK43"/>
      <c r="AM43"/>
      <c r="AN43"/>
      <c r="AO43"/>
      <c r="AP43"/>
      <c r="AQ43"/>
      <c r="AR43"/>
      <c r="AT43"/>
      <c r="AU43"/>
      <c r="AV43"/>
      <c r="AW43"/>
      <c r="AX43"/>
      <c r="AZ43"/>
      <c r="BA43"/>
      <c r="BB43"/>
      <c r="BC43"/>
      <c r="BD43"/>
      <c r="BE43"/>
      <c r="BG43"/>
      <c r="BH43"/>
      <c r="BI43"/>
    </row>
    <row r="44" spans="1:61" x14ac:dyDescent="0.3">
      <c r="A44" s="11" t="s">
        <v>20</v>
      </c>
      <c r="B44" s="31">
        <v>29</v>
      </c>
      <c r="C44" s="32" t="s">
        <v>65</v>
      </c>
      <c r="D44" s="17" t="s">
        <v>38</v>
      </c>
      <c r="E44" s="118">
        <v>0</v>
      </c>
      <c r="G44" s="67">
        <v>-8</v>
      </c>
      <c r="H44" s="68">
        <v>-7.0000000000000009</v>
      </c>
      <c r="I44" s="69" t="str">
        <f t="shared" ref="I44" si="21">IFERROR(IF(ABS((G44-H44))&lt;=10%,"Acceptable","Request Narrative"),"-")</f>
        <v>Request Narrative</v>
      </c>
      <c r="J44"/>
      <c r="K44" s="67">
        <f t="shared" ref="K44" si="22">G44*E44</f>
        <v>0</v>
      </c>
      <c r="L44" s="67">
        <f t="shared" ref="L44" si="23">H44*E44</f>
        <v>0</v>
      </c>
      <c r="M44"/>
      <c r="N44"/>
      <c r="O44"/>
      <c r="P44"/>
      <c r="Q44"/>
      <c r="R44"/>
      <c r="T44"/>
      <c r="U44"/>
      <c r="V44"/>
      <c r="W44"/>
      <c r="X44"/>
      <c r="Z44"/>
      <c r="AA44"/>
      <c r="AB44"/>
      <c r="AC44"/>
      <c r="AD44"/>
      <c r="AE44"/>
      <c r="AG44"/>
      <c r="AH44"/>
      <c r="AI44"/>
      <c r="AJ44"/>
      <c r="AK44"/>
      <c r="AM44"/>
      <c r="AN44"/>
      <c r="AO44"/>
      <c r="AP44"/>
      <c r="AQ44"/>
      <c r="AR44"/>
      <c r="AT44"/>
      <c r="AU44"/>
      <c r="AV44"/>
      <c r="AW44"/>
      <c r="AX44"/>
      <c r="AZ44"/>
      <c r="BA44"/>
      <c r="BB44"/>
      <c r="BC44"/>
      <c r="BD44"/>
      <c r="BE44"/>
      <c r="BG44"/>
      <c r="BH44"/>
      <c r="BI44"/>
    </row>
    <row r="45" spans="1:61" x14ac:dyDescent="0.3">
      <c r="A45" s="10"/>
      <c r="B45" s="27"/>
      <c r="C45" s="28"/>
      <c r="D45" s="19"/>
      <c r="E45" s="119"/>
      <c r="G45" s="67"/>
      <c r="H45" s="68"/>
      <c r="I45" s="69"/>
      <c r="J45"/>
      <c r="K45" s="67"/>
      <c r="L45" s="68"/>
      <c r="M45"/>
      <c r="N45"/>
      <c r="O45"/>
      <c r="P45"/>
      <c r="Q45"/>
      <c r="R45"/>
      <c r="T45"/>
      <c r="U45"/>
      <c r="V45"/>
      <c r="W45"/>
      <c r="X45"/>
      <c r="Z45"/>
      <c r="AA45"/>
      <c r="AB45"/>
      <c r="AC45"/>
      <c r="AD45"/>
      <c r="AE45"/>
      <c r="AG45"/>
      <c r="AH45"/>
      <c r="AI45"/>
      <c r="AJ45"/>
      <c r="AK45"/>
      <c r="AM45"/>
      <c r="AN45"/>
      <c r="AO45"/>
      <c r="AP45"/>
      <c r="AQ45"/>
      <c r="AR45"/>
      <c r="AT45"/>
      <c r="AU45"/>
      <c r="AV45"/>
      <c r="AW45"/>
      <c r="AX45"/>
      <c r="AZ45"/>
      <c r="BA45"/>
      <c r="BB45"/>
      <c r="BC45"/>
      <c r="BD45"/>
      <c r="BE45"/>
      <c r="BG45"/>
      <c r="BH45"/>
      <c r="BI45"/>
    </row>
    <row r="46" spans="1:61" x14ac:dyDescent="0.3">
      <c r="A46" s="10"/>
      <c r="B46" s="27"/>
      <c r="C46" s="28"/>
      <c r="D46" s="19"/>
      <c r="E46" s="119"/>
      <c r="G46" s="67"/>
      <c r="H46" s="68"/>
      <c r="I46" s="69"/>
      <c r="J46"/>
      <c r="K46" s="67"/>
      <c r="L46" s="68"/>
      <c r="M46"/>
      <c r="N46"/>
      <c r="O46"/>
      <c r="P46"/>
      <c r="Q46"/>
      <c r="R46"/>
      <c r="T46"/>
      <c r="U46"/>
      <c r="V46"/>
      <c r="W46"/>
      <c r="X46"/>
      <c r="Z46"/>
      <c r="AA46"/>
      <c r="AB46"/>
      <c r="AC46"/>
      <c r="AD46"/>
      <c r="AE46"/>
      <c r="AG46"/>
      <c r="AH46"/>
      <c r="AI46"/>
      <c r="AJ46"/>
      <c r="AK46"/>
      <c r="AM46"/>
      <c r="AN46"/>
      <c r="AO46"/>
      <c r="AP46"/>
      <c r="AQ46"/>
      <c r="AR46"/>
      <c r="AT46"/>
      <c r="AU46"/>
      <c r="AV46"/>
      <c r="AW46"/>
      <c r="AX46"/>
      <c r="AZ46"/>
      <c r="BA46"/>
      <c r="BB46"/>
      <c r="BC46"/>
      <c r="BD46"/>
      <c r="BE46"/>
      <c r="BG46"/>
      <c r="BH46"/>
      <c r="BI46"/>
    </row>
    <row r="47" spans="1:61" ht="12.75" thickBot="1" x14ac:dyDescent="0.35">
      <c r="A47" s="10"/>
      <c r="B47" s="29"/>
      <c r="C47" s="30"/>
      <c r="D47" s="22"/>
      <c r="E47" s="120"/>
      <c r="G47" s="71"/>
      <c r="H47" s="72"/>
      <c r="I47" s="73"/>
      <c r="J47"/>
      <c r="K47" s="71"/>
      <c r="L47" s="72"/>
      <c r="M47"/>
      <c r="N47"/>
      <c r="O47"/>
      <c r="P47"/>
      <c r="Q47"/>
      <c r="R47"/>
      <c r="T47"/>
      <c r="U47"/>
      <c r="V47"/>
      <c r="W47"/>
      <c r="X47"/>
      <c r="Z47"/>
      <c r="AA47"/>
      <c r="AB47"/>
      <c r="AC47"/>
      <c r="AD47"/>
      <c r="AE47"/>
      <c r="AG47"/>
      <c r="AH47"/>
      <c r="AI47"/>
      <c r="AJ47"/>
      <c r="AK47"/>
      <c r="AM47"/>
      <c r="AN47"/>
      <c r="AO47"/>
      <c r="AP47"/>
      <c r="AQ47"/>
      <c r="AR47"/>
      <c r="AT47"/>
      <c r="AU47"/>
      <c r="AV47"/>
      <c r="AW47"/>
      <c r="AX47"/>
      <c r="AZ47"/>
      <c r="BA47"/>
      <c r="BB47"/>
      <c r="BC47"/>
      <c r="BD47"/>
      <c r="BE47"/>
      <c r="BG47"/>
      <c r="BH47"/>
      <c r="BI47"/>
    </row>
    <row r="48" spans="1:61" x14ac:dyDescent="0.3">
      <c r="A48" s="11" t="s">
        <v>20</v>
      </c>
      <c r="B48" s="31">
        <v>36</v>
      </c>
      <c r="C48" s="32" t="s">
        <v>16</v>
      </c>
      <c r="D48" s="17" t="s">
        <v>38</v>
      </c>
      <c r="E48" s="118">
        <v>0</v>
      </c>
      <c r="G48" s="67">
        <v>-1.7999999999999998</v>
      </c>
      <c r="H48" s="68">
        <v>-0.4</v>
      </c>
      <c r="I48" s="69" t="str">
        <f t="shared" ref="I48" si="24">IFERROR(IF(ABS((G48-H48))&lt;=10%,"Acceptable","Request Narrative"),"-")</f>
        <v>Request Narrative</v>
      </c>
      <c r="J48"/>
      <c r="K48" s="67">
        <f t="shared" ref="K48" si="25">G48*E48</f>
        <v>0</v>
      </c>
      <c r="L48" s="67">
        <f t="shared" ref="L48" si="26">H48*E48</f>
        <v>0</v>
      </c>
      <c r="M48"/>
      <c r="N48"/>
      <c r="O48"/>
      <c r="P48"/>
      <c r="Q48"/>
      <c r="R48"/>
      <c r="T48"/>
      <c r="U48"/>
      <c r="V48"/>
      <c r="W48"/>
      <c r="X48"/>
      <c r="Z48"/>
      <c r="AA48"/>
      <c r="AB48"/>
      <c r="AC48"/>
      <c r="AD48"/>
      <c r="AE48"/>
      <c r="AG48"/>
      <c r="AH48"/>
      <c r="AI48"/>
      <c r="AJ48"/>
      <c r="AK48"/>
      <c r="AM48"/>
      <c r="AN48"/>
      <c r="AO48"/>
      <c r="AP48"/>
      <c r="AQ48"/>
      <c r="AR48"/>
      <c r="AT48"/>
      <c r="AU48"/>
      <c r="AV48"/>
      <c r="AW48"/>
      <c r="AX48"/>
      <c r="AZ48"/>
      <c r="BA48"/>
      <c r="BB48"/>
      <c r="BC48"/>
      <c r="BD48"/>
      <c r="BE48"/>
      <c r="BG48"/>
      <c r="BH48"/>
      <c r="BI48"/>
    </row>
    <row r="49" spans="1:61" x14ac:dyDescent="0.3">
      <c r="A49" s="10"/>
      <c r="B49" s="27"/>
      <c r="C49" s="28"/>
      <c r="D49" s="19"/>
      <c r="E49" s="119"/>
      <c r="G49" s="67"/>
      <c r="H49" s="68"/>
      <c r="I49" s="69"/>
      <c r="J49"/>
      <c r="K49" s="67"/>
      <c r="L49" s="68"/>
      <c r="M49"/>
      <c r="N49"/>
      <c r="O49"/>
      <c r="P49"/>
      <c r="Q49"/>
      <c r="R49"/>
      <c r="T49"/>
      <c r="U49"/>
      <c r="V49"/>
      <c r="W49"/>
      <c r="X49"/>
      <c r="Z49"/>
      <c r="AA49"/>
      <c r="AB49"/>
      <c r="AC49"/>
      <c r="AD49"/>
      <c r="AE49"/>
      <c r="AG49"/>
      <c r="AH49"/>
      <c r="AI49"/>
      <c r="AJ49"/>
      <c r="AK49"/>
      <c r="AM49"/>
      <c r="AN49"/>
      <c r="AO49"/>
      <c r="AP49"/>
      <c r="AQ49"/>
      <c r="AR49"/>
      <c r="AT49"/>
      <c r="AU49"/>
      <c r="AV49"/>
      <c r="AW49"/>
      <c r="AX49"/>
      <c r="AZ49"/>
      <c r="BA49"/>
      <c r="BB49"/>
      <c r="BC49"/>
      <c r="BD49"/>
      <c r="BE49"/>
      <c r="BG49"/>
      <c r="BH49"/>
      <c r="BI49"/>
    </row>
    <row r="50" spans="1:61" x14ac:dyDescent="0.3">
      <c r="A50" s="10"/>
      <c r="B50" s="27"/>
      <c r="C50" s="28"/>
      <c r="D50" s="19"/>
      <c r="E50" s="119"/>
      <c r="G50" s="67"/>
      <c r="H50" s="68"/>
      <c r="I50" s="69"/>
      <c r="J50"/>
      <c r="K50" s="67"/>
      <c r="L50" s="68"/>
      <c r="M50"/>
      <c r="N50"/>
      <c r="O50"/>
      <c r="P50"/>
      <c r="Q50"/>
      <c r="R50"/>
      <c r="T50"/>
      <c r="U50"/>
      <c r="V50"/>
      <c r="W50"/>
      <c r="X50"/>
      <c r="Z50"/>
      <c r="AA50"/>
      <c r="AB50"/>
      <c r="AC50"/>
      <c r="AD50"/>
      <c r="AE50"/>
      <c r="AG50"/>
      <c r="AH50"/>
      <c r="AI50"/>
      <c r="AJ50"/>
      <c r="AK50"/>
      <c r="AM50"/>
      <c r="AN50"/>
      <c r="AO50"/>
      <c r="AP50"/>
      <c r="AQ50"/>
      <c r="AR50"/>
      <c r="AT50"/>
      <c r="AU50"/>
      <c r="AV50"/>
      <c r="AW50"/>
      <c r="AX50"/>
      <c r="AZ50"/>
      <c r="BA50"/>
      <c r="BB50"/>
      <c r="BC50"/>
      <c r="BD50"/>
      <c r="BE50"/>
      <c r="BG50"/>
      <c r="BH50"/>
      <c r="BI50"/>
    </row>
    <row r="51" spans="1:61" ht="12.75" thickBot="1" x14ac:dyDescent="0.35">
      <c r="A51" s="10"/>
      <c r="B51" s="29"/>
      <c r="C51" s="30"/>
      <c r="D51" s="22"/>
      <c r="E51" s="120"/>
      <c r="G51" s="71"/>
      <c r="H51" s="72"/>
      <c r="I51" s="73"/>
      <c r="J51"/>
      <c r="K51" s="71"/>
      <c r="L51" s="72"/>
      <c r="M51"/>
      <c r="N51"/>
      <c r="O51"/>
      <c r="P51"/>
      <c r="Q51"/>
      <c r="R51"/>
      <c r="T51"/>
      <c r="U51"/>
      <c r="V51"/>
      <c r="W51"/>
      <c r="X51"/>
      <c r="Z51"/>
      <c r="AA51"/>
      <c r="AB51"/>
      <c r="AC51"/>
      <c r="AD51"/>
      <c r="AE51"/>
      <c r="AG51"/>
      <c r="AH51"/>
      <c r="AI51"/>
      <c r="AJ51"/>
      <c r="AK51"/>
      <c r="AM51"/>
      <c r="AN51"/>
      <c r="AO51"/>
      <c r="AP51"/>
      <c r="AQ51"/>
      <c r="AR51"/>
      <c r="AT51"/>
      <c r="AU51"/>
      <c r="AV51"/>
      <c r="AW51"/>
      <c r="AX51"/>
      <c r="AZ51"/>
      <c r="BA51"/>
      <c r="BB51"/>
      <c r="BC51"/>
      <c r="BD51"/>
      <c r="BE51"/>
      <c r="BG51"/>
      <c r="BH51"/>
      <c r="BI51"/>
    </row>
    <row r="52" spans="1:61" x14ac:dyDescent="0.3">
      <c r="A52" s="11" t="s">
        <v>20</v>
      </c>
      <c r="B52" s="31">
        <v>30</v>
      </c>
      <c r="C52" s="32" t="s">
        <v>54</v>
      </c>
      <c r="D52" s="17" t="s">
        <v>38</v>
      </c>
      <c r="E52" s="118">
        <v>0</v>
      </c>
      <c r="G52" s="67">
        <v>-0.6</v>
      </c>
      <c r="H52" s="68">
        <v>-0.19999999999999996</v>
      </c>
      <c r="I52" s="69" t="str">
        <f t="shared" ref="I52" si="27">IFERROR(IF(ABS((G52-H52))&lt;=10%,"Acceptable","Request Narrative"),"-")</f>
        <v>Request Narrative</v>
      </c>
      <c r="J52"/>
      <c r="K52" s="67">
        <f t="shared" ref="K52" si="28">G52*E52</f>
        <v>0</v>
      </c>
      <c r="L52" s="67">
        <f t="shared" ref="L52" si="29">H52*E52</f>
        <v>0</v>
      </c>
      <c r="M52"/>
      <c r="N52"/>
      <c r="O52"/>
      <c r="P52"/>
      <c r="Q52"/>
      <c r="R52"/>
      <c r="T52"/>
      <c r="U52"/>
      <c r="V52"/>
      <c r="W52"/>
      <c r="X52"/>
      <c r="Z52"/>
      <c r="AA52"/>
      <c r="AB52"/>
      <c r="AC52"/>
      <c r="AD52"/>
      <c r="AE52"/>
      <c r="AG52"/>
      <c r="AH52"/>
      <c r="AI52"/>
      <c r="AJ52"/>
      <c r="AK52"/>
      <c r="AM52"/>
      <c r="AN52"/>
      <c r="AO52"/>
      <c r="AP52"/>
      <c r="AQ52"/>
      <c r="AR52"/>
      <c r="AT52"/>
      <c r="AU52"/>
      <c r="AV52"/>
      <c r="AW52"/>
      <c r="AX52"/>
      <c r="AZ52"/>
      <c r="BA52"/>
      <c r="BB52"/>
      <c r="BC52"/>
      <c r="BD52"/>
      <c r="BE52"/>
      <c r="BG52"/>
      <c r="BH52"/>
      <c r="BI52"/>
    </row>
    <row r="53" spans="1:61" x14ac:dyDescent="0.3">
      <c r="A53" s="10"/>
      <c r="B53" s="27"/>
      <c r="C53" s="28"/>
      <c r="D53" s="19"/>
      <c r="E53" s="119"/>
      <c r="G53" s="67"/>
      <c r="H53" s="68"/>
      <c r="I53" s="69"/>
      <c r="J53"/>
      <c r="K53" s="67"/>
      <c r="L53" s="68"/>
      <c r="M53"/>
      <c r="N53"/>
      <c r="O53"/>
      <c r="P53"/>
      <c r="Q53"/>
      <c r="R53"/>
      <c r="T53"/>
      <c r="U53"/>
      <c r="V53"/>
      <c r="W53"/>
      <c r="X53"/>
      <c r="Z53"/>
      <c r="AA53"/>
      <c r="AB53"/>
      <c r="AC53"/>
      <c r="AD53"/>
      <c r="AE53"/>
      <c r="AG53"/>
      <c r="AH53"/>
      <c r="AI53"/>
      <c r="AJ53"/>
      <c r="AK53"/>
      <c r="AM53"/>
      <c r="AN53"/>
      <c r="AO53"/>
      <c r="AP53"/>
      <c r="AQ53"/>
      <c r="AR53"/>
      <c r="AT53"/>
      <c r="AU53"/>
      <c r="AV53"/>
      <c r="AW53"/>
      <c r="AX53"/>
      <c r="AZ53"/>
      <c r="BA53"/>
      <c r="BB53"/>
      <c r="BC53"/>
      <c r="BD53"/>
      <c r="BE53"/>
      <c r="BG53"/>
      <c r="BH53"/>
      <c r="BI53"/>
    </row>
    <row r="54" spans="1:61" x14ac:dyDescent="0.3">
      <c r="A54" s="10"/>
      <c r="B54" s="27"/>
      <c r="C54" s="28"/>
      <c r="D54" s="19"/>
      <c r="E54" s="119"/>
      <c r="G54" s="67"/>
      <c r="H54" s="68"/>
      <c r="I54" s="69"/>
      <c r="J54"/>
      <c r="K54" s="67"/>
      <c r="L54" s="68"/>
      <c r="M54"/>
      <c r="N54"/>
      <c r="O54"/>
      <c r="P54"/>
      <c r="Q54"/>
      <c r="R54"/>
      <c r="T54"/>
      <c r="U54"/>
      <c r="V54"/>
      <c r="W54"/>
      <c r="X54"/>
      <c r="Z54"/>
      <c r="AA54"/>
      <c r="AB54"/>
      <c r="AC54"/>
      <c r="AD54"/>
      <c r="AE54"/>
      <c r="AG54"/>
      <c r="AH54"/>
      <c r="AI54"/>
      <c r="AJ54"/>
      <c r="AK54"/>
      <c r="AM54"/>
      <c r="AN54"/>
      <c r="AO54"/>
      <c r="AP54"/>
      <c r="AQ54"/>
      <c r="AR54"/>
      <c r="AT54"/>
      <c r="AU54"/>
      <c r="AV54"/>
      <c r="AW54"/>
      <c r="AX54"/>
      <c r="AZ54"/>
      <c r="BA54"/>
      <c r="BB54"/>
      <c r="BC54"/>
      <c r="BD54"/>
      <c r="BE54"/>
      <c r="BG54"/>
      <c r="BH54"/>
      <c r="BI54"/>
    </row>
    <row r="55" spans="1:61" ht="12.75" thickBot="1" x14ac:dyDescent="0.35">
      <c r="A55" s="10"/>
      <c r="B55" s="29"/>
      <c r="C55" s="30"/>
      <c r="D55" s="22"/>
      <c r="E55" s="120"/>
      <c r="G55" s="71"/>
      <c r="H55" s="72"/>
      <c r="I55" s="73"/>
      <c r="J55"/>
      <c r="K55" s="71"/>
      <c r="L55" s="72"/>
      <c r="M55"/>
      <c r="N55"/>
      <c r="O55"/>
      <c r="P55"/>
      <c r="Q55"/>
      <c r="R55"/>
      <c r="T55"/>
      <c r="U55"/>
      <c r="V55"/>
      <c r="W55"/>
      <c r="X55"/>
      <c r="Z55"/>
      <c r="AA55"/>
      <c r="AB55"/>
      <c r="AC55"/>
      <c r="AD55"/>
      <c r="AE55"/>
      <c r="AG55"/>
      <c r="AH55"/>
      <c r="AI55"/>
      <c r="AJ55"/>
      <c r="AK55"/>
      <c r="AM55"/>
      <c r="AN55"/>
      <c r="AO55"/>
      <c r="AP55"/>
      <c r="AQ55"/>
      <c r="AR55"/>
      <c r="AT55"/>
      <c r="AU55"/>
      <c r="AV55"/>
      <c r="AW55"/>
      <c r="AX55"/>
      <c r="AZ55"/>
      <c r="BA55"/>
      <c r="BB55"/>
      <c r="BC55"/>
      <c r="BD55"/>
      <c r="BE55"/>
      <c r="BG55"/>
      <c r="BH55"/>
      <c r="BI55"/>
    </row>
    <row r="56" spans="1:61" x14ac:dyDescent="0.3">
      <c r="A56" s="11" t="s">
        <v>20</v>
      </c>
      <c r="B56" s="31">
        <v>3</v>
      </c>
      <c r="C56" s="32" t="s">
        <v>66</v>
      </c>
      <c r="D56" s="17" t="s">
        <v>38</v>
      </c>
      <c r="E56" s="118">
        <v>0</v>
      </c>
      <c r="G56" s="67">
        <v>-1.85</v>
      </c>
      <c r="H56" s="68">
        <v>-2</v>
      </c>
      <c r="I56" s="69" t="str">
        <f t="shared" ref="I56" si="30">IFERROR(IF(ABS((G56-H56))&lt;=10%,"Acceptable","Request Narrative"),"-")</f>
        <v>Request Narrative</v>
      </c>
      <c r="J56"/>
      <c r="K56" s="67">
        <f t="shared" ref="K56" si="31">G56*E56</f>
        <v>0</v>
      </c>
      <c r="L56" s="67">
        <f t="shared" ref="L56" si="32">H56*E56</f>
        <v>0</v>
      </c>
      <c r="M56"/>
      <c r="N56"/>
      <c r="O56"/>
      <c r="P56"/>
      <c r="Q56"/>
      <c r="R56"/>
      <c r="T56"/>
      <c r="U56"/>
      <c r="V56"/>
      <c r="W56"/>
      <c r="X56"/>
      <c r="Z56"/>
      <c r="AA56"/>
      <c r="AB56"/>
      <c r="AC56"/>
      <c r="AD56"/>
      <c r="AE56"/>
      <c r="AG56"/>
      <c r="AH56"/>
      <c r="AI56"/>
      <c r="AJ56"/>
      <c r="AK56"/>
      <c r="AM56"/>
      <c r="AN56"/>
      <c r="AO56"/>
      <c r="AP56"/>
      <c r="AQ56"/>
      <c r="AR56"/>
      <c r="AT56"/>
      <c r="AU56"/>
      <c r="AV56"/>
      <c r="AW56"/>
      <c r="AX56"/>
      <c r="AZ56"/>
      <c r="BA56"/>
      <c r="BB56"/>
      <c r="BC56"/>
      <c r="BD56"/>
      <c r="BE56"/>
      <c r="BG56"/>
      <c r="BH56"/>
      <c r="BI56"/>
    </row>
    <row r="57" spans="1:61" x14ac:dyDescent="0.3">
      <c r="A57" s="10"/>
      <c r="B57" s="27"/>
      <c r="C57" s="28"/>
      <c r="D57" s="19"/>
      <c r="E57" s="119"/>
      <c r="G57" s="67"/>
      <c r="H57" s="68"/>
      <c r="I57" s="69"/>
      <c r="J57"/>
      <c r="K57" s="67"/>
      <c r="L57" s="68"/>
      <c r="M57"/>
      <c r="N57"/>
      <c r="O57"/>
      <c r="P57"/>
      <c r="Q57"/>
      <c r="R57"/>
      <c r="T57"/>
      <c r="U57"/>
      <c r="V57"/>
      <c r="W57"/>
      <c r="X57"/>
      <c r="Z57"/>
      <c r="AA57"/>
      <c r="AB57"/>
      <c r="AC57"/>
      <c r="AD57"/>
      <c r="AE57"/>
      <c r="AG57"/>
      <c r="AH57"/>
      <c r="AI57"/>
      <c r="AJ57"/>
      <c r="AK57"/>
      <c r="AM57"/>
      <c r="AN57"/>
      <c r="AO57"/>
      <c r="AP57"/>
      <c r="AQ57"/>
      <c r="AR57"/>
      <c r="AT57"/>
      <c r="AU57"/>
      <c r="AV57"/>
      <c r="AW57"/>
      <c r="AX57"/>
      <c r="AZ57"/>
      <c r="BA57"/>
      <c r="BB57"/>
      <c r="BC57"/>
      <c r="BD57"/>
      <c r="BE57"/>
      <c r="BG57"/>
      <c r="BH57"/>
      <c r="BI57"/>
    </row>
    <row r="58" spans="1:61" x14ac:dyDescent="0.3">
      <c r="A58" s="10"/>
      <c r="B58" s="27"/>
      <c r="C58" s="28"/>
      <c r="D58" s="19"/>
      <c r="E58" s="119"/>
      <c r="G58" s="67"/>
      <c r="H58" s="68"/>
      <c r="I58" s="69"/>
      <c r="J58"/>
      <c r="K58" s="67"/>
      <c r="L58" s="68"/>
      <c r="M58"/>
      <c r="N58"/>
      <c r="O58"/>
      <c r="P58"/>
      <c r="Q58"/>
      <c r="R58"/>
      <c r="T58"/>
      <c r="U58"/>
      <c r="V58"/>
      <c r="W58"/>
      <c r="X58"/>
      <c r="Z58"/>
      <c r="AA58"/>
      <c r="AB58"/>
      <c r="AC58"/>
      <c r="AD58"/>
      <c r="AE58"/>
      <c r="AG58"/>
      <c r="AH58"/>
      <c r="AI58"/>
      <c r="AJ58"/>
      <c r="AK58"/>
      <c r="AM58"/>
      <c r="AN58"/>
      <c r="AO58"/>
      <c r="AP58"/>
      <c r="AQ58"/>
      <c r="AR58"/>
      <c r="AT58"/>
      <c r="AU58"/>
      <c r="AV58"/>
      <c r="AW58"/>
      <c r="AX58"/>
      <c r="AZ58"/>
      <c r="BA58"/>
      <c r="BB58"/>
      <c r="BC58"/>
      <c r="BD58"/>
      <c r="BE58"/>
      <c r="BG58"/>
      <c r="BH58"/>
      <c r="BI58"/>
    </row>
    <row r="59" spans="1:61" ht="12.75" thickBot="1" x14ac:dyDescent="0.35">
      <c r="A59" s="10"/>
      <c r="B59" s="29"/>
      <c r="C59" s="30"/>
      <c r="D59" s="22"/>
      <c r="E59" s="120"/>
      <c r="G59" s="71"/>
      <c r="H59" s="72"/>
      <c r="I59" s="73"/>
      <c r="J59"/>
      <c r="K59" s="71"/>
      <c r="L59" s="72"/>
      <c r="M59"/>
      <c r="N59"/>
      <c r="O59"/>
      <c r="P59"/>
      <c r="Q59"/>
      <c r="R59"/>
      <c r="T59"/>
      <c r="U59"/>
      <c r="V59"/>
      <c r="W59"/>
      <c r="X59"/>
      <c r="Z59"/>
      <c r="AA59"/>
      <c r="AB59"/>
      <c r="AC59"/>
      <c r="AD59"/>
      <c r="AE59"/>
      <c r="AG59"/>
      <c r="AH59"/>
      <c r="AI59"/>
      <c r="AJ59"/>
      <c r="AK59"/>
      <c r="AM59"/>
      <c r="AN59"/>
      <c r="AO59"/>
      <c r="AP59"/>
      <c r="AQ59"/>
      <c r="AR59"/>
      <c r="AT59"/>
      <c r="AU59"/>
      <c r="AV59"/>
      <c r="AW59"/>
      <c r="AX59"/>
      <c r="AZ59"/>
      <c r="BA59"/>
      <c r="BB59"/>
      <c r="BC59"/>
      <c r="BD59"/>
      <c r="BE59"/>
      <c r="BG59"/>
      <c r="BH59"/>
      <c r="BI59"/>
    </row>
    <row r="60" spans="1:61" x14ac:dyDescent="0.3">
      <c r="A60" s="11" t="s">
        <v>20</v>
      </c>
      <c r="B60" s="31">
        <v>4</v>
      </c>
      <c r="C60" s="32" t="s">
        <v>21</v>
      </c>
      <c r="D60" s="17" t="s">
        <v>35</v>
      </c>
      <c r="E60" s="118">
        <v>0</v>
      </c>
      <c r="G60" s="67">
        <v>-31.200000000000003</v>
      </c>
      <c r="H60" s="68">
        <v>-5.65</v>
      </c>
      <c r="I60" s="69" t="str">
        <f t="shared" ref="I60" si="33">IFERROR(IF(ABS((G60-H60))&lt;=10%,"Acceptable","Request Narrative"),"-")</f>
        <v>Request Narrative</v>
      </c>
      <c r="J60"/>
      <c r="K60" s="67">
        <f t="shared" ref="K60" si="34">G60*E60</f>
        <v>0</v>
      </c>
      <c r="L60" s="67">
        <f t="shared" ref="L60" si="35">H60*E60</f>
        <v>0</v>
      </c>
      <c r="M60"/>
      <c r="N60"/>
      <c r="O60"/>
      <c r="P60"/>
      <c r="Q60"/>
      <c r="R60"/>
      <c r="T60"/>
      <c r="U60"/>
      <c r="V60"/>
      <c r="W60"/>
      <c r="X60"/>
      <c r="Z60"/>
      <c r="AA60"/>
      <c r="AB60"/>
      <c r="AC60"/>
      <c r="AD60"/>
      <c r="AE60"/>
      <c r="AG60"/>
      <c r="AH60"/>
      <c r="AI60"/>
      <c r="AJ60"/>
      <c r="AK60"/>
      <c r="AM60"/>
      <c r="AN60"/>
      <c r="AO60"/>
      <c r="AP60"/>
      <c r="AQ60"/>
      <c r="AR60"/>
      <c r="AT60"/>
      <c r="AU60"/>
      <c r="AV60"/>
      <c r="AW60"/>
      <c r="AX60"/>
      <c r="AZ60"/>
      <c r="BA60"/>
      <c r="BB60"/>
      <c r="BC60"/>
      <c r="BD60"/>
      <c r="BE60"/>
      <c r="BG60"/>
      <c r="BH60"/>
      <c r="BI60"/>
    </row>
    <row r="61" spans="1:61" x14ac:dyDescent="0.3">
      <c r="A61" s="10"/>
      <c r="B61" s="27"/>
      <c r="C61" s="28"/>
      <c r="D61" s="19"/>
      <c r="E61" s="119"/>
      <c r="G61" s="67"/>
      <c r="H61" s="68"/>
      <c r="I61" s="69"/>
      <c r="J61"/>
      <c r="K61" s="67"/>
      <c r="L61" s="68"/>
      <c r="M61"/>
      <c r="N61"/>
      <c r="O61"/>
      <c r="P61"/>
      <c r="Q61"/>
      <c r="R61"/>
      <c r="T61"/>
      <c r="U61"/>
      <c r="V61"/>
      <c r="W61"/>
      <c r="X61"/>
      <c r="Z61"/>
      <c r="AA61"/>
      <c r="AB61"/>
      <c r="AC61"/>
      <c r="AD61"/>
      <c r="AE61"/>
      <c r="AG61"/>
      <c r="AH61"/>
      <c r="AI61"/>
      <c r="AJ61"/>
      <c r="AK61"/>
      <c r="AM61"/>
      <c r="AN61"/>
      <c r="AO61"/>
      <c r="AP61"/>
      <c r="AQ61"/>
      <c r="AR61"/>
      <c r="AT61"/>
      <c r="AU61"/>
      <c r="AV61"/>
      <c r="AW61"/>
      <c r="AX61"/>
      <c r="AZ61"/>
      <c r="BA61"/>
      <c r="BB61"/>
      <c r="BC61"/>
      <c r="BD61"/>
      <c r="BE61"/>
      <c r="BG61"/>
      <c r="BH61"/>
      <c r="BI61"/>
    </row>
    <row r="62" spans="1:61" x14ac:dyDescent="0.3">
      <c r="A62" s="10"/>
      <c r="B62" s="27"/>
      <c r="C62" s="28"/>
      <c r="D62" s="19"/>
      <c r="E62" s="119"/>
      <c r="G62" s="67"/>
      <c r="H62" s="68"/>
      <c r="I62" s="69"/>
      <c r="J62"/>
      <c r="K62" s="67"/>
      <c r="L62" s="68"/>
      <c r="M62"/>
      <c r="N62"/>
      <c r="O62"/>
      <c r="P62"/>
      <c r="Q62"/>
      <c r="R62"/>
      <c r="T62"/>
      <c r="U62"/>
      <c r="V62"/>
      <c r="W62"/>
      <c r="X62"/>
      <c r="Z62"/>
      <c r="AA62"/>
      <c r="AB62"/>
      <c r="AC62"/>
      <c r="AD62"/>
      <c r="AE62"/>
      <c r="AG62"/>
      <c r="AH62"/>
      <c r="AI62"/>
      <c r="AJ62"/>
      <c r="AK62"/>
      <c r="AM62"/>
      <c r="AN62"/>
      <c r="AO62"/>
      <c r="AP62"/>
      <c r="AQ62"/>
      <c r="AR62"/>
      <c r="AT62"/>
      <c r="AU62"/>
      <c r="AV62"/>
      <c r="AW62"/>
      <c r="AX62"/>
      <c r="AZ62"/>
      <c r="BA62"/>
      <c r="BB62"/>
      <c r="BC62"/>
      <c r="BD62"/>
      <c r="BE62"/>
      <c r="BG62"/>
      <c r="BH62"/>
      <c r="BI62"/>
    </row>
    <row r="63" spans="1:61" ht="12.75" thickBot="1" x14ac:dyDescent="0.35">
      <c r="A63" s="10"/>
      <c r="B63" s="29"/>
      <c r="C63" s="30"/>
      <c r="D63" s="22"/>
      <c r="E63" s="120"/>
      <c r="G63" s="71"/>
      <c r="H63" s="72"/>
      <c r="I63" s="73"/>
      <c r="J63"/>
      <c r="K63" s="71"/>
      <c r="L63" s="72"/>
      <c r="M63"/>
      <c r="N63"/>
      <c r="O63"/>
      <c r="P63"/>
      <c r="Q63"/>
      <c r="R63"/>
      <c r="T63"/>
      <c r="U63"/>
      <c r="V63"/>
      <c r="W63"/>
      <c r="X63"/>
      <c r="Z63"/>
      <c r="AA63"/>
      <c r="AB63"/>
      <c r="AC63"/>
      <c r="AD63"/>
      <c r="AE63"/>
      <c r="AG63"/>
      <c r="AH63"/>
      <c r="AI63"/>
      <c r="AJ63"/>
      <c r="AK63"/>
      <c r="AM63"/>
      <c r="AN63"/>
      <c r="AO63"/>
      <c r="AP63"/>
      <c r="AQ63"/>
      <c r="AR63"/>
      <c r="AT63"/>
      <c r="AU63"/>
      <c r="AV63"/>
      <c r="AW63"/>
      <c r="AX63"/>
      <c r="AZ63"/>
      <c r="BA63"/>
      <c r="BB63"/>
      <c r="BC63"/>
      <c r="BD63"/>
      <c r="BE63"/>
      <c r="BG63"/>
      <c r="BH63"/>
      <c r="BI63"/>
    </row>
    <row r="64" spans="1:61" x14ac:dyDescent="0.3">
      <c r="A64" s="11" t="s">
        <v>20</v>
      </c>
      <c r="B64" s="31">
        <v>6</v>
      </c>
      <c r="C64" s="32" t="s">
        <v>67</v>
      </c>
      <c r="D64" s="17" t="s">
        <v>35</v>
      </c>
      <c r="E64" s="118">
        <v>0</v>
      </c>
      <c r="G64" s="67">
        <v>0</v>
      </c>
      <c r="H64" s="68">
        <v>0</v>
      </c>
      <c r="I64" s="69" t="str">
        <f t="shared" ref="I64" si="36">IFERROR(IF(ABS((G64-H64))&lt;=10%,"Acceptable","Request Narrative"),"-")</f>
        <v>Acceptable</v>
      </c>
      <c r="J64"/>
      <c r="K64" s="67">
        <f t="shared" ref="K64" si="37">G64*E64</f>
        <v>0</v>
      </c>
      <c r="L64" s="67">
        <f t="shared" ref="L64" si="38">H64*E64</f>
        <v>0</v>
      </c>
      <c r="M64"/>
      <c r="N64"/>
      <c r="O64"/>
      <c r="P64"/>
      <c r="Q64"/>
      <c r="R64"/>
      <c r="T64"/>
      <c r="U64"/>
      <c r="V64"/>
      <c r="W64"/>
      <c r="X64"/>
      <c r="Z64"/>
      <c r="AA64"/>
      <c r="AB64"/>
      <c r="AC64"/>
      <c r="AD64"/>
      <c r="AE64"/>
      <c r="AG64"/>
      <c r="AH64"/>
      <c r="AI64"/>
      <c r="AJ64"/>
      <c r="AK64"/>
      <c r="AM64"/>
      <c r="AN64"/>
      <c r="AO64"/>
      <c r="AP64"/>
      <c r="AQ64"/>
      <c r="AR64"/>
      <c r="AT64"/>
      <c r="AU64"/>
      <c r="AV64"/>
      <c r="AW64"/>
      <c r="AX64"/>
      <c r="AZ64"/>
      <c r="BA64"/>
      <c r="BB64"/>
      <c r="BC64"/>
      <c r="BD64"/>
      <c r="BE64"/>
      <c r="BG64"/>
      <c r="BH64"/>
      <c r="BI64"/>
    </row>
    <row r="65" spans="1:61" x14ac:dyDescent="0.3">
      <c r="A65" s="10"/>
      <c r="B65" s="27"/>
      <c r="C65" s="28"/>
      <c r="D65" s="19"/>
      <c r="E65" s="119"/>
      <c r="G65" s="67"/>
      <c r="H65" s="68"/>
      <c r="I65" s="69"/>
      <c r="J65"/>
      <c r="K65" s="67"/>
      <c r="L65" s="68"/>
      <c r="M65"/>
      <c r="N65"/>
      <c r="O65"/>
      <c r="P65"/>
      <c r="Q65"/>
      <c r="R65"/>
      <c r="T65"/>
      <c r="U65"/>
      <c r="V65"/>
      <c r="W65"/>
      <c r="X65"/>
      <c r="Z65"/>
      <c r="AA65"/>
      <c r="AB65"/>
      <c r="AC65"/>
      <c r="AD65"/>
      <c r="AE65"/>
      <c r="AG65"/>
      <c r="AH65"/>
      <c r="AI65"/>
      <c r="AJ65"/>
      <c r="AK65"/>
      <c r="AM65"/>
      <c r="AN65"/>
      <c r="AO65"/>
      <c r="AP65"/>
      <c r="AQ65"/>
      <c r="AR65"/>
      <c r="AT65"/>
      <c r="AU65"/>
      <c r="AV65"/>
      <c r="AW65"/>
      <c r="AX65"/>
      <c r="AZ65"/>
      <c r="BA65"/>
      <c r="BB65"/>
      <c r="BC65"/>
      <c r="BD65"/>
      <c r="BE65"/>
      <c r="BG65"/>
      <c r="BH65"/>
      <c r="BI65"/>
    </row>
    <row r="66" spans="1:61" x14ac:dyDescent="0.3">
      <c r="A66" s="10"/>
      <c r="B66" s="27"/>
      <c r="C66" s="28"/>
      <c r="D66" s="19"/>
      <c r="E66" s="119"/>
      <c r="G66" s="67"/>
      <c r="H66" s="68"/>
      <c r="I66" s="69"/>
      <c r="J66"/>
      <c r="K66" s="67"/>
      <c r="L66" s="68"/>
      <c r="M66"/>
      <c r="N66"/>
      <c r="O66"/>
      <c r="P66"/>
      <c r="Q66"/>
      <c r="R66"/>
      <c r="T66"/>
      <c r="U66"/>
      <c r="V66"/>
      <c r="W66"/>
      <c r="X66"/>
      <c r="Z66"/>
      <c r="AA66"/>
      <c r="AB66"/>
      <c r="AC66"/>
      <c r="AD66"/>
      <c r="AE66"/>
      <c r="AG66"/>
      <c r="AH66"/>
      <c r="AI66"/>
      <c r="AJ66"/>
      <c r="AK66"/>
      <c r="AM66"/>
      <c r="AN66"/>
      <c r="AO66"/>
      <c r="AP66"/>
      <c r="AQ66"/>
      <c r="AR66"/>
      <c r="AT66"/>
      <c r="AU66"/>
      <c r="AV66"/>
      <c r="AW66"/>
      <c r="AX66"/>
      <c r="AZ66"/>
      <c r="BA66"/>
      <c r="BB66"/>
      <c r="BC66"/>
      <c r="BD66"/>
      <c r="BE66"/>
      <c r="BG66"/>
      <c r="BH66"/>
      <c r="BI66"/>
    </row>
    <row r="67" spans="1:61" ht="12.75" thickBot="1" x14ac:dyDescent="0.35">
      <c r="A67" s="10"/>
      <c r="B67" s="29"/>
      <c r="C67" s="30"/>
      <c r="D67" s="22"/>
      <c r="E67" s="120"/>
      <c r="G67" s="71"/>
      <c r="H67" s="72"/>
      <c r="I67" s="73"/>
      <c r="J67"/>
      <c r="K67" s="71"/>
      <c r="L67" s="72"/>
      <c r="M67"/>
      <c r="N67"/>
      <c r="O67"/>
      <c r="P67"/>
      <c r="Q67"/>
      <c r="R67"/>
      <c r="T67"/>
      <c r="U67"/>
      <c r="V67"/>
      <c r="W67"/>
      <c r="X67"/>
      <c r="Z67"/>
      <c r="AA67"/>
      <c r="AB67"/>
      <c r="AC67"/>
      <c r="AD67"/>
      <c r="AE67"/>
      <c r="AG67"/>
      <c r="AH67"/>
      <c r="AI67"/>
      <c r="AJ67"/>
      <c r="AK67"/>
      <c r="AM67"/>
      <c r="AN67"/>
      <c r="AO67"/>
      <c r="AP67"/>
      <c r="AQ67"/>
      <c r="AR67"/>
      <c r="AT67"/>
      <c r="AU67"/>
      <c r="AV67"/>
      <c r="AW67"/>
      <c r="AX67"/>
      <c r="AZ67"/>
      <c r="BA67"/>
      <c r="BB67"/>
      <c r="BC67"/>
      <c r="BD67"/>
      <c r="BE67"/>
      <c r="BG67"/>
      <c r="BH67"/>
      <c r="BI67"/>
    </row>
    <row r="68" spans="1:61" x14ac:dyDescent="0.3">
      <c r="A68" s="11" t="s">
        <v>20</v>
      </c>
      <c r="B68" s="31">
        <v>13</v>
      </c>
      <c r="C68" s="32" t="s">
        <v>13</v>
      </c>
      <c r="D68" s="17" t="s">
        <v>35</v>
      </c>
      <c r="E68" s="118">
        <v>0</v>
      </c>
      <c r="G68" s="67">
        <v>-5.6999999999999993</v>
      </c>
      <c r="H68" s="68">
        <v>-1.4000000000000001</v>
      </c>
      <c r="I68" s="69" t="str">
        <f t="shared" ref="I68" si="39">IFERROR(IF(ABS((G68-H68))&lt;=10%,"Acceptable","Request Narrative"),"-")</f>
        <v>Request Narrative</v>
      </c>
      <c r="J68"/>
      <c r="K68" s="67">
        <f t="shared" ref="K68" si="40">G68*E68</f>
        <v>0</v>
      </c>
      <c r="L68" s="67">
        <f t="shared" ref="L68" si="41">H68*E68</f>
        <v>0</v>
      </c>
      <c r="M68"/>
      <c r="N68"/>
      <c r="O68"/>
      <c r="P68"/>
      <c r="Q68"/>
      <c r="R68"/>
      <c r="T68"/>
      <c r="U68"/>
      <c r="V68"/>
      <c r="W68"/>
      <c r="X68"/>
      <c r="Z68"/>
      <c r="AA68"/>
      <c r="AB68"/>
      <c r="AC68"/>
      <c r="AD68"/>
      <c r="AE68"/>
      <c r="AG68"/>
      <c r="AH68"/>
      <c r="AI68"/>
      <c r="AJ68"/>
      <c r="AK68"/>
      <c r="AM68"/>
      <c r="AN68"/>
      <c r="AO68"/>
      <c r="AP68"/>
      <c r="AQ68"/>
      <c r="AR68"/>
      <c r="AT68"/>
      <c r="AU68"/>
      <c r="AV68"/>
      <c r="AW68"/>
      <c r="AX68"/>
      <c r="AZ68"/>
      <c r="BA68"/>
      <c r="BB68"/>
      <c r="BC68"/>
      <c r="BD68"/>
      <c r="BE68"/>
      <c r="BG68"/>
      <c r="BH68"/>
      <c r="BI68"/>
    </row>
    <row r="69" spans="1:61" x14ac:dyDescent="0.3">
      <c r="A69" s="10"/>
      <c r="B69" s="27"/>
      <c r="C69" s="28"/>
      <c r="D69" s="19"/>
      <c r="E69" s="119"/>
      <c r="G69" s="67"/>
      <c r="H69" s="68"/>
      <c r="I69" s="69"/>
      <c r="J69"/>
      <c r="K69" s="67"/>
      <c r="L69" s="68"/>
      <c r="M69"/>
      <c r="N69"/>
      <c r="O69"/>
      <c r="P69"/>
      <c r="Q69"/>
      <c r="R69"/>
      <c r="T69"/>
      <c r="U69"/>
      <c r="V69"/>
      <c r="W69"/>
      <c r="X69"/>
      <c r="Z69"/>
      <c r="AA69"/>
      <c r="AB69"/>
      <c r="AC69"/>
      <c r="AD69"/>
      <c r="AE69"/>
      <c r="AG69"/>
      <c r="AH69"/>
      <c r="AI69"/>
      <c r="AJ69"/>
      <c r="AK69"/>
      <c r="AM69"/>
      <c r="AN69"/>
      <c r="AO69"/>
      <c r="AP69"/>
      <c r="AQ69"/>
      <c r="AR69"/>
      <c r="AT69"/>
      <c r="AU69"/>
      <c r="AV69"/>
      <c r="AW69"/>
      <c r="AX69"/>
      <c r="AZ69"/>
      <c r="BA69"/>
      <c r="BB69"/>
      <c r="BC69"/>
      <c r="BD69"/>
      <c r="BE69"/>
      <c r="BG69"/>
      <c r="BH69"/>
      <c r="BI69"/>
    </row>
    <row r="70" spans="1:61" x14ac:dyDescent="0.3">
      <c r="A70" s="10"/>
      <c r="B70" s="27"/>
      <c r="C70" s="28"/>
      <c r="D70" s="19"/>
      <c r="E70" s="119"/>
      <c r="G70" s="67"/>
      <c r="H70" s="68"/>
      <c r="I70" s="69"/>
      <c r="J70"/>
      <c r="K70" s="67"/>
      <c r="L70" s="68"/>
      <c r="M70"/>
      <c r="N70"/>
      <c r="O70"/>
      <c r="P70"/>
      <c r="Q70"/>
      <c r="R70"/>
      <c r="T70"/>
      <c r="U70"/>
      <c r="V70"/>
      <c r="W70"/>
      <c r="X70"/>
      <c r="Z70"/>
      <c r="AA70"/>
      <c r="AB70"/>
      <c r="AC70"/>
      <c r="AD70"/>
      <c r="AE70"/>
      <c r="AG70"/>
      <c r="AH70"/>
      <c r="AI70"/>
      <c r="AJ70"/>
      <c r="AK70"/>
      <c r="AM70"/>
      <c r="AN70"/>
      <c r="AO70"/>
      <c r="AP70"/>
      <c r="AQ70"/>
      <c r="AR70"/>
      <c r="AT70"/>
      <c r="AU70"/>
      <c r="AV70"/>
      <c r="AW70"/>
      <c r="AX70"/>
      <c r="AZ70"/>
      <c r="BA70"/>
      <c r="BB70"/>
      <c r="BC70"/>
      <c r="BD70"/>
      <c r="BE70"/>
      <c r="BG70"/>
      <c r="BH70"/>
      <c r="BI70"/>
    </row>
    <row r="71" spans="1:61" ht="12.75" thickBot="1" x14ac:dyDescent="0.35">
      <c r="A71" s="10"/>
      <c r="B71" s="29"/>
      <c r="C71" s="30"/>
      <c r="D71" s="22"/>
      <c r="E71" s="120"/>
      <c r="G71" s="71"/>
      <c r="H71" s="72"/>
      <c r="I71" s="73"/>
      <c r="J71"/>
      <c r="K71" s="71"/>
      <c r="L71" s="72"/>
      <c r="M71"/>
      <c r="N71"/>
      <c r="O71"/>
      <c r="P71"/>
      <c r="Q71"/>
      <c r="R71"/>
      <c r="T71"/>
      <c r="U71"/>
      <c r="V71"/>
      <c r="W71"/>
      <c r="X71"/>
      <c r="Z71"/>
      <c r="AA71"/>
      <c r="AB71"/>
      <c r="AC71"/>
      <c r="AD71"/>
      <c r="AE71"/>
      <c r="AG71"/>
      <c r="AH71"/>
      <c r="AI71"/>
      <c r="AJ71"/>
      <c r="AK71"/>
      <c r="AM71"/>
      <c r="AN71"/>
      <c r="AO71"/>
      <c r="AP71"/>
      <c r="AQ71"/>
      <c r="AR71"/>
      <c r="AT71"/>
      <c r="AU71"/>
      <c r="AV71"/>
      <c r="AW71"/>
      <c r="AX71"/>
      <c r="AZ71"/>
      <c r="BA71"/>
      <c r="BB71"/>
      <c r="BC71"/>
      <c r="BD71"/>
      <c r="BE71"/>
      <c r="BG71"/>
      <c r="BH71"/>
      <c r="BI71"/>
    </row>
    <row r="72" spans="1:61" x14ac:dyDescent="0.3">
      <c r="A72" s="11" t="s">
        <v>20</v>
      </c>
      <c r="B72" s="31">
        <v>14</v>
      </c>
      <c r="C72" s="32" t="s">
        <v>20</v>
      </c>
      <c r="D72" s="17" t="s">
        <v>37</v>
      </c>
      <c r="E72" s="118">
        <v>0</v>
      </c>
      <c r="G72" s="67">
        <v>-1.6000000000000005</v>
      </c>
      <c r="H72" s="68">
        <v>-1.5</v>
      </c>
      <c r="I72" s="69" t="str">
        <f t="shared" ref="I72" si="42">IFERROR(IF(ABS((G72-H72))&lt;=10%,"Acceptable","Request Narrative"),"-")</f>
        <v>Request Narrative</v>
      </c>
      <c r="J72"/>
      <c r="K72" s="67">
        <f t="shared" ref="K72" si="43">G72*E72</f>
        <v>0</v>
      </c>
      <c r="L72" s="67">
        <f t="shared" ref="L72" si="44">H72*E72</f>
        <v>0</v>
      </c>
      <c r="M72"/>
      <c r="N72"/>
      <c r="O72"/>
      <c r="P72"/>
      <c r="Q72"/>
      <c r="R72"/>
      <c r="T72"/>
      <c r="U72"/>
      <c r="V72"/>
      <c r="W72"/>
      <c r="X72"/>
      <c r="Z72"/>
      <c r="AA72"/>
      <c r="AB72"/>
      <c r="AC72"/>
      <c r="AD72"/>
      <c r="AE72"/>
      <c r="AG72"/>
      <c r="AH72"/>
      <c r="AI72"/>
      <c r="AJ72"/>
      <c r="AK72"/>
      <c r="AM72"/>
      <c r="AN72"/>
      <c r="AO72"/>
      <c r="AP72"/>
      <c r="AQ72"/>
      <c r="AR72"/>
      <c r="AT72"/>
      <c r="AU72"/>
      <c r="AV72"/>
      <c r="AW72"/>
      <c r="AX72"/>
      <c r="AZ72"/>
      <c r="BA72"/>
      <c r="BB72"/>
      <c r="BC72"/>
      <c r="BD72"/>
      <c r="BE72"/>
      <c r="BG72"/>
      <c r="BH72"/>
      <c r="BI72"/>
    </row>
    <row r="73" spans="1:61" x14ac:dyDescent="0.3">
      <c r="A73" s="10"/>
      <c r="B73" s="27"/>
      <c r="C73" s="28"/>
      <c r="D73" s="19"/>
      <c r="E73" s="119"/>
      <c r="G73" s="67"/>
      <c r="H73" s="68"/>
      <c r="I73" s="69"/>
      <c r="J73"/>
      <c r="K73" s="67"/>
      <c r="L73" s="68"/>
      <c r="M73"/>
      <c r="N73"/>
      <c r="O73"/>
      <c r="P73"/>
      <c r="Q73"/>
      <c r="R73"/>
      <c r="T73"/>
      <c r="U73"/>
      <c r="V73"/>
      <c r="W73"/>
      <c r="X73"/>
      <c r="Z73"/>
      <c r="AA73"/>
      <c r="AB73"/>
      <c r="AC73"/>
      <c r="AD73"/>
      <c r="AE73"/>
      <c r="AG73"/>
      <c r="AH73"/>
      <c r="AI73"/>
      <c r="AJ73"/>
      <c r="AK73"/>
      <c r="AM73"/>
      <c r="AN73"/>
      <c r="AO73"/>
      <c r="AP73"/>
      <c r="AQ73"/>
      <c r="AR73"/>
      <c r="AT73"/>
      <c r="AU73"/>
      <c r="AV73"/>
      <c r="AW73"/>
      <c r="AX73"/>
      <c r="AZ73"/>
      <c r="BA73"/>
      <c r="BB73"/>
      <c r="BC73"/>
      <c r="BD73"/>
      <c r="BE73"/>
      <c r="BG73"/>
      <c r="BH73"/>
      <c r="BI73"/>
    </row>
    <row r="74" spans="1:61" x14ac:dyDescent="0.3">
      <c r="A74" s="10"/>
      <c r="B74" s="27"/>
      <c r="C74" s="28"/>
      <c r="D74" s="19"/>
      <c r="E74" s="119"/>
      <c r="G74" s="67"/>
      <c r="H74" s="68"/>
      <c r="I74" s="69"/>
      <c r="J74"/>
      <c r="K74" s="67"/>
      <c r="L74" s="68"/>
      <c r="M74"/>
      <c r="N74"/>
      <c r="O74"/>
      <c r="P74"/>
      <c r="Q74"/>
      <c r="R74"/>
      <c r="T74"/>
      <c r="U74"/>
      <c r="V74"/>
      <c r="W74"/>
      <c r="X74"/>
      <c r="Z74"/>
      <c r="AA74"/>
      <c r="AB74"/>
      <c r="AC74"/>
      <c r="AD74"/>
      <c r="AE74"/>
      <c r="AG74"/>
      <c r="AH74"/>
      <c r="AI74"/>
      <c r="AJ74"/>
      <c r="AK74"/>
      <c r="AM74"/>
      <c r="AN74"/>
      <c r="AO74"/>
      <c r="AP74"/>
      <c r="AQ74"/>
      <c r="AR74"/>
      <c r="AT74"/>
      <c r="AU74"/>
      <c r="AV74"/>
      <c r="AW74"/>
      <c r="AX74"/>
      <c r="AZ74"/>
      <c r="BA74"/>
      <c r="BB74"/>
      <c r="BC74"/>
      <c r="BD74"/>
      <c r="BE74"/>
      <c r="BG74"/>
      <c r="BH74"/>
      <c r="BI74"/>
    </row>
    <row r="75" spans="1:61" ht="12.75" thickBot="1" x14ac:dyDescent="0.35">
      <c r="A75" s="10"/>
      <c r="B75" s="29"/>
      <c r="C75" s="30"/>
      <c r="D75" s="22"/>
      <c r="E75" s="120"/>
      <c r="G75" s="71"/>
      <c r="H75" s="72"/>
      <c r="I75" s="73"/>
      <c r="J75"/>
      <c r="K75" s="71"/>
      <c r="L75" s="72"/>
      <c r="M75"/>
      <c r="N75"/>
      <c r="O75"/>
      <c r="P75"/>
      <c r="Q75"/>
      <c r="R75"/>
      <c r="T75"/>
      <c r="U75"/>
      <c r="V75"/>
      <c r="W75"/>
      <c r="X75"/>
      <c r="Z75"/>
      <c r="AA75"/>
      <c r="AB75"/>
      <c r="AC75"/>
      <c r="AD75"/>
      <c r="AE75"/>
      <c r="AG75"/>
      <c r="AH75"/>
      <c r="AI75"/>
      <c r="AJ75"/>
      <c r="AK75"/>
      <c r="AM75"/>
      <c r="AN75"/>
      <c r="AO75"/>
      <c r="AP75"/>
      <c r="AQ75"/>
      <c r="AR75"/>
      <c r="AT75"/>
      <c r="AU75"/>
      <c r="AV75"/>
      <c r="AW75"/>
      <c r="AX75"/>
      <c r="AZ75"/>
      <c r="BA75"/>
      <c r="BB75"/>
      <c r="BC75"/>
      <c r="BD75"/>
      <c r="BE75"/>
      <c r="BG75"/>
      <c r="BH75"/>
      <c r="BI75"/>
    </row>
    <row r="76" spans="1:61" x14ac:dyDescent="0.3">
      <c r="A76" s="11" t="s">
        <v>20</v>
      </c>
      <c r="B76" s="31">
        <v>18</v>
      </c>
      <c r="C76" s="32" t="s">
        <v>24</v>
      </c>
      <c r="D76" s="17" t="s">
        <v>38</v>
      </c>
      <c r="E76" s="118">
        <v>0</v>
      </c>
      <c r="G76" s="67">
        <v>-3</v>
      </c>
      <c r="H76" s="68">
        <v>-4</v>
      </c>
      <c r="I76" s="69" t="str">
        <f t="shared" ref="I76" si="45">IFERROR(IF(ABS((G76-H76))&lt;=10%,"Acceptable","Request Narrative"),"-")</f>
        <v>Request Narrative</v>
      </c>
      <c r="J76"/>
      <c r="K76" s="67">
        <f t="shared" ref="K76" si="46">G76*E76</f>
        <v>0</v>
      </c>
      <c r="L76" s="67">
        <f t="shared" ref="L76" si="47">H76*E76</f>
        <v>0</v>
      </c>
      <c r="M76"/>
      <c r="N76"/>
      <c r="O76"/>
      <c r="P76"/>
      <c r="Q76"/>
      <c r="R76"/>
      <c r="T76"/>
      <c r="U76"/>
      <c r="V76"/>
      <c r="W76"/>
      <c r="X76"/>
      <c r="Z76"/>
      <c r="AA76"/>
      <c r="AB76"/>
      <c r="AC76"/>
      <c r="AD76"/>
      <c r="AE76"/>
      <c r="AG76"/>
      <c r="AH76"/>
      <c r="AI76"/>
      <c r="AJ76"/>
      <c r="AK76"/>
      <c r="AM76"/>
      <c r="AN76"/>
      <c r="AO76"/>
      <c r="AP76"/>
      <c r="AQ76"/>
      <c r="AR76"/>
      <c r="AT76"/>
      <c r="AU76"/>
      <c r="AV76"/>
      <c r="AW76"/>
      <c r="AX76"/>
      <c r="AZ76"/>
      <c r="BA76"/>
      <c r="BB76"/>
      <c r="BC76"/>
      <c r="BD76"/>
      <c r="BE76"/>
      <c r="BG76"/>
      <c r="BH76"/>
      <c r="BI76"/>
    </row>
    <row r="77" spans="1:61" x14ac:dyDescent="0.3">
      <c r="A77" s="10"/>
      <c r="B77" s="27"/>
      <c r="C77" s="28"/>
      <c r="D77" s="19"/>
      <c r="E77" s="119"/>
      <c r="G77" s="67"/>
      <c r="H77" s="68"/>
      <c r="I77" s="69"/>
      <c r="J77"/>
      <c r="K77" s="67"/>
      <c r="L77" s="68"/>
      <c r="M77"/>
      <c r="N77"/>
      <c r="O77"/>
      <c r="P77"/>
      <c r="Q77"/>
      <c r="R77"/>
      <c r="T77"/>
      <c r="U77"/>
      <c r="V77"/>
      <c r="W77"/>
      <c r="X77"/>
      <c r="Z77"/>
      <c r="AA77"/>
      <c r="AB77"/>
      <c r="AC77"/>
      <c r="AD77"/>
      <c r="AE77"/>
      <c r="AG77"/>
      <c r="AH77"/>
      <c r="AI77"/>
      <c r="AJ77"/>
      <c r="AK77"/>
      <c r="AM77"/>
      <c r="AN77"/>
      <c r="AO77"/>
      <c r="AP77"/>
      <c r="AQ77"/>
      <c r="AR77"/>
      <c r="AT77"/>
      <c r="AU77"/>
      <c r="AV77"/>
      <c r="AW77"/>
      <c r="AX77"/>
      <c r="AZ77"/>
      <c r="BA77"/>
      <c r="BB77"/>
      <c r="BC77"/>
      <c r="BD77"/>
      <c r="BE77"/>
      <c r="BG77"/>
      <c r="BH77"/>
      <c r="BI77"/>
    </row>
    <row r="78" spans="1:61" x14ac:dyDescent="0.3">
      <c r="A78" s="10"/>
      <c r="B78" s="27"/>
      <c r="C78" s="28"/>
      <c r="D78" s="19"/>
      <c r="E78" s="119"/>
      <c r="G78" s="67"/>
      <c r="H78" s="68"/>
      <c r="I78" s="69"/>
      <c r="J78"/>
      <c r="K78" s="67"/>
      <c r="L78" s="68"/>
      <c r="M78"/>
      <c r="N78"/>
      <c r="O78"/>
      <c r="P78"/>
      <c r="Q78"/>
      <c r="R78"/>
      <c r="T78"/>
      <c r="U78"/>
      <c r="V78"/>
      <c r="W78"/>
      <c r="X78"/>
      <c r="Z78"/>
      <c r="AA78"/>
      <c r="AB78"/>
      <c r="AC78"/>
      <c r="AD78"/>
      <c r="AE78"/>
      <c r="AG78"/>
      <c r="AH78"/>
      <c r="AI78"/>
      <c r="AJ78"/>
      <c r="AK78"/>
      <c r="AM78"/>
      <c r="AN78"/>
      <c r="AO78"/>
      <c r="AP78"/>
      <c r="AQ78"/>
      <c r="AR78"/>
      <c r="AT78"/>
      <c r="AU78"/>
      <c r="AV78"/>
      <c r="AW78"/>
      <c r="AX78"/>
      <c r="AZ78"/>
      <c r="BA78"/>
      <c r="BB78"/>
      <c r="BC78"/>
      <c r="BD78"/>
      <c r="BE78"/>
      <c r="BG78"/>
      <c r="BH78"/>
      <c r="BI78"/>
    </row>
    <row r="79" spans="1:61" ht="12.75" thickBot="1" x14ac:dyDescent="0.35">
      <c r="A79" s="10"/>
      <c r="B79" s="29"/>
      <c r="C79" s="30"/>
      <c r="D79" s="22"/>
      <c r="E79" s="120"/>
      <c r="G79" s="71"/>
      <c r="H79" s="72"/>
      <c r="I79" s="73"/>
      <c r="J79"/>
      <c r="K79" s="71"/>
      <c r="L79" s="72"/>
      <c r="M79"/>
      <c r="N79"/>
      <c r="O79"/>
      <c r="P79"/>
      <c r="Q79"/>
      <c r="R79"/>
      <c r="T79"/>
      <c r="U79"/>
      <c r="V79"/>
      <c r="W79"/>
      <c r="X79"/>
      <c r="Z79"/>
      <c r="AA79"/>
      <c r="AB79"/>
      <c r="AC79"/>
      <c r="AD79"/>
      <c r="AE79"/>
      <c r="AG79"/>
      <c r="AH79"/>
      <c r="AI79"/>
      <c r="AJ79"/>
      <c r="AK79"/>
      <c r="AM79"/>
      <c r="AN79"/>
      <c r="AO79"/>
      <c r="AP79"/>
      <c r="AQ79"/>
      <c r="AR79"/>
      <c r="AT79"/>
      <c r="AU79"/>
      <c r="AV79"/>
      <c r="AW79"/>
      <c r="AX79"/>
      <c r="AZ79"/>
      <c r="BA79"/>
      <c r="BB79"/>
      <c r="BC79"/>
      <c r="BD79"/>
      <c r="BE79"/>
      <c r="BG79"/>
      <c r="BH79"/>
      <c r="BI79"/>
    </row>
    <row r="80" spans="1:61" x14ac:dyDescent="0.3">
      <c r="A80" s="11" t="s">
        <v>20</v>
      </c>
      <c r="B80" s="31">
        <v>21</v>
      </c>
      <c r="C80" s="32" t="s">
        <v>55</v>
      </c>
      <c r="D80" s="17" t="s">
        <v>37</v>
      </c>
      <c r="E80" s="118">
        <v>0</v>
      </c>
      <c r="G80" s="67">
        <v>-3.6</v>
      </c>
      <c r="H80" s="68">
        <v>-2.4</v>
      </c>
      <c r="I80" s="69" t="str">
        <f t="shared" ref="I80" si="48">IFERROR(IF(ABS((G80-H80))&lt;=10%,"Acceptable","Request Narrative"),"-")</f>
        <v>Request Narrative</v>
      </c>
      <c r="J80"/>
      <c r="K80" s="67">
        <f t="shared" ref="K80" si="49">G80*E80</f>
        <v>0</v>
      </c>
      <c r="L80" s="67">
        <f t="shared" ref="L80" si="50">H80*E80</f>
        <v>0</v>
      </c>
      <c r="M80"/>
      <c r="N80"/>
      <c r="O80"/>
      <c r="P80"/>
      <c r="Q80"/>
      <c r="R80"/>
      <c r="T80"/>
      <c r="U80"/>
      <c r="V80"/>
      <c r="W80"/>
      <c r="X80"/>
      <c r="Z80"/>
      <c r="AA80"/>
      <c r="AB80"/>
      <c r="AC80"/>
      <c r="AD80"/>
      <c r="AE80"/>
      <c r="AG80"/>
      <c r="AH80"/>
      <c r="AI80"/>
      <c r="AJ80"/>
      <c r="AK80"/>
      <c r="AM80"/>
      <c r="AN80"/>
      <c r="AO80"/>
      <c r="AP80"/>
      <c r="AQ80"/>
      <c r="AR80"/>
      <c r="AT80"/>
      <c r="AU80"/>
      <c r="AV80"/>
      <c r="AW80"/>
      <c r="AX80"/>
      <c r="AZ80"/>
      <c r="BA80"/>
      <c r="BB80"/>
      <c r="BC80"/>
      <c r="BD80"/>
      <c r="BE80"/>
      <c r="BG80"/>
      <c r="BH80"/>
      <c r="BI80"/>
    </row>
    <row r="81" spans="1:61" x14ac:dyDescent="0.3">
      <c r="A81" s="10"/>
      <c r="B81" s="27"/>
      <c r="C81" s="28"/>
      <c r="D81" s="19"/>
      <c r="E81" s="119"/>
      <c r="G81" s="67"/>
      <c r="H81" s="68"/>
      <c r="I81" s="69"/>
      <c r="J81"/>
      <c r="K81" s="67"/>
      <c r="L81" s="68"/>
      <c r="M81"/>
      <c r="N81"/>
      <c r="O81"/>
      <c r="P81"/>
      <c r="Q81"/>
      <c r="R81"/>
      <c r="T81"/>
      <c r="U81"/>
      <c r="V81"/>
      <c r="W81"/>
      <c r="X81"/>
      <c r="Z81"/>
      <c r="AA81"/>
      <c r="AB81"/>
      <c r="AC81"/>
      <c r="AD81"/>
      <c r="AE81"/>
      <c r="AG81"/>
      <c r="AH81"/>
      <c r="AI81"/>
      <c r="AJ81"/>
      <c r="AK81"/>
      <c r="AM81"/>
      <c r="AN81"/>
      <c r="AO81"/>
      <c r="AP81"/>
      <c r="AQ81"/>
      <c r="AR81"/>
      <c r="AT81"/>
      <c r="AU81"/>
      <c r="AV81"/>
      <c r="AW81"/>
      <c r="AX81"/>
      <c r="AZ81"/>
      <c r="BA81"/>
      <c r="BB81"/>
      <c r="BC81"/>
      <c r="BD81"/>
      <c r="BE81"/>
      <c r="BG81"/>
      <c r="BH81"/>
      <c r="BI81"/>
    </row>
    <row r="82" spans="1:61" x14ac:dyDescent="0.3">
      <c r="A82" s="10"/>
      <c r="B82" s="27"/>
      <c r="C82" s="28"/>
      <c r="D82" s="19"/>
      <c r="E82" s="119"/>
      <c r="G82" s="67"/>
      <c r="H82" s="68"/>
      <c r="I82" s="69"/>
      <c r="J82"/>
      <c r="K82" s="67"/>
      <c r="L82" s="68"/>
      <c r="M82"/>
      <c r="N82"/>
      <c r="O82"/>
      <c r="P82"/>
      <c r="Q82"/>
      <c r="R82"/>
      <c r="T82"/>
      <c r="U82"/>
      <c r="V82"/>
      <c r="W82"/>
      <c r="X82"/>
      <c r="Z82"/>
      <c r="AA82"/>
      <c r="AB82"/>
      <c r="AC82"/>
      <c r="AD82"/>
      <c r="AE82"/>
      <c r="AG82"/>
      <c r="AH82"/>
      <c r="AI82"/>
      <c r="AJ82"/>
      <c r="AK82"/>
      <c r="AM82"/>
      <c r="AN82"/>
      <c r="AO82"/>
      <c r="AP82"/>
      <c r="AQ82"/>
      <c r="AR82"/>
      <c r="AT82"/>
      <c r="AU82"/>
      <c r="AV82"/>
      <c r="AW82"/>
      <c r="AX82"/>
      <c r="AZ82"/>
      <c r="BA82"/>
      <c r="BB82"/>
      <c r="BC82"/>
      <c r="BD82"/>
      <c r="BE82"/>
      <c r="BG82"/>
      <c r="BH82"/>
      <c r="BI82"/>
    </row>
    <row r="83" spans="1:61" ht="12.75" thickBot="1" x14ac:dyDescent="0.35">
      <c r="A83" s="10"/>
      <c r="B83" s="29"/>
      <c r="C83" s="30"/>
      <c r="D83" s="22"/>
      <c r="E83" s="120"/>
      <c r="G83" s="71"/>
      <c r="H83" s="72"/>
      <c r="I83" s="73"/>
      <c r="J83"/>
      <c r="K83" s="71"/>
      <c r="L83" s="72"/>
      <c r="M83"/>
      <c r="N83"/>
      <c r="O83"/>
      <c r="P83"/>
      <c r="Q83"/>
      <c r="R83"/>
      <c r="T83"/>
      <c r="U83"/>
      <c r="V83"/>
      <c r="W83"/>
      <c r="X83"/>
      <c r="Z83"/>
      <c r="AA83"/>
      <c r="AB83"/>
      <c r="AC83"/>
      <c r="AD83"/>
      <c r="AE83"/>
      <c r="AG83"/>
      <c r="AH83"/>
      <c r="AI83"/>
      <c r="AJ83"/>
      <c r="AK83"/>
      <c r="AM83"/>
      <c r="AN83"/>
      <c r="AO83"/>
      <c r="AP83"/>
      <c r="AQ83"/>
      <c r="AR83"/>
      <c r="AT83"/>
      <c r="AU83"/>
      <c r="AV83"/>
      <c r="AW83"/>
      <c r="AX83"/>
      <c r="AZ83"/>
      <c r="BA83"/>
      <c r="BB83"/>
      <c r="BC83"/>
      <c r="BD83"/>
      <c r="BE83"/>
      <c r="BG83"/>
      <c r="BH83"/>
      <c r="BI83"/>
    </row>
    <row r="84" spans="1:61" x14ac:dyDescent="0.3">
      <c r="A84" s="11" t="s">
        <v>20</v>
      </c>
      <c r="B84" s="31">
        <v>22</v>
      </c>
      <c r="C84" s="32" t="s">
        <v>15</v>
      </c>
      <c r="D84" s="17" t="s">
        <v>37</v>
      </c>
      <c r="E84" s="118">
        <v>0</v>
      </c>
      <c r="G84" s="67">
        <v>0</v>
      </c>
      <c r="H84" s="68">
        <v>0</v>
      </c>
      <c r="I84" s="69" t="str">
        <f t="shared" ref="I84" si="51">IFERROR(IF(ABS((G84-H84))&lt;=10%,"Acceptable","Request Narrative"),"-")</f>
        <v>Acceptable</v>
      </c>
      <c r="J84"/>
      <c r="K84" s="67">
        <f t="shared" ref="K84" si="52">G84*E84</f>
        <v>0</v>
      </c>
      <c r="L84" s="67">
        <f t="shared" ref="L84" si="53">H84*E84</f>
        <v>0</v>
      </c>
      <c r="M84"/>
      <c r="N84"/>
      <c r="O84"/>
      <c r="P84"/>
      <c r="Q84"/>
      <c r="R84"/>
      <c r="T84"/>
      <c r="U84"/>
      <c r="V84"/>
      <c r="W84"/>
      <c r="X84"/>
      <c r="Z84"/>
      <c r="AA84"/>
      <c r="AB84"/>
      <c r="AC84"/>
      <c r="AD84"/>
      <c r="AE84"/>
      <c r="AG84"/>
      <c r="AH84"/>
      <c r="AI84"/>
      <c r="AJ84"/>
      <c r="AK84"/>
      <c r="AM84"/>
      <c r="AN84"/>
      <c r="AO84"/>
      <c r="AP84"/>
      <c r="AQ84"/>
      <c r="AR84"/>
      <c r="AT84"/>
      <c r="AU84"/>
      <c r="AV84"/>
      <c r="AW84"/>
      <c r="AX84"/>
      <c r="AZ84"/>
      <c r="BA84"/>
      <c r="BB84"/>
      <c r="BC84"/>
      <c r="BD84"/>
      <c r="BE84"/>
      <c r="BG84"/>
      <c r="BH84"/>
      <c r="BI84"/>
    </row>
    <row r="85" spans="1:61" x14ac:dyDescent="0.3">
      <c r="A85" s="10"/>
      <c r="B85" s="27"/>
      <c r="C85" s="28"/>
      <c r="D85" s="19"/>
      <c r="E85" s="119"/>
      <c r="G85" s="67"/>
      <c r="H85" s="68"/>
      <c r="I85" s="69"/>
      <c r="J85"/>
      <c r="K85" s="67"/>
      <c r="L85" s="68"/>
      <c r="M85"/>
      <c r="N85"/>
      <c r="O85"/>
      <c r="P85"/>
      <c r="Q85"/>
      <c r="R85"/>
      <c r="T85"/>
      <c r="U85"/>
      <c r="V85"/>
      <c r="W85"/>
      <c r="X85"/>
      <c r="Z85"/>
      <c r="AA85"/>
      <c r="AB85"/>
      <c r="AC85"/>
      <c r="AD85"/>
      <c r="AE85"/>
      <c r="AG85"/>
      <c r="AH85"/>
      <c r="AI85"/>
      <c r="AJ85"/>
      <c r="AK85"/>
      <c r="AM85"/>
      <c r="AN85"/>
      <c r="AO85"/>
      <c r="AP85"/>
      <c r="AQ85"/>
      <c r="AR85"/>
      <c r="AT85"/>
      <c r="AU85"/>
      <c r="AV85"/>
      <c r="AW85"/>
      <c r="AX85"/>
      <c r="AZ85"/>
      <c r="BA85"/>
      <c r="BB85"/>
      <c r="BC85"/>
      <c r="BD85"/>
      <c r="BE85"/>
      <c r="BG85"/>
      <c r="BH85"/>
      <c r="BI85"/>
    </row>
    <row r="86" spans="1:61" x14ac:dyDescent="0.3">
      <c r="A86" s="10"/>
      <c r="B86" s="27"/>
      <c r="C86" s="28"/>
      <c r="D86" s="19"/>
      <c r="E86" s="119"/>
      <c r="G86" s="67"/>
      <c r="H86" s="68"/>
      <c r="I86" s="69"/>
      <c r="J86"/>
      <c r="K86" s="67"/>
      <c r="L86" s="68"/>
      <c r="M86"/>
      <c r="N86"/>
      <c r="O86"/>
      <c r="P86"/>
      <c r="Q86"/>
      <c r="R86"/>
      <c r="T86"/>
      <c r="U86"/>
      <c r="V86"/>
      <c r="W86"/>
      <c r="X86"/>
      <c r="Z86"/>
      <c r="AA86"/>
      <c r="AB86"/>
      <c r="AC86"/>
      <c r="AD86"/>
      <c r="AE86"/>
      <c r="AG86"/>
      <c r="AH86"/>
      <c r="AI86"/>
      <c r="AJ86"/>
      <c r="AK86"/>
      <c r="AM86"/>
      <c r="AN86"/>
      <c r="AO86"/>
      <c r="AP86"/>
      <c r="AQ86"/>
      <c r="AR86"/>
      <c r="AT86"/>
      <c r="AU86"/>
      <c r="AV86"/>
      <c r="AW86"/>
      <c r="AX86"/>
      <c r="AZ86"/>
      <c r="BA86"/>
      <c r="BB86"/>
      <c r="BC86"/>
      <c r="BD86"/>
      <c r="BE86"/>
      <c r="BG86"/>
      <c r="BH86"/>
      <c r="BI86"/>
    </row>
    <row r="87" spans="1:61" ht="12.75" thickBot="1" x14ac:dyDescent="0.35">
      <c r="A87" s="10"/>
      <c r="B87" s="29"/>
      <c r="C87" s="30"/>
      <c r="D87" s="22"/>
      <c r="E87" s="120"/>
      <c r="G87" s="71"/>
      <c r="H87" s="72"/>
      <c r="I87" s="73"/>
      <c r="J87"/>
      <c r="K87" s="71"/>
      <c r="L87" s="72"/>
      <c r="M87"/>
      <c r="N87"/>
      <c r="O87"/>
      <c r="P87"/>
      <c r="Q87"/>
      <c r="R87"/>
      <c r="T87"/>
      <c r="U87"/>
      <c r="V87"/>
      <c r="W87"/>
      <c r="X87"/>
      <c r="Z87"/>
      <c r="AA87"/>
      <c r="AB87"/>
      <c r="AC87"/>
      <c r="AD87"/>
      <c r="AE87"/>
      <c r="AG87"/>
      <c r="AH87"/>
      <c r="AI87"/>
      <c r="AJ87"/>
      <c r="AK87"/>
      <c r="AM87"/>
      <c r="AN87"/>
      <c r="AO87"/>
      <c r="AP87"/>
      <c r="AQ87"/>
      <c r="AR87"/>
      <c r="AT87"/>
      <c r="AU87"/>
      <c r="AV87"/>
      <c r="AW87"/>
      <c r="AX87"/>
      <c r="AZ87"/>
      <c r="BA87"/>
      <c r="BB87"/>
      <c r="BC87"/>
      <c r="BD87"/>
      <c r="BE87"/>
      <c r="BG87"/>
      <c r="BH87"/>
      <c r="BI87"/>
    </row>
    <row r="88" spans="1:61" x14ac:dyDescent="0.3">
      <c r="A88" s="11" t="s">
        <v>20</v>
      </c>
      <c r="B88" s="31">
        <v>23</v>
      </c>
      <c r="C88" s="32" t="s">
        <v>22</v>
      </c>
      <c r="D88" s="17" t="s">
        <v>38</v>
      </c>
      <c r="E88" s="118">
        <v>0</v>
      </c>
      <c r="G88" s="67">
        <v>-3.6</v>
      </c>
      <c r="H88" s="68">
        <v>-3.0000000000000004</v>
      </c>
      <c r="I88" s="69" t="str">
        <f t="shared" ref="I88" si="54">IFERROR(IF(ABS((G88-H88))&lt;=10%,"Acceptable","Request Narrative"),"-")</f>
        <v>Request Narrative</v>
      </c>
      <c r="J88"/>
      <c r="K88" s="67">
        <f t="shared" ref="K88" si="55">G88*E88</f>
        <v>0</v>
      </c>
      <c r="L88" s="67">
        <f t="shared" ref="L88" si="56">H88*E88</f>
        <v>0</v>
      </c>
      <c r="M88"/>
      <c r="N88"/>
      <c r="O88"/>
      <c r="P88"/>
      <c r="Q88"/>
      <c r="R88"/>
      <c r="T88"/>
      <c r="U88"/>
      <c r="V88"/>
      <c r="W88"/>
      <c r="X88"/>
      <c r="Z88"/>
      <c r="AA88"/>
      <c r="AB88"/>
      <c r="AC88"/>
      <c r="AD88"/>
      <c r="AE88"/>
      <c r="AG88"/>
      <c r="AH88"/>
      <c r="AI88"/>
      <c r="AJ88"/>
      <c r="AK88"/>
      <c r="AM88"/>
      <c r="AN88"/>
      <c r="AO88"/>
      <c r="AP88"/>
      <c r="AQ88"/>
      <c r="AR88"/>
      <c r="AT88"/>
      <c r="AU88"/>
      <c r="AV88"/>
      <c r="AW88"/>
      <c r="AX88"/>
      <c r="AZ88"/>
      <c r="BA88"/>
      <c r="BB88"/>
      <c r="BC88"/>
      <c r="BD88"/>
      <c r="BE88"/>
      <c r="BG88"/>
      <c r="BH88"/>
      <c r="BI88"/>
    </row>
    <row r="89" spans="1:61" x14ac:dyDescent="0.3">
      <c r="A89" s="10"/>
      <c r="B89" s="27"/>
      <c r="C89" s="28"/>
      <c r="D89" s="19"/>
      <c r="E89" s="119"/>
      <c r="G89" s="67"/>
      <c r="H89" s="68"/>
      <c r="I89" s="69"/>
      <c r="J89"/>
      <c r="K89" s="67"/>
      <c r="L89" s="68"/>
      <c r="M89"/>
      <c r="N89"/>
      <c r="O89"/>
      <c r="P89"/>
      <c r="Q89"/>
      <c r="R89"/>
      <c r="T89"/>
      <c r="U89"/>
      <c r="V89"/>
      <c r="W89"/>
      <c r="X89"/>
      <c r="Z89"/>
      <c r="AA89"/>
      <c r="AB89"/>
      <c r="AC89"/>
      <c r="AD89"/>
      <c r="AE89"/>
      <c r="AG89"/>
      <c r="AH89"/>
      <c r="AI89"/>
      <c r="AJ89"/>
      <c r="AK89"/>
      <c r="AM89"/>
      <c r="AN89"/>
      <c r="AO89"/>
      <c r="AP89"/>
      <c r="AQ89"/>
      <c r="AR89"/>
      <c r="AT89"/>
      <c r="AU89"/>
      <c r="AV89"/>
      <c r="AW89"/>
      <c r="AX89"/>
      <c r="AZ89"/>
      <c r="BA89"/>
      <c r="BB89"/>
      <c r="BC89"/>
      <c r="BD89"/>
      <c r="BE89"/>
      <c r="BG89"/>
      <c r="BH89"/>
      <c r="BI89"/>
    </row>
    <row r="90" spans="1:61" x14ac:dyDescent="0.3">
      <c r="A90" s="10"/>
      <c r="B90" s="27"/>
      <c r="C90" s="28"/>
      <c r="D90" s="19"/>
      <c r="E90" s="119"/>
      <c r="G90" s="67"/>
      <c r="H90" s="68"/>
      <c r="I90" s="69"/>
      <c r="J90"/>
      <c r="K90" s="67"/>
      <c r="L90" s="68"/>
      <c r="M90"/>
      <c r="N90"/>
      <c r="O90"/>
      <c r="P90"/>
      <c r="Q90"/>
      <c r="R90"/>
      <c r="T90"/>
      <c r="U90"/>
      <c r="V90"/>
      <c r="W90"/>
      <c r="X90"/>
      <c r="Z90"/>
      <c r="AA90"/>
      <c r="AB90"/>
      <c r="AC90"/>
      <c r="AD90"/>
      <c r="AE90"/>
      <c r="AG90"/>
      <c r="AH90"/>
      <c r="AI90"/>
      <c r="AJ90"/>
      <c r="AK90"/>
      <c r="AM90"/>
      <c r="AN90"/>
      <c r="AO90"/>
      <c r="AP90"/>
      <c r="AQ90"/>
      <c r="AR90"/>
      <c r="AT90"/>
      <c r="AU90"/>
      <c r="AV90"/>
      <c r="AW90"/>
      <c r="AX90"/>
      <c r="AZ90"/>
      <c r="BA90"/>
      <c r="BB90"/>
      <c r="BC90"/>
      <c r="BD90"/>
      <c r="BE90"/>
      <c r="BG90"/>
      <c r="BH90"/>
      <c r="BI90"/>
    </row>
    <row r="91" spans="1:61" ht="12.75" thickBot="1" x14ac:dyDescent="0.35">
      <c r="A91" s="10"/>
      <c r="B91" s="29"/>
      <c r="C91" s="30"/>
      <c r="D91" s="22"/>
      <c r="E91" s="120"/>
      <c r="G91" s="71"/>
      <c r="H91" s="72"/>
      <c r="I91" s="73"/>
      <c r="J91"/>
      <c r="K91" s="71"/>
      <c r="L91" s="72"/>
      <c r="M91"/>
      <c r="N91"/>
      <c r="O91"/>
      <c r="P91"/>
      <c r="Q91"/>
      <c r="R91"/>
      <c r="T91"/>
      <c r="U91"/>
      <c r="V91"/>
      <c r="W91"/>
      <c r="X91"/>
      <c r="Z91"/>
      <c r="AA91"/>
      <c r="AB91"/>
      <c r="AC91"/>
      <c r="AD91"/>
      <c r="AE91"/>
      <c r="AG91"/>
      <c r="AH91"/>
      <c r="AI91"/>
      <c r="AJ91"/>
      <c r="AK91"/>
      <c r="AM91"/>
      <c r="AN91"/>
      <c r="AO91"/>
      <c r="AP91"/>
      <c r="AQ91"/>
      <c r="AR91"/>
      <c r="AT91"/>
      <c r="AU91"/>
      <c r="AV91"/>
      <c r="AW91"/>
      <c r="AX91"/>
      <c r="AZ91"/>
      <c r="BA91"/>
      <c r="BB91"/>
      <c r="BC91"/>
      <c r="BD91"/>
      <c r="BE91"/>
      <c r="BG91"/>
      <c r="BH91"/>
      <c r="BI91"/>
    </row>
    <row r="92" spans="1:61" x14ac:dyDescent="0.3">
      <c r="A92" s="11" t="s">
        <v>20</v>
      </c>
      <c r="B92" s="31">
        <v>28</v>
      </c>
      <c r="C92" s="32" t="s">
        <v>68</v>
      </c>
      <c r="D92" s="17" t="s">
        <v>37</v>
      </c>
      <c r="E92" s="118">
        <v>0</v>
      </c>
      <c r="G92" s="67">
        <v>-2.6</v>
      </c>
      <c r="H92" s="68">
        <v>-1.6</v>
      </c>
      <c r="I92" s="69" t="str">
        <f t="shared" ref="I92" si="57">IFERROR(IF(ABS((G92-H92))&lt;=10%,"Acceptable","Request Narrative"),"-")</f>
        <v>Request Narrative</v>
      </c>
      <c r="J92"/>
      <c r="K92" s="67">
        <f t="shared" ref="K92" si="58">G92*E92</f>
        <v>0</v>
      </c>
      <c r="L92" s="67">
        <f t="shared" ref="L92" si="59">H92*E92</f>
        <v>0</v>
      </c>
      <c r="M92"/>
      <c r="N92"/>
      <c r="O92"/>
      <c r="P92"/>
      <c r="Q92"/>
      <c r="R92"/>
      <c r="T92"/>
      <c r="U92"/>
      <c r="V92"/>
      <c r="W92"/>
      <c r="X92"/>
      <c r="Z92"/>
      <c r="AA92"/>
      <c r="AB92"/>
      <c r="AC92"/>
      <c r="AD92"/>
      <c r="AE92"/>
      <c r="AG92"/>
      <c r="AH92"/>
      <c r="AI92"/>
      <c r="AJ92"/>
      <c r="AK92"/>
      <c r="AM92"/>
      <c r="AN92"/>
      <c r="AO92"/>
      <c r="AP92"/>
      <c r="AQ92"/>
      <c r="AR92"/>
      <c r="AT92"/>
      <c r="AU92"/>
      <c r="AV92"/>
      <c r="AW92"/>
      <c r="AX92"/>
      <c r="AZ92"/>
      <c r="BA92"/>
      <c r="BB92"/>
      <c r="BC92"/>
      <c r="BD92"/>
      <c r="BE92"/>
      <c r="BG92"/>
      <c r="BH92"/>
      <c r="BI92"/>
    </row>
    <row r="93" spans="1:61" x14ac:dyDescent="0.3">
      <c r="A93" s="10"/>
      <c r="B93" s="27"/>
      <c r="C93" s="28"/>
      <c r="D93" s="19"/>
      <c r="E93" s="119"/>
      <c r="G93" s="67"/>
      <c r="H93" s="68"/>
      <c r="I93" s="69"/>
      <c r="J93"/>
      <c r="K93" s="67"/>
      <c r="L93" s="68"/>
      <c r="M93"/>
      <c r="N93"/>
      <c r="O93"/>
      <c r="P93"/>
      <c r="Q93"/>
      <c r="R93"/>
      <c r="T93"/>
      <c r="U93"/>
      <c r="V93"/>
      <c r="W93"/>
      <c r="X93"/>
      <c r="Z93"/>
      <c r="AA93"/>
      <c r="AB93"/>
      <c r="AC93"/>
      <c r="AD93"/>
      <c r="AE93"/>
      <c r="AG93"/>
      <c r="AH93"/>
      <c r="AI93"/>
      <c r="AJ93"/>
      <c r="AK93"/>
      <c r="AM93"/>
      <c r="AN93"/>
      <c r="AO93"/>
      <c r="AP93"/>
      <c r="AQ93"/>
      <c r="AR93"/>
      <c r="AT93"/>
      <c r="AU93"/>
      <c r="AV93"/>
      <c r="AW93"/>
      <c r="AX93"/>
      <c r="AZ93"/>
      <c r="BA93"/>
      <c r="BB93"/>
      <c r="BC93"/>
      <c r="BD93"/>
      <c r="BE93"/>
      <c r="BG93"/>
      <c r="BH93"/>
      <c r="BI93"/>
    </row>
    <row r="94" spans="1:61" x14ac:dyDescent="0.3">
      <c r="A94" s="10"/>
      <c r="B94" s="27"/>
      <c r="C94" s="28"/>
      <c r="D94" s="19"/>
      <c r="E94" s="119"/>
      <c r="G94" s="67"/>
      <c r="H94" s="68"/>
      <c r="I94" s="69"/>
      <c r="J94"/>
      <c r="K94" s="67"/>
      <c r="L94" s="68"/>
      <c r="M94"/>
      <c r="N94"/>
      <c r="O94"/>
      <c r="P94"/>
      <c r="Q94"/>
      <c r="R94"/>
      <c r="T94"/>
      <c r="U94"/>
      <c r="V94"/>
      <c r="W94"/>
      <c r="X94"/>
      <c r="Z94"/>
      <c r="AA94"/>
      <c r="AB94"/>
      <c r="AC94"/>
      <c r="AD94"/>
      <c r="AE94"/>
      <c r="AG94"/>
      <c r="AH94"/>
      <c r="AI94"/>
      <c r="AJ94"/>
      <c r="AK94"/>
      <c r="AM94"/>
      <c r="AN94"/>
      <c r="AO94"/>
      <c r="AP94"/>
      <c r="AQ94"/>
      <c r="AR94"/>
      <c r="AT94"/>
      <c r="AU94"/>
      <c r="AV94"/>
      <c r="AW94"/>
      <c r="AX94"/>
      <c r="AZ94"/>
      <c r="BA94"/>
      <c r="BB94"/>
      <c r="BC94"/>
      <c r="BD94"/>
      <c r="BE94"/>
      <c r="BG94"/>
      <c r="BH94"/>
      <c r="BI94"/>
    </row>
    <row r="95" spans="1:61" ht="12.75" thickBot="1" x14ac:dyDescent="0.35">
      <c r="A95" s="10"/>
      <c r="B95" s="29"/>
      <c r="C95" s="30"/>
      <c r="D95" s="22"/>
      <c r="E95" s="120"/>
      <c r="G95" s="71"/>
      <c r="H95" s="72"/>
      <c r="I95" s="73"/>
      <c r="J95"/>
      <c r="K95" s="71"/>
      <c r="L95" s="72"/>
      <c r="M95"/>
      <c r="N95"/>
      <c r="O95"/>
      <c r="P95"/>
      <c r="Q95"/>
      <c r="R95"/>
      <c r="T95"/>
      <c r="U95"/>
      <c r="V95"/>
      <c r="W95"/>
      <c r="X95"/>
      <c r="Z95"/>
      <c r="AA95"/>
      <c r="AB95"/>
      <c r="AC95"/>
      <c r="AD95"/>
      <c r="AE95"/>
      <c r="AG95"/>
      <c r="AH95"/>
      <c r="AI95"/>
      <c r="AJ95"/>
      <c r="AK95"/>
      <c r="AM95"/>
      <c r="AN95"/>
      <c r="AO95"/>
      <c r="AP95"/>
      <c r="AQ95"/>
      <c r="AR95"/>
      <c r="AT95"/>
      <c r="AU95"/>
      <c r="AV95"/>
      <c r="AW95"/>
      <c r="AX95"/>
      <c r="AZ95"/>
      <c r="BA95"/>
      <c r="BB95"/>
      <c r="BC95"/>
      <c r="BD95"/>
      <c r="BE95"/>
      <c r="BG95"/>
      <c r="BH95"/>
      <c r="BI95"/>
    </row>
    <row r="96" spans="1:61" x14ac:dyDescent="0.3">
      <c r="A96" s="11" t="s">
        <v>20</v>
      </c>
      <c r="B96" s="31">
        <v>34</v>
      </c>
      <c r="C96" s="32" t="s">
        <v>69</v>
      </c>
      <c r="D96" s="17" t="s">
        <v>37</v>
      </c>
      <c r="E96" s="118">
        <v>0</v>
      </c>
      <c r="G96" s="67">
        <v>-1.7999999999999998</v>
      </c>
      <c r="H96" s="68">
        <v>-0.60000000000000009</v>
      </c>
      <c r="I96" s="69" t="str">
        <f t="shared" ref="I96" si="60">IFERROR(IF(ABS((G96-H96))&lt;=10%,"Acceptable","Request Narrative"),"-")</f>
        <v>Request Narrative</v>
      </c>
      <c r="J96"/>
      <c r="K96" s="67">
        <f t="shared" ref="K96" si="61">G96*E96</f>
        <v>0</v>
      </c>
      <c r="L96" s="67">
        <f t="shared" ref="L96" si="62">H96*E96</f>
        <v>0</v>
      </c>
      <c r="M96"/>
      <c r="N96"/>
      <c r="O96"/>
      <c r="P96"/>
      <c r="Q96"/>
      <c r="R96"/>
      <c r="T96"/>
      <c r="U96"/>
      <c r="V96"/>
      <c r="W96"/>
      <c r="X96"/>
      <c r="Z96"/>
      <c r="AA96"/>
      <c r="AB96"/>
      <c r="AC96"/>
      <c r="AD96"/>
      <c r="AE96"/>
      <c r="AG96"/>
      <c r="AH96"/>
      <c r="AI96"/>
      <c r="AJ96"/>
      <c r="AK96"/>
      <c r="AM96"/>
      <c r="AN96"/>
      <c r="AO96"/>
      <c r="AP96"/>
      <c r="AQ96"/>
      <c r="AR96"/>
      <c r="AT96"/>
      <c r="AU96"/>
      <c r="AV96"/>
      <c r="AW96"/>
      <c r="AX96"/>
      <c r="AZ96"/>
      <c r="BA96"/>
      <c r="BB96"/>
      <c r="BC96"/>
      <c r="BD96"/>
      <c r="BE96"/>
      <c r="BG96"/>
      <c r="BH96"/>
      <c r="BI96"/>
    </row>
    <row r="97" spans="1:61" x14ac:dyDescent="0.3">
      <c r="A97" s="10"/>
      <c r="B97" s="27"/>
      <c r="C97" s="28"/>
      <c r="D97" s="19"/>
      <c r="E97" s="119"/>
      <c r="G97" s="67"/>
      <c r="H97" s="68"/>
      <c r="I97" s="69"/>
      <c r="J97"/>
      <c r="K97" s="67"/>
      <c r="L97" s="68"/>
      <c r="M97"/>
      <c r="N97"/>
      <c r="O97"/>
      <c r="P97"/>
      <c r="Q97"/>
      <c r="R97"/>
      <c r="T97"/>
      <c r="U97"/>
      <c r="V97"/>
      <c r="W97"/>
      <c r="X97"/>
      <c r="Z97"/>
      <c r="AA97"/>
      <c r="AB97"/>
      <c r="AC97"/>
      <c r="AD97"/>
      <c r="AE97"/>
      <c r="AG97"/>
      <c r="AH97"/>
      <c r="AI97"/>
      <c r="AJ97"/>
      <c r="AK97"/>
      <c r="AM97"/>
      <c r="AN97"/>
      <c r="AO97"/>
      <c r="AP97"/>
      <c r="AQ97"/>
      <c r="AR97"/>
      <c r="AT97"/>
      <c r="AU97"/>
      <c r="AV97"/>
      <c r="AW97"/>
      <c r="AX97"/>
      <c r="AZ97"/>
      <c r="BA97"/>
      <c r="BB97"/>
      <c r="BC97"/>
      <c r="BD97"/>
      <c r="BE97"/>
      <c r="BG97"/>
      <c r="BH97"/>
      <c r="BI97"/>
    </row>
    <row r="98" spans="1:61" x14ac:dyDescent="0.3">
      <c r="A98" s="10"/>
      <c r="B98" s="27"/>
      <c r="C98" s="28"/>
      <c r="D98" s="19"/>
      <c r="E98" s="119"/>
      <c r="G98" s="67"/>
      <c r="H98" s="68"/>
      <c r="I98" s="69"/>
      <c r="J98"/>
      <c r="K98" s="67"/>
      <c r="L98" s="68"/>
      <c r="M98"/>
      <c r="N98"/>
      <c r="O98"/>
      <c r="P98"/>
      <c r="Q98"/>
      <c r="R98"/>
      <c r="T98"/>
      <c r="U98"/>
      <c r="V98"/>
      <c r="W98"/>
      <c r="X98"/>
      <c r="Z98"/>
      <c r="AA98"/>
      <c r="AB98"/>
      <c r="AC98"/>
      <c r="AD98"/>
      <c r="AE98"/>
      <c r="AG98"/>
      <c r="AH98"/>
      <c r="AI98"/>
      <c r="AJ98"/>
      <c r="AK98"/>
      <c r="AM98"/>
      <c r="AN98"/>
      <c r="AO98"/>
      <c r="AP98"/>
      <c r="AQ98"/>
      <c r="AR98"/>
      <c r="AT98"/>
      <c r="AU98"/>
      <c r="AV98"/>
      <c r="AW98"/>
      <c r="AX98"/>
      <c r="AZ98"/>
      <c r="BA98"/>
      <c r="BB98"/>
      <c r="BC98"/>
      <c r="BD98"/>
      <c r="BE98"/>
      <c r="BG98"/>
      <c r="BH98"/>
      <c r="BI98"/>
    </row>
    <row r="99" spans="1:61" ht="12.75" thickBot="1" x14ac:dyDescent="0.35">
      <c r="A99" s="10"/>
      <c r="B99" s="29"/>
      <c r="C99" s="30"/>
      <c r="D99" s="22"/>
      <c r="E99" s="120"/>
      <c r="G99" s="71"/>
      <c r="H99" s="72"/>
      <c r="I99" s="73"/>
      <c r="J99"/>
      <c r="K99" s="71"/>
      <c r="L99" s="72"/>
      <c r="M99"/>
      <c r="N99"/>
      <c r="O99"/>
      <c r="P99"/>
      <c r="Q99"/>
      <c r="R99"/>
      <c r="T99"/>
      <c r="U99"/>
      <c r="V99"/>
      <c r="W99"/>
      <c r="X99"/>
      <c r="Z99"/>
      <c r="AA99"/>
      <c r="AB99"/>
      <c r="AC99"/>
      <c r="AD99"/>
      <c r="AE99"/>
      <c r="AG99"/>
      <c r="AH99"/>
      <c r="AI99"/>
      <c r="AJ99"/>
      <c r="AK99"/>
      <c r="AM99"/>
      <c r="AN99"/>
      <c r="AO99"/>
      <c r="AP99"/>
      <c r="AQ99"/>
      <c r="AR99"/>
      <c r="AT99"/>
      <c r="AU99"/>
      <c r="AV99"/>
      <c r="AW99"/>
      <c r="AX99"/>
      <c r="AZ99"/>
      <c r="BA99"/>
      <c r="BB99"/>
      <c r="BC99"/>
      <c r="BD99"/>
      <c r="BE99"/>
      <c r="BG99"/>
      <c r="BH99"/>
      <c r="BI99"/>
    </row>
    <row r="100" spans="1:61" x14ac:dyDescent="0.3">
      <c r="A100" s="11" t="s">
        <v>20</v>
      </c>
      <c r="B100" s="31">
        <v>37</v>
      </c>
      <c r="C100" s="32" t="s">
        <v>70</v>
      </c>
      <c r="D100" s="17" t="s">
        <v>37</v>
      </c>
      <c r="E100" s="118">
        <v>0</v>
      </c>
      <c r="G100" s="67">
        <v>-0.19999999999999929</v>
      </c>
      <c r="H100" s="68">
        <v>-0.29999999999999982</v>
      </c>
      <c r="I100" s="69" t="str">
        <f t="shared" ref="I100" si="63">IFERROR(IF(ABS((G100-H100))&lt;=10%,"Acceptable","Request Narrative"),"-")</f>
        <v>Request Narrative</v>
      </c>
      <c r="J100"/>
      <c r="K100" s="67">
        <f t="shared" ref="K100" si="64">G100*E100</f>
        <v>0</v>
      </c>
      <c r="L100" s="67">
        <f t="shared" ref="L100" si="65">H100*E100</f>
        <v>0</v>
      </c>
      <c r="M100"/>
      <c r="N100"/>
      <c r="O100"/>
      <c r="P100"/>
      <c r="Q100"/>
      <c r="R100"/>
      <c r="T100"/>
      <c r="U100"/>
      <c r="V100"/>
      <c r="W100"/>
      <c r="X100"/>
      <c r="Z100"/>
      <c r="AA100"/>
      <c r="AB100"/>
      <c r="AC100"/>
      <c r="AD100"/>
      <c r="AE100"/>
      <c r="AG100"/>
      <c r="AH100"/>
      <c r="AI100"/>
      <c r="AJ100"/>
      <c r="AK100"/>
      <c r="AM100"/>
      <c r="AN100"/>
      <c r="AO100"/>
      <c r="AP100"/>
      <c r="AQ100"/>
      <c r="AR100"/>
      <c r="AT100"/>
      <c r="AU100"/>
      <c r="AV100"/>
      <c r="AW100"/>
      <c r="AX100"/>
      <c r="AZ100"/>
      <c r="BA100"/>
      <c r="BB100"/>
      <c r="BC100"/>
      <c r="BD100"/>
      <c r="BE100"/>
      <c r="BG100"/>
      <c r="BH100"/>
      <c r="BI100"/>
    </row>
    <row r="101" spans="1:61" x14ac:dyDescent="0.3">
      <c r="A101" s="10"/>
      <c r="B101" s="27"/>
      <c r="C101" s="28"/>
      <c r="D101" s="19"/>
      <c r="E101" s="119"/>
      <c r="G101" s="67"/>
      <c r="H101" s="68"/>
      <c r="I101" s="69"/>
      <c r="J101"/>
      <c r="K101" s="67"/>
      <c r="L101" s="68"/>
      <c r="M101"/>
      <c r="N101"/>
      <c r="O101"/>
      <c r="P101"/>
      <c r="Q101"/>
      <c r="R101"/>
      <c r="T101"/>
      <c r="U101"/>
      <c r="V101"/>
      <c r="W101"/>
      <c r="X101"/>
      <c r="Z101"/>
      <c r="AA101"/>
      <c r="AB101"/>
      <c r="AC101"/>
      <c r="AD101"/>
      <c r="AE101"/>
      <c r="AG101"/>
      <c r="AH101"/>
      <c r="AI101"/>
      <c r="AJ101"/>
      <c r="AK101"/>
      <c r="AM101"/>
      <c r="AN101"/>
      <c r="AO101"/>
      <c r="AP101"/>
      <c r="AQ101"/>
      <c r="AR101"/>
      <c r="AT101"/>
      <c r="AU101"/>
      <c r="AV101"/>
      <c r="AW101"/>
      <c r="AX101"/>
      <c r="AZ101"/>
      <c r="BA101"/>
      <c r="BB101"/>
      <c r="BC101"/>
      <c r="BD101"/>
      <c r="BE101"/>
      <c r="BG101"/>
      <c r="BH101"/>
      <c r="BI101"/>
    </row>
    <row r="102" spans="1:61" x14ac:dyDescent="0.3">
      <c r="A102" s="10"/>
      <c r="B102" s="27"/>
      <c r="C102" s="28"/>
      <c r="D102" s="19"/>
      <c r="E102" s="119"/>
      <c r="G102" s="67"/>
      <c r="H102" s="68"/>
      <c r="I102" s="69"/>
      <c r="J102"/>
      <c r="K102" s="67"/>
      <c r="L102" s="68"/>
      <c r="M102"/>
      <c r="N102"/>
      <c r="O102"/>
      <c r="P102"/>
      <c r="Q102"/>
      <c r="R102"/>
      <c r="T102"/>
      <c r="U102"/>
      <c r="V102"/>
      <c r="W102"/>
      <c r="X102"/>
      <c r="Z102"/>
      <c r="AA102"/>
      <c r="AB102"/>
      <c r="AC102"/>
      <c r="AD102"/>
      <c r="AE102"/>
      <c r="AG102"/>
      <c r="AH102"/>
      <c r="AI102"/>
      <c r="AJ102"/>
      <c r="AK102"/>
      <c r="AM102"/>
      <c r="AN102"/>
      <c r="AO102"/>
      <c r="AP102"/>
      <c r="AQ102"/>
      <c r="AR102"/>
      <c r="AT102"/>
      <c r="AU102"/>
      <c r="AV102"/>
      <c r="AW102"/>
      <c r="AX102"/>
      <c r="AZ102"/>
      <c r="BA102"/>
      <c r="BB102"/>
      <c r="BC102"/>
      <c r="BD102"/>
      <c r="BE102"/>
      <c r="BG102"/>
      <c r="BH102"/>
      <c r="BI102"/>
    </row>
    <row r="103" spans="1:61" ht="12.75" thickBot="1" x14ac:dyDescent="0.35">
      <c r="A103" s="10"/>
      <c r="B103" s="29"/>
      <c r="C103" s="30"/>
      <c r="D103" s="22"/>
      <c r="E103" s="120"/>
      <c r="G103" s="71"/>
      <c r="H103" s="72"/>
      <c r="I103" s="73"/>
      <c r="J103"/>
      <c r="K103" s="71"/>
      <c r="L103" s="72"/>
      <c r="M103"/>
      <c r="N103"/>
      <c r="O103"/>
      <c r="P103"/>
      <c r="Q103"/>
      <c r="R103"/>
      <c r="T103"/>
      <c r="U103"/>
      <c r="V103"/>
      <c r="W103"/>
      <c r="X103"/>
      <c r="Z103"/>
      <c r="AA103"/>
      <c r="AB103"/>
      <c r="AC103"/>
      <c r="AD103"/>
      <c r="AE103"/>
      <c r="AG103"/>
      <c r="AH103"/>
      <c r="AI103"/>
      <c r="AJ103"/>
      <c r="AK103"/>
      <c r="AM103"/>
      <c r="AN103"/>
      <c r="AO103"/>
      <c r="AP103"/>
      <c r="AQ103"/>
      <c r="AR103"/>
      <c r="AT103"/>
      <c r="AU103"/>
      <c r="AV103"/>
      <c r="AW103"/>
      <c r="AX103"/>
      <c r="AZ103"/>
      <c r="BA103"/>
      <c r="BB103"/>
      <c r="BC103"/>
      <c r="BD103"/>
      <c r="BE103"/>
      <c r="BG103"/>
      <c r="BH103"/>
      <c r="BI103"/>
    </row>
    <row r="104" spans="1:61" x14ac:dyDescent="0.3">
      <c r="A104" s="11" t="s">
        <v>20</v>
      </c>
      <c r="B104" s="31">
        <v>38</v>
      </c>
      <c r="C104" s="32" t="s">
        <v>71</v>
      </c>
      <c r="D104" s="17" t="s">
        <v>37</v>
      </c>
      <c r="E104" s="118">
        <v>0</v>
      </c>
      <c r="G104" s="67">
        <v>-2.8</v>
      </c>
      <c r="H104" s="68">
        <v>-4</v>
      </c>
      <c r="I104" s="69" t="str">
        <f t="shared" ref="I104" si="66">IFERROR(IF(ABS((G104-H104))&lt;=10%,"Acceptable","Request Narrative"),"-")</f>
        <v>Request Narrative</v>
      </c>
      <c r="J104"/>
      <c r="K104" s="67">
        <f t="shared" ref="K104" si="67">G104*E104</f>
        <v>0</v>
      </c>
      <c r="L104" s="67">
        <f t="shared" ref="L104" si="68">H104*E104</f>
        <v>0</v>
      </c>
      <c r="M104"/>
      <c r="N104"/>
      <c r="O104"/>
      <c r="P104"/>
      <c r="Q104"/>
      <c r="R104"/>
      <c r="T104"/>
      <c r="U104"/>
      <c r="V104"/>
      <c r="W104"/>
      <c r="X104"/>
      <c r="Z104"/>
      <c r="AA104"/>
      <c r="AB104"/>
      <c r="AC104"/>
      <c r="AD104"/>
      <c r="AE104"/>
      <c r="AG104"/>
      <c r="AH104"/>
      <c r="AI104"/>
      <c r="AJ104"/>
      <c r="AK104"/>
      <c r="AM104"/>
      <c r="AN104"/>
      <c r="AO104"/>
      <c r="AP104"/>
      <c r="AQ104"/>
      <c r="AR104"/>
      <c r="AT104"/>
      <c r="AU104"/>
      <c r="AV104"/>
      <c r="AW104"/>
      <c r="AX104"/>
      <c r="AZ104"/>
      <c r="BA104"/>
      <c r="BB104"/>
      <c r="BC104"/>
      <c r="BD104"/>
      <c r="BE104"/>
      <c r="BG104"/>
      <c r="BH104"/>
      <c r="BI104"/>
    </row>
    <row r="105" spans="1:61" x14ac:dyDescent="0.3">
      <c r="A105" s="10"/>
      <c r="B105" s="27"/>
      <c r="C105" s="28"/>
      <c r="D105" s="19"/>
      <c r="E105" s="119"/>
      <c r="G105" s="67"/>
      <c r="H105" s="68"/>
      <c r="I105" s="69"/>
      <c r="J105"/>
      <c r="K105" s="67"/>
      <c r="L105" s="68"/>
      <c r="M105"/>
      <c r="N105"/>
      <c r="O105"/>
      <c r="P105"/>
      <c r="Q105"/>
      <c r="R105"/>
      <c r="T105"/>
      <c r="U105"/>
      <c r="V105"/>
      <c r="W105"/>
      <c r="X105"/>
      <c r="Z105"/>
      <c r="AA105"/>
      <c r="AB105"/>
      <c r="AC105"/>
      <c r="AD105"/>
      <c r="AE105"/>
      <c r="AG105"/>
      <c r="AH105"/>
      <c r="AI105"/>
      <c r="AJ105"/>
      <c r="AK105"/>
      <c r="AM105"/>
      <c r="AN105"/>
      <c r="AO105"/>
      <c r="AP105"/>
      <c r="AQ105"/>
      <c r="AR105"/>
      <c r="AT105"/>
      <c r="AU105"/>
      <c r="AV105"/>
      <c r="AW105"/>
      <c r="AX105"/>
      <c r="AZ105"/>
      <c r="BA105"/>
      <c r="BB105"/>
      <c r="BC105"/>
      <c r="BD105"/>
      <c r="BE105"/>
      <c r="BG105"/>
      <c r="BH105"/>
      <c r="BI105"/>
    </row>
    <row r="106" spans="1:61" x14ac:dyDescent="0.3">
      <c r="A106" s="10"/>
      <c r="B106" s="27"/>
      <c r="C106" s="28"/>
      <c r="D106" s="19"/>
      <c r="E106" s="119"/>
      <c r="G106" s="67"/>
      <c r="H106" s="68"/>
      <c r="I106" s="69"/>
      <c r="J106"/>
      <c r="K106" s="67"/>
      <c r="L106" s="68"/>
      <c r="M106"/>
      <c r="N106"/>
      <c r="O106"/>
      <c r="P106"/>
      <c r="Q106"/>
      <c r="R106"/>
      <c r="T106"/>
      <c r="U106"/>
      <c r="V106"/>
      <c r="W106"/>
      <c r="X106"/>
      <c r="Z106"/>
      <c r="AA106"/>
      <c r="AB106"/>
      <c r="AC106"/>
      <c r="AD106"/>
      <c r="AE106"/>
      <c r="AG106"/>
      <c r="AH106"/>
      <c r="AI106"/>
      <c r="AJ106"/>
      <c r="AK106"/>
      <c r="AM106"/>
      <c r="AN106"/>
      <c r="AO106"/>
      <c r="AP106"/>
      <c r="AQ106"/>
      <c r="AR106"/>
      <c r="AT106"/>
      <c r="AU106"/>
      <c r="AV106"/>
      <c r="AW106"/>
      <c r="AX106"/>
      <c r="AZ106"/>
      <c r="BA106"/>
      <c r="BB106"/>
      <c r="BC106"/>
      <c r="BD106"/>
      <c r="BE106"/>
      <c r="BG106"/>
      <c r="BH106"/>
      <c r="BI106"/>
    </row>
    <row r="107" spans="1:61" ht="12.75" thickBot="1" x14ac:dyDescent="0.35">
      <c r="A107" s="10"/>
      <c r="B107" s="29"/>
      <c r="C107" s="30"/>
      <c r="D107" s="22"/>
      <c r="E107" s="120"/>
      <c r="G107" s="71"/>
      <c r="H107" s="72"/>
      <c r="I107" s="73"/>
      <c r="J107"/>
      <c r="K107" s="71"/>
      <c r="L107" s="72"/>
      <c r="M107"/>
      <c r="N107"/>
      <c r="O107"/>
      <c r="P107"/>
      <c r="Q107"/>
      <c r="R107"/>
      <c r="T107"/>
      <c r="U107"/>
      <c r="V107"/>
      <c r="W107"/>
      <c r="X107"/>
      <c r="Z107"/>
      <c r="AA107"/>
      <c r="AB107"/>
      <c r="AC107"/>
      <c r="AD107"/>
      <c r="AE107"/>
      <c r="AG107"/>
      <c r="AH107"/>
      <c r="AI107"/>
      <c r="AJ107"/>
      <c r="AK107"/>
      <c r="AM107"/>
      <c r="AN107"/>
      <c r="AO107"/>
      <c r="AP107"/>
      <c r="AQ107"/>
      <c r="AR107"/>
      <c r="AT107"/>
      <c r="AU107"/>
      <c r="AV107"/>
      <c r="AW107"/>
      <c r="AX107"/>
      <c r="AZ107"/>
      <c r="BA107"/>
      <c r="BB107"/>
      <c r="BC107"/>
      <c r="BD107"/>
      <c r="BE107"/>
      <c r="BG107"/>
      <c r="BH107"/>
      <c r="BI107"/>
    </row>
    <row r="108" spans="1:61" x14ac:dyDescent="0.3">
      <c r="A108" s="11" t="s">
        <v>20</v>
      </c>
      <c r="B108" s="31">
        <v>40</v>
      </c>
      <c r="C108" s="32" t="s">
        <v>72</v>
      </c>
      <c r="D108" s="17" t="s">
        <v>37</v>
      </c>
      <c r="E108" s="118">
        <v>0</v>
      </c>
      <c r="G108" s="67">
        <v>-2.8000000000000003</v>
      </c>
      <c r="H108" s="68">
        <v>-1.9999999999999998</v>
      </c>
      <c r="I108" s="69" t="str">
        <f t="shared" ref="I108" si="69">IFERROR(IF(ABS((G108-H108))&lt;=10%,"Acceptable","Request Narrative"),"-")</f>
        <v>Request Narrative</v>
      </c>
      <c r="J108"/>
      <c r="K108" s="67">
        <f t="shared" ref="K108" si="70">G108*E108</f>
        <v>0</v>
      </c>
      <c r="L108" s="67">
        <f t="shared" ref="L108" si="71">H108*E108</f>
        <v>0</v>
      </c>
      <c r="M108"/>
      <c r="N108"/>
      <c r="O108"/>
      <c r="P108"/>
      <c r="Q108"/>
      <c r="R108"/>
      <c r="T108"/>
      <c r="U108"/>
      <c r="V108"/>
      <c r="W108"/>
      <c r="X108"/>
      <c r="Z108"/>
      <c r="AA108"/>
      <c r="AB108"/>
      <c r="AC108"/>
      <c r="AD108"/>
      <c r="AE108"/>
      <c r="AG108"/>
      <c r="AH108"/>
      <c r="AI108"/>
      <c r="AJ108"/>
      <c r="AK108"/>
      <c r="AM108"/>
      <c r="AN108"/>
      <c r="AO108"/>
      <c r="AP108"/>
      <c r="AQ108"/>
      <c r="AR108"/>
      <c r="AT108"/>
      <c r="AU108"/>
      <c r="AV108"/>
      <c r="AW108"/>
      <c r="AX108"/>
      <c r="AZ108"/>
      <c r="BA108"/>
      <c r="BB108"/>
      <c r="BC108"/>
      <c r="BD108"/>
      <c r="BE108"/>
      <c r="BG108"/>
      <c r="BH108"/>
      <c r="BI108"/>
    </row>
    <row r="109" spans="1:61" x14ac:dyDescent="0.3">
      <c r="A109" s="10"/>
      <c r="B109" s="27"/>
      <c r="C109" s="28"/>
      <c r="D109" s="19"/>
      <c r="E109" s="119"/>
      <c r="G109" s="67"/>
      <c r="H109" s="68"/>
      <c r="I109" s="69"/>
      <c r="J109"/>
      <c r="K109" s="67"/>
      <c r="L109" s="68"/>
      <c r="M109"/>
      <c r="N109"/>
      <c r="O109"/>
      <c r="P109"/>
      <c r="Q109"/>
      <c r="R109"/>
      <c r="T109"/>
      <c r="U109"/>
      <c r="V109"/>
      <c r="W109"/>
      <c r="X109"/>
      <c r="Z109"/>
      <c r="AA109"/>
      <c r="AB109"/>
      <c r="AC109"/>
      <c r="AD109"/>
      <c r="AE109"/>
      <c r="AG109"/>
      <c r="AH109"/>
      <c r="AI109"/>
      <c r="AJ109"/>
      <c r="AK109"/>
      <c r="AM109"/>
      <c r="AN109"/>
      <c r="AO109"/>
      <c r="AP109"/>
      <c r="AQ109"/>
      <c r="AR109"/>
      <c r="AT109"/>
      <c r="AU109"/>
      <c r="AV109"/>
      <c r="AW109"/>
      <c r="AX109"/>
      <c r="AZ109"/>
      <c r="BA109"/>
      <c r="BB109"/>
      <c r="BC109"/>
      <c r="BD109"/>
      <c r="BE109"/>
      <c r="BG109"/>
      <c r="BH109"/>
      <c r="BI109"/>
    </row>
    <row r="110" spans="1:61" x14ac:dyDescent="0.3">
      <c r="A110" s="10"/>
      <c r="B110" s="27"/>
      <c r="C110" s="28"/>
      <c r="D110" s="19"/>
      <c r="E110" s="119"/>
      <c r="G110" s="67"/>
      <c r="H110" s="68"/>
      <c r="I110" s="69"/>
      <c r="J110"/>
      <c r="K110" s="67"/>
      <c r="L110" s="68"/>
      <c r="M110"/>
      <c r="N110"/>
      <c r="O110"/>
      <c r="P110"/>
      <c r="Q110"/>
      <c r="R110"/>
      <c r="T110"/>
      <c r="U110"/>
      <c r="V110"/>
      <c r="W110"/>
      <c r="X110"/>
      <c r="Z110"/>
      <c r="AA110"/>
      <c r="AB110"/>
      <c r="AC110"/>
      <c r="AD110"/>
      <c r="AE110"/>
      <c r="AG110"/>
      <c r="AH110"/>
      <c r="AI110"/>
      <c r="AJ110"/>
      <c r="AK110"/>
      <c r="AM110"/>
      <c r="AN110"/>
      <c r="AO110"/>
      <c r="AP110"/>
      <c r="AQ110"/>
      <c r="AR110"/>
      <c r="AT110"/>
      <c r="AU110"/>
      <c r="AV110"/>
      <c r="AW110"/>
      <c r="AX110"/>
      <c r="AZ110"/>
      <c r="BA110"/>
      <c r="BB110"/>
      <c r="BC110"/>
      <c r="BD110"/>
      <c r="BE110"/>
      <c r="BG110"/>
      <c r="BH110"/>
      <c r="BI110"/>
    </row>
    <row r="111" spans="1:61" ht="12.75" thickBot="1" x14ac:dyDescent="0.35">
      <c r="A111" s="10"/>
      <c r="B111" s="29"/>
      <c r="C111" s="30"/>
      <c r="D111" s="22"/>
      <c r="E111" s="120"/>
      <c r="G111" s="71"/>
      <c r="H111" s="72"/>
      <c r="I111" s="73"/>
      <c r="J111"/>
      <c r="K111" s="71"/>
      <c r="L111" s="72"/>
      <c r="M111"/>
      <c r="N111"/>
      <c r="O111"/>
      <c r="P111"/>
      <c r="Q111"/>
      <c r="R111"/>
      <c r="T111"/>
      <c r="U111"/>
      <c r="V111"/>
      <c r="W111"/>
      <c r="X111"/>
      <c r="Z111"/>
      <c r="AA111"/>
      <c r="AB111"/>
      <c r="AC111"/>
      <c r="AD111"/>
      <c r="AE111"/>
      <c r="AG111"/>
      <c r="AH111"/>
      <c r="AI111"/>
      <c r="AJ111"/>
      <c r="AK111"/>
      <c r="AM111"/>
      <c r="AN111"/>
      <c r="AO111"/>
      <c r="AP111"/>
      <c r="AQ111"/>
      <c r="AR111"/>
      <c r="AT111"/>
      <c r="AU111"/>
      <c r="AV111"/>
      <c r="AW111"/>
      <c r="AX111"/>
      <c r="AZ111"/>
      <c r="BA111"/>
      <c r="BB111"/>
      <c r="BC111"/>
      <c r="BD111"/>
      <c r="BE111"/>
      <c r="BG111"/>
      <c r="BH111"/>
      <c r="BI111"/>
    </row>
    <row r="112" spans="1:61" x14ac:dyDescent="0.3">
      <c r="A112" s="11" t="s">
        <v>20</v>
      </c>
      <c r="B112" s="31">
        <v>42</v>
      </c>
      <c r="C112" s="32" t="s">
        <v>73</v>
      </c>
      <c r="D112" s="17" t="s">
        <v>36</v>
      </c>
      <c r="E112" s="118">
        <v>0</v>
      </c>
      <c r="G112" s="67">
        <v>0</v>
      </c>
      <c r="H112" s="68">
        <v>0</v>
      </c>
      <c r="I112" s="69" t="str">
        <f t="shared" ref="I112" si="72">IFERROR(IF(ABS((G112-H112))&lt;=10%,"Acceptable","Request Narrative"),"-")</f>
        <v>Acceptable</v>
      </c>
      <c r="J112"/>
      <c r="K112" s="67">
        <f t="shared" ref="K112" si="73">G112*E112</f>
        <v>0</v>
      </c>
      <c r="L112" s="67">
        <f t="shared" ref="L112" si="74">H112*E112</f>
        <v>0</v>
      </c>
      <c r="M112"/>
      <c r="N112"/>
      <c r="O112"/>
      <c r="P112"/>
      <c r="Q112"/>
      <c r="R112"/>
      <c r="T112"/>
      <c r="U112"/>
      <c r="V112"/>
      <c r="W112"/>
      <c r="X112"/>
      <c r="Z112"/>
      <c r="AA112"/>
      <c r="AB112"/>
      <c r="AC112"/>
      <c r="AD112"/>
      <c r="AE112"/>
      <c r="AG112"/>
      <c r="AH112"/>
      <c r="AI112"/>
      <c r="AJ112"/>
      <c r="AK112"/>
      <c r="AM112"/>
      <c r="AN112"/>
      <c r="AO112"/>
      <c r="AP112"/>
      <c r="AQ112"/>
      <c r="AR112"/>
      <c r="AT112"/>
      <c r="AU112"/>
      <c r="AV112"/>
      <c r="AW112"/>
      <c r="AX112"/>
      <c r="AZ112"/>
      <c r="BA112"/>
      <c r="BB112"/>
      <c r="BC112"/>
      <c r="BD112"/>
      <c r="BE112"/>
      <c r="BG112"/>
      <c r="BH112"/>
      <c r="BI112"/>
    </row>
    <row r="113" spans="1:61" x14ac:dyDescent="0.3">
      <c r="A113" s="10"/>
      <c r="B113" s="27"/>
      <c r="C113" s="28"/>
      <c r="D113" s="19"/>
      <c r="E113" s="119"/>
      <c r="G113" s="67"/>
      <c r="H113" s="68"/>
      <c r="I113" s="69"/>
      <c r="J113"/>
      <c r="K113" s="67"/>
      <c r="L113" s="68"/>
      <c r="M113"/>
      <c r="N113"/>
      <c r="O113"/>
      <c r="P113"/>
      <c r="Q113"/>
      <c r="R113"/>
      <c r="T113"/>
      <c r="U113"/>
      <c r="V113"/>
      <c r="W113"/>
      <c r="X113"/>
      <c r="Z113"/>
      <c r="AA113"/>
      <c r="AB113"/>
      <c r="AC113"/>
      <c r="AD113"/>
      <c r="AE113"/>
      <c r="AG113"/>
      <c r="AH113"/>
      <c r="AI113"/>
      <c r="AJ113"/>
      <c r="AK113"/>
      <c r="AM113"/>
      <c r="AN113"/>
      <c r="AO113"/>
      <c r="AP113"/>
      <c r="AQ113"/>
      <c r="AR113"/>
      <c r="AT113"/>
      <c r="AU113"/>
      <c r="AV113"/>
      <c r="AW113"/>
      <c r="AX113"/>
      <c r="AZ113"/>
      <c r="BA113"/>
      <c r="BB113"/>
      <c r="BC113"/>
      <c r="BD113"/>
      <c r="BE113"/>
      <c r="BG113"/>
      <c r="BH113"/>
      <c r="BI113"/>
    </row>
    <row r="114" spans="1:61" x14ac:dyDescent="0.3">
      <c r="A114" s="10"/>
      <c r="B114" s="27"/>
      <c r="C114" s="28"/>
      <c r="D114" s="19"/>
      <c r="E114" s="119"/>
      <c r="G114" s="67"/>
      <c r="H114" s="68"/>
      <c r="I114" s="69"/>
      <c r="J114"/>
      <c r="K114" s="67"/>
      <c r="L114" s="68"/>
      <c r="M114"/>
      <c r="N114"/>
      <c r="O114"/>
      <c r="P114"/>
      <c r="Q114"/>
      <c r="R114"/>
      <c r="T114"/>
      <c r="U114"/>
      <c r="V114"/>
      <c r="W114"/>
      <c r="X114"/>
      <c r="Z114"/>
      <c r="AA114"/>
      <c r="AB114"/>
      <c r="AC114"/>
      <c r="AD114"/>
      <c r="AE114"/>
      <c r="AG114"/>
      <c r="AH114"/>
      <c r="AI114"/>
      <c r="AJ114"/>
      <c r="AK114"/>
      <c r="AM114"/>
      <c r="AN114"/>
      <c r="AO114"/>
      <c r="AP114"/>
      <c r="AQ114"/>
      <c r="AR114"/>
      <c r="AT114"/>
      <c r="AU114"/>
      <c r="AV114"/>
      <c r="AW114"/>
      <c r="AX114"/>
      <c r="AZ114"/>
      <c r="BA114"/>
      <c r="BB114"/>
      <c r="BC114"/>
      <c r="BD114"/>
      <c r="BE114"/>
      <c r="BG114"/>
      <c r="BH114"/>
      <c r="BI114"/>
    </row>
    <row r="115" spans="1:61" ht="12.75" thickBot="1" x14ac:dyDescent="0.35">
      <c r="A115" s="10"/>
      <c r="B115" s="29"/>
      <c r="C115" s="30"/>
      <c r="D115" s="22"/>
      <c r="E115" s="120"/>
      <c r="G115" s="71"/>
      <c r="H115" s="72"/>
      <c r="I115" s="73"/>
      <c r="J115"/>
      <c r="K115" s="71"/>
      <c r="L115" s="72"/>
      <c r="M115"/>
      <c r="N115"/>
      <c r="O115"/>
      <c r="P115"/>
      <c r="Q115"/>
      <c r="R115"/>
      <c r="T115"/>
      <c r="U115"/>
      <c r="V115"/>
      <c r="W115"/>
      <c r="X115"/>
      <c r="Z115"/>
      <c r="AA115"/>
      <c r="AB115"/>
      <c r="AC115"/>
      <c r="AD115"/>
      <c r="AE115"/>
      <c r="AG115"/>
      <c r="AH115"/>
      <c r="AI115"/>
      <c r="AJ115"/>
      <c r="AK115"/>
      <c r="AM115"/>
      <c r="AN115"/>
      <c r="AO115"/>
      <c r="AP115"/>
      <c r="AQ115"/>
      <c r="AR115"/>
      <c r="AT115"/>
      <c r="AU115"/>
      <c r="AV115"/>
      <c r="AW115"/>
      <c r="AX115"/>
      <c r="AZ115"/>
      <c r="BA115"/>
      <c r="BB115"/>
      <c r="BC115"/>
      <c r="BD115"/>
      <c r="BE115"/>
      <c r="BG115"/>
      <c r="BH115"/>
      <c r="BI115"/>
    </row>
    <row r="116" spans="1:61" x14ac:dyDescent="0.3">
      <c r="A116" s="11" t="s">
        <v>20</v>
      </c>
      <c r="B116" s="31">
        <v>44</v>
      </c>
      <c r="C116" s="32" t="s">
        <v>56</v>
      </c>
      <c r="D116" s="17" t="s">
        <v>36</v>
      </c>
      <c r="E116" s="118">
        <v>0</v>
      </c>
      <c r="G116" s="67">
        <v>0</v>
      </c>
      <c r="H116" s="68">
        <v>0</v>
      </c>
      <c r="I116" s="69" t="str">
        <f t="shared" ref="I116" si="75">IFERROR(IF(ABS((G116-H116))&lt;=10%,"Acceptable","Request Narrative"),"-")</f>
        <v>Acceptable</v>
      </c>
      <c r="J116"/>
      <c r="K116" s="67">
        <f t="shared" ref="K116" si="76">G116*E116</f>
        <v>0</v>
      </c>
      <c r="L116" s="67">
        <f t="shared" ref="L116" si="77">H116*E116</f>
        <v>0</v>
      </c>
      <c r="M116"/>
      <c r="N116"/>
      <c r="O116"/>
      <c r="P116"/>
      <c r="Q116"/>
      <c r="R116"/>
      <c r="T116"/>
      <c r="U116"/>
      <c r="V116"/>
      <c r="W116"/>
      <c r="X116"/>
      <c r="Z116"/>
      <c r="AA116"/>
      <c r="AB116"/>
      <c r="AC116"/>
      <c r="AD116"/>
      <c r="AE116"/>
      <c r="AG116"/>
      <c r="AH116"/>
      <c r="AI116"/>
      <c r="AJ116"/>
      <c r="AK116"/>
      <c r="AM116"/>
      <c r="AN116"/>
      <c r="AO116"/>
      <c r="AP116"/>
      <c r="AQ116"/>
      <c r="AR116"/>
      <c r="AT116"/>
      <c r="AU116"/>
      <c r="AV116"/>
      <c r="AW116"/>
      <c r="AX116"/>
      <c r="AZ116"/>
      <c r="BA116"/>
      <c r="BB116"/>
      <c r="BC116"/>
      <c r="BD116"/>
      <c r="BE116"/>
      <c r="BG116"/>
      <c r="BH116"/>
      <c r="BI116"/>
    </row>
    <row r="117" spans="1:61" x14ac:dyDescent="0.3">
      <c r="A117" s="10"/>
      <c r="B117" s="27"/>
      <c r="C117" s="28"/>
      <c r="D117" s="19"/>
      <c r="E117" s="119"/>
      <c r="G117" s="67"/>
      <c r="H117" s="68"/>
      <c r="I117" s="69"/>
      <c r="J117"/>
      <c r="K117" s="67"/>
      <c r="L117" s="68"/>
      <c r="M117"/>
      <c r="N117"/>
      <c r="O117"/>
      <c r="P117"/>
      <c r="Q117"/>
      <c r="R117"/>
      <c r="T117"/>
      <c r="U117"/>
      <c r="V117"/>
      <c r="W117"/>
      <c r="X117"/>
      <c r="Z117"/>
      <c r="AA117"/>
      <c r="AB117"/>
      <c r="AC117"/>
      <c r="AD117"/>
      <c r="AE117"/>
      <c r="AG117"/>
      <c r="AH117"/>
      <c r="AI117"/>
      <c r="AJ117"/>
      <c r="AK117"/>
      <c r="AM117"/>
      <c r="AN117"/>
      <c r="AO117"/>
      <c r="AP117"/>
      <c r="AQ117"/>
      <c r="AR117"/>
      <c r="AT117"/>
      <c r="AU117"/>
      <c r="AV117"/>
      <c r="AW117"/>
      <c r="AX117"/>
      <c r="AZ117"/>
      <c r="BA117"/>
      <c r="BB117"/>
      <c r="BC117"/>
      <c r="BD117"/>
      <c r="BE117"/>
      <c r="BG117"/>
      <c r="BH117"/>
      <c r="BI117"/>
    </row>
    <row r="118" spans="1:61" x14ac:dyDescent="0.3">
      <c r="A118" s="10"/>
      <c r="B118" s="27"/>
      <c r="C118" s="28"/>
      <c r="D118" s="19"/>
      <c r="E118" s="119"/>
      <c r="G118" s="67"/>
      <c r="H118" s="68"/>
      <c r="I118" s="69"/>
      <c r="J118"/>
      <c r="K118" s="67"/>
      <c r="L118" s="68"/>
      <c r="M118"/>
      <c r="N118"/>
      <c r="O118"/>
      <c r="P118"/>
      <c r="Q118"/>
      <c r="R118"/>
      <c r="T118"/>
      <c r="U118"/>
      <c r="V118"/>
      <c r="W118"/>
      <c r="X118"/>
      <c r="Z118"/>
      <c r="AA118"/>
      <c r="AB118"/>
      <c r="AC118"/>
      <c r="AD118"/>
      <c r="AE118"/>
      <c r="AG118"/>
      <c r="AH118"/>
      <c r="AI118"/>
      <c r="AJ118"/>
      <c r="AK118"/>
      <c r="AM118"/>
      <c r="AN118"/>
      <c r="AO118"/>
      <c r="AP118"/>
      <c r="AQ118"/>
      <c r="AR118"/>
      <c r="AT118"/>
      <c r="AU118"/>
      <c r="AV118"/>
      <c r="AW118"/>
      <c r="AX118"/>
      <c r="AZ118"/>
      <c r="BA118"/>
      <c r="BB118"/>
      <c r="BC118"/>
      <c r="BD118"/>
      <c r="BE118"/>
      <c r="BG118"/>
      <c r="BH118"/>
      <c r="BI118"/>
    </row>
    <row r="119" spans="1:61" ht="12.75" thickBot="1" x14ac:dyDescent="0.35">
      <c r="A119" s="10"/>
      <c r="B119" s="29"/>
      <c r="C119" s="30"/>
      <c r="D119" s="22"/>
      <c r="E119" s="120"/>
      <c r="G119" s="71"/>
      <c r="H119" s="72"/>
      <c r="I119" s="73"/>
      <c r="J119"/>
      <c r="K119" s="71"/>
      <c r="L119" s="72"/>
      <c r="M119"/>
      <c r="N119"/>
      <c r="O119"/>
      <c r="P119"/>
      <c r="Q119"/>
      <c r="R119"/>
      <c r="T119"/>
      <c r="U119"/>
      <c r="V119"/>
      <c r="W119"/>
      <c r="X119"/>
      <c r="Z119"/>
      <c r="AA119"/>
      <c r="AB119"/>
      <c r="AC119"/>
      <c r="AD119"/>
      <c r="AE119"/>
      <c r="AG119"/>
      <c r="AH119"/>
      <c r="AI119"/>
      <c r="AJ119"/>
      <c r="AK119"/>
      <c r="AM119"/>
      <c r="AN119"/>
      <c r="AO119"/>
      <c r="AP119"/>
      <c r="AQ119"/>
      <c r="AR119"/>
      <c r="AT119"/>
      <c r="AU119"/>
      <c r="AV119"/>
      <c r="AW119"/>
      <c r="AX119"/>
      <c r="AZ119"/>
      <c r="BA119"/>
      <c r="BB119"/>
      <c r="BC119"/>
      <c r="BD119"/>
      <c r="BE119"/>
      <c r="BG119"/>
      <c r="BH119"/>
      <c r="BI119"/>
    </row>
    <row r="120" spans="1:61" x14ac:dyDescent="0.3">
      <c r="A120" s="11" t="s">
        <v>20</v>
      </c>
      <c r="B120" s="31">
        <v>46</v>
      </c>
      <c r="C120" s="32" t="s">
        <v>18</v>
      </c>
      <c r="D120" s="17" t="s">
        <v>36</v>
      </c>
      <c r="E120" s="118">
        <v>0</v>
      </c>
      <c r="G120" s="67">
        <v>0</v>
      </c>
      <c r="H120" s="68">
        <v>0</v>
      </c>
      <c r="I120" s="69" t="str">
        <f t="shared" ref="I120" si="78">IFERROR(IF(ABS((G120-H120))&lt;=10%,"Acceptable","Request Narrative"),"-")</f>
        <v>Acceptable</v>
      </c>
      <c r="J120"/>
      <c r="K120" s="67">
        <f t="shared" ref="K120" si="79">G120*E120</f>
        <v>0</v>
      </c>
      <c r="L120" s="67">
        <f t="shared" ref="L120" si="80">H120*E120</f>
        <v>0</v>
      </c>
      <c r="M120"/>
      <c r="N120"/>
      <c r="O120"/>
      <c r="P120"/>
      <c r="Q120"/>
      <c r="R120"/>
      <c r="T120"/>
      <c r="U120"/>
      <c r="V120"/>
      <c r="W120"/>
      <c r="X120"/>
      <c r="Z120"/>
      <c r="AA120"/>
      <c r="AB120"/>
      <c r="AC120"/>
      <c r="AD120"/>
      <c r="AE120"/>
      <c r="AG120"/>
      <c r="AH120"/>
      <c r="AI120"/>
      <c r="AJ120"/>
      <c r="AK120"/>
      <c r="AM120"/>
      <c r="AN120"/>
      <c r="AO120"/>
      <c r="AP120"/>
      <c r="AQ120"/>
      <c r="AR120"/>
      <c r="AT120"/>
      <c r="AU120"/>
      <c r="AV120"/>
      <c r="AW120"/>
      <c r="AX120"/>
      <c r="AZ120"/>
      <c r="BA120"/>
      <c r="BB120"/>
      <c r="BC120"/>
      <c r="BD120"/>
      <c r="BE120"/>
      <c r="BG120"/>
      <c r="BH120"/>
      <c r="BI120"/>
    </row>
    <row r="121" spans="1:61" x14ac:dyDescent="0.3">
      <c r="A121" s="10"/>
      <c r="B121" s="27"/>
      <c r="C121" s="28"/>
      <c r="D121" s="19"/>
      <c r="E121" s="119"/>
      <c r="G121" s="67"/>
      <c r="H121" s="68"/>
      <c r="I121" s="69"/>
      <c r="J121"/>
      <c r="K121" s="67"/>
      <c r="L121" s="68"/>
      <c r="M121"/>
      <c r="N121"/>
      <c r="O121"/>
      <c r="P121"/>
      <c r="Q121"/>
      <c r="R121"/>
      <c r="T121"/>
      <c r="U121"/>
      <c r="V121"/>
      <c r="W121"/>
      <c r="X121"/>
      <c r="Z121"/>
      <c r="AA121"/>
      <c r="AB121"/>
      <c r="AC121"/>
      <c r="AD121"/>
      <c r="AE121"/>
      <c r="AG121"/>
      <c r="AH121"/>
      <c r="AI121"/>
      <c r="AJ121"/>
      <c r="AK121"/>
      <c r="AM121"/>
      <c r="AN121"/>
      <c r="AO121"/>
      <c r="AP121"/>
      <c r="AQ121"/>
      <c r="AR121"/>
      <c r="AT121"/>
      <c r="AU121"/>
      <c r="AV121"/>
      <c r="AW121"/>
      <c r="AX121"/>
      <c r="AZ121"/>
      <c r="BA121"/>
      <c r="BB121"/>
      <c r="BC121"/>
      <c r="BD121"/>
      <c r="BE121"/>
      <c r="BG121"/>
      <c r="BH121"/>
      <c r="BI121"/>
    </row>
    <row r="122" spans="1:61" x14ac:dyDescent="0.3">
      <c r="A122" s="10"/>
      <c r="B122" s="27"/>
      <c r="C122" s="28"/>
      <c r="D122" s="19"/>
      <c r="E122" s="119"/>
      <c r="G122" s="67"/>
      <c r="H122" s="68"/>
      <c r="I122" s="69"/>
      <c r="J122"/>
      <c r="K122" s="67"/>
      <c r="L122" s="68"/>
      <c r="M122"/>
      <c r="N122"/>
      <c r="O122"/>
      <c r="P122"/>
      <c r="Q122"/>
      <c r="R122"/>
      <c r="T122"/>
      <c r="U122"/>
      <c r="V122"/>
      <c r="W122"/>
      <c r="X122"/>
      <c r="Z122"/>
      <c r="AA122"/>
      <c r="AB122"/>
      <c r="AC122"/>
      <c r="AD122"/>
      <c r="AE122"/>
      <c r="AG122"/>
      <c r="AH122"/>
      <c r="AI122"/>
      <c r="AJ122"/>
      <c r="AK122"/>
      <c r="AM122"/>
      <c r="AN122"/>
      <c r="AO122"/>
      <c r="AP122"/>
      <c r="AQ122"/>
      <c r="AR122"/>
      <c r="AT122"/>
      <c r="AU122"/>
      <c r="AV122"/>
      <c r="AW122"/>
      <c r="AX122"/>
      <c r="AZ122"/>
      <c r="BA122"/>
      <c r="BB122"/>
      <c r="BC122"/>
      <c r="BD122"/>
      <c r="BE122"/>
      <c r="BG122"/>
      <c r="BH122"/>
      <c r="BI122"/>
    </row>
    <row r="123" spans="1:61" ht="12.75" thickBot="1" x14ac:dyDescent="0.35">
      <c r="A123" s="10"/>
      <c r="B123" s="29"/>
      <c r="C123" s="30"/>
      <c r="D123" s="22"/>
      <c r="E123" s="120"/>
      <c r="G123" s="71"/>
      <c r="H123" s="72"/>
      <c r="I123" s="73"/>
      <c r="J123"/>
      <c r="K123" s="71"/>
      <c r="L123" s="72"/>
      <c r="M123"/>
      <c r="N123"/>
      <c r="O123"/>
      <c r="P123"/>
      <c r="Q123"/>
      <c r="R123"/>
      <c r="T123"/>
      <c r="U123"/>
      <c r="V123"/>
      <c r="W123"/>
      <c r="X123"/>
      <c r="Z123"/>
      <c r="AA123"/>
      <c r="AB123"/>
      <c r="AC123"/>
      <c r="AD123"/>
      <c r="AE123"/>
      <c r="AG123"/>
      <c r="AH123"/>
      <c r="AI123"/>
      <c r="AJ123"/>
      <c r="AK123"/>
      <c r="AM123"/>
      <c r="AN123"/>
      <c r="AO123"/>
      <c r="AP123"/>
      <c r="AQ123"/>
      <c r="AR123"/>
      <c r="AT123"/>
      <c r="AU123"/>
      <c r="AV123"/>
      <c r="AW123"/>
      <c r="AX123"/>
      <c r="AZ123"/>
      <c r="BA123"/>
      <c r="BB123"/>
      <c r="BC123"/>
      <c r="BD123"/>
      <c r="BE123"/>
      <c r="BG123"/>
      <c r="BH123"/>
      <c r="BI123"/>
    </row>
    <row r="124" spans="1:61" x14ac:dyDescent="0.3">
      <c r="A124" s="11" t="s">
        <v>20</v>
      </c>
      <c r="B124" s="31">
        <v>47</v>
      </c>
      <c r="C124" s="32" t="s">
        <v>19</v>
      </c>
      <c r="D124" s="17" t="s">
        <v>36</v>
      </c>
      <c r="E124" s="118">
        <v>0</v>
      </c>
      <c r="G124" s="67">
        <v>0</v>
      </c>
      <c r="H124" s="68">
        <v>0</v>
      </c>
      <c r="I124" s="69" t="str">
        <f t="shared" ref="I124" si="81">IFERROR(IF(ABS((G124-H124))&lt;=10%,"Acceptable","Request Narrative"),"-")</f>
        <v>Acceptable</v>
      </c>
      <c r="J124"/>
      <c r="K124" s="67">
        <f t="shared" ref="K124" si="82">G124*E124</f>
        <v>0</v>
      </c>
      <c r="L124" s="67">
        <f t="shared" ref="L124" si="83">H124*E124</f>
        <v>0</v>
      </c>
      <c r="M124"/>
      <c r="N124"/>
      <c r="O124"/>
      <c r="P124"/>
      <c r="Q124"/>
      <c r="R124"/>
      <c r="T124"/>
      <c r="U124"/>
      <c r="V124"/>
      <c r="W124"/>
      <c r="X124"/>
      <c r="Z124"/>
      <c r="AA124"/>
      <c r="AB124"/>
      <c r="AC124"/>
      <c r="AD124"/>
      <c r="AE124"/>
      <c r="AG124"/>
      <c r="AH124"/>
      <c r="AI124"/>
      <c r="AJ124"/>
      <c r="AK124"/>
      <c r="AM124"/>
      <c r="AN124"/>
      <c r="AO124"/>
      <c r="AP124"/>
      <c r="AQ124"/>
      <c r="AR124"/>
      <c r="AT124"/>
      <c r="AU124"/>
      <c r="AV124"/>
      <c r="AW124"/>
      <c r="AX124"/>
      <c r="AZ124"/>
      <c r="BA124"/>
      <c r="BB124"/>
      <c r="BC124"/>
      <c r="BD124"/>
      <c r="BE124"/>
      <c r="BG124"/>
      <c r="BH124"/>
      <c r="BI124"/>
    </row>
    <row r="125" spans="1:61" x14ac:dyDescent="0.3">
      <c r="A125" s="10"/>
      <c r="B125" s="27"/>
      <c r="C125" s="28"/>
      <c r="D125" s="19"/>
      <c r="E125" s="119"/>
      <c r="G125" s="67"/>
      <c r="H125" s="68"/>
      <c r="I125" s="69"/>
      <c r="J125"/>
      <c r="K125" s="67"/>
      <c r="L125" s="68"/>
      <c r="M125"/>
      <c r="N125"/>
      <c r="O125"/>
      <c r="P125"/>
      <c r="Q125"/>
      <c r="R125"/>
      <c r="T125"/>
      <c r="U125"/>
      <c r="V125"/>
      <c r="W125"/>
      <c r="X125"/>
      <c r="Z125"/>
      <c r="AA125"/>
      <c r="AB125"/>
      <c r="AC125"/>
      <c r="AD125"/>
      <c r="AE125"/>
      <c r="AG125"/>
      <c r="AH125"/>
      <c r="AI125"/>
      <c r="AJ125"/>
      <c r="AK125"/>
      <c r="AM125"/>
      <c r="AN125"/>
      <c r="AO125"/>
      <c r="AP125"/>
      <c r="AQ125"/>
      <c r="AR125"/>
      <c r="AT125"/>
      <c r="AU125"/>
      <c r="AV125"/>
      <c r="AW125"/>
      <c r="AX125"/>
      <c r="AZ125"/>
      <c r="BA125"/>
      <c r="BB125"/>
      <c r="BC125"/>
      <c r="BD125"/>
      <c r="BE125"/>
      <c r="BG125"/>
      <c r="BH125"/>
      <c r="BI125"/>
    </row>
    <row r="126" spans="1:61" x14ac:dyDescent="0.3">
      <c r="A126" s="10"/>
      <c r="B126" s="27"/>
      <c r="C126" s="28"/>
      <c r="D126" s="19"/>
      <c r="E126" s="119"/>
      <c r="G126" s="67"/>
      <c r="H126" s="68"/>
      <c r="I126" s="69"/>
      <c r="J126"/>
      <c r="K126" s="67"/>
      <c r="L126" s="68"/>
      <c r="M126"/>
      <c r="N126"/>
      <c r="O126"/>
      <c r="P126"/>
      <c r="Q126"/>
      <c r="R126"/>
      <c r="T126"/>
      <c r="U126"/>
      <c r="V126"/>
      <c r="W126"/>
      <c r="X126"/>
      <c r="Z126"/>
      <c r="AA126"/>
      <c r="AB126"/>
      <c r="AC126"/>
      <c r="AD126"/>
      <c r="AE126"/>
      <c r="AG126"/>
      <c r="AH126"/>
      <c r="AI126"/>
      <c r="AJ126"/>
      <c r="AK126"/>
      <c r="AM126"/>
      <c r="AN126"/>
      <c r="AO126"/>
      <c r="AP126"/>
      <c r="AQ126"/>
      <c r="AR126"/>
      <c r="AT126"/>
      <c r="AU126"/>
      <c r="AV126"/>
      <c r="AW126"/>
      <c r="AX126"/>
      <c r="AZ126"/>
      <c r="BA126"/>
      <c r="BB126"/>
      <c r="BC126"/>
      <c r="BD126"/>
      <c r="BE126"/>
      <c r="BG126"/>
      <c r="BH126"/>
      <c r="BI126"/>
    </row>
    <row r="127" spans="1:61" ht="12.75" thickBot="1" x14ac:dyDescent="0.35">
      <c r="A127" s="10"/>
      <c r="B127" s="29"/>
      <c r="C127" s="30"/>
      <c r="D127" s="22"/>
      <c r="E127" s="120"/>
      <c r="G127" s="71"/>
      <c r="H127" s="72"/>
      <c r="I127" s="73"/>
      <c r="J127"/>
      <c r="K127" s="71"/>
      <c r="L127" s="72"/>
      <c r="M127"/>
      <c r="N127"/>
      <c r="O127"/>
      <c r="P127"/>
      <c r="Q127"/>
      <c r="R127"/>
      <c r="T127"/>
      <c r="U127"/>
      <c r="V127"/>
      <c r="W127"/>
      <c r="X127"/>
      <c r="Z127"/>
      <c r="AA127"/>
      <c r="AB127"/>
      <c r="AC127"/>
      <c r="AD127"/>
      <c r="AE127"/>
      <c r="AG127"/>
      <c r="AH127"/>
      <c r="AI127"/>
      <c r="AJ127"/>
      <c r="AK127"/>
      <c r="AM127"/>
      <c r="AN127"/>
      <c r="AO127"/>
      <c r="AP127"/>
      <c r="AQ127"/>
      <c r="AR127"/>
      <c r="AT127"/>
      <c r="AU127"/>
      <c r="AV127"/>
      <c r="AW127"/>
      <c r="AX127"/>
      <c r="AZ127"/>
      <c r="BA127"/>
      <c r="BB127"/>
      <c r="BC127"/>
      <c r="BD127"/>
      <c r="BE127"/>
      <c r="BG127"/>
      <c r="BH127"/>
      <c r="BI127"/>
    </row>
    <row r="128" spans="1:61" x14ac:dyDescent="0.3">
      <c r="A128" s="11" t="s">
        <v>20</v>
      </c>
      <c r="B128" s="31">
        <v>27</v>
      </c>
      <c r="C128" s="32" t="s">
        <v>17</v>
      </c>
      <c r="D128" s="17" t="s">
        <v>38</v>
      </c>
      <c r="E128" s="118">
        <v>0</v>
      </c>
      <c r="G128" s="67">
        <v>-1.7999999999999998</v>
      </c>
      <c r="H128" s="68">
        <v>-0.65</v>
      </c>
      <c r="I128" s="69" t="str">
        <f t="shared" ref="I128" si="84">IFERROR(IF(ABS((G128-H128))&lt;=10%,"Acceptable","Request Narrative"),"-")</f>
        <v>Request Narrative</v>
      </c>
      <c r="J128"/>
      <c r="K128" s="67">
        <f t="shared" ref="K128" si="85">G128*E128</f>
        <v>0</v>
      </c>
      <c r="L128" s="67">
        <f t="shared" ref="L128" si="86">H128*E128</f>
        <v>0</v>
      </c>
      <c r="M128"/>
      <c r="N128"/>
      <c r="O128"/>
      <c r="P128"/>
      <c r="Q128"/>
      <c r="R128"/>
      <c r="T128"/>
      <c r="U128"/>
      <c r="V128"/>
      <c r="W128"/>
      <c r="X128"/>
      <c r="Z128"/>
      <c r="AA128"/>
      <c r="AB128"/>
      <c r="AC128"/>
      <c r="AD128"/>
      <c r="AE128"/>
      <c r="AG128"/>
      <c r="AH128"/>
      <c r="AI128"/>
      <c r="AJ128"/>
      <c r="AK128"/>
      <c r="AM128"/>
      <c r="AN128"/>
      <c r="AO128"/>
      <c r="AP128"/>
      <c r="AQ128"/>
      <c r="AR128"/>
      <c r="AT128"/>
      <c r="AU128"/>
      <c r="AV128"/>
      <c r="AW128"/>
      <c r="AX128"/>
      <c r="AZ128"/>
      <c r="BA128"/>
      <c r="BB128"/>
      <c r="BC128"/>
      <c r="BD128"/>
      <c r="BE128"/>
      <c r="BG128"/>
      <c r="BH128"/>
      <c r="BI128"/>
    </row>
    <row r="129" spans="1:61" x14ac:dyDescent="0.3">
      <c r="A129" s="10"/>
      <c r="B129" s="27"/>
      <c r="C129" s="28"/>
      <c r="D129" s="19"/>
      <c r="E129" s="119"/>
      <c r="G129" s="67"/>
      <c r="H129" s="68"/>
      <c r="I129" s="69"/>
      <c r="J129"/>
      <c r="K129" s="67"/>
      <c r="L129" s="68"/>
      <c r="M129"/>
      <c r="N129"/>
      <c r="O129"/>
      <c r="P129"/>
      <c r="Q129"/>
      <c r="R129"/>
      <c r="T129"/>
      <c r="U129"/>
      <c r="V129"/>
      <c r="W129"/>
      <c r="X129"/>
      <c r="Z129"/>
      <c r="AA129"/>
      <c r="AB129"/>
      <c r="AC129"/>
      <c r="AD129"/>
      <c r="AE129"/>
      <c r="AG129"/>
      <c r="AH129"/>
      <c r="AI129"/>
      <c r="AJ129"/>
      <c r="AK129"/>
      <c r="AM129"/>
      <c r="AN129"/>
      <c r="AO129"/>
      <c r="AP129"/>
      <c r="AQ129"/>
      <c r="AR129"/>
      <c r="AT129"/>
      <c r="AU129"/>
      <c r="AV129"/>
      <c r="AW129"/>
      <c r="AX129"/>
      <c r="AZ129"/>
      <c r="BA129"/>
      <c r="BB129"/>
      <c r="BC129"/>
      <c r="BD129"/>
      <c r="BE129"/>
      <c r="BG129"/>
      <c r="BH129"/>
      <c r="BI129"/>
    </row>
    <row r="130" spans="1:61" x14ac:dyDescent="0.3">
      <c r="A130" s="10"/>
      <c r="B130" s="27"/>
      <c r="C130" s="28"/>
      <c r="D130" s="19"/>
      <c r="E130" s="119"/>
      <c r="G130" s="67"/>
      <c r="H130" s="68"/>
      <c r="I130" s="69"/>
      <c r="J130"/>
      <c r="K130" s="67"/>
      <c r="L130" s="68"/>
      <c r="M130"/>
      <c r="N130"/>
      <c r="O130"/>
      <c r="P130"/>
      <c r="Q130"/>
      <c r="R130"/>
      <c r="T130"/>
      <c r="U130"/>
      <c r="V130"/>
      <c r="W130"/>
      <c r="X130"/>
      <c r="Z130"/>
      <c r="AA130"/>
      <c r="AB130"/>
      <c r="AC130"/>
      <c r="AD130"/>
      <c r="AE130"/>
      <c r="AG130"/>
      <c r="AH130"/>
      <c r="AI130"/>
      <c r="AJ130"/>
      <c r="AK130"/>
      <c r="AM130"/>
      <c r="AN130"/>
      <c r="AO130"/>
      <c r="AP130"/>
      <c r="AQ130"/>
      <c r="AR130"/>
      <c r="AT130"/>
      <c r="AU130"/>
      <c r="AV130"/>
      <c r="AW130"/>
      <c r="AX130"/>
      <c r="AZ130"/>
      <c r="BA130"/>
      <c r="BB130"/>
      <c r="BC130"/>
      <c r="BD130"/>
      <c r="BE130"/>
      <c r="BG130"/>
      <c r="BH130"/>
      <c r="BI130"/>
    </row>
    <row r="131" spans="1:61" ht="12.75" thickBot="1" x14ac:dyDescent="0.35">
      <c r="A131" s="10"/>
      <c r="B131" s="29"/>
      <c r="C131" s="30"/>
      <c r="D131" s="22"/>
      <c r="E131" s="120"/>
      <c r="G131" s="71"/>
      <c r="H131" s="72"/>
      <c r="I131" s="73"/>
      <c r="J131"/>
      <c r="K131" s="71"/>
      <c r="L131" s="72"/>
      <c r="M131"/>
      <c r="N131"/>
      <c r="O131"/>
      <c r="P131"/>
      <c r="Q131"/>
      <c r="R131"/>
      <c r="T131"/>
      <c r="U131"/>
      <c r="V131"/>
      <c r="W131"/>
      <c r="X131"/>
      <c r="Z131"/>
      <c r="AA131"/>
      <c r="AB131"/>
      <c r="AC131"/>
      <c r="AD131"/>
      <c r="AE131"/>
      <c r="AG131"/>
      <c r="AH131"/>
      <c r="AI131"/>
      <c r="AJ131"/>
      <c r="AK131"/>
      <c r="AM131"/>
      <c r="AN131"/>
      <c r="AO131"/>
      <c r="AP131"/>
      <c r="AQ131"/>
      <c r="AR131"/>
      <c r="AT131"/>
      <c r="AU131"/>
      <c r="AV131"/>
      <c r="AW131"/>
      <c r="AX131"/>
      <c r="AZ131"/>
      <c r="BA131"/>
      <c r="BB131"/>
      <c r="BC131"/>
      <c r="BD131"/>
      <c r="BE131"/>
      <c r="BG131"/>
      <c r="BH131"/>
      <c r="BI131"/>
    </row>
    <row r="132" spans="1:61" x14ac:dyDescent="0.3">
      <c r="A132" s="11" t="s">
        <v>20</v>
      </c>
      <c r="B132" s="31">
        <v>26</v>
      </c>
      <c r="C132" s="32" t="s">
        <v>57</v>
      </c>
      <c r="D132" s="17" t="s">
        <v>37</v>
      </c>
      <c r="E132" s="118">
        <v>0</v>
      </c>
      <c r="G132" s="67">
        <v>-29.799999999999994</v>
      </c>
      <c r="H132" s="68">
        <v>-10.8</v>
      </c>
      <c r="I132" s="69" t="str">
        <f t="shared" ref="I132" si="87">IFERROR(IF(ABS((G132-H132))&lt;=10%,"Acceptable","Request Narrative"),"-")</f>
        <v>Request Narrative</v>
      </c>
      <c r="J132"/>
      <c r="K132" s="67">
        <f t="shared" ref="K132" si="88">G132*E132</f>
        <v>0</v>
      </c>
      <c r="L132" s="67">
        <f t="shared" ref="L132" si="89">H132*E132</f>
        <v>0</v>
      </c>
      <c r="M132"/>
      <c r="N132"/>
      <c r="O132"/>
      <c r="P132"/>
      <c r="Q132"/>
      <c r="R132"/>
      <c r="T132"/>
      <c r="U132"/>
      <c r="V132"/>
      <c r="W132"/>
      <c r="X132"/>
      <c r="Z132"/>
      <c r="AA132"/>
      <c r="AB132"/>
      <c r="AC132"/>
      <c r="AD132"/>
      <c r="AE132"/>
      <c r="AG132"/>
      <c r="AH132"/>
      <c r="AI132"/>
      <c r="AJ132"/>
      <c r="AK132"/>
      <c r="AM132"/>
      <c r="AN132"/>
      <c r="AO132"/>
      <c r="AP132"/>
      <c r="AQ132"/>
      <c r="AR132"/>
      <c r="AT132"/>
      <c r="AU132"/>
      <c r="AV132"/>
      <c r="AW132"/>
      <c r="AX132"/>
      <c r="AZ132"/>
      <c r="BA132"/>
      <c r="BB132"/>
      <c r="BC132"/>
      <c r="BD132"/>
      <c r="BE132"/>
      <c r="BG132"/>
      <c r="BH132"/>
      <c r="BI132"/>
    </row>
    <row r="133" spans="1:61" x14ac:dyDescent="0.3">
      <c r="A133" s="10"/>
      <c r="B133" s="27"/>
      <c r="C133" s="28"/>
      <c r="D133" s="19"/>
      <c r="E133" s="119"/>
      <c r="G133" s="67"/>
      <c r="H133" s="68"/>
      <c r="I133" s="69"/>
      <c r="J133"/>
      <c r="K133" s="67"/>
      <c r="L133" s="68"/>
      <c r="M133"/>
      <c r="N133"/>
      <c r="O133"/>
      <c r="P133"/>
      <c r="Q133"/>
      <c r="R133"/>
      <c r="T133"/>
      <c r="U133"/>
      <c r="V133"/>
      <c r="W133"/>
      <c r="X133"/>
      <c r="Z133"/>
      <c r="AA133"/>
      <c r="AB133"/>
      <c r="AC133"/>
      <c r="AD133"/>
      <c r="AE133"/>
      <c r="AG133"/>
      <c r="AH133"/>
      <c r="AI133"/>
      <c r="AJ133"/>
      <c r="AK133"/>
      <c r="AM133"/>
      <c r="AN133"/>
      <c r="AO133"/>
      <c r="AP133"/>
      <c r="AQ133"/>
      <c r="AR133"/>
      <c r="AT133"/>
      <c r="AU133"/>
      <c r="AV133"/>
      <c r="AW133"/>
      <c r="AX133"/>
      <c r="AZ133"/>
      <c r="BA133"/>
      <c r="BB133"/>
      <c r="BC133"/>
      <c r="BD133"/>
      <c r="BE133"/>
      <c r="BG133"/>
      <c r="BH133"/>
      <c r="BI133"/>
    </row>
    <row r="134" spans="1:61" x14ac:dyDescent="0.3">
      <c r="A134" s="10"/>
      <c r="B134" s="27"/>
      <c r="C134" s="28"/>
      <c r="D134" s="19"/>
      <c r="E134" s="119"/>
      <c r="G134" s="67"/>
      <c r="H134" s="68"/>
      <c r="I134" s="69"/>
      <c r="J134"/>
      <c r="K134" s="67"/>
      <c r="L134" s="68"/>
      <c r="M134"/>
      <c r="N134"/>
      <c r="O134"/>
      <c r="P134"/>
      <c r="Q134"/>
      <c r="R134"/>
      <c r="T134"/>
      <c r="U134"/>
      <c r="V134"/>
      <c r="W134"/>
      <c r="X134"/>
      <c r="Z134"/>
      <c r="AA134"/>
      <c r="AB134"/>
      <c r="AC134"/>
      <c r="AD134"/>
      <c r="AE134"/>
      <c r="AG134"/>
      <c r="AH134"/>
      <c r="AI134"/>
      <c r="AJ134"/>
      <c r="AK134"/>
      <c r="AM134"/>
      <c r="AN134"/>
      <c r="AO134"/>
      <c r="AP134"/>
      <c r="AQ134"/>
      <c r="AR134"/>
      <c r="AT134"/>
      <c r="AU134"/>
      <c r="AV134"/>
      <c r="AW134"/>
      <c r="AX134"/>
      <c r="AZ134"/>
      <c r="BA134"/>
      <c r="BB134"/>
      <c r="BC134"/>
      <c r="BD134"/>
      <c r="BE134"/>
      <c r="BG134"/>
      <c r="BH134"/>
      <c r="BI134"/>
    </row>
    <row r="135" spans="1:61" ht="12.75" thickBot="1" x14ac:dyDescent="0.35">
      <c r="A135" s="10"/>
      <c r="B135" s="29"/>
      <c r="C135" s="30"/>
      <c r="D135" s="22"/>
      <c r="E135" s="120"/>
      <c r="G135" s="71"/>
      <c r="H135" s="72"/>
      <c r="I135" s="73"/>
      <c r="J135"/>
      <c r="K135" s="71"/>
      <c r="L135" s="72"/>
      <c r="M135"/>
      <c r="N135"/>
      <c r="O135"/>
      <c r="P135"/>
      <c r="Q135"/>
      <c r="R135"/>
      <c r="T135"/>
      <c r="U135"/>
      <c r="V135"/>
      <c r="W135"/>
      <c r="X135"/>
      <c r="Z135"/>
      <c r="AA135"/>
      <c r="AB135"/>
      <c r="AC135"/>
      <c r="AD135"/>
      <c r="AE135"/>
      <c r="AG135"/>
      <c r="AH135"/>
      <c r="AI135"/>
      <c r="AJ135"/>
      <c r="AK135"/>
      <c r="AM135"/>
      <c r="AN135"/>
      <c r="AO135"/>
      <c r="AP135"/>
      <c r="AQ135"/>
      <c r="AR135"/>
      <c r="AT135"/>
      <c r="AU135"/>
      <c r="AV135"/>
      <c r="AW135"/>
      <c r="AX135"/>
      <c r="AZ135"/>
      <c r="BA135"/>
      <c r="BB135"/>
      <c r="BC135"/>
      <c r="BD135"/>
      <c r="BE135"/>
      <c r="BG135"/>
      <c r="BH135"/>
      <c r="BI135"/>
    </row>
    <row r="136" spans="1:61" x14ac:dyDescent="0.3">
      <c r="A136" s="11" t="s">
        <v>20</v>
      </c>
      <c r="B136" s="31">
        <v>9</v>
      </c>
      <c r="C136" s="32" t="s">
        <v>58</v>
      </c>
      <c r="D136" s="17" t="s">
        <v>38</v>
      </c>
      <c r="E136" s="118">
        <v>0</v>
      </c>
      <c r="G136" s="67">
        <v>-3.2</v>
      </c>
      <c r="H136" s="68">
        <v>-2.0500000000000003</v>
      </c>
      <c r="I136" s="69" t="str">
        <f t="shared" ref="I136" si="90">IFERROR(IF(ABS((G136-H136))&lt;=10%,"Acceptable","Request Narrative"),"-")</f>
        <v>Request Narrative</v>
      </c>
      <c r="J136"/>
      <c r="K136" s="67">
        <f t="shared" ref="K136" si="91">G136*E136</f>
        <v>0</v>
      </c>
      <c r="L136" s="67">
        <f t="shared" ref="L136" si="92">H136*E136</f>
        <v>0</v>
      </c>
      <c r="M136"/>
      <c r="N136"/>
      <c r="O136"/>
      <c r="P136"/>
      <c r="Q136"/>
      <c r="R136"/>
      <c r="T136"/>
      <c r="U136"/>
      <c r="V136"/>
      <c r="W136"/>
      <c r="X136"/>
      <c r="Z136"/>
      <c r="AA136"/>
      <c r="AB136"/>
      <c r="AC136"/>
      <c r="AD136"/>
      <c r="AE136"/>
      <c r="AG136"/>
      <c r="AH136"/>
      <c r="AI136"/>
      <c r="AJ136"/>
      <c r="AK136"/>
      <c r="AM136"/>
      <c r="AN136"/>
      <c r="AO136"/>
      <c r="AP136"/>
      <c r="AQ136"/>
      <c r="AR136"/>
      <c r="AT136"/>
      <c r="AU136"/>
      <c r="AV136"/>
      <c r="AW136"/>
      <c r="AX136"/>
      <c r="AZ136"/>
      <c r="BA136"/>
      <c r="BB136"/>
      <c r="BC136"/>
      <c r="BD136"/>
      <c r="BE136"/>
      <c r="BG136"/>
      <c r="BH136"/>
      <c r="BI136"/>
    </row>
    <row r="137" spans="1:61" x14ac:dyDescent="0.3">
      <c r="A137" s="10"/>
      <c r="B137" s="27"/>
      <c r="C137" s="28"/>
      <c r="D137" s="19"/>
      <c r="E137" s="119"/>
      <c r="G137" s="67"/>
      <c r="H137" s="68"/>
      <c r="I137" s="69"/>
      <c r="J137"/>
      <c r="K137" s="67"/>
      <c r="L137" s="68"/>
      <c r="M137"/>
      <c r="N137"/>
      <c r="O137"/>
      <c r="P137"/>
      <c r="Q137"/>
      <c r="R137"/>
      <c r="T137"/>
      <c r="U137"/>
      <c r="V137"/>
      <c r="W137"/>
      <c r="X137"/>
      <c r="Z137"/>
      <c r="AA137"/>
      <c r="AB137"/>
      <c r="AC137"/>
      <c r="AD137"/>
      <c r="AE137"/>
      <c r="AG137"/>
      <c r="AH137"/>
      <c r="AI137"/>
      <c r="AJ137"/>
      <c r="AK137"/>
      <c r="AM137"/>
      <c r="AN137"/>
      <c r="AO137"/>
      <c r="AP137"/>
      <c r="AQ137"/>
      <c r="AR137"/>
      <c r="AT137"/>
      <c r="AU137"/>
      <c r="AV137"/>
      <c r="AW137"/>
      <c r="AX137"/>
      <c r="AZ137"/>
      <c r="BA137"/>
      <c r="BB137"/>
      <c r="BC137"/>
      <c r="BD137"/>
      <c r="BE137"/>
      <c r="BG137"/>
      <c r="BH137"/>
      <c r="BI137"/>
    </row>
    <row r="138" spans="1:61" x14ac:dyDescent="0.3">
      <c r="A138" s="10"/>
      <c r="B138" s="27"/>
      <c r="C138" s="28"/>
      <c r="D138" s="19"/>
      <c r="E138" s="119"/>
      <c r="G138" s="67"/>
      <c r="H138" s="68"/>
      <c r="I138" s="69"/>
      <c r="J138"/>
      <c r="K138" s="67"/>
      <c r="L138" s="68"/>
      <c r="M138"/>
      <c r="N138"/>
      <c r="O138"/>
      <c r="P138"/>
      <c r="Q138"/>
      <c r="R138"/>
      <c r="T138"/>
      <c r="U138"/>
      <c r="V138"/>
      <c r="W138"/>
      <c r="X138"/>
      <c r="Z138"/>
      <c r="AA138"/>
      <c r="AB138"/>
      <c r="AC138"/>
      <c r="AD138"/>
      <c r="AE138"/>
      <c r="AG138"/>
      <c r="AH138"/>
      <c r="AI138"/>
      <c r="AJ138"/>
      <c r="AK138"/>
      <c r="AM138"/>
      <c r="AN138"/>
      <c r="AO138"/>
      <c r="AP138"/>
      <c r="AQ138"/>
      <c r="AR138"/>
      <c r="AT138"/>
      <c r="AU138"/>
      <c r="AV138"/>
      <c r="AW138"/>
      <c r="AX138"/>
      <c r="AZ138"/>
      <c r="BA138"/>
      <c r="BB138"/>
      <c r="BC138"/>
      <c r="BD138"/>
      <c r="BE138"/>
      <c r="BG138"/>
      <c r="BH138"/>
      <c r="BI138"/>
    </row>
    <row r="139" spans="1:61" ht="12.75" thickBot="1" x14ac:dyDescent="0.35">
      <c r="A139" s="10"/>
      <c r="B139" s="29"/>
      <c r="C139" s="30"/>
      <c r="D139" s="22"/>
      <c r="E139" s="120"/>
      <c r="G139" s="71"/>
      <c r="H139" s="72"/>
      <c r="I139" s="73"/>
      <c r="J139"/>
      <c r="K139" s="71"/>
      <c r="L139" s="72"/>
      <c r="M139"/>
      <c r="N139"/>
      <c r="O139"/>
      <c r="P139"/>
      <c r="Q139"/>
      <c r="R139"/>
      <c r="T139"/>
      <c r="U139"/>
      <c r="V139"/>
      <c r="W139"/>
      <c r="X139"/>
      <c r="Z139"/>
      <c r="AA139"/>
      <c r="AB139"/>
      <c r="AC139"/>
      <c r="AD139"/>
      <c r="AE139"/>
      <c r="AG139"/>
      <c r="AH139"/>
      <c r="AI139"/>
      <c r="AJ139"/>
      <c r="AK139"/>
      <c r="AM139"/>
      <c r="AN139"/>
      <c r="AO139"/>
      <c r="AP139"/>
      <c r="AQ139"/>
      <c r="AR139"/>
      <c r="AT139"/>
      <c r="AU139"/>
      <c r="AV139"/>
      <c r="AW139"/>
      <c r="AX139"/>
      <c r="AZ139"/>
      <c r="BA139"/>
      <c r="BB139"/>
      <c r="BC139"/>
      <c r="BD139"/>
      <c r="BE139"/>
      <c r="BG139"/>
      <c r="BH139"/>
      <c r="BI139"/>
    </row>
    <row r="140" spans="1:61" x14ac:dyDescent="0.3">
      <c r="A140" s="11" t="s">
        <v>20</v>
      </c>
      <c r="B140" s="31">
        <v>10</v>
      </c>
      <c r="C140" s="32" t="s">
        <v>59</v>
      </c>
      <c r="D140" s="17" t="s">
        <v>39</v>
      </c>
      <c r="E140" s="118">
        <v>0</v>
      </c>
      <c r="G140" s="67">
        <v>-1.0999999999999999</v>
      </c>
      <c r="H140" s="68">
        <v>-1.2000000000000002</v>
      </c>
      <c r="I140" s="69" t="str">
        <f t="shared" ref="I140" si="93">IFERROR(IF(ABS((G140-H140))&lt;=10%,"Acceptable","Request Narrative"),"-")</f>
        <v>Acceptable</v>
      </c>
      <c r="J140"/>
      <c r="K140" s="67">
        <f t="shared" ref="K140" si="94">G140*E140</f>
        <v>0</v>
      </c>
      <c r="L140" s="67">
        <f t="shared" ref="L140" si="95">H140*E140</f>
        <v>0</v>
      </c>
      <c r="M140"/>
      <c r="N140"/>
      <c r="O140"/>
      <c r="P140"/>
      <c r="Q140"/>
      <c r="R140"/>
      <c r="T140"/>
      <c r="U140"/>
      <c r="V140"/>
      <c r="W140"/>
      <c r="X140"/>
      <c r="Z140"/>
      <c r="AA140"/>
      <c r="AB140"/>
      <c r="AC140"/>
      <c r="AD140"/>
      <c r="AE140"/>
      <c r="AG140"/>
      <c r="AH140"/>
      <c r="AI140"/>
      <c r="AJ140"/>
      <c r="AK140"/>
      <c r="AM140"/>
      <c r="AN140"/>
      <c r="AO140"/>
      <c r="AP140"/>
      <c r="AQ140"/>
      <c r="AR140"/>
      <c r="AT140"/>
      <c r="AU140"/>
      <c r="AV140"/>
      <c r="AW140"/>
      <c r="AX140"/>
      <c r="AZ140"/>
      <c r="BA140"/>
      <c r="BB140"/>
      <c r="BC140"/>
      <c r="BD140"/>
      <c r="BE140"/>
      <c r="BG140"/>
      <c r="BH140"/>
      <c r="BI140"/>
    </row>
    <row r="141" spans="1:61" x14ac:dyDescent="0.3">
      <c r="A141" s="10"/>
      <c r="B141" s="27"/>
      <c r="C141" s="28"/>
      <c r="D141" s="19"/>
      <c r="E141" s="119"/>
      <c r="G141" s="67"/>
      <c r="H141" s="68"/>
      <c r="I141" s="69"/>
      <c r="J141"/>
      <c r="K141" s="67"/>
      <c r="L141" s="68"/>
      <c r="M141"/>
      <c r="N141"/>
      <c r="O141"/>
      <c r="P141"/>
      <c r="Q141"/>
      <c r="R141"/>
      <c r="T141"/>
      <c r="U141"/>
      <c r="V141"/>
      <c r="W141"/>
      <c r="X141"/>
      <c r="Z141"/>
      <c r="AA141"/>
      <c r="AB141"/>
      <c r="AC141"/>
      <c r="AD141"/>
      <c r="AE141"/>
      <c r="AG141"/>
      <c r="AH141"/>
      <c r="AI141"/>
      <c r="AJ141"/>
      <c r="AK141"/>
      <c r="AM141"/>
      <c r="AN141"/>
      <c r="AO141"/>
      <c r="AP141"/>
      <c r="AQ141"/>
      <c r="AR141"/>
      <c r="AT141"/>
      <c r="AU141"/>
      <c r="AV141"/>
      <c r="AW141"/>
      <c r="AX141"/>
      <c r="AZ141"/>
      <c r="BA141"/>
      <c r="BB141"/>
      <c r="BC141"/>
      <c r="BD141"/>
      <c r="BE141"/>
      <c r="BG141"/>
      <c r="BH141"/>
      <c r="BI141"/>
    </row>
    <row r="142" spans="1:61" x14ac:dyDescent="0.3">
      <c r="A142" s="10"/>
      <c r="B142" s="27"/>
      <c r="C142" s="28"/>
      <c r="D142" s="19"/>
      <c r="E142" s="119"/>
      <c r="G142" s="67"/>
      <c r="H142" s="68"/>
      <c r="I142" s="69"/>
      <c r="J142"/>
      <c r="K142" s="67"/>
      <c r="L142" s="68"/>
      <c r="M142"/>
      <c r="N142"/>
      <c r="O142"/>
      <c r="P142"/>
      <c r="Q142"/>
      <c r="R142"/>
      <c r="T142"/>
      <c r="U142"/>
      <c r="V142"/>
      <c r="W142"/>
      <c r="X142"/>
      <c r="Z142"/>
      <c r="AA142"/>
      <c r="AB142"/>
      <c r="AC142"/>
      <c r="AD142"/>
      <c r="AE142"/>
      <c r="AG142"/>
      <c r="AH142"/>
      <c r="AI142"/>
      <c r="AJ142"/>
      <c r="AK142"/>
      <c r="AM142"/>
      <c r="AN142"/>
      <c r="AO142"/>
      <c r="AP142"/>
      <c r="AQ142"/>
      <c r="AR142"/>
      <c r="AT142"/>
      <c r="AU142"/>
      <c r="AV142"/>
      <c r="AW142"/>
      <c r="AX142"/>
      <c r="AZ142"/>
      <c r="BA142"/>
      <c r="BB142"/>
      <c r="BC142"/>
      <c r="BD142"/>
      <c r="BE142"/>
      <c r="BG142"/>
      <c r="BH142"/>
      <c r="BI142"/>
    </row>
    <row r="143" spans="1:61" ht="12.75" thickBot="1" x14ac:dyDescent="0.35">
      <c r="A143" s="10"/>
      <c r="B143" s="29"/>
      <c r="C143" s="30"/>
      <c r="D143" s="22"/>
      <c r="E143" s="120"/>
      <c r="G143" s="71"/>
      <c r="H143" s="72"/>
      <c r="I143" s="73"/>
      <c r="J143"/>
      <c r="K143" s="71"/>
      <c r="L143" s="72"/>
      <c r="M143"/>
      <c r="N143"/>
      <c r="O143"/>
      <c r="P143"/>
      <c r="Q143"/>
      <c r="R143"/>
      <c r="T143"/>
      <c r="U143"/>
      <c r="V143"/>
      <c r="W143"/>
      <c r="X143"/>
      <c r="Z143"/>
      <c r="AA143"/>
      <c r="AB143"/>
      <c r="AC143"/>
      <c r="AD143"/>
      <c r="AE143"/>
      <c r="AG143"/>
      <c r="AH143"/>
      <c r="AI143"/>
      <c r="AJ143"/>
      <c r="AK143"/>
      <c r="AM143"/>
      <c r="AN143"/>
      <c r="AO143"/>
      <c r="AP143"/>
      <c r="AQ143"/>
      <c r="AR143"/>
      <c r="AT143"/>
      <c r="AU143"/>
      <c r="AV143"/>
      <c r="AW143"/>
      <c r="AX143"/>
      <c r="AZ143"/>
      <c r="BA143"/>
      <c r="BB143"/>
      <c r="BC143"/>
      <c r="BD143"/>
      <c r="BE143"/>
      <c r="BG143"/>
      <c r="BH143"/>
      <c r="BI143"/>
    </row>
    <row r="144" spans="1:61" x14ac:dyDescent="0.3">
      <c r="A144" s="11" t="s">
        <v>20</v>
      </c>
      <c r="B144" s="31">
        <v>12</v>
      </c>
      <c r="C144" s="32" t="s">
        <v>23</v>
      </c>
      <c r="D144" s="17" t="s">
        <v>38</v>
      </c>
      <c r="E144" s="118">
        <v>0</v>
      </c>
      <c r="G144" s="67">
        <v>-0.30000000000000027</v>
      </c>
      <c r="H144" s="68">
        <v>-0.29999999999999993</v>
      </c>
      <c r="I144" s="69" t="str">
        <f t="shared" ref="I144" si="96">IFERROR(IF(ABS((G144-H144))&lt;=10%,"Acceptable","Request Narrative"),"-")</f>
        <v>Acceptable</v>
      </c>
      <c r="J144"/>
      <c r="K144" s="67">
        <f t="shared" ref="K144" si="97">G144*E144</f>
        <v>0</v>
      </c>
      <c r="L144" s="67">
        <f t="shared" ref="L144" si="98">H144*E144</f>
        <v>0</v>
      </c>
      <c r="M144"/>
      <c r="N144"/>
      <c r="O144"/>
      <c r="P144"/>
      <c r="Q144"/>
      <c r="R144"/>
      <c r="T144"/>
      <c r="U144"/>
      <c r="V144"/>
      <c r="W144"/>
      <c r="X144"/>
      <c r="Z144"/>
      <c r="AA144"/>
      <c r="AB144"/>
      <c r="AC144"/>
      <c r="AD144"/>
      <c r="AE144"/>
      <c r="AG144"/>
      <c r="AH144"/>
      <c r="AI144"/>
      <c r="AJ144"/>
      <c r="AK144"/>
      <c r="AM144"/>
      <c r="AN144"/>
      <c r="AO144"/>
      <c r="AP144"/>
      <c r="AQ144"/>
      <c r="AR144"/>
      <c r="AT144"/>
      <c r="AU144"/>
      <c r="AV144"/>
      <c r="AW144"/>
      <c r="AX144"/>
      <c r="AZ144"/>
      <c r="BA144"/>
      <c r="BB144"/>
      <c r="BC144"/>
      <c r="BD144"/>
      <c r="BE144"/>
      <c r="BG144"/>
      <c r="BH144"/>
      <c r="BI144"/>
    </row>
    <row r="145" spans="1:61" x14ac:dyDescent="0.3">
      <c r="A145" s="10"/>
      <c r="B145" s="27"/>
      <c r="C145" s="28"/>
      <c r="D145" s="19"/>
      <c r="E145" s="119"/>
      <c r="G145" s="67"/>
      <c r="H145" s="68"/>
      <c r="I145" s="69"/>
      <c r="J145"/>
      <c r="K145" s="67"/>
      <c r="L145" s="68"/>
      <c r="M145"/>
      <c r="N145"/>
      <c r="O145"/>
      <c r="P145"/>
      <c r="Q145"/>
      <c r="R145"/>
      <c r="T145"/>
      <c r="U145"/>
      <c r="V145"/>
      <c r="W145"/>
      <c r="X145"/>
      <c r="Z145"/>
      <c r="AA145"/>
      <c r="AB145"/>
      <c r="AC145"/>
      <c r="AD145"/>
      <c r="AE145"/>
      <c r="AG145"/>
      <c r="AH145"/>
      <c r="AI145"/>
      <c r="AJ145"/>
      <c r="AK145"/>
      <c r="AM145"/>
      <c r="AN145"/>
      <c r="AO145"/>
      <c r="AP145"/>
      <c r="AQ145"/>
      <c r="AR145"/>
      <c r="AT145"/>
      <c r="AU145"/>
      <c r="AV145"/>
      <c r="AW145"/>
      <c r="AX145"/>
      <c r="AZ145"/>
      <c r="BA145"/>
      <c r="BB145"/>
      <c r="BC145"/>
      <c r="BD145"/>
      <c r="BE145"/>
      <c r="BG145"/>
      <c r="BH145"/>
      <c r="BI145"/>
    </row>
    <row r="146" spans="1:61" x14ac:dyDescent="0.3">
      <c r="A146" s="10"/>
      <c r="B146" s="27"/>
      <c r="C146" s="28"/>
      <c r="D146" s="19"/>
      <c r="E146" s="119"/>
      <c r="G146" s="67"/>
      <c r="H146" s="68"/>
      <c r="I146" s="69"/>
      <c r="J146"/>
      <c r="K146" s="67"/>
      <c r="L146" s="68"/>
      <c r="M146"/>
      <c r="N146"/>
      <c r="O146"/>
      <c r="P146"/>
      <c r="Q146"/>
      <c r="R146"/>
      <c r="T146"/>
      <c r="U146"/>
      <c r="V146"/>
      <c r="W146"/>
      <c r="X146"/>
      <c r="Z146"/>
      <c r="AA146"/>
      <c r="AB146"/>
      <c r="AC146"/>
      <c r="AD146"/>
      <c r="AE146"/>
      <c r="AG146"/>
      <c r="AH146"/>
      <c r="AI146"/>
      <c r="AJ146"/>
      <c r="AK146"/>
      <c r="AM146"/>
      <c r="AN146"/>
      <c r="AO146"/>
      <c r="AP146"/>
      <c r="AQ146"/>
      <c r="AR146"/>
      <c r="AT146"/>
      <c r="AU146"/>
      <c r="AV146"/>
      <c r="AW146"/>
      <c r="AX146"/>
      <c r="AZ146"/>
      <c r="BA146"/>
      <c r="BB146"/>
      <c r="BC146"/>
      <c r="BD146"/>
      <c r="BE146"/>
      <c r="BG146"/>
      <c r="BH146"/>
      <c r="BI146"/>
    </row>
    <row r="147" spans="1:61" ht="12.75" thickBot="1" x14ac:dyDescent="0.35">
      <c r="A147" s="10"/>
      <c r="B147" s="29"/>
      <c r="C147" s="30"/>
      <c r="D147" s="22"/>
      <c r="E147" s="120"/>
      <c r="G147" s="71"/>
      <c r="H147" s="72"/>
      <c r="I147" s="73"/>
      <c r="J147"/>
      <c r="K147" s="71"/>
      <c r="L147" s="72"/>
      <c r="M147"/>
      <c r="N147"/>
      <c r="O147"/>
      <c r="P147"/>
      <c r="Q147"/>
      <c r="R147"/>
      <c r="T147"/>
      <c r="U147"/>
      <c r="V147"/>
      <c r="W147"/>
      <c r="X147"/>
      <c r="Z147"/>
      <c r="AA147"/>
      <c r="AB147"/>
      <c r="AC147"/>
      <c r="AD147"/>
      <c r="AE147"/>
      <c r="AG147"/>
      <c r="AH147"/>
      <c r="AI147"/>
      <c r="AJ147"/>
      <c r="AK147"/>
      <c r="AM147"/>
      <c r="AN147"/>
      <c r="AO147"/>
      <c r="AP147"/>
      <c r="AQ147"/>
      <c r="AR147"/>
      <c r="AT147"/>
      <c r="AU147"/>
      <c r="AV147"/>
      <c r="AW147"/>
      <c r="AX147"/>
      <c r="AZ147"/>
      <c r="BA147"/>
      <c r="BB147"/>
      <c r="BC147"/>
      <c r="BD147"/>
      <c r="BE147"/>
      <c r="BG147"/>
      <c r="BH147"/>
      <c r="BI147"/>
    </row>
    <row r="148" spans="1:61" x14ac:dyDescent="0.3">
      <c r="A148" s="11" t="s">
        <v>20</v>
      </c>
      <c r="B148" s="31">
        <v>15</v>
      </c>
      <c r="C148" s="32" t="s">
        <v>60</v>
      </c>
      <c r="D148" s="17" t="s">
        <v>36</v>
      </c>
      <c r="E148" s="118">
        <v>0</v>
      </c>
      <c r="G148" s="67">
        <v>-5.4</v>
      </c>
      <c r="H148" s="68">
        <v>-2</v>
      </c>
      <c r="I148" s="69" t="str">
        <f t="shared" ref="I148" si="99">IFERROR(IF(ABS((G148-H148))&lt;=10%,"Acceptable","Request Narrative"),"-")</f>
        <v>Request Narrative</v>
      </c>
      <c r="J148"/>
      <c r="K148" s="67">
        <f t="shared" ref="K148" si="100">G148*E148</f>
        <v>0</v>
      </c>
      <c r="L148" s="67">
        <f t="shared" ref="L148" si="101">H148*E148</f>
        <v>0</v>
      </c>
      <c r="M148"/>
      <c r="N148"/>
      <c r="O148"/>
      <c r="P148"/>
      <c r="Q148"/>
      <c r="R148"/>
      <c r="T148"/>
      <c r="U148"/>
      <c r="V148"/>
      <c r="W148"/>
      <c r="X148"/>
      <c r="Z148"/>
      <c r="AA148"/>
      <c r="AB148"/>
      <c r="AC148"/>
      <c r="AD148"/>
      <c r="AE148"/>
      <c r="AG148"/>
      <c r="AH148"/>
      <c r="AI148"/>
      <c r="AJ148"/>
      <c r="AK148"/>
      <c r="AM148"/>
      <c r="AN148"/>
      <c r="AO148"/>
      <c r="AP148"/>
      <c r="AQ148"/>
      <c r="AR148"/>
      <c r="AT148"/>
      <c r="AU148"/>
      <c r="AV148"/>
      <c r="AW148"/>
      <c r="AX148"/>
      <c r="AZ148"/>
      <c r="BA148"/>
      <c r="BB148"/>
      <c r="BC148"/>
      <c r="BD148"/>
      <c r="BE148"/>
      <c r="BG148"/>
      <c r="BH148"/>
      <c r="BI148"/>
    </row>
    <row r="149" spans="1:61" x14ac:dyDescent="0.3">
      <c r="A149" s="10"/>
      <c r="B149" s="27"/>
      <c r="C149" s="28"/>
      <c r="D149" s="19"/>
      <c r="E149" s="119"/>
      <c r="G149" s="67"/>
      <c r="H149" s="68"/>
      <c r="I149" s="69"/>
      <c r="J149"/>
      <c r="K149" s="67"/>
      <c r="L149" s="68"/>
      <c r="M149"/>
      <c r="N149"/>
      <c r="O149"/>
      <c r="P149"/>
      <c r="Q149"/>
      <c r="R149"/>
      <c r="T149"/>
      <c r="U149"/>
      <c r="V149"/>
      <c r="W149"/>
      <c r="X149"/>
      <c r="Z149"/>
      <c r="AA149"/>
      <c r="AB149"/>
      <c r="AC149"/>
      <c r="AD149"/>
      <c r="AE149"/>
      <c r="AG149"/>
      <c r="AH149"/>
      <c r="AI149"/>
      <c r="AJ149"/>
      <c r="AK149"/>
      <c r="AM149"/>
      <c r="AN149"/>
      <c r="AO149"/>
      <c r="AP149"/>
      <c r="AQ149"/>
      <c r="AR149"/>
      <c r="AT149"/>
      <c r="AU149"/>
      <c r="AV149"/>
      <c r="AW149"/>
      <c r="AX149"/>
      <c r="AZ149"/>
      <c r="BA149"/>
      <c r="BB149"/>
      <c r="BC149"/>
      <c r="BD149"/>
      <c r="BE149"/>
      <c r="BG149"/>
      <c r="BH149"/>
      <c r="BI149"/>
    </row>
    <row r="150" spans="1:61" x14ac:dyDescent="0.3">
      <c r="A150" s="10"/>
      <c r="B150" s="27"/>
      <c r="C150" s="28"/>
      <c r="D150" s="19"/>
      <c r="E150" s="119"/>
      <c r="G150" s="67"/>
      <c r="H150" s="68"/>
      <c r="I150" s="69"/>
      <c r="J150"/>
      <c r="K150" s="67"/>
      <c r="L150" s="68"/>
      <c r="M150"/>
      <c r="N150"/>
      <c r="O150"/>
      <c r="P150"/>
      <c r="Q150"/>
      <c r="R150"/>
      <c r="T150"/>
      <c r="U150"/>
      <c r="V150"/>
      <c r="W150"/>
      <c r="X150"/>
      <c r="Z150"/>
      <c r="AA150"/>
      <c r="AB150"/>
      <c r="AC150"/>
      <c r="AD150"/>
      <c r="AE150"/>
      <c r="AG150"/>
      <c r="AH150"/>
      <c r="AI150"/>
      <c r="AJ150"/>
      <c r="AK150"/>
      <c r="AM150"/>
      <c r="AN150"/>
      <c r="AO150"/>
      <c r="AP150"/>
      <c r="AQ150"/>
      <c r="AR150"/>
      <c r="AT150"/>
      <c r="AU150"/>
      <c r="AV150"/>
      <c r="AW150"/>
      <c r="AX150"/>
      <c r="AZ150"/>
      <c r="BA150"/>
      <c r="BB150"/>
      <c r="BC150"/>
      <c r="BD150"/>
      <c r="BE150"/>
      <c r="BG150"/>
      <c r="BH150"/>
      <c r="BI150"/>
    </row>
    <row r="151" spans="1:61" ht="12.75" thickBot="1" x14ac:dyDescent="0.35">
      <c r="A151" s="10"/>
      <c r="B151" s="29"/>
      <c r="C151" s="30"/>
      <c r="D151" s="22"/>
      <c r="E151" s="120"/>
      <c r="G151" s="71"/>
      <c r="H151" s="72"/>
      <c r="I151" s="73"/>
      <c r="J151"/>
      <c r="K151" s="71"/>
      <c r="L151" s="72"/>
      <c r="M151"/>
      <c r="N151"/>
      <c r="O151"/>
      <c r="P151"/>
      <c r="Q151"/>
      <c r="R151"/>
      <c r="T151"/>
      <c r="U151"/>
      <c r="V151"/>
      <c r="W151"/>
      <c r="X151"/>
      <c r="Z151"/>
      <c r="AA151"/>
      <c r="AB151"/>
      <c r="AC151"/>
      <c r="AD151"/>
      <c r="AE151"/>
      <c r="AG151"/>
      <c r="AH151"/>
      <c r="AI151"/>
      <c r="AJ151"/>
      <c r="AK151"/>
      <c r="AM151"/>
      <c r="AN151"/>
      <c r="AO151"/>
      <c r="AP151"/>
      <c r="AQ151"/>
      <c r="AR151"/>
      <c r="AT151"/>
      <c r="AU151"/>
      <c r="AV151"/>
      <c r="AW151"/>
      <c r="AX151"/>
      <c r="AZ151"/>
      <c r="BA151"/>
      <c r="BB151"/>
      <c r="BC151"/>
      <c r="BD151"/>
      <c r="BE151"/>
      <c r="BG151"/>
      <c r="BH151"/>
      <c r="BI151"/>
    </row>
    <row r="152" spans="1:61" x14ac:dyDescent="0.3">
      <c r="A152" s="11" t="s">
        <v>20</v>
      </c>
      <c r="B152" s="31">
        <v>20</v>
      </c>
      <c r="C152" s="32" t="s">
        <v>74</v>
      </c>
      <c r="D152" s="17" t="s">
        <v>36</v>
      </c>
      <c r="E152" s="118">
        <v>0</v>
      </c>
      <c r="G152" s="67">
        <v>-1.4000000000000004</v>
      </c>
      <c r="H152" s="68">
        <v>-0.60000000000000009</v>
      </c>
      <c r="I152" s="69" t="str">
        <f t="shared" ref="I152" si="102">IFERROR(IF(ABS((G152-H152))&lt;=10%,"Acceptable","Request Narrative"),"-")</f>
        <v>Request Narrative</v>
      </c>
      <c r="J152"/>
      <c r="K152" s="67">
        <f t="shared" ref="K152" si="103">G152*E152</f>
        <v>0</v>
      </c>
      <c r="L152" s="67">
        <f t="shared" ref="L152" si="104">H152*E152</f>
        <v>0</v>
      </c>
      <c r="M152"/>
      <c r="N152"/>
      <c r="O152"/>
      <c r="P152"/>
      <c r="Q152"/>
      <c r="R152"/>
      <c r="T152"/>
      <c r="U152"/>
      <c r="V152"/>
      <c r="W152"/>
      <c r="X152"/>
      <c r="Z152"/>
      <c r="AA152"/>
      <c r="AB152"/>
      <c r="AC152"/>
      <c r="AD152"/>
      <c r="AE152"/>
      <c r="AG152"/>
      <c r="AH152"/>
      <c r="AI152"/>
      <c r="AJ152"/>
      <c r="AK152"/>
      <c r="AM152"/>
      <c r="AN152"/>
      <c r="AO152"/>
      <c r="AP152"/>
      <c r="AQ152"/>
      <c r="AR152"/>
      <c r="AT152"/>
      <c r="AU152"/>
      <c r="AV152"/>
      <c r="AW152"/>
      <c r="AX152"/>
      <c r="AZ152"/>
      <c r="BA152"/>
      <c r="BB152"/>
      <c r="BC152"/>
      <c r="BD152"/>
      <c r="BE152"/>
      <c r="BG152"/>
      <c r="BH152"/>
      <c r="BI152"/>
    </row>
    <row r="153" spans="1:61" x14ac:dyDescent="0.3">
      <c r="A153" s="10"/>
      <c r="B153" s="27"/>
      <c r="C153" s="28"/>
      <c r="D153" s="19"/>
      <c r="E153" s="119"/>
      <c r="G153" s="67"/>
      <c r="H153" s="68"/>
      <c r="I153" s="69"/>
      <c r="J153"/>
      <c r="K153" s="67"/>
      <c r="L153" s="68"/>
      <c r="M153"/>
      <c r="N153"/>
      <c r="O153"/>
      <c r="P153"/>
      <c r="Q153"/>
      <c r="R153"/>
      <c r="T153"/>
      <c r="U153"/>
      <c r="V153"/>
      <c r="W153"/>
      <c r="X153"/>
      <c r="Z153"/>
      <c r="AA153"/>
      <c r="AB153"/>
      <c r="AC153"/>
      <c r="AD153"/>
      <c r="AE153"/>
      <c r="AG153"/>
      <c r="AH153"/>
      <c r="AI153"/>
      <c r="AJ153"/>
      <c r="AK153"/>
      <c r="AM153"/>
      <c r="AN153"/>
      <c r="AO153"/>
      <c r="AP153"/>
      <c r="AQ153"/>
      <c r="AR153"/>
      <c r="AT153"/>
      <c r="AU153"/>
      <c r="AV153"/>
      <c r="AW153"/>
      <c r="AX153"/>
      <c r="AZ153"/>
      <c r="BA153"/>
      <c r="BB153"/>
      <c r="BC153"/>
      <c r="BD153"/>
      <c r="BE153"/>
      <c r="BG153"/>
      <c r="BH153"/>
      <c r="BI153"/>
    </row>
    <row r="154" spans="1:61" x14ac:dyDescent="0.3">
      <c r="A154" s="10"/>
      <c r="B154" s="27"/>
      <c r="C154" s="28"/>
      <c r="D154" s="19"/>
      <c r="E154" s="119"/>
      <c r="G154" s="67"/>
      <c r="H154" s="68"/>
      <c r="I154" s="69"/>
      <c r="J154"/>
      <c r="K154" s="67"/>
      <c r="L154" s="68"/>
      <c r="M154"/>
      <c r="N154"/>
      <c r="O154"/>
      <c r="P154"/>
      <c r="Q154"/>
      <c r="R154"/>
      <c r="T154"/>
      <c r="U154"/>
      <c r="V154"/>
      <c r="W154"/>
      <c r="X154"/>
      <c r="Z154"/>
      <c r="AA154"/>
      <c r="AB154"/>
      <c r="AC154"/>
      <c r="AD154"/>
      <c r="AE154"/>
      <c r="AG154"/>
      <c r="AH154"/>
      <c r="AI154"/>
      <c r="AJ154"/>
      <c r="AK154"/>
      <c r="AM154"/>
      <c r="AN154"/>
      <c r="AO154"/>
      <c r="AP154"/>
      <c r="AQ154"/>
      <c r="AR154"/>
      <c r="AT154"/>
      <c r="AU154"/>
      <c r="AV154"/>
      <c r="AW154"/>
      <c r="AX154"/>
      <c r="AZ154"/>
      <c r="BA154"/>
      <c r="BB154"/>
      <c r="BC154"/>
      <c r="BD154"/>
      <c r="BE154"/>
      <c r="BG154"/>
      <c r="BH154"/>
      <c r="BI154"/>
    </row>
    <row r="155" spans="1:61" ht="12.75" thickBot="1" x14ac:dyDescent="0.35">
      <c r="A155" s="10"/>
      <c r="B155" s="29"/>
      <c r="C155" s="30"/>
      <c r="D155" s="22"/>
      <c r="E155" s="120"/>
      <c r="G155" s="71"/>
      <c r="H155" s="72"/>
      <c r="I155" s="73"/>
      <c r="J155"/>
      <c r="K155" s="71"/>
      <c r="L155" s="72"/>
      <c r="M155"/>
      <c r="N155"/>
      <c r="O155"/>
      <c r="P155"/>
      <c r="Q155"/>
      <c r="R155"/>
      <c r="T155"/>
      <c r="U155"/>
      <c r="V155"/>
      <c r="W155"/>
      <c r="X155"/>
      <c r="Z155"/>
      <c r="AA155"/>
      <c r="AB155"/>
      <c r="AC155"/>
      <c r="AD155"/>
      <c r="AE155"/>
      <c r="AG155"/>
      <c r="AH155"/>
      <c r="AI155"/>
      <c r="AJ155"/>
      <c r="AK155"/>
      <c r="AM155"/>
      <c r="AN155"/>
      <c r="AO155"/>
      <c r="AP155"/>
      <c r="AQ155"/>
      <c r="AR155"/>
      <c r="AT155"/>
      <c r="AU155"/>
      <c r="AV155"/>
      <c r="AW155"/>
      <c r="AX155"/>
      <c r="AZ155"/>
      <c r="BA155"/>
      <c r="BB155"/>
      <c r="BC155"/>
      <c r="BD155"/>
      <c r="BE155"/>
      <c r="BG155"/>
      <c r="BH155"/>
      <c r="BI155"/>
    </row>
    <row r="156" spans="1:61" x14ac:dyDescent="0.3">
      <c r="A156" s="11" t="s">
        <v>20</v>
      </c>
      <c r="B156" s="31">
        <v>32</v>
      </c>
      <c r="C156" s="32" t="s">
        <v>26</v>
      </c>
      <c r="D156" s="17" t="s">
        <v>40</v>
      </c>
      <c r="E156" s="118">
        <v>0</v>
      </c>
      <c r="G156" s="67">
        <v>-0.60000000000000009</v>
      </c>
      <c r="H156" s="68">
        <v>-0.39999999999999969</v>
      </c>
      <c r="I156" s="69" t="str">
        <f t="shared" ref="I156" si="105">IFERROR(IF(ABS((G156-H156))&lt;=10%,"Acceptable","Request Narrative"),"-")</f>
        <v>Request Narrative</v>
      </c>
      <c r="J156"/>
      <c r="K156" s="67">
        <f t="shared" ref="K156" si="106">G156*E156</f>
        <v>0</v>
      </c>
      <c r="L156" s="67">
        <f t="shared" ref="L156" si="107">H156*E156</f>
        <v>0</v>
      </c>
      <c r="M156"/>
      <c r="N156"/>
      <c r="O156"/>
      <c r="P156"/>
      <c r="Q156"/>
      <c r="R156"/>
      <c r="T156"/>
      <c r="U156"/>
      <c r="V156"/>
      <c r="W156"/>
      <c r="X156"/>
      <c r="Z156"/>
      <c r="AA156"/>
      <c r="AB156"/>
      <c r="AC156"/>
      <c r="AD156"/>
      <c r="AE156"/>
      <c r="AG156"/>
      <c r="AH156"/>
      <c r="AI156"/>
      <c r="AJ156"/>
      <c r="AK156"/>
      <c r="AM156"/>
      <c r="AN156"/>
      <c r="AO156"/>
      <c r="AP156"/>
      <c r="AQ156"/>
      <c r="AR156"/>
      <c r="AT156"/>
      <c r="AU156"/>
      <c r="AV156"/>
      <c r="AW156"/>
      <c r="AX156"/>
      <c r="AZ156"/>
      <c r="BA156"/>
      <c r="BB156"/>
      <c r="BC156"/>
      <c r="BD156"/>
      <c r="BE156"/>
      <c r="BG156"/>
      <c r="BH156"/>
      <c r="BI156"/>
    </row>
    <row r="157" spans="1:61" x14ac:dyDescent="0.3">
      <c r="A157" s="10"/>
      <c r="B157" s="27"/>
      <c r="C157" s="28"/>
      <c r="D157" s="19"/>
      <c r="E157" s="119"/>
      <c r="G157" s="67"/>
      <c r="H157" s="68"/>
      <c r="I157" s="69"/>
      <c r="J157"/>
      <c r="K157" s="67"/>
      <c r="L157" s="68"/>
      <c r="M157"/>
      <c r="N157"/>
      <c r="O157"/>
      <c r="P157"/>
      <c r="Q157"/>
      <c r="R157"/>
      <c r="T157"/>
      <c r="U157"/>
      <c r="V157"/>
      <c r="W157"/>
      <c r="X157"/>
      <c r="Z157"/>
      <c r="AA157"/>
      <c r="AB157"/>
      <c r="AC157"/>
      <c r="AD157"/>
      <c r="AE157"/>
      <c r="AG157"/>
      <c r="AH157"/>
      <c r="AI157"/>
      <c r="AJ157"/>
      <c r="AK157"/>
      <c r="AM157"/>
      <c r="AN157"/>
      <c r="AO157"/>
      <c r="AP157"/>
      <c r="AQ157"/>
      <c r="AR157"/>
      <c r="AT157"/>
      <c r="AU157"/>
      <c r="AV157"/>
      <c r="AW157"/>
      <c r="AX157"/>
      <c r="AZ157"/>
      <c r="BA157"/>
      <c r="BB157"/>
      <c r="BC157"/>
      <c r="BD157"/>
      <c r="BE157"/>
      <c r="BG157"/>
      <c r="BH157"/>
      <c r="BI157"/>
    </row>
    <row r="158" spans="1:61" x14ac:dyDescent="0.3">
      <c r="A158" s="10"/>
      <c r="B158" s="27"/>
      <c r="C158" s="28"/>
      <c r="D158" s="19"/>
      <c r="E158" s="119"/>
      <c r="G158" s="67"/>
      <c r="H158" s="68"/>
      <c r="I158" s="69"/>
      <c r="J158"/>
      <c r="K158" s="67"/>
      <c r="L158" s="68"/>
      <c r="M158"/>
      <c r="N158"/>
      <c r="O158"/>
      <c r="P158"/>
      <c r="Q158"/>
      <c r="R158"/>
      <c r="T158"/>
      <c r="U158"/>
      <c r="V158"/>
      <c r="W158"/>
      <c r="X158"/>
      <c r="Z158"/>
      <c r="AA158"/>
      <c r="AB158"/>
      <c r="AC158"/>
      <c r="AD158"/>
      <c r="AE158"/>
      <c r="AG158"/>
      <c r="AH158"/>
      <c r="AI158"/>
      <c r="AJ158"/>
      <c r="AK158"/>
      <c r="AM158"/>
      <c r="AN158"/>
      <c r="AO158"/>
      <c r="AP158"/>
      <c r="AQ158"/>
      <c r="AR158"/>
      <c r="AT158"/>
      <c r="AU158"/>
      <c r="AV158"/>
      <c r="AW158"/>
      <c r="AX158"/>
      <c r="AZ158"/>
      <c r="BA158"/>
      <c r="BB158"/>
      <c r="BC158"/>
      <c r="BD158"/>
      <c r="BE158"/>
      <c r="BG158"/>
      <c r="BH158"/>
      <c r="BI158"/>
    </row>
    <row r="159" spans="1:61" ht="12.75" thickBot="1" x14ac:dyDescent="0.35">
      <c r="A159" s="10"/>
      <c r="B159" s="29"/>
      <c r="C159" s="30"/>
      <c r="D159" s="22"/>
      <c r="E159" s="120"/>
      <c r="G159" s="71"/>
      <c r="H159" s="72"/>
      <c r="I159" s="73"/>
      <c r="J159"/>
      <c r="K159" s="71"/>
      <c r="L159" s="72"/>
      <c r="M159"/>
      <c r="N159"/>
      <c r="O159"/>
      <c r="P159"/>
      <c r="Q159"/>
      <c r="R159"/>
      <c r="T159"/>
      <c r="U159"/>
      <c r="V159"/>
      <c r="W159"/>
      <c r="X159"/>
      <c r="Z159"/>
      <c r="AA159"/>
      <c r="AB159"/>
      <c r="AC159"/>
      <c r="AD159"/>
      <c r="AE159"/>
      <c r="AG159"/>
      <c r="AH159"/>
      <c r="AI159"/>
      <c r="AJ159"/>
      <c r="AK159"/>
      <c r="AM159"/>
      <c r="AN159"/>
      <c r="AO159"/>
      <c r="AP159"/>
      <c r="AQ159"/>
      <c r="AR159"/>
      <c r="AT159"/>
      <c r="AU159"/>
      <c r="AV159"/>
      <c r="AW159"/>
      <c r="AX159"/>
      <c r="AZ159"/>
      <c r="BA159"/>
      <c r="BB159"/>
      <c r="BC159"/>
      <c r="BD159"/>
      <c r="BE159"/>
      <c r="BG159"/>
      <c r="BH159"/>
      <c r="BI159"/>
    </row>
    <row r="160" spans="1:61" x14ac:dyDescent="0.3">
      <c r="A160" s="11" t="s">
        <v>20</v>
      </c>
      <c r="B160" s="31">
        <v>33</v>
      </c>
      <c r="C160" s="32" t="s">
        <v>27</v>
      </c>
      <c r="D160" s="17" t="s">
        <v>36</v>
      </c>
      <c r="E160" s="118">
        <v>0</v>
      </c>
      <c r="G160" s="67">
        <v>0</v>
      </c>
      <c r="H160" s="68">
        <v>0</v>
      </c>
      <c r="I160" s="69" t="str">
        <f t="shared" ref="I160" si="108">IFERROR(IF(ABS((G160-H160))&lt;=10%,"Acceptable","Request Narrative"),"-")</f>
        <v>Acceptable</v>
      </c>
      <c r="J160"/>
      <c r="K160" s="67">
        <f t="shared" ref="K160" si="109">G160*E160</f>
        <v>0</v>
      </c>
      <c r="L160" s="67">
        <f t="shared" ref="L160" si="110">H160*E160</f>
        <v>0</v>
      </c>
      <c r="M160"/>
      <c r="N160"/>
      <c r="O160"/>
      <c r="P160"/>
      <c r="Q160"/>
      <c r="R160"/>
      <c r="T160"/>
      <c r="U160"/>
      <c r="V160"/>
      <c r="W160"/>
      <c r="X160"/>
      <c r="Z160"/>
      <c r="AA160"/>
      <c r="AB160"/>
      <c r="AC160"/>
      <c r="AD160"/>
      <c r="AE160"/>
      <c r="AG160"/>
      <c r="AH160"/>
      <c r="AI160"/>
      <c r="AJ160"/>
      <c r="AK160"/>
      <c r="AM160"/>
      <c r="AN160"/>
      <c r="AO160"/>
      <c r="AP160"/>
      <c r="AQ160"/>
      <c r="AR160"/>
      <c r="AT160"/>
      <c r="AU160"/>
      <c r="AV160"/>
      <c r="AW160"/>
      <c r="AX160"/>
      <c r="AZ160"/>
      <c r="BA160"/>
      <c r="BB160"/>
      <c r="BC160"/>
      <c r="BD160"/>
      <c r="BE160"/>
      <c r="BG160"/>
      <c r="BH160"/>
      <c r="BI160"/>
    </row>
    <row r="161" spans="1:61" x14ac:dyDescent="0.3">
      <c r="A161" s="10"/>
      <c r="B161" s="27"/>
      <c r="C161" s="28"/>
      <c r="D161" s="19"/>
      <c r="E161" s="119"/>
      <c r="G161" s="67"/>
      <c r="H161" s="68"/>
      <c r="I161" s="69"/>
      <c r="J161"/>
      <c r="K161" s="67"/>
      <c r="L161" s="68"/>
      <c r="M161"/>
      <c r="N161"/>
      <c r="O161"/>
      <c r="P161"/>
      <c r="Q161"/>
      <c r="R161"/>
      <c r="T161"/>
      <c r="U161"/>
      <c r="V161"/>
      <c r="W161"/>
      <c r="X161"/>
      <c r="Z161"/>
      <c r="AA161"/>
      <c r="AB161"/>
      <c r="AC161"/>
      <c r="AD161"/>
      <c r="AE161"/>
      <c r="AG161"/>
      <c r="AH161"/>
      <c r="AI161"/>
      <c r="AJ161"/>
      <c r="AK161"/>
      <c r="AM161"/>
      <c r="AN161"/>
      <c r="AO161"/>
      <c r="AP161"/>
      <c r="AQ161"/>
      <c r="AR161"/>
      <c r="AT161"/>
      <c r="AU161"/>
      <c r="AV161"/>
      <c r="AW161"/>
      <c r="AX161"/>
      <c r="AZ161"/>
      <c r="BA161"/>
      <c r="BB161"/>
      <c r="BC161"/>
      <c r="BD161"/>
      <c r="BE161"/>
      <c r="BG161"/>
      <c r="BH161"/>
      <c r="BI161"/>
    </row>
    <row r="162" spans="1:61" x14ac:dyDescent="0.3">
      <c r="A162" s="10"/>
      <c r="B162" s="27"/>
      <c r="C162" s="28"/>
      <c r="D162" s="19"/>
      <c r="E162" s="119"/>
      <c r="G162" s="67"/>
      <c r="H162" s="68"/>
      <c r="I162" s="69"/>
      <c r="J162"/>
      <c r="K162" s="67"/>
      <c r="L162" s="68"/>
      <c r="M162"/>
      <c r="N162"/>
      <c r="O162"/>
      <c r="P162"/>
      <c r="Q162"/>
      <c r="R162"/>
      <c r="T162"/>
      <c r="U162"/>
      <c r="V162"/>
      <c r="W162"/>
      <c r="X162"/>
      <c r="Z162"/>
      <c r="AA162"/>
      <c r="AB162"/>
      <c r="AC162"/>
      <c r="AD162"/>
      <c r="AE162"/>
      <c r="AG162"/>
      <c r="AH162"/>
      <c r="AI162"/>
      <c r="AJ162"/>
      <c r="AK162"/>
      <c r="AM162"/>
      <c r="AN162"/>
      <c r="AO162"/>
      <c r="AP162"/>
      <c r="AQ162"/>
      <c r="AR162"/>
      <c r="AT162"/>
      <c r="AU162"/>
      <c r="AV162"/>
      <c r="AW162"/>
      <c r="AX162"/>
      <c r="AZ162"/>
      <c r="BA162"/>
      <c r="BB162"/>
      <c r="BC162"/>
      <c r="BD162"/>
      <c r="BE162"/>
      <c r="BG162"/>
      <c r="BH162"/>
      <c r="BI162"/>
    </row>
    <row r="163" spans="1:61" ht="12.75" thickBot="1" x14ac:dyDescent="0.35">
      <c r="A163" s="10"/>
      <c r="B163" s="29"/>
      <c r="C163" s="30"/>
      <c r="D163" s="22"/>
      <c r="E163" s="120"/>
      <c r="G163" s="71"/>
      <c r="H163" s="72"/>
      <c r="I163" s="73"/>
      <c r="J163"/>
      <c r="K163" s="71"/>
      <c r="L163" s="72"/>
      <c r="M163"/>
      <c r="N163"/>
      <c r="O163"/>
      <c r="P163"/>
      <c r="Q163"/>
      <c r="R163"/>
      <c r="T163"/>
      <c r="U163"/>
      <c r="V163"/>
      <c r="W163"/>
      <c r="X163"/>
      <c r="Z163"/>
      <c r="AA163"/>
      <c r="AB163"/>
      <c r="AC163"/>
      <c r="AD163"/>
      <c r="AE163"/>
      <c r="AG163"/>
      <c r="AH163"/>
      <c r="AI163"/>
      <c r="AJ163"/>
      <c r="AK163"/>
      <c r="AM163"/>
      <c r="AN163"/>
      <c r="AO163"/>
      <c r="AP163"/>
      <c r="AQ163"/>
      <c r="AR163"/>
      <c r="AT163"/>
      <c r="AU163"/>
      <c r="AV163"/>
      <c r="AW163"/>
      <c r="AX163"/>
      <c r="AZ163"/>
      <c r="BA163"/>
      <c r="BB163"/>
      <c r="BC163"/>
      <c r="BD163"/>
      <c r="BE163"/>
      <c r="BG163"/>
      <c r="BH163"/>
      <c r="BI163"/>
    </row>
    <row r="164" spans="1:61" x14ac:dyDescent="0.3">
      <c r="A164" s="11" t="s">
        <v>20</v>
      </c>
      <c r="B164" s="31">
        <v>39</v>
      </c>
      <c r="C164" s="32" t="s">
        <v>29</v>
      </c>
      <c r="D164" s="17" t="s">
        <v>35</v>
      </c>
      <c r="E164" s="118">
        <v>0</v>
      </c>
      <c r="G164" s="67">
        <v>-15.7</v>
      </c>
      <c r="H164" s="68">
        <v>-23.599999999999998</v>
      </c>
      <c r="I164" s="69" t="str">
        <f t="shared" ref="I164" si="111">IFERROR(IF(ABS((G164-H164))&lt;=10%,"Acceptable","Request Narrative"),"-")</f>
        <v>Request Narrative</v>
      </c>
      <c r="J164"/>
      <c r="K164" s="67">
        <f t="shared" ref="K164" si="112">G164*E164</f>
        <v>0</v>
      </c>
      <c r="L164" s="67">
        <f t="shared" ref="L164" si="113">H164*E164</f>
        <v>0</v>
      </c>
      <c r="M164"/>
      <c r="N164"/>
      <c r="O164"/>
      <c r="P164"/>
      <c r="Q164"/>
      <c r="R164"/>
      <c r="T164"/>
      <c r="U164"/>
      <c r="V164"/>
      <c r="W164"/>
      <c r="X164"/>
      <c r="Z164"/>
      <c r="AA164"/>
      <c r="AB164"/>
      <c r="AC164"/>
      <c r="AD164"/>
      <c r="AE164"/>
      <c r="AG164"/>
      <c r="AH164"/>
      <c r="AI164"/>
      <c r="AJ164"/>
      <c r="AK164"/>
      <c r="AM164"/>
      <c r="AN164"/>
      <c r="AO164"/>
      <c r="AP164"/>
      <c r="AQ164"/>
      <c r="AR164"/>
      <c r="AT164"/>
      <c r="AU164"/>
      <c r="AV164"/>
      <c r="AW164"/>
      <c r="AX164"/>
      <c r="AZ164"/>
      <c r="BA164"/>
      <c r="BB164"/>
      <c r="BC164"/>
      <c r="BD164"/>
      <c r="BE164"/>
      <c r="BG164"/>
      <c r="BH164"/>
      <c r="BI164"/>
    </row>
    <row r="165" spans="1:61" x14ac:dyDescent="0.3">
      <c r="A165" s="10"/>
      <c r="B165" s="27"/>
      <c r="C165" s="28"/>
      <c r="D165" s="19"/>
      <c r="E165" s="119"/>
      <c r="G165" s="67"/>
      <c r="H165" s="68"/>
      <c r="I165" s="69"/>
      <c r="J165"/>
      <c r="K165" s="67"/>
      <c r="L165" s="68"/>
      <c r="M165"/>
      <c r="N165"/>
      <c r="O165"/>
      <c r="P165"/>
      <c r="Q165"/>
      <c r="R165"/>
      <c r="T165"/>
      <c r="U165"/>
      <c r="V165"/>
      <c r="W165"/>
      <c r="X165"/>
      <c r="Z165"/>
      <c r="AA165"/>
      <c r="AB165"/>
      <c r="AC165"/>
      <c r="AD165"/>
      <c r="AE165"/>
      <c r="AG165"/>
      <c r="AH165"/>
      <c r="AI165"/>
      <c r="AJ165"/>
      <c r="AK165"/>
      <c r="AM165"/>
      <c r="AN165"/>
      <c r="AO165"/>
      <c r="AP165"/>
      <c r="AQ165"/>
      <c r="AR165"/>
      <c r="AT165"/>
      <c r="AU165"/>
      <c r="AV165"/>
      <c r="AW165"/>
      <c r="AX165"/>
      <c r="AZ165"/>
      <c r="BA165"/>
      <c r="BB165"/>
      <c r="BC165"/>
      <c r="BD165"/>
      <c r="BE165"/>
      <c r="BG165"/>
      <c r="BH165"/>
      <c r="BI165"/>
    </row>
    <row r="166" spans="1:61" x14ac:dyDescent="0.3">
      <c r="A166" s="10"/>
      <c r="B166" s="27"/>
      <c r="C166" s="28"/>
      <c r="D166" s="19"/>
      <c r="E166" s="119"/>
      <c r="G166" s="67"/>
      <c r="H166" s="68"/>
      <c r="I166" s="69"/>
      <c r="J166"/>
      <c r="K166" s="67"/>
      <c r="L166" s="68"/>
      <c r="M166"/>
      <c r="N166"/>
      <c r="O166"/>
      <c r="P166"/>
      <c r="Q166"/>
      <c r="R166"/>
      <c r="T166"/>
      <c r="U166"/>
      <c r="V166"/>
      <c r="W166"/>
      <c r="X166"/>
      <c r="Z166"/>
      <c r="AA166"/>
      <c r="AB166"/>
      <c r="AC166"/>
      <c r="AD166"/>
      <c r="AE166"/>
      <c r="AG166"/>
      <c r="AH166"/>
      <c r="AI166"/>
      <c r="AJ166"/>
      <c r="AK166"/>
      <c r="AM166"/>
      <c r="AN166"/>
      <c r="AO166"/>
      <c r="AP166"/>
      <c r="AQ166"/>
      <c r="AR166"/>
      <c r="AT166"/>
      <c r="AU166"/>
      <c r="AV166"/>
      <c r="AW166"/>
      <c r="AX166"/>
      <c r="AZ166"/>
      <c r="BA166"/>
      <c r="BB166"/>
      <c r="BC166"/>
      <c r="BD166"/>
      <c r="BE166"/>
      <c r="BG166"/>
      <c r="BH166"/>
      <c r="BI166"/>
    </row>
    <row r="167" spans="1:61" ht="12.75" thickBot="1" x14ac:dyDescent="0.35">
      <c r="A167" s="10"/>
      <c r="B167" s="29"/>
      <c r="C167" s="30"/>
      <c r="D167" s="22"/>
      <c r="E167" s="120"/>
      <c r="G167" s="71"/>
      <c r="H167" s="72"/>
      <c r="I167" s="73"/>
      <c r="J167"/>
      <c r="K167" s="71"/>
      <c r="L167" s="72"/>
      <c r="M167"/>
      <c r="N167"/>
      <c r="O167"/>
      <c r="P167"/>
      <c r="Q167"/>
      <c r="R167"/>
      <c r="T167"/>
      <c r="U167"/>
      <c r="V167"/>
      <c r="W167"/>
      <c r="X167"/>
      <c r="Z167"/>
      <c r="AA167"/>
      <c r="AB167"/>
      <c r="AC167"/>
      <c r="AD167"/>
      <c r="AE167"/>
      <c r="AG167"/>
      <c r="AH167"/>
      <c r="AI167"/>
      <c r="AJ167"/>
      <c r="AK167"/>
      <c r="AM167"/>
      <c r="AN167"/>
      <c r="AO167"/>
      <c r="AP167"/>
      <c r="AQ167"/>
      <c r="AR167"/>
      <c r="AT167"/>
      <c r="AU167"/>
      <c r="AV167"/>
      <c r="AW167"/>
      <c r="AX167"/>
      <c r="AZ167"/>
      <c r="BA167"/>
      <c r="BB167"/>
      <c r="BC167"/>
      <c r="BD167"/>
      <c r="BE167"/>
      <c r="BG167"/>
      <c r="BH167"/>
      <c r="BI167"/>
    </row>
    <row r="168" spans="1:61" x14ac:dyDescent="0.3">
      <c r="A168" s="11" t="s">
        <v>20</v>
      </c>
      <c r="B168" s="31">
        <v>35</v>
      </c>
      <c r="C168" s="32" t="s">
        <v>28</v>
      </c>
      <c r="D168" s="17" t="s">
        <v>39</v>
      </c>
      <c r="E168" s="118">
        <v>0</v>
      </c>
      <c r="G168" s="67">
        <v>-28</v>
      </c>
      <c r="H168" s="68">
        <v>-5.65</v>
      </c>
      <c r="I168" s="69" t="str">
        <f t="shared" ref="I168" si="114">IFERROR(IF(ABS((G168-H168))&lt;=10%,"Acceptable","Request Narrative"),"-")</f>
        <v>Request Narrative</v>
      </c>
      <c r="J168"/>
      <c r="K168" s="67">
        <f t="shared" ref="K168" si="115">G168*E168</f>
        <v>0</v>
      </c>
      <c r="L168" s="67">
        <f t="shared" ref="L168" si="116">H168*E168</f>
        <v>0</v>
      </c>
      <c r="M168"/>
      <c r="N168"/>
      <c r="O168"/>
      <c r="P168"/>
      <c r="Q168"/>
      <c r="R168"/>
      <c r="T168"/>
      <c r="U168"/>
      <c r="V168"/>
      <c r="W168"/>
      <c r="X168"/>
      <c r="Z168"/>
      <c r="AA168"/>
      <c r="AB168"/>
      <c r="AC168"/>
      <c r="AD168"/>
      <c r="AE168"/>
      <c r="AG168"/>
      <c r="AH168"/>
      <c r="AI168"/>
      <c r="AJ168"/>
      <c r="AK168"/>
      <c r="AM168"/>
      <c r="AN168"/>
      <c r="AO168"/>
      <c r="AP168"/>
      <c r="AQ168"/>
      <c r="AR168"/>
      <c r="AT168"/>
      <c r="AU168"/>
      <c r="AV168"/>
      <c r="AW168"/>
      <c r="AX168"/>
      <c r="AZ168"/>
      <c r="BA168"/>
      <c r="BB168"/>
      <c r="BC168"/>
      <c r="BD168"/>
      <c r="BE168"/>
      <c r="BG168"/>
      <c r="BH168"/>
      <c r="BI168"/>
    </row>
    <row r="169" spans="1:61" x14ac:dyDescent="0.3">
      <c r="A169" s="10"/>
      <c r="B169" s="27"/>
      <c r="C169" s="28"/>
      <c r="D169" s="19"/>
      <c r="E169" s="119"/>
      <c r="G169" s="67"/>
      <c r="H169" s="68"/>
      <c r="I169" s="69"/>
      <c r="J169"/>
      <c r="K169" s="67"/>
      <c r="L169" s="68"/>
      <c r="M169"/>
      <c r="N169"/>
      <c r="O169"/>
      <c r="P169"/>
      <c r="Q169"/>
      <c r="R169"/>
      <c r="T169"/>
      <c r="U169"/>
      <c r="V169"/>
      <c r="W169"/>
      <c r="X169"/>
      <c r="Z169"/>
      <c r="AA169"/>
      <c r="AB169"/>
      <c r="AC169"/>
      <c r="AD169"/>
      <c r="AE169"/>
      <c r="AG169"/>
      <c r="AH169"/>
      <c r="AI169"/>
      <c r="AJ169"/>
      <c r="AK169"/>
      <c r="AM169"/>
      <c r="AN169"/>
      <c r="AO169"/>
      <c r="AP169"/>
      <c r="AQ169"/>
      <c r="AR169"/>
      <c r="AT169"/>
      <c r="AU169"/>
      <c r="AV169"/>
      <c r="AW169"/>
      <c r="AX169"/>
      <c r="AZ169"/>
      <c r="BA169"/>
      <c r="BB169"/>
      <c r="BC169"/>
      <c r="BD169"/>
      <c r="BE169"/>
      <c r="BG169"/>
      <c r="BH169"/>
      <c r="BI169"/>
    </row>
    <row r="170" spans="1:61" x14ac:dyDescent="0.3">
      <c r="A170" s="10"/>
      <c r="B170" s="27"/>
      <c r="C170" s="28"/>
      <c r="D170" s="19"/>
      <c r="E170" s="119"/>
      <c r="G170" s="67"/>
      <c r="H170" s="68"/>
      <c r="I170" s="69"/>
      <c r="J170"/>
      <c r="K170" s="67"/>
      <c r="L170" s="68"/>
      <c r="M170"/>
      <c r="N170"/>
      <c r="O170"/>
      <c r="P170"/>
      <c r="Q170"/>
      <c r="R170"/>
      <c r="T170"/>
      <c r="U170"/>
      <c r="V170"/>
      <c r="W170"/>
      <c r="X170"/>
      <c r="Z170"/>
      <c r="AA170"/>
      <c r="AB170"/>
      <c r="AC170"/>
      <c r="AD170"/>
      <c r="AE170"/>
      <c r="AG170"/>
      <c r="AH170"/>
      <c r="AI170"/>
      <c r="AJ170"/>
      <c r="AK170"/>
      <c r="AM170"/>
      <c r="AN170"/>
      <c r="AO170"/>
      <c r="AP170"/>
      <c r="AQ170"/>
      <c r="AR170"/>
      <c r="AT170"/>
      <c r="AU170"/>
      <c r="AV170"/>
      <c r="AW170"/>
      <c r="AX170"/>
      <c r="AZ170"/>
      <c r="BA170"/>
      <c r="BB170"/>
      <c r="BC170"/>
      <c r="BD170"/>
      <c r="BE170"/>
      <c r="BG170"/>
      <c r="BH170"/>
      <c r="BI170"/>
    </row>
    <row r="171" spans="1:61" ht="12.75" thickBot="1" x14ac:dyDescent="0.35">
      <c r="A171" s="10"/>
      <c r="B171" s="29"/>
      <c r="C171" s="30"/>
      <c r="D171" s="22"/>
      <c r="E171" s="120"/>
      <c r="G171" s="71"/>
      <c r="H171" s="72"/>
      <c r="I171" s="73"/>
      <c r="J171"/>
      <c r="K171" s="71"/>
      <c r="L171" s="72"/>
      <c r="M171"/>
      <c r="N171"/>
      <c r="O171"/>
      <c r="P171"/>
      <c r="Q171"/>
      <c r="R171"/>
      <c r="T171"/>
      <c r="U171"/>
      <c r="V171"/>
      <c r="W171"/>
      <c r="X171"/>
      <c r="Z171"/>
      <c r="AA171"/>
      <c r="AB171"/>
      <c r="AC171"/>
      <c r="AD171"/>
      <c r="AE171"/>
      <c r="AG171"/>
      <c r="AH171"/>
      <c r="AI171"/>
      <c r="AJ171"/>
      <c r="AK171"/>
      <c r="AM171"/>
      <c r="AN171"/>
      <c r="AO171"/>
      <c r="AP171"/>
      <c r="AQ171"/>
      <c r="AR171"/>
      <c r="AT171"/>
      <c r="AU171"/>
      <c r="AV171"/>
      <c r="AW171"/>
      <c r="AX171"/>
      <c r="AZ171"/>
      <c r="BA171"/>
      <c r="BB171"/>
      <c r="BC171"/>
      <c r="BD171"/>
      <c r="BE171"/>
      <c r="BG171"/>
      <c r="BH171"/>
      <c r="BI171"/>
    </row>
    <row r="172" spans="1:61" x14ac:dyDescent="0.3">
      <c r="A172" s="11" t="s">
        <v>20</v>
      </c>
      <c r="B172" s="31">
        <v>41</v>
      </c>
      <c r="C172" s="32" t="s">
        <v>75</v>
      </c>
      <c r="D172" s="17" t="s">
        <v>37</v>
      </c>
      <c r="E172" s="118">
        <v>0</v>
      </c>
      <c r="G172" s="67">
        <v>-6.6</v>
      </c>
      <c r="H172" s="68">
        <v>-5.8000000000000007</v>
      </c>
      <c r="I172" s="69" t="str">
        <f t="shared" ref="I172" si="117">IFERROR(IF(ABS((G172-H172))&lt;=10%,"Acceptable","Request Narrative"),"-")</f>
        <v>Request Narrative</v>
      </c>
      <c r="J172"/>
      <c r="K172" s="67">
        <f t="shared" ref="K172" si="118">G172*E172</f>
        <v>0</v>
      </c>
      <c r="L172" s="67">
        <f t="shared" ref="L172" si="119">H172*E172</f>
        <v>0</v>
      </c>
      <c r="M172"/>
      <c r="N172"/>
      <c r="O172"/>
      <c r="P172"/>
      <c r="Q172"/>
      <c r="R172"/>
      <c r="T172"/>
      <c r="U172"/>
      <c r="V172"/>
      <c r="W172"/>
      <c r="X172"/>
      <c r="Z172"/>
      <c r="AA172"/>
      <c r="AB172"/>
      <c r="AC172"/>
      <c r="AD172"/>
      <c r="AE172"/>
      <c r="AG172"/>
      <c r="AH172"/>
      <c r="AI172"/>
      <c r="AJ172"/>
      <c r="AK172"/>
      <c r="AM172"/>
      <c r="AN172"/>
      <c r="AO172"/>
      <c r="AP172"/>
      <c r="AQ172"/>
      <c r="AR172"/>
      <c r="AT172"/>
      <c r="AU172"/>
      <c r="AV172"/>
      <c r="AW172"/>
      <c r="AX172"/>
      <c r="AZ172"/>
      <c r="BA172"/>
      <c r="BB172"/>
      <c r="BC172"/>
      <c r="BD172"/>
      <c r="BE172"/>
      <c r="BG172"/>
      <c r="BH172"/>
      <c r="BI172"/>
    </row>
    <row r="173" spans="1:61" x14ac:dyDescent="0.3">
      <c r="A173" s="10"/>
      <c r="B173" s="27"/>
      <c r="C173" s="28"/>
      <c r="D173" s="19"/>
      <c r="E173" s="119"/>
      <c r="G173" s="67"/>
      <c r="H173" s="68"/>
      <c r="I173" s="69"/>
      <c r="J173"/>
      <c r="K173" s="67"/>
      <c r="L173" s="68"/>
      <c r="M173"/>
      <c r="N173"/>
      <c r="O173"/>
      <c r="P173"/>
      <c r="Q173"/>
      <c r="R173"/>
      <c r="T173"/>
      <c r="U173"/>
      <c r="V173"/>
      <c r="W173"/>
      <c r="X173"/>
      <c r="Z173"/>
      <c r="AA173"/>
      <c r="AB173"/>
      <c r="AC173"/>
      <c r="AD173"/>
      <c r="AE173"/>
      <c r="AG173"/>
      <c r="AH173"/>
      <c r="AI173"/>
      <c r="AJ173"/>
      <c r="AK173"/>
      <c r="AM173"/>
      <c r="AN173"/>
      <c r="AO173"/>
      <c r="AP173"/>
      <c r="AQ173"/>
      <c r="AR173"/>
      <c r="AT173"/>
      <c r="AU173"/>
      <c r="AV173"/>
      <c r="AW173"/>
      <c r="AX173"/>
      <c r="AZ173"/>
      <c r="BA173"/>
      <c r="BB173"/>
      <c r="BC173"/>
      <c r="BD173"/>
      <c r="BE173"/>
      <c r="BG173"/>
      <c r="BH173"/>
      <c r="BI173"/>
    </row>
    <row r="174" spans="1:61" x14ac:dyDescent="0.3">
      <c r="A174" s="10"/>
      <c r="B174" s="27"/>
      <c r="C174" s="28"/>
      <c r="D174" s="19"/>
      <c r="E174" s="119"/>
      <c r="G174" s="67"/>
      <c r="H174" s="68"/>
      <c r="I174" s="69"/>
      <c r="J174"/>
      <c r="K174" s="67"/>
      <c r="L174" s="68"/>
      <c r="M174"/>
      <c r="N174"/>
      <c r="O174"/>
      <c r="P174"/>
      <c r="Q174"/>
      <c r="R174"/>
      <c r="T174"/>
      <c r="U174"/>
      <c r="V174"/>
      <c r="W174"/>
      <c r="X174"/>
      <c r="Z174"/>
      <c r="AA174"/>
      <c r="AB174"/>
      <c r="AC174"/>
      <c r="AD174"/>
      <c r="AE174"/>
      <c r="AG174"/>
      <c r="AH174"/>
      <c r="AI174"/>
      <c r="AJ174"/>
      <c r="AK174"/>
      <c r="AM174"/>
      <c r="AN174"/>
      <c r="AO174"/>
      <c r="AP174"/>
      <c r="AQ174"/>
      <c r="AR174"/>
      <c r="AT174"/>
      <c r="AU174"/>
      <c r="AV174"/>
      <c r="AW174"/>
      <c r="AX174"/>
      <c r="AZ174"/>
      <c r="BA174"/>
      <c r="BB174"/>
      <c r="BC174"/>
      <c r="BD174"/>
      <c r="BE174"/>
      <c r="BG174"/>
      <c r="BH174"/>
      <c r="BI174"/>
    </row>
    <row r="175" spans="1:61" ht="12.75" thickBot="1" x14ac:dyDescent="0.35">
      <c r="A175" s="10"/>
      <c r="B175" s="29"/>
      <c r="C175" s="30"/>
      <c r="D175" s="22"/>
      <c r="E175" s="120"/>
      <c r="G175" s="71"/>
      <c r="H175" s="72"/>
      <c r="I175" s="73"/>
      <c r="J175"/>
      <c r="K175" s="71"/>
      <c r="L175" s="72"/>
      <c r="M175"/>
      <c r="N175"/>
      <c r="O175"/>
      <c r="P175"/>
      <c r="Q175"/>
      <c r="R175"/>
      <c r="T175"/>
      <c r="U175"/>
      <c r="V175"/>
      <c r="W175"/>
      <c r="X175"/>
      <c r="Z175"/>
      <c r="AA175"/>
      <c r="AB175"/>
      <c r="AC175"/>
      <c r="AD175"/>
      <c r="AE175"/>
      <c r="AG175"/>
      <c r="AH175"/>
      <c r="AI175"/>
      <c r="AJ175"/>
      <c r="AK175"/>
      <c r="AM175"/>
      <c r="AN175"/>
      <c r="AO175"/>
      <c r="AP175"/>
      <c r="AQ175"/>
      <c r="AR175"/>
      <c r="AT175"/>
      <c r="AU175"/>
      <c r="AV175"/>
      <c r="AW175"/>
      <c r="AX175"/>
      <c r="AZ175"/>
      <c r="BA175"/>
      <c r="BB175"/>
      <c r="BC175"/>
      <c r="BD175"/>
      <c r="BE175"/>
      <c r="BG175"/>
      <c r="BH175"/>
      <c r="BI175"/>
    </row>
    <row r="176" spans="1:61" x14ac:dyDescent="0.3">
      <c r="A176" s="11" t="s">
        <v>20</v>
      </c>
      <c r="B176" s="31">
        <v>43</v>
      </c>
      <c r="C176" s="32" t="s">
        <v>61</v>
      </c>
      <c r="D176" s="17" t="s">
        <v>36</v>
      </c>
      <c r="E176" s="118">
        <v>0</v>
      </c>
      <c r="G176" s="67">
        <v>-0.45000000000000007</v>
      </c>
      <c r="H176" s="68">
        <v>-9.9999999999999978E-2</v>
      </c>
      <c r="I176" s="69" t="str">
        <f t="shared" ref="I176" si="120">IFERROR(IF(ABS((G176-H176))&lt;=10%,"Acceptable","Request Narrative"),"-")</f>
        <v>Request Narrative</v>
      </c>
      <c r="J176"/>
      <c r="K176" s="67">
        <f t="shared" ref="K176" si="121">G176*E176</f>
        <v>0</v>
      </c>
      <c r="L176" s="67">
        <f t="shared" ref="L176" si="122">H176*E176</f>
        <v>0</v>
      </c>
      <c r="M176"/>
      <c r="N176"/>
      <c r="O176"/>
      <c r="P176"/>
      <c r="Q176"/>
      <c r="R176"/>
      <c r="T176"/>
      <c r="U176"/>
      <c r="V176"/>
      <c r="W176"/>
      <c r="X176"/>
      <c r="Z176"/>
      <c r="AA176"/>
      <c r="AB176"/>
      <c r="AC176"/>
      <c r="AD176"/>
      <c r="AE176"/>
      <c r="AG176"/>
      <c r="AH176"/>
      <c r="AI176"/>
      <c r="AJ176"/>
      <c r="AK176"/>
      <c r="AM176"/>
      <c r="AN176"/>
      <c r="AO176"/>
      <c r="AP176"/>
      <c r="AQ176"/>
      <c r="AR176"/>
      <c r="AT176"/>
      <c r="AU176"/>
      <c r="AV176"/>
      <c r="AW176"/>
      <c r="AX176"/>
      <c r="AZ176"/>
      <c r="BA176"/>
      <c r="BB176"/>
      <c r="BC176"/>
      <c r="BD176"/>
      <c r="BE176"/>
      <c r="BG176"/>
      <c r="BH176"/>
      <c r="BI176"/>
    </row>
    <row r="177" spans="1:61" x14ac:dyDescent="0.3">
      <c r="A177" s="10"/>
      <c r="B177" s="27"/>
      <c r="C177" s="28"/>
      <c r="D177" s="19"/>
      <c r="E177" s="119"/>
      <c r="G177" s="67"/>
      <c r="H177" s="68"/>
      <c r="I177" s="69"/>
      <c r="J177"/>
      <c r="K177" s="67"/>
      <c r="L177" s="68"/>
      <c r="M177"/>
      <c r="N177"/>
      <c r="O177"/>
      <c r="P177"/>
      <c r="Q177"/>
      <c r="R177"/>
      <c r="T177"/>
      <c r="U177"/>
      <c r="V177"/>
      <c r="W177"/>
      <c r="X177"/>
      <c r="Z177"/>
      <c r="AA177"/>
      <c r="AB177"/>
      <c r="AC177"/>
      <c r="AD177"/>
      <c r="AE177"/>
      <c r="AG177"/>
      <c r="AH177"/>
      <c r="AI177"/>
      <c r="AJ177"/>
      <c r="AK177"/>
      <c r="AM177"/>
      <c r="AN177"/>
      <c r="AO177"/>
      <c r="AP177"/>
      <c r="AQ177"/>
      <c r="AR177"/>
      <c r="AT177"/>
      <c r="AU177"/>
      <c r="AV177"/>
      <c r="AW177"/>
      <c r="AX177"/>
      <c r="AZ177"/>
      <c r="BA177"/>
      <c r="BB177"/>
      <c r="BC177"/>
      <c r="BD177"/>
      <c r="BE177"/>
      <c r="BG177"/>
      <c r="BH177"/>
      <c r="BI177"/>
    </row>
    <row r="178" spans="1:61" x14ac:dyDescent="0.3">
      <c r="A178" s="10"/>
      <c r="B178" s="27"/>
      <c r="C178" s="28"/>
      <c r="D178" s="19"/>
      <c r="E178" s="119"/>
      <c r="G178" s="67"/>
      <c r="H178" s="68"/>
      <c r="I178" s="69"/>
      <c r="J178"/>
      <c r="K178" s="67"/>
      <c r="L178" s="68"/>
      <c r="M178"/>
      <c r="N178"/>
      <c r="O178"/>
      <c r="P178"/>
      <c r="Q178"/>
      <c r="R178"/>
      <c r="T178"/>
      <c r="U178"/>
      <c r="V178"/>
      <c r="W178"/>
      <c r="X178"/>
      <c r="Z178"/>
      <c r="AA178"/>
      <c r="AB178"/>
      <c r="AC178"/>
      <c r="AD178"/>
      <c r="AE178"/>
      <c r="AG178"/>
      <c r="AH178"/>
      <c r="AI178"/>
      <c r="AJ178"/>
      <c r="AK178"/>
      <c r="AM178"/>
      <c r="AN178"/>
      <c r="AO178"/>
      <c r="AP178"/>
      <c r="AQ178"/>
      <c r="AR178"/>
      <c r="AT178"/>
      <c r="AU178"/>
      <c r="AV178"/>
      <c r="AW178"/>
      <c r="AX178"/>
      <c r="AZ178"/>
      <c r="BA178"/>
      <c r="BB178"/>
      <c r="BC178"/>
      <c r="BD178"/>
      <c r="BE178"/>
      <c r="BG178"/>
      <c r="BH178"/>
      <c r="BI178"/>
    </row>
    <row r="179" spans="1:61" ht="12.75" thickBot="1" x14ac:dyDescent="0.35">
      <c r="A179" s="10"/>
      <c r="B179" s="29"/>
      <c r="C179" s="30"/>
      <c r="D179" s="22"/>
      <c r="E179" s="120"/>
      <c r="G179" s="71"/>
      <c r="H179" s="72"/>
      <c r="I179" s="73"/>
      <c r="J179"/>
      <c r="K179" s="71"/>
      <c r="L179" s="72"/>
      <c r="M179"/>
      <c r="N179"/>
      <c r="O179"/>
      <c r="P179"/>
      <c r="Q179"/>
      <c r="R179"/>
      <c r="T179"/>
      <c r="U179"/>
      <c r="V179"/>
      <c r="W179"/>
      <c r="X179"/>
      <c r="Z179"/>
      <c r="AA179"/>
      <c r="AB179"/>
      <c r="AC179"/>
      <c r="AD179"/>
      <c r="AE179"/>
      <c r="AG179"/>
      <c r="AH179"/>
      <c r="AI179"/>
      <c r="AJ179"/>
      <c r="AK179"/>
      <c r="AM179"/>
      <c r="AN179"/>
      <c r="AO179"/>
      <c r="AP179"/>
      <c r="AQ179"/>
      <c r="AR179"/>
      <c r="AT179"/>
      <c r="AU179"/>
      <c r="AV179"/>
      <c r="AW179"/>
      <c r="AX179"/>
      <c r="AZ179"/>
      <c r="BA179"/>
      <c r="BB179"/>
      <c r="BC179"/>
      <c r="BD179"/>
      <c r="BE179"/>
      <c r="BG179"/>
      <c r="BH179"/>
      <c r="BI179"/>
    </row>
    <row r="180" spans="1:61" x14ac:dyDescent="0.3">
      <c r="A180" s="11" t="s">
        <v>20</v>
      </c>
      <c r="B180" s="31">
        <v>31</v>
      </c>
      <c r="C180" s="32" t="s">
        <v>30</v>
      </c>
      <c r="D180" s="17" t="s">
        <v>36</v>
      </c>
      <c r="E180" s="118">
        <v>0</v>
      </c>
      <c r="G180" s="67">
        <v>0</v>
      </c>
      <c r="H180" s="68">
        <v>0</v>
      </c>
      <c r="I180" s="69" t="str">
        <f t="shared" ref="I180" si="123">IFERROR(IF(ABS((G180-H180))&lt;=10%,"Acceptable","Request Narrative"),"-")</f>
        <v>Acceptable</v>
      </c>
      <c r="J180"/>
      <c r="K180" s="67">
        <f t="shared" ref="K180" si="124">G180*E180</f>
        <v>0</v>
      </c>
      <c r="L180" s="67">
        <f t="shared" ref="L180" si="125">H180*E180</f>
        <v>0</v>
      </c>
      <c r="M180"/>
      <c r="N180"/>
      <c r="O180"/>
      <c r="P180"/>
      <c r="Q180"/>
      <c r="R180"/>
      <c r="T180"/>
      <c r="U180"/>
      <c r="V180"/>
      <c r="W180"/>
      <c r="X180"/>
      <c r="Z180"/>
      <c r="AA180"/>
      <c r="AB180"/>
      <c r="AC180"/>
      <c r="AD180"/>
      <c r="AE180"/>
      <c r="AG180"/>
      <c r="AH180"/>
      <c r="AI180"/>
      <c r="AJ180"/>
      <c r="AK180"/>
      <c r="AM180"/>
      <c r="AN180"/>
      <c r="AO180"/>
      <c r="AP180"/>
      <c r="AQ180"/>
      <c r="AR180"/>
      <c r="AT180"/>
      <c r="AU180"/>
      <c r="AV180"/>
      <c r="AW180"/>
      <c r="AX180"/>
      <c r="AZ180"/>
      <c r="BA180"/>
      <c r="BB180"/>
      <c r="BC180"/>
      <c r="BD180"/>
      <c r="BE180"/>
      <c r="BG180"/>
      <c r="BH180"/>
      <c r="BI180"/>
    </row>
    <row r="181" spans="1:61" x14ac:dyDescent="0.3">
      <c r="A181" s="10"/>
      <c r="B181" s="27"/>
      <c r="C181" s="28"/>
      <c r="D181" s="19"/>
      <c r="E181" s="119"/>
      <c r="G181" s="67"/>
      <c r="H181" s="68"/>
      <c r="I181" s="69"/>
      <c r="K181" s="67"/>
      <c r="L181" s="68"/>
    </row>
    <row r="182" spans="1:61" x14ac:dyDescent="0.3">
      <c r="A182" s="10"/>
      <c r="B182" s="27"/>
      <c r="C182" s="28"/>
      <c r="D182" s="19"/>
      <c r="E182" s="119"/>
      <c r="G182" s="67"/>
      <c r="H182" s="68"/>
      <c r="I182" s="69"/>
      <c r="K182" s="67"/>
      <c r="L182" s="68"/>
    </row>
    <row r="183" spans="1:61" ht="12.75" thickBot="1" x14ac:dyDescent="0.35">
      <c r="A183" s="24"/>
      <c r="B183" s="20"/>
      <c r="C183" s="21"/>
      <c r="D183" s="22"/>
      <c r="E183" s="120"/>
      <c r="G183" s="71"/>
      <c r="H183" s="72"/>
      <c r="I183" s="73"/>
      <c r="K183" s="71"/>
      <c r="L183" s="72"/>
    </row>
  </sheetData>
  <conditionalFormatting sqref="I12:I183">
    <cfRule type="containsText" dxfId="169" priority="3" operator="containsText" text="Acceptable">
      <formula>NOT(ISERROR(SEARCH("Acceptable",I12)))</formula>
    </cfRule>
    <cfRule type="containsText" dxfId="168" priority="4" operator="containsText" text="Request Narrative">
      <formula>NOT(ISERROR(SEARCH("Request Narrative",I12)))</formula>
    </cfRule>
  </conditionalFormatting>
  <conditionalFormatting sqref="I11">
    <cfRule type="containsText" dxfId="167" priority="1" operator="containsText" text="Acceptable">
      <formula>NOT(ISERROR(SEARCH("Acceptable",I11)))</formula>
    </cfRule>
    <cfRule type="containsText" dxfId="166" priority="2" operator="containsText" text="Request Narrative">
      <formula>NOT(ISERROR(SEARCH("Request Narrative",I11)))</formula>
    </cfRule>
  </conditionalFormatting>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FJ182"/>
  <sheetViews>
    <sheetView zoomScale="85" zoomScaleNormal="85" workbookViewId="0">
      <pane xSplit="4" ySplit="10" topLeftCell="E11" activePane="bottomRight" state="frozen"/>
      <selection activeCell="Q32" sqref="Q32"/>
      <selection pane="topRight" activeCell="Q32" sqref="Q32"/>
      <selection pane="bottomLeft" activeCell="Q32" sqref="Q32"/>
      <selection pane="bottomRight" activeCell="Q32" sqref="Q32"/>
    </sheetView>
  </sheetViews>
  <sheetFormatPr defaultRowHeight="12.4" x14ac:dyDescent="0.3"/>
  <cols>
    <col min="1" max="1" width="13.3515625" customWidth="1"/>
    <col min="2" max="2" width="10.1171875" customWidth="1"/>
    <col min="3" max="3" width="28.64453125" bestFit="1" customWidth="1"/>
    <col min="4" max="4" width="11.52734375" bestFit="1" customWidth="1"/>
    <col min="5" max="5" width="2.41015625" customWidth="1"/>
    <col min="6" max="6" width="9.29296875" bestFit="1" customWidth="1"/>
    <col min="7" max="11" width="8.234375" style="12" customWidth="1"/>
    <col min="12" max="12" width="3.05859375" customWidth="1"/>
    <col min="13" max="17" width="8.234375" style="12" customWidth="1"/>
    <col min="18" max="18" width="11.52734375" style="44" customWidth="1"/>
    <col min="19" max="19" width="3.05859375" customWidth="1"/>
    <col min="20" max="24" width="8.234375" style="12" customWidth="1"/>
    <col min="25" max="25" width="3.05859375" customWidth="1"/>
    <col min="26" max="30" width="8.234375" style="12" customWidth="1"/>
    <col min="31" max="31" width="11.52734375" style="44" customWidth="1"/>
    <col min="32" max="32" width="3.05859375" customWidth="1"/>
    <col min="33" max="37" width="8.234375" style="12" customWidth="1"/>
    <col min="38" max="38" width="3.05859375" customWidth="1"/>
    <col min="39" max="43" width="8.234375" style="12" customWidth="1"/>
    <col min="44" max="44" width="11.52734375" style="44" customWidth="1"/>
    <col min="45" max="45" width="3.05859375" customWidth="1"/>
    <col min="46" max="50" width="8.234375" style="12" customWidth="1"/>
    <col min="51" max="51" width="3.05859375" customWidth="1"/>
    <col min="52" max="56" width="8.234375" style="12" customWidth="1"/>
    <col min="57" max="57" width="11.52734375" style="44" customWidth="1"/>
    <col min="59" max="61" width="19.87890625" style="44" customWidth="1"/>
  </cols>
  <sheetData>
    <row r="1" spans="1:166" x14ac:dyDescent="0.3">
      <c r="A1" s="13"/>
      <c r="B1" s="13"/>
      <c r="C1" s="13"/>
      <c r="D1" s="13"/>
      <c r="E1" s="13"/>
      <c r="F1" s="13"/>
      <c r="G1" s="55"/>
      <c r="H1" s="55"/>
      <c r="I1" s="55"/>
      <c r="J1" s="55"/>
      <c r="K1" s="55"/>
      <c r="L1" s="13"/>
      <c r="M1" s="55"/>
      <c r="N1" s="55"/>
      <c r="O1" s="55"/>
      <c r="P1" s="55"/>
      <c r="Q1" s="55"/>
      <c r="R1" s="14"/>
      <c r="S1" s="13"/>
      <c r="T1" s="55"/>
      <c r="U1" s="55"/>
      <c r="V1" s="55"/>
      <c r="W1" s="55"/>
      <c r="X1" s="55"/>
      <c r="Y1" s="13"/>
      <c r="Z1" s="55"/>
      <c r="AA1" s="55"/>
      <c r="AB1" s="55"/>
      <c r="AC1" s="55"/>
      <c r="AD1" s="55"/>
      <c r="AE1" s="14"/>
      <c r="AF1" s="13"/>
      <c r="AG1" s="55"/>
      <c r="AH1" s="55"/>
      <c r="AI1" s="55"/>
      <c r="AJ1" s="55"/>
      <c r="AK1" s="55"/>
      <c r="AL1" s="13"/>
      <c r="AM1" s="55"/>
      <c r="AN1" s="55"/>
      <c r="AO1" s="55"/>
      <c r="AP1" s="55"/>
      <c r="AQ1" s="55"/>
      <c r="AR1" s="14"/>
      <c r="AS1" s="13"/>
      <c r="AT1" s="55"/>
      <c r="AU1" s="55"/>
      <c r="AV1" s="55"/>
      <c r="AW1" s="55"/>
      <c r="AX1" s="55"/>
      <c r="AY1" s="13"/>
      <c r="AZ1" s="55"/>
      <c r="BA1" s="55"/>
      <c r="BB1" s="55"/>
      <c r="BC1" s="55"/>
      <c r="BD1" s="55"/>
      <c r="BE1" s="14"/>
      <c r="BF1" s="13"/>
      <c r="BG1" s="14"/>
      <c r="BH1" s="14"/>
      <c r="BI1" s="14"/>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c r="CV1" s="13"/>
      <c r="CW1" s="13"/>
      <c r="CX1" s="13"/>
      <c r="CY1" s="13"/>
      <c r="CZ1" s="13"/>
      <c r="DA1" s="13"/>
      <c r="DB1" s="13"/>
      <c r="DC1" s="13"/>
      <c r="DD1" s="13"/>
      <c r="DE1" s="13"/>
      <c r="DF1" s="13"/>
      <c r="DG1" s="13"/>
      <c r="DH1" s="13"/>
      <c r="DI1" s="13"/>
      <c r="DJ1" s="13"/>
      <c r="DK1" s="13"/>
      <c r="DL1" s="13"/>
      <c r="DM1" s="13"/>
      <c r="DN1" s="13"/>
      <c r="DO1" s="13"/>
      <c r="DP1" s="13"/>
      <c r="DQ1" s="13"/>
      <c r="DR1" s="13"/>
      <c r="DS1" s="13"/>
      <c r="DT1" s="13"/>
      <c r="DU1" s="13"/>
      <c r="DV1" s="13"/>
      <c r="DW1" s="13"/>
      <c r="DX1" s="13"/>
      <c r="DY1" s="13"/>
      <c r="DZ1" s="13"/>
      <c r="EA1" s="13"/>
      <c r="EB1" s="13"/>
      <c r="EC1" s="13"/>
      <c r="ED1" s="13"/>
      <c r="EE1" s="13"/>
      <c r="EF1" s="13"/>
      <c r="EG1" s="13"/>
      <c r="EH1" s="13"/>
      <c r="EI1" s="13"/>
      <c r="EJ1" s="13"/>
      <c r="EK1" s="13"/>
      <c r="EL1" s="13"/>
      <c r="EM1" s="13"/>
      <c r="EN1" s="13"/>
      <c r="EO1" s="13"/>
      <c r="EP1" s="13"/>
      <c r="EQ1" s="13"/>
      <c r="ER1" s="13"/>
      <c r="ES1" s="13"/>
      <c r="ET1" s="13"/>
      <c r="EU1" s="13"/>
      <c r="EV1" s="13"/>
      <c r="EW1" s="13"/>
      <c r="EX1" s="13"/>
      <c r="EY1" s="13"/>
      <c r="EZ1" s="13"/>
      <c r="FA1" s="13"/>
      <c r="FB1" s="13"/>
      <c r="FC1" s="13"/>
      <c r="FD1" s="13"/>
      <c r="FE1" s="13"/>
      <c r="FF1" s="13"/>
      <c r="FG1" s="13"/>
      <c r="FH1" s="13"/>
      <c r="FI1" s="13"/>
      <c r="FJ1" s="13"/>
    </row>
    <row r="2" spans="1:166" x14ac:dyDescent="0.3">
      <c r="A2" s="13"/>
      <c r="B2" s="13"/>
      <c r="C2" s="13"/>
      <c r="D2" s="15" t="s">
        <v>79</v>
      </c>
      <c r="E2" s="15"/>
      <c r="F2" s="13"/>
      <c r="G2" s="55"/>
      <c r="H2" s="55"/>
      <c r="I2" s="55"/>
      <c r="J2" s="55"/>
      <c r="K2" s="55"/>
      <c r="L2" s="13"/>
      <c r="M2" s="55"/>
      <c r="N2" s="55"/>
      <c r="O2" s="55"/>
      <c r="P2" s="55"/>
      <c r="Q2" s="55"/>
      <c r="R2" s="56"/>
      <c r="S2" s="13"/>
      <c r="T2" s="55"/>
      <c r="U2" s="55"/>
      <c r="V2" s="55"/>
      <c r="W2" s="55"/>
      <c r="X2" s="55"/>
      <c r="Y2" s="13"/>
      <c r="Z2" s="55"/>
      <c r="AA2" s="55"/>
      <c r="AB2" s="55"/>
      <c r="AC2" s="55"/>
      <c r="AD2" s="55"/>
      <c r="AE2" s="56"/>
      <c r="AF2" s="13"/>
      <c r="AG2" s="55"/>
      <c r="AH2" s="55"/>
      <c r="AI2" s="55"/>
      <c r="AJ2" s="55"/>
      <c r="AK2" s="55"/>
      <c r="AL2" s="13"/>
      <c r="AM2" s="55"/>
      <c r="AN2" s="55"/>
      <c r="AO2" s="55"/>
      <c r="AP2" s="55"/>
      <c r="AQ2" s="55"/>
      <c r="AR2" s="56"/>
      <c r="AS2" s="13"/>
      <c r="AT2" s="55"/>
      <c r="AU2" s="55"/>
      <c r="AV2" s="55"/>
      <c r="AW2" s="55"/>
      <c r="AX2" s="55"/>
      <c r="AY2" s="13"/>
      <c r="AZ2" s="55"/>
      <c r="BA2" s="55"/>
      <c r="BB2" s="55"/>
      <c r="BC2" s="55"/>
      <c r="BD2" s="55"/>
      <c r="BE2" s="56"/>
      <c r="BF2" s="13"/>
      <c r="BG2" s="56"/>
      <c r="BH2" s="56"/>
      <c r="BI2" s="56"/>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row>
    <row r="3" spans="1:166" x14ac:dyDescent="0.3">
      <c r="A3" s="13"/>
      <c r="B3" s="13"/>
      <c r="C3" s="13"/>
      <c r="D3" s="16" t="s">
        <v>80</v>
      </c>
      <c r="E3" s="16"/>
      <c r="F3" s="13"/>
      <c r="G3" s="55"/>
      <c r="H3" s="55"/>
      <c r="I3" s="55"/>
      <c r="J3" s="55"/>
      <c r="K3" s="55"/>
      <c r="L3" s="13"/>
      <c r="M3" s="55"/>
      <c r="N3" s="55"/>
      <c r="O3" s="55"/>
      <c r="P3" s="55"/>
      <c r="Q3" s="55"/>
      <c r="R3" s="57"/>
      <c r="S3" s="13"/>
      <c r="T3" s="55"/>
      <c r="U3" s="55"/>
      <c r="V3" s="55"/>
      <c r="W3" s="55"/>
      <c r="X3" s="55"/>
      <c r="Y3" s="13"/>
      <c r="Z3" s="55"/>
      <c r="AA3" s="55"/>
      <c r="AB3" s="55"/>
      <c r="AC3" s="55"/>
      <c r="AD3" s="55"/>
      <c r="AE3" s="57"/>
      <c r="AF3" s="13"/>
      <c r="AG3" s="55"/>
      <c r="AH3" s="55"/>
      <c r="AI3" s="55"/>
      <c r="AJ3" s="55"/>
      <c r="AK3" s="55"/>
      <c r="AL3" s="13"/>
      <c r="AM3" s="55"/>
      <c r="AN3" s="55"/>
      <c r="AO3" s="55"/>
      <c r="AP3" s="55"/>
      <c r="AQ3" s="55"/>
      <c r="AR3" s="57"/>
      <c r="AS3" s="13"/>
      <c r="AT3" s="55"/>
      <c r="AU3" s="55"/>
      <c r="AV3" s="55"/>
      <c r="AW3" s="55"/>
      <c r="AX3" s="55"/>
      <c r="AY3" s="13"/>
      <c r="AZ3" s="55"/>
      <c r="BA3" s="55"/>
      <c r="BB3" s="55"/>
      <c r="BC3" s="55"/>
      <c r="BD3" s="55"/>
      <c r="BE3" s="57"/>
      <c r="BF3" s="13"/>
      <c r="BG3" s="57"/>
      <c r="BH3" s="57"/>
      <c r="BI3" s="57"/>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3"/>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3"/>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3"/>
    </row>
    <row r="4" spans="1:166" x14ac:dyDescent="0.3">
      <c r="A4" s="13"/>
      <c r="B4" s="13"/>
      <c r="C4" s="13"/>
      <c r="D4" s="13"/>
      <c r="E4" s="13"/>
      <c r="F4" s="13"/>
      <c r="G4" s="55"/>
      <c r="H4" s="55"/>
      <c r="I4" s="55"/>
      <c r="J4" s="55"/>
      <c r="K4" s="55"/>
      <c r="L4" s="13"/>
      <c r="M4" s="55"/>
      <c r="N4" s="55"/>
      <c r="O4" s="55"/>
      <c r="P4" s="55"/>
      <c r="Q4" s="55"/>
      <c r="R4" s="14"/>
      <c r="S4" s="13"/>
      <c r="T4" s="55"/>
      <c r="U4" s="55"/>
      <c r="V4" s="55"/>
      <c r="W4" s="55"/>
      <c r="X4" s="55"/>
      <c r="Y4" s="13"/>
      <c r="Z4" s="55"/>
      <c r="AA4" s="55"/>
      <c r="AB4" s="55"/>
      <c r="AC4" s="55"/>
      <c r="AD4" s="55"/>
      <c r="AE4" s="14"/>
      <c r="AF4" s="13"/>
      <c r="AG4" s="55"/>
      <c r="AH4" s="55"/>
      <c r="AI4" s="55"/>
      <c r="AJ4" s="55"/>
      <c r="AK4" s="55"/>
      <c r="AL4" s="13"/>
      <c r="AM4" s="55"/>
      <c r="AN4" s="55"/>
      <c r="AO4" s="55"/>
      <c r="AP4" s="55"/>
      <c r="AQ4" s="55"/>
      <c r="AR4" s="14"/>
      <c r="AS4" s="13"/>
      <c r="AT4" s="55"/>
      <c r="AU4" s="55"/>
      <c r="AV4" s="55"/>
      <c r="AW4" s="55"/>
      <c r="AX4" s="55"/>
      <c r="AY4" s="13"/>
      <c r="AZ4" s="55"/>
      <c r="BA4" s="55"/>
      <c r="BB4" s="55"/>
      <c r="BC4" s="55"/>
      <c r="BD4" s="55"/>
      <c r="BE4" s="14"/>
      <c r="BF4" s="13"/>
      <c r="BG4" s="14"/>
      <c r="BH4" s="14"/>
      <c r="BI4" s="14"/>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c r="FC4" s="13"/>
      <c r="FD4" s="13"/>
      <c r="FE4" s="13"/>
      <c r="FF4" s="13"/>
      <c r="FG4" s="13"/>
      <c r="FH4" s="13"/>
      <c r="FI4" s="13"/>
      <c r="FJ4" s="13"/>
    </row>
    <row r="5" spans="1:166" ht="12.75" thickBot="1" x14ac:dyDescent="0.35"/>
    <row r="6" spans="1:166" ht="15" thickBot="1" x14ac:dyDescent="0.4">
      <c r="A6" s="37" t="s">
        <v>99</v>
      </c>
      <c r="B6" s="38" t="s">
        <v>158</v>
      </c>
      <c r="C6" s="39"/>
      <c r="F6" s="74" t="s">
        <v>150</v>
      </c>
      <c r="G6" s="75" t="s">
        <v>151</v>
      </c>
      <c r="H6" s="76"/>
      <c r="I6" s="76"/>
      <c r="J6" s="77"/>
      <c r="K6" s="77"/>
      <c r="L6" s="45"/>
      <c r="M6" s="77"/>
      <c r="N6" s="77"/>
      <c r="O6" s="77"/>
      <c r="P6" s="77"/>
      <c r="Q6" s="77"/>
      <c r="R6" s="46"/>
      <c r="S6" s="45"/>
      <c r="T6" s="77"/>
      <c r="U6" s="77"/>
      <c r="V6" s="77"/>
      <c r="W6" s="77"/>
      <c r="X6" s="77"/>
      <c r="Y6" s="45"/>
      <c r="Z6" s="77"/>
      <c r="AA6" s="77"/>
      <c r="AB6" s="77"/>
      <c r="AC6" s="77"/>
      <c r="AD6" s="77"/>
      <c r="AE6" s="46"/>
      <c r="AF6" s="77"/>
      <c r="AG6" s="77"/>
      <c r="AH6" s="77"/>
      <c r="AI6" s="77"/>
      <c r="AJ6" s="77"/>
      <c r="AK6" s="77"/>
      <c r="AL6" s="45"/>
      <c r="AM6" s="77"/>
      <c r="AN6" s="77"/>
      <c r="AO6" s="77"/>
      <c r="AP6" s="77"/>
      <c r="AQ6" s="77"/>
      <c r="AR6" s="46"/>
      <c r="AS6" s="45"/>
      <c r="AT6" s="77"/>
      <c r="AU6" s="77"/>
      <c r="AV6" s="77"/>
      <c r="AW6" s="77"/>
      <c r="AX6" s="77"/>
      <c r="AY6" s="45"/>
      <c r="AZ6" s="77"/>
      <c r="BA6" s="77"/>
      <c r="BB6" s="77"/>
      <c r="BC6" s="77"/>
      <c r="BD6" s="77"/>
      <c r="BE6" s="46"/>
      <c r="BF6" s="45"/>
      <c r="BG6" s="46"/>
      <c r="BH6" s="46"/>
      <c r="BI6" s="47"/>
    </row>
    <row r="7" spans="1:166" ht="12.75" thickBot="1" x14ac:dyDescent="0.35">
      <c r="F7" s="49"/>
      <c r="G7" s="78"/>
      <c r="H7" s="79"/>
      <c r="I7" s="80" t="s">
        <v>159</v>
      </c>
      <c r="J7" s="81"/>
      <c r="K7" s="82"/>
      <c r="L7" s="48"/>
      <c r="M7" s="83"/>
      <c r="N7" s="81"/>
      <c r="O7" s="80" t="s">
        <v>160</v>
      </c>
      <c r="P7" s="81"/>
      <c r="Q7" s="82"/>
      <c r="R7" s="50"/>
      <c r="S7" s="48"/>
      <c r="T7" s="83"/>
      <c r="U7" s="81"/>
      <c r="V7" s="80" t="s">
        <v>161</v>
      </c>
      <c r="W7" s="81"/>
      <c r="X7" s="82"/>
      <c r="Y7" s="48"/>
      <c r="Z7" s="83"/>
      <c r="AA7" s="81"/>
      <c r="AB7" s="80" t="s">
        <v>162</v>
      </c>
      <c r="AC7" s="81"/>
      <c r="AD7" s="82"/>
      <c r="AE7" s="50"/>
      <c r="AF7" s="48"/>
      <c r="AG7" s="83"/>
      <c r="AH7" s="81"/>
      <c r="AI7" s="80" t="s">
        <v>163</v>
      </c>
      <c r="AJ7" s="81"/>
      <c r="AK7" s="82"/>
      <c r="AL7" s="48"/>
      <c r="AM7" s="83"/>
      <c r="AN7" s="81"/>
      <c r="AO7" s="80" t="s">
        <v>164</v>
      </c>
      <c r="AP7" s="81"/>
      <c r="AQ7" s="82"/>
      <c r="AR7" s="50"/>
      <c r="AS7" s="48"/>
      <c r="AT7" s="83"/>
      <c r="AU7" s="81"/>
      <c r="AV7" s="80" t="s">
        <v>165</v>
      </c>
      <c r="AW7" s="81"/>
      <c r="AX7" s="82"/>
      <c r="AY7" s="48"/>
      <c r="AZ7" s="83"/>
      <c r="BA7" s="81"/>
      <c r="BB7" s="80" t="s">
        <v>166</v>
      </c>
      <c r="BC7" s="81"/>
      <c r="BD7" s="82"/>
      <c r="BE7" s="50"/>
      <c r="BF7" s="48"/>
      <c r="BG7" s="50"/>
      <c r="BH7" s="50"/>
      <c r="BI7" s="51"/>
    </row>
    <row r="8" spans="1:166" ht="12.75" thickBot="1" x14ac:dyDescent="0.35">
      <c r="F8" s="49"/>
      <c r="G8" s="84"/>
      <c r="H8" s="85"/>
      <c r="I8" s="86" t="s">
        <v>167</v>
      </c>
      <c r="J8" s="85"/>
      <c r="K8" s="87"/>
      <c r="L8" s="48"/>
      <c r="M8" s="84"/>
      <c r="N8" s="85"/>
      <c r="O8" s="86" t="s">
        <v>168</v>
      </c>
      <c r="P8" s="85"/>
      <c r="Q8" s="87"/>
      <c r="R8" s="50"/>
      <c r="S8" s="48"/>
      <c r="T8" s="84"/>
      <c r="U8" s="85"/>
      <c r="V8" s="86" t="s">
        <v>169</v>
      </c>
      <c r="W8" s="85"/>
      <c r="X8" s="87"/>
      <c r="Y8" s="48"/>
      <c r="Z8" s="84"/>
      <c r="AA8" s="85"/>
      <c r="AB8" s="86" t="s">
        <v>170</v>
      </c>
      <c r="AC8" s="85"/>
      <c r="AD8" s="87"/>
      <c r="AE8" s="50"/>
      <c r="AF8" s="48"/>
      <c r="AG8" s="84"/>
      <c r="AH8" s="85"/>
      <c r="AI8" s="86" t="s">
        <v>167</v>
      </c>
      <c r="AJ8" s="85"/>
      <c r="AK8" s="87"/>
      <c r="AL8" s="48"/>
      <c r="AM8" s="84"/>
      <c r="AN8" s="85"/>
      <c r="AO8" s="86" t="s">
        <v>168</v>
      </c>
      <c r="AP8" s="85"/>
      <c r="AQ8" s="87"/>
      <c r="AR8" s="50"/>
      <c r="AS8" s="48"/>
      <c r="AT8" s="84"/>
      <c r="AU8" s="85"/>
      <c r="AV8" s="86" t="s">
        <v>169</v>
      </c>
      <c r="AW8" s="85"/>
      <c r="AX8" s="87"/>
      <c r="AY8" s="48"/>
      <c r="AZ8" s="84"/>
      <c r="BA8" s="85"/>
      <c r="BB8" s="86" t="s">
        <v>170</v>
      </c>
      <c r="BC8" s="85"/>
      <c r="BD8" s="87"/>
      <c r="BE8" s="50"/>
      <c r="BF8" s="48"/>
      <c r="BG8" s="52"/>
      <c r="BH8" s="53" t="s">
        <v>152</v>
      </c>
      <c r="BI8" s="60"/>
    </row>
    <row r="9" spans="1:166" ht="22.9" thickBot="1" x14ac:dyDescent="0.35">
      <c r="F9" s="49"/>
      <c r="G9" s="88"/>
      <c r="H9" s="89"/>
      <c r="I9" s="90" t="s">
        <v>171</v>
      </c>
      <c r="J9" s="89"/>
      <c r="K9" s="91"/>
      <c r="L9" s="48"/>
      <c r="M9" s="88"/>
      <c r="N9" s="89"/>
      <c r="O9" s="90" t="s">
        <v>171</v>
      </c>
      <c r="P9" s="89"/>
      <c r="Q9" s="91"/>
      <c r="R9" s="50"/>
      <c r="S9" s="48"/>
      <c r="T9" s="88"/>
      <c r="U9" s="89"/>
      <c r="V9" s="90" t="s">
        <v>171</v>
      </c>
      <c r="W9" s="89"/>
      <c r="X9" s="91"/>
      <c r="Y9" s="48"/>
      <c r="Z9" s="88"/>
      <c r="AA9" s="89"/>
      <c r="AB9" s="90" t="s">
        <v>171</v>
      </c>
      <c r="AC9" s="89"/>
      <c r="AD9" s="91"/>
      <c r="AE9" s="50"/>
      <c r="AF9" s="48"/>
      <c r="AG9" s="88"/>
      <c r="AH9" s="89"/>
      <c r="AI9" s="90" t="s">
        <v>171</v>
      </c>
      <c r="AJ9" s="89"/>
      <c r="AK9" s="91"/>
      <c r="AL9" s="48"/>
      <c r="AM9" s="88"/>
      <c r="AN9" s="89"/>
      <c r="AO9" s="90" t="s">
        <v>171</v>
      </c>
      <c r="AP9" s="89"/>
      <c r="AQ9" s="91"/>
      <c r="AR9" s="50"/>
      <c r="AS9" s="48"/>
      <c r="AT9" s="88"/>
      <c r="AU9" s="89"/>
      <c r="AV9" s="90" t="s">
        <v>171</v>
      </c>
      <c r="AW9" s="89"/>
      <c r="AX9" s="91"/>
      <c r="AY9" s="48"/>
      <c r="AZ9" s="88"/>
      <c r="BA9" s="89"/>
      <c r="BB9" s="90" t="s">
        <v>171</v>
      </c>
      <c r="BC9" s="89"/>
      <c r="BD9" s="91"/>
      <c r="BE9" s="50"/>
      <c r="BF9" s="48"/>
      <c r="BG9" s="62" t="s">
        <v>153</v>
      </c>
      <c r="BH9" s="62" t="s">
        <v>154</v>
      </c>
      <c r="BI9" s="63" t="s">
        <v>155</v>
      </c>
    </row>
    <row r="10" spans="1:166" ht="39.4" customHeight="1" thickBot="1" x14ac:dyDescent="0.35">
      <c r="A10" s="6" t="s">
        <v>42</v>
      </c>
      <c r="B10" s="7" t="s">
        <v>0</v>
      </c>
      <c r="C10" s="8" t="s">
        <v>1</v>
      </c>
      <c r="D10" s="9" t="s">
        <v>2</v>
      </c>
      <c r="F10" s="92" t="s">
        <v>3</v>
      </c>
      <c r="G10" s="93" t="s">
        <v>4</v>
      </c>
      <c r="H10" s="94" t="s">
        <v>5</v>
      </c>
      <c r="I10" s="94" t="s">
        <v>6</v>
      </c>
      <c r="J10" s="95" t="s">
        <v>7</v>
      </c>
      <c r="K10" s="96" t="s">
        <v>8</v>
      </c>
      <c r="L10" s="48"/>
      <c r="M10" s="93" t="s">
        <v>4</v>
      </c>
      <c r="N10" s="94" t="s">
        <v>5</v>
      </c>
      <c r="O10" s="94" t="s">
        <v>6</v>
      </c>
      <c r="P10" s="95" t="s">
        <v>7</v>
      </c>
      <c r="Q10" s="96" t="s">
        <v>8</v>
      </c>
      <c r="R10" s="62" t="s">
        <v>172</v>
      </c>
      <c r="S10" s="48"/>
      <c r="T10" s="93" t="s">
        <v>4</v>
      </c>
      <c r="U10" s="94" t="s">
        <v>5</v>
      </c>
      <c r="V10" s="94" t="s">
        <v>6</v>
      </c>
      <c r="W10" s="95" t="s">
        <v>7</v>
      </c>
      <c r="X10" s="96" t="s">
        <v>8</v>
      </c>
      <c r="Y10" s="48"/>
      <c r="Z10" s="93" t="s">
        <v>4</v>
      </c>
      <c r="AA10" s="94" t="s">
        <v>5</v>
      </c>
      <c r="AB10" s="94" t="s">
        <v>6</v>
      </c>
      <c r="AC10" s="95" t="s">
        <v>7</v>
      </c>
      <c r="AD10" s="96" t="s">
        <v>8</v>
      </c>
      <c r="AE10" s="62" t="s">
        <v>173</v>
      </c>
      <c r="AF10" s="48"/>
      <c r="AG10" s="93" t="s">
        <v>4</v>
      </c>
      <c r="AH10" s="94" t="s">
        <v>5</v>
      </c>
      <c r="AI10" s="94" t="s">
        <v>6</v>
      </c>
      <c r="AJ10" s="95" t="s">
        <v>7</v>
      </c>
      <c r="AK10" s="96" t="s">
        <v>8</v>
      </c>
      <c r="AL10" s="48"/>
      <c r="AM10" s="93" t="s">
        <v>4</v>
      </c>
      <c r="AN10" s="94" t="s">
        <v>5</v>
      </c>
      <c r="AO10" s="94" t="s">
        <v>6</v>
      </c>
      <c r="AP10" s="95" t="s">
        <v>7</v>
      </c>
      <c r="AQ10" s="96" t="s">
        <v>8</v>
      </c>
      <c r="AR10" s="62" t="s">
        <v>172</v>
      </c>
      <c r="AS10" s="48"/>
      <c r="AT10" s="93" t="s">
        <v>4</v>
      </c>
      <c r="AU10" s="94" t="s">
        <v>5</v>
      </c>
      <c r="AV10" s="94" t="s">
        <v>6</v>
      </c>
      <c r="AW10" s="95" t="s">
        <v>7</v>
      </c>
      <c r="AX10" s="96" t="s">
        <v>8</v>
      </c>
      <c r="AY10" s="48"/>
      <c r="AZ10" s="93" t="s">
        <v>4</v>
      </c>
      <c r="BA10" s="94" t="s">
        <v>5</v>
      </c>
      <c r="BB10" s="94" t="s">
        <v>6</v>
      </c>
      <c r="BC10" s="95" t="s">
        <v>7</v>
      </c>
      <c r="BD10" s="96" t="s">
        <v>8</v>
      </c>
      <c r="BE10" s="62" t="s">
        <v>173</v>
      </c>
      <c r="BF10" s="48"/>
      <c r="BG10" s="97" t="s">
        <v>156</v>
      </c>
      <c r="BH10" s="65" t="s">
        <v>156</v>
      </c>
      <c r="BI10" s="66" t="s">
        <v>157</v>
      </c>
    </row>
    <row r="11" spans="1:166" x14ac:dyDescent="0.3">
      <c r="A11" s="1" t="s">
        <v>20</v>
      </c>
      <c r="B11" s="25">
        <v>45</v>
      </c>
      <c r="C11" s="26" t="s">
        <v>9</v>
      </c>
      <c r="D11" s="17" t="s">
        <v>35</v>
      </c>
      <c r="F11" s="98" t="s">
        <v>31</v>
      </c>
      <c r="G11" s="99">
        <f>IFERROR(('2.3_Input_Data_Orig_MC'!U10-'2.3_Input_Data_Orig_MC'!G10),"-")</f>
        <v>0</v>
      </c>
      <c r="H11" s="99">
        <f>IFERROR(('2.3_Input_Data_Orig_MC'!V10-'2.3_Input_Data_Orig_MC'!H10),"-")</f>
        <v>0</v>
      </c>
      <c r="I11" s="99">
        <f>IFERROR(('2.3_Input_Data_Orig_MC'!W10-'2.3_Input_Data_Orig_MC'!I10),"-")</f>
        <v>-13</v>
      </c>
      <c r="J11" s="99">
        <f>IFERROR(('2.3_Input_Data_Orig_MC'!X10-'2.3_Input_Data_Orig_MC'!J10),"-")</f>
        <v>-8</v>
      </c>
      <c r="K11" s="99">
        <f>IFERROR(('2.3_Input_Data_Orig_MC'!Y10-'2.3_Input_Data_Orig_MC'!K10),"-")</f>
        <v>21</v>
      </c>
      <c r="L11" s="48"/>
      <c r="M11" s="100">
        <f>G11*'0.1_Coefficients'!$B$20</f>
        <v>0</v>
      </c>
      <c r="N11" s="100">
        <f>H11*'0.1_Coefficients'!$C$20</f>
        <v>0</v>
      </c>
      <c r="O11" s="100">
        <f>I11*'0.1_Coefficients'!$D$20</f>
        <v>-7.8</v>
      </c>
      <c r="P11" s="100">
        <f>J11*'0.1_Coefficients'!$E$20</f>
        <v>-6.4</v>
      </c>
      <c r="Q11" s="100">
        <f>K11*'0.1_Coefficients'!$F$20</f>
        <v>21</v>
      </c>
      <c r="R11" s="68">
        <f>SUM(M11:Q14)</f>
        <v>6.8000000000000007</v>
      </c>
      <c r="S11" s="48"/>
      <c r="T11" s="99">
        <f>IFERROR(('2.3_Input_Data_Orig_MC'!N10-'2.3_Input_Data_Orig_MC'!G10),"-")</f>
        <v>2</v>
      </c>
      <c r="U11" s="99">
        <f>IFERROR(('2.3_Input_Data_Orig_MC'!O10-'2.3_Input_Data_Orig_MC'!H10),"-")</f>
        <v>27</v>
      </c>
      <c r="V11" s="99">
        <f>IFERROR(('2.3_Input_Data_Orig_MC'!P10-'2.3_Input_Data_Orig_MC'!I10),"-")</f>
        <v>-13</v>
      </c>
      <c r="W11" s="99">
        <f>IFERROR(('2.3_Input_Data_Orig_MC'!Q10-'2.3_Input_Data_Orig_MC'!J10),"-")</f>
        <v>-15</v>
      </c>
      <c r="X11" s="99">
        <f>IFERROR(('2.3_Input_Data_Orig_MC'!R10-'2.3_Input_Data_Orig_MC'!K10),"-")</f>
        <v>-1</v>
      </c>
      <c r="Y11" s="48"/>
      <c r="Z11" s="100">
        <f>T11*'0.1_Coefficients'!$B$20</f>
        <v>0.4</v>
      </c>
      <c r="AA11" s="100">
        <f>U11*'0.1_Coefficients'!$C$20</f>
        <v>10.8</v>
      </c>
      <c r="AB11" s="100">
        <f>V11*'0.1_Coefficients'!$D$20</f>
        <v>-7.8</v>
      </c>
      <c r="AC11" s="100">
        <f>W11*'0.1_Coefficients'!$E$20</f>
        <v>-12</v>
      </c>
      <c r="AD11" s="100">
        <f>X11*'0.1_Coefficients'!$F$20</f>
        <v>-1</v>
      </c>
      <c r="AE11" s="68">
        <f>SUM(Z11:AD14)</f>
        <v>-9.5999999999999979</v>
      </c>
      <c r="AF11" s="48"/>
      <c r="AG11" s="99">
        <f>IFERROR(('2.4_Input_Data_Rebase'!U10-'2.4_Input_Data_Rebase'!G10),"-")</f>
        <v>30</v>
      </c>
      <c r="AH11" s="99">
        <f>IFERROR(('2.4_Input_Data_Rebase'!V10-'2.4_Input_Data_Rebase'!H10),"-")</f>
        <v>-10</v>
      </c>
      <c r="AI11" s="99">
        <f>IFERROR(('2.4_Input_Data_Rebase'!W10-'2.4_Input_Data_Rebase'!I10),"-")</f>
        <v>19</v>
      </c>
      <c r="AJ11" s="99">
        <f>IFERROR(('2.4_Input_Data_Rebase'!X10-'2.4_Input_Data_Rebase'!J10),"-")</f>
        <v>0</v>
      </c>
      <c r="AK11" s="99">
        <f>IFERROR(('2.4_Input_Data_Rebase'!Y10-'2.4_Input_Data_Rebase'!K10),"-")</f>
        <v>46</v>
      </c>
      <c r="AL11" s="48"/>
      <c r="AM11" s="100">
        <f>AG11*'0.1_Coefficients'!$B$20</f>
        <v>6</v>
      </c>
      <c r="AN11" s="100">
        <f>AH11*'0.1_Coefficients'!$C$20</f>
        <v>-4</v>
      </c>
      <c r="AO11" s="100">
        <f>AI11*'0.1_Coefficients'!$D$20</f>
        <v>11.4</v>
      </c>
      <c r="AP11" s="100">
        <f>AJ11*'0.1_Coefficients'!$E$20</f>
        <v>0</v>
      </c>
      <c r="AQ11" s="100">
        <f>AK11*'0.1_Coefficients'!$F$20</f>
        <v>46</v>
      </c>
      <c r="AR11" s="68">
        <f>SUM(AM11:AQ14)</f>
        <v>62.75</v>
      </c>
      <c r="AS11" s="48"/>
      <c r="AT11" s="99">
        <f>IFERROR(('2.4_Input_Data_Rebase'!N10-'2.4_Input_Data_Rebase'!G10),"-")</f>
        <v>59</v>
      </c>
      <c r="AU11" s="99">
        <f>IFERROR(('2.4_Input_Data_Rebase'!O10-'2.4_Input_Data_Rebase'!H10),"-")</f>
        <v>-10</v>
      </c>
      <c r="AV11" s="99">
        <f>IFERROR(('2.4_Input_Data_Rebase'!P10-'2.4_Input_Data_Rebase'!I10),"-")</f>
        <v>19</v>
      </c>
      <c r="AW11" s="99">
        <f>IFERROR(('2.4_Input_Data_Rebase'!Q10-'2.4_Input_Data_Rebase'!J10),"-")</f>
        <v>0</v>
      </c>
      <c r="AX11" s="99">
        <f>IFERROR(('2.4_Input_Data_Rebase'!R10-'2.4_Input_Data_Rebase'!K10),"-")</f>
        <v>17</v>
      </c>
      <c r="AY11" s="48"/>
      <c r="AZ11" s="100">
        <f>AT11*'0.1_Coefficients'!$B$20</f>
        <v>11.8</v>
      </c>
      <c r="BA11" s="100">
        <f>AU11*'0.1_Coefficients'!$C$20</f>
        <v>-4</v>
      </c>
      <c r="BB11" s="100">
        <f>AV11*'0.1_Coefficients'!$D$20</f>
        <v>11.4</v>
      </c>
      <c r="BC11" s="100">
        <f>AW11*'0.1_Coefficients'!$E$20</f>
        <v>0</v>
      </c>
      <c r="BD11" s="100">
        <f>AX11*'0.1_Coefficients'!$F$20</f>
        <v>17</v>
      </c>
      <c r="BE11" s="68">
        <f>SUM(AZ11:BD14)</f>
        <v>39.550000000000004</v>
      </c>
      <c r="BF11" s="101"/>
      <c r="BG11" s="68">
        <f>AE11-R11</f>
        <v>-16.399999999999999</v>
      </c>
      <c r="BH11" s="68">
        <f>BE11-AR11</f>
        <v>-23.199999999999996</v>
      </c>
      <c r="BI11" s="69" t="str">
        <f>IFERROR(IF(ABS((BG11-BH11))&lt;=10%,"Acceptable","Request Narrative"),"-")</f>
        <v>Request Narrative</v>
      </c>
      <c r="BJ11" s="70"/>
      <c r="BK11" s="70"/>
    </row>
    <row r="12" spans="1:166" x14ac:dyDescent="0.3">
      <c r="A12" s="10"/>
      <c r="B12" s="27"/>
      <c r="C12" s="28"/>
      <c r="D12" s="19"/>
      <c r="F12" s="98" t="s">
        <v>32</v>
      </c>
      <c r="G12" s="99">
        <f>IFERROR(('2.3_Input_Data_Orig_MC'!U11-'2.3_Input_Data_Orig_MC'!G11),"-")</f>
        <v>0</v>
      </c>
      <c r="H12" s="99">
        <f>IFERROR(('2.3_Input_Data_Orig_MC'!V11-'2.3_Input_Data_Orig_MC'!H11),"-")</f>
        <v>0</v>
      </c>
      <c r="I12" s="99">
        <f>IFERROR(('2.3_Input_Data_Orig_MC'!W11-'2.3_Input_Data_Orig_MC'!I11),"-")</f>
        <v>0</v>
      </c>
      <c r="J12" s="99">
        <f>IFERROR(('2.3_Input_Data_Orig_MC'!X11-'2.3_Input_Data_Orig_MC'!J11),"-")</f>
        <v>0</v>
      </c>
      <c r="K12" s="99">
        <f>IFERROR(('2.3_Input_Data_Orig_MC'!Y11-'2.3_Input_Data_Orig_MC'!K11),"-")</f>
        <v>0</v>
      </c>
      <c r="L12" s="48"/>
      <c r="M12" s="100">
        <f>G12*'0.1_Coefficients'!$B$21</f>
        <v>0</v>
      </c>
      <c r="N12" s="100">
        <f>H12*'0.1_Coefficients'!$C$21</f>
        <v>0</v>
      </c>
      <c r="O12" s="100">
        <f>I12*'0.1_Coefficients'!$D$21</f>
        <v>0</v>
      </c>
      <c r="P12" s="100">
        <f>J12*'0.1_Coefficients'!$E$21</f>
        <v>0</v>
      </c>
      <c r="Q12" s="100">
        <f>K12*'0.1_Coefficients'!$F$21</f>
        <v>0</v>
      </c>
      <c r="R12" s="68"/>
      <c r="S12" s="48"/>
      <c r="T12" s="99">
        <f>IFERROR(('2.3_Input_Data_Orig_MC'!N11-'2.3_Input_Data_Orig_MC'!G11),"-")</f>
        <v>0</v>
      </c>
      <c r="U12" s="99">
        <f>IFERROR(('2.3_Input_Data_Orig_MC'!O11-'2.3_Input_Data_Orig_MC'!H11),"-")</f>
        <v>0</v>
      </c>
      <c r="V12" s="99">
        <f>IFERROR(('2.3_Input_Data_Orig_MC'!P11-'2.3_Input_Data_Orig_MC'!I11),"-")</f>
        <v>0</v>
      </c>
      <c r="W12" s="99">
        <f>IFERROR(('2.3_Input_Data_Orig_MC'!Q11-'2.3_Input_Data_Orig_MC'!J11),"-")</f>
        <v>0</v>
      </c>
      <c r="X12" s="99">
        <f>IFERROR(('2.3_Input_Data_Orig_MC'!R11-'2.3_Input_Data_Orig_MC'!K11),"-")</f>
        <v>0</v>
      </c>
      <c r="Y12" s="48"/>
      <c r="Z12" s="100">
        <f>T12*'0.1_Coefficients'!$B$21</f>
        <v>0</v>
      </c>
      <c r="AA12" s="100">
        <f>U12*'0.1_Coefficients'!$C$21</f>
        <v>0</v>
      </c>
      <c r="AB12" s="100">
        <f>V12*'0.1_Coefficients'!$D$21</f>
        <v>0</v>
      </c>
      <c r="AC12" s="100">
        <f>W12*'0.1_Coefficients'!$E$21</f>
        <v>0</v>
      </c>
      <c r="AD12" s="100">
        <f>X12*'0.1_Coefficients'!$F$21</f>
        <v>0</v>
      </c>
      <c r="AE12" s="68"/>
      <c r="AF12" s="48"/>
      <c r="AG12" s="99">
        <f>IFERROR(('2.4_Input_Data_Rebase'!U11-'2.4_Input_Data_Rebase'!G11),"-")</f>
        <v>0</v>
      </c>
      <c r="AH12" s="99">
        <f>IFERROR(('2.4_Input_Data_Rebase'!V11-'2.4_Input_Data_Rebase'!H11),"-")</f>
        <v>0</v>
      </c>
      <c r="AI12" s="99">
        <f>IFERROR(('2.4_Input_Data_Rebase'!W11-'2.4_Input_Data_Rebase'!I11),"-")</f>
        <v>0</v>
      </c>
      <c r="AJ12" s="99">
        <f>IFERROR(('2.4_Input_Data_Rebase'!X11-'2.4_Input_Data_Rebase'!J11),"-")</f>
        <v>0</v>
      </c>
      <c r="AK12" s="99">
        <f>IFERROR(('2.4_Input_Data_Rebase'!Y11-'2.4_Input_Data_Rebase'!K11),"-")</f>
        <v>12</v>
      </c>
      <c r="AL12" s="48"/>
      <c r="AM12" s="100">
        <f>AG12*'0.1_Coefficients'!$B$21</f>
        <v>0</v>
      </c>
      <c r="AN12" s="100">
        <f>AH12*'0.1_Coefficients'!$C$21</f>
        <v>0</v>
      </c>
      <c r="AO12" s="100">
        <f>AI12*'0.1_Coefficients'!$D$21</f>
        <v>0</v>
      </c>
      <c r="AP12" s="100">
        <f>AJ12*'0.1_Coefficients'!$E$21</f>
        <v>0</v>
      </c>
      <c r="AQ12" s="100">
        <f>AK12*'0.1_Coefficients'!$F$21</f>
        <v>9</v>
      </c>
      <c r="AR12" s="68"/>
      <c r="AS12" s="48"/>
      <c r="AT12" s="99">
        <f>IFERROR(('2.4_Input_Data_Rebase'!N11-'2.4_Input_Data_Rebase'!G11),"-")</f>
        <v>0</v>
      </c>
      <c r="AU12" s="99">
        <f>IFERROR(('2.4_Input_Data_Rebase'!O11-'2.4_Input_Data_Rebase'!H11),"-")</f>
        <v>0</v>
      </c>
      <c r="AV12" s="99">
        <f>IFERROR(('2.4_Input_Data_Rebase'!P11-'2.4_Input_Data_Rebase'!I11),"-")</f>
        <v>0</v>
      </c>
      <c r="AW12" s="99">
        <f>IFERROR(('2.4_Input_Data_Rebase'!Q11-'2.4_Input_Data_Rebase'!J11),"-")</f>
        <v>0</v>
      </c>
      <c r="AX12" s="99">
        <f>IFERROR(('2.4_Input_Data_Rebase'!R11-'2.4_Input_Data_Rebase'!K11),"-")</f>
        <v>12</v>
      </c>
      <c r="AY12" s="48"/>
      <c r="AZ12" s="100">
        <f>AT12*'0.1_Coefficients'!$B$21</f>
        <v>0</v>
      </c>
      <c r="BA12" s="100">
        <f>AU12*'0.1_Coefficients'!$C$21</f>
        <v>0</v>
      </c>
      <c r="BB12" s="100">
        <f>AV12*'0.1_Coefficients'!$D$21</f>
        <v>0</v>
      </c>
      <c r="BC12" s="100">
        <f>AW12*'0.1_Coefficients'!$E$21</f>
        <v>0</v>
      </c>
      <c r="BD12" s="100">
        <f>AX12*'0.1_Coefficients'!$F$21</f>
        <v>9</v>
      </c>
      <c r="BE12" s="68"/>
      <c r="BF12" s="48"/>
      <c r="BG12" s="68"/>
      <c r="BH12" s="68"/>
      <c r="BI12" s="69"/>
      <c r="BK12" s="70"/>
    </row>
    <row r="13" spans="1:166" x14ac:dyDescent="0.3">
      <c r="A13" s="10"/>
      <c r="B13" s="27"/>
      <c r="C13" s="28"/>
      <c r="D13" s="19"/>
      <c r="F13" s="98" t="s">
        <v>33</v>
      </c>
      <c r="G13" s="99">
        <f>IFERROR(('2.3_Input_Data_Orig_MC'!U12-'2.3_Input_Data_Orig_MC'!G12),"-")</f>
        <v>0</v>
      </c>
      <c r="H13" s="99">
        <f>IFERROR(('2.3_Input_Data_Orig_MC'!V12-'2.3_Input_Data_Orig_MC'!H12),"-")</f>
        <v>0</v>
      </c>
      <c r="I13" s="99">
        <f>IFERROR(('2.3_Input_Data_Orig_MC'!W12-'2.3_Input_Data_Orig_MC'!I12),"-")</f>
        <v>0</v>
      </c>
      <c r="J13" s="99">
        <f>IFERROR(('2.3_Input_Data_Orig_MC'!X12-'2.3_Input_Data_Orig_MC'!J12),"-")</f>
        <v>0</v>
      </c>
      <c r="K13" s="99">
        <f>IFERROR(('2.3_Input_Data_Orig_MC'!Y12-'2.3_Input_Data_Orig_MC'!K12),"-")</f>
        <v>0</v>
      </c>
      <c r="L13" s="48"/>
      <c r="M13" s="100">
        <f>G13*'0.1_Coefficients'!$B$22</f>
        <v>0</v>
      </c>
      <c r="N13" s="100">
        <f>H13*'0.1_Coefficients'!$C$22</f>
        <v>0</v>
      </c>
      <c r="O13" s="100">
        <f>I13*'0.1_Coefficients'!$D$22</f>
        <v>0</v>
      </c>
      <c r="P13" s="100">
        <f>J13*'0.1_Coefficients'!$E$22</f>
        <v>0</v>
      </c>
      <c r="Q13" s="100">
        <f>K13*'0.1_Coefficients'!$F$22</f>
        <v>0</v>
      </c>
      <c r="R13" s="68"/>
      <c r="S13" s="48"/>
      <c r="T13" s="99">
        <f>IFERROR(('2.3_Input_Data_Orig_MC'!N12-'2.3_Input_Data_Orig_MC'!G12),"-")</f>
        <v>0</v>
      </c>
      <c r="U13" s="99">
        <f>IFERROR(('2.3_Input_Data_Orig_MC'!O12-'2.3_Input_Data_Orig_MC'!H12),"-")</f>
        <v>0</v>
      </c>
      <c r="V13" s="99">
        <f>IFERROR(('2.3_Input_Data_Orig_MC'!P12-'2.3_Input_Data_Orig_MC'!I12),"-")</f>
        <v>0</v>
      </c>
      <c r="W13" s="99">
        <f>IFERROR(('2.3_Input_Data_Orig_MC'!Q12-'2.3_Input_Data_Orig_MC'!J12),"-")</f>
        <v>0</v>
      </c>
      <c r="X13" s="99">
        <f>IFERROR(('2.3_Input_Data_Orig_MC'!R12-'2.3_Input_Data_Orig_MC'!K12),"-")</f>
        <v>0</v>
      </c>
      <c r="Y13" s="48"/>
      <c r="Z13" s="100">
        <f>T13*'0.1_Coefficients'!$B$22</f>
        <v>0</v>
      </c>
      <c r="AA13" s="100">
        <f>U13*'0.1_Coefficients'!$C$22</f>
        <v>0</v>
      </c>
      <c r="AB13" s="100">
        <f>V13*'0.1_Coefficients'!$D$22</f>
        <v>0</v>
      </c>
      <c r="AC13" s="100">
        <f>W13*'0.1_Coefficients'!$E$22</f>
        <v>0</v>
      </c>
      <c r="AD13" s="100">
        <f>X13*'0.1_Coefficients'!$F$22</f>
        <v>0</v>
      </c>
      <c r="AE13" s="68"/>
      <c r="AF13" s="48"/>
      <c r="AG13" s="99">
        <f>IFERROR(('2.4_Input_Data_Rebase'!U12-'2.4_Input_Data_Rebase'!G12),"-")</f>
        <v>0</v>
      </c>
      <c r="AH13" s="99">
        <f>IFERROR(('2.4_Input_Data_Rebase'!V12-'2.4_Input_Data_Rebase'!H12),"-")</f>
        <v>0</v>
      </c>
      <c r="AI13" s="99">
        <f>IFERROR(('2.4_Input_Data_Rebase'!W12-'2.4_Input_Data_Rebase'!I12),"-")</f>
        <v>18</v>
      </c>
      <c r="AJ13" s="99">
        <f>IFERROR(('2.4_Input_Data_Rebase'!X12-'2.4_Input_Data_Rebase'!J12),"-")</f>
        <v>15</v>
      </c>
      <c r="AK13" s="99">
        <f>IFERROR(('2.4_Input_Data_Rebase'!Y12-'2.4_Input_Data_Rebase'!K12),"-")</f>
        <v>-5</v>
      </c>
      <c r="AL13" s="48"/>
      <c r="AM13" s="100">
        <f>AG13*'0.1_Coefficients'!$B$22</f>
        <v>0</v>
      </c>
      <c r="AN13" s="100">
        <f>AH13*'0.1_Coefficients'!$C$22</f>
        <v>0</v>
      </c>
      <c r="AO13" s="100">
        <f>AI13*'0.1_Coefficients'!$D$22</f>
        <v>5.3999999999999995</v>
      </c>
      <c r="AP13" s="100">
        <f>AJ13*'0.1_Coefficients'!$E$22</f>
        <v>6</v>
      </c>
      <c r="AQ13" s="100">
        <f>AK13*'0.1_Coefficients'!$F$22</f>
        <v>-2.5</v>
      </c>
      <c r="AR13" s="68"/>
      <c r="AS13" s="48"/>
      <c r="AT13" s="99">
        <f>IFERROR(('2.4_Input_Data_Rebase'!N12-'2.4_Input_Data_Rebase'!G12),"-")</f>
        <v>0</v>
      </c>
      <c r="AU13" s="99">
        <f>IFERROR(('2.4_Input_Data_Rebase'!O12-'2.4_Input_Data_Rebase'!H12),"-")</f>
        <v>0</v>
      </c>
      <c r="AV13" s="99">
        <f>IFERROR(('2.4_Input_Data_Rebase'!P12-'2.4_Input_Data_Rebase'!I12),"-")</f>
        <v>18</v>
      </c>
      <c r="AW13" s="99">
        <f>IFERROR(('2.4_Input_Data_Rebase'!Q12-'2.4_Input_Data_Rebase'!J12),"-")</f>
        <v>15</v>
      </c>
      <c r="AX13" s="99">
        <f>IFERROR(('2.4_Input_Data_Rebase'!R12-'2.4_Input_Data_Rebase'!K12),"-")</f>
        <v>-5</v>
      </c>
      <c r="AY13" s="48"/>
      <c r="AZ13" s="100">
        <f>AT13*'0.1_Coefficients'!$B$22</f>
        <v>0</v>
      </c>
      <c r="BA13" s="100">
        <f>AU13*'0.1_Coefficients'!$C$22</f>
        <v>0</v>
      </c>
      <c r="BB13" s="100">
        <f>AV13*'0.1_Coefficients'!$D$22</f>
        <v>5.3999999999999995</v>
      </c>
      <c r="BC13" s="100">
        <f>AW13*'0.1_Coefficients'!$E$22</f>
        <v>6</v>
      </c>
      <c r="BD13" s="100">
        <f>AX13*'0.1_Coefficients'!$F$22</f>
        <v>-2.5</v>
      </c>
      <c r="BE13" s="68"/>
      <c r="BF13" s="48"/>
      <c r="BG13" s="68"/>
      <c r="BH13" s="68"/>
      <c r="BI13" s="69"/>
    </row>
    <row r="14" spans="1:166" ht="12.75" thickBot="1" x14ac:dyDescent="0.35">
      <c r="A14" s="10"/>
      <c r="B14" s="29"/>
      <c r="C14" s="30"/>
      <c r="D14" s="22"/>
      <c r="F14" s="102" t="s">
        <v>34</v>
      </c>
      <c r="G14" s="99">
        <f>IFERROR(('2.3_Input_Data_Orig_MC'!U13-'2.3_Input_Data_Orig_MC'!G13),"-")</f>
        <v>0</v>
      </c>
      <c r="H14" s="99">
        <f>IFERROR(('2.3_Input_Data_Orig_MC'!V13-'2.3_Input_Data_Orig_MC'!H13),"-")</f>
        <v>0</v>
      </c>
      <c r="I14" s="99">
        <f>IFERROR(('2.3_Input_Data_Orig_MC'!W13-'2.3_Input_Data_Orig_MC'!I13),"-")</f>
        <v>0</v>
      </c>
      <c r="J14" s="99">
        <f>IFERROR(('2.3_Input_Data_Orig_MC'!X13-'2.3_Input_Data_Orig_MC'!J13),"-")</f>
        <v>0</v>
      </c>
      <c r="K14" s="99">
        <f>IFERROR(('2.3_Input_Data_Orig_MC'!Y13-'2.3_Input_Data_Orig_MC'!K13),"-")</f>
        <v>0</v>
      </c>
      <c r="L14" s="48"/>
      <c r="M14" s="100">
        <f>G14*'0.1_Coefficients'!$B$23</f>
        <v>0</v>
      </c>
      <c r="N14" s="100">
        <f>H14*'0.1_Coefficients'!$C$23</f>
        <v>0</v>
      </c>
      <c r="O14" s="100">
        <f>I14*'0.1_Coefficients'!$D$23</f>
        <v>0</v>
      </c>
      <c r="P14" s="100">
        <f>J14*'0.1_Coefficients'!E23</f>
        <v>0</v>
      </c>
      <c r="Q14" s="100">
        <f>K14*'0.1_Coefficients'!$F$23</f>
        <v>0</v>
      </c>
      <c r="R14" s="72"/>
      <c r="S14" s="48"/>
      <c r="T14" s="99">
        <f>IFERROR(('2.3_Input_Data_Orig_MC'!N13-'2.3_Input_Data_Orig_MC'!G13),"-")</f>
        <v>0</v>
      </c>
      <c r="U14" s="99">
        <f>IFERROR(('2.3_Input_Data_Orig_MC'!O13-'2.3_Input_Data_Orig_MC'!H13),"-")</f>
        <v>0</v>
      </c>
      <c r="V14" s="99">
        <f>IFERROR(('2.3_Input_Data_Orig_MC'!P13-'2.3_Input_Data_Orig_MC'!I13),"-")</f>
        <v>0</v>
      </c>
      <c r="W14" s="99">
        <f>IFERROR(('2.3_Input_Data_Orig_MC'!Q13-'2.3_Input_Data_Orig_MC'!J13),"-")</f>
        <v>0</v>
      </c>
      <c r="X14" s="99">
        <f>IFERROR(('2.3_Input_Data_Orig_MC'!R13-'2.3_Input_Data_Orig_MC'!K13),"-")</f>
        <v>0</v>
      </c>
      <c r="Y14" s="48"/>
      <c r="Z14" s="100">
        <f>T14*'0.1_Coefficients'!$B$23</f>
        <v>0</v>
      </c>
      <c r="AA14" s="100">
        <f>U14*'0.1_Coefficients'!$C$23</f>
        <v>0</v>
      </c>
      <c r="AB14" s="100">
        <f>V14*'0.1_Coefficients'!$D$23</f>
        <v>0</v>
      </c>
      <c r="AC14" s="100">
        <f>W14*'0.1_Coefficients'!J23</f>
        <v>0</v>
      </c>
      <c r="AD14" s="100">
        <f>X14*'0.1_Coefficients'!$F$23</f>
        <v>0</v>
      </c>
      <c r="AE14" s="72"/>
      <c r="AF14" s="48"/>
      <c r="AG14" s="99">
        <f>IFERROR(('2.4_Input_Data_Rebase'!U13-'2.4_Input_Data_Rebase'!G13),"-")</f>
        <v>-73</v>
      </c>
      <c r="AH14" s="99">
        <f>IFERROR(('2.4_Input_Data_Rebase'!V13-'2.4_Input_Data_Rebase'!H13),"-")</f>
        <v>16</v>
      </c>
      <c r="AI14" s="99">
        <f>IFERROR(('2.4_Input_Data_Rebase'!W13-'2.4_Input_Data_Rebase'!I13),"-")</f>
        <v>-15</v>
      </c>
      <c r="AJ14" s="99">
        <f>IFERROR(('2.4_Input_Data_Rebase'!X13-'2.4_Input_Data_Rebase'!J13),"-")</f>
        <v>-12</v>
      </c>
      <c r="AK14" s="99">
        <f>IFERROR(('2.4_Input_Data_Rebase'!Y13-'2.4_Input_Data_Rebase'!K13),"-")</f>
        <v>-41</v>
      </c>
      <c r="AL14" s="48"/>
      <c r="AM14" s="100">
        <f>AG14*'0.1_Coefficients'!$B$23</f>
        <v>-3.6500000000000004</v>
      </c>
      <c r="AN14" s="100">
        <f>AH14*'0.1_Coefficients'!$C$23</f>
        <v>1.6</v>
      </c>
      <c r="AO14" s="100">
        <f>AI14*'0.1_Coefficients'!$D$23</f>
        <v>-2.25</v>
      </c>
      <c r="AP14" s="100">
        <f>AJ14*'0.1_Coefficients'!AD23</f>
        <v>0</v>
      </c>
      <c r="AQ14" s="100">
        <f>AK14*'0.1_Coefficients'!$F$23</f>
        <v>-10.25</v>
      </c>
      <c r="AR14" s="72"/>
      <c r="AS14" s="48"/>
      <c r="AT14" s="99">
        <f>IFERROR(('2.4_Input_Data_Rebase'!N13-'2.4_Input_Data_Rebase'!G13),"-")</f>
        <v>-73</v>
      </c>
      <c r="AU14" s="99">
        <f>IFERROR(('2.4_Input_Data_Rebase'!O13-'2.4_Input_Data_Rebase'!H13),"-")</f>
        <v>16</v>
      </c>
      <c r="AV14" s="99">
        <f>IFERROR(('2.4_Input_Data_Rebase'!P13-'2.4_Input_Data_Rebase'!I13),"-")</f>
        <v>-15</v>
      </c>
      <c r="AW14" s="99">
        <f>IFERROR(('2.4_Input_Data_Rebase'!Q13-'2.4_Input_Data_Rebase'!J13),"-")</f>
        <v>-12</v>
      </c>
      <c r="AX14" s="99">
        <f>IFERROR(('2.4_Input_Data_Rebase'!R13-'2.4_Input_Data_Rebase'!K13),"-")</f>
        <v>-41</v>
      </c>
      <c r="AY14" s="48"/>
      <c r="AZ14" s="100">
        <f>AT14*'0.1_Coefficients'!$B$23</f>
        <v>-3.6500000000000004</v>
      </c>
      <c r="BA14" s="100">
        <f>AU14*'0.1_Coefficients'!$C$23</f>
        <v>1.6</v>
      </c>
      <c r="BB14" s="100">
        <f>AV14*'0.1_Coefficients'!$D$23</f>
        <v>-2.25</v>
      </c>
      <c r="BC14" s="100">
        <f>AW14*'0.1_Coefficients'!AI23</f>
        <v>0</v>
      </c>
      <c r="BD14" s="100">
        <f>AX14*'0.1_Coefficients'!$F$23</f>
        <v>-10.25</v>
      </c>
      <c r="BE14" s="72"/>
      <c r="BF14" s="48"/>
      <c r="BG14" s="72"/>
      <c r="BH14" s="72"/>
      <c r="BI14" s="73"/>
    </row>
    <row r="15" spans="1:166" x14ac:dyDescent="0.3">
      <c r="A15" s="11" t="s">
        <v>20</v>
      </c>
      <c r="B15" s="31">
        <v>1</v>
      </c>
      <c r="C15" s="32" t="s">
        <v>10</v>
      </c>
      <c r="D15" s="17" t="s">
        <v>36</v>
      </c>
      <c r="F15" s="98" t="s">
        <v>31</v>
      </c>
      <c r="G15" s="99">
        <f>IFERROR(('2.3_Input_Data_Orig_MC'!U14-'2.3_Input_Data_Orig_MC'!G14),"-")</f>
        <v>0</v>
      </c>
      <c r="H15" s="99">
        <f>IFERROR(('2.3_Input_Data_Orig_MC'!V14-'2.3_Input_Data_Orig_MC'!H14),"-")</f>
        <v>0</v>
      </c>
      <c r="I15" s="99">
        <f>IFERROR(('2.3_Input_Data_Orig_MC'!W14-'2.3_Input_Data_Orig_MC'!I14),"-")</f>
        <v>0</v>
      </c>
      <c r="J15" s="99">
        <f>IFERROR(('2.3_Input_Data_Orig_MC'!X14-'2.3_Input_Data_Orig_MC'!J14),"-")</f>
        <v>0</v>
      </c>
      <c r="K15" s="99">
        <f>IFERROR(('2.3_Input_Data_Orig_MC'!Y14-'2.3_Input_Data_Orig_MC'!K14),"-")</f>
        <v>0</v>
      </c>
      <c r="L15" s="48"/>
      <c r="M15" s="100">
        <f>G15*'0.1_Coefficients'!$B$20</f>
        <v>0</v>
      </c>
      <c r="N15" s="100">
        <f>H15*'0.1_Coefficients'!$C$20</f>
        <v>0</v>
      </c>
      <c r="O15" s="100">
        <f>I15*'0.1_Coefficients'!$D$20</f>
        <v>0</v>
      </c>
      <c r="P15" s="100">
        <f>J15*'0.1_Coefficients'!$E$20</f>
        <v>0</v>
      </c>
      <c r="Q15" s="100">
        <f>K15*'0.1_Coefficients'!$F$20</f>
        <v>0</v>
      </c>
      <c r="R15" s="68">
        <f>SUM(M15:Q18)</f>
        <v>4.0999999999999996</v>
      </c>
      <c r="S15" s="48"/>
      <c r="T15" s="99">
        <f>IFERROR(('2.3_Input_Data_Orig_MC'!N14-'2.3_Input_Data_Orig_MC'!G14),"-")</f>
        <v>0</v>
      </c>
      <c r="U15" s="99">
        <f>IFERROR(('2.3_Input_Data_Orig_MC'!O14-'2.3_Input_Data_Orig_MC'!H14),"-")</f>
        <v>0</v>
      </c>
      <c r="V15" s="99">
        <f>IFERROR(('2.3_Input_Data_Orig_MC'!P14-'2.3_Input_Data_Orig_MC'!I14),"-")</f>
        <v>0</v>
      </c>
      <c r="W15" s="99">
        <f>IFERROR(('2.3_Input_Data_Orig_MC'!Q14-'2.3_Input_Data_Orig_MC'!J14),"-")</f>
        <v>0</v>
      </c>
      <c r="X15" s="99">
        <f>IFERROR(('2.3_Input_Data_Orig_MC'!R14-'2.3_Input_Data_Orig_MC'!K14),"-")</f>
        <v>0</v>
      </c>
      <c r="Y15" s="48"/>
      <c r="Z15" s="100">
        <f>T15*'0.1_Coefficients'!$B$20</f>
        <v>0</v>
      </c>
      <c r="AA15" s="100">
        <f>U15*'0.1_Coefficients'!$C$20</f>
        <v>0</v>
      </c>
      <c r="AB15" s="100">
        <f>V15*'0.1_Coefficients'!$D$20</f>
        <v>0</v>
      </c>
      <c r="AC15" s="100">
        <f>W15*'0.1_Coefficients'!$E$20</f>
        <v>0</v>
      </c>
      <c r="AD15" s="100">
        <f>X15*'0.1_Coefficients'!$F$20</f>
        <v>0</v>
      </c>
      <c r="AE15" s="68">
        <f t="shared" ref="AE15" si="0">SUM(Z15:AD18)</f>
        <v>1</v>
      </c>
      <c r="AF15" s="48"/>
      <c r="AG15" s="99">
        <f>IFERROR(('2.4_Input_Data_Rebase'!U14-'2.4_Input_Data_Rebase'!G14),"-")</f>
        <v>0</v>
      </c>
      <c r="AH15" s="99">
        <f>IFERROR(('2.4_Input_Data_Rebase'!V14-'2.4_Input_Data_Rebase'!H14),"-")</f>
        <v>0</v>
      </c>
      <c r="AI15" s="99">
        <f>IFERROR(('2.4_Input_Data_Rebase'!W14-'2.4_Input_Data_Rebase'!I14),"-")</f>
        <v>0</v>
      </c>
      <c r="AJ15" s="99">
        <f>IFERROR(('2.4_Input_Data_Rebase'!X14-'2.4_Input_Data_Rebase'!J14),"-")</f>
        <v>0</v>
      </c>
      <c r="AK15" s="99">
        <f>IFERROR(('2.4_Input_Data_Rebase'!Y14-'2.4_Input_Data_Rebase'!K14),"-")</f>
        <v>12</v>
      </c>
      <c r="AL15" s="48"/>
      <c r="AM15" s="100">
        <f>AG15*'0.1_Coefficients'!$B$20</f>
        <v>0</v>
      </c>
      <c r="AN15" s="100">
        <f>AH15*'0.1_Coefficients'!$C$20</f>
        <v>0</v>
      </c>
      <c r="AO15" s="100">
        <f>AI15*'0.1_Coefficients'!$D$20</f>
        <v>0</v>
      </c>
      <c r="AP15" s="100">
        <f>AJ15*'0.1_Coefficients'!$E$20</f>
        <v>0</v>
      </c>
      <c r="AQ15" s="100">
        <f>AK15*'0.1_Coefficients'!$F$20</f>
        <v>12</v>
      </c>
      <c r="AR15" s="68">
        <f>SUM(AM15:AQ18)</f>
        <v>8.25</v>
      </c>
      <c r="AS15" s="48"/>
      <c r="AT15" s="99">
        <f>IFERROR(('2.4_Input_Data_Rebase'!N14-'2.4_Input_Data_Rebase'!G14),"-")</f>
        <v>12</v>
      </c>
      <c r="AU15" s="99">
        <f>IFERROR(('2.4_Input_Data_Rebase'!O14-'2.4_Input_Data_Rebase'!H14),"-")</f>
        <v>0</v>
      </c>
      <c r="AV15" s="99">
        <f>IFERROR(('2.4_Input_Data_Rebase'!P14-'2.4_Input_Data_Rebase'!I14),"-")</f>
        <v>0</v>
      </c>
      <c r="AW15" s="99">
        <f>IFERROR(('2.4_Input_Data_Rebase'!Q14-'2.4_Input_Data_Rebase'!J14),"-")</f>
        <v>0</v>
      </c>
      <c r="AX15" s="99">
        <f>IFERROR(('2.4_Input_Data_Rebase'!R14-'2.4_Input_Data_Rebase'!K14),"-")</f>
        <v>0</v>
      </c>
      <c r="AY15" s="48"/>
      <c r="AZ15" s="100">
        <f>AT15*'0.1_Coefficients'!$B$20</f>
        <v>2.4000000000000004</v>
      </c>
      <c r="BA15" s="100">
        <f>AU15*'0.1_Coefficients'!$C$20</f>
        <v>0</v>
      </c>
      <c r="BB15" s="100">
        <f>AV15*'0.1_Coefficients'!$D$20</f>
        <v>0</v>
      </c>
      <c r="BC15" s="100">
        <f>AW15*'0.1_Coefficients'!$E$20</f>
        <v>0</v>
      </c>
      <c r="BD15" s="100">
        <f>AX15*'0.1_Coefficients'!$F$20</f>
        <v>0</v>
      </c>
      <c r="BE15" s="68">
        <f t="shared" ref="BE15" si="1">SUM(AZ15:BD18)</f>
        <v>-1.3499999999999996</v>
      </c>
      <c r="BF15" s="101"/>
      <c r="BG15" s="68">
        <f t="shared" ref="BG15" si="2">AE15-R15</f>
        <v>-3.0999999999999996</v>
      </c>
      <c r="BH15" s="68">
        <f t="shared" ref="BH15" si="3">BE15-AR15</f>
        <v>-9.6</v>
      </c>
      <c r="BI15" s="69" t="str">
        <f t="shared" ref="BI15" si="4">IFERROR(IF(ABS((BG15-BH15))&lt;=10%,"Acceptable","Request Narrative"),"-")</f>
        <v>Request Narrative</v>
      </c>
      <c r="BJ15" s="70"/>
      <c r="BK15" s="70"/>
    </row>
    <row r="16" spans="1:166" x14ac:dyDescent="0.3">
      <c r="A16" s="10"/>
      <c r="B16" s="27"/>
      <c r="C16" s="28"/>
      <c r="D16" s="19"/>
      <c r="F16" s="98" t="s">
        <v>32</v>
      </c>
      <c r="G16" s="99">
        <f>IFERROR(('2.3_Input_Data_Orig_MC'!U15-'2.3_Input_Data_Orig_MC'!G15),"-")</f>
        <v>0</v>
      </c>
      <c r="H16" s="99">
        <f>IFERROR(('2.3_Input_Data_Orig_MC'!V15-'2.3_Input_Data_Orig_MC'!H15),"-")</f>
        <v>0</v>
      </c>
      <c r="I16" s="99">
        <f>IFERROR(('2.3_Input_Data_Orig_MC'!W15-'2.3_Input_Data_Orig_MC'!I15),"-")</f>
        <v>0</v>
      </c>
      <c r="J16" s="99">
        <f>IFERROR(('2.3_Input_Data_Orig_MC'!X15-'2.3_Input_Data_Orig_MC'!J15),"-")</f>
        <v>0</v>
      </c>
      <c r="K16" s="99">
        <f>IFERROR(('2.3_Input_Data_Orig_MC'!Y15-'2.3_Input_Data_Orig_MC'!K15),"-")</f>
        <v>0</v>
      </c>
      <c r="L16" s="48"/>
      <c r="M16" s="100">
        <f>G16*'0.1_Coefficients'!$B$21</f>
        <v>0</v>
      </c>
      <c r="N16" s="100">
        <f>H16*'0.1_Coefficients'!$C$21</f>
        <v>0</v>
      </c>
      <c r="O16" s="100">
        <f>I16*'0.1_Coefficients'!$D$21</f>
        <v>0</v>
      </c>
      <c r="P16" s="100">
        <f>J16*'0.1_Coefficients'!$E$21</f>
        <v>0</v>
      </c>
      <c r="Q16" s="100">
        <f>K16*'0.1_Coefficients'!$F$21</f>
        <v>0</v>
      </c>
      <c r="R16" s="68"/>
      <c r="S16" s="48"/>
      <c r="T16" s="99">
        <f>IFERROR(('2.3_Input_Data_Orig_MC'!N15-'2.3_Input_Data_Orig_MC'!G15),"-")</f>
        <v>0</v>
      </c>
      <c r="U16" s="99">
        <f>IFERROR(('2.3_Input_Data_Orig_MC'!O15-'2.3_Input_Data_Orig_MC'!H15),"-")</f>
        <v>0</v>
      </c>
      <c r="V16" s="99">
        <f>IFERROR(('2.3_Input_Data_Orig_MC'!P15-'2.3_Input_Data_Orig_MC'!I15),"-")</f>
        <v>0</v>
      </c>
      <c r="W16" s="99">
        <f>IFERROR(('2.3_Input_Data_Orig_MC'!Q15-'2.3_Input_Data_Orig_MC'!J15),"-")</f>
        <v>0</v>
      </c>
      <c r="X16" s="99">
        <f>IFERROR(('2.3_Input_Data_Orig_MC'!R15-'2.3_Input_Data_Orig_MC'!K15),"-")</f>
        <v>0</v>
      </c>
      <c r="Y16" s="48"/>
      <c r="Z16" s="100">
        <f>T16*'0.1_Coefficients'!$B$21</f>
        <v>0</v>
      </c>
      <c r="AA16" s="100">
        <f>U16*'0.1_Coefficients'!$C$21</f>
        <v>0</v>
      </c>
      <c r="AB16" s="100">
        <f>V16*'0.1_Coefficients'!$D$21</f>
        <v>0</v>
      </c>
      <c r="AC16" s="100">
        <f>W16*'0.1_Coefficients'!$E$21</f>
        <v>0</v>
      </c>
      <c r="AD16" s="100">
        <f>X16*'0.1_Coefficients'!$F$21</f>
        <v>0</v>
      </c>
      <c r="AE16" s="68"/>
      <c r="AF16" s="48"/>
      <c r="AG16" s="99">
        <f>IFERROR(('2.4_Input_Data_Rebase'!U15-'2.4_Input_Data_Rebase'!G15),"-")</f>
        <v>0</v>
      </c>
      <c r="AH16" s="99">
        <f>IFERROR(('2.4_Input_Data_Rebase'!V15-'2.4_Input_Data_Rebase'!H15),"-")</f>
        <v>0</v>
      </c>
      <c r="AI16" s="99">
        <f>IFERROR(('2.4_Input_Data_Rebase'!W15-'2.4_Input_Data_Rebase'!I15),"-")</f>
        <v>0</v>
      </c>
      <c r="AJ16" s="99">
        <f>IFERROR(('2.4_Input_Data_Rebase'!X15-'2.4_Input_Data_Rebase'!J15),"-")</f>
        <v>0</v>
      </c>
      <c r="AK16" s="99">
        <f>IFERROR(('2.4_Input_Data_Rebase'!Y15-'2.4_Input_Data_Rebase'!K15),"-")</f>
        <v>0</v>
      </c>
      <c r="AL16" s="48"/>
      <c r="AM16" s="100">
        <f>AG16*'0.1_Coefficients'!$B$21</f>
        <v>0</v>
      </c>
      <c r="AN16" s="100">
        <f>AH16*'0.1_Coefficients'!$C$21</f>
        <v>0</v>
      </c>
      <c r="AO16" s="100">
        <f>AI16*'0.1_Coefficients'!$D$21</f>
        <v>0</v>
      </c>
      <c r="AP16" s="100">
        <f>AJ16*'0.1_Coefficients'!$E$21</f>
        <v>0</v>
      </c>
      <c r="AQ16" s="100">
        <f>AK16*'0.1_Coefficients'!$F$21</f>
        <v>0</v>
      </c>
      <c r="AR16" s="68"/>
      <c r="AS16" s="48"/>
      <c r="AT16" s="99">
        <f>IFERROR(('2.4_Input_Data_Rebase'!N15-'2.4_Input_Data_Rebase'!G15),"-")</f>
        <v>0</v>
      </c>
      <c r="AU16" s="99">
        <f>IFERROR(('2.4_Input_Data_Rebase'!O15-'2.4_Input_Data_Rebase'!H15),"-")</f>
        <v>0</v>
      </c>
      <c r="AV16" s="99">
        <f>IFERROR(('2.4_Input_Data_Rebase'!P15-'2.4_Input_Data_Rebase'!I15),"-")</f>
        <v>0</v>
      </c>
      <c r="AW16" s="99">
        <f>IFERROR(('2.4_Input_Data_Rebase'!Q15-'2.4_Input_Data_Rebase'!J15),"-")</f>
        <v>0</v>
      </c>
      <c r="AX16" s="99">
        <f>IFERROR(('2.4_Input_Data_Rebase'!R15-'2.4_Input_Data_Rebase'!K15),"-")</f>
        <v>0</v>
      </c>
      <c r="AY16" s="48"/>
      <c r="AZ16" s="100">
        <f>AT16*'0.1_Coefficients'!$B$21</f>
        <v>0</v>
      </c>
      <c r="BA16" s="100">
        <f>AU16*'0.1_Coefficients'!$C$21</f>
        <v>0</v>
      </c>
      <c r="BB16" s="100">
        <f>AV16*'0.1_Coefficients'!$D$21</f>
        <v>0</v>
      </c>
      <c r="BC16" s="100">
        <f>AW16*'0.1_Coefficients'!$E$21</f>
        <v>0</v>
      </c>
      <c r="BD16" s="100">
        <f>AX16*'0.1_Coefficients'!$F$21</f>
        <v>0</v>
      </c>
      <c r="BE16" s="68"/>
      <c r="BF16" s="48"/>
      <c r="BG16" s="68"/>
      <c r="BH16" s="68"/>
      <c r="BI16" s="69"/>
    </row>
    <row r="17" spans="1:63" x14ac:dyDescent="0.3">
      <c r="A17" s="10"/>
      <c r="B17" s="27"/>
      <c r="C17" s="28"/>
      <c r="D17" s="19"/>
      <c r="F17" s="98" t="s">
        <v>33</v>
      </c>
      <c r="G17" s="99">
        <f>IFERROR(('2.3_Input_Data_Orig_MC'!U16-'2.3_Input_Data_Orig_MC'!G16),"-")</f>
        <v>-1</v>
      </c>
      <c r="H17" s="99">
        <f>IFERROR(('2.3_Input_Data_Orig_MC'!V16-'2.3_Input_Data_Orig_MC'!H16),"-")</f>
        <v>-10</v>
      </c>
      <c r="I17" s="99">
        <f>IFERROR(('2.3_Input_Data_Orig_MC'!W16-'2.3_Input_Data_Orig_MC'!I16),"-")</f>
        <v>-6</v>
      </c>
      <c r="J17" s="99">
        <f>IFERROR(('2.3_Input_Data_Orig_MC'!X16-'2.3_Input_Data_Orig_MC'!J16),"-")</f>
        <v>5</v>
      </c>
      <c r="K17" s="99">
        <f>IFERROR(('2.3_Input_Data_Orig_MC'!Y16-'2.3_Input_Data_Orig_MC'!K16),"-")</f>
        <v>12</v>
      </c>
      <c r="L17" s="48"/>
      <c r="M17" s="100">
        <f>G17*'0.1_Coefficients'!$B$22</f>
        <v>-0.1</v>
      </c>
      <c r="N17" s="100">
        <f>H17*'0.1_Coefficients'!$C$22</f>
        <v>-2</v>
      </c>
      <c r="O17" s="100">
        <f>I17*'0.1_Coefficients'!$D$22</f>
        <v>-1.7999999999999998</v>
      </c>
      <c r="P17" s="100">
        <f>J17*'0.1_Coefficients'!$E$22</f>
        <v>2</v>
      </c>
      <c r="Q17" s="100">
        <f>K17*'0.1_Coefficients'!$F$22</f>
        <v>6</v>
      </c>
      <c r="R17" s="68"/>
      <c r="S17" s="48"/>
      <c r="T17" s="99">
        <f>IFERROR(('2.3_Input_Data_Orig_MC'!N16-'2.3_Input_Data_Orig_MC'!G16),"-")</f>
        <v>1</v>
      </c>
      <c r="U17" s="99">
        <f>IFERROR(('2.3_Input_Data_Orig_MC'!O16-'2.3_Input_Data_Orig_MC'!H16),"-")</f>
        <v>0</v>
      </c>
      <c r="V17" s="99">
        <f>IFERROR(('2.3_Input_Data_Orig_MC'!P16-'2.3_Input_Data_Orig_MC'!I16),"-")</f>
        <v>-6</v>
      </c>
      <c r="W17" s="99">
        <f>IFERROR(('2.3_Input_Data_Orig_MC'!Q16-'2.3_Input_Data_Orig_MC'!J16),"-")</f>
        <v>-2</v>
      </c>
      <c r="X17" s="99">
        <f>IFERROR(('2.3_Input_Data_Orig_MC'!R16-'2.3_Input_Data_Orig_MC'!K16),"-")</f>
        <v>7</v>
      </c>
      <c r="Y17" s="48"/>
      <c r="Z17" s="100">
        <f>T17*'0.1_Coefficients'!$B$22</f>
        <v>0.1</v>
      </c>
      <c r="AA17" s="100">
        <f>U17*'0.1_Coefficients'!$C$22</f>
        <v>0</v>
      </c>
      <c r="AB17" s="100">
        <f>V17*'0.1_Coefficients'!$D$22</f>
        <v>-1.7999999999999998</v>
      </c>
      <c r="AC17" s="100">
        <f>W17*'0.1_Coefficients'!$E$22</f>
        <v>-0.8</v>
      </c>
      <c r="AD17" s="100">
        <f>X17*'0.1_Coefficients'!$F$22</f>
        <v>3.5</v>
      </c>
      <c r="AE17" s="68"/>
      <c r="AF17" s="48"/>
      <c r="AG17" s="99">
        <f>IFERROR(('2.4_Input_Data_Rebase'!U16-'2.4_Input_Data_Rebase'!G16),"-")</f>
        <v>0</v>
      </c>
      <c r="AH17" s="99">
        <f>IFERROR(('2.4_Input_Data_Rebase'!V16-'2.4_Input_Data_Rebase'!H16),"-")</f>
        <v>0</v>
      </c>
      <c r="AI17" s="99">
        <f>IFERROR(('2.4_Input_Data_Rebase'!W16-'2.4_Input_Data_Rebase'!I16),"-")</f>
        <v>0</v>
      </c>
      <c r="AJ17" s="99">
        <f>IFERROR(('2.4_Input_Data_Rebase'!X16-'2.4_Input_Data_Rebase'!J16),"-")</f>
        <v>0</v>
      </c>
      <c r="AK17" s="99">
        <f>IFERROR(('2.4_Input_Data_Rebase'!Y16-'2.4_Input_Data_Rebase'!K16),"-")</f>
        <v>-3</v>
      </c>
      <c r="AL17" s="48"/>
      <c r="AM17" s="100">
        <f>AG17*'0.1_Coefficients'!$B$22</f>
        <v>0</v>
      </c>
      <c r="AN17" s="100">
        <f>AH17*'0.1_Coefficients'!$C$22</f>
        <v>0</v>
      </c>
      <c r="AO17" s="100">
        <f>AI17*'0.1_Coefficients'!$D$22</f>
        <v>0</v>
      </c>
      <c r="AP17" s="100">
        <f>AJ17*'0.1_Coefficients'!$E$22</f>
        <v>0</v>
      </c>
      <c r="AQ17" s="100">
        <f>AK17*'0.1_Coefficients'!$F$22</f>
        <v>-1.5</v>
      </c>
      <c r="AR17" s="68"/>
      <c r="AS17" s="48"/>
      <c r="AT17" s="99">
        <f>IFERROR(('2.4_Input_Data_Rebase'!N16-'2.4_Input_Data_Rebase'!G16),"-")</f>
        <v>0</v>
      </c>
      <c r="AU17" s="99">
        <f>IFERROR(('2.4_Input_Data_Rebase'!O16-'2.4_Input_Data_Rebase'!H16),"-")</f>
        <v>0</v>
      </c>
      <c r="AV17" s="99">
        <f>IFERROR(('2.4_Input_Data_Rebase'!P16-'2.4_Input_Data_Rebase'!I16),"-")</f>
        <v>0</v>
      </c>
      <c r="AW17" s="99">
        <f>IFERROR(('2.4_Input_Data_Rebase'!Q16-'2.4_Input_Data_Rebase'!J16),"-")</f>
        <v>0</v>
      </c>
      <c r="AX17" s="99">
        <f>IFERROR(('2.4_Input_Data_Rebase'!R16-'2.4_Input_Data_Rebase'!K16),"-")</f>
        <v>-3</v>
      </c>
      <c r="AY17" s="48"/>
      <c r="AZ17" s="100">
        <f>AT17*'0.1_Coefficients'!$B$22</f>
        <v>0</v>
      </c>
      <c r="BA17" s="100">
        <f>AU17*'0.1_Coefficients'!$C$22</f>
        <v>0</v>
      </c>
      <c r="BB17" s="100">
        <f>AV17*'0.1_Coefficients'!$D$22</f>
        <v>0</v>
      </c>
      <c r="BC17" s="100">
        <f>AW17*'0.1_Coefficients'!$E$22</f>
        <v>0</v>
      </c>
      <c r="BD17" s="100">
        <f>AX17*'0.1_Coefficients'!$F$22</f>
        <v>-1.5</v>
      </c>
      <c r="BE17" s="68"/>
      <c r="BF17" s="48"/>
      <c r="BG17" s="68"/>
      <c r="BH17" s="68"/>
      <c r="BI17" s="69"/>
    </row>
    <row r="18" spans="1:63" ht="12.75" thickBot="1" x14ac:dyDescent="0.35">
      <c r="A18" s="10"/>
      <c r="B18" s="29"/>
      <c r="C18" s="30"/>
      <c r="D18" s="22"/>
      <c r="F18" s="102" t="s">
        <v>34</v>
      </c>
      <c r="G18" s="99">
        <f>IFERROR(('2.3_Input_Data_Orig_MC'!U17-'2.3_Input_Data_Orig_MC'!G17),"-")</f>
        <v>0</v>
      </c>
      <c r="H18" s="99">
        <f>IFERROR(('2.3_Input_Data_Orig_MC'!V17-'2.3_Input_Data_Orig_MC'!H17),"-")</f>
        <v>0</v>
      </c>
      <c r="I18" s="99">
        <f>IFERROR(('2.3_Input_Data_Orig_MC'!W17-'2.3_Input_Data_Orig_MC'!I17),"-")</f>
        <v>0</v>
      </c>
      <c r="J18" s="99">
        <f>IFERROR(('2.3_Input_Data_Orig_MC'!X17-'2.3_Input_Data_Orig_MC'!J17),"-")</f>
        <v>0</v>
      </c>
      <c r="K18" s="99">
        <f>IFERROR(('2.3_Input_Data_Orig_MC'!Y17-'2.3_Input_Data_Orig_MC'!K17),"-")</f>
        <v>0</v>
      </c>
      <c r="L18" s="48"/>
      <c r="M18" s="100">
        <f>G18*'0.1_Coefficients'!$B$23</f>
        <v>0</v>
      </c>
      <c r="N18" s="100">
        <f>H18*'0.1_Coefficients'!$C$23</f>
        <v>0</v>
      </c>
      <c r="O18" s="100">
        <f>I18*'0.1_Coefficients'!$D$23</f>
        <v>0</v>
      </c>
      <c r="P18" s="100">
        <f>J18*'0.1_Coefficients'!$E$22</f>
        <v>0</v>
      </c>
      <c r="Q18" s="100">
        <f>K18*'0.1_Coefficients'!$F$23</f>
        <v>0</v>
      </c>
      <c r="R18" s="72"/>
      <c r="S18" s="48"/>
      <c r="T18" s="99">
        <f>IFERROR(('2.3_Input_Data_Orig_MC'!N17-'2.3_Input_Data_Orig_MC'!G17),"-")</f>
        <v>0</v>
      </c>
      <c r="U18" s="99">
        <f>IFERROR(('2.3_Input_Data_Orig_MC'!O17-'2.3_Input_Data_Orig_MC'!H17),"-")</f>
        <v>0</v>
      </c>
      <c r="V18" s="99">
        <f>IFERROR(('2.3_Input_Data_Orig_MC'!P17-'2.3_Input_Data_Orig_MC'!I17),"-")</f>
        <v>0</v>
      </c>
      <c r="W18" s="99">
        <f>IFERROR(('2.3_Input_Data_Orig_MC'!Q17-'2.3_Input_Data_Orig_MC'!J17),"-")</f>
        <v>0</v>
      </c>
      <c r="X18" s="99">
        <f>IFERROR(('2.3_Input_Data_Orig_MC'!R17-'2.3_Input_Data_Orig_MC'!K17),"-")</f>
        <v>0</v>
      </c>
      <c r="Y18" s="48"/>
      <c r="Z18" s="100">
        <f>T18*'0.1_Coefficients'!$B$23</f>
        <v>0</v>
      </c>
      <c r="AA18" s="100">
        <f>U18*'0.1_Coefficients'!$C$23</f>
        <v>0</v>
      </c>
      <c r="AB18" s="100">
        <f>V18*'0.1_Coefficients'!$D$23</f>
        <v>0</v>
      </c>
      <c r="AC18" s="100">
        <f>W18*'0.1_Coefficients'!J27</f>
        <v>0</v>
      </c>
      <c r="AD18" s="100">
        <f>X18*'0.1_Coefficients'!$F$23</f>
        <v>0</v>
      </c>
      <c r="AE18" s="72"/>
      <c r="AF18" s="48"/>
      <c r="AG18" s="99">
        <f>IFERROR(('2.4_Input_Data_Rebase'!U17-'2.4_Input_Data_Rebase'!G17),"-")</f>
        <v>0</v>
      </c>
      <c r="AH18" s="99">
        <f>IFERROR(('2.4_Input_Data_Rebase'!V17-'2.4_Input_Data_Rebase'!H17),"-")</f>
        <v>0</v>
      </c>
      <c r="AI18" s="99">
        <f>IFERROR(('2.4_Input_Data_Rebase'!W17-'2.4_Input_Data_Rebase'!I17),"-")</f>
        <v>0</v>
      </c>
      <c r="AJ18" s="99">
        <f>IFERROR(('2.4_Input_Data_Rebase'!X17-'2.4_Input_Data_Rebase'!J17),"-")</f>
        <v>0</v>
      </c>
      <c r="AK18" s="99">
        <f>IFERROR(('2.4_Input_Data_Rebase'!Y17-'2.4_Input_Data_Rebase'!K17),"-")</f>
        <v>-9</v>
      </c>
      <c r="AL18" s="48"/>
      <c r="AM18" s="100">
        <f>AG18*'0.1_Coefficients'!$B$23</f>
        <v>0</v>
      </c>
      <c r="AN18" s="100">
        <f>AH18*'0.1_Coefficients'!$C$23</f>
        <v>0</v>
      </c>
      <c r="AO18" s="100">
        <f>AI18*'0.1_Coefficients'!$D$23</f>
        <v>0</v>
      </c>
      <c r="AP18" s="100">
        <f>AJ18*'0.1_Coefficients'!AD27</f>
        <v>0</v>
      </c>
      <c r="AQ18" s="100">
        <f>AK18*'0.1_Coefficients'!$F$23</f>
        <v>-2.25</v>
      </c>
      <c r="AR18" s="72"/>
      <c r="AS18" s="48"/>
      <c r="AT18" s="99">
        <f>IFERROR(('2.4_Input_Data_Rebase'!N17-'2.4_Input_Data_Rebase'!G17),"-")</f>
        <v>0</v>
      </c>
      <c r="AU18" s="99">
        <f>IFERROR(('2.4_Input_Data_Rebase'!O17-'2.4_Input_Data_Rebase'!H17),"-")</f>
        <v>0</v>
      </c>
      <c r="AV18" s="99">
        <f>IFERROR(('2.4_Input_Data_Rebase'!P17-'2.4_Input_Data_Rebase'!I17),"-")</f>
        <v>0</v>
      </c>
      <c r="AW18" s="99">
        <f>IFERROR(('2.4_Input_Data_Rebase'!Q17-'2.4_Input_Data_Rebase'!J17),"-")</f>
        <v>0</v>
      </c>
      <c r="AX18" s="99">
        <f>IFERROR(('2.4_Input_Data_Rebase'!R17-'2.4_Input_Data_Rebase'!K17),"-")</f>
        <v>-9</v>
      </c>
      <c r="AY18" s="48"/>
      <c r="AZ18" s="100">
        <f>AT18*'0.1_Coefficients'!$B$23</f>
        <v>0</v>
      </c>
      <c r="BA18" s="100">
        <f>AU18*'0.1_Coefficients'!$C$23</f>
        <v>0</v>
      </c>
      <c r="BB18" s="100">
        <f>AV18*'0.1_Coefficients'!$D$23</f>
        <v>0</v>
      </c>
      <c r="BC18" s="100">
        <f>AW18*'0.1_Coefficients'!AI27</f>
        <v>0</v>
      </c>
      <c r="BD18" s="100">
        <f>AX18*'0.1_Coefficients'!$F$23</f>
        <v>-2.25</v>
      </c>
      <c r="BE18" s="72"/>
      <c r="BF18" s="48"/>
      <c r="BG18" s="72"/>
      <c r="BH18" s="72"/>
      <c r="BI18" s="73"/>
    </row>
    <row r="19" spans="1:63" x14ac:dyDescent="0.3">
      <c r="A19" s="11" t="s">
        <v>20</v>
      </c>
      <c r="B19" s="31">
        <v>2</v>
      </c>
      <c r="C19" s="32" t="s">
        <v>63</v>
      </c>
      <c r="D19" s="17" t="s">
        <v>36</v>
      </c>
      <c r="F19" s="98" t="s">
        <v>31</v>
      </c>
      <c r="G19" s="99">
        <f>IFERROR(('2.3_Input_Data_Orig_MC'!U18-'2.3_Input_Data_Orig_MC'!G18),"-")</f>
        <v>0</v>
      </c>
      <c r="H19" s="99">
        <f>IFERROR(('2.3_Input_Data_Orig_MC'!V18-'2.3_Input_Data_Orig_MC'!H18),"-")</f>
        <v>0</v>
      </c>
      <c r="I19" s="99">
        <f>IFERROR(('2.3_Input_Data_Orig_MC'!W18-'2.3_Input_Data_Orig_MC'!I18),"-")</f>
        <v>0</v>
      </c>
      <c r="J19" s="99">
        <f>IFERROR(('2.3_Input_Data_Orig_MC'!X18-'2.3_Input_Data_Orig_MC'!J18),"-")</f>
        <v>0</v>
      </c>
      <c r="K19" s="99">
        <f>IFERROR(('2.3_Input_Data_Orig_MC'!Y18-'2.3_Input_Data_Orig_MC'!K18),"-")</f>
        <v>0</v>
      </c>
      <c r="L19" s="48"/>
      <c r="M19" s="100">
        <f>G19*'0.1_Coefficients'!$B$20</f>
        <v>0</v>
      </c>
      <c r="N19" s="100">
        <f>H19*'0.1_Coefficients'!$C$20</f>
        <v>0</v>
      </c>
      <c r="O19" s="100">
        <f>I19*'0.1_Coefficients'!$D$20</f>
        <v>0</v>
      </c>
      <c r="P19" s="100">
        <f>J19*'0.1_Coefficients'!$E$20</f>
        <v>0</v>
      </c>
      <c r="Q19" s="100">
        <f>K19*'0.1_Coefficients'!$F$20</f>
        <v>0</v>
      </c>
      <c r="R19" s="68">
        <f t="shared" ref="R19" si="5">SUM(M19:Q22)</f>
        <v>0.6</v>
      </c>
      <c r="S19" s="48"/>
      <c r="T19" s="99">
        <f>IFERROR(('2.3_Input_Data_Orig_MC'!N18-'2.3_Input_Data_Orig_MC'!G18),"-")</f>
        <v>0</v>
      </c>
      <c r="U19" s="99">
        <f>IFERROR(('2.3_Input_Data_Orig_MC'!O18-'2.3_Input_Data_Orig_MC'!H18),"-")</f>
        <v>0</v>
      </c>
      <c r="V19" s="99">
        <f>IFERROR(('2.3_Input_Data_Orig_MC'!P18-'2.3_Input_Data_Orig_MC'!I18),"-")</f>
        <v>0</v>
      </c>
      <c r="W19" s="99">
        <f>IFERROR(('2.3_Input_Data_Orig_MC'!Q18-'2.3_Input_Data_Orig_MC'!J18),"-")</f>
        <v>0</v>
      </c>
      <c r="X19" s="99">
        <f>IFERROR(('2.3_Input_Data_Orig_MC'!R18-'2.3_Input_Data_Orig_MC'!K18),"-")</f>
        <v>0</v>
      </c>
      <c r="Y19" s="48"/>
      <c r="Z19" s="100">
        <f>T19*'0.1_Coefficients'!$B$20</f>
        <v>0</v>
      </c>
      <c r="AA19" s="100">
        <f>U19*'0.1_Coefficients'!$C$20</f>
        <v>0</v>
      </c>
      <c r="AB19" s="100">
        <f>V19*'0.1_Coefficients'!$D$20</f>
        <v>0</v>
      </c>
      <c r="AC19" s="100">
        <f>W19*'0.1_Coefficients'!$E$20</f>
        <v>0</v>
      </c>
      <c r="AD19" s="100">
        <f>X19*'0.1_Coefficients'!$F$20</f>
        <v>0</v>
      </c>
      <c r="AE19" s="68">
        <f t="shared" ref="AE19" si="6">SUM(Z19:AD22)</f>
        <v>-0.15000000000000002</v>
      </c>
      <c r="AF19" s="48"/>
      <c r="AG19" s="99">
        <f>IFERROR(('2.4_Input_Data_Rebase'!U18-'2.4_Input_Data_Rebase'!G18),"-")</f>
        <v>0</v>
      </c>
      <c r="AH19" s="99">
        <f>IFERROR(('2.4_Input_Data_Rebase'!V18-'2.4_Input_Data_Rebase'!H18),"-")</f>
        <v>0</v>
      </c>
      <c r="AI19" s="99">
        <f>IFERROR(('2.4_Input_Data_Rebase'!W18-'2.4_Input_Data_Rebase'!I18),"-")</f>
        <v>0</v>
      </c>
      <c r="AJ19" s="99">
        <f>IFERROR(('2.4_Input_Data_Rebase'!X18-'2.4_Input_Data_Rebase'!J18),"-")</f>
        <v>0</v>
      </c>
      <c r="AK19" s="99">
        <f>IFERROR(('2.4_Input_Data_Rebase'!Y18-'2.4_Input_Data_Rebase'!K18),"-")</f>
        <v>-1</v>
      </c>
      <c r="AL19" s="48"/>
      <c r="AM19" s="100">
        <f>AG19*'0.1_Coefficients'!$B$20</f>
        <v>0</v>
      </c>
      <c r="AN19" s="100">
        <f>AH19*'0.1_Coefficients'!$C$20</f>
        <v>0</v>
      </c>
      <c r="AO19" s="100">
        <f>AI19*'0.1_Coefficients'!$D$20</f>
        <v>0</v>
      </c>
      <c r="AP19" s="100">
        <f>AJ19*'0.1_Coefficients'!$E$20</f>
        <v>0</v>
      </c>
      <c r="AQ19" s="100">
        <f>AK19*'0.1_Coefficients'!$F$20</f>
        <v>-1</v>
      </c>
      <c r="AR19" s="68">
        <f t="shared" ref="AR19" si="7">SUM(AM19:AQ22)</f>
        <v>-0.55000000000000004</v>
      </c>
      <c r="AS19" s="48"/>
      <c r="AT19" s="99">
        <f>IFERROR(('2.4_Input_Data_Rebase'!N18-'2.4_Input_Data_Rebase'!G18),"-")</f>
        <v>0</v>
      </c>
      <c r="AU19" s="99">
        <f>IFERROR(('2.4_Input_Data_Rebase'!O18-'2.4_Input_Data_Rebase'!H18),"-")</f>
        <v>0</v>
      </c>
      <c r="AV19" s="99">
        <f>IFERROR(('2.4_Input_Data_Rebase'!P18-'2.4_Input_Data_Rebase'!I18),"-")</f>
        <v>0</v>
      </c>
      <c r="AW19" s="99">
        <f>IFERROR(('2.4_Input_Data_Rebase'!Q18-'2.4_Input_Data_Rebase'!J18),"-")</f>
        <v>0</v>
      </c>
      <c r="AX19" s="99">
        <f>IFERROR(('2.4_Input_Data_Rebase'!R18-'2.4_Input_Data_Rebase'!K18),"-")</f>
        <v>-1</v>
      </c>
      <c r="AY19" s="48"/>
      <c r="AZ19" s="100">
        <f>AT19*'0.1_Coefficients'!$B$20</f>
        <v>0</v>
      </c>
      <c r="BA19" s="100">
        <f>AU19*'0.1_Coefficients'!$C$20</f>
        <v>0</v>
      </c>
      <c r="BB19" s="100">
        <f>AV19*'0.1_Coefficients'!$D$20</f>
        <v>0</v>
      </c>
      <c r="BC19" s="100">
        <f>AW19*'0.1_Coefficients'!$E$20</f>
        <v>0</v>
      </c>
      <c r="BD19" s="100">
        <f>AX19*'0.1_Coefficients'!$F$20</f>
        <v>-1</v>
      </c>
      <c r="BE19" s="68">
        <f t="shared" ref="BE19" si="8">SUM(AZ19:BD22)</f>
        <v>-0.85</v>
      </c>
      <c r="BF19" s="101"/>
      <c r="BG19" s="68">
        <f t="shared" ref="BG19" si="9">AE19-R19</f>
        <v>-0.75</v>
      </c>
      <c r="BH19" s="68">
        <f t="shared" ref="BH19" si="10">BE19-AR19</f>
        <v>-0.29999999999999993</v>
      </c>
      <c r="BI19" s="69" t="str">
        <f t="shared" ref="BI19" si="11">IFERROR(IF(ABS((BG19-BH19))&lt;=10%,"Acceptable","Request Narrative"),"-")</f>
        <v>Request Narrative</v>
      </c>
      <c r="BJ19" s="70"/>
      <c r="BK19" s="70"/>
    </row>
    <row r="20" spans="1:63" x14ac:dyDescent="0.3">
      <c r="A20" s="10"/>
      <c r="B20" s="27"/>
      <c r="C20" s="28"/>
      <c r="D20" s="19"/>
      <c r="F20" s="98" t="s">
        <v>32</v>
      </c>
      <c r="G20" s="99">
        <f>IFERROR(('2.3_Input_Data_Orig_MC'!U19-'2.3_Input_Data_Orig_MC'!G19),"-")</f>
        <v>0</v>
      </c>
      <c r="H20" s="99">
        <f>IFERROR(('2.3_Input_Data_Orig_MC'!V19-'2.3_Input_Data_Orig_MC'!H19),"-")</f>
        <v>-1</v>
      </c>
      <c r="I20" s="99">
        <f>IFERROR(('2.3_Input_Data_Orig_MC'!W19-'2.3_Input_Data_Orig_MC'!I19),"-")</f>
        <v>-1</v>
      </c>
      <c r="J20" s="99">
        <f>IFERROR(('2.3_Input_Data_Orig_MC'!X19-'2.3_Input_Data_Orig_MC'!J19),"-")</f>
        <v>1</v>
      </c>
      <c r="K20" s="99">
        <f>IFERROR(('2.3_Input_Data_Orig_MC'!Y19-'2.3_Input_Data_Orig_MC'!K19),"-")</f>
        <v>1</v>
      </c>
      <c r="L20" s="48"/>
      <c r="M20" s="100">
        <f>G20*'0.1_Coefficients'!$B$21</f>
        <v>0</v>
      </c>
      <c r="N20" s="100">
        <f>H20*'0.1_Coefficients'!$C$21</f>
        <v>-0.3</v>
      </c>
      <c r="O20" s="100">
        <f>I20*'0.1_Coefficients'!$D$21</f>
        <v>-0.45</v>
      </c>
      <c r="P20" s="100">
        <f>J20*'0.1_Coefficients'!$E$21</f>
        <v>0.6</v>
      </c>
      <c r="Q20" s="100">
        <f>K20*'0.1_Coefficients'!$F$21</f>
        <v>0.75</v>
      </c>
      <c r="R20" s="68"/>
      <c r="S20" s="48"/>
      <c r="T20" s="99">
        <f>IFERROR(('2.3_Input_Data_Orig_MC'!N19-'2.3_Input_Data_Orig_MC'!G19),"-")</f>
        <v>0</v>
      </c>
      <c r="U20" s="99">
        <f>IFERROR(('2.3_Input_Data_Orig_MC'!O19-'2.3_Input_Data_Orig_MC'!H19),"-")</f>
        <v>1</v>
      </c>
      <c r="V20" s="99">
        <f>IFERROR(('2.3_Input_Data_Orig_MC'!P19-'2.3_Input_Data_Orig_MC'!I19),"-")</f>
        <v>-1</v>
      </c>
      <c r="W20" s="99">
        <f>IFERROR(('2.3_Input_Data_Orig_MC'!Q19-'2.3_Input_Data_Orig_MC'!J19),"-")</f>
        <v>0</v>
      </c>
      <c r="X20" s="99">
        <f>IFERROR(('2.3_Input_Data_Orig_MC'!R19-'2.3_Input_Data_Orig_MC'!K19),"-")</f>
        <v>0</v>
      </c>
      <c r="Y20" s="48"/>
      <c r="Z20" s="100">
        <f>T20*'0.1_Coefficients'!$B$21</f>
        <v>0</v>
      </c>
      <c r="AA20" s="100">
        <f>U20*'0.1_Coefficients'!$C$21</f>
        <v>0.3</v>
      </c>
      <c r="AB20" s="100">
        <f>V20*'0.1_Coefficients'!$D$21</f>
        <v>-0.45</v>
      </c>
      <c r="AC20" s="100">
        <f>W20*'0.1_Coefficients'!$E$21</f>
        <v>0</v>
      </c>
      <c r="AD20" s="100">
        <f>X20*'0.1_Coefficients'!$F$21</f>
        <v>0</v>
      </c>
      <c r="AE20" s="68"/>
      <c r="AF20" s="48"/>
      <c r="AG20" s="99">
        <f>IFERROR(('2.4_Input_Data_Rebase'!U19-'2.4_Input_Data_Rebase'!G19),"-")</f>
        <v>0</v>
      </c>
      <c r="AH20" s="99">
        <f>IFERROR(('2.4_Input_Data_Rebase'!V19-'2.4_Input_Data_Rebase'!H19),"-")</f>
        <v>0</v>
      </c>
      <c r="AI20" s="99">
        <f>IFERROR(('2.4_Input_Data_Rebase'!W19-'2.4_Input_Data_Rebase'!I19),"-")</f>
        <v>0</v>
      </c>
      <c r="AJ20" s="99">
        <f>IFERROR(('2.4_Input_Data_Rebase'!X19-'2.4_Input_Data_Rebase'!J19),"-")</f>
        <v>0</v>
      </c>
      <c r="AK20" s="99">
        <f>IFERROR(('2.4_Input_Data_Rebase'!Y19-'2.4_Input_Data_Rebase'!K19),"-")</f>
        <v>0</v>
      </c>
      <c r="AL20" s="48"/>
      <c r="AM20" s="100">
        <f>AG20*'0.1_Coefficients'!$B$21</f>
        <v>0</v>
      </c>
      <c r="AN20" s="100">
        <f>AH20*'0.1_Coefficients'!$C$21</f>
        <v>0</v>
      </c>
      <c r="AO20" s="100">
        <f>AI20*'0.1_Coefficients'!$D$21</f>
        <v>0</v>
      </c>
      <c r="AP20" s="100">
        <f>AJ20*'0.1_Coefficients'!$E$21</f>
        <v>0</v>
      </c>
      <c r="AQ20" s="100">
        <f>AK20*'0.1_Coefficients'!$F$21</f>
        <v>0</v>
      </c>
      <c r="AR20" s="68"/>
      <c r="AS20" s="48"/>
      <c r="AT20" s="99">
        <f>IFERROR(('2.4_Input_Data_Rebase'!N19-'2.4_Input_Data_Rebase'!G19),"-")</f>
        <v>0</v>
      </c>
      <c r="AU20" s="99">
        <f>IFERROR(('2.4_Input_Data_Rebase'!O19-'2.4_Input_Data_Rebase'!H19),"-")</f>
        <v>0</v>
      </c>
      <c r="AV20" s="99">
        <f>IFERROR(('2.4_Input_Data_Rebase'!P19-'2.4_Input_Data_Rebase'!I19),"-")</f>
        <v>0</v>
      </c>
      <c r="AW20" s="99">
        <f>IFERROR(('2.4_Input_Data_Rebase'!Q19-'2.4_Input_Data_Rebase'!J19),"-")</f>
        <v>0</v>
      </c>
      <c r="AX20" s="99">
        <f>IFERROR(('2.4_Input_Data_Rebase'!R19-'2.4_Input_Data_Rebase'!K19),"-")</f>
        <v>0</v>
      </c>
      <c r="AY20" s="48"/>
      <c r="AZ20" s="100">
        <f>AT20*'0.1_Coefficients'!$B$21</f>
        <v>0</v>
      </c>
      <c r="BA20" s="100">
        <f>AU20*'0.1_Coefficients'!$C$21</f>
        <v>0</v>
      </c>
      <c r="BB20" s="100">
        <f>AV20*'0.1_Coefficients'!$D$21</f>
        <v>0</v>
      </c>
      <c r="BC20" s="100">
        <f>AW20*'0.1_Coefficients'!$E$21</f>
        <v>0</v>
      </c>
      <c r="BD20" s="100">
        <f>AX20*'0.1_Coefficients'!$F$21</f>
        <v>0</v>
      </c>
      <c r="BE20" s="68"/>
      <c r="BF20" s="48"/>
      <c r="BG20" s="68"/>
      <c r="BH20" s="68"/>
      <c r="BI20" s="69"/>
    </row>
    <row r="21" spans="1:63" x14ac:dyDescent="0.3">
      <c r="A21" s="10"/>
      <c r="B21" s="27"/>
      <c r="C21" s="28"/>
      <c r="D21" s="19"/>
      <c r="F21" s="98" t="s">
        <v>33</v>
      </c>
      <c r="G21" s="99">
        <f>IFERROR(('2.3_Input_Data_Orig_MC'!U20-'2.3_Input_Data_Orig_MC'!G20),"-")</f>
        <v>0</v>
      </c>
      <c r="H21" s="99">
        <f>IFERROR(('2.3_Input_Data_Orig_MC'!V20-'2.3_Input_Data_Orig_MC'!H20),"-")</f>
        <v>0</v>
      </c>
      <c r="I21" s="99">
        <f>IFERROR(('2.3_Input_Data_Orig_MC'!W20-'2.3_Input_Data_Orig_MC'!I20),"-")</f>
        <v>0</v>
      </c>
      <c r="J21" s="99">
        <f>IFERROR(('2.3_Input_Data_Orig_MC'!X20-'2.3_Input_Data_Orig_MC'!J20),"-")</f>
        <v>0</v>
      </c>
      <c r="K21" s="99">
        <f>IFERROR(('2.3_Input_Data_Orig_MC'!Y20-'2.3_Input_Data_Orig_MC'!K20),"-")</f>
        <v>0</v>
      </c>
      <c r="L21" s="48"/>
      <c r="M21" s="100">
        <f>G21*'0.1_Coefficients'!$B$22</f>
        <v>0</v>
      </c>
      <c r="N21" s="100">
        <f>H21*'0.1_Coefficients'!$C$22</f>
        <v>0</v>
      </c>
      <c r="O21" s="100">
        <f>I21*'0.1_Coefficients'!$D$22</f>
        <v>0</v>
      </c>
      <c r="P21" s="100">
        <f>J21*'0.1_Coefficients'!$E$22</f>
        <v>0</v>
      </c>
      <c r="Q21" s="100">
        <f>K21*'0.1_Coefficients'!$F$22</f>
        <v>0</v>
      </c>
      <c r="R21" s="68"/>
      <c r="S21" s="48"/>
      <c r="T21" s="99">
        <f>IFERROR(('2.3_Input_Data_Orig_MC'!N20-'2.3_Input_Data_Orig_MC'!G20),"-")</f>
        <v>0</v>
      </c>
      <c r="U21" s="99">
        <f>IFERROR(('2.3_Input_Data_Orig_MC'!O20-'2.3_Input_Data_Orig_MC'!H20),"-")</f>
        <v>0</v>
      </c>
      <c r="V21" s="99">
        <f>IFERROR(('2.3_Input_Data_Orig_MC'!P20-'2.3_Input_Data_Orig_MC'!I20),"-")</f>
        <v>0</v>
      </c>
      <c r="W21" s="99">
        <f>IFERROR(('2.3_Input_Data_Orig_MC'!Q20-'2.3_Input_Data_Orig_MC'!J20),"-")</f>
        <v>0</v>
      </c>
      <c r="X21" s="99">
        <f>IFERROR(('2.3_Input_Data_Orig_MC'!R20-'2.3_Input_Data_Orig_MC'!K20),"-")</f>
        <v>0</v>
      </c>
      <c r="Y21" s="48"/>
      <c r="Z21" s="100">
        <f>T21*'0.1_Coefficients'!$B$22</f>
        <v>0</v>
      </c>
      <c r="AA21" s="100">
        <f>U21*'0.1_Coefficients'!$C$22</f>
        <v>0</v>
      </c>
      <c r="AB21" s="100">
        <f>V21*'0.1_Coefficients'!$D$22</f>
        <v>0</v>
      </c>
      <c r="AC21" s="100">
        <f>W21*'0.1_Coefficients'!$E$22</f>
        <v>0</v>
      </c>
      <c r="AD21" s="100">
        <f>X21*'0.1_Coefficients'!$F$22</f>
        <v>0</v>
      </c>
      <c r="AE21" s="68"/>
      <c r="AF21" s="48"/>
      <c r="AG21" s="99">
        <f>IFERROR(('2.4_Input_Data_Rebase'!U20-'2.4_Input_Data_Rebase'!G20),"-")</f>
        <v>0</v>
      </c>
      <c r="AH21" s="99">
        <f>IFERROR(('2.4_Input_Data_Rebase'!V20-'2.4_Input_Data_Rebase'!H20),"-")</f>
        <v>0</v>
      </c>
      <c r="AI21" s="99">
        <f>IFERROR(('2.4_Input_Data_Rebase'!W20-'2.4_Input_Data_Rebase'!I20),"-")</f>
        <v>0</v>
      </c>
      <c r="AJ21" s="99">
        <f>IFERROR(('2.4_Input_Data_Rebase'!X20-'2.4_Input_Data_Rebase'!J20),"-")</f>
        <v>0</v>
      </c>
      <c r="AK21" s="99">
        <f>IFERROR(('2.4_Input_Data_Rebase'!Y20-'2.4_Input_Data_Rebase'!K20),"-")</f>
        <v>0</v>
      </c>
      <c r="AL21" s="48"/>
      <c r="AM21" s="100">
        <f>AG21*'0.1_Coefficients'!$B$22</f>
        <v>0</v>
      </c>
      <c r="AN21" s="100">
        <f>AH21*'0.1_Coefficients'!$C$22</f>
        <v>0</v>
      </c>
      <c r="AO21" s="100">
        <f>AI21*'0.1_Coefficients'!$D$22</f>
        <v>0</v>
      </c>
      <c r="AP21" s="100">
        <f>AJ21*'0.1_Coefficients'!$E$22</f>
        <v>0</v>
      </c>
      <c r="AQ21" s="100">
        <f>AK21*'0.1_Coefficients'!$F$22</f>
        <v>0</v>
      </c>
      <c r="AR21" s="68"/>
      <c r="AS21" s="48"/>
      <c r="AT21" s="99">
        <f>IFERROR(('2.4_Input_Data_Rebase'!N20-'2.4_Input_Data_Rebase'!G20),"-")</f>
        <v>0</v>
      </c>
      <c r="AU21" s="99">
        <f>IFERROR(('2.4_Input_Data_Rebase'!O20-'2.4_Input_Data_Rebase'!H20),"-")</f>
        <v>0</v>
      </c>
      <c r="AV21" s="99">
        <f>IFERROR(('2.4_Input_Data_Rebase'!P20-'2.4_Input_Data_Rebase'!I20),"-")</f>
        <v>0</v>
      </c>
      <c r="AW21" s="99">
        <f>IFERROR(('2.4_Input_Data_Rebase'!Q20-'2.4_Input_Data_Rebase'!J20),"-")</f>
        <v>0</v>
      </c>
      <c r="AX21" s="99">
        <f>IFERROR(('2.4_Input_Data_Rebase'!R20-'2.4_Input_Data_Rebase'!K20),"-")</f>
        <v>0</v>
      </c>
      <c r="AY21" s="48"/>
      <c r="AZ21" s="100">
        <f>AT21*'0.1_Coefficients'!$B$22</f>
        <v>0</v>
      </c>
      <c r="BA21" s="100">
        <f>AU21*'0.1_Coefficients'!$C$22</f>
        <v>0</v>
      </c>
      <c r="BB21" s="100">
        <f>AV21*'0.1_Coefficients'!$D$22</f>
        <v>0</v>
      </c>
      <c r="BC21" s="100">
        <f>AW21*'0.1_Coefficients'!$E$22</f>
        <v>0</v>
      </c>
      <c r="BD21" s="100">
        <f>AX21*'0.1_Coefficients'!$F$22</f>
        <v>0</v>
      </c>
      <c r="BE21" s="68"/>
      <c r="BF21" s="48"/>
      <c r="BG21" s="68"/>
      <c r="BH21" s="68"/>
      <c r="BI21" s="69"/>
    </row>
    <row r="22" spans="1:63" ht="12.75" thickBot="1" x14ac:dyDescent="0.35">
      <c r="A22" s="10"/>
      <c r="B22" s="29"/>
      <c r="C22" s="30"/>
      <c r="D22" s="22"/>
      <c r="F22" s="102" t="s">
        <v>34</v>
      </c>
      <c r="G22" s="99">
        <f>IFERROR(('2.3_Input_Data_Orig_MC'!U21-'2.3_Input_Data_Orig_MC'!G21),"-")</f>
        <v>0</v>
      </c>
      <c r="H22" s="99">
        <f>IFERROR(('2.3_Input_Data_Orig_MC'!V21-'2.3_Input_Data_Orig_MC'!H21),"-")</f>
        <v>0</v>
      </c>
      <c r="I22" s="99">
        <f>IFERROR(('2.3_Input_Data_Orig_MC'!W21-'2.3_Input_Data_Orig_MC'!I21),"-")</f>
        <v>0</v>
      </c>
      <c r="J22" s="99">
        <f>IFERROR(('2.3_Input_Data_Orig_MC'!X21-'2.3_Input_Data_Orig_MC'!J21),"-")</f>
        <v>0</v>
      </c>
      <c r="K22" s="99">
        <f>IFERROR(('2.3_Input_Data_Orig_MC'!Y21-'2.3_Input_Data_Orig_MC'!K21),"-")</f>
        <v>0</v>
      </c>
      <c r="L22" s="48"/>
      <c r="M22" s="100">
        <f>G22*'0.1_Coefficients'!$B$23</f>
        <v>0</v>
      </c>
      <c r="N22" s="100">
        <f>H22*'0.1_Coefficients'!$C$23</f>
        <v>0</v>
      </c>
      <c r="O22" s="100">
        <f>I22*'0.1_Coefficients'!$D$23</f>
        <v>0</v>
      </c>
      <c r="P22" s="100">
        <f>J22*'0.1_Coefficients'!E31</f>
        <v>0</v>
      </c>
      <c r="Q22" s="100">
        <f>K22*'0.1_Coefficients'!$F$23</f>
        <v>0</v>
      </c>
      <c r="R22" s="72"/>
      <c r="S22" s="48"/>
      <c r="T22" s="99">
        <f>IFERROR(('2.3_Input_Data_Orig_MC'!N21-'2.3_Input_Data_Orig_MC'!G21),"-")</f>
        <v>0</v>
      </c>
      <c r="U22" s="99">
        <f>IFERROR(('2.3_Input_Data_Orig_MC'!O21-'2.3_Input_Data_Orig_MC'!H21),"-")</f>
        <v>0</v>
      </c>
      <c r="V22" s="99">
        <f>IFERROR(('2.3_Input_Data_Orig_MC'!P21-'2.3_Input_Data_Orig_MC'!I21),"-")</f>
        <v>0</v>
      </c>
      <c r="W22" s="99">
        <f>IFERROR(('2.3_Input_Data_Orig_MC'!Q21-'2.3_Input_Data_Orig_MC'!J21),"-")</f>
        <v>0</v>
      </c>
      <c r="X22" s="99">
        <f>IFERROR(('2.3_Input_Data_Orig_MC'!R21-'2.3_Input_Data_Orig_MC'!K21),"-")</f>
        <v>0</v>
      </c>
      <c r="Y22" s="48"/>
      <c r="Z22" s="100">
        <f>T22*'0.1_Coefficients'!$B$23</f>
        <v>0</v>
      </c>
      <c r="AA22" s="100">
        <f>U22*'0.1_Coefficients'!$C$23</f>
        <v>0</v>
      </c>
      <c r="AB22" s="100">
        <f>V22*'0.1_Coefficients'!$D$23</f>
        <v>0</v>
      </c>
      <c r="AC22" s="100">
        <f>W22*'0.1_Coefficients'!J31</f>
        <v>0</v>
      </c>
      <c r="AD22" s="100">
        <f>X22*'0.1_Coefficients'!$F$23</f>
        <v>0</v>
      </c>
      <c r="AE22" s="72"/>
      <c r="AF22" s="48"/>
      <c r="AG22" s="99">
        <f>IFERROR(('2.4_Input_Data_Rebase'!U21-'2.4_Input_Data_Rebase'!G21),"-")</f>
        <v>-1</v>
      </c>
      <c r="AH22" s="99">
        <f>IFERROR(('2.4_Input_Data_Rebase'!V21-'2.4_Input_Data_Rebase'!H21),"-")</f>
        <v>0</v>
      </c>
      <c r="AI22" s="99">
        <f>IFERROR(('2.4_Input_Data_Rebase'!W21-'2.4_Input_Data_Rebase'!I21),"-")</f>
        <v>0</v>
      </c>
      <c r="AJ22" s="99">
        <f>IFERROR(('2.4_Input_Data_Rebase'!X21-'2.4_Input_Data_Rebase'!J21),"-")</f>
        <v>0</v>
      </c>
      <c r="AK22" s="99">
        <f>IFERROR(('2.4_Input_Data_Rebase'!Y21-'2.4_Input_Data_Rebase'!K21),"-")</f>
        <v>2</v>
      </c>
      <c r="AL22" s="48"/>
      <c r="AM22" s="100">
        <f>AG22*'0.1_Coefficients'!$B$23</f>
        <v>-0.05</v>
      </c>
      <c r="AN22" s="100">
        <f>AH22*'0.1_Coefficients'!$C$23</f>
        <v>0</v>
      </c>
      <c r="AO22" s="100">
        <f>AI22*'0.1_Coefficients'!$D$23</f>
        <v>0</v>
      </c>
      <c r="AP22" s="100">
        <f>AJ22*'0.1_Coefficients'!AD31</f>
        <v>0</v>
      </c>
      <c r="AQ22" s="100">
        <f>AK22*'0.1_Coefficients'!$F$23</f>
        <v>0.5</v>
      </c>
      <c r="AR22" s="72"/>
      <c r="AS22" s="48"/>
      <c r="AT22" s="99">
        <f>IFERROR(('2.4_Input_Data_Rebase'!N21-'2.4_Input_Data_Rebase'!G21),"-")</f>
        <v>0</v>
      </c>
      <c r="AU22" s="99">
        <f>IFERROR(('2.4_Input_Data_Rebase'!O21-'2.4_Input_Data_Rebase'!H21),"-")</f>
        <v>0</v>
      </c>
      <c r="AV22" s="99">
        <f>IFERROR(('2.4_Input_Data_Rebase'!P21-'2.4_Input_Data_Rebase'!I21),"-")</f>
        <v>1</v>
      </c>
      <c r="AW22" s="99">
        <f>IFERROR(('2.4_Input_Data_Rebase'!Q21-'2.4_Input_Data_Rebase'!J21),"-")</f>
        <v>0</v>
      </c>
      <c r="AX22" s="99">
        <f>IFERROR(('2.4_Input_Data_Rebase'!R21-'2.4_Input_Data_Rebase'!K21),"-")</f>
        <v>0</v>
      </c>
      <c r="AY22" s="48"/>
      <c r="AZ22" s="100">
        <f>AT22*'0.1_Coefficients'!$B$23</f>
        <v>0</v>
      </c>
      <c r="BA22" s="100">
        <f>AU22*'0.1_Coefficients'!$C$23</f>
        <v>0</v>
      </c>
      <c r="BB22" s="100">
        <f>AV22*'0.1_Coefficients'!$D$23</f>
        <v>0.15</v>
      </c>
      <c r="BC22" s="100">
        <f>AW22*'0.1_Coefficients'!AI31</f>
        <v>0</v>
      </c>
      <c r="BD22" s="100">
        <f>AX22*'0.1_Coefficients'!$F$23</f>
        <v>0</v>
      </c>
      <c r="BE22" s="72"/>
      <c r="BF22" s="48"/>
      <c r="BG22" s="72"/>
      <c r="BH22" s="72"/>
      <c r="BI22" s="73"/>
    </row>
    <row r="23" spans="1:63" x14ac:dyDescent="0.3">
      <c r="A23" s="11" t="s">
        <v>20</v>
      </c>
      <c r="B23" s="31">
        <v>7</v>
      </c>
      <c r="C23" s="32" t="s">
        <v>11</v>
      </c>
      <c r="D23" s="17" t="s">
        <v>36</v>
      </c>
      <c r="F23" s="103" t="s">
        <v>31</v>
      </c>
      <c r="G23" s="99">
        <f>IFERROR(('2.3_Input_Data_Orig_MC'!U22-'2.3_Input_Data_Orig_MC'!G22),"-")</f>
        <v>0</v>
      </c>
      <c r="H23" s="99">
        <f>IFERROR(('2.3_Input_Data_Orig_MC'!V22-'2.3_Input_Data_Orig_MC'!H22),"-")</f>
        <v>0</v>
      </c>
      <c r="I23" s="99">
        <f>IFERROR(('2.3_Input_Data_Orig_MC'!W22-'2.3_Input_Data_Orig_MC'!I22),"-")</f>
        <v>0</v>
      </c>
      <c r="J23" s="99">
        <f>IFERROR(('2.3_Input_Data_Orig_MC'!X22-'2.3_Input_Data_Orig_MC'!J22),"-")</f>
        <v>0</v>
      </c>
      <c r="K23" s="99">
        <f>IFERROR(('2.3_Input_Data_Orig_MC'!Y22-'2.3_Input_Data_Orig_MC'!K22),"-")</f>
        <v>0</v>
      </c>
      <c r="L23" s="48"/>
      <c r="M23" s="100">
        <f>G23*'0.1_Coefficients'!$B$20</f>
        <v>0</v>
      </c>
      <c r="N23" s="100">
        <f>H23*'0.1_Coefficients'!$C$20</f>
        <v>0</v>
      </c>
      <c r="O23" s="100">
        <f>I23*'0.1_Coefficients'!$D$20</f>
        <v>0</v>
      </c>
      <c r="P23" s="100">
        <f>J23*'0.1_Coefficients'!$E$20</f>
        <v>0</v>
      </c>
      <c r="Q23" s="100">
        <f>K23*'0.1_Coefficients'!$F$20</f>
        <v>0</v>
      </c>
      <c r="R23" s="68">
        <f t="shared" ref="R23" si="12">SUM(M23:Q26)</f>
        <v>0</v>
      </c>
      <c r="S23" s="48"/>
      <c r="T23" s="99">
        <f>IFERROR(('2.3_Input_Data_Orig_MC'!N22-'2.3_Input_Data_Orig_MC'!G22),"-")</f>
        <v>0</v>
      </c>
      <c r="U23" s="99">
        <f>IFERROR(('2.3_Input_Data_Orig_MC'!O22-'2.3_Input_Data_Orig_MC'!H22),"-")</f>
        <v>0</v>
      </c>
      <c r="V23" s="99">
        <f>IFERROR(('2.3_Input_Data_Orig_MC'!P22-'2.3_Input_Data_Orig_MC'!I22),"-")</f>
        <v>0</v>
      </c>
      <c r="W23" s="99">
        <f>IFERROR(('2.3_Input_Data_Orig_MC'!Q22-'2.3_Input_Data_Orig_MC'!J22),"-")</f>
        <v>0</v>
      </c>
      <c r="X23" s="99">
        <f>IFERROR(('2.3_Input_Data_Orig_MC'!R22-'2.3_Input_Data_Orig_MC'!K22),"-")</f>
        <v>0</v>
      </c>
      <c r="Y23" s="48"/>
      <c r="Z23" s="100">
        <f>T23*'0.1_Coefficients'!$B$20</f>
        <v>0</v>
      </c>
      <c r="AA23" s="100">
        <f>U23*'0.1_Coefficients'!$C$20</f>
        <v>0</v>
      </c>
      <c r="AB23" s="100">
        <f>V23*'0.1_Coefficients'!$D$20</f>
        <v>0</v>
      </c>
      <c r="AC23" s="100">
        <f>W23*'0.1_Coefficients'!$E$20</f>
        <v>0</v>
      </c>
      <c r="AD23" s="100">
        <f>X23*'0.1_Coefficients'!$F$20</f>
        <v>0</v>
      </c>
      <c r="AE23" s="68">
        <f t="shared" ref="AE23" si="13">SUM(Z23:AD26)</f>
        <v>0</v>
      </c>
      <c r="AF23" s="48"/>
      <c r="AG23" s="99">
        <f>IFERROR(('2.4_Input_Data_Rebase'!U22-'2.4_Input_Data_Rebase'!G22),"-")</f>
        <v>0</v>
      </c>
      <c r="AH23" s="99">
        <f>IFERROR(('2.4_Input_Data_Rebase'!V22-'2.4_Input_Data_Rebase'!H22),"-")</f>
        <v>0</v>
      </c>
      <c r="AI23" s="99">
        <f>IFERROR(('2.4_Input_Data_Rebase'!W22-'2.4_Input_Data_Rebase'!I22),"-")</f>
        <v>0</v>
      </c>
      <c r="AJ23" s="99">
        <f>IFERROR(('2.4_Input_Data_Rebase'!X22-'2.4_Input_Data_Rebase'!J22),"-")</f>
        <v>0</v>
      </c>
      <c r="AK23" s="99">
        <f>IFERROR(('2.4_Input_Data_Rebase'!Y22-'2.4_Input_Data_Rebase'!K22),"-")</f>
        <v>0</v>
      </c>
      <c r="AL23" s="48"/>
      <c r="AM23" s="100">
        <f>AG23*'0.1_Coefficients'!$B$20</f>
        <v>0</v>
      </c>
      <c r="AN23" s="100">
        <f>AH23*'0.1_Coefficients'!$C$20</f>
        <v>0</v>
      </c>
      <c r="AO23" s="100">
        <f>AI23*'0.1_Coefficients'!$D$20</f>
        <v>0</v>
      </c>
      <c r="AP23" s="100">
        <f>AJ23*'0.1_Coefficients'!$E$20</f>
        <v>0</v>
      </c>
      <c r="AQ23" s="100">
        <f>AK23*'0.1_Coefficients'!$F$20</f>
        <v>0</v>
      </c>
      <c r="AR23" s="68">
        <f t="shared" ref="AR23" si="14">SUM(AM23:AQ26)</f>
        <v>0</v>
      </c>
      <c r="AS23" s="48"/>
      <c r="AT23" s="99">
        <f>IFERROR(('2.4_Input_Data_Rebase'!N22-'2.4_Input_Data_Rebase'!G22),"-")</f>
        <v>0</v>
      </c>
      <c r="AU23" s="99">
        <f>IFERROR(('2.4_Input_Data_Rebase'!O22-'2.4_Input_Data_Rebase'!H22),"-")</f>
        <v>0</v>
      </c>
      <c r="AV23" s="99">
        <f>IFERROR(('2.4_Input_Data_Rebase'!P22-'2.4_Input_Data_Rebase'!I22),"-")</f>
        <v>0</v>
      </c>
      <c r="AW23" s="99">
        <f>IFERROR(('2.4_Input_Data_Rebase'!Q22-'2.4_Input_Data_Rebase'!J22),"-")</f>
        <v>0</v>
      </c>
      <c r="AX23" s="99">
        <f>IFERROR(('2.4_Input_Data_Rebase'!R22-'2.4_Input_Data_Rebase'!K22),"-")</f>
        <v>0</v>
      </c>
      <c r="AY23" s="48"/>
      <c r="AZ23" s="100">
        <f>AT23*'0.1_Coefficients'!$B$20</f>
        <v>0</v>
      </c>
      <c r="BA23" s="100">
        <f>AU23*'0.1_Coefficients'!$C$20</f>
        <v>0</v>
      </c>
      <c r="BB23" s="100">
        <f>AV23*'0.1_Coefficients'!$D$20</f>
        <v>0</v>
      </c>
      <c r="BC23" s="100">
        <f>AW23*'0.1_Coefficients'!$E$20</f>
        <v>0</v>
      </c>
      <c r="BD23" s="100">
        <f>AX23*'0.1_Coefficients'!$F$20</f>
        <v>0</v>
      </c>
      <c r="BE23" s="68">
        <f t="shared" ref="BE23" si="15">SUM(AZ23:BD26)</f>
        <v>0</v>
      </c>
      <c r="BF23" s="48"/>
      <c r="BG23" s="68">
        <f t="shared" ref="BG23" si="16">AE23-R23</f>
        <v>0</v>
      </c>
      <c r="BH23" s="68">
        <f t="shared" ref="BH23" si="17">BE23-AR23</f>
        <v>0</v>
      </c>
      <c r="BI23" s="69" t="str">
        <f t="shared" ref="BI23" si="18">IFERROR(IF(ABS((BG23-BH23))&lt;=10%,"Acceptable","Request Narrative"),"-")</f>
        <v>Acceptable</v>
      </c>
    </row>
    <row r="24" spans="1:63" x14ac:dyDescent="0.3">
      <c r="A24" s="10"/>
      <c r="B24" s="27"/>
      <c r="C24" s="28"/>
      <c r="D24" s="19"/>
      <c r="F24" s="98" t="s">
        <v>32</v>
      </c>
      <c r="G24" s="99">
        <f>IFERROR(('2.3_Input_Data_Orig_MC'!U23-'2.3_Input_Data_Orig_MC'!G23),"-")</f>
        <v>0</v>
      </c>
      <c r="H24" s="99">
        <f>IFERROR(('2.3_Input_Data_Orig_MC'!V23-'2.3_Input_Data_Orig_MC'!H23),"-")</f>
        <v>0</v>
      </c>
      <c r="I24" s="99">
        <f>IFERROR(('2.3_Input_Data_Orig_MC'!W23-'2.3_Input_Data_Orig_MC'!I23),"-")</f>
        <v>0</v>
      </c>
      <c r="J24" s="99">
        <f>IFERROR(('2.3_Input_Data_Orig_MC'!X23-'2.3_Input_Data_Orig_MC'!J23),"-")</f>
        <v>0</v>
      </c>
      <c r="K24" s="99">
        <f>IFERROR(('2.3_Input_Data_Orig_MC'!Y23-'2.3_Input_Data_Orig_MC'!K23),"-")</f>
        <v>0</v>
      </c>
      <c r="L24" s="48"/>
      <c r="M24" s="100">
        <f>G24*'0.1_Coefficients'!$B$21</f>
        <v>0</v>
      </c>
      <c r="N24" s="100">
        <f>H24*'0.1_Coefficients'!$C$21</f>
        <v>0</v>
      </c>
      <c r="O24" s="100">
        <f>I24*'0.1_Coefficients'!$D$21</f>
        <v>0</v>
      </c>
      <c r="P24" s="100">
        <f>J24*'0.1_Coefficients'!$E$21</f>
        <v>0</v>
      </c>
      <c r="Q24" s="100">
        <f>K24*'0.1_Coefficients'!$F$21</f>
        <v>0</v>
      </c>
      <c r="R24" s="68"/>
      <c r="S24" s="48"/>
      <c r="T24" s="99">
        <f>IFERROR(('2.3_Input_Data_Orig_MC'!N23-'2.3_Input_Data_Orig_MC'!G23),"-")</f>
        <v>0</v>
      </c>
      <c r="U24" s="99">
        <f>IFERROR(('2.3_Input_Data_Orig_MC'!O23-'2.3_Input_Data_Orig_MC'!H23),"-")</f>
        <v>0</v>
      </c>
      <c r="V24" s="99">
        <f>IFERROR(('2.3_Input_Data_Orig_MC'!P23-'2.3_Input_Data_Orig_MC'!I23),"-")</f>
        <v>0</v>
      </c>
      <c r="W24" s="99">
        <f>IFERROR(('2.3_Input_Data_Orig_MC'!Q23-'2.3_Input_Data_Orig_MC'!J23),"-")</f>
        <v>0</v>
      </c>
      <c r="X24" s="99">
        <f>IFERROR(('2.3_Input_Data_Orig_MC'!R23-'2.3_Input_Data_Orig_MC'!K23),"-")</f>
        <v>0</v>
      </c>
      <c r="Y24" s="48"/>
      <c r="Z24" s="100">
        <f>T24*'0.1_Coefficients'!$B$21</f>
        <v>0</v>
      </c>
      <c r="AA24" s="100">
        <f>U24*'0.1_Coefficients'!$C$21</f>
        <v>0</v>
      </c>
      <c r="AB24" s="100">
        <f>V24*'0.1_Coefficients'!$D$21</f>
        <v>0</v>
      </c>
      <c r="AC24" s="100">
        <f>W24*'0.1_Coefficients'!$E$21</f>
        <v>0</v>
      </c>
      <c r="AD24" s="100">
        <f>X24*'0.1_Coefficients'!$F$21</f>
        <v>0</v>
      </c>
      <c r="AE24" s="68"/>
      <c r="AF24" s="48"/>
      <c r="AG24" s="99">
        <f>IFERROR(('2.4_Input_Data_Rebase'!U23-'2.4_Input_Data_Rebase'!G23),"-")</f>
        <v>0</v>
      </c>
      <c r="AH24" s="99">
        <f>IFERROR(('2.4_Input_Data_Rebase'!V23-'2.4_Input_Data_Rebase'!H23),"-")</f>
        <v>0</v>
      </c>
      <c r="AI24" s="99">
        <f>IFERROR(('2.4_Input_Data_Rebase'!W23-'2.4_Input_Data_Rebase'!I23),"-")</f>
        <v>0</v>
      </c>
      <c r="AJ24" s="99">
        <f>IFERROR(('2.4_Input_Data_Rebase'!X23-'2.4_Input_Data_Rebase'!J23),"-")</f>
        <v>0</v>
      </c>
      <c r="AK24" s="99">
        <f>IFERROR(('2.4_Input_Data_Rebase'!Y23-'2.4_Input_Data_Rebase'!K23),"-")</f>
        <v>0</v>
      </c>
      <c r="AL24" s="48"/>
      <c r="AM24" s="100">
        <f>AG24*'0.1_Coefficients'!$B$21</f>
        <v>0</v>
      </c>
      <c r="AN24" s="100">
        <f>AH24*'0.1_Coefficients'!$C$21</f>
        <v>0</v>
      </c>
      <c r="AO24" s="100">
        <f>AI24*'0.1_Coefficients'!$D$21</f>
        <v>0</v>
      </c>
      <c r="AP24" s="100">
        <f>AJ24*'0.1_Coefficients'!$E$21</f>
        <v>0</v>
      </c>
      <c r="AQ24" s="100">
        <f>AK24*'0.1_Coefficients'!$F$21</f>
        <v>0</v>
      </c>
      <c r="AR24" s="68"/>
      <c r="AS24" s="48"/>
      <c r="AT24" s="99">
        <f>IFERROR(('2.4_Input_Data_Rebase'!N23-'2.4_Input_Data_Rebase'!G23),"-")</f>
        <v>0</v>
      </c>
      <c r="AU24" s="99">
        <f>IFERROR(('2.4_Input_Data_Rebase'!O23-'2.4_Input_Data_Rebase'!H23),"-")</f>
        <v>0</v>
      </c>
      <c r="AV24" s="99">
        <f>IFERROR(('2.4_Input_Data_Rebase'!P23-'2.4_Input_Data_Rebase'!I23),"-")</f>
        <v>0</v>
      </c>
      <c r="AW24" s="99">
        <f>IFERROR(('2.4_Input_Data_Rebase'!Q23-'2.4_Input_Data_Rebase'!J23),"-")</f>
        <v>0</v>
      </c>
      <c r="AX24" s="99">
        <f>IFERROR(('2.4_Input_Data_Rebase'!R23-'2.4_Input_Data_Rebase'!K23),"-")</f>
        <v>0</v>
      </c>
      <c r="AY24" s="48"/>
      <c r="AZ24" s="100">
        <f>AT24*'0.1_Coefficients'!$B$21</f>
        <v>0</v>
      </c>
      <c r="BA24" s="100">
        <f>AU24*'0.1_Coefficients'!$C$21</f>
        <v>0</v>
      </c>
      <c r="BB24" s="100">
        <f>AV24*'0.1_Coefficients'!$D$21</f>
        <v>0</v>
      </c>
      <c r="BC24" s="100">
        <f>AW24*'0.1_Coefficients'!$E$21</f>
        <v>0</v>
      </c>
      <c r="BD24" s="100">
        <f>AX24*'0.1_Coefficients'!$F$21</f>
        <v>0</v>
      </c>
      <c r="BE24" s="68"/>
      <c r="BF24" s="48"/>
      <c r="BG24" s="68"/>
      <c r="BH24" s="68"/>
      <c r="BI24" s="69"/>
    </row>
    <row r="25" spans="1:63" x14ac:dyDescent="0.3">
      <c r="A25" s="10"/>
      <c r="B25" s="27"/>
      <c r="C25" s="28"/>
      <c r="D25" s="19"/>
      <c r="F25" s="98" t="s">
        <v>33</v>
      </c>
      <c r="G25" s="99">
        <f>IFERROR(('2.3_Input_Data_Orig_MC'!U24-'2.3_Input_Data_Orig_MC'!G24),"-")</f>
        <v>0</v>
      </c>
      <c r="H25" s="99">
        <f>IFERROR(('2.3_Input_Data_Orig_MC'!V24-'2.3_Input_Data_Orig_MC'!H24),"-")</f>
        <v>0</v>
      </c>
      <c r="I25" s="99">
        <f>IFERROR(('2.3_Input_Data_Orig_MC'!W24-'2.3_Input_Data_Orig_MC'!I24),"-")</f>
        <v>0</v>
      </c>
      <c r="J25" s="99">
        <f>IFERROR(('2.3_Input_Data_Orig_MC'!X24-'2.3_Input_Data_Orig_MC'!J24),"-")</f>
        <v>0</v>
      </c>
      <c r="K25" s="99">
        <f>IFERROR(('2.3_Input_Data_Orig_MC'!Y24-'2.3_Input_Data_Orig_MC'!K24),"-")</f>
        <v>0</v>
      </c>
      <c r="L25" s="48"/>
      <c r="M25" s="100">
        <f>G25*'0.1_Coefficients'!$B$22</f>
        <v>0</v>
      </c>
      <c r="N25" s="100">
        <f>H25*'0.1_Coefficients'!$C$22</f>
        <v>0</v>
      </c>
      <c r="O25" s="100">
        <f>I25*'0.1_Coefficients'!$D$22</f>
        <v>0</v>
      </c>
      <c r="P25" s="100">
        <f>J25*'0.1_Coefficients'!$E$22</f>
        <v>0</v>
      </c>
      <c r="Q25" s="100">
        <f>K25*'0.1_Coefficients'!$F$22</f>
        <v>0</v>
      </c>
      <c r="R25" s="68"/>
      <c r="S25" s="48"/>
      <c r="T25" s="99">
        <f>IFERROR(('2.3_Input_Data_Orig_MC'!N24-'2.3_Input_Data_Orig_MC'!G24),"-")</f>
        <v>0</v>
      </c>
      <c r="U25" s="99">
        <f>IFERROR(('2.3_Input_Data_Orig_MC'!O24-'2.3_Input_Data_Orig_MC'!H24),"-")</f>
        <v>0</v>
      </c>
      <c r="V25" s="99">
        <f>IFERROR(('2.3_Input_Data_Orig_MC'!P24-'2.3_Input_Data_Orig_MC'!I24),"-")</f>
        <v>0</v>
      </c>
      <c r="W25" s="99">
        <f>IFERROR(('2.3_Input_Data_Orig_MC'!Q24-'2.3_Input_Data_Orig_MC'!J24),"-")</f>
        <v>0</v>
      </c>
      <c r="X25" s="99">
        <f>IFERROR(('2.3_Input_Data_Orig_MC'!R24-'2.3_Input_Data_Orig_MC'!K24),"-")</f>
        <v>0</v>
      </c>
      <c r="Y25" s="48"/>
      <c r="Z25" s="100">
        <f>T25*'0.1_Coefficients'!$B$22</f>
        <v>0</v>
      </c>
      <c r="AA25" s="100">
        <f>U25*'0.1_Coefficients'!$C$22</f>
        <v>0</v>
      </c>
      <c r="AB25" s="100">
        <f>V25*'0.1_Coefficients'!$D$22</f>
        <v>0</v>
      </c>
      <c r="AC25" s="100">
        <f>W25*'0.1_Coefficients'!$E$22</f>
        <v>0</v>
      </c>
      <c r="AD25" s="100">
        <f>X25*'0.1_Coefficients'!$F$22</f>
        <v>0</v>
      </c>
      <c r="AE25" s="68"/>
      <c r="AF25" s="48"/>
      <c r="AG25" s="99">
        <f>IFERROR(('2.4_Input_Data_Rebase'!U24-'2.4_Input_Data_Rebase'!G24),"-")</f>
        <v>0</v>
      </c>
      <c r="AH25" s="99">
        <f>IFERROR(('2.4_Input_Data_Rebase'!V24-'2.4_Input_Data_Rebase'!H24),"-")</f>
        <v>0</v>
      </c>
      <c r="AI25" s="99">
        <f>IFERROR(('2.4_Input_Data_Rebase'!W24-'2.4_Input_Data_Rebase'!I24),"-")</f>
        <v>0</v>
      </c>
      <c r="AJ25" s="99">
        <f>IFERROR(('2.4_Input_Data_Rebase'!X24-'2.4_Input_Data_Rebase'!J24),"-")</f>
        <v>0</v>
      </c>
      <c r="AK25" s="99">
        <f>IFERROR(('2.4_Input_Data_Rebase'!Y24-'2.4_Input_Data_Rebase'!K24),"-")</f>
        <v>0</v>
      </c>
      <c r="AL25" s="48"/>
      <c r="AM25" s="100">
        <f>AG25*'0.1_Coefficients'!$B$22</f>
        <v>0</v>
      </c>
      <c r="AN25" s="100">
        <f>AH25*'0.1_Coefficients'!$C$22</f>
        <v>0</v>
      </c>
      <c r="AO25" s="100">
        <f>AI25*'0.1_Coefficients'!$D$22</f>
        <v>0</v>
      </c>
      <c r="AP25" s="100">
        <f>AJ25*'0.1_Coefficients'!$E$22</f>
        <v>0</v>
      </c>
      <c r="AQ25" s="100">
        <f>AK25*'0.1_Coefficients'!$F$22</f>
        <v>0</v>
      </c>
      <c r="AR25" s="68"/>
      <c r="AS25" s="48"/>
      <c r="AT25" s="99">
        <f>IFERROR(('2.4_Input_Data_Rebase'!N24-'2.4_Input_Data_Rebase'!G24),"-")</f>
        <v>0</v>
      </c>
      <c r="AU25" s="99">
        <f>IFERROR(('2.4_Input_Data_Rebase'!O24-'2.4_Input_Data_Rebase'!H24),"-")</f>
        <v>0</v>
      </c>
      <c r="AV25" s="99">
        <f>IFERROR(('2.4_Input_Data_Rebase'!P24-'2.4_Input_Data_Rebase'!I24),"-")</f>
        <v>0</v>
      </c>
      <c r="AW25" s="99">
        <f>IFERROR(('2.4_Input_Data_Rebase'!Q24-'2.4_Input_Data_Rebase'!J24),"-")</f>
        <v>0</v>
      </c>
      <c r="AX25" s="99">
        <f>IFERROR(('2.4_Input_Data_Rebase'!R24-'2.4_Input_Data_Rebase'!K24),"-")</f>
        <v>0</v>
      </c>
      <c r="AY25" s="48"/>
      <c r="AZ25" s="100">
        <f>AT25*'0.1_Coefficients'!$B$22</f>
        <v>0</v>
      </c>
      <c r="BA25" s="100">
        <f>AU25*'0.1_Coefficients'!$C$22</f>
        <v>0</v>
      </c>
      <c r="BB25" s="100">
        <f>AV25*'0.1_Coefficients'!$D$22</f>
        <v>0</v>
      </c>
      <c r="BC25" s="100">
        <f>AW25*'0.1_Coefficients'!$E$22</f>
        <v>0</v>
      </c>
      <c r="BD25" s="100">
        <f>AX25*'0.1_Coefficients'!$F$22</f>
        <v>0</v>
      </c>
      <c r="BE25" s="68"/>
      <c r="BF25" s="48"/>
      <c r="BG25" s="68"/>
      <c r="BH25" s="68"/>
      <c r="BI25" s="69"/>
    </row>
    <row r="26" spans="1:63" ht="12.75" thickBot="1" x14ac:dyDescent="0.35">
      <c r="A26" s="10"/>
      <c r="B26" s="29"/>
      <c r="C26" s="30"/>
      <c r="D26" s="22"/>
      <c r="F26" s="102" t="s">
        <v>34</v>
      </c>
      <c r="G26" s="99">
        <f>IFERROR(('2.3_Input_Data_Orig_MC'!U25-'2.3_Input_Data_Orig_MC'!G25),"-")</f>
        <v>0</v>
      </c>
      <c r="H26" s="99">
        <f>IFERROR(('2.3_Input_Data_Orig_MC'!V25-'2.3_Input_Data_Orig_MC'!H25),"-")</f>
        <v>0</v>
      </c>
      <c r="I26" s="99">
        <f>IFERROR(('2.3_Input_Data_Orig_MC'!W25-'2.3_Input_Data_Orig_MC'!I25),"-")</f>
        <v>0</v>
      </c>
      <c r="J26" s="99">
        <f>IFERROR(('2.3_Input_Data_Orig_MC'!X25-'2.3_Input_Data_Orig_MC'!J25),"-")</f>
        <v>0</v>
      </c>
      <c r="K26" s="99">
        <f>IFERROR(('2.3_Input_Data_Orig_MC'!Y25-'2.3_Input_Data_Orig_MC'!K25),"-")</f>
        <v>0</v>
      </c>
      <c r="L26" s="48"/>
      <c r="M26" s="100">
        <f>G26*'0.1_Coefficients'!$B$23</f>
        <v>0</v>
      </c>
      <c r="N26" s="100">
        <f>H26*'0.1_Coefficients'!$C$23</f>
        <v>0</v>
      </c>
      <c r="O26" s="100">
        <f>I26*'0.1_Coefficients'!$D$23</f>
        <v>0</v>
      </c>
      <c r="P26" s="100">
        <f>J26*'0.1_Coefficients'!E35</f>
        <v>0</v>
      </c>
      <c r="Q26" s="100">
        <f>K26*'0.1_Coefficients'!$F$23</f>
        <v>0</v>
      </c>
      <c r="R26" s="72"/>
      <c r="S26" s="48"/>
      <c r="T26" s="99">
        <f>IFERROR(('2.3_Input_Data_Orig_MC'!N25-'2.3_Input_Data_Orig_MC'!G25),"-")</f>
        <v>0</v>
      </c>
      <c r="U26" s="99">
        <f>IFERROR(('2.3_Input_Data_Orig_MC'!O25-'2.3_Input_Data_Orig_MC'!H25),"-")</f>
        <v>0</v>
      </c>
      <c r="V26" s="99">
        <f>IFERROR(('2.3_Input_Data_Orig_MC'!P25-'2.3_Input_Data_Orig_MC'!I25),"-")</f>
        <v>0</v>
      </c>
      <c r="W26" s="99">
        <f>IFERROR(('2.3_Input_Data_Orig_MC'!Q25-'2.3_Input_Data_Orig_MC'!J25),"-")</f>
        <v>0</v>
      </c>
      <c r="X26" s="99">
        <f>IFERROR(('2.3_Input_Data_Orig_MC'!R25-'2.3_Input_Data_Orig_MC'!K25),"-")</f>
        <v>0</v>
      </c>
      <c r="Y26" s="48"/>
      <c r="Z26" s="100">
        <f>T26*'0.1_Coefficients'!$B$23</f>
        <v>0</v>
      </c>
      <c r="AA26" s="100">
        <f>U26*'0.1_Coefficients'!$C$23</f>
        <v>0</v>
      </c>
      <c r="AB26" s="100">
        <f>V26*'0.1_Coefficients'!$D$23</f>
        <v>0</v>
      </c>
      <c r="AC26" s="100">
        <f>W26*'0.1_Coefficients'!J35</f>
        <v>0</v>
      </c>
      <c r="AD26" s="100">
        <f>X26*'0.1_Coefficients'!$F$23</f>
        <v>0</v>
      </c>
      <c r="AE26" s="72"/>
      <c r="AF26" s="48"/>
      <c r="AG26" s="99">
        <f>IFERROR(('2.4_Input_Data_Rebase'!U25-'2.4_Input_Data_Rebase'!G25),"-")</f>
        <v>0</v>
      </c>
      <c r="AH26" s="99">
        <f>IFERROR(('2.4_Input_Data_Rebase'!V25-'2.4_Input_Data_Rebase'!H25),"-")</f>
        <v>0</v>
      </c>
      <c r="AI26" s="99">
        <f>IFERROR(('2.4_Input_Data_Rebase'!W25-'2.4_Input_Data_Rebase'!I25),"-")</f>
        <v>0</v>
      </c>
      <c r="AJ26" s="99">
        <f>IFERROR(('2.4_Input_Data_Rebase'!X25-'2.4_Input_Data_Rebase'!J25),"-")</f>
        <v>0</v>
      </c>
      <c r="AK26" s="99">
        <f>IFERROR(('2.4_Input_Data_Rebase'!Y25-'2.4_Input_Data_Rebase'!K25),"-")</f>
        <v>0</v>
      </c>
      <c r="AL26" s="48"/>
      <c r="AM26" s="100">
        <f>AG26*'0.1_Coefficients'!$B$23</f>
        <v>0</v>
      </c>
      <c r="AN26" s="100">
        <f>AH26*'0.1_Coefficients'!$C$23</f>
        <v>0</v>
      </c>
      <c r="AO26" s="100">
        <f>AI26*'0.1_Coefficients'!$D$23</f>
        <v>0</v>
      </c>
      <c r="AP26" s="100">
        <f>AJ26*'0.1_Coefficients'!AD35</f>
        <v>0</v>
      </c>
      <c r="AQ26" s="100">
        <f>AK26*'0.1_Coefficients'!$F$23</f>
        <v>0</v>
      </c>
      <c r="AR26" s="72"/>
      <c r="AS26" s="48"/>
      <c r="AT26" s="99">
        <f>IFERROR(('2.4_Input_Data_Rebase'!N25-'2.4_Input_Data_Rebase'!G25),"-")</f>
        <v>0</v>
      </c>
      <c r="AU26" s="99">
        <f>IFERROR(('2.4_Input_Data_Rebase'!O25-'2.4_Input_Data_Rebase'!H25),"-")</f>
        <v>0</v>
      </c>
      <c r="AV26" s="99">
        <f>IFERROR(('2.4_Input_Data_Rebase'!P25-'2.4_Input_Data_Rebase'!I25),"-")</f>
        <v>0</v>
      </c>
      <c r="AW26" s="99">
        <f>IFERROR(('2.4_Input_Data_Rebase'!Q25-'2.4_Input_Data_Rebase'!J25),"-")</f>
        <v>0</v>
      </c>
      <c r="AX26" s="99">
        <f>IFERROR(('2.4_Input_Data_Rebase'!R25-'2.4_Input_Data_Rebase'!K25),"-")</f>
        <v>0</v>
      </c>
      <c r="AY26" s="48"/>
      <c r="AZ26" s="100">
        <f>AT26*'0.1_Coefficients'!$B$23</f>
        <v>0</v>
      </c>
      <c r="BA26" s="100">
        <f>AU26*'0.1_Coefficients'!$C$23</f>
        <v>0</v>
      </c>
      <c r="BB26" s="100">
        <f>AV26*'0.1_Coefficients'!$D$23</f>
        <v>0</v>
      </c>
      <c r="BC26" s="100">
        <f>AW26*'0.1_Coefficients'!AI35</f>
        <v>0</v>
      </c>
      <c r="BD26" s="100">
        <f>AX26*'0.1_Coefficients'!$F$23</f>
        <v>0</v>
      </c>
      <c r="BE26" s="72"/>
      <c r="BF26" s="48"/>
      <c r="BG26" s="72"/>
      <c r="BH26" s="72"/>
      <c r="BI26" s="73"/>
    </row>
    <row r="27" spans="1:63" x14ac:dyDescent="0.3">
      <c r="A27" s="11" t="s">
        <v>20</v>
      </c>
      <c r="B27" s="31">
        <v>8</v>
      </c>
      <c r="C27" s="32" t="s">
        <v>12</v>
      </c>
      <c r="D27" s="17" t="s">
        <v>37</v>
      </c>
      <c r="F27" s="103" t="s">
        <v>31</v>
      </c>
      <c r="G27" s="99">
        <f>IFERROR(('2.3_Input_Data_Orig_MC'!U26-'2.3_Input_Data_Orig_MC'!G26),"-")</f>
        <v>0</v>
      </c>
      <c r="H27" s="99">
        <f>IFERROR(('2.3_Input_Data_Orig_MC'!V26-'2.3_Input_Data_Orig_MC'!H26),"-")</f>
        <v>0</v>
      </c>
      <c r="I27" s="99">
        <f>IFERROR(('2.3_Input_Data_Orig_MC'!W26-'2.3_Input_Data_Orig_MC'!I26),"-")</f>
        <v>0</v>
      </c>
      <c r="J27" s="99">
        <f>IFERROR(('2.3_Input_Data_Orig_MC'!X26-'2.3_Input_Data_Orig_MC'!J26),"-")</f>
        <v>0</v>
      </c>
      <c r="K27" s="99">
        <f>IFERROR(('2.3_Input_Data_Orig_MC'!Y26-'2.3_Input_Data_Orig_MC'!K26),"-")</f>
        <v>0</v>
      </c>
      <c r="L27" s="48"/>
      <c r="M27" s="100">
        <f>G27*'0.1_Coefficients'!$B$20</f>
        <v>0</v>
      </c>
      <c r="N27" s="100">
        <f>H27*'0.1_Coefficients'!$C$20</f>
        <v>0</v>
      </c>
      <c r="O27" s="100">
        <f>I27*'0.1_Coefficients'!$D$20</f>
        <v>0</v>
      </c>
      <c r="P27" s="100">
        <f>J27*'0.1_Coefficients'!$E$20</f>
        <v>0</v>
      </c>
      <c r="Q27" s="100">
        <f>K27*'0.1_Coefficients'!$F$20</f>
        <v>0</v>
      </c>
      <c r="R27" s="68">
        <f t="shared" ref="R27" si="19">SUM(M27:Q30)</f>
        <v>0</v>
      </c>
      <c r="S27" s="48"/>
      <c r="T27" s="99">
        <f>IFERROR(('2.3_Input_Data_Orig_MC'!N26-'2.3_Input_Data_Orig_MC'!G26),"-")</f>
        <v>0</v>
      </c>
      <c r="U27" s="99">
        <f>IFERROR(('2.3_Input_Data_Orig_MC'!O26-'2.3_Input_Data_Orig_MC'!H26),"-")</f>
        <v>0</v>
      </c>
      <c r="V27" s="99">
        <f>IFERROR(('2.3_Input_Data_Orig_MC'!P26-'2.3_Input_Data_Orig_MC'!I26),"-")</f>
        <v>0</v>
      </c>
      <c r="W27" s="99">
        <f>IFERROR(('2.3_Input_Data_Orig_MC'!Q26-'2.3_Input_Data_Orig_MC'!J26),"-")</f>
        <v>0</v>
      </c>
      <c r="X27" s="99">
        <f>IFERROR(('2.3_Input_Data_Orig_MC'!R26-'2.3_Input_Data_Orig_MC'!K26),"-")</f>
        <v>0</v>
      </c>
      <c r="Y27" s="48"/>
      <c r="Z27" s="100">
        <f>T27*'0.1_Coefficients'!$B$20</f>
        <v>0</v>
      </c>
      <c r="AA27" s="100">
        <f>U27*'0.1_Coefficients'!$C$20</f>
        <v>0</v>
      </c>
      <c r="AB27" s="100">
        <f>V27*'0.1_Coefficients'!$D$20</f>
        <v>0</v>
      </c>
      <c r="AC27" s="100">
        <f>W27*'0.1_Coefficients'!$E$20</f>
        <v>0</v>
      </c>
      <c r="AD27" s="100">
        <f>X27*'0.1_Coefficients'!$F$20</f>
        <v>0</v>
      </c>
      <c r="AE27" s="68">
        <f t="shared" ref="AE27" si="20">SUM(Z27:AD30)</f>
        <v>0</v>
      </c>
      <c r="AF27" s="48"/>
      <c r="AG27" s="99">
        <f>IFERROR(('2.4_Input_Data_Rebase'!U26-'2.4_Input_Data_Rebase'!G26),"-")</f>
        <v>0</v>
      </c>
      <c r="AH27" s="99">
        <f>IFERROR(('2.4_Input_Data_Rebase'!V26-'2.4_Input_Data_Rebase'!H26),"-")</f>
        <v>0</v>
      </c>
      <c r="AI27" s="99">
        <f>IFERROR(('2.4_Input_Data_Rebase'!W26-'2.4_Input_Data_Rebase'!I26),"-")</f>
        <v>0</v>
      </c>
      <c r="AJ27" s="99">
        <f>IFERROR(('2.4_Input_Data_Rebase'!X26-'2.4_Input_Data_Rebase'!J26),"-")</f>
        <v>0</v>
      </c>
      <c r="AK27" s="99">
        <f>IFERROR(('2.4_Input_Data_Rebase'!Y26-'2.4_Input_Data_Rebase'!K26),"-")</f>
        <v>0</v>
      </c>
      <c r="AL27" s="48"/>
      <c r="AM27" s="100">
        <f>AG27*'0.1_Coefficients'!$B$20</f>
        <v>0</v>
      </c>
      <c r="AN27" s="100">
        <f>AH27*'0.1_Coefficients'!$C$20</f>
        <v>0</v>
      </c>
      <c r="AO27" s="100">
        <f>AI27*'0.1_Coefficients'!$D$20</f>
        <v>0</v>
      </c>
      <c r="AP27" s="100">
        <f>AJ27*'0.1_Coefficients'!$E$20</f>
        <v>0</v>
      </c>
      <c r="AQ27" s="100">
        <f>AK27*'0.1_Coefficients'!$F$20</f>
        <v>0</v>
      </c>
      <c r="AR27" s="68">
        <f t="shared" ref="AR27" si="21">SUM(AM27:AQ30)</f>
        <v>0</v>
      </c>
      <c r="AS27" s="48"/>
      <c r="AT27" s="99">
        <f>IFERROR(('2.4_Input_Data_Rebase'!N26-'2.4_Input_Data_Rebase'!G26),"-")</f>
        <v>0</v>
      </c>
      <c r="AU27" s="99">
        <f>IFERROR(('2.4_Input_Data_Rebase'!O26-'2.4_Input_Data_Rebase'!H26),"-")</f>
        <v>0</v>
      </c>
      <c r="AV27" s="99">
        <f>IFERROR(('2.4_Input_Data_Rebase'!P26-'2.4_Input_Data_Rebase'!I26),"-")</f>
        <v>0</v>
      </c>
      <c r="AW27" s="99">
        <f>IFERROR(('2.4_Input_Data_Rebase'!Q26-'2.4_Input_Data_Rebase'!J26),"-")</f>
        <v>0</v>
      </c>
      <c r="AX27" s="99">
        <f>IFERROR(('2.4_Input_Data_Rebase'!R26-'2.4_Input_Data_Rebase'!K26),"-")</f>
        <v>0</v>
      </c>
      <c r="AY27" s="48"/>
      <c r="AZ27" s="100">
        <f>AT27*'0.1_Coefficients'!$B$20</f>
        <v>0</v>
      </c>
      <c r="BA27" s="100">
        <f>AU27*'0.1_Coefficients'!$C$20</f>
        <v>0</v>
      </c>
      <c r="BB27" s="100">
        <f>AV27*'0.1_Coefficients'!$D$20</f>
        <v>0</v>
      </c>
      <c r="BC27" s="100">
        <f>AW27*'0.1_Coefficients'!$E$20</f>
        <v>0</v>
      </c>
      <c r="BD27" s="100">
        <f>AX27*'0.1_Coefficients'!$F$20</f>
        <v>0</v>
      </c>
      <c r="BE27" s="68">
        <f t="shared" ref="BE27" si="22">SUM(AZ27:BD30)</f>
        <v>0</v>
      </c>
      <c r="BF27" s="48"/>
      <c r="BG27" s="68">
        <f t="shared" ref="BG27" si="23">AE27-R27</f>
        <v>0</v>
      </c>
      <c r="BH27" s="68">
        <f t="shared" ref="BH27" si="24">BE27-AR27</f>
        <v>0</v>
      </c>
      <c r="BI27" s="69" t="str">
        <f t="shared" ref="BI27" si="25">IFERROR(IF(ABS((BG27-BH27))&lt;=10%,"Acceptable","Request Narrative"),"-")</f>
        <v>Acceptable</v>
      </c>
    </row>
    <row r="28" spans="1:63" x14ac:dyDescent="0.3">
      <c r="A28" s="10"/>
      <c r="B28" s="27"/>
      <c r="C28" s="28"/>
      <c r="D28" s="19"/>
      <c r="F28" s="98" t="s">
        <v>32</v>
      </c>
      <c r="G28" s="99">
        <f>IFERROR(('2.3_Input_Data_Orig_MC'!U27-'2.3_Input_Data_Orig_MC'!G27),"-")</f>
        <v>0</v>
      </c>
      <c r="H28" s="99">
        <f>IFERROR(('2.3_Input_Data_Orig_MC'!V27-'2.3_Input_Data_Orig_MC'!H27),"-")</f>
        <v>0</v>
      </c>
      <c r="I28" s="99">
        <f>IFERROR(('2.3_Input_Data_Orig_MC'!W27-'2.3_Input_Data_Orig_MC'!I27),"-")</f>
        <v>0</v>
      </c>
      <c r="J28" s="99">
        <f>IFERROR(('2.3_Input_Data_Orig_MC'!X27-'2.3_Input_Data_Orig_MC'!J27),"-")</f>
        <v>0</v>
      </c>
      <c r="K28" s="99">
        <f>IFERROR(('2.3_Input_Data_Orig_MC'!Y27-'2.3_Input_Data_Orig_MC'!K27),"-")</f>
        <v>0</v>
      </c>
      <c r="L28" s="48"/>
      <c r="M28" s="100">
        <f>G28*'0.1_Coefficients'!$B$21</f>
        <v>0</v>
      </c>
      <c r="N28" s="100">
        <f>H28*'0.1_Coefficients'!$C$21</f>
        <v>0</v>
      </c>
      <c r="O28" s="100">
        <f>I28*'0.1_Coefficients'!$D$21</f>
        <v>0</v>
      </c>
      <c r="P28" s="100">
        <f>J28*'0.1_Coefficients'!$E$21</f>
        <v>0</v>
      </c>
      <c r="Q28" s="100">
        <f>K28*'0.1_Coefficients'!$F$21</f>
        <v>0</v>
      </c>
      <c r="R28" s="68"/>
      <c r="S28" s="48"/>
      <c r="T28" s="99">
        <f>IFERROR(('2.3_Input_Data_Orig_MC'!N27-'2.3_Input_Data_Orig_MC'!G27),"-")</f>
        <v>0</v>
      </c>
      <c r="U28" s="99">
        <f>IFERROR(('2.3_Input_Data_Orig_MC'!O27-'2.3_Input_Data_Orig_MC'!H27),"-")</f>
        <v>0</v>
      </c>
      <c r="V28" s="99">
        <f>IFERROR(('2.3_Input_Data_Orig_MC'!P27-'2.3_Input_Data_Orig_MC'!I27),"-")</f>
        <v>0</v>
      </c>
      <c r="W28" s="99">
        <f>IFERROR(('2.3_Input_Data_Orig_MC'!Q27-'2.3_Input_Data_Orig_MC'!J27),"-")</f>
        <v>0</v>
      </c>
      <c r="X28" s="99">
        <f>IFERROR(('2.3_Input_Data_Orig_MC'!R27-'2.3_Input_Data_Orig_MC'!K27),"-")</f>
        <v>0</v>
      </c>
      <c r="Y28" s="48"/>
      <c r="Z28" s="100">
        <f>T28*'0.1_Coefficients'!$B$21</f>
        <v>0</v>
      </c>
      <c r="AA28" s="100">
        <f>U28*'0.1_Coefficients'!$C$21</f>
        <v>0</v>
      </c>
      <c r="AB28" s="100">
        <f>V28*'0.1_Coefficients'!$D$21</f>
        <v>0</v>
      </c>
      <c r="AC28" s="100">
        <f>W28*'0.1_Coefficients'!$E$21</f>
        <v>0</v>
      </c>
      <c r="AD28" s="100">
        <f>X28*'0.1_Coefficients'!$F$21</f>
        <v>0</v>
      </c>
      <c r="AE28" s="68"/>
      <c r="AF28" s="48"/>
      <c r="AG28" s="99">
        <f>IFERROR(('2.4_Input_Data_Rebase'!U27-'2.4_Input_Data_Rebase'!G27),"-")</f>
        <v>0</v>
      </c>
      <c r="AH28" s="99">
        <f>IFERROR(('2.4_Input_Data_Rebase'!V27-'2.4_Input_Data_Rebase'!H27),"-")</f>
        <v>0</v>
      </c>
      <c r="AI28" s="99">
        <f>IFERROR(('2.4_Input_Data_Rebase'!W27-'2.4_Input_Data_Rebase'!I27),"-")</f>
        <v>0</v>
      </c>
      <c r="AJ28" s="99">
        <f>IFERROR(('2.4_Input_Data_Rebase'!X27-'2.4_Input_Data_Rebase'!J27),"-")</f>
        <v>0</v>
      </c>
      <c r="AK28" s="99">
        <f>IFERROR(('2.4_Input_Data_Rebase'!Y27-'2.4_Input_Data_Rebase'!K27),"-")</f>
        <v>0</v>
      </c>
      <c r="AL28" s="48"/>
      <c r="AM28" s="100">
        <f>AG28*'0.1_Coefficients'!$B$21</f>
        <v>0</v>
      </c>
      <c r="AN28" s="100">
        <f>AH28*'0.1_Coefficients'!$C$21</f>
        <v>0</v>
      </c>
      <c r="AO28" s="100">
        <f>AI28*'0.1_Coefficients'!$D$21</f>
        <v>0</v>
      </c>
      <c r="AP28" s="100">
        <f>AJ28*'0.1_Coefficients'!$E$21</f>
        <v>0</v>
      </c>
      <c r="AQ28" s="100">
        <f>AK28*'0.1_Coefficients'!$F$21</f>
        <v>0</v>
      </c>
      <c r="AR28" s="68"/>
      <c r="AS28" s="48"/>
      <c r="AT28" s="99">
        <f>IFERROR(('2.4_Input_Data_Rebase'!N27-'2.4_Input_Data_Rebase'!G27),"-")</f>
        <v>0</v>
      </c>
      <c r="AU28" s="99">
        <f>IFERROR(('2.4_Input_Data_Rebase'!O27-'2.4_Input_Data_Rebase'!H27),"-")</f>
        <v>0</v>
      </c>
      <c r="AV28" s="99">
        <f>IFERROR(('2.4_Input_Data_Rebase'!P27-'2.4_Input_Data_Rebase'!I27),"-")</f>
        <v>0</v>
      </c>
      <c r="AW28" s="99">
        <f>IFERROR(('2.4_Input_Data_Rebase'!Q27-'2.4_Input_Data_Rebase'!J27),"-")</f>
        <v>0</v>
      </c>
      <c r="AX28" s="99">
        <f>IFERROR(('2.4_Input_Data_Rebase'!R27-'2.4_Input_Data_Rebase'!K27),"-")</f>
        <v>0</v>
      </c>
      <c r="AY28" s="48"/>
      <c r="AZ28" s="100">
        <f>AT28*'0.1_Coefficients'!$B$21</f>
        <v>0</v>
      </c>
      <c r="BA28" s="100">
        <f>AU28*'0.1_Coefficients'!$C$21</f>
        <v>0</v>
      </c>
      <c r="BB28" s="100">
        <f>AV28*'0.1_Coefficients'!$D$21</f>
        <v>0</v>
      </c>
      <c r="BC28" s="100">
        <f>AW28*'0.1_Coefficients'!$E$21</f>
        <v>0</v>
      </c>
      <c r="BD28" s="100">
        <f>AX28*'0.1_Coefficients'!$F$21</f>
        <v>0</v>
      </c>
      <c r="BE28" s="68"/>
      <c r="BF28" s="48"/>
      <c r="BG28" s="68"/>
      <c r="BH28" s="68"/>
      <c r="BI28" s="69"/>
    </row>
    <row r="29" spans="1:63" x14ac:dyDescent="0.3">
      <c r="A29" s="10"/>
      <c r="B29" s="27"/>
      <c r="C29" s="28"/>
      <c r="D29" s="19"/>
      <c r="F29" s="98" t="s">
        <v>33</v>
      </c>
      <c r="G29" s="99">
        <f>IFERROR(('2.3_Input_Data_Orig_MC'!U28-'2.3_Input_Data_Orig_MC'!G28),"-")</f>
        <v>0</v>
      </c>
      <c r="H29" s="99">
        <f>IFERROR(('2.3_Input_Data_Orig_MC'!V28-'2.3_Input_Data_Orig_MC'!H28),"-")</f>
        <v>0</v>
      </c>
      <c r="I29" s="99">
        <f>IFERROR(('2.3_Input_Data_Orig_MC'!W28-'2.3_Input_Data_Orig_MC'!I28),"-")</f>
        <v>0</v>
      </c>
      <c r="J29" s="99">
        <f>IFERROR(('2.3_Input_Data_Orig_MC'!X28-'2.3_Input_Data_Orig_MC'!J28),"-")</f>
        <v>0</v>
      </c>
      <c r="K29" s="99">
        <f>IFERROR(('2.3_Input_Data_Orig_MC'!Y28-'2.3_Input_Data_Orig_MC'!K28),"-")</f>
        <v>0</v>
      </c>
      <c r="L29" s="48"/>
      <c r="M29" s="100">
        <f>G29*'0.1_Coefficients'!$B$22</f>
        <v>0</v>
      </c>
      <c r="N29" s="100">
        <f>H29*'0.1_Coefficients'!$C$22</f>
        <v>0</v>
      </c>
      <c r="O29" s="100">
        <f>I29*'0.1_Coefficients'!$D$22</f>
        <v>0</v>
      </c>
      <c r="P29" s="100">
        <f>J29*'0.1_Coefficients'!$E$22</f>
        <v>0</v>
      </c>
      <c r="Q29" s="100">
        <f>K29*'0.1_Coefficients'!$F$22</f>
        <v>0</v>
      </c>
      <c r="R29" s="68"/>
      <c r="S29" s="48"/>
      <c r="T29" s="99">
        <f>IFERROR(('2.3_Input_Data_Orig_MC'!N28-'2.3_Input_Data_Orig_MC'!G28),"-")</f>
        <v>0</v>
      </c>
      <c r="U29" s="99">
        <f>IFERROR(('2.3_Input_Data_Orig_MC'!O28-'2.3_Input_Data_Orig_MC'!H28),"-")</f>
        <v>0</v>
      </c>
      <c r="V29" s="99">
        <f>IFERROR(('2.3_Input_Data_Orig_MC'!P28-'2.3_Input_Data_Orig_MC'!I28),"-")</f>
        <v>0</v>
      </c>
      <c r="W29" s="99">
        <f>IFERROR(('2.3_Input_Data_Orig_MC'!Q28-'2.3_Input_Data_Orig_MC'!J28),"-")</f>
        <v>0</v>
      </c>
      <c r="X29" s="99">
        <f>IFERROR(('2.3_Input_Data_Orig_MC'!R28-'2.3_Input_Data_Orig_MC'!K28),"-")</f>
        <v>0</v>
      </c>
      <c r="Y29" s="48"/>
      <c r="Z29" s="100">
        <f>T29*'0.1_Coefficients'!$B$22</f>
        <v>0</v>
      </c>
      <c r="AA29" s="100">
        <f>U29*'0.1_Coefficients'!$C$22</f>
        <v>0</v>
      </c>
      <c r="AB29" s="100">
        <f>V29*'0.1_Coefficients'!$D$22</f>
        <v>0</v>
      </c>
      <c r="AC29" s="100">
        <f>W29*'0.1_Coefficients'!$E$22</f>
        <v>0</v>
      </c>
      <c r="AD29" s="100">
        <f>X29*'0.1_Coefficients'!$F$22</f>
        <v>0</v>
      </c>
      <c r="AE29" s="68"/>
      <c r="AF29" s="48"/>
      <c r="AG29" s="99">
        <f>IFERROR(('2.4_Input_Data_Rebase'!U28-'2.4_Input_Data_Rebase'!G28),"-")</f>
        <v>0</v>
      </c>
      <c r="AH29" s="99">
        <f>IFERROR(('2.4_Input_Data_Rebase'!V28-'2.4_Input_Data_Rebase'!H28),"-")</f>
        <v>0</v>
      </c>
      <c r="AI29" s="99">
        <f>IFERROR(('2.4_Input_Data_Rebase'!W28-'2.4_Input_Data_Rebase'!I28),"-")</f>
        <v>0</v>
      </c>
      <c r="AJ29" s="99">
        <f>IFERROR(('2.4_Input_Data_Rebase'!X28-'2.4_Input_Data_Rebase'!J28),"-")</f>
        <v>0</v>
      </c>
      <c r="AK29" s="99">
        <f>IFERROR(('2.4_Input_Data_Rebase'!Y28-'2.4_Input_Data_Rebase'!K28),"-")</f>
        <v>0</v>
      </c>
      <c r="AL29" s="48"/>
      <c r="AM29" s="100">
        <f>AG29*'0.1_Coefficients'!$B$22</f>
        <v>0</v>
      </c>
      <c r="AN29" s="100">
        <f>AH29*'0.1_Coefficients'!$C$22</f>
        <v>0</v>
      </c>
      <c r="AO29" s="100">
        <f>AI29*'0.1_Coefficients'!$D$22</f>
        <v>0</v>
      </c>
      <c r="AP29" s="100">
        <f>AJ29*'0.1_Coefficients'!$E$22</f>
        <v>0</v>
      </c>
      <c r="AQ29" s="100">
        <f>AK29*'0.1_Coefficients'!$F$22</f>
        <v>0</v>
      </c>
      <c r="AR29" s="68"/>
      <c r="AS29" s="48"/>
      <c r="AT29" s="99">
        <f>IFERROR(('2.4_Input_Data_Rebase'!N28-'2.4_Input_Data_Rebase'!G28),"-")</f>
        <v>0</v>
      </c>
      <c r="AU29" s="99">
        <f>IFERROR(('2.4_Input_Data_Rebase'!O28-'2.4_Input_Data_Rebase'!H28),"-")</f>
        <v>0</v>
      </c>
      <c r="AV29" s="99">
        <f>IFERROR(('2.4_Input_Data_Rebase'!P28-'2.4_Input_Data_Rebase'!I28),"-")</f>
        <v>0</v>
      </c>
      <c r="AW29" s="99">
        <f>IFERROR(('2.4_Input_Data_Rebase'!Q28-'2.4_Input_Data_Rebase'!J28),"-")</f>
        <v>0</v>
      </c>
      <c r="AX29" s="99">
        <f>IFERROR(('2.4_Input_Data_Rebase'!R28-'2.4_Input_Data_Rebase'!K28),"-")</f>
        <v>0</v>
      </c>
      <c r="AY29" s="48"/>
      <c r="AZ29" s="100">
        <f>AT29*'0.1_Coefficients'!$B$22</f>
        <v>0</v>
      </c>
      <c r="BA29" s="100">
        <f>AU29*'0.1_Coefficients'!$C$22</f>
        <v>0</v>
      </c>
      <c r="BB29" s="100">
        <f>AV29*'0.1_Coefficients'!$D$22</f>
        <v>0</v>
      </c>
      <c r="BC29" s="100">
        <f>AW29*'0.1_Coefficients'!$E$22</f>
        <v>0</v>
      </c>
      <c r="BD29" s="100">
        <f>AX29*'0.1_Coefficients'!$F$22</f>
        <v>0</v>
      </c>
      <c r="BE29" s="68"/>
      <c r="BF29" s="48"/>
      <c r="BG29" s="68"/>
      <c r="BH29" s="68"/>
      <c r="BI29" s="69"/>
    </row>
    <row r="30" spans="1:63" ht="12.75" thickBot="1" x14ac:dyDescent="0.35">
      <c r="A30" s="10"/>
      <c r="B30" s="29"/>
      <c r="C30" s="30"/>
      <c r="D30" s="22"/>
      <c r="F30" s="102" t="s">
        <v>34</v>
      </c>
      <c r="G30" s="99">
        <f>IFERROR(('2.3_Input_Data_Orig_MC'!U29-'2.3_Input_Data_Orig_MC'!G29),"-")</f>
        <v>0</v>
      </c>
      <c r="H30" s="99">
        <f>IFERROR(('2.3_Input_Data_Orig_MC'!V29-'2.3_Input_Data_Orig_MC'!H29),"-")</f>
        <v>0</v>
      </c>
      <c r="I30" s="99">
        <f>IFERROR(('2.3_Input_Data_Orig_MC'!W29-'2.3_Input_Data_Orig_MC'!I29),"-")</f>
        <v>0</v>
      </c>
      <c r="J30" s="99">
        <f>IFERROR(('2.3_Input_Data_Orig_MC'!X29-'2.3_Input_Data_Orig_MC'!J29),"-")</f>
        <v>0</v>
      </c>
      <c r="K30" s="99">
        <f>IFERROR(('2.3_Input_Data_Orig_MC'!Y29-'2.3_Input_Data_Orig_MC'!K29),"-")</f>
        <v>0</v>
      </c>
      <c r="L30" s="48"/>
      <c r="M30" s="100">
        <f>G30*'0.1_Coefficients'!$B$23</f>
        <v>0</v>
      </c>
      <c r="N30" s="100">
        <f>H30*'0.1_Coefficients'!$C$23</f>
        <v>0</v>
      </c>
      <c r="O30" s="100">
        <f>I30*'0.1_Coefficients'!$D$23</f>
        <v>0</v>
      </c>
      <c r="P30" s="100">
        <f>J30*'0.1_Coefficients'!E39</f>
        <v>0</v>
      </c>
      <c r="Q30" s="100">
        <f>K30*'0.1_Coefficients'!$F$23</f>
        <v>0</v>
      </c>
      <c r="R30" s="72"/>
      <c r="S30" s="48"/>
      <c r="T30" s="99">
        <f>IFERROR(('2.3_Input_Data_Orig_MC'!N29-'2.3_Input_Data_Orig_MC'!G29),"-")</f>
        <v>0</v>
      </c>
      <c r="U30" s="99">
        <f>IFERROR(('2.3_Input_Data_Orig_MC'!O29-'2.3_Input_Data_Orig_MC'!H29),"-")</f>
        <v>0</v>
      </c>
      <c r="V30" s="99">
        <f>IFERROR(('2.3_Input_Data_Orig_MC'!P29-'2.3_Input_Data_Orig_MC'!I29),"-")</f>
        <v>0</v>
      </c>
      <c r="W30" s="99">
        <f>IFERROR(('2.3_Input_Data_Orig_MC'!Q29-'2.3_Input_Data_Orig_MC'!J29),"-")</f>
        <v>0</v>
      </c>
      <c r="X30" s="99">
        <f>IFERROR(('2.3_Input_Data_Orig_MC'!R29-'2.3_Input_Data_Orig_MC'!K29),"-")</f>
        <v>0</v>
      </c>
      <c r="Y30" s="48"/>
      <c r="Z30" s="100">
        <f>T30*'0.1_Coefficients'!$B$23</f>
        <v>0</v>
      </c>
      <c r="AA30" s="100">
        <f>U30*'0.1_Coefficients'!$C$23</f>
        <v>0</v>
      </c>
      <c r="AB30" s="100">
        <f>V30*'0.1_Coefficients'!$D$23</f>
        <v>0</v>
      </c>
      <c r="AC30" s="100">
        <f>W30*'0.1_Coefficients'!Q39</f>
        <v>0</v>
      </c>
      <c r="AD30" s="100">
        <f>X30*'0.1_Coefficients'!$F$23</f>
        <v>0</v>
      </c>
      <c r="AE30" s="72"/>
      <c r="AF30" s="48"/>
      <c r="AG30" s="99">
        <f>IFERROR(('2.4_Input_Data_Rebase'!U29-'2.4_Input_Data_Rebase'!G29),"-")</f>
        <v>0</v>
      </c>
      <c r="AH30" s="99">
        <f>IFERROR(('2.4_Input_Data_Rebase'!V29-'2.4_Input_Data_Rebase'!H29),"-")</f>
        <v>0</v>
      </c>
      <c r="AI30" s="99">
        <f>IFERROR(('2.4_Input_Data_Rebase'!W29-'2.4_Input_Data_Rebase'!I29),"-")</f>
        <v>0</v>
      </c>
      <c r="AJ30" s="99">
        <f>IFERROR(('2.4_Input_Data_Rebase'!X29-'2.4_Input_Data_Rebase'!J29),"-")</f>
        <v>0</v>
      </c>
      <c r="AK30" s="99">
        <f>IFERROR(('2.4_Input_Data_Rebase'!Y29-'2.4_Input_Data_Rebase'!K29),"-")</f>
        <v>0</v>
      </c>
      <c r="AL30" s="48"/>
      <c r="AM30" s="100">
        <f>AG30*'0.1_Coefficients'!$B$23</f>
        <v>0</v>
      </c>
      <c r="AN30" s="100">
        <f>AH30*'0.1_Coefficients'!$C$23</f>
        <v>0</v>
      </c>
      <c r="AO30" s="100">
        <f>AI30*'0.1_Coefficients'!$D$23</f>
        <v>0</v>
      </c>
      <c r="AP30" s="100">
        <f>AJ30*'0.1_Coefficients'!AD39</f>
        <v>0</v>
      </c>
      <c r="AQ30" s="100">
        <f>AK30*'0.1_Coefficients'!$F$23</f>
        <v>0</v>
      </c>
      <c r="AR30" s="72"/>
      <c r="AS30" s="48"/>
      <c r="AT30" s="99">
        <f>IFERROR(('2.4_Input_Data_Rebase'!N29-'2.4_Input_Data_Rebase'!G29),"-")</f>
        <v>0</v>
      </c>
      <c r="AU30" s="99">
        <f>IFERROR(('2.4_Input_Data_Rebase'!O29-'2.4_Input_Data_Rebase'!H29),"-")</f>
        <v>0</v>
      </c>
      <c r="AV30" s="99">
        <f>IFERROR(('2.4_Input_Data_Rebase'!P29-'2.4_Input_Data_Rebase'!I29),"-")</f>
        <v>0</v>
      </c>
      <c r="AW30" s="99">
        <f>IFERROR(('2.4_Input_Data_Rebase'!Q29-'2.4_Input_Data_Rebase'!J29),"-")</f>
        <v>0</v>
      </c>
      <c r="AX30" s="99">
        <f>IFERROR(('2.4_Input_Data_Rebase'!R29-'2.4_Input_Data_Rebase'!K29),"-")</f>
        <v>0</v>
      </c>
      <c r="AY30" s="48"/>
      <c r="AZ30" s="100">
        <f>AT30*'0.1_Coefficients'!$B$23</f>
        <v>0</v>
      </c>
      <c r="BA30" s="100">
        <f>AU30*'0.1_Coefficients'!$C$23</f>
        <v>0</v>
      </c>
      <c r="BB30" s="100">
        <f>AV30*'0.1_Coefficients'!$D$23</f>
        <v>0</v>
      </c>
      <c r="BC30" s="100">
        <f>AW30*'0.1_Coefficients'!AP39</f>
        <v>0</v>
      </c>
      <c r="BD30" s="100">
        <f>AX30*'0.1_Coefficients'!$F$23</f>
        <v>0</v>
      </c>
      <c r="BE30" s="72"/>
      <c r="BF30" s="48"/>
      <c r="BG30" s="72"/>
      <c r="BH30" s="72"/>
      <c r="BI30" s="73"/>
    </row>
    <row r="31" spans="1:63" x14ac:dyDescent="0.3">
      <c r="A31" s="11" t="s">
        <v>20</v>
      </c>
      <c r="B31" s="31">
        <v>16</v>
      </c>
      <c r="C31" s="32" t="s">
        <v>64</v>
      </c>
      <c r="D31" s="17" t="s">
        <v>36</v>
      </c>
      <c r="F31" s="103" t="s">
        <v>31</v>
      </c>
      <c r="G31" s="99">
        <f>IFERROR(('2.3_Input_Data_Orig_MC'!U30-'2.3_Input_Data_Orig_MC'!G30),"-")</f>
        <v>0</v>
      </c>
      <c r="H31" s="99">
        <f>IFERROR(('2.3_Input_Data_Orig_MC'!V30-'2.3_Input_Data_Orig_MC'!H30),"-")</f>
        <v>0</v>
      </c>
      <c r="I31" s="99">
        <f>IFERROR(('2.3_Input_Data_Orig_MC'!W30-'2.3_Input_Data_Orig_MC'!I30),"-")</f>
        <v>0</v>
      </c>
      <c r="J31" s="99">
        <f>IFERROR(('2.3_Input_Data_Orig_MC'!X30-'2.3_Input_Data_Orig_MC'!J30),"-")</f>
        <v>0</v>
      </c>
      <c r="K31" s="99">
        <f>IFERROR(('2.3_Input_Data_Orig_MC'!Y30-'2.3_Input_Data_Orig_MC'!K30),"-")</f>
        <v>0</v>
      </c>
      <c r="L31" s="48"/>
      <c r="M31" s="100">
        <f>G31*'0.1_Coefficients'!$B$20</f>
        <v>0</v>
      </c>
      <c r="N31" s="100">
        <f>H31*'0.1_Coefficients'!$C$20</f>
        <v>0</v>
      </c>
      <c r="O31" s="100">
        <f>I31*'0.1_Coefficients'!$D$20</f>
        <v>0</v>
      </c>
      <c r="P31" s="100">
        <f>J31*'0.1_Coefficients'!$E$20</f>
        <v>0</v>
      </c>
      <c r="Q31" s="100">
        <f>K31*'0.1_Coefficients'!$F$20</f>
        <v>0</v>
      </c>
      <c r="R31" s="68">
        <f t="shared" ref="R31" si="26">SUM(M31:Q34)</f>
        <v>1.5499999999999998</v>
      </c>
      <c r="S31" s="48"/>
      <c r="T31" s="99">
        <f>IFERROR(('2.3_Input_Data_Orig_MC'!N30-'2.3_Input_Data_Orig_MC'!G30),"-")</f>
        <v>0</v>
      </c>
      <c r="U31" s="99">
        <f>IFERROR(('2.3_Input_Data_Orig_MC'!O30-'2.3_Input_Data_Orig_MC'!H30),"-")</f>
        <v>0</v>
      </c>
      <c r="V31" s="99">
        <f>IFERROR(('2.3_Input_Data_Orig_MC'!P30-'2.3_Input_Data_Orig_MC'!I30),"-")</f>
        <v>0</v>
      </c>
      <c r="W31" s="99">
        <f>IFERROR(('2.3_Input_Data_Orig_MC'!Q30-'2.3_Input_Data_Orig_MC'!J30),"-")</f>
        <v>0</v>
      </c>
      <c r="X31" s="99">
        <f>IFERROR(('2.3_Input_Data_Orig_MC'!R30-'2.3_Input_Data_Orig_MC'!K30),"-")</f>
        <v>0</v>
      </c>
      <c r="Y31" s="48"/>
      <c r="Z31" s="100">
        <f>T31*'0.1_Coefficients'!$B$20</f>
        <v>0</v>
      </c>
      <c r="AA31" s="100">
        <f>U31*'0.1_Coefficients'!$C$20</f>
        <v>0</v>
      </c>
      <c r="AB31" s="100">
        <f>V31*'0.1_Coefficients'!$D$20</f>
        <v>0</v>
      </c>
      <c r="AC31" s="100">
        <f>W31*'0.1_Coefficients'!$E$20</f>
        <v>0</v>
      </c>
      <c r="AD31" s="100">
        <f>X31*'0.1_Coefficients'!$F$20</f>
        <v>0</v>
      </c>
      <c r="AE31" s="68">
        <f t="shared" ref="AE31" si="27">SUM(Z31:AD34)</f>
        <v>-0.85</v>
      </c>
      <c r="AF31" s="48"/>
      <c r="AG31" s="99">
        <f>IFERROR(('2.4_Input_Data_Rebase'!U30-'2.4_Input_Data_Rebase'!G30),"-")</f>
        <v>-1</v>
      </c>
      <c r="AH31" s="99">
        <f>IFERROR(('2.4_Input_Data_Rebase'!V30-'2.4_Input_Data_Rebase'!H30),"-")</f>
        <v>1</v>
      </c>
      <c r="AI31" s="99">
        <f>IFERROR(('2.4_Input_Data_Rebase'!W30-'2.4_Input_Data_Rebase'!I30),"-")</f>
        <v>0</v>
      </c>
      <c r="AJ31" s="99">
        <f>IFERROR(('2.4_Input_Data_Rebase'!X30-'2.4_Input_Data_Rebase'!J30),"-")</f>
        <v>0</v>
      </c>
      <c r="AK31" s="99">
        <f>IFERROR(('2.4_Input_Data_Rebase'!Y30-'2.4_Input_Data_Rebase'!K30),"-")</f>
        <v>0</v>
      </c>
      <c r="AL31" s="48"/>
      <c r="AM31" s="100">
        <f>AG31*'0.1_Coefficients'!$B$20</f>
        <v>-0.2</v>
      </c>
      <c r="AN31" s="100">
        <f>AH31*'0.1_Coefficients'!$C$20</f>
        <v>0.4</v>
      </c>
      <c r="AO31" s="100">
        <f>AI31*'0.1_Coefficients'!$D$20</f>
        <v>0</v>
      </c>
      <c r="AP31" s="100">
        <f>AJ31*'0.1_Coefficients'!$E$20</f>
        <v>0</v>
      </c>
      <c r="AQ31" s="100">
        <f>AK31*'0.1_Coefficients'!$F$20</f>
        <v>0</v>
      </c>
      <c r="AR31" s="68">
        <f t="shared" ref="AR31" si="28">SUM(AM31:AQ34)</f>
        <v>1.55</v>
      </c>
      <c r="AS31" s="48"/>
      <c r="AT31" s="99">
        <f>IFERROR(('2.4_Input_Data_Rebase'!N30-'2.4_Input_Data_Rebase'!G30),"-")</f>
        <v>-1</v>
      </c>
      <c r="AU31" s="99">
        <f>IFERROR(('2.4_Input_Data_Rebase'!O30-'2.4_Input_Data_Rebase'!H30),"-")</f>
        <v>1</v>
      </c>
      <c r="AV31" s="99">
        <f>IFERROR(('2.4_Input_Data_Rebase'!P30-'2.4_Input_Data_Rebase'!I30),"-")</f>
        <v>0</v>
      </c>
      <c r="AW31" s="99">
        <f>IFERROR(('2.4_Input_Data_Rebase'!Q30-'2.4_Input_Data_Rebase'!J30),"-")</f>
        <v>0</v>
      </c>
      <c r="AX31" s="99">
        <f>IFERROR(('2.4_Input_Data_Rebase'!R30-'2.4_Input_Data_Rebase'!K30),"-")</f>
        <v>0</v>
      </c>
      <c r="AY31" s="48"/>
      <c r="AZ31" s="100">
        <f>AT31*'0.1_Coefficients'!$B$20</f>
        <v>-0.2</v>
      </c>
      <c r="BA31" s="100">
        <f>AU31*'0.1_Coefficients'!$C$20</f>
        <v>0.4</v>
      </c>
      <c r="BB31" s="100">
        <f>AV31*'0.1_Coefficients'!$D$20</f>
        <v>0</v>
      </c>
      <c r="BC31" s="100">
        <f>AW31*'0.1_Coefficients'!$E$20</f>
        <v>0</v>
      </c>
      <c r="BD31" s="100">
        <f>AX31*'0.1_Coefficients'!$F$20</f>
        <v>0</v>
      </c>
      <c r="BE31" s="68">
        <f t="shared" ref="BE31" si="29">SUM(AZ31:BD34)</f>
        <v>-0.5</v>
      </c>
      <c r="BF31" s="48"/>
      <c r="BG31" s="68">
        <f t="shared" ref="BG31" si="30">AE31-R31</f>
        <v>-2.4</v>
      </c>
      <c r="BH31" s="68">
        <f t="shared" ref="BH31" si="31">BE31-AR31</f>
        <v>-2.0499999999999998</v>
      </c>
      <c r="BI31" s="69" t="str">
        <f t="shared" ref="BI31" si="32">IFERROR(IF(ABS((BG31-BH31))&lt;=10%,"Acceptable","Request Narrative"),"-")</f>
        <v>Request Narrative</v>
      </c>
    </row>
    <row r="32" spans="1:63" x14ac:dyDescent="0.3">
      <c r="A32" s="10"/>
      <c r="B32" s="27"/>
      <c r="C32" s="28"/>
      <c r="D32" s="19"/>
      <c r="F32" s="98" t="s">
        <v>32</v>
      </c>
      <c r="G32" s="99">
        <f>IFERROR(('2.3_Input_Data_Orig_MC'!U31-'2.3_Input_Data_Orig_MC'!G31),"-")</f>
        <v>0</v>
      </c>
      <c r="H32" s="99">
        <f>IFERROR(('2.3_Input_Data_Orig_MC'!V31-'2.3_Input_Data_Orig_MC'!H31),"-")</f>
        <v>-1</v>
      </c>
      <c r="I32" s="99">
        <f>IFERROR(('2.3_Input_Data_Orig_MC'!W31-'2.3_Input_Data_Orig_MC'!I31),"-")</f>
        <v>1</v>
      </c>
      <c r="J32" s="99">
        <f>IFERROR(('2.3_Input_Data_Orig_MC'!X31-'2.3_Input_Data_Orig_MC'!J31),"-")</f>
        <v>-1</v>
      </c>
      <c r="K32" s="99">
        <f>IFERROR(('2.3_Input_Data_Orig_MC'!Y31-'2.3_Input_Data_Orig_MC'!K31),"-")</f>
        <v>1</v>
      </c>
      <c r="L32" s="48"/>
      <c r="M32" s="100">
        <f>G32*'0.1_Coefficients'!$B$21</f>
        <v>0</v>
      </c>
      <c r="N32" s="100">
        <f>H32*'0.1_Coefficients'!$C$21</f>
        <v>-0.3</v>
      </c>
      <c r="O32" s="100">
        <f>I32*'0.1_Coefficients'!$D$21</f>
        <v>0.45</v>
      </c>
      <c r="P32" s="100">
        <f>J32*'0.1_Coefficients'!$E$21</f>
        <v>-0.6</v>
      </c>
      <c r="Q32" s="100">
        <f>K32*'0.1_Coefficients'!$F$21</f>
        <v>0.75</v>
      </c>
      <c r="R32" s="68"/>
      <c r="S32" s="48"/>
      <c r="T32" s="99">
        <f>IFERROR(('2.3_Input_Data_Orig_MC'!N31-'2.3_Input_Data_Orig_MC'!G31),"-")</f>
        <v>0</v>
      </c>
      <c r="U32" s="99">
        <f>IFERROR(('2.3_Input_Data_Orig_MC'!O31-'2.3_Input_Data_Orig_MC'!H31),"-")</f>
        <v>0</v>
      </c>
      <c r="V32" s="99">
        <f>IFERROR(('2.3_Input_Data_Orig_MC'!P31-'2.3_Input_Data_Orig_MC'!I31),"-")</f>
        <v>1</v>
      </c>
      <c r="W32" s="99">
        <f>IFERROR(('2.3_Input_Data_Orig_MC'!Q31-'2.3_Input_Data_Orig_MC'!J31),"-")</f>
        <v>-1</v>
      </c>
      <c r="X32" s="99">
        <f>IFERROR(('2.3_Input_Data_Orig_MC'!R31-'2.3_Input_Data_Orig_MC'!K31),"-")</f>
        <v>0</v>
      </c>
      <c r="Y32" s="48"/>
      <c r="Z32" s="100">
        <f>T32*'0.1_Coefficients'!$B$21</f>
        <v>0</v>
      </c>
      <c r="AA32" s="100">
        <f>U32*'0.1_Coefficients'!$C$21</f>
        <v>0</v>
      </c>
      <c r="AB32" s="100">
        <f>V32*'0.1_Coefficients'!$D$21</f>
        <v>0.45</v>
      </c>
      <c r="AC32" s="100">
        <f>W32*'0.1_Coefficients'!$E$21</f>
        <v>-0.6</v>
      </c>
      <c r="AD32" s="100">
        <f>X32*'0.1_Coefficients'!$F$21</f>
        <v>0</v>
      </c>
      <c r="AE32" s="68"/>
      <c r="AF32" s="48"/>
      <c r="AG32" s="99">
        <f>IFERROR(('2.4_Input_Data_Rebase'!U31-'2.4_Input_Data_Rebase'!G31),"-")</f>
        <v>-1</v>
      </c>
      <c r="AH32" s="99">
        <f>IFERROR(('2.4_Input_Data_Rebase'!V31-'2.4_Input_Data_Rebase'!H31),"-")</f>
        <v>0</v>
      </c>
      <c r="AI32" s="99">
        <f>IFERROR(('2.4_Input_Data_Rebase'!W31-'2.4_Input_Data_Rebase'!I31),"-")</f>
        <v>0</v>
      </c>
      <c r="AJ32" s="99">
        <f>IFERROR(('2.4_Input_Data_Rebase'!X31-'2.4_Input_Data_Rebase'!J31),"-")</f>
        <v>0</v>
      </c>
      <c r="AK32" s="99">
        <f>IFERROR(('2.4_Input_Data_Rebase'!Y31-'2.4_Input_Data_Rebase'!K31),"-")</f>
        <v>0</v>
      </c>
      <c r="AL32" s="48"/>
      <c r="AM32" s="100">
        <f>AG32*'0.1_Coefficients'!$B$21</f>
        <v>-0.15</v>
      </c>
      <c r="AN32" s="100">
        <f>AH32*'0.1_Coefficients'!$C$21</f>
        <v>0</v>
      </c>
      <c r="AO32" s="100">
        <f>AI32*'0.1_Coefficients'!$D$21</f>
        <v>0</v>
      </c>
      <c r="AP32" s="100">
        <f>AJ32*'0.1_Coefficients'!$E$21</f>
        <v>0</v>
      </c>
      <c r="AQ32" s="100">
        <f>AK32*'0.1_Coefficients'!$F$21</f>
        <v>0</v>
      </c>
      <c r="AR32" s="68"/>
      <c r="AS32" s="48"/>
      <c r="AT32" s="99">
        <f>IFERROR(('2.4_Input_Data_Rebase'!N31-'2.4_Input_Data_Rebase'!G31),"-")</f>
        <v>-1</v>
      </c>
      <c r="AU32" s="99">
        <f>IFERROR(('2.4_Input_Data_Rebase'!O31-'2.4_Input_Data_Rebase'!H31),"-")</f>
        <v>0</v>
      </c>
      <c r="AV32" s="99">
        <f>IFERROR(('2.4_Input_Data_Rebase'!P31-'2.4_Input_Data_Rebase'!I31),"-")</f>
        <v>0</v>
      </c>
      <c r="AW32" s="99">
        <f>IFERROR(('2.4_Input_Data_Rebase'!Q31-'2.4_Input_Data_Rebase'!J31),"-")</f>
        <v>0</v>
      </c>
      <c r="AX32" s="99">
        <f>IFERROR(('2.4_Input_Data_Rebase'!R31-'2.4_Input_Data_Rebase'!K31),"-")</f>
        <v>0</v>
      </c>
      <c r="AY32" s="48"/>
      <c r="AZ32" s="100">
        <f>AT32*'0.1_Coefficients'!$B$21</f>
        <v>-0.15</v>
      </c>
      <c r="BA32" s="100">
        <f>AU32*'0.1_Coefficients'!$C$21</f>
        <v>0</v>
      </c>
      <c r="BB32" s="100">
        <f>AV32*'0.1_Coefficients'!$D$21</f>
        <v>0</v>
      </c>
      <c r="BC32" s="100">
        <f>AW32*'0.1_Coefficients'!$E$21</f>
        <v>0</v>
      </c>
      <c r="BD32" s="100">
        <f>AX32*'0.1_Coefficients'!$F$21</f>
        <v>0</v>
      </c>
      <c r="BE32" s="68"/>
      <c r="BF32" s="48"/>
      <c r="BG32" s="68"/>
      <c r="BH32" s="68"/>
      <c r="BI32" s="69"/>
    </row>
    <row r="33" spans="1:61" x14ac:dyDescent="0.3">
      <c r="A33" s="10"/>
      <c r="B33" s="27"/>
      <c r="C33" s="28"/>
      <c r="D33" s="19"/>
      <c r="F33" s="98" t="s">
        <v>33</v>
      </c>
      <c r="G33" s="99">
        <f>IFERROR(('2.3_Input_Data_Orig_MC'!U32-'2.3_Input_Data_Orig_MC'!G32),"-")</f>
        <v>0</v>
      </c>
      <c r="H33" s="99">
        <f>IFERROR(('2.3_Input_Data_Orig_MC'!V32-'2.3_Input_Data_Orig_MC'!H32),"-")</f>
        <v>-2</v>
      </c>
      <c r="I33" s="99">
        <f>IFERROR(('2.3_Input_Data_Orig_MC'!W32-'2.3_Input_Data_Orig_MC'!I32),"-")</f>
        <v>2</v>
      </c>
      <c r="J33" s="99">
        <f>IFERROR(('2.3_Input_Data_Orig_MC'!X32-'2.3_Input_Data_Orig_MC'!J32),"-")</f>
        <v>-2</v>
      </c>
      <c r="K33" s="99">
        <f>IFERROR(('2.3_Input_Data_Orig_MC'!Y32-'2.3_Input_Data_Orig_MC'!K32),"-")</f>
        <v>2</v>
      </c>
      <c r="L33" s="48"/>
      <c r="M33" s="100">
        <f>G33*'0.1_Coefficients'!$B$22</f>
        <v>0</v>
      </c>
      <c r="N33" s="100">
        <f>H33*'0.1_Coefficients'!$C$22</f>
        <v>-0.4</v>
      </c>
      <c r="O33" s="100">
        <f>I33*'0.1_Coefficients'!$D$22</f>
        <v>0.6</v>
      </c>
      <c r="P33" s="100">
        <f>J33*'0.1_Coefficients'!$E$22</f>
        <v>-0.8</v>
      </c>
      <c r="Q33" s="100">
        <f>K33*'0.1_Coefficients'!$F$22</f>
        <v>1</v>
      </c>
      <c r="R33" s="68"/>
      <c r="S33" s="48"/>
      <c r="T33" s="99">
        <f>IFERROR(('2.3_Input_Data_Orig_MC'!N32-'2.3_Input_Data_Orig_MC'!G32),"-")</f>
        <v>0</v>
      </c>
      <c r="U33" s="99">
        <f>IFERROR(('2.3_Input_Data_Orig_MC'!O32-'2.3_Input_Data_Orig_MC'!H32),"-")</f>
        <v>0</v>
      </c>
      <c r="V33" s="99">
        <f>IFERROR(('2.3_Input_Data_Orig_MC'!P32-'2.3_Input_Data_Orig_MC'!I32),"-")</f>
        <v>2</v>
      </c>
      <c r="W33" s="99">
        <f>IFERROR(('2.3_Input_Data_Orig_MC'!Q32-'2.3_Input_Data_Orig_MC'!J32),"-")</f>
        <v>-2</v>
      </c>
      <c r="X33" s="99">
        <f>IFERROR(('2.3_Input_Data_Orig_MC'!R32-'2.3_Input_Data_Orig_MC'!K32),"-")</f>
        <v>0</v>
      </c>
      <c r="Y33" s="48"/>
      <c r="Z33" s="100">
        <f>T33*'0.1_Coefficients'!$B$22</f>
        <v>0</v>
      </c>
      <c r="AA33" s="100">
        <f>U33*'0.1_Coefficients'!$C$22</f>
        <v>0</v>
      </c>
      <c r="AB33" s="100">
        <f>V33*'0.1_Coefficients'!$D$22</f>
        <v>0.6</v>
      </c>
      <c r="AC33" s="100">
        <f>W33*'0.1_Coefficients'!$E$22</f>
        <v>-0.8</v>
      </c>
      <c r="AD33" s="100">
        <f>X33*'0.1_Coefficients'!$F$22</f>
        <v>0</v>
      </c>
      <c r="AE33" s="68"/>
      <c r="AF33" s="48"/>
      <c r="AG33" s="99">
        <f>IFERROR(('2.4_Input_Data_Rebase'!U32-'2.4_Input_Data_Rebase'!G32),"-")</f>
        <v>0</v>
      </c>
      <c r="AH33" s="99">
        <f>IFERROR(('2.4_Input_Data_Rebase'!V32-'2.4_Input_Data_Rebase'!H32),"-")</f>
        <v>0</v>
      </c>
      <c r="AI33" s="99">
        <f>IFERROR(('2.4_Input_Data_Rebase'!W32-'2.4_Input_Data_Rebase'!I32),"-")</f>
        <v>0</v>
      </c>
      <c r="AJ33" s="99">
        <f>IFERROR(('2.4_Input_Data_Rebase'!X32-'2.4_Input_Data_Rebase'!J32),"-")</f>
        <v>0</v>
      </c>
      <c r="AK33" s="99">
        <f>IFERROR(('2.4_Input_Data_Rebase'!Y32-'2.4_Input_Data_Rebase'!K32),"-")</f>
        <v>1</v>
      </c>
      <c r="AL33" s="48"/>
      <c r="AM33" s="100">
        <f>AG33*'0.1_Coefficients'!$B$22</f>
        <v>0</v>
      </c>
      <c r="AN33" s="100">
        <f>AH33*'0.1_Coefficients'!$C$22</f>
        <v>0</v>
      </c>
      <c r="AO33" s="100">
        <f>AI33*'0.1_Coefficients'!$D$22</f>
        <v>0</v>
      </c>
      <c r="AP33" s="100">
        <f>AJ33*'0.1_Coefficients'!$E$22</f>
        <v>0</v>
      </c>
      <c r="AQ33" s="100">
        <f>AK33*'0.1_Coefficients'!$F$22</f>
        <v>0.5</v>
      </c>
      <c r="AR33" s="68"/>
      <c r="AS33" s="48"/>
      <c r="AT33" s="99">
        <f>IFERROR(('2.4_Input_Data_Rebase'!N32-'2.4_Input_Data_Rebase'!G32),"-")</f>
        <v>0</v>
      </c>
      <c r="AU33" s="99">
        <f>IFERROR(('2.4_Input_Data_Rebase'!O32-'2.4_Input_Data_Rebase'!H32),"-")</f>
        <v>1</v>
      </c>
      <c r="AV33" s="99">
        <f>IFERROR(('2.4_Input_Data_Rebase'!P32-'2.4_Input_Data_Rebase'!I32),"-")</f>
        <v>0</v>
      </c>
      <c r="AW33" s="99">
        <f>IFERROR(('2.4_Input_Data_Rebase'!Q32-'2.4_Input_Data_Rebase'!J32),"-")</f>
        <v>0</v>
      </c>
      <c r="AX33" s="99">
        <f>IFERROR(('2.4_Input_Data_Rebase'!R32-'2.4_Input_Data_Rebase'!K32),"-")</f>
        <v>0</v>
      </c>
      <c r="AY33" s="48"/>
      <c r="AZ33" s="100">
        <f>AT33*'0.1_Coefficients'!$B$22</f>
        <v>0</v>
      </c>
      <c r="BA33" s="100">
        <f>AU33*'0.1_Coefficients'!$C$22</f>
        <v>0.2</v>
      </c>
      <c r="BB33" s="100">
        <f>AV33*'0.1_Coefficients'!$D$22</f>
        <v>0</v>
      </c>
      <c r="BC33" s="100">
        <f>AW33*'0.1_Coefficients'!$E$22</f>
        <v>0</v>
      </c>
      <c r="BD33" s="100">
        <f>AX33*'0.1_Coefficients'!$F$22</f>
        <v>0</v>
      </c>
      <c r="BE33" s="68"/>
      <c r="BF33" s="48"/>
      <c r="BG33" s="68"/>
      <c r="BH33" s="68"/>
      <c r="BI33" s="69"/>
    </row>
    <row r="34" spans="1:61" ht="12.75" thickBot="1" x14ac:dyDescent="0.35">
      <c r="A34" s="10"/>
      <c r="B34" s="29"/>
      <c r="C34" s="30"/>
      <c r="D34" s="22"/>
      <c r="F34" s="102" t="s">
        <v>34</v>
      </c>
      <c r="G34" s="99">
        <f>IFERROR(('2.3_Input_Data_Orig_MC'!U33-'2.3_Input_Data_Orig_MC'!G33),"-")</f>
        <v>0</v>
      </c>
      <c r="H34" s="99">
        <f>IFERROR(('2.3_Input_Data_Orig_MC'!V33-'2.3_Input_Data_Orig_MC'!H33),"-")</f>
        <v>0</v>
      </c>
      <c r="I34" s="99">
        <f>IFERROR(('2.3_Input_Data_Orig_MC'!W33-'2.3_Input_Data_Orig_MC'!I33),"-")</f>
        <v>-1</v>
      </c>
      <c r="J34" s="99">
        <f>IFERROR(('2.3_Input_Data_Orig_MC'!X33-'2.3_Input_Data_Orig_MC'!J33),"-")</f>
        <v>-3</v>
      </c>
      <c r="K34" s="99">
        <f>IFERROR(('2.3_Input_Data_Orig_MC'!Y33-'2.3_Input_Data_Orig_MC'!K33),"-")</f>
        <v>4</v>
      </c>
      <c r="L34" s="48"/>
      <c r="M34" s="100">
        <f>G34*'0.1_Coefficients'!$B$23</f>
        <v>0</v>
      </c>
      <c r="N34" s="100">
        <f>H34*'0.1_Coefficients'!$C$23</f>
        <v>0</v>
      </c>
      <c r="O34" s="100">
        <f>I34*'0.1_Coefficients'!$D$23</f>
        <v>-0.15</v>
      </c>
      <c r="P34" s="100">
        <f>J34*'0.1_Coefficients'!E43</f>
        <v>0</v>
      </c>
      <c r="Q34" s="100">
        <f>K34*'0.1_Coefficients'!$F$23</f>
        <v>1</v>
      </c>
      <c r="R34" s="72"/>
      <c r="S34" s="48"/>
      <c r="T34" s="99">
        <f>IFERROR(('2.3_Input_Data_Orig_MC'!N33-'2.3_Input_Data_Orig_MC'!G33),"-")</f>
        <v>0</v>
      </c>
      <c r="U34" s="99">
        <f>IFERROR(('2.3_Input_Data_Orig_MC'!O33-'2.3_Input_Data_Orig_MC'!H33),"-")</f>
        <v>9</v>
      </c>
      <c r="V34" s="99">
        <f>IFERROR(('2.3_Input_Data_Orig_MC'!P33-'2.3_Input_Data_Orig_MC'!I33),"-")</f>
        <v>-1</v>
      </c>
      <c r="W34" s="99">
        <f>IFERROR(('2.3_Input_Data_Orig_MC'!Q33-'2.3_Input_Data_Orig_MC'!J33),"-")</f>
        <v>-3</v>
      </c>
      <c r="X34" s="99">
        <f>IFERROR(('2.3_Input_Data_Orig_MC'!R33-'2.3_Input_Data_Orig_MC'!K33),"-")</f>
        <v>-5</v>
      </c>
      <c r="Y34" s="48"/>
      <c r="Z34" s="100">
        <f>T34*'0.1_Coefficients'!$B$23</f>
        <v>0</v>
      </c>
      <c r="AA34" s="100">
        <f>U34*'0.1_Coefficients'!$C$23</f>
        <v>0.9</v>
      </c>
      <c r="AB34" s="100">
        <f>V34*'0.1_Coefficients'!$D$23</f>
        <v>-0.15</v>
      </c>
      <c r="AC34" s="100">
        <f>W34*'0.1_Coefficients'!Q43</f>
        <v>0</v>
      </c>
      <c r="AD34" s="100">
        <f>X34*'0.1_Coefficients'!$F$23</f>
        <v>-1.25</v>
      </c>
      <c r="AE34" s="72"/>
      <c r="AF34" s="48"/>
      <c r="AG34" s="99">
        <f>IFERROR(('2.4_Input_Data_Rebase'!U33-'2.4_Input_Data_Rebase'!G33),"-")</f>
        <v>-3</v>
      </c>
      <c r="AH34" s="99">
        <f>IFERROR(('2.4_Input_Data_Rebase'!V33-'2.4_Input_Data_Rebase'!H33),"-")</f>
        <v>0</v>
      </c>
      <c r="AI34" s="99">
        <f>IFERROR(('2.4_Input_Data_Rebase'!W33-'2.4_Input_Data_Rebase'!I33),"-")</f>
        <v>-4</v>
      </c>
      <c r="AJ34" s="99">
        <f>IFERROR(('2.4_Input_Data_Rebase'!X33-'2.4_Input_Data_Rebase'!J33),"-")</f>
        <v>0</v>
      </c>
      <c r="AK34" s="99">
        <f>IFERROR(('2.4_Input_Data_Rebase'!Y33-'2.4_Input_Data_Rebase'!K33),"-")</f>
        <v>7</v>
      </c>
      <c r="AL34" s="48"/>
      <c r="AM34" s="100">
        <f>AG34*'0.1_Coefficients'!$B$23</f>
        <v>-0.15000000000000002</v>
      </c>
      <c r="AN34" s="100">
        <f>AH34*'0.1_Coefficients'!$C$23</f>
        <v>0</v>
      </c>
      <c r="AO34" s="100">
        <f>AI34*'0.1_Coefficients'!$D$23</f>
        <v>-0.6</v>
      </c>
      <c r="AP34" s="100">
        <f>AJ34*'0.1_Coefficients'!AD43</f>
        <v>0</v>
      </c>
      <c r="AQ34" s="100">
        <f>AK34*'0.1_Coefficients'!$F$23</f>
        <v>1.75</v>
      </c>
      <c r="AR34" s="72"/>
      <c r="AS34" s="48"/>
      <c r="AT34" s="99">
        <f>IFERROR(('2.4_Input_Data_Rebase'!N33-'2.4_Input_Data_Rebase'!G33),"-")</f>
        <v>1</v>
      </c>
      <c r="AU34" s="99">
        <f>IFERROR(('2.4_Input_Data_Rebase'!O33-'2.4_Input_Data_Rebase'!H33),"-")</f>
        <v>5</v>
      </c>
      <c r="AV34" s="99">
        <f>IFERROR(('2.4_Input_Data_Rebase'!P33-'2.4_Input_Data_Rebase'!I33),"-")</f>
        <v>-2</v>
      </c>
      <c r="AW34" s="99">
        <f>IFERROR(('2.4_Input_Data_Rebase'!Q33-'2.4_Input_Data_Rebase'!J33),"-")</f>
        <v>0</v>
      </c>
      <c r="AX34" s="99">
        <f>IFERROR(('2.4_Input_Data_Rebase'!R33-'2.4_Input_Data_Rebase'!K33),"-")</f>
        <v>-4</v>
      </c>
      <c r="AY34" s="48"/>
      <c r="AZ34" s="100">
        <f>AT34*'0.1_Coefficients'!$B$23</f>
        <v>0.05</v>
      </c>
      <c r="BA34" s="100">
        <f>AU34*'0.1_Coefficients'!$C$23</f>
        <v>0.5</v>
      </c>
      <c r="BB34" s="100">
        <f>AV34*'0.1_Coefficients'!$D$23</f>
        <v>-0.3</v>
      </c>
      <c r="BC34" s="100">
        <f>AW34*'0.1_Coefficients'!AP43</f>
        <v>0</v>
      </c>
      <c r="BD34" s="100">
        <f>AX34*'0.1_Coefficients'!$F$23</f>
        <v>-1</v>
      </c>
      <c r="BE34" s="72"/>
      <c r="BF34" s="48"/>
      <c r="BG34" s="72"/>
      <c r="BH34" s="72"/>
      <c r="BI34" s="73"/>
    </row>
    <row r="35" spans="1:61" x14ac:dyDescent="0.3">
      <c r="A35" s="11" t="s">
        <v>20</v>
      </c>
      <c r="B35" s="31">
        <v>17</v>
      </c>
      <c r="C35" s="32" t="s">
        <v>14</v>
      </c>
      <c r="D35" s="17" t="s">
        <v>36</v>
      </c>
      <c r="F35" s="103" t="s">
        <v>31</v>
      </c>
      <c r="G35" s="99">
        <f>IFERROR(('2.3_Input_Data_Orig_MC'!U34-'2.3_Input_Data_Orig_MC'!G34),"-")</f>
        <v>0</v>
      </c>
      <c r="H35" s="99">
        <f>IFERROR(('2.3_Input_Data_Orig_MC'!V34-'2.3_Input_Data_Orig_MC'!H34),"-")</f>
        <v>-4</v>
      </c>
      <c r="I35" s="99">
        <f>IFERROR(('2.3_Input_Data_Orig_MC'!W34-'2.3_Input_Data_Orig_MC'!I34),"-")</f>
        <v>2</v>
      </c>
      <c r="J35" s="99">
        <f>IFERROR(('2.3_Input_Data_Orig_MC'!X34-'2.3_Input_Data_Orig_MC'!J34),"-")</f>
        <v>-3</v>
      </c>
      <c r="K35" s="99">
        <f>IFERROR(('2.3_Input_Data_Orig_MC'!Y34-'2.3_Input_Data_Orig_MC'!K34),"-")</f>
        <v>5</v>
      </c>
      <c r="L35" s="48"/>
      <c r="M35" s="100">
        <f>G35*'0.1_Coefficients'!$B$20</f>
        <v>0</v>
      </c>
      <c r="N35" s="100">
        <f>H35*'0.1_Coefficients'!$C$20</f>
        <v>-1.6</v>
      </c>
      <c r="O35" s="100">
        <f>I35*'0.1_Coefficients'!$D$20</f>
        <v>1.2</v>
      </c>
      <c r="P35" s="100">
        <f>J35*'0.1_Coefficients'!$E$20</f>
        <v>-2.4000000000000004</v>
      </c>
      <c r="Q35" s="100">
        <f>K35*'0.1_Coefficients'!$F$20</f>
        <v>5</v>
      </c>
      <c r="R35" s="68">
        <f t="shared" ref="R35" si="33">SUM(M35:Q38)</f>
        <v>2.1999999999999993</v>
      </c>
      <c r="S35" s="48"/>
      <c r="T35" s="99">
        <f>IFERROR(('2.3_Input_Data_Orig_MC'!N34-'2.3_Input_Data_Orig_MC'!G34),"-")</f>
        <v>4</v>
      </c>
      <c r="U35" s="99">
        <f>IFERROR(('2.3_Input_Data_Orig_MC'!O34-'2.3_Input_Data_Orig_MC'!H34),"-")</f>
        <v>-2</v>
      </c>
      <c r="V35" s="99">
        <f>IFERROR(('2.3_Input_Data_Orig_MC'!P34-'2.3_Input_Data_Orig_MC'!I34),"-")</f>
        <v>2</v>
      </c>
      <c r="W35" s="99">
        <f>IFERROR(('2.3_Input_Data_Orig_MC'!Q34-'2.3_Input_Data_Orig_MC'!J34),"-")</f>
        <v>-3</v>
      </c>
      <c r="X35" s="99">
        <f>IFERROR(('2.3_Input_Data_Orig_MC'!R34-'2.3_Input_Data_Orig_MC'!K34),"-")</f>
        <v>-1</v>
      </c>
      <c r="Y35" s="48"/>
      <c r="Z35" s="100">
        <f>T35*'0.1_Coefficients'!$B$20</f>
        <v>0.8</v>
      </c>
      <c r="AA35" s="100">
        <f>U35*'0.1_Coefficients'!$C$20</f>
        <v>-0.8</v>
      </c>
      <c r="AB35" s="100">
        <f>V35*'0.1_Coefficients'!$D$20</f>
        <v>1.2</v>
      </c>
      <c r="AC35" s="100">
        <f>W35*'0.1_Coefficients'!$E$20</f>
        <v>-2.4000000000000004</v>
      </c>
      <c r="AD35" s="100">
        <f>X35*'0.1_Coefficients'!$F$20</f>
        <v>-1</v>
      </c>
      <c r="AE35" s="68">
        <f t="shared" ref="AE35" si="34">SUM(Z35:AD38)</f>
        <v>-2.2000000000000002</v>
      </c>
      <c r="AF35" s="48"/>
      <c r="AG35" s="99">
        <f>IFERROR(('2.4_Input_Data_Rebase'!U34-'2.4_Input_Data_Rebase'!G34),"-")</f>
        <v>-3</v>
      </c>
      <c r="AH35" s="99">
        <f>IFERROR(('2.4_Input_Data_Rebase'!V34-'2.4_Input_Data_Rebase'!H34),"-")</f>
        <v>0</v>
      </c>
      <c r="AI35" s="99">
        <f>IFERROR(('2.4_Input_Data_Rebase'!W34-'2.4_Input_Data_Rebase'!I34),"-")</f>
        <v>-1</v>
      </c>
      <c r="AJ35" s="99">
        <f>IFERROR(('2.4_Input_Data_Rebase'!X34-'2.4_Input_Data_Rebase'!J34),"-")</f>
        <v>-1</v>
      </c>
      <c r="AK35" s="99">
        <f>IFERROR(('2.4_Input_Data_Rebase'!Y34-'2.4_Input_Data_Rebase'!K34),"-")</f>
        <v>0</v>
      </c>
      <c r="AL35" s="48"/>
      <c r="AM35" s="100">
        <f>AG35*'0.1_Coefficients'!$B$20</f>
        <v>-0.60000000000000009</v>
      </c>
      <c r="AN35" s="100">
        <f>AH35*'0.1_Coefficients'!$C$20</f>
        <v>0</v>
      </c>
      <c r="AO35" s="100">
        <f>AI35*'0.1_Coefficients'!$D$20</f>
        <v>-0.6</v>
      </c>
      <c r="AP35" s="100">
        <f>AJ35*'0.1_Coefficients'!$E$20</f>
        <v>-0.8</v>
      </c>
      <c r="AQ35" s="100">
        <f>AK35*'0.1_Coefficients'!$F$20</f>
        <v>0</v>
      </c>
      <c r="AR35" s="68">
        <f t="shared" ref="AR35" si="35">SUM(AM35:AQ38)</f>
        <v>2.6999999999999997</v>
      </c>
      <c r="AS35" s="48"/>
      <c r="AT35" s="99">
        <f>IFERROR(('2.4_Input_Data_Rebase'!N34-'2.4_Input_Data_Rebase'!G34),"-")</f>
        <v>-3</v>
      </c>
      <c r="AU35" s="99">
        <f>IFERROR(('2.4_Input_Data_Rebase'!O34-'2.4_Input_Data_Rebase'!H34),"-")</f>
        <v>0</v>
      </c>
      <c r="AV35" s="99">
        <f>IFERROR(('2.4_Input_Data_Rebase'!P34-'2.4_Input_Data_Rebase'!I34),"-")</f>
        <v>-1</v>
      </c>
      <c r="AW35" s="99">
        <f>IFERROR(('2.4_Input_Data_Rebase'!Q34-'2.4_Input_Data_Rebase'!J34),"-")</f>
        <v>-1</v>
      </c>
      <c r="AX35" s="99">
        <f>IFERROR(('2.4_Input_Data_Rebase'!R34-'2.4_Input_Data_Rebase'!K34),"-")</f>
        <v>0</v>
      </c>
      <c r="AY35" s="48"/>
      <c r="AZ35" s="100">
        <f>AT35*'0.1_Coefficients'!$B$20</f>
        <v>-0.60000000000000009</v>
      </c>
      <c r="BA35" s="100">
        <f>AU35*'0.1_Coefficients'!$C$20</f>
        <v>0</v>
      </c>
      <c r="BB35" s="100">
        <f>AV35*'0.1_Coefficients'!$D$20</f>
        <v>-0.6</v>
      </c>
      <c r="BC35" s="100">
        <f>AW35*'0.1_Coefficients'!$E$20</f>
        <v>-0.8</v>
      </c>
      <c r="BD35" s="100">
        <f>AX35*'0.1_Coefficients'!$F$20</f>
        <v>0</v>
      </c>
      <c r="BE35" s="68">
        <f t="shared" ref="BE35" si="36">SUM(AZ35:BD38)</f>
        <v>2.1500000000000004</v>
      </c>
      <c r="BF35" s="48"/>
      <c r="BG35" s="68">
        <f t="shared" ref="BG35" si="37">AE35-R35</f>
        <v>-4.3999999999999995</v>
      </c>
      <c r="BH35" s="68">
        <f t="shared" ref="BH35" si="38">BE35-AR35</f>
        <v>-0.54999999999999938</v>
      </c>
      <c r="BI35" s="69" t="str">
        <f t="shared" ref="BI35" si="39">IFERROR(IF(ABS((BG35-BH35))&lt;=10%,"Acceptable","Request Narrative"),"-")</f>
        <v>Request Narrative</v>
      </c>
    </row>
    <row r="36" spans="1:61" x14ac:dyDescent="0.3">
      <c r="A36" s="10"/>
      <c r="B36" s="27"/>
      <c r="C36" s="28"/>
      <c r="D36" s="19"/>
      <c r="F36" s="98" t="s">
        <v>32</v>
      </c>
      <c r="G36" s="99">
        <f>IFERROR(('2.3_Input_Data_Orig_MC'!U35-'2.3_Input_Data_Orig_MC'!G35),"-")</f>
        <v>0</v>
      </c>
      <c r="H36" s="99">
        <f>IFERROR(('2.3_Input_Data_Orig_MC'!V35-'2.3_Input_Data_Orig_MC'!H35),"-")</f>
        <v>0</v>
      </c>
      <c r="I36" s="99">
        <f>IFERROR(('2.3_Input_Data_Orig_MC'!W35-'2.3_Input_Data_Orig_MC'!I35),"-")</f>
        <v>0</v>
      </c>
      <c r="J36" s="99">
        <f>IFERROR(('2.3_Input_Data_Orig_MC'!X35-'2.3_Input_Data_Orig_MC'!J35),"-")</f>
        <v>0</v>
      </c>
      <c r="K36" s="99">
        <f>IFERROR(('2.3_Input_Data_Orig_MC'!Y35-'2.3_Input_Data_Orig_MC'!K35),"-")</f>
        <v>0</v>
      </c>
      <c r="L36" s="48"/>
      <c r="M36" s="100">
        <f>G36*'0.1_Coefficients'!$B$21</f>
        <v>0</v>
      </c>
      <c r="N36" s="100">
        <f>H36*'0.1_Coefficients'!$C$21</f>
        <v>0</v>
      </c>
      <c r="O36" s="100">
        <f>I36*'0.1_Coefficients'!$D$21</f>
        <v>0</v>
      </c>
      <c r="P36" s="100">
        <f>J36*'0.1_Coefficients'!$E$21</f>
        <v>0</v>
      </c>
      <c r="Q36" s="100">
        <f>K36*'0.1_Coefficients'!$F$21</f>
        <v>0</v>
      </c>
      <c r="R36" s="68"/>
      <c r="S36" s="48"/>
      <c r="T36" s="99">
        <f>IFERROR(('2.3_Input_Data_Orig_MC'!N35-'2.3_Input_Data_Orig_MC'!G35),"-")</f>
        <v>0</v>
      </c>
      <c r="U36" s="99">
        <f>IFERROR(('2.3_Input_Data_Orig_MC'!O35-'2.3_Input_Data_Orig_MC'!H35),"-")</f>
        <v>0</v>
      </c>
      <c r="V36" s="99">
        <f>IFERROR(('2.3_Input_Data_Orig_MC'!P35-'2.3_Input_Data_Orig_MC'!I35),"-")</f>
        <v>0</v>
      </c>
      <c r="W36" s="99">
        <f>IFERROR(('2.3_Input_Data_Orig_MC'!Q35-'2.3_Input_Data_Orig_MC'!J35),"-")</f>
        <v>0</v>
      </c>
      <c r="X36" s="99">
        <f>IFERROR(('2.3_Input_Data_Orig_MC'!R35-'2.3_Input_Data_Orig_MC'!K35),"-")</f>
        <v>0</v>
      </c>
      <c r="Y36" s="48"/>
      <c r="Z36" s="100">
        <f>T36*'0.1_Coefficients'!$B$21</f>
        <v>0</v>
      </c>
      <c r="AA36" s="100">
        <f>U36*'0.1_Coefficients'!$C$21</f>
        <v>0</v>
      </c>
      <c r="AB36" s="100">
        <f>V36*'0.1_Coefficients'!$D$21</f>
        <v>0</v>
      </c>
      <c r="AC36" s="100">
        <f>W36*'0.1_Coefficients'!$E$21</f>
        <v>0</v>
      </c>
      <c r="AD36" s="100">
        <f>X36*'0.1_Coefficients'!$F$21</f>
        <v>0</v>
      </c>
      <c r="AE36" s="68"/>
      <c r="AF36" s="48"/>
      <c r="AG36" s="99">
        <f>IFERROR(('2.4_Input_Data_Rebase'!U35-'2.4_Input_Data_Rebase'!G35),"-")</f>
        <v>0</v>
      </c>
      <c r="AH36" s="99">
        <f>IFERROR(('2.4_Input_Data_Rebase'!V35-'2.4_Input_Data_Rebase'!H35),"-")</f>
        <v>-2</v>
      </c>
      <c r="AI36" s="99">
        <f>IFERROR(('2.4_Input_Data_Rebase'!W35-'2.4_Input_Data_Rebase'!I35),"-")</f>
        <v>0</v>
      </c>
      <c r="AJ36" s="99">
        <f>IFERROR(('2.4_Input_Data_Rebase'!X35-'2.4_Input_Data_Rebase'!J35),"-")</f>
        <v>0</v>
      </c>
      <c r="AK36" s="99">
        <f>IFERROR(('2.4_Input_Data_Rebase'!Y35-'2.4_Input_Data_Rebase'!K35),"-")</f>
        <v>2</v>
      </c>
      <c r="AL36" s="48"/>
      <c r="AM36" s="100">
        <f>AG36*'0.1_Coefficients'!$B$21</f>
        <v>0</v>
      </c>
      <c r="AN36" s="100">
        <f>AH36*'0.1_Coefficients'!$C$21</f>
        <v>-0.6</v>
      </c>
      <c r="AO36" s="100">
        <f>AI36*'0.1_Coefficients'!$D$21</f>
        <v>0</v>
      </c>
      <c r="AP36" s="100">
        <f>AJ36*'0.1_Coefficients'!$E$21</f>
        <v>0</v>
      </c>
      <c r="AQ36" s="100">
        <f>AK36*'0.1_Coefficients'!$F$21</f>
        <v>1.5</v>
      </c>
      <c r="AR36" s="68"/>
      <c r="AS36" s="48"/>
      <c r="AT36" s="99">
        <f>IFERROR(('2.4_Input_Data_Rebase'!N35-'2.4_Input_Data_Rebase'!G35),"-")</f>
        <v>0</v>
      </c>
      <c r="AU36" s="99">
        <f>IFERROR(('2.4_Input_Data_Rebase'!O35-'2.4_Input_Data_Rebase'!H35),"-")</f>
        <v>-2</v>
      </c>
      <c r="AV36" s="99">
        <f>IFERROR(('2.4_Input_Data_Rebase'!P35-'2.4_Input_Data_Rebase'!I35),"-")</f>
        <v>1</v>
      </c>
      <c r="AW36" s="99">
        <f>IFERROR(('2.4_Input_Data_Rebase'!Q35-'2.4_Input_Data_Rebase'!J35),"-")</f>
        <v>1</v>
      </c>
      <c r="AX36" s="99">
        <f>IFERROR(('2.4_Input_Data_Rebase'!R35-'2.4_Input_Data_Rebase'!K35),"-")</f>
        <v>0</v>
      </c>
      <c r="AY36" s="48"/>
      <c r="AZ36" s="100">
        <f>AT36*'0.1_Coefficients'!$B$21</f>
        <v>0</v>
      </c>
      <c r="BA36" s="100">
        <f>AU36*'0.1_Coefficients'!$C$21</f>
        <v>-0.6</v>
      </c>
      <c r="BB36" s="100">
        <f>AV36*'0.1_Coefficients'!$D$21</f>
        <v>0.45</v>
      </c>
      <c r="BC36" s="100">
        <f>AW36*'0.1_Coefficients'!$E$21</f>
        <v>0.6</v>
      </c>
      <c r="BD36" s="100">
        <f>AX36*'0.1_Coefficients'!$F$21</f>
        <v>0</v>
      </c>
      <c r="BE36" s="68"/>
      <c r="BF36" s="48"/>
      <c r="BG36" s="68"/>
      <c r="BH36" s="68"/>
      <c r="BI36" s="69"/>
    </row>
    <row r="37" spans="1:61" x14ac:dyDescent="0.3">
      <c r="A37" s="10"/>
      <c r="B37" s="27"/>
      <c r="C37" s="28"/>
      <c r="D37" s="19"/>
      <c r="F37" s="98" t="s">
        <v>33</v>
      </c>
      <c r="G37" s="99">
        <f>IFERROR(('2.3_Input_Data_Orig_MC'!U36-'2.3_Input_Data_Orig_MC'!G36),"-")</f>
        <v>0</v>
      </c>
      <c r="H37" s="99">
        <f>IFERROR(('2.3_Input_Data_Orig_MC'!V36-'2.3_Input_Data_Orig_MC'!H36),"-")</f>
        <v>0</v>
      </c>
      <c r="I37" s="99">
        <f>IFERROR(('2.3_Input_Data_Orig_MC'!W36-'2.3_Input_Data_Orig_MC'!I36),"-")</f>
        <v>0</v>
      </c>
      <c r="J37" s="99">
        <f>IFERROR(('2.3_Input_Data_Orig_MC'!X36-'2.3_Input_Data_Orig_MC'!J36),"-")</f>
        <v>0</v>
      </c>
      <c r="K37" s="99">
        <f>IFERROR(('2.3_Input_Data_Orig_MC'!Y36-'2.3_Input_Data_Orig_MC'!K36),"-")</f>
        <v>0</v>
      </c>
      <c r="L37" s="48"/>
      <c r="M37" s="100">
        <f>G37*'0.1_Coefficients'!$B$22</f>
        <v>0</v>
      </c>
      <c r="N37" s="100">
        <f>H37*'0.1_Coefficients'!$C$22</f>
        <v>0</v>
      </c>
      <c r="O37" s="100">
        <f>I37*'0.1_Coefficients'!$D$22</f>
        <v>0</v>
      </c>
      <c r="P37" s="100">
        <f>J37*'0.1_Coefficients'!$E$22</f>
        <v>0</v>
      </c>
      <c r="Q37" s="100">
        <f>K37*'0.1_Coefficients'!$F$22</f>
        <v>0</v>
      </c>
      <c r="R37" s="68"/>
      <c r="S37" s="48"/>
      <c r="T37" s="99">
        <f>IFERROR(('2.3_Input_Data_Orig_MC'!N36-'2.3_Input_Data_Orig_MC'!G36),"-")</f>
        <v>0</v>
      </c>
      <c r="U37" s="99">
        <f>IFERROR(('2.3_Input_Data_Orig_MC'!O36-'2.3_Input_Data_Orig_MC'!H36),"-")</f>
        <v>0</v>
      </c>
      <c r="V37" s="99">
        <f>IFERROR(('2.3_Input_Data_Orig_MC'!P36-'2.3_Input_Data_Orig_MC'!I36),"-")</f>
        <v>0</v>
      </c>
      <c r="W37" s="99">
        <f>IFERROR(('2.3_Input_Data_Orig_MC'!Q36-'2.3_Input_Data_Orig_MC'!J36),"-")</f>
        <v>0</v>
      </c>
      <c r="X37" s="99">
        <f>IFERROR(('2.3_Input_Data_Orig_MC'!R36-'2.3_Input_Data_Orig_MC'!K36),"-")</f>
        <v>0</v>
      </c>
      <c r="Y37" s="48"/>
      <c r="Z37" s="100">
        <f>T37*'0.1_Coefficients'!$B$22</f>
        <v>0</v>
      </c>
      <c r="AA37" s="100">
        <f>U37*'0.1_Coefficients'!$C$22</f>
        <v>0</v>
      </c>
      <c r="AB37" s="100">
        <f>V37*'0.1_Coefficients'!$D$22</f>
        <v>0</v>
      </c>
      <c r="AC37" s="100">
        <f>W37*'0.1_Coefficients'!$E$22</f>
        <v>0</v>
      </c>
      <c r="AD37" s="100">
        <f>X37*'0.1_Coefficients'!$F$22</f>
        <v>0</v>
      </c>
      <c r="AE37" s="68"/>
      <c r="AF37" s="48"/>
      <c r="AG37" s="99">
        <f>IFERROR(('2.4_Input_Data_Rebase'!U36-'2.4_Input_Data_Rebase'!G36),"-")</f>
        <v>-1</v>
      </c>
      <c r="AH37" s="99">
        <f>IFERROR(('2.4_Input_Data_Rebase'!V36-'2.4_Input_Data_Rebase'!H36),"-")</f>
        <v>0</v>
      </c>
      <c r="AI37" s="99">
        <f>IFERROR(('2.4_Input_Data_Rebase'!W36-'2.4_Input_Data_Rebase'!I36),"-")</f>
        <v>1</v>
      </c>
      <c r="AJ37" s="99">
        <f>IFERROR(('2.4_Input_Data_Rebase'!X36-'2.4_Input_Data_Rebase'!J36),"-")</f>
        <v>-1</v>
      </c>
      <c r="AK37" s="99">
        <f>IFERROR(('2.4_Input_Data_Rebase'!Y36-'2.4_Input_Data_Rebase'!K36),"-")</f>
        <v>4</v>
      </c>
      <c r="AL37" s="48"/>
      <c r="AM37" s="100">
        <f>AG37*'0.1_Coefficients'!$B$22</f>
        <v>-0.1</v>
      </c>
      <c r="AN37" s="100">
        <f>AH37*'0.1_Coefficients'!$C$22</f>
        <v>0</v>
      </c>
      <c r="AO37" s="100">
        <f>AI37*'0.1_Coefficients'!$D$22</f>
        <v>0.3</v>
      </c>
      <c r="AP37" s="100">
        <f>AJ37*'0.1_Coefficients'!$E$22</f>
        <v>-0.4</v>
      </c>
      <c r="AQ37" s="100">
        <f>AK37*'0.1_Coefficients'!$F$22</f>
        <v>2</v>
      </c>
      <c r="AR37" s="68"/>
      <c r="AS37" s="48"/>
      <c r="AT37" s="99">
        <f>IFERROR(('2.4_Input_Data_Rebase'!N36-'2.4_Input_Data_Rebase'!G36),"-")</f>
        <v>-1</v>
      </c>
      <c r="AU37" s="99">
        <f>IFERROR(('2.4_Input_Data_Rebase'!O36-'2.4_Input_Data_Rebase'!H36),"-")</f>
        <v>0</v>
      </c>
      <c r="AV37" s="99">
        <f>IFERROR(('2.4_Input_Data_Rebase'!P36-'2.4_Input_Data_Rebase'!I36),"-")</f>
        <v>1</v>
      </c>
      <c r="AW37" s="99">
        <f>IFERROR(('2.4_Input_Data_Rebase'!Q36-'2.4_Input_Data_Rebase'!J36),"-")</f>
        <v>0</v>
      </c>
      <c r="AX37" s="99">
        <f>IFERROR(('2.4_Input_Data_Rebase'!R36-'2.4_Input_Data_Rebase'!K36),"-")</f>
        <v>3</v>
      </c>
      <c r="AY37" s="48"/>
      <c r="AZ37" s="100">
        <f>AT37*'0.1_Coefficients'!$B$22</f>
        <v>-0.1</v>
      </c>
      <c r="BA37" s="100">
        <f>AU37*'0.1_Coefficients'!$C$22</f>
        <v>0</v>
      </c>
      <c r="BB37" s="100">
        <f>AV37*'0.1_Coefficients'!$D$22</f>
        <v>0.3</v>
      </c>
      <c r="BC37" s="100">
        <f>AW37*'0.1_Coefficients'!$E$22</f>
        <v>0</v>
      </c>
      <c r="BD37" s="100">
        <f>AX37*'0.1_Coefficients'!$F$22</f>
        <v>1.5</v>
      </c>
      <c r="BE37" s="68"/>
      <c r="BF37" s="48"/>
      <c r="BG37" s="68"/>
      <c r="BH37" s="68"/>
      <c r="BI37" s="69"/>
    </row>
    <row r="38" spans="1:61" ht="12.75" thickBot="1" x14ac:dyDescent="0.35">
      <c r="A38" s="10"/>
      <c r="B38" s="29"/>
      <c r="C38" s="30"/>
      <c r="D38" s="22"/>
      <c r="F38" s="102" t="s">
        <v>34</v>
      </c>
      <c r="G38" s="99">
        <f>IFERROR(('2.3_Input_Data_Orig_MC'!U37-'2.3_Input_Data_Orig_MC'!G37),"-")</f>
        <v>0</v>
      </c>
      <c r="H38" s="99">
        <f>IFERROR(('2.3_Input_Data_Orig_MC'!V37-'2.3_Input_Data_Orig_MC'!H37),"-")</f>
        <v>0</v>
      </c>
      <c r="I38" s="99">
        <f>IFERROR(('2.3_Input_Data_Orig_MC'!W37-'2.3_Input_Data_Orig_MC'!I37),"-")</f>
        <v>0</v>
      </c>
      <c r="J38" s="99">
        <f>IFERROR(('2.3_Input_Data_Orig_MC'!X37-'2.3_Input_Data_Orig_MC'!J37),"-")</f>
        <v>0</v>
      </c>
      <c r="K38" s="99">
        <f>IFERROR(('2.3_Input_Data_Orig_MC'!Y37-'2.3_Input_Data_Orig_MC'!K37),"-")</f>
        <v>0</v>
      </c>
      <c r="L38" s="48"/>
      <c r="M38" s="100">
        <f>G38*'0.1_Coefficients'!$B$23</f>
        <v>0</v>
      </c>
      <c r="N38" s="100">
        <f>H38*'0.1_Coefficients'!$C$23</f>
        <v>0</v>
      </c>
      <c r="O38" s="100">
        <f>I38*'0.1_Coefficients'!$D$23</f>
        <v>0</v>
      </c>
      <c r="P38" s="100">
        <f>J38*'0.1_Coefficients'!E47</f>
        <v>0</v>
      </c>
      <c r="Q38" s="100">
        <f>K38*'0.1_Coefficients'!$F$23</f>
        <v>0</v>
      </c>
      <c r="R38" s="72"/>
      <c r="S38" s="48"/>
      <c r="T38" s="99">
        <f>IFERROR(('2.3_Input_Data_Orig_MC'!N37-'2.3_Input_Data_Orig_MC'!G37),"-")</f>
        <v>0</v>
      </c>
      <c r="U38" s="99">
        <f>IFERROR(('2.3_Input_Data_Orig_MC'!O37-'2.3_Input_Data_Orig_MC'!H37),"-")</f>
        <v>0</v>
      </c>
      <c r="V38" s="99">
        <f>IFERROR(('2.3_Input_Data_Orig_MC'!P37-'2.3_Input_Data_Orig_MC'!I37),"-")</f>
        <v>0</v>
      </c>
      <c r="W38" s="99">
        <f>IFERROR(('2.3_Input_Data_Orig_MC'!Q37-'2.3_Input_Data_Orig_MC'!J37),"-")</f>
        <v>0</v>
      </c>
      <c r="X38" s="99">
        <f>IFERROR(('2.3_Input_Data_Orig_MC'!R37-'2.3_Input_Data_Orig_MC'!K37),"-")</f>
        <v>0</v>
      </c>
      <c r="Y38" s="48"/>
      <c r="Z38" s="100">
        <f>T38*'0.1_Coefficients'!$B$23</f>
        <v>0</v>
      </c>
      <c r="AA38" s="100">
        <f>U38*'0.1_Coefficients'!$C$23</f>
        <v>0</v>
      </c>
      <c r="AB38" s="100">
        <f>V38*'0.1_Coefficients'!$D$23</f>
        <v>0</v>
      </c>
      <c r="AC38" s="100">
        <f>W38*'0.1_Coefficients'!Q47</f>
        <v>0</v>
      </c>
      <c r="AD38" s="100">
        <f>X38*'0.1_Coefficients'!$F$23</f>
        <v>0</v>
      </c>
      <c r="AE38" s="72"/>
      <c r="AF38" s="48"/>
      <c r="AG38" s="99">
        <f>IFERROR(('2.4_Input_Data_Rebase'!U37-'2.4_Input_Data_Rebase'!G37),"-")</f>
        <v>-3</v>
      </c>
      <c r="AH38" s="99">
        <f>IFERROR(('2.4_Input_Data_Rebase'!V37-'2.4_Input_Data_Rebase'!H37),"-")</f>
        <v>-2</v>
      </c>
      <c r="AI38" s="99">
        <f>IFERROR(('2.4_Input_Data_Rebase'!W37-'2.4_Input_Data_Rebase'!I37),"-")</f>
        <v>-1</v>
      </c>
      <c r="AJ38" s="99">
        <f>IFERROR(('2.4_Input_Data_Rebase'!X37-'2.4_Input_Data_Rebase'!J37),"-")</f>
        <v>-2</v>
      </c>
      <c r="AK38" s="99">
        <f>IFERROR(('2.4_Input_Data_Rebase'!Y37-'2.4_Input_Data_Rebase'!K37),"-")</f>
        <v>10</v>
      </c>
      <c r="AL38" s="48"/>
      <c r="AM38" s="100">
        <f>AG38*'0.1_Coefficients'!$B$23</f>
        <v>-0.15000000000000002</v>
      </c>
      <c r="AN38" s="100">
        <f>AH38*'0.1_Coefficients'!$C$23</f>
        <v>-0.2</v>
      </c>
      <c r="AO38" s="100">
        <f>AI38*'0.1_Coefficients'!$D$23</f>
        <v>-0.15</v>
      </c>
      <c r="AP38" s="100">
        <f>AJ38*'0.1_Coefficients'!AD47</f>
        <v>0</v>
      </c>
      <c r="AQ38" s="100">
        <f>AK38*'0.1_Coefficients'!$F$23</f>
        <v>2.5</v>
      </c>
      <c r="AR38" s="72"/>
      <c r="AS38" s="48"/>
      <c r="AT38" s="99">
        <f>IFERROR(('2.4_Input_Data_Rebase'!N37-'2.4_Input_Data_Rebase'!G37),"-")</f>
        <v>-3</v>
      </c>
      <c r="AU38" s="99">
        <f>IFERROR(('2.4_Input_Data_Rebase'!O37-'2.4_Input_Data_Rebase'!H37),"-")</f>
        <v>-2</v>
      </c>
      <c r="AV38" s="99">
        <f>IFERROR(('2.4_Input_Data_Rebase'!P37-'2.4_Input_Data_Rebase'!I37),"-")</f>
        <v>-1</v>
      </c>
      <c r="AW38" s="99">
        <f>IFERROR(('2.4_Input_Data_Rebase'!Q37-'2.4_Input_Data_Rebase'!J37),"-")</f>
        <v>-2</v>
      </c>
      <c r="AX38" s="99">
        <f>IFERROR(('2.4_Input_Data_Rebase'!R37-'2.4_Input_Data_Rebase'!K37),"-")</f>
        <v>10</v>
      </c>
      <c r="AY38" s="48"/>
      <c r="AZ38" s="100">
        <f>AT38*'0.1_Coefficients'!$B$23</f>
        <v>-0.15000000000000002</v>
      </c>
      <c r="BA38" s="100">
        <f>AU38*'0.1_Coefficients'!$C$23</f>
        <v>-0.2</v>
      </c>
      <c r="BB38" s="100">
        <f>AV38*'0.1_Coefficients'!$D$23</f>
        <v>-0.15</v>
      </c>
      <c r="BC38" s="100">
        <f>AW38*'0.1_Coefficients'!AP47</f>
        <v>0</v>
      </c>
      <c r="BD38" s="100">
        <f>AX38*'0.1_Coefficients'!$F$23</f>
        <v>2.5</v>
      </c>
      <c r="BE38" s="72"/>
      <c r="BF38" s="48"/>
      <c r="BG38" s="72"/>
      <c r="BH38" s="72"/>
      <c r="BI38" s="73"/>
    </row>
    <row r="39" spans="1:61" x14ac:dyDescent="0.3">
      <c r="A39" s="11" t="s">
        <v>20</v>
      </c>
      <c r="B39" s="31">
        <v>19</v>
      </c>
      <c r="C39" s="32" t="s">
        <v>25</v>
      </c>
      <c r="D39" s="17" t="s">
        <v>36</v>
      </c>
      <c r="F39" s="103" t="s">
        <v>31</v>
      </c>
      <c r="G39" s="99">
        <f>IFERROR(('2.3_Input_Data_Orig_MC'!U38-'2.3_Input_Data_Orig_MC'!G38),"-")</f>
        <v>-6</v>
      </c>
      <c r="H39" s="99">
        <f>IFERROR(('2.3_Input_Data_Orig_MC'!V38-'2.3_Input_Data_Orig_MC'!H38),"-")</f>
        <v>-12</v>
      </c>
      <c r="I39" s="99">
        <f>IFERROR(('2.3_Input_Data_Orig_MC'!W38-'2.3_Input_Data_Orig_MC'!I38),"-")</f>
        <v>-20</v>
      </c>
      <c r="J39" s="99">
        <f>IFERROR(('2.3_Input_Data_Orig_MC'!X38-'2.3_Input_Data_Orig_MC'!J38),"-")</f>
        <v>-10</v>
      </c>
      <c r="K39" s="99">
        <f>IFERROR(('2.3_Input_Data_Orig_MC'!Y38-'2.3_Input_Data_Orig_MC'!K38),"-")</f>
        <v>48</v>
      </c>
      <c r="L39" s="48"/>
      <c r="M39" s="100">
        <f>G39*'0.1_Coefficients'!$B$20</f>
        <v>-1.2000000000000002</v>
      </c>
      <c r="N39" s="100">
        <f>H39*'0.1_Coefficients'!$C$20</f>
        <v>-4.8000000000000007</v>
      </c>
      <c r="O39" s="100">
        <f>I39*'0.1_Coefficients'!$D$20</f>
        <v>-12</v>
      </c>
      <c r="P39" s="100">
        <f>J39*'0.1_Coefficients'!$E$20</f>
        <v>-8</v>
      </c>
      <c r="Q39" s="100">
        <f>K39*'0.1_Coefficients'!$F$20</f>
        <v>48</v>
      </c>
      <c r="R39" s="68">
        <f t="shared" ref="R39" si="40">SUM(M39:Q42)</f>
        <v>22</v>
      </c>
      <c r="S39" s="48"/>
      <c r="T39" s="99">
        <f>IFERROR(('2.3_Input_Data_Orig_MC'!N38-'2.3_Input_Data_Orig_MC'!G38),"-")</f>
        <v>5</v>
      </c>
      <c r="U39" s="99">
        <f>IFERROR(('2.3_Input_Data_Orig_MC'!O38-'2.3_Input_Data_Orig_MC'!H38),"-")</f>
        <v>12</v>
      </c>
      <c r="V39" s="99">
        <f>IFERROR(('2.3_Input_Data_Orig_MC'!P38-'2.3_Input_Data_Orig_MC'!I38),"-")</f>
        <v>-20</v>
      </c>
      <c r="W39" s="99">
        <f>IFERROR(('2.3_Input_Data_Orig_MC'!Q38-'2.3_Input_Data_Orig_MC'!J38),"-")</f>
        <v>-21</v>
      </c>
      <c r="X39" s="99">
        <f>IFERROR(('2.3_Input_Data_Orig_MC'!R38-'2.3_Input_Data_Orig_MC'!K38),"-")</f>
        <v>24</v>
      </c>
      <c r="Y39" s="48"/>
      <c r="Z39" s="100">
        <f>T39*'0.1_Coefficients'!$B$20</f>
        <v>1</v>
      </c>
      <c r="AA39" s="100">
        <f>U39*'0.1_Coefficients'!$C$20</f>
        <v>4.8000000000000007</v>
      </c>
      <c r="AB39" s="100">
        <f>V39*'0.1_Coefficients'!$D$20</f>
        <v>-12</v>
      </c>
      <c r="AC39" s="100">
        <f>W39*'0.1_Coefficients'!$E$20</f>
        <v>-16.8</v>
      </c>
      <c r="AD39" s="100">
        <f>X39*'0.1_Coefficients'!$F$20</f>
        <v>24</v>
      </c>
      <c r="AE39" s="68">
        <f t="shared" ref="AE39" si="41">SUM(Z39:AD42)</f>
        <v>1</v>
      </c>
      <c r="AF39" s="48"/>
      <c r="AG39" s="99">
        <f>IFERROR(('2.4_Input_Data_Rebase'!U38-'2.4_Input_Data_Rebase'!G38),"-")</f>
        <v>-7</v>
      </c>
      <c r="AH39" s="99">
        <f>IFERROR(('2.4_Input_Data_Rebase'!V38-'2.4_Input_Data_Rebase'!H38),"-")</f>
        <v>-8</v>
      </c>
      <c r="AI39" s="99">
        <f>IFERROR(('2.4_Input_Data_Rebase'!W38-'2.4_Input_Data_Rebase'!I38),"-")</f>
        <v>-1</v>
      </c>
      <c r="AJ39" s="99">
        <f>IFERROR(('2.4_Input_Data_Rebase'!X38-'2.4_Input_Data_Rebase'!J38),"-")</f>
        <v>-1</v>
      </c>
      <c r="AK39" s="99">
        <f>IFERROR(('2.4_Input_Data_Rebase'!Y38-'2.4_Input_Data_Rebase'!K38),"-")</f>
        <v>24</v>
      </c>
      <c r="AL39" s="48"/>
      <c r="AM39" s="100">
        <f>AG39*'0.1_Coefficients'!$B$20</f>
        <v>-1.4000000000000001</v>
      </c>
      <c r="AN39" s="100">
        <f>AH39*'0.1_Coefficients'!$C$20</f>
        <v>-3.2</v>
      </c>
      <c r="AO39" s="100">
        <f>AI39*'0.1_Coefficients'!$D$20</f>
        <v>-0.6</v>
      </c>
      <c r="AP39" s="100">
        <f>AJ39*'0.1_Coefficients'!$E$20</f>
        <v>-0.8</v>
      </c>
      <c r="AQ39" s="100">
        <f>AK39*'0.1_Coefficients'!$F$20</f>
        <v>24</v>
      </c>
      <c r="AR39" s="68">
        <f t="shared" ref="AR39" si="42">SUM(AM39:AQ42)</f>
        <v>18.899999999999999</v>
      </c>
      <c r="AS39" s="48"/>
      <c r="AT39" s="99">
        <f>IFERROR(('2.4_Input_Data_Rebase'!N38-'2.4_Input_Data_Rebase'!G38),"-")</f>
        <v>10</v>
      </c>
      <c r="AU39" s="99">
        <f>IFERROR(('2.4_Input_Data_Rebase'!O38-'2.4_Input_Data_Rebase'!H38),"-")</f>
        <v>-5</v>
      </c>
      <c r="AV39" s="99">
        <f>IFERROR(('2.4_Input_Data_Rebase'!P38-'2.4_Input_Data_Rebase'!I38),"-")</f>
        <v>1</v>
      </c>
      <c r="AW39" s="99">
        <f>IFERROR(('2.4_Input_Data_Rebase'!Q38-'2.4_Input_Data_Rebase'!J38),"-")</f>
        <v>-1</v>
      </c>
      <c r="AX39" s="99">
        <f>IFERROR(('2.4_Input_Data_Rebase'!R38-'2.4_Input_Data_Rebase'!K38),"-")</f>
        <v>2</v>
      </c>
      <c r="AY39" s="48"/>
      <c r="AZ39" s="100">
        <f>AT39*'0.1_Coefficients'!$B$20</f>
        <v>2</v>
      </c>
      <c r="BA39" s="100">
        <f>AU39*'0.1_Coefficients'!$C$20</f>
        <v>-2</v>
      </c>
      <c r="BB39" s="100">
        <f>AV39*'0.1_Coefficients'!$D$20</f>
        <v>0.6</v>
      </c>
      <c r="BC39" s="100">
        <f>AW39*'0.1_Coefficients'!$E$20</f>
        <v>-0.8</v>
      </c>
      <c r="BD39" s="100">
        <f>AX39*'0.1_Coefficients'!$F$20</f>
        <v>2</v>
      </c>
      <c r="BE39" s="68">
        <f t="shared" ref="BE39" si="43">SUM(AZ39:BD42)</f>
        <v>-2.3500000000000005</v>
      </c>
      <c r="BF39" s="48"/>
      <c r="BG39" s="68">
        <f t="shared" ref="BG39" si="44">AE39-R39</f>
        <v>-21</v>
      </c>
      <c r="BH39" s="68">
        <f t="shared" ref="BH39" si="45">BE39-AR39</f>
        <v>-21.25</v>
      </c>
      <c r="BI39" s="69" t="str">
        <f t="shared" ref="BI39" si="46">IFERROR(IF(ABS((BG39-BH39))&lt;=10%,"Acceptable","Request Narrative"),"-")</f>
        <v>Request Narrative</v>
      </c>
    </row>
    <row r="40" spans="1:61" x14ac:dyDescent="0.3">
      <c r="A40" s="10"/>
      <c r="B40" s="27"/>
      <c r="C40" s="28"/>
      <c r="D40" s="19"/>
      <c r="F40" s="98" t="s">
        <v>32</v>
      </c>
      <c r="G40" s="99">
        <f>IFERROR(('2.3_Input_Data_Orig_MC'!U39-'2.3_Input_Data_Orig_MC'!G39),"-")</f>
        <v>0</v>
      </c>
      <c r="H40" s="99">
        <f>IFERROR(('2.3_Input_Data_Orig_MC'!V39-'2.3_Input_Data_Orig_MC'!H39),"-")</f>
        <v>0</v>
      </c>
      <c r="I40" s="99">
        <f>IFERROR(('2.3_Input_Data_Orig_MC'!W39-'2.3_Input_Data_Orig_MC'!I39),"-")</f>
        <v>0</v>
      </c>
      <c r="J40" s="99">
        <f>IFERROR(('2.3_Input_Data_Orig_MC'!X39-'2.3_Input_Data_Orig_MC'!J39),"-")</f>
        <v>0</v>
      </c>
      <c r="K40" s="99">
        <f>IFERROR(('2.3_Input_Data_Orig_MC'!Y39-'2.3_Input_Data_Orig_MC'!K39),"-")</f>
        <v>0</v>
      </c>
      <c r="L40" s="48"/>
      <c r="M40" s="100">
        <f>G40*'0.1_Coefficients'!$B$21</f>
        <v>0</v>
      </c>
      <c r="N40" s="100">
        <f>H40*'0.1_Coefficients'!$C$21</f>
        <v>0</v>
      </c>
      <c r="O40" s="100">
        <f>I40*'0.1_Coefficients'!$D$21</f>
        <v>0</v>
      </c>
      <c r="P40" s="100">
        <f>J40*'0.1_Coefficients'!$E$21</f>
        <v>0</v>
      </c>
      <c r="Q40" s="100">
        <f>K40*'0.1_Coefficients'!$F$21</f>
        <v>0</v>
      </c>
      <c r="R40" s="68"/>
      <c r="S40" s="48"/>
      <c r="T40" s="99">
        <f>IFERROR(('2.3_Input_Data_Orig_MC'!N39-'2.3_Input_Data_Orig_MC'!G39),"-")</f>
        <v>0</v>
      </c>
      <c r="U40" s="99">
        <f>IFERROR(('2.3_Input_Data_Orig_MC'!O39-'2.3_Input_Data_Orig_MC'!H39),"-")</f>
        <v>0</v>
      </c>
      <c r="V40" s="99">
        <f>IFERROR(('2.3_Input_Data_Orig_MC'!P39-'2.3_Input_Data_Orig_MC'!I39),"-")</f>
        <v>0</v>
      </c>
      <c r="W40" s="99">
        <f>IFERROR(('2.3_Input_Data_Orig_MC'!Q39-'2.3_Input_Data_Orig_MC'!J39),"-")</f>
        <v>0</v>
      </c>
      <c r="X40" s="99">
        <f>IFERROR(('2.3_Input_Data_Orig_MC'!R39-'2.3_Input_Data_Orig_MC'!K39),"-")</f>
        <v>0</v>
      </c>
      <c r="Y40" s="48"/>
      <c r="Z40" s="100">
        <f>T40*'0.1_Coefficients'!$B$21</f>
        <v>0</v>
      </c>
      <c r="AA40" s="100">
        <f>U40*'0.1_Coefficients'!$C$21</f>
        <v>0</v>
      </c>
      <c r="AB40" s="100">
        <f>V40*'0.1_Coefficients'!$D$21</f>
        <v>0</v>
      </c>
      <c r="AC40" s="100">
        <f>W40*'0.1_Coefficients'!$E$21</f>
        <v>0</v>
      </c>
      <c r="AD40" s="100">
        <f>X40*'0.1_Coefficients'!$F$21</f>
        <v>0</v>
      </c>
      <c r="AE40" s="68"/>
      <c r="AF40" s="48"/>
      <c r="AG40" s="99">
        <f>IFERROR(('2.4_Input_Data_Rebase'!U39-'2.4_Input_Data_Rebase'!G39),"-")</f>
        <v>0</v>
      </c>
      <c r="AH40" s="99">
        <f>IFERROR(('2.4_Input_Data_Rebase'!V39-'2.4_Input_Data_Rebase'!H39),"-")</f>
        <v>-3</v>
      </c>
      <c r="AI40" s="99">
        <f>IFERROR(('2.4_Input_Data_Rebase'!W39-'2.4_Input_Data_Rebase'!I39),"-")</f>
        <v>-7</v>
      </c>
      <c r="AJ40" s="99">
        <f>IFERROR(('2.4_Input_Data_Rebase'!X39-'2.4_Input_Data_Rebase'!J39),"-")</f>
        <v>-2</v>
      </c>
      <c r="AK40" s="99">
        <f>IFERROR(('2.4_Input_Data_Rebase'!Y39-'2.4_Input_Data_Rebase'!K39),"-")</f>
        <v>4</v>
      </c>
      <c r="AL40" s="48"/>
      <c r="AM40" s="100">
        <f>AG40*'0.1_Coefficients'!$B$21</f>
        <v>0</v>
      </c>
      <c r="AN40" s="100">
        <f>AH40*'0.1_Coefficients'!$C$21</f>
        <v>-0.89999999999999991</v>
      </c>
      <c r="AO40" s="100">
        <f>AI40*'0.1_Coefficients'!$D$21</f>
        <v>-3.15</v>
      </c>
      <c r="AP40" s="100">
        <f>AJ40*'0.1_Coefficients'!$E$21</f>
        <v>-1.2</v>
      </c>
      <c r="AQ40" s="100">
        <f>AK40*'0.1_Coefficients'!$F$21</f>
        <v>3</v>
      </c>
      <c r="AR40" s="68"/>
      <c r="AS40" s="48"/>
      <c r="AT40" s="99">
        <f>IFERROR(('2.4_Input_Data_Rebase'!N39-'2.4_Input_Data_Rebase'!G39),"-")</f>
        <v>5</v>
      </c>
      <c r="AU40" s="99">
        <f>IFERROR(('2.4_Input_Data_Rebase'!O39-'2.4_Input_Data_Rebase'!H39),"-")</f>
        <v>-2</v>
      </c>
      <c r="AV40" s="99">
        <f>IFERROR(('2.4_Input_Data_Rebase'!P39-'2.4_Input_Data_Rebase'!I39),"-")</f>
        <v>-7</v>
      </c>
      <c r="AW40" s="99">
        <f>IFERROR(('2.4_Input_Data_Rebase'!Q39-'2.4_Input_Data_Rebase'!J39),"-")</f>
        <v>-2</v>
      </c>
      <c r="AX40" s="99">
        <f>IFERROR(('2.4_Input_Data_Rebase'!R39-'2.4_Input_Data_Rebase'!K39),"-")</f>
        <v>-2</v>
      </c>
      <c r="AY40" s="48"/>
      <c r="AZ40" s="100">
        <f>AT40*'0.1_Coefficients'!$B$21</f>
        <v>0.75</v>
      </c>
      <c r="BA40" s="100">
        <f>AU40*'0.1_Coefficients'!$C$21</f>
        <v>-0.6</v>
      </c>
      <c r="BB40" s="100">
        <f>AV40*'0.1_Coefficients'!$D$21</f>
        <v>-3.15</v>
      </c>
      <c r="BC40" s="100">
        <f>AW40*'0.1_Coefficients'!$E$21</f>
        <v>-1.2</v>
      </c>
      <c r="BD40" s="100">
        <f>AX40*'0.1_Coefficients'!$F$21</f>
        <v>-1.5</v>
      </c>
      <c r="BE40" s="68"/>
      <c r="BF40" s="48"/>
      <c r="BG40" s="68"/>
      <c r="BH40" s="68"/>
      <c r="BI40" s="69"/>
    </row>
    <row r="41" spans="1:61" x14ac:dyDescent="0.3">
      <c r="A41" s="10"/>
      <c r="B41" s="27"/>
      <c r="C41" s="28"/>
      <c r="D41" s="19"/>
      <c r="F41" s="98" t="s">
        <v>33</v>
      </c>
      <c r="G41" s="99">
        <f>IFERROR(('2.3_Input_Data_Orig_MC'!U40-'2.3_Input_Data_Orig_MC'!G40),"-")</f>
        <v>0</v>
      </c>
      <c r="H41" s="99">
        <f>IFERROR(('2.3_Input_Data_Orig_MC'!V40-'2.3_Input_Data_Orig_MC'!H40),"-")</f>
        <v>0</v>
      </c>
      <c r="I41" s="99">
        <f>IFERROR(('2.3_Input_Data_Orig_MC'!W40-'2.3_Input_Data_Orig_MC'!I40),"-")</f>
        <v>0</v>
      </c>
      <c r="J41" s="99">
        <f>IFERROR(('2.3_Input_Data_Orig_MC'!X40-'2.3_Input_Data_Orig_MC'!J40),"-")</f>
        <v>0</v>
      </c>
      <c r="K41" s="99">
        <f>IFERROR(('2.3_Input_Data_Orig_MC'!Y40-'2.3_Input_Data_Orig_MC'!K40),"-")</f>
        <v>0</v>
      </c>
      <c r="L41" s="48"/>
      <c r="M41" s="100">
        <f>G41*'0.1_Coefficients'!$B$22</f>
        <v>0</v>
      </c>
      <c r="N41" s="100">
        <f>H41*'0.1_Coefficients'!$C$22</f>
        <v>0</v>
      </c>
      <c r="O41" s="100">
        <f>I41*'0.1_Coefficients'!$D$22</f>
        <v>0</v>
      </c>
      <c r="P41" s="100">
        <f>J41*'0.1_Coefficients'!$E$22</f>
        <v>0</v>
      </c>
      <c r="Q41" s="100">
        <f>K41*'0.1_Coefficients'!$F$22</f>
        <v>0</v>
      </c>
      <c r="R41" s="68"/>
      <c r="S41" s="48"/>
      <c r="T41" s="99">
        <f>IFERROR(('2.3_Input_Data_Orig_MC'!N40-'2.3_Input_Data_Orig_MC'!G40),"-")</f>
        <v>0</v>
      </c>
      <c r="U41" s="99">
        <f>IFERROR(('2.3_Input_Data_Orig_MC'!O40-'2.3_Input_Data_Orig_MC'!H40),"-")</f>
        <v>0</v>
      </c>
      <c r="V41" s="99">
        <f>IFERROR(('2.3_Input_Data_Orig_MC'!P40-'2.3_Input_Data_Orig_MC'!I40),"-")</f>
        <v>0</v>
      </c>
      <c r="W41" s="99">
        <f>IFERROR(('2.3_Input_Data_Orig_MC'!Q40-'2.3_Input_Data_Orig_MC'!J40),"-")</f>
        <v>0</v>
      </c>
      <c r="X41" s="99">
        <f>IFERROR(('2.3_Input_Data_Orig_MC'!R40-'2.3_Input_Data_Orig_MC'!K40),"-")</f>
        <v>0</v>
      </c>
      <c r="Y41" s="48"/>
      <c r="Z41" s="100">
        <f>T41*'0.1_Coefficients'!$B$22</f>
        <v>0</v>
      </c>
      <c r="AA41" s="100">
        <f>U41*'0.1_Coefficients'!$C$22</f>
        <v>0</v>
      </c>
      <c r="AB41" s="100">
        <f>V41*'0.1_Coefficients'!$D$22</f>
        <v>0</v>
      </c>
      <c r="AC41" s="100">
        <f>W41*'0.1_Coefficients'!$E$22</f>
        <v>0</v>
      </c>
      <c r="AD41" s="100">
        <f>X41*'0.1_Coefficients'!$F$22</f>
        <v>0</v>
      </c>
      <c r="AE41" s="68"/>
      <c r="AF41" s="48"/>
      <c r="AG41" s="99">
        <f>IFERROR(('2.4_Input_Data_Rebase'!U40-'2.4_Input_Data_Rebase'!G40),"-")</f>
        <v>0</v>
      </c>
      <c r="AH41" s="99">
        <f>IFERROR(('2.4_Input_Data_Rebase'!V40-'2.4_Input_Data_Rebase'!H40),"-")</f>
        <v>0</v>
      </c>
      <c r="AI41" s="99">
        <f>IFERROR(('2.4_Input_Data_Rebase'!W40-'2.4_Input_Data_Rebase'!I40),"-")</f>
        <v>0</v>
      </c>
      <c r="AJ41" s="99">
        <f>IFERROR(('2.4_Input_Data_Rebase'!X40-'2.4_Input_Data_Rebase'!J40),"-")</f>
        <v>0</v>
      </c>
      <c r="AK41" s="99">
        <f>IFERROR(('2.4_Input_Data_Rebase'!Y40-'2.4_Input_Data_Rebase'!K40),"-")</f>
        <v>1</v>
      </c>
      <c r="AL41" s="48"/>
      <c r="AM41" s="100">
        <f>AG41*'0.1_Coefficients'!$B$22</f>
        <v>0</v>
      </c>
      <c r="AN41" s="100">
        <f>AH41*'0.1_Coefficients'!$C$22</f>
        <v>0</v>
      </c>
      <c r="AO41" s="100">
        <f>AI41*'0.1_Coefficients'!$D$22</f>
        <v>0</v>
      </c>
      <c r="AP41" s="100">
        <f>AJ41*'0.1_Coefficients'!$E$22</f>
        <v>0</v>
      </c>
      <c r="AQ41" s="100">
        <f>AK41*'0.1_Coefficients'!$F$22</f>
        <v>0.5</v>
      </c>
      <c r="AR41" s="68"/>
      <c r="AS41" s="48"/>
      <c r="AT41" s="99">
        <f>IFERROR(('2.4_Input_Data_Rebase'!N40-'2.4_Input_Data_Rebase'!G40),"-")</f>
        <v>1</v>
      </c>
      <c r="AU41" s="99">
        <f>IFERROR(('2.4_Input_Data_Rebase'!O40-'2.4_Input_Data_Rebase'!H40),"-")</f>
        <v>0</v>
      </c>
      <c r="AV41" s="99">
        <f>IFERROR(('2.4_Input_Data_Rebase'!P40-'2.4_Input_Data_Rebase'!I40),"-")</f>
        <v>0</v>
      </c>
      <c r="AW41" s="99">
        <f>IFERROR(('2.4_Input_Data_Rebase'!Q40-'2.4_Input_Data_Rebase'!J40),"-")</f>
        <v>0</v>
      </c>
      <c r="AX41" s="99">
        <f>IFERROR(('2.4_Input_Data_Rebase'!R40-'2.4_Input_Data_Rebase'!K40),"-")</f>
        <v>0</v>
      </c>
      <c r="AY41" s="48"/>
      <c r="AZ41" s="100">
        <f>AT41*'0.1_Coefficients'!$B$22</f>
        <v>0.1</v>
      </c>
      <c r="BA41" s="100">
        <f>AU41*'0.1_Coefficients'!$C$22</f>
        <v>0</v>
      </c>
      <c r="BB41" s="100">
        <f>AV41*'0.1_Coefficients'!$D$22</f>
        <v>0</v>
      </c>
      <c r="BC41" s="100">
        <f>AW41*'0.1_Coefficients'!$E$22</f>
        <v>0</v>
      </c>
      <c r="BD41" s="100">
        <f>AX41*'0.1_Coefficients'!$F$22</f>
        <v>0</v>
      </c>
      <c r="BE41" s="68"/>
      <c r="BF41" s="48"/>
      <c r="BG41" s="68"/>
      <c r="BH41" s="68"/>
      <c r="BI41" s="69"/>
    </row>
    <row r="42" spans="1:61" ht="12.75" thickBot="1" x14ac:dyDescent="0.35">
      <c r="A42" s="10"/>
      <c r="B42" s="29"/>
      <c r="C42" s="30"/>
      <c r="D42" s="22"/>
      <c r="F42" s="102" t="s">
        <v>34</v>
      </c>
      <c r="G42" s="99">
        <f>IFERROR(('2.3_Input_Data_Orig_MC'!U41-'2.3_Input_Data_Orig_MC'!G41),"-")</f>
        <v>0</v>
      </c>
      <c r="H42" s="99">
        <f>IFERROR(('2.3_Input_Data_Orig_MC'!V41-'2.3_Input_Data_Orig_MC'!H41),"-")</f>
        <v>0</v>
      </c>
      <c r="I42" s="99">
        <f>IFERROR(('2.3_Input_Data_Orig_MC'!W41-'2.3_Input_Data_Orig_MC'!I41),"-")</f>
        <v>0</v>
      </c>
      <c r="J42" s="99">
        <f>IFERROR(('2.3_Input_Data_Orig_MC'!X41-'2.3_Input_Data_Orig_MC'!J41),"-")</f>
        <v>0</v>
      </c>
      <c r="K42" s="99">
        <f>IFERROR(('2.3_Input_Data_Orig_MC'!Y41-'2.3_Input_Data_Orig_MC'!K41),"-")</f>
        <v>0</v>
      </c>
      <c r="L42" s="48"/>
      <c r="M42" s="100">
        <f>G42*'0.1_Coefficients'!$B$23</f>
        <v>0</v>
      </c>
      <c r="N42" s="100">
        <f>H42*'0.1_Coefficients'!$C$23</f>
        <v>0</v>
      </c>
      <c r="O42" s="100">
        <f>I42*'0.1_Coefficients'!$D$23</f>
        <v>0</v>
      </c>
      <c r="P42" s="100">
        <f>J42*'0.1_Coefficients'!E51</f>
        <v>0</v>
      </c>
      <c r="Q42" s="100">
        <f>K42*'0.1_Coefficients'!$F$23</f>
        <v>0</v>
      </c>
      <c r="R42" s="72"/>
      <c r="S42" s="48"/>
      <c r="T42" s="99">
        <f>IFERROR(('2.3_Input_Data_Orig_MC'!N41-'2.3_Input_Data_Orig_MC'!G41),"-")</f>
        <v>0</v>
      </c>
      <c r="U42" s="99">
        <f>IFERROR(('2.3_Input_Data_Orig_MC'!O41-'2.3_Input_Data_Orig_MC'!H41),"-")</f>
        <v>0</v>
      </c>
      <c r="V42" s="99">
        <f>IFERROR(('2.3_Input_Data_Orig_MC'!P41-'2.3_Input_Data_Orig_MC'!I41),"-")</f>
        <v>0</v>
      </c>
      <c r="W42" s="99">
        <f>IFERROR(('2.3_Input_Data_Orig_MC'!Q41-'2.3_Input_Data_Orig_MC'!J41),"-")</f>
        <v>0</v>
      </c>
      <c r="X42" s="99">
        <f>IFERROR(('2.3_Input_Data_Orig_MC'!R41-'2.3_Input_Data_Orig_MC'!K41),"-")</f>
        <v>0</v>
      </c>
      <c r="Y42" s="48"/>
      <c r="Z42" s="100">
        <f>T42*'0.1_Coefficients'!$B$23</f>
        <v>0</v>
      </c>
      <c r="AA42" s="100">
        <f>U42*'0.1_Coefficients'!$C$23</f>
        <v>0</v>
      </c>
      <c r="AB42" s="100">
        <f>V42*'0.1_Coefficients'!$D$23</f>
        <v>0</v>
      </c>
      <c r="AC42" s="100">
        <f>W42*'0.1_Coefficients'!Q51</f>
        <v>0</v>
      </c>
      <c r="AD42" s="100">
        <f>X42*'0.1_Coefficients'!$F$23</f>
        <v>0</v>
      </c>
      <c r="AE42" s="72"/>
      <c r="AF42" s="48"/>
      <c r="AG42" s="99">
        <f>IFERROR(('2.4_Input_Data_Rebase'!U41-'2.4_Input_Data_Rebase'!G41),"-")</f>
        <v>-12</v>
      </c>
      <c r="AH42" s="99">
        <f>IFERROR(('2.4_Input_Data_Rebase'!V41-'2.4_Input_Data_Rebase'!H41),"-")</f>
        <v>-3</v>
      </c>
      <c r="AI42" s="99">
        <f>IFERROR(('2.4_Input_Data_Rebase'!W41-'2.4_Input_Data_Rebase'!I41),"-")</f>
        <v>2</v>
      </c>
      <c r="AJ42" s="99">
        <f>IFERROR(('2.4_Input_Data_Rebase'!X41-'2.4_Input_Data_Rebase'!J41),"-")</f>
        <v>0</v>
      </c>
      <c r="AK42" s="99">
        <f>IFERROR(('2.4_Input_Data_Rebase'!Y41-'2.4_Input_Data_Rebase'!K41),"-")</f>
        <v>13</v>
      </c>
      <c r="AL42" s="48"/>
      <c r="AM42" s="100">
        <f>AG42*'0.1_Coefficients'!$B$23</f>
        <v>-0.60000000000000009</v>
      </c>
      <c r="AN42" s="100">
        <f>AH42*'0.1_Coefficients'!$C$23</f>
        <v>-0.30000000000000004</v>
      </c>
      <c r="AO42" s="100">
        <f>AI42*'0.1_Coefficients'!$D$23</f>
        <v>0.3</v>
      </c>
      <c r="AP42" s="100">
        <f>AJ42*'0.1_Coefficients'!AD51</f>
        <v>0</v>
      </c>
      <c r="AQ42" s="100">
        <f>AK42*'0.1_Coefficients'!$F$23</f>
        <v>3.25</v>
      </c>
      <c r="AR42" s="72"/>
      <c r="AS42" s="48"/>
      <c r="AT42" s="99">
        <f>IFERROR(('2.4_Input_Data_Rebase'!N41-'2.4_Input_Data_Rebase'!G41),"-")</f>
        <v>-6</v>
      </c>
      <c r="AU42" s="99">
        <f>IFERROR(('2.4_Input_Data_Rebase'!O41-'2.4_Input_Data_Rebase'!H41),"-")</f>
        <v>-3</v>
      </c>
      <c r="AV42" s="99">
        <f>IFERROR(('2.4_Input_Data_Rebase'!P41-'2.4_Input_Data_Rebase'!I41),"-")</f>
        <v>2</v>
      </c>
      <c r="AW42" s="99">
        <f>IFERROR(('2.4_Input_Data_Rebase'!Q41-'2.4_Input_Data_Rebase'!J41),"-")</f>
        <v>0</v>
      </c>
      <c r="AX42" s="99">
        <f>IFERROR(('2.4_Input_Data_Rebase'!R41-'2.4_Input_Data_Rebase'!K41),"-")</f>
        <v>7</v>
      </c>
      <c r="AY42" s="48"/>
      <c r="AZ42" s="100">
        <f>AT42*'0.1_Coefficients'!$B$23</f>
        <v>-0.30000000000000004</v>
      </c>
      <c r="BA42" s="100">
        <f>AU42*'0.1_Coefficients'!$C$23</f>
        <v>-0.30000000000000004</v>
      </c>
      <c r="BB42" s="100">
        <f>AV42*'0.1_Coefficients'!$D$23</f>
        <v>0.3</v>
      </c>
      <c r="BC42" s="100">
        <f>AW42*'0.1_Coefficients'!AP51</f>
        <v>0</v>
      </c>
      <c r="BD42" s="100">
        <f>AX42*'0.1_Coefficients'!$F$23</f>
        <v>1.75</v>
      </c>
      <c r="BE42" s="72"/>
      <c r="BF42" s="48"/>
      <c r="BG42" s="72"/>
      <c r="BH42" s="72"/>
      <c r="BI42" s="73"/>
    </row>
    <row r="43" spans="1:61" x14ac:dyDescent="0.3">
      <c r="A43" s="11" t="s">
        <v>20</v>
      </c>
      <c r="B43" s="31">
        <v>29</v>
      </c>
      <c r="C43" s="32" t="s">
        <v>65</v>
      </c>
      <c r="D43" s="17" t="s">
        <v>38</v>
      </c>
      <c r="F43" s="103" t="s">
        <v>31</v>
      </c>
      <c r="G43" s="99">
        <f>IFERROR(('2.3_Input_Data_Orig_MC'!U42-'2.3_Input_Data_Orig_MC'!G42),"-")</f>
        <v>0</v>
      </c>
      <c r="H43" s="99">
        <f>IFERROR(('2.3_Input_Data_Orig_MC'!V42-'2.3_Input_Data_Orig_MC'!H42),"-")</f>
        <v>0</v>
      </c>
      <c r="I43" s="99">
        <f>IFERROR(('2.3_Input_Data_Orig_MC'!W42-'2.3_Input_Data_Orig_MC'!I42),"-")</f>
        <v>0</v>
      </c>
      <c r="J43" s="99">
        <f>IFERROR(('2.3_Input_Data_Orig_MC'!X42-'2.3_Input_Data_Orig_MC'!J42),"-")</f>
        <v>0</v>
      </c>
      <c r="K43" s="99">
        <f>IFERROR(('2.3_Input_Data_Orig_MC'!Y42-'2.3_Input_Data_Orig_MC'!K42),"-")</f>
        <v>0</v>
      </c>
      <c r="L43" s="48"/>
      <c r="M43" s="100">
        <f>G43*'0.1_Coefficients'!$B$20</f>
        <v>0</v>
      </c>
      <c r="N43" s="100">
        <f>H43*'0.1_Coefficients'!$C$20</f>
        <v>0</v>
      </c>
      <c r="O43" s="100">
        <f>I43*'0.1_Coefficients'!$D$20</f>
        <v>0</v>
      </c>
      <c r="P43" s="100">
        <f>J43*'0.1_Coefficients'!$E$20</f>
        <v>0</v>
      </c>
      <c r="Q43" s="100">
        <f>K43*'0.1_Coefficients'!$F$20</f>
        <v>0</v>
      </c>
      <c r="R43" s="68">
        <f t="shared" ref="R43" si="47">SUM(M43:Q46)</f>
        <v>4.1999999999999993</v>
      </c>
      <c r="S43" s="48"/>
      <c r="T43" s="99">
        <f>IFERROR(('2.3_Input_Data_Orig_MC'!N42-'2.3_Input_Data_Orig_MC'!G42),"-")</f>
        <v>0</v>
      </c>
      <c r="U43" s="99">
        <f>IFERROR(('2.3_Input_Data_Orig_MC'!O42-'2.3_Input_Data_Orig_MC'!H42),"-")</f>
        <v>0</v>
      </c>
      <c r="V43" s="99">
        <f>IFERROR(('2.3_Input_Data_Orig_MC'!P42-'2.3_Input_Data_Orig_MC'!I42),"-")</f>
        <v>0</v>
      </c>
      <c r="W43" s="99">
        <f>IFERROR(('2.3_Input_Data_Orig_MC'!Q42-'2.3_Input_Data_Orig_MC'!J42),"-")</f>
        <v>0</v>
      </c>
      <c r="X43" s="99">
        <f>IFERROR(('2.3_Input_Data_Orig_MC'!R42-'2.3_Input_Data_Orig_MC'!K42),"-")</f>
        <v>0</v>
      </c>
      <c r="Y43" s="48"/>
      <c r="Z43" s="100">
        <f>T43*'0.1_Coefficients'!$B$20</f>
        <v>0</v>
      </c>
      <c r="AA43" s="100">
        <f>U43*'0.1_Coefficients'!$C$20</f>
        <v>0</v>
      </c>
      <c r="AB43" s="100">
        <f>V43*'0.1_Coefficients'!$D$20</f>
        <v>0</v>
      </c>
      <c r="AC43" s="100">
        <f>W43*'0.1_Coefficients'!$E$20</f>
        <v>0</v>
      </c>
      <c r="AD43" s="100">
        <f>X43*'0.1_Coefficients'!$F$20</f>
        <v>0</v>
      </c>
      <c r="AE43" s="68">
        <f t="shared" ref="AE43" si="48">SUM(Z43:AD46)</f>
        <v>-2.25</v>
      </c>
      <c r="AF43" s="48"/>
      <c r="AG43" s="99">
        <f>IFERROR(('2.4_Input_Data_Rebase'!U42-'2.4_Input_Data_Rebase'!G42),"-")</f>
        <v>-2</v>
      </c>
      <c r="AH43" s="99">
        <f>IFERROR(('2.4_Input_Data_Rebase'!V42-'2.4_Input_Data_Rebase'!H42),"-")</f>
        <v>-7</v>
      </c>
      <c r="AI43" s="99">
        <f>IFERROR(('2.4_Input_Data_Rebase'!W42-'2.4_Input_Data_Rebase'!I42),"-")</f>
        <v>0</v>
      </c>
      <c r="AJ43" s="99">
        <f>IFERROR(('2.4_Input_Data_Rebase'!X42-'2.4_Input_Data_Rebase'!J42),"-")</f>
        <v>0</v>
      </c>
      <c r="AK43" s="99">
        <f>IFERROR(('2.4_Input_Data_Rebase'!Y42-'2.4_Input_Data_Rebase'!K42),"-")</f>
        <v>-7</v>
      </c>
      <c r="AL43" s="48"/>
      <c r="AM43" s="100">
        <f>AG43*'0.1_Coefficients'!$B$20</f>
        <v>-0.4</v>
      </c>
      <c r="AN43" s="100">
        <f>AH43*'0.1_Coefficients'!$C$20</f>
        <v>-2.8000000000000003</v>
      </c>
      <c r="AO43" s="100">
        <f>AI43*'0.1_Coefficients'!$D$20</f>
        <v>0</v>
      </c>
      <c r="AP43" s="100">
        <f>AJ43*'0.1_Coefficients'!$E$20</f>
        <v>0</v>
      </c>
      <c r="AQ43" s="100">
        <f>AK43*'0.1_Coefficients'!$F$20</f>
        <v>-7</v>
      </c>
      <c r="AR43" s="68">
        <f t="shared" ref="AR43" si="49">SUM(AM43:AQ46)</f>
        <v>3.5500000000000003</v>
      </c>
      <c r="AS43" s="48"/>
      <c r="AT43" s="99">
        <f>IFERROR(('2.4_Input_Data_Rebase'!N42-'2.4_Input_Data_Rebase'!G42),"-")</f>
        <v>2</v>
      </c>
      <c r="AU43" s="99">
        <f>IFERROR(('2.4_Input_Data_Rebase'!O42-'2.4_Input_Data_Rebase'!H42),"-")</f>
        <v>-7</v>
      </c>
      <c r="AV43" s="99">
        <f>IFERROR(('2.4_Input_Data_Rebase'!P42-'2.4_Input_Data_Rebase'!I42),"-")</f>
        <v>0</v>
      </c>
      <c r="AW43" s="99">
        <f>IFERROR(('2.4_Input_Data_Rebase'!Q42-'2.4_Input_Data_Rebase'!J42),"-")</f>
        <v>0</v>
      </c>
      <c r="AX43" s="99">
        <f>IFERROR(('2.4_Input_Data_Rebase'!R42-'2.4_Input_Data_Rebase'!K42),"-")</f>
        <v>-11</v>
      </c>
      <c r="AY43" s="48"/>
      <c r="AZ43" s="100">
        <f>AT43*'0.1_Coefficients'!$B$20</f>
        <v>0.4</v>
      </c>
      <c r="BA43" s="100">
        <f>AU43*'0.1_Coefficients'!$C$20</f>
        <v>-2.8000000000000003</v>
      </c>
      <c r="BB43" s="100">
        <f>AV43*'0.1_Coefficients'!$D$20</f>
        <v>0</v>
      </c>
      <c r="BC43" s="100">
        <f>AW43*'0.1_Coefficients'!$E$20</f>
        <v>0</v>
      </c>
      <c r="BD43" s="100">
        <f>AX43*'0.1_Coefficients'!$F$20</f>
        <v>-11</v>
      </c>
      <c r="BE43" s="68">
        <f t="shared" ref="BE43" si="50">SUM(AZ43:BD46)</f>
        <v>-9.85</v>
      </c>
      <c r="BF43" s="48"/>
      <c r="BG43" s="68">
        <f t="shared" ref="BG43" si="51">AE43-R43</f>
        <v>-6.4499999999999993</v>
      </c>
      <c r="BH43" s="68">
        <f t="shared" ref="BH43" si="52">BE43-AR43</f>
        <v>-13.4</v>
      </c>
      <c r="BI43" s="69" t="str">
        <f t="shared" ref="BI43" si="53">IFERROR(IF(ABS((BG43-BH43))&lt;=10%,"Acceptable","Request Narrative"),"-")</f>
        <v>Request Narrative</v>
      </c>
    </row>
    <row r="44" spans="1:61" x14ac:dyDescent="0.3">
      <c r="A44" s="10"/>
      <c r="B44" s="27"/>
      <c r="C44" s="28"/>
      <c r="D44" s="19"/>
      <c r="F44" s="98" t="s">
        <v>32</v>
      </c>
      <c r="G44" s="99">
        <f>IFERROR(('2.3_Input_Data_Orig_MC'!U43-'2.3_Input_Data_Orig_MC'!G43),"-")</f>
        <v>-1</v>
      </c>
      <c r="H44" s="99">
        <f>IFERROR(('2.3_Input_Data_Orig_MC'!V43-'2.3_Input_Data_Orig_MC'!H43),"-")</f>
        <v>-6</v>
      </c>
      <c r="I44" s="99">
        <f>IFERROR(('2.3_Input_Data_Orig_MC'!W43-'2.3_Input_Data_Orig_MC'!I43),"-")</f>
        <v>-3</v>
      </c>
      <c r="J44" s="99">
        <f>IFERROR(('2.3_Input_Data_Orig_MC'!X43-'2.3_Input_Data_Orig_MC'!J43),"-")</f>
        <v>5</v>
      </c>
      <c r="K44" s="99">
        <f>IFERROR(('2.3_Input_Data_Orig_MC'!Y43-'2.3_Input_Data_Orig_MC'!K43),"-")</f>
        <v>5</v>
      </c>
      <c r="L44" s="48"/>
      <c r="M44" s="100">
        <f>G44*'0.1_Coefficients'!$B$21</f>
        <v>-0.15</v>
      </c>
      <c r="N44" s="100">
        <f>H44*'0.1_Coefficients'!$C$21</f>
        <v>-1.7999999999999998</v>
      </c>
      <c r="O44" s="100">
        <f>I44*'0.1_Coefficients'!$D$21</f>
        <v>-1.35</v>
      </c>
      <c r="P44" s="100">
        <f>J44*'0.1_Coefficients'!$E$21</f>
        <v>3</v>
      </c>
      <c r="Q44" s="100">
        <f>K44*'0.1_Coefficients'!$F$21</f>
        <v>3.75</v>
      </c>
      <c r="R44" s="68"/>
      <c r="S44" s="48"/>
      <c r="T44" s="99">
        <f>IFERROR(('2.3_Input_Data_Orig_MC'!N43-'2.3_Input_Data_Orig_MC'!G43),"-")</f>
        <v>1</v>
      </c>
      <c r="U44" s="99">
        <f>IFERROR(('2.3_Input_Data_Orig_MC'!O43-'2.3_Input_Data_Orig_MC'!H43),"-")</f>
        <v>1</v>
      </c>
      <c r="V44" s="99">
        <f>IFERROR(('2.3_Input_Data_Orig_MC'!P43-'2.3_Input_Data_Orig_MC'!I43),"-")</f>
        <v>-3</v>
      </c>
      <c r="W44" s="99">
        <f>IFERROR(('2.3_Input_Data_Orig_MC'!Q43-'2.3_Input_Data_Orig_MC'!J43),"-")</f>
        <v>1</v>
      </c>
      <c r="X44" s="99">
        <f>IFERROR(('2.3_Input_Data_Orig_MC'!R43-'2.3_Input_Data_Orig_MC'!K43),"-")</f>
        <v>0</v>
      </c>
      <c r="Y44" s="48"/>
      <c r="Z44" s="100">
        <f>T44*'0.1_Coefficients'!$B$21</f>
        <v>0.15</v>
      </c>
      <c r="AA44" s="100">
        <f>U44*'0.1_Coefficients'!$C$21</f>
        <v>0.3</v>
      </c>
      <c r="AB44" s="100">
        <f>V44*'0.1_Coefficients'!$D$21</f>
        <v>-1.35</v>
      </c>
      <c r="AC44" s="100">
        <f>W44*'0.1_Coefficients'!$E$21</f>
        <v>0.6</v>
      </c>
      <c r="AD44" s="100">
        <f>X44*'0.1_Coefficients'!$F$21</f>
        <v>0</v>
      </c>
      <c r="AE44" s="68"/>
      <c r="AF44" s="48"/>
      <c r="AG44" s="99">
        <f>IFERROR(('2.4_Input_Data_Rebase'!U43-'2.4_Input_Data_Rebase'!G43),"-")</f>
        <v>-1</v>
      </c>
      <c r="AH44" s="99">
        <f>IFERROR(('2.4_Input_Data_Rebase'!V43-'2.4_Input_Data_Rebase'!H43),"-")</f>
        <v>0</v>
      </c>
      <c r="AI44" s="99">
        <f>IFERROR(('2.4_Input_Data_Rebase'!W43-'2.4_Input_Data_Rebase'!I43),"-")</f>
        <v>0</v>
      </c>
      <c r="AJ44" s="99">
        <f>IFERROR(('2.4_Input_Data_Rebase'!X43-'2.4_Input_Data_Rebase'!J43),"-")</f>
        <v>0</v>
      </c>
      <c r="AK44" s="99">
        <f>IFERROR(('2.4_Input_Data_Rebase'!Y43-'2.4_Input_Data_Rebase'!K43),"-")</f>
        <v>2</v>
      </c>
      <c r="AL44" s="48"/>
      <c r="AM44" s="100">
        <f>AG44*'0.1_Coefficients'!$B$21</f>
        <v>-0.15</v>
      </c>
      <c r="AN44" s="100">
        <f>AH44*'0.1_Coefficients'!$C$21</f>
        <v>0</v>
      </c>
      <c r="AO44" s="100">
        <f>AI44*'0.1_Coefficients'!$D$21</f>
        <v>0</v>
      </c>
      <c r="AP44" s="100">
        <f>AJ44*'0.1_Coefficients'!$E$21</f>
        <v>0</v>
      </c>
      <c r="AQ44" s="100">
        <f>AK44*'0.1_Coefficients'!$F$21</f>
        <v>1.5</v>
      </c>
      <c r="AR44" s="68"/>
      <c r="AS44" s="48"/>
      <c r="AT44" s="99">
        <f>IFERROR(('2.4_Input_Data_Rebase'!N43-'2.4_Input_Data_Rebase'!G43),"-")</f>
        <v>1</v>
      </c>
      <c r="AU44" s="99">
        <f>IFERROR(('2.4_Input_Data_Rebase'!O43-'2.4_Input_Data_Rebase'!H43),"-")</f>
        <v>0</v>
      </c>
      <c r="AV44" s="99">
        <f>IFERROR(('2.4_Input_Data_Rebase'!P43-'2.4_Input_Data_Rebase'!I43),"-")</f>
        <v>0</v>
      </c>
      <c r="AW44" s="99">
        <f>IFERROR(('2.4_Input_Data_Rebase'!Q43-'2.4_Input_Data_Rebase'!J43),"-")</f>
        <v>0</v>
      </c>
      <c r="AX44" s="99">
        <f>IFERROR(('2.4_Input_Data_Rebase'!R43-'2.4_Input_Data_Rebase'!K43),"-")</f>
        <v>0</v>
      </c>
      <c r="AY44" s="48"/>
      <c r="AZ44" s="100">
        <f>AT44*'0.1_Coefficients'!$B$21</f>
        <v>0.15</v>
      </c>
      <c r="BA44" s="100">
        <f>AU44*'0.1_Coefficients'!$C$21</f>
        <v>0</v>
      </c>
      <c r="BB44" s="100">
        <f>AV44*'0.1_Coefficients'!$D$21</f>
        <v>0</v>
      </c>
      <c r="BC44" s="100">
        <f>AW44*'0.1_Coefficients'!$E$21</f>
        <v>0</v>
      </c>
      <c r="BD44" s="100">
        <f>AX44*'0.1_Coefficients'!$F$21</f>
        <v>0</v>
      </c>
      <c r="BE44" s="68"/>
      <c r="BF44" s="48"/>
      <c r="BG44" s="68"/>
      <c r="BH44" s="68"/>
      <c r="BI44" s="69"/>
    </row>
    <row r="45" spans="1:61" x14ac:dyDescent="0.3">
      <c r="A45" s="10"/>
      <c r="B45" s="27"/>
      <c r="C45" s="28"/>
      <c r="D45" s="19"/>
      <c r="F45" s="98" t="s">
        <v>33</v>
      </c>
      <c r="G45" s="99">
        <f>IFERROR(('2.3_Input_Data_Orig_MC'!U44-'2.3_Input_Data_Orig_MC'!G44),"-")</f>
        <v>0</v>
      </c>
      <c r="H45" s="99">
        <f>IFERROR(('2.3_Input_Data_Orig_MC'!V44-'2.3_Input_Data_Orig_MC'!H44),"-")</f>
        <v>-3</v>
      </c>
      <c r="I45" s="99">
        <f>IFERROR(('2.3_Input_Data_Orig_MC'!W44-'2.3_Input_Data_Orig_MC'!I44),"-")</f>
        <v>-3</v>
      </c>
      <c r="J45" s="99">
        <f>IFERROR(('2.3_Input_Data_Orig_MC'!X44-'2.3_Input_Data_Orig_MC'!J44),"-")</f>
        <v>1</v>
      </c>
      <c r="K45" s="99">
        <f>IFERROR(('2.3_Input_Data_Orig_MC'!Y44-'2.3_Input_Data_Orig_MC'!K44),"-")</f>
        <v>5</v>
      </c>
      <c r="L45" s="48"/>
      <c r="M45" s="100">
        <f>G45*'0.1_Coefficients'!$B$22</f>
        <v>0</v>
      </c>
      <c r="N45" s="100">
        <f>H45*'0.1_Coefficients'!$C$22</f>
        <v>-0.60000000000000009</v>
      </c>
      <c r="O45" s="100">
        <f>I45*'0.1_Coefficients'!$D$22</f>
        <v>-0.89999999999999991</v>
      </c>
      <c r="P45" s="100">
        <f>J45*'0.1_Coefficients'!$E$22</f>
        <v>0.4</v>
      </c>
      <c r="Q45" s="100">
        <f>K45*'0.1_Coefficients'!$F$22</f>
        <v>2.5</v>
      </c>
      <c r="R45" s="68"/>
      <c r="S45" s="48"/>
      <c r="T45" s="99">
        <f>IFERROR(('2.3_Input_Data_Orig_MC'!N44-'2.3_Input_Data_Orig_MC'!G44),"-")</f>
        <v>1</v>
      </c>
      <c r="U45" s="99">
        <f>IFERROR(('2.3_Input_Data_Orig_MC'!O44-'2.3_Input_Data_Orig_MC'!H44),"-")</f>
        <v>4</v>
      </c>
      <c r="V45" s="99">
        <f>IFERROR(('2.3_Input_Data_Orig_MC'!P44-'2.3_Input_Data_Orig_MC'!I44),"-")</f>
        <v>-3</v>
      </c>
      <c r="W45" s="99">
        <f>IFERROR(('2.3_Input_Data_Orig_MC'!Q44-'2.3_Input_Data_Orig_MC'!J44),"-")</f>
        <v>-1</v>
      </c>
      <c r="X45" s="99">
        <f>IFERROR(('2.3_Input_Data_Orig_MC'!R44-'2.3_Input_Data_Orig_MC'!K44),"-")</f>
        <v>-1</v>
      </c>
      <c r="Y45" s="48"/>
      <c r="Z45" s="100">
        <f>T45*'0.1_Coefficients'!$B$22</f>
        <v>0.1</v>
      </c>
      <c r="AA45" s="100">
        <f>U45*'0.1_Coefficients'!$C$22</f>
        <v>0.8</v>
      </c>
      <c r="AB45" s="100">
        <f>V45*'0.1_Coefficients'!$D$22</f>
        <v>-0.89999999999999991</v>
      </c>
      <c r="AC45" s="100">
        <f>W45*'0.1_Coefficients'!$E$22</f>
        <v>-0.4</v>
      </c>
      <c r="AD45" s="100">
        <f>X45*'0.1_Coefficients'!$F$22</f>
        <v>-0.5</v>
      </c>
      <c r="AE45" s="68"/>
      <c r="AF45" s="48"/>
      <c r="AG45" s="99">
        <f>IFERROR(('2.4_Input_Data_Rebase'!U44-'2.4_Input_Data_Rebase'!G44),"-")</f>
        <v>0</v>
      </c>
      <c r="AH45" s="99">
        <f>IFERROR(('2.4_Input_Data_Rebase'!V44-'2.4_Input_Data_Rebase'!H44),"-")</f>
        <v>0</v>
      </c>
      <c r="AI45" s="99">
        <f>IFERROR(('2.4_Input_Data_Rebase'!W44-'2.4_Input_Data_Rebase'!I44),"-")</f>
        <v>0</v>
      </c>
      <c r="AJ45" s="99">
        <f>IFERROR(('2.4_Input_Data_Rebase'!X44-'2.4_Input_Data_Rebase'!J44),"-")</f>
        <v>0</v>
      </c>
      <c r="AK45" s="99">
        <f>IFERROR(('2.4_Input_Data_Rebase'!Y44-'2.4_Input_Data_Rebase'!K44),"-")</f>
        <v>15</v>
      </c>
      <c r="AL45" s="48"/>
      <c r="AM45" s="100">
        <f>AG45*'0.1_Coefficients'!$B$22</f>
        <v>0</v>
      </c>
      <c r="AN45" s="100">
        <f>AH45*'0.1_Coefficients'!$C$22</f>
        <v>0</v>
      </c>
      <c r="AO45" s="100">
        <f>AI45*'0.1_Coefficients'!$D$22</f>
        <v>0</v>
      </c>
      <c r="AP45" s="100">
        <f>AJ45*'0.1_Coefficients'!$E$22</f>
        <v>0</v>
      </c>
      <c r="AQ45" s="100">
        <f>AK45*'0.1_Coefficients'!$F$22</f>
        <v>7.5</v>
      </c>
      <c r="AR45" s="68"/>
      <c r="AS45" s="48"/>
      <c r="AT45" s="99">
        <f>IFERROR(('2.4_Input_Data_Rebase'!N44-'2.4_Input_Data_Rebase'!G44),"-")</f>
        <v>15</v>
      </c>
      <c r="AU45" s="99">
        <f>IFERROR(('2.4_Input_Data_Rebase'!O44-'2.4_Input_Data_Rebase'!H44),"-")</f>
        <v>0</v>
      </c>
      <c r="AV45" s="99">
        <f>IFERROR(('2.4_Input_Data_Rebase'!P44-'2.4_Input_Data_Rebase'!I44),"-")</f>
        <v>0</v>
      </c>
      <c r="AW45" s="99">
        <f>IFERROR(('2.4_Input_Data_Rebase'!Q44-'2.4_Input_Data_Rebase'!J44),"-")</f>
        <v>0</v>
      </c>
      <c r="AX45" s="99">
        <f>IFERROR(('2.4_Input_Data_Rebase'!R44-'2.4_Input_Data_Rebase'!K44),"-")</f>
        <v>0</v>
      </c>
      <c r="AY45" s="48"/>
      <c r="AZ45" s="100">
        <f>AT45*'0.1_Coefficients'!$B$22</f>
        <v>1.5</v>
      </c>
      <c r="BA45" s="100">
        <f>AU45*'0.1_Coefficients'!$C$22</f>
        <v>0</v>
      </c>
      <c r="BB45" s="100">
        <f>AV45*'0.1_Coefficients'!$D$22</f>
        <v>0</v>
      </c>
      <c r="BC45" s="100">
        <f>AW45*'0.1_Coefficients'!$E$22</f>
        <v>0</v>
      </c>
      <c r="BD45" s="100">
        <f>AX45*'0.1_Coefficients'!$F$22</f>
        <v>0</v>
      </c>
      <c r="BE45" s="68"/>
      <c r="BF45" s="48"/>
      <c r="BG45" s="68"/>
      <c r="BH45" s="68"/>
      <c r="BI45" s="69"/>
    </row>
    <row r="46" spans="1:61" ht="12.75" thickBot="1" x14ac:dyDescent="0.35">
      <c r="A46" s="10"/>
      <c r="B46" s="29"/>
      <c r="C46" s="30"/>
      <c r="D46" s="22"/>
      <c r="F46" s="102" t="s">
        <v>34</v>
      </c>
      <c r="G46" s="99">
        <f>IFERROR(('2.3_Input_Data_Orig_MC'!U45-'2.3_Input_Data_Orig_MC'!G45),"-")</f>
        <v>0</v>
      </c>
      <c r="H46" s="99">
        <f>IFERROR(('2.3_Input_Data_Orig_MC'!V45-'2.3_Input_Data_Orig_MC'!H45),"-")</f>
        <v>-16</v>
      </c>
      <c r="I46" s="99">
        <f>IFERROR(('2.3_Input_Data_Orig_MC'!W45-'2.3_Input_Data_Orig_MC'!I45),"-")</f>
        <v>-7</v>
      </c>
      <c r="J46" s="99">
        <f>IFERROR(('2.3_Input_Data_Orig_MC'!X45-'2.3_Input_Data_Orig_MC'!J45),"-")</f>
        <v>15</v>
      </c>
      <c r="K46" s="99">
        <f>IFERROR(('2.3_Input_Data_Orig_MC'!Y45-'2.3_Input_Data_Orig_MC'!K45),"-")</f>
        <v>8</v>
      </c>
      <c r="L46" s="48"/>
      <c r="M46" s="100">
        <f>G46*'0.1_Coefficients'!$B$23</f>
        <v>0</v>
      </c>
      <c r="N46" s="100">
        <f>H46*'0.1_Coefficients'!$C$23</f>
        <v>-1.6</v>
      </c>
      <c r="O46" s="100">
        <f>I46*'0.1_Coefficients'!$D$23</f>
        <v>-1.05</v>
      </c>
      <c r="P46" s="100">
        <f>J46*'0.1_Coefficients'!E55</f>
        <v>0</v>
      </c>
      <c r="Q46" s="100">
        <f>K46*'0.1_Coefficients'!$F$23</f>
        <v>2</v>
      </c>
      <c r="R46" s="72"/>
      <c r="S46" s="48"/>
      <c r="T46" s="99">
        <f>IFERROR(('2.3_Input_Data_Orig_MC'!N45-'2.3_Input_Data_Orig_MC'!G45),"-")</f>
        <v>6</v>
      </c>
      <c r="U46" s="99">
        <f>IFERROR(('2.3_Input_Data_Orig_MC'!O45-'2.3_Input_Data_Orig_MC'!H45),"-")</f>
        <v>-3</v>
      </c>
      <c r="V46" s="99">
        <f>IFERROR(('2.3_Input_Data_Orig_MC'!P45-'2.3_Input_Data_Orig_MC'!I45),"-")</f>
        <v>-7</v>
      </c>
      <c r="W46" s="99">
        <f>IFERROR(('2.3_Input_Data_Orig_MC'!Q45-'2.3_Input_Data_Orig_MC'!J45),"-")</f>
        <v>4</v>
      </c>
      <c r="X46" s="99">
        <f>IFERROR(('2.3_Input_Data_Orig_MC'!R45-'2.3_Input_Data_Orig_MC'!K45),"-")</f>
        <v>0</v>
      </c>
      <c r="Y46" s="48"/>
      <c r="Z46" s="100">
        <f>T46*'0.1_Coefficients'!$B$23</f>
        <v>0.30000000000000004</v>
      </c>
      <c r="AA46" s="100">
        <f>U46*'0.1_Coefficients'!$C$23</f>
        <v>-0.30000000000000004</v>
      </c>
      <c r="AB46" s="100">
        <f>V46*'0.1_Coefficients'!$D$23</f>
        <v>-1.05</v>
      </c>
      <c r="AC46" s="100">
        <f>W46*'0.1_Coefficients'!Q55</f>
        <v>0</v>
      </c>
      <c r="AD46" s="100">
        <f>X46*'0.1_Coefficients'!$F$23</f>
        <v>0</v>
      </c>
      <c r="AE46" s="72"/>
      <c r="AF46" s="48"/>
      <c r="AG46" s="99">
        <f>IFERROR(('2.4_Input_Data_Rebase'!U45-'2.4_Input_Data_Rebase'!G45),"-")</f>
        <v>-2</v>
      </c>
      <c r="AH46" s="99">
        <f>IFERROR(('2.4_Input_Data_Rebase'!V45-'2.4_Input_Data_Rebase'!H45),"-")</f>
        <v>-5</v>
      </c>
      <c r="AI46" s="99">
        <f>IFERROR(('2.4_Input_Data_Rebase'!W45-'2.4_Input_Data_Rebase'!I45),"-")</f>
        <v>0</v>
      </c>
      <c r="AJ46" s="99">
        <f>IFERROR(('2.4_Input_Data_Rebase'!X45-'2.4_Input_Data_Rebase'!J45),"-")</f>
        <v>-15</v>
      </c>
      <c r="AK46" s="99">
        <f>IFERROR(('2.4_Input_Data_Rebase'!Y45-'2.4_Input_Data_Rebase'!K45),"-")</f>
        <v>22</v>
      </c>
      <c r="AL46" s="48"/>
      <c r="AM46" s="100">
        <f>AG46*'0.1_Coefficients'!$B$23</f>
        <v>-0.1</v>
      </c>
      <c r="AN46" s="100">
        <f>AH46*'0.1_Coefficients'!$C$23</f>
        <v>-0.5</v>
      </c>
      <c r="AO46" s="100">
        <f>AI46*'0.1_Coefficients'!$D$23</f>
        <v>0</v>
      </c>
      <c r="AP46" s="100">
        <f>AJ46*'0.1_Coefficients'!AD55</f>
        <v>0</v>
      </c>
      <c r="AQ46" s="100">
        <f>AK46*'0.1_Coefficients'!$F$23</f>
        <v>5.5</v>
      </c>
      <c r="AR46" s="72"/>
      <c r="AS46" s="48"/>
      <c r="AT46" s="99">
        <f>IFERROR(('2.4_Input_Data_Rebase'!N45-'2.4_Input_Data_Rebase'!G45),"-")</f>
        <v>13</v>
      </c>
      <c r="AU46" s="99">
        <f>IFERROR(('2.4_Input_Data_Rebase'!O45-'2.4_Input_Data_Rebase'!H45),"-")</f>
        <v>-5</v>
      </c>
      <c r="AV46" s="99">
        <f>IFERROR(('2.4_Input_Data_Rebase'!P45-'2.4_Input_Data_Rebase'!I45),"-")</f>
        <v>0</v>
      </c>
      <c r="AW46" s="99">
        <f>IFERROR(('2.4_Input_Data_Rebase'!Q45-'2.4_Input_Data_Rebase'!J45),"-")</f>
        <v>-15</v>
      </c>
      <c r="AX46" s="99">
        <f>IFERROR(('2.4_Input_Data_Rebase'!R45-'2.4_Input_Data_Rebase'!K45),"-")</f>
        <v>7</v>
      </c>
      <c r="AY46" s="48"/>
      <c r="AZ46" s="100">
        <f>AT46*'0.1_Coefficients'!$B$23</f>
        <v>0.65</v>
      </c>
      <c r="BA46" s="100">
        <f>AU46*'0.1_Coefficients'!$C$23</f>
        <v>-0.5</v>
      </c>
      <c r="BB46" s="100">
        <f>AV46*'0.1_Coefficients'!$D$23</f>
        <v>0</v>
      </c>
      <c r="BC46" s="100">
        <f>AW46*'0.1_Coefficients'!AP55</f>
        <v>0</v>
      </c>
      <c r="BD46" s="100">
        <f>AX46*'0.1_Coefficients'!$F$23</f>
        <v>1.75</v>
      </c>
      <c r="BE46" s="72"/>
      <c r="BF46" s="48"/>
      <c r="BG46" s="72"/>
      <c r="BH46" s="72"/>
      <c r="BI46" s="73"/>
    </row>
    <row r="47" spans="1:61" x14ac:dyDescent="0.3">
      <c r="A47" s="11" t="s">
        <v>20</v>
      </c>
      <c r="B47" s="31">
        <v>36</v>
      </c>
      <c r="C47" s="32" t="s">
        <v>16</v>
      </c>
      <c r="D47" s="17" t="s">
        <v>38</v>
      </c>
      <c r="F47" s="103" t="s">
        <v>31</v>
      </c>
      <c r="G47" s="99">
        <f>IFERROR(('2.3_Input_Data_Orig_MC'!U46-'2.3_Input_Data_Orig_MC'!G46),"-")</f>
        <v>0</v>
      </c>
      <c r="H47" s="99">
        <f>IFERROR(('2.3_Input_Data_Orig_MC'!V46-'2.3_Input_Data_Orig_MC'!H46),"-")</f>
        <v>0</v>
      </c>
      <c r="I47" s="99">
        <f>IFERROR(('2.3_Input_Data_Orig_MC'!W46-'2.3_Input_Data_Orig_MC'!I46),"-")</f>
        <v>0</v>
      </c>
      <c r="J47" s="99">
        <f>IFERROR(('2.3_Input_Data_Orig_MC'!X46-'2.3_Input_Data_Orig_MC'!J46),"-")</f>
        <v>0</v>
      </c>
      <c r="K47" s="99">
        <f>IFERROR(('2.3_Input_Data_Orig_MC'!Y46-'2.3_Input_Data_Orig_MC'!K46),"-")</f>
        <v>0</v>
      </c>
      <c r="L47" s="48"/>
      <c r="M47" s="100">
        <f>G47*'0.1_Coefficients'!$B$20</f>
        <v>0</v>
      </c>
      <c r="N47" s="100">
        <f>H47*'0.1_Coefficients'!$C$20</f>
        <v>0</v>
      </c>
      <c r="O47" s="100">
        <f>I47*'0.1_Coefficients'!$D$20</f>
        <v>0</v>
      </c>
      <c r="P47" s="100">
        <f>J47*'0.1_Coefficients'!$E$20</f>
        <v>0</v>
      </c>
      <c r="Q47" s="100">
        <f>K47*'0.1_Coefficients'!$F$20</f>
        <v>0</v>
      </c>
      <c r="R47" s="68">
        <f t="shared" ref="R47" si="54">SUM(M47:Q50)</f>
        <v>5.3</v>
      </c>
      <c r="S47" s="48"/>
      <c r="T47" s="99">
        <f>IFERROR(('2.3_Input_Data_Orig_MC'!N46-'2.3_Input_Data_Orig_MC'!G46),"-")</f>
        <v>0</v>
      </c>
      <c r="U47" s="99">
        <f>IFERROR(('2.3_Input_Data_Orig_MC'!O46-'2.3_Input_Data_Orig_MC'!H46),"-")</f>
        <v>0</v>
      </c>
      <c r="V47" s="99">
        <f>IFERROR(('2.3_Input_Data_Orig_MC'!P46-'2.3_Input_Data_Orig_MC'!I46),"-")</f>
        <v>0</v>
      </c>
      <c r="W47" s="99">
        <f>IFERROR(('2.3_Input_Data_Orig_MC'!Q46-'2.3_Input_Data_Orig_MC'!J46),"-")</f>
        <v>0</v>
      </c>
      <c r="X47" s="99">
        <f>IFERROR(('2.3_Input_Data_Orig_MC'!R46-'2.3_Input_Data_Orig_MC'!K46),"-")</f>
        <v>0</v>
      </c>
      <c r="Y47" s="48"/>
      <c r="Z47" s="100">
        <f>T47*'0.1_Coefficients'!$B$20</f>
        <v>0</v>
      </c>
      <c r="AA47" s="100">
        <f>U47*'0.1_Coefficients'!$C$20</f>
        <v>0</v>
      </c>
      <c r="AB47" s="100">
        <f>V47*'0.1_Coefficients'!$D$20</f>
        <v>0</v>
      </c>
      <c r="AC47" s="100">
        <f>W47*'0.1_Coefficients'!$E$20</f>
        <v>0</v>
      </c>
      <c r="AD47" s="100">
        <f>X47*'0.1_Coefficients'!$F$20</f>
        <v>0</v>
      </c>
      <c r="AE47" s="68">
        <f t="shared" ref="AE47" si="55">SUM(Z47:AD50)</f>
        <v>2</v>
      </c>
      <c r="AF47" s="48"/>
      <c r="AG47" s="99">
        <f>IFERROR(('2.4_Input_Data_Rebase'!U46-'2.4_Input_Data_Rebase'!G46),"-")</f>
        <v>-1</v>
      </c>
      <c r="AH47" s="99">
        <f>IFERROR(('2.4_Input_Data_Rebase'!V46-'2.4_Input_Data_Rebase'!H46),"-")</f>
        <v>-2</v>
      </c>
      <c r="AI47" s="99">
        <f>IFERROR(('2.4_Input_Data_Rebase'!W46-'2.4_Input_Data_Rebase'!I46),"-")</f>
        <v>-1</v>
      </c>
      <c r="AJ47" s="99">
        <f>IFERROR(('2.4_Input_Data_Rebase'!X46-'2.4_Input_Data_Rebase'!J46),"-")</f>
        <v>0</v>
      </c>
      <c r="AK47" s="99">
        <f>IFERROR(('2.4_Input_Data_Rebase'!Y46-'2.4_Input_Data_Rebase'!K46),"-")</f>
        <v>4</v>
      </c>
      <c r="AL47" s="48"/>
      <c r="AM47" s="100">
        <f>AG47*'0.1_Coefficients'!$B$20</f>
        <v>-0.2</v>
      </c>
      <c r="AN47" s="100">
        <f>AH47*'0.1_Coefficients'!$C$20</f>
        <v>-0.8</v>
      </c>
      <c r="AO47" s="100">
        <f>AI47*'0.1_Coefficients'!$D$20</f>
        <v>-0.6</v>
      </c>
      <c r="AP47" s="100">
        <f>AJ47*'0.1_Coefficients'!$E$20</f>
        <v>0</v>
      </c>
      <c r="AQ47" s="100">
        <f>AK47*'0.1_Coefficients'!$F$20</f>
        <v>4</v>
      </c>
      <c r="AR47" s="68">
        <f t="shared" ref="AR47" si="56">SUM(AM47:AQ50)</f>
        <v>5.8000000000000007</v>
      </c>
      <c r="AS47" s="48"/>
      <c r="AT47" s="99">
        <f>IFERROR(('2.4_Input_Data_Rebase'!N46-'2.4_Input_Data_Rebase'!G46),"-")</f>
        <v>3</v>
      </c>
      <c r="AU47" s="99">
        <f>IFERROR(('2.4_Input_Data_Rebase'!O46-'2.4_Input_Data_Rebase'!H46),"-")</f>
        <v>-2</v>
      </c>
      <c r="AV47" s="99">
        <f>IFERROR(('2.4_Input_Data_Rebase'!P46-'2.4_Input_Data_Rebase'!I46),"-")</f>
        <v>-1</v>
      </c>
      <c r="AW47" s="99">
        <f>IFERROR(('2.4_Input_Data_Rebase'!Q46-'2.4_Input_Data_Rebase'!J46),"-")</f>
        <v>0</v>
      </c>
      <c r="AX47" s="99">
        <f>IFERROR(('2.4_Input_Data_Rebase'!R46-'2.4_Input_Data_Rebase'!K46),"-")</f>
        <v>0</v>
      </c>
      <c r="AY47" s="48"/>
      <c r="AZ47" s="100">
        <f>AT47*'0.1_Coefficients'!$B$20</f>
        <v>0.60000000000000009</v>
      </c>
      <c r="BA47" s="100">
        <f>AU47*'0.1_Coefficients'!$C$20</f>
        <v>-0.8</v>
      </c>
      <c r="BB47" s="100">
        <f>AV47*'0.1_Coefficients'!$D$20</f>
        <v>-0.6</v>
      </c>
      <c r="BC47" s="100">
        <f>AW47*'0.1_Coefficients'!$E$20</f>
        <v>0</v>
      </c>
      <c r="BD47" s="100">
        <f>AX47*'0.1_Coefficients'!$F$20</f>
        <v>0</v>
      </c>
      <c r="BE47" s="68">
        <f t="shared" ref="BE47" si="57">SUM(AZ47:BD50)</f>
        <v>-0.24999999999999986</v>
      </c>
      <c r="BF47" s="48"/>
      <c r="BG47" s="68">
        <f t="shared" ref="BG47" si="58">AE47-R47</f>
        <v>-3.3</v>
      </c>
      <c r="BH47" s="68">
        <f t="shared" ref="BH47" si="59">BE47-AR47</f>
        <v>-6.0500000000000007</v>
      </c>
      <c r="BI47" s="69" t="str">
        <f t="shared" ref="BI47" si="60">IFERROR(IF(ABS((BG47-BH47))&lt;=10%,"Acceptable","Request Narrative"),"-")</f>
        <v>Request Narrative</v>
      </c>
    </row>
    <row r="48" spans="1:61" x14ac:dyDescent="0.3">
      <c r="A48" s="10"/>
      <c r="B48" s="27"/>
      <c r="C48" s="28"/>
      <c r="D48" s="19"/>
      <c r="F48" s="98" t="s">
        <v>32</v>
      </c>
      <c r="G48" s="99">
        <f>IFERROR(('2.3_Input_Data_Orig_MC'!U47-'2.3_Input_Data_Orig_MC'!G47),"-")</f>
        <v>-5</v>
      </c>
      <c r="H48" s="99">
        <f>IFERROR(('2.3_Input_Data_Orig_MC'!V47-'2.3_Input_Data_Orig_MC'!H47),"-")</f>
        <v>-3</v>
      </c>
      <c r="I48" s="99">
        <f>IFERROR(('2.3_Input_Data_Orig_MC'!W47-'2.3_Input_Data_Orig_MC'!I47),"-")</f>
        <v>4</v>
      </c>
      <c r="J48" s="99">
        <f>IFERROR(('2.3_Input_Data_Orig_MC'!X47-'2.3_Input_Data_Orig_MC'!J47),"-")</f>
        <v>3</v>
      </c>
      <c r="K48" s="99">
        <f>IFERROR(('2.3_Input_Data_Orig_MC'!Y47-'2.3_Input_Data_Orig_MC'!K47),"-")</f>
        <v>1</v>
      </c>
      <c r="L48" s="48"/>
      <c r="M48" s="100">
        <f>G48*'0.1_Coefficients'!$B$21</f>
        <v>-0.75</v>
      </c>
      <c r="N48" s="100">
        <f>H48*'0.1_Coefficients'!$C$21</f>
        <v>-0.89999999999999991</v>
      </c>
      <c r="O48" s="100">
        <f>I48*'0.1_Coefficients'!$D$21</f>
        <v>1.8</v>
      </c>
      <c r="P48" s="100">
        <f>J48*'0.1_Coefficients'!$E$21</f>
        <v>1.7999999999999998</v>
      </c>
      <c r="Q48" s="100">
        <f>K48*'0.1_Coefficients'!$F$21</f>
        <v>0.75</v>
      </c>
      <c r="R48" s="68"/>
      <c r="S48" s="48"/>
      <c r="T48" s="99">
        <f>IFERROR(('2.3_Input_Data_Orig_MC'!N47-'2.3_Input_Data_Orig_MC'!G47),"-")</f>
        <v>-4</v>
      </c>
      <c r="U48" s="99">
        <f>IFERROR(('2.3_Input_Data_Orig_MC'!O47-'2.3_Input_Data_Orig_MC'!H47),"-")</f>
        <v>-2</v>
      </c>
      <c r="V48" s="99">
        <f>IFERROR(('2.3_Input_Data_Orig_MC'!P47-'2.3_Input_Data_Orig_MC'!I47),"-")</f>
        <v>4</v>
      </c>
      <c r="W48" s="99">
        <f>IFERROR(('2.3_Input_Data_Orig_MC'!Q47-'2.3_Input_Data_Orig_MC'!J47),"-")</f>
        <v>2</v>
      </c>
      <c r="X48" s="99">
        <f>IFERROR(('2.3_Input_Data_Orig_MC'!R47-'2.3_Input_Data_Orig_MC'!K47),"-")</f>
        <v>0</v>
      </c>
      <c r="Y48" s="48"/>
      <c r="Z48" s="100">
        <f>T48*'0.1_Coefficients'!$B$21</f>
        <v>-0.6</v>
      </c>
      <c r="AA48" s="100">
        <f>U48*'0.1_Coefficients'!$C$21</f>
        <v>-0.6</v>
      </c>
      <c r="AB48" s="100">
        <f>V48*'0.1_Coefficients'!$D$21</f>
        <v>1.8</v>
      </c>
      <c r="AC48" s="100">
        <f>W48*'0.1_Coefficients'!$E$21</f>
        <v>1.2</v>
      </c>
      <c r="AD48" s="100">
        <f>X48*'0.1_Coefficients'!$F$21</f>
        <v>0</v>
      </c>
      <c r="AE48" s="68"/>
      <c r="AF48" s="48"/>
      <c r="AG48" s="99">
        <f>IFERROR(('2.4_Input_Data_Rebase'!U47-'2.4_Input_Data_Rebase'!G47),"-")</f>
        <v>-3</v>
      </c>
      <c r="AH48" s="99">
        <f>IFERROR(('2.4_Input_Data_Rebase'!V47-'2.4_Input_Data_Rebase'!H47),"-")</f>
        <v>0</v>
      </c>
      <c r="AI48" s="99">
        <f>IFERROR(('2.4_Input_Data_Rebase'!W47-'2.4_Input_Data_Rebase'!I47),"-")</f>
        <v>0</v>
      </c>
      <c r="AJ48" s="99">
        <f>IFERROR(('2.4_Input_Data_Rebase'!X47-'2.4_Input_Data_Rebase'!J47),"-")</f>
        <v>0</v>
      </c>
      <c r="AK48" s="99">
        <f>IFERROR(('2.4_Input_Data_Rebase'!Y47-'2.4_Input_Data_Rebase'!K47),"-")</f>
        <v>3</v>
      </c>
      <c r="AL48" s="48"/>
      <c r="AM48" s="100">
        <f>AG48*'0.1_Coefficients'!$B$21</f>
        <v>-0.44999999999999996</v>
      </c>
      <c r="AN48" s="100">
        <f>AH48*'0.1_Coefficients'!$C$21</f>
        <v>0</v>
      </c>
      <c r="AO48" s="100">
        <f>AI48*'0.1_Coefficients'!$D$21</f>
        <v>0</v>
      </c>
      <c r="AP48" s="100">
        <f>AJ48*'0.1_Coefficients'!$E$21</f>
        <v>0</v>
      </c>
      <c r="AQ48" s="100">
        <f>AK48*'0.1_Coefficients'!$F$21</f>
        <v>2.25</v>
      </c>
      <c r="AR48" s="68"/>
      <c r="AS48" s="48"/>
      <c r="AT48" s="99">
        <f>IFERROR(('2.4_Input_Data_Rebase'!N47-'2.4_Input_Data_Rebase'!G47),"-")</f>
        <v>-2</v>
      </c>
      <c r="AU48" s="99">
        <f>IFERROR(('2.4_Input_Data_Rebase'!O47-'2.4_Input_Data_Rebase'!H47),"-")</f>
        <v>1</v>
      </c>
      <c r="AV48" s="99">
        <f>IFERROR(('2.4_Input_Data_Rebase'!P47-'2.4_Input_Data_Rebase'!I47),"-")</f>
        <v>0</v>
      </c>
      <c r="AW48" s="99">
        <f>IFERROR(('2.4_Input_Data_Rebase'!Q47-'2.4_Input_Data_Rebase'!J47),"-")</f>
        <v>0</v>
      </c>
      <c r="AX48" s="99">
        <f>IFERROR(('2.4_Input_Data_Rebase'!R47-'2.4_Input_Data_Rebase'!K47),"-")</f>
        <v>1</v>
      </c>
      <c r="AY48" s="48"/>
      <c r="AZ48" s="100">
        <f>AT48*'0.1_Coefficients'!$B$21</f>
        <v>-0.3</v>
      </c>
      <c r="BA48" s="100">
        <f>AU48*'0.1_Coefficients'!$C$21</f>
        <v>0.3</v>
      </c>
      <c r="BB48" s="100">
        <f>AV48*'0.1_Coefficients'!$D$21</f>
        <v>0</v>
      </c>
      <c r="BC48" s="100">
        <f>AW48*'0.1_Coefficients'!$E$21</f>
        <v>0</v>
      </c>
      <c r="BD48" s="100">
        <f>AX48*'0.1_Coefficients'!$F$21</f>
        <v>0.75</v>
      </c>
      <c r="BE48" s="68"/>
      <c r="BF48" s="48"/>
      <c r="BG48" s="68"/>
      <c r="BH48" s="68"/>
      <c r="BI48" s="69"/>
    </row>
    <row r="49" spans="1:61" x14ac:dyDescent="0.3">
      <c r="A49" s="10"/>
      <c r="B49" s="27"/>
      <c r="C49" s="28"/>
      <c r="D49" s="19"/>
      <c r="F49" s="98" t="s">
        <v>33</v>
      </c>
      <c r="G49" s="99">
        <f>IFERROR(('2.3_Input_Data_Orig_MC'!U48-'2.3_Input_Data_Orig_MC'!G48),"-")</f>
        <v>-1</v>
      </c>
      <c r="H49" s="99">
        <f>IFERROR(('2.3_Input_Data_Orig_MC'!V48-'2.3_Input_Data_Orig_MC'!H48),"-")</f>
        <v>-3</v>
      </c>
      <c r="I49" s="99">
        <f>IFERROR(('2.3_Input_Data_Orig_MC'!W48-'2.3_Input_Data_Orig_MC'!I48),"-")</f>
        <v>0</v>
      </c>
      <c r="J49" s="99">
        <f>IFERROR(('2.3_Input_Data_Orig_MC'!X48-'2.3_Input_Data_Orig_MC'!J48),"-")</f>
        <v>0</v>
      </c>
      <c r="K49" s="99">
        <f>IFERROR(('2.3_Input_Data_Orig_MC'!Y48-'2.3_Input_Data_Orig_MC'!K48),"-")</f>
        <v>4</v>
      </c>
      <c r="L49" s="48"/>
      <c r="M49" s="100">
        <f>G49*'0.1_Coefficients'!$B$22</f>
        <v>-0.1</v>
      </c>
      <c r="N49" s="100">
        <f>H49*'0.1_Coefficients'!$C$22</f>
        <v>-0.60000000000000009</v>
      </c>
      <c r="O49" s="100">
        <f>I49*'0.1_Coefficients'!$D$22</f>
        <v>0</v>
      </c>
      <c r="P49" s="100">
        <f>J49*'0.1_Coefficients'!$E$22</f>
        <v>0</v>
      </c>
      <c r="Q49" s="100">
        <f>K49*'0.1_Coefficients'!$F$22</f>
        <v>2</v>
      </c>
      <c r="R49" s="68"/>
      <c r="S49" s="48"/>
      <c r="T49" s="99">
        <f>IFERROR(('2.3_Input_Data_Orig_MC'!N48-'2.3_Input_Data_Orig_MC'!G48),"-")</f>
        <v>-1</v>
      </c>
      <c r="U49" s="99">
        <f>IFERROR(('2.3_Input_Data_Orig_MC'!O48-'2.3_Input_Data_Orig_MC'!H48),"-")</f>
        <v>1</v>
      </c>
      <c r="V49" s="99">
        <f>IFERROR(('2.3_Input_Data_Orig_MC'!P48-'2.3_Input_Data_Orig_MC'!I48),"-")</f>
        <v>0</v>
      </c>
      <c r="W49" s="99">
        <f>IFERROR(('2.3_Input_Data_Orig_MC'!Q48-'2.3_Input_Data_Orig_MC'!J48),"-")</f>
        <v>0</v>
      </c>
      <c r="X49" s="99">
        <f>IFERROR(('2.3_Input_Data_Orig_MC'!R48-'2.3_Input_Data_Orig_MC'!K48),"-")</f>
        <v>0</v>
      </c>
      <c r="Y49" s="48"/>
      <c r="Z49" s="100">
        <f>T49*'0.1_Coefficients'!$B$22</f>
        <v>-0.1</v>
      </c>
      <c r="AA49" s="100">
        <f>U49*'0.1_Coefficients'!$C$22</f>
        <v>0.2</v>
      </c>
      <c r="AB49" s="100">
        <f>V49*'0.1_Coefficients'!$D$22</f>
        <v>0</v>
      </c>
      <c r="AC49" s="100">
        <f>W49*'0.1_Coefficients'!$E$22</f>
        <v>0</v>
      </c>
      <c r="AD49" s="100">
        <f>X49*'0.1_Coefficients'!$F$22</f>
        <v>0</v>
      </c>
      <c r="AE49" s="68"/>
      <c r="AF49" s="48"/>
      <c r="AG49" s="99">
        <f>IFERROR(('2.4_Input_Data_Rebase'!U48-'2.4_Input_Data_Rebase'!G48),"-")</f>
        <v>-1</v>
      </c>
      <c r="AH49" s="99">
        <f>IFERROR(('2.4_Input_Data_Rebase'!V48-'2.4_Input_Data_Rebase'!H48),"-")</f>
        <v>0</v>
      </c>
      <c r="AI49" s="99">
        <f>IFERROR(('2.4_Input_Data_Rebase'!W48-'2.4_Input_Data_Rebase'!I48),"-")</f>
        <v>1</v>
      </c>
      <c r="AJ49" s="99">
        <f>IFERROR(('2.4_Input_Data_Rebase'!X48-'2.4_Input_Data_Rebase'!J48),"-")</f>
        <v>0</v>
      </c>
      <c r="AK49" s="99">
        <f>IFERROR(('2.4_Input_Data_Rebase'!Y48-'2.4_Input_Data_Rebase'!K48),"-")</f>
        <v>1</v>
      </c>
      <c r="AL49" s="48"/>
      <c r="AM49" s="100">
        <f>AG49*'0.1_Coefficients'!$B$22</f>
        <v>-0.1</v>
      </c>
      <c r="AN49" s="100">
        <f>AH49*'0.1_Coefficients'!$C$22</f>
        <v>0</v>
      </c>
      <c r="AO49" s="100">
        <f>AI49*'0.1_Coefficients'!$D$22</f>
        <v>0.3</v>
      </c>
      <c r="AP49" s="100">
        <f>AJ49*'0.1_Coefficients'!$E$22</f>
        <v>0</v>
      </c>
      <c r="AQ49" s="100">
        <f>AK49*'0.1_Coefficients'!$F$22</f>
        <v>0.5</v>
      </c>
      <c r="AR49" s="68"/>
      <c r="AS49" s="48"/>
      <c r="AT49" s="99">
        <f>IFERROR(('2.4_Input_Data_Rebase'!N48-'2.4_Input_Data_Rebase'!G48),"-")</f>
        <v>0</v>
      </c>
      <c r="AU49" s="99">
        <f>IFERROR(('2.4_Input_Data_Rebase'!O48-'2.4_Input_Data_Rebase'!H48),"-")</f>
        <v>0</v>
      </c>
      <c r="AV49" s="99">
        <f>IFERROR(('2.4_Input_Data_Rebase'!P48-'2.4_Input_Data_Rebase'!I48),"-")</f>
        <v>1</v>
      </c>
      <c r="AW49" s="99">
        <f>IFERROR(('2.4_Input_Data_Rebase'!Q48-'2.4_Input_Data_Rebase'!J48),"-")</f>
        <v>0</v>
      </c>
      <c r="AX49" s="99">
        <f>IFERROR(('2.4_Input_Data_Rebase'!R48-'2.4_Input_Data_Rebase'!K48),"-")</f>
        <v>0</v>
      </c>
      <c r="AY49" s="48"/>
      <c r="AZ49" s="100">
        <f>AT49*'0.1_Coefficients'!$B$22</f>
        <v>0</v>
      </c>
      <c r="BA49" s="100">
        <f>AU49*'0.1_Coefficients'!$C$22</f>
        <v>0</v>
      </c>
      <c r="BB49" s="100">
        <f>AV49*'0.1_Coefficients'!$D$22</f>
        <v>0.3</v>
      </c>
      <c r="BC49" s="100">
        <f>AW49*'0.1_Coefficients'!$E$22</f>
        <v>0</v>
      </c>
      <c r="BD49" s="100">
        <f>AX49*'0.1_Coefficients'!$F$22</f>
        <v>0</v>
      </c>
      <c r="BE49" s="68"/>
      <c r="BF49" s="48"/>
      <c r="BG49" s="68"/>
      <c r="BH49" s="68"/>
      <c r="BI49" s="69"/>
    </row>
    <row r="50" spans="1:61" ht="12.75" thickBot="1" x14ac:dyDescent="0.35">
      <c r="A50" s="10"/>
      <c r="B50" s="29"/>
      <c r="C50" s="30"/>
      <c r="D50" s="22"/>
      <c r="F50" s="102" t="s">
        <v>34</v>
      </c>
      <c r="G50" s="99">
        <f>IFERROR(('2.3_Input_Data_Orig_MC'!U49-'2.3_Input_Data_Orig_MC'!G49),"-")</f>
        <v>0</v>
      </c>
      <c r="H50" s="99">
        <f>IFERROR(('2.3_Input_Data_Orig_MC'!V49-'2.3_Input_Data_Orig_MC'!H49),"-")</f>
        <v>-2</v>
      </c>
      <c r="I50" s="99">
        <f>IFERROR(('2.3_Input_Data_Orig_MC'!W49-'2.3_Input_Data_Orig_MC'!I49),"-")</f>
        <v>0</v>
      </c>
      <c r="J50" s="99">
        <f>IFERROR(('2.3_Input_Data_Orig_MC'!X49-'2.3_Input_Data_Orig_MC'!J49),"-")</f>
        <v>-4</v>
      </c>
      <c r="K50" s="99">
        <f>IFERROR(('2.3_Input_Data_Orig_MC'!Y49-'2.3_Input_Data_Orig_MC'!K49),"-")</f>
        <v>6</v>
      </c>
      <c r="L50" s="48"/>
      <c r="M50" s="100">
        <f>G50*'0.1_Coefficients'!$B$23</f>
        <v>0</v>
      </c>
      <c r="N50" s="100">
        <f>H50*'0.1_Coefficients'!$C$23</f>
        <v>-0.2</v>
      </c>
      <c r="O50" s="100">
        <f>I50*'0.1_Coefficients'!$D$23</f>
        <v>0</v>
      </c>
      <c r="P50" s="100">
        <f>J50*'0.1_Coefficients'!E59</f>
        <v>0</v>
      </c>
      <c r="Q50" s="100">
        <f>K50*'0.1_Coefficients'!$F$23</f>
        <v>1.5</v>
      </c>
      <c r="R50" s="72"/>
      <c r="S50" s="48"/>
      <c r="T50" s="99">
        <f>IFERROR(('2.3_Input_Data_Orig_MC'!N49-'2.3_Input_Data_Orig_MC'!G49),"-")</f>
        <v>0</v>
      </c>
      <c r="U50" s="99">
        <f>IFERROR(('2.3_Input_Data_Orig_MC'!O49-'2.3_Input_Data_Orig_MC'!H49),"-")</f>
        <v>6</v>
      </c>
      <c r="V50" s="99">
        <f>IFERROR(('2.3_Input_Data_Orig_MC'!P49-'2.3_Input_Data_Orig_MC'!I49),"-")</f>
        <v>0</v>
      </c>
      <c r="W50" s="99">
        <f>IFERROR(('2.3_Input_Data_Orig_MC'!Q49-'2.3_Input_Data_Orig_MC'!J49),"-")</f>
        <v>-4</v>
      </c>
      <c r="X50" s="99">
        <f>IFERROR(('2.3_Input_Data_Orig_MC'!R49-'2.3_Input_Data_Orig_MC'!K49),"-")</f>
        <v>-2</v>
      </c>
      <c r="Y50" s="48"/>
      <c r="Z50" s="100">
        <f>T50*'0.1_Coefficients'!$B$23</f>
        <v>0</v>
      </c>
      <c r="AA50" s="100">
        <f>U50*'0.1_Coefficients'!$C$23</f>
        <v>0.60000000000000009</v>
      </c>
      <c r="AB50" s="100">
        <f>V50*'0.1_Coefficients'!$D$23</f>
        <v>0</v>
      </c>
      <c r="AC50" s="100">
        <f>W50*'0.1_Coefficients'!Q59</f>
        <v>0</v>
      </c>
      <c r="AD50" s="100">
        <f>X50*'0.1_Coefficients'!$F$23</f>
        <v>-0.5</v>
      </c>
      <c r="AE50" s="72"/>
      <c r="AF50" s="48"/>
      <c r="AG50" s="99">
        <f>IFERROR(('2.4_Input_Data_Rebase'!U49-'2.4_Input_Data_Rebase'!G49),"-")</f>
        <v>-10</v>
      </c>
      <c r="AH50" s="99">
        <f>IFERROR(('2.4_Input_Data_Rebase'!V49-'2.4_Input_Data_Rebase'!H49),"-")</f>
        <v>-1</v>
      </c>
      <c r="AI50" s="99">
        <f>IFERROR(('2.4_Input_Data_Rebase'!W49-'2.4_Input_Data_Rebase'!I49),"-")</f>
        <v>0</v>
      </c>
      <c r="AJ50" s="99">
        <f>IFERROR(('2.4_Input_Data_Rebase'!X49-'2.4_Input_Data_Rebase'!J49),"-")</f>
        <v>4</v>
      </c>
      <c r="AK50" s="99">
        <f>IFERROR(('2.4_Input_Data_Rebase'!Y49-'2.4_Input_Data_Rebase'!K49),"-")</f>
        <v>6</v>
      </c>
      <c r="AL50" s="48"/>
      <c r="AM50" s="100">
        <f>AG50*'0.1_Coefficients'!$B$23</f>
        <v>-0.5</v>
      </c>
      <c r="AN50" s="100">
        <f>AH50*'0.1_Coefficients'!$C$23</f>
        <v>-0.1</v>
      </c>
      <c r="AO50" s="100">
        <f>AI50*'0.1_Coefficients'!$D$23</f>
        <v>0</v>
      </c>
      <c r="AP50" s="100">
        <f>AJ50*'0.1_Coefficients'!AD59</f>
        <v>0</v>
      </c>
      <c r="AQ50" s="100">
        <f>AK50*'0.1_Coefficients'!$F$23</f>
        <v>1.5</v>
      </c>
      <c r="AR50" s="72"/>
      <c r="AS50" s="48"/>
      <c r="AT50" s="99">
        <f>IFERROR(('2.4_Input_Data_Rebase'!N49-'2.4_Input_Data_Rebase'!G49),"-")</f>
        <v>-3</v>
      </c>
      <c r="AU50" s="99">
        <f>IFERROR(('2.4_Input_Data_Rebase'!O49-'2.4_Input_Data_Rebase'!H49),"-")</f>
        <v>-1</v>
      </c>
      <c r="AV50" s="99">
        <f>IFERROR(('2.4_Input_Data_Rebase'!P49-'2.4_Input_Data_Rebase'!I49),"-")</f>
        <v>0</v>
      </c>
      <c r="AW50" s="99">
        <f>IFERROR(('2.4_Input_Data_Rebase'!Q49-'2.4_Input_Data_Rebase'!J49),"-")</f>
        <v>4</v>
      </c>
      <c r="AX50" s="99">
        <f>IFERROR(('2.4_Input_Data_Rebase'!R49-'2.4_Input_Data_Rebase'!K49),"-")</f>
        <v>-1</v>
      </c>
      <c r="AY50" s="48"/>
      <c r="AZ50" s="100">
        <f>AT50*'0.1_Coefficients'!$B$23</f>
        <v>-0.15000000000000002</v>
      </c>
      <c r="BA50" s="100">
        <f>AU50*'0.1_Coefficients'!$C$23</f>
        <v>-0.1</v>
      </c>
      <c r="BB50" s="100">
        <f>AV50*'0.1_Coefficients'!$D$23</f>
        <v>0</v>
      </c>
      <c r="BC50" s="100">
        <f>AW50*'0.1_Coefficients'!AP59</f>
        <v>0</v>
      </c>
      <c r="BD50" s="100">
        <f>AX50*'0.1_Coefficients'!$F$23</f>
        <v>-0.25</v>
      </c>
      <c r="BE50" s="72"/>
      <c r="BF50" s="48"/>
      <c r="BG50" s="72"/>
      <c r="BH50" s="72"/>
      <c r="BI50" s="73"/>
    </row>
    <row r="51" spans="1:61" x14ac:dyDescent="0.3">
      <c r="A51" s="11" t="s">
        <v>20</v>
      </c>
      <c r="B51" s="31">
        <v>30</v>
      </c>
      <c r="C51" s="32" t="s">
        <v>54</v>
      </c>
      <c r="D51" s="17" t="s">
        <v>38</v>
      </c>
      <c r="F51" s="103" t="s">
        <v>31</v>
      </c>
      <c r="G51" s="99">
        <f>IFERROR(('2.3_Input_Data_Orig_MC'!U50-'2.3_Input_Data_Orig_MC'!G50),"-")</f>
        <v>0</v>
      </c>
      <c r="H51" s="99">
        <f>IFERROR(('2.3_Input_Data_Orig_MC'!V50-'2.3_Input_Data_Orig_MC'!H50),"-")</f>
        <v>0</v>
      </c>
      <c r="I51" s="99">
        <f>IFERROR(('2.3_Input_Data_Orig_MC'!W50-'2.3_Input_Data_Orig_MC'!I50),"-")</f>
        <v>0</v>
      </c>
      <c r="J51" s="99">
        <f>IFERROR(('2.3_Input_Data_Orig_MC'!X50-'2.3_Input_Data_Orig_MC'!J50),"-")</f>
        <v>0</v>
      </c>
      <c r="K51" s="99">
        <f>IFERROR(('2.3_Input_Data_Orig_MC'!Y50-'2.3_Input_Data_Orig_MC'!K50),"-")</f>
        <v>0</v>
      </c>
      <c r="L51" s="48"/>
      <c r="M51" s="100">
        <f>G51*'0.1_Coefficients'!$B$20</f>
        <v>0</v>
      </c>
      <c r="N51" s="100">
        <f>H51*'0.1_Coefficients'!$C$20</f>
        <v>0</v>
      </c>
      <c r="O51" s="100">
        <f>I51*'0.1_Coefficients'!$D$20</f>
        <v>0</v>
      </c>
      <c r="P51" s="100">
        <f>J51*'0.1_Coefficients'!$E$20</f>
        <v>0</v>
      </c>
      <c r="Q51" s="100">
        <f>K51*'0.1_Coefficients'!$F$20</f>
        <v>0</v>
      </c>
      <c r="R51" s="68">
        <f t="shared" ref="R51" si="61">SUM(M51:Q54)</f>
        <v>0.15000000000000002</v>
      </c>
      <c r="S51" s="48"/>
      <c r="T51" s="99">
        <f>IFERROR(('2.3_Input_Data_Orig_MC'!N50-'2.3_Input_Data_Orig_MC'!G50),"-")</f>
        <v>0</v>
      </c>
      <c r="U51" s="99">
        <f>IFERROR(('2.3_Input_Data_Orig_MC'!O50-'2.3_Input_Data_Orig_MC'!H50),"-")</f>
        <v>0</v>
      </c>
      <c r="V51" s="99">
        <f>IFERROR(('2.3_Input_Data_Orig_MC'!P50-'2.3_Input_Data_Orig_MC'!I50),"-")</f>
        <v>0</v>
      </c>
      <c r="W51" s="99">
        <f>IFERROR(('2.3_Input_Data_Orig_MC'!Q50-'2.3_Input_Data_Orig_MC'!J50),"-")</f>
        <v>0</v>
      </c>
      <c r="X51" s="99">
        <f>IFERROR(('2.3_Input_Data_Orig_MC'!R50-'2.3_Input_Data_Orig_MC'!K50),"-")</f>
        <v>0</v>
      </c>
      <c r="Y51" s="48"/>
      <c r="Z51" s="100">
        <f>T51*'0.1_Coefficients'!$B$20</f>
        <v>0</v>
      </c>
      <c r="AA51" s="100">
        <f>U51*'0.1_Coefficients'!$C$20</f>
        <v>0</v>
      </c>
      <c r="AB51" s="100">
        <f>V51*'0.1_Coefficients'!$D$20</f>
        <v>0</v>
      </c>
      <c r="AC51" s="100">
        <f>W51*'0.1_Coefficients'!$E$20</f>
        <v>0</v>
      </c>
      <c r="AD51" s="100">
        <f>X51*'0.1_Coefficients'!$F$20</f>
        <v>0</v>
      </c>
      <c r="AE51" s="68">
        <f t="shared" ref="AE51" si="62">SUM(Z51:AD54)</f>
        <v>-0.3</v>
      </c>
      <c r="AF51" s="48"/>
      <c r="AG51" s="99">
        <f>IFERROR(('2.4_Input_Data_Rebase'!U50-'2.4_Input_Data_Rebase'!G50),"-")</f>
        <v>0</v>
      </c>
      <c r="AH51" s="99">
        <f>IFERROR(('2.4_Input_Data_Rebase'!V50-'2.4_Input_Data_Rebase'!H50),"-")</f>
        <v>0</v>
      </c>
      <c r="AI51" s="99">
        <f>IFERROR(('2.4_Input_Data_Rebase'!W50-'2.4_Input_Data_Rebase'!I50),"-")</f>
        <v>0</v>
      </c>
      <c r="AJ51" s="99">
        <f>IFERROR(('2.4_Input_Data_Rebase'!X50-'2.4_Input_Data_Rebase'!J50),"-")</f>
        <v>0</v>
      </c>
      <c r="AK51" s="99">
        <f>IFERROR(('2.4_Input_Data_Rebase'!Y50-'2.4_Input_Data_Rebase'!K50),"-")</f>
        <v>0</v>
      </c>
      <c r="AL51" s="48"/>
      <c r="AM51" s="100">
        <f>AG51*'0.1_Coefficients'!$B$20</f>
        <v>0</v>
      </c>
      <c r="AN51" s="100">
        <f>AH51*'0.1_Coefficients'!$C$20</f>
        <v>0</v>
      </c>
      <c r="AO51" s="100">
        <f>AI51*'0.1_Coefficients'!$D$20</f>
        <v>0</v>
      </c>
      <c r="AP51" s="100">
        <f>AJ51*'0.1_Coefficients'!$E$20</f>
        <v>0</v>
      </c>
      <c r="AQ51" s="100">
        <f>AK51*'0.1_Coefficients'!$F$20</f>
        <v>0</v>
      </c>
      <c r="AR51" s="68">
        <f t="shared" ref="AR51" si="63">SUM(AM51:AQ54)</f>
        <v>0</v>
      </c>
      <c r="AS51" s="48"/>
      <c r="AT51" s="99">
        <f>IFERROR(('2.4_Input_Data_Rebase'!N50-'2.4_Input_Data_Rebase'!G50),"-")</f>
        <v>1</v>
      </c>
      <c r="AU51" s="99">
        <f>IFERROR(('2.4_Input_Data_Rebase'!O50-'2.4_Input_Data_Rebase'!H50),"-")</f>
        <v>0</v>
      </c>
      <c r="AV51" s="99">
        <f>IFERROR(('2.4_Input_Data_Rebase'!P50-'2.4_Input_Data_Rebase'!I50),"-")</f>
        <v>0</v>
      </c>
      <c r="AW51" s="99">
        <f>IFERROR(('2.4_Input_Data_Rebase'!Q50-'2.4_Input_Data_Rebase'!J50),"-")</f>
        <v>0</v>
      </c>
      <c r="AX51" s="99">
        <f>IFERROR(('2.4_Input_Data_Rebase'!R50-'2.4_Input_Data_Rebase'!K50),"-")</f>
        <v>-1</v>
      </c>
      <c r="AY51" s="48"/>
      <c r="AZ51" s="100">
        <f>AT51*'0.1_Coefficients'!$B$20</f>
        <v>0.2</v>
      </c>
      <c r="BA51" s="100">
        <f>AU51*'0.1_Coefficients'!$C$20</f>
        <v>0</v>
      </c>
      <c r="BB51" s="100">
        <f>AV51*'0.1_Coefficients'!$D$20</f>
        <v>0</v>
      </c>
      <c r="BC51" s="100">
        <f>AW51*'0.1_Coefficients'!$E$20</f>
        <v>0</v>
      </c>
      <c r="BD51" s="100">
        <f>AX51*'0.1_Coefficients'!$F$20</f>
        <v>-1</v>
      </c>
      <c r="BE51" s="68">
        <f t="shared" ref="BE51" si="64">SUM(AZ51:BD54)</f>
        <v>-0.8</v>
      </c>
      <c r="BF51" s="48"/>
      <c r="BG51" s="68">
        <f t="shared" ref="BG51" si="65">AE51-R51</f>
        <v>-0.45</v>
      </c>
      <c r="BH51" s="68">
        <f t="shared" ref="BH51" si="66">BE51-AR51</f>
        <v>-0.8</v>
      </c>
      <c r="BI51" s="69" t="str">
        <f t="shared" ref="BI51" si="67">IFERROR(IF(ABS((BG51-BH51))&lt;=10%,"Acceptable","Request Narrative"),"-")</f>
        <v>Request Narrative</v>
      </c>
    </row>
    <row r="52" spans="1:61" x14ac:dyDescent="0.3">
      <c r="A52" s="10"/>
      <c r="B52" s="27"/>
      <c r="C52" s="28"/>
      <c r="D52" s="19"/>
      <c r="F52" s="98" t="s">
        <v>32</v>
      </c>
      <c r="G52" s="99">
        <f>IFERROR(('2.3_Input_Data_Orig_MC'!U51-'2.3_Input_Data_Orig_MC'!G51),"-")</f>
        <v>0</v>
      </c>
      <c r="H52" s="99">
        <f>IFERROR(('2.3_Input_Data_Orig_MC'!V51-'2.3_Input_Data_Orig_MC'!H51),"-")</f>
        <v>0</v>
      </c>
      <c r="I52" s="99">
        <f>IFERROR(('2.3_Input_Data_Orig_MC'!W51-'2.3_Input_Data_Orig_MC'!I51),"-")</f>
        <v>0</v>
      </c>
      <c r="J52" s="99">
        <f>IFERROR(('2.3_Input_Data_Orig_MC'!X51-'2.3_Input_Data_Orig_MC'!J51),"-")</f>
        <v>-1</v>
      </c>
      <c r="K52" s="99">
        <f>IFERROR(('2.3_Input_Data_Orig_MC'!Y51-'2.3_Input_Data_Orig_MC'!K51),"-")</f>
        <v>1</v>
      </c>
      <c r="L52" s="48"/>
      <c r="M52" s="100">
        <f>G52*'0.1_Coefficients'!$B$21</f>
        <v>0</v>
      </c>
      <c r="N52" s="100">
        <f>H52*'0.1_Coefficients'!$C$21</f>
        <v>0</v>
      </c>
      <c r="O52" s="100">
        <f>I52*'0.1_Coefficients'!$D$21</f>
        <v>0</v>
      </c>
      <c r="P52" s="100">
        <f>J52*'0.1_Coefficients'!$E$21</f>
        <v>-0.6</v>
      </c>
      <c r="Q52" s="100">
        <f>K52*'0.1_Coefficients'!$F$21</f>
        <v>0.75</v>
      </c>
      <c r="R52" s="68"/>
      <c r="S52" s="48"/>
      <c r="T52" s="99">
        <f>IFERROR(('2.3_Input_Data_Orig_MC'!N51-'2.3_Input_Data_Orig_MC'!G51),"-")</f>
        <v>0</v>
      </c>
      <c r="U52" s="99">
        <f>IFERROR(('2.3_Input_Data_Orig_MC'!O51-'2.3_Input_Data_Orig_MC'!H51),"-")</f>
        <v>1</v>
      </c>
      <c r="V52" s="99">
        <f>IFERROR(('2.3_Input_Data_Orig_MC'!P51-'2.3_Input_Data_Orig_MC'!I51),"-")</f>
        <v>0</v>
      </c>
      <c r="W52" s="99">
        <f>IFERROR(('2.3_Input_Data_Orig_MC'!Q51-'2.3_Input_Data_Orig_MC'!J51),"-")</f>
        <v>-1</v>
      </c>
      <c r="X52" s="99">
        <f>IFERROR(('2.3_Input_Data_Orig_MC'!R51-'2.3_Input_Data_Orig_MC'!K51),"-")</f>
        <v>0</v>
      </c>
      <c r="Y52" s="48"/>
      <c r="Z52" s="100">
        <f>T52*'0.1_Coefficients'!$B$21</f>
        <v>0</v>
      </c>
      <c r="AA52" s="100">
        <f>U52*'0.1_Coefficients'!$C$21</f>
        <v>0.3</v>
      </c>
      <c r="AB52" s="100">
        <f>V52*'0.1_Coefficients'!$D$21</f>
        <v>0</v>
      </c>
      <c r="AC52" s="100">
        <f>W52*'0.1_Coefficients'!$E$21</f>
        <v>-0.6</v>
      </c>
      <c r="AD52" s="100">
        <f>X52*'0.1_Coefficients'!$F$21</f>
        <v>0</v>
      </c>
      <c r="AE52" s="68"/>
      <c r="AF52" s="48"/>
      <c r="AG52" s="99">
        <f>IFERROR(('2.4_Input_Data_Rebase'!U51-'2.4_Input_Data_Rebase'!G51),"-")</f>
        <v>0</v>
      </c>
      <c r="AH52" s="99">
        <f>IFERROR(('2.4_Input_Data_Rebase'!V51-'2.4_Input_Data_Rebase'!H51),"-")</f>
        <v>0</v>
      </c>
      <c r="AI52" s="99">
        <f>IFERROR(('2.4_Input_Data_Rebase'!W51-'2.4_Input_Data_Rebase'!I51),"-")</f>
        <v>0</v>
      </c>
      <c r="AJ52" s="99">
        <f>IFERROR(('2.4_Input_Data_Rebase'!X51-'2.4_Input_Data_Rebase'!J51),"-")</f>
        <v>0</v>
      </c>
      <c r="AK52" s="99">
        <f>IFERROR(('2.4_Input_Data_Rebase'!Y51-'2.4_Input_Data_Rebase'!K51),"-")</f>
        <v>0</v>
      </c>
      <c r="AL52" s="48"/>
      <c r="AM52" s="100">
        <f>AG52*'0.1_Coefficients'!$B$21</f>
        <v>0</v>
      </c>
      <c r="AN52" s="100">
        <f>AH52*'0.1_Coefficients'!$C$21</f>
        <v>0</v>
      </c>
      <c r="AO52" s="100">
        <f>AI52*'0.1_Coefficients'!$D$21</f>
        <v>0</v>
      </c>
      <c r="AP52" s="100">
        <f>AJ52*'0.1_Coefficients'!$E$21</f>
        <v>0</v>
      </c>
      <c r="AQ52" s="100">
        <f>AK52*'0.1_Coefficients'!$F$21</f>
        <v>0</v>
      </c>
      <c r="AR52" s="68"/>
      <c r="AS52" s="48"/>
      <c r="AT52" s="99">
        <f>IFERROR(('2.4_Input_Data_Rebase'!N51-'2.4_Input_Data_Rebase'!G51),"-")</f>
        <v>0</v>
      </c>
      <c r="AU52" s="99">
        <f>IFERROR(('2.4_Input_Data_Rebase'!O51-'2.4_Input_Data_Rebase'!H51),"-")</f>
        <v>0</v>
      </c>
      <c r="AV52" s="99">
        <f>IFERROR(('2.4_Input_Data_Rebase'!P51-'2.4_Input_Data_Rebase'!I51),"-")</f>
        <v>0</v>
      </c>
      <c r="AW52" s="99">
        <f>IFERROR(('2.4_Input_Data_Rebase'!Q51-'2.4_Input_Data_Rebase'!J51),"-")</f>
        <v>0</v>
      </c>
      <c r="AX52" s="99">
        <f>IFERROR(('2.4_Input_Data_Rebase'!R51-'2.4_Input_Data_Rebase'!K51),"-")</f>
        <v>0</v>
      </c>
      <c r="AY52" s="48"/>
      <c r="AZ52" s="100">
        <f>AT52*'0.1_Coefficients'!$B$21</f>
        <v>0</v>
      </c>
      <c r="BA52" s="100">
        <f>AU52*'0.1_Coefficients'!$C$21</f>
        <v>0</v>
      </c>
      <c r="BB52" s="100">
        <f>AV52*'0.1_Coefficients'!$D$21</f>
        <v>0</v>
      </c>
      <c r="BC52" s="100">
        <f>AW52*'0.1_Coefficients'!$E$21</f>
        <v>0</v>
      </c>
      <c r="BD52" s="100">
        <f>AX52*'0.1_Coefficients'!$F$21</f>
        <v>0</v>
      </c>
      <c r="BE52" s="68"/>
      <c r="BF52" s="48"/>
      <c r="BG52" s="68"/>
      <c r="BH52" s="68"/>
      <c r="BI52" s="69"/>
    </row>
    <row r="53" spans="1:61" x14ac:dyDescent="0.3">
      <c r="A53" s="10"/>
      <c r="B53" s="27"/>
      <c r="C53" s="28"/>
      <c r="D53" s="19"/>
      <c r="F53" s="98" t="s">
        <v>33</v>
      </c>
      <c r="G53" s="99">
        <f>IFERROR(('2.3_Input_Data_Orig_MC'!U52-'2.3_Input_Data_Orig_MC'!G52),"-")</f>
        <v>0</v>
      </c>
      <c r="H53" s="99">
        <f>IFERROR(('2.3_Input_Data_Orig_MC'!V52-'2.3_Input_Data_Orig_MC'!H52),"-")</f>
        <v>0</v>
      </c>
      <c r="I53" s="99">
        <f>IFERROR(('2.3_Input_Data_Orig_MC'!W52-'2.3_Input_Data_Orig_MC'!I52),"-")</f>
        <v>0</v>
      </c>
      <c r="J53" s="99">
        <f>IFERROR(('2.3_Input_Data_Orig_MC'!X52-'2.3_Input_Data_Orig_MC'!J52),"-")</f>
        <v>0</v>
      </c>
      <c r="K53" s="99">
        <f>IFERROR(('2.3_Input_Data_Orig_MC'!Y52-'2.3_Input_Data_Orig_MC'!K52),"-")</f>
        <v>0</v>
      </c>
      <c r="L53" s="48"/>
      <c r="M53" s="100">
        <f>G53*'0.1_Coefficients'!$B$22</f>
        <v>0</v>
      </c>
      <c r="N53" s="100">
        <f>H53*'0.1_Coefficients'!$C$22</f>
        <v>0</v>
      </c>
      <c r="O53" s="100">
        <f>I53*'0.1_Coefficients'!$D$22</f>
        <v>0</v>
      </c>
      <c r="P53" s="100">
        <f>J53*'0.1_Coefficients'!$E$22</f>
        <v>0</v>
      </c>
      <c r="Q53" s="100">
        <f>K53*'0.1_Coefficients'!$F$22</f>
        <v>0</v>
      </c>
      <c r="R53" s="68"/>
      <c r="S53" s="48"/>
      <c r="T53" s="99">
        <f>IFERROR(('2.3_Input_Data_Orig_MC'!N52-'2.3_Input_Data_Orig_MC'!G52),"-")</f>
        <v>0</v>
      </c>
      <c r="U53" s="99">
        <f>IFERROR(('2.3_Input_Data_Orig_MC'!O52-'2.3_Input_Data_Orig_MC'!H52),"-")</f>
        <v>0</v>
      </c>
      <c r="V53" s="99">
        <f>IFERROR(('2.3_Input_Data_Orig_MC'!P52-'2.3_Input_Data_Orig_MC'!I52),"-")</f>
        <v>0</v>
      </c>
      <c r="W53" s="99">
        <f>IFERROR(('2.3_Input_Data_Orig_MC'!Q52-'2.3_Input_Data_Orig_MC'!J52),"-")</f>
        <v>0</v>
      </c>
      <c r="X53" s="99">
        <f>IFERROR(('2.3_Input_Data_Orig_MC'!R52-'2.3_Input_Data_Orig_MC'!K52),"-")</f>
        <v>0</v>
      </c>
      <c r="Y53" s="48"/>
      <c r="Z53" s="100">
        <f>T53*'0.1_Coefficients'!$B$22</f>
        <v>0</v>
      </c>
      <c r="AA53" s="100">
        <f>U53*'0.1_Coefficients'!$C$22</f>
        <v>0</v>
      </c>
      <c r="AB53" s="100">
        <f>V53*'0.1_Coefficients'!$D$22</f>
        <v>0</v>
      </c>
      <c r="AC53" s="100">
        <f>W53*'0.1_Coefficients'!$E$22</f>
        <v>0</v>
      </c>
      <c r="AD53" s="100">
        <f>X53*'0.1_Coefficients'!$F$22</f>
        <v>0</v>
      </c>
      <c r="AE53" s="68"/>
      <c r="AF53" s="48"/>
      <c r="AG53" s="99">
        <f>IFERROR(('2.4_Input_Data_Rebase'!U52-'2.4_Input_Data_Rebase'!G52),"-")</f>
        <v>0</v>
      </c>
      <c r="AH53" s="99">
        <f>IFERROR(('2.4_Input_Data_Rebase'!V52-'2.4_Input_Data_Rebase'!H52),"-")</f>
        <v>0</v>
      </c>
      <c r="AI53" s="99">
        <f>IFERROR(('2.4_Input_Data_Rebase'!W52-'2.4_Input_Data_Rebase'!I52),"-")</f>
        <v>0</v>
      </c>
      <c r="AJ53" s="99">
        <f>IFERROR(('2.4_Input_Data_Rebase'!X52-'2.4_Input_Data_Rebase'!J52),"-")</f>
        <v>0</v>
      </c>
      <c r="AK53" s="99">
        <f>IFERROR(('2.4_Input_Data_Rebase'!Y52-'2.4_Input_Data_Rebase'!K52),"-")</f>
        <v>0</v>
      </c>
      <c r="AL53" s="48"/>
      <c r="AM53" s="100">
        <f>AG53*'0.1_Coefficients'!$B$22</f>
        <v>0</v>
      </c>
      <c r="AN53" s="100">
        <f>AH53*'0.1_Coefficients'!$C$22</f>
        <v>0</v>
      </c>
      <c r="AO53" s="100">
        <f>AI53*'0.1_Coefficients'!$D$22</f>
        <v>0</v>
      </c>
      <c r="AP53" s="100">
        <f>AJ53*'0.1_Coefficients'!$E$22</f>
        <v>0</v>
      </c>
      <c r="AQ53" s="100">
        <f>AK53*'0.1_Coefficients'!$F$22</f>
        <v>0</v>
      </c>
      <c r="AR53" s="68"/>
      <c r="AS53" s="48"/>
      <c r="AT53" s="99">
        <f>IFERROR(('2.4_Input_Data_Rebase'!N52-'2.4_Input_Data_Rebase'!G52),"-")</f>
        <v>0</v>
      </c>
      <c r="AU53" s="99">
        <f>IFERROR(('2.4_Input_Data_Rebase'!O52-'2.4_Input_Data_Rebase'!H52),"-")</f>
        <v>0</v>
      </c>
      <c r="AV53" s="99">
        <f>IFERROR(('2.4_Input_Data_Rebase'!P52-'2.4_Input_Data_Rebase'!I52),"-")</f>
        <v>0</v>
      </c>
      <c r="AW53" s="99">
        <f>IFERROR(('2.4_Input_Data_Rebase'!Q52-'2.4_Input_Data_Rebase'!J52),"-")</f>
        <v>0</v>
      </c>
      <c r="AX53" s="99">
        <f>IFERROR(('2.4_Input_Data_Rebase'!R52-'2.4_Input_Data_Rebase'!K52),"-")</f>
        <v>0</v>
      </c>
      <c r="AY53" s="48"/>
      <c r="AZ53" s="100">
        <f>AT53*'0.1_Coefficients'!$B$22</f>
        <v>0</v>
      </c>
      <c r="BA53" s="100">
        <f>AU53*'0.1_Coefficients'!$C$22</f>
        <v>0</v>
      </c>
      <c r="BB53" s="100">
        <f>AV53*'0.1_Coefficients'!$D$22</f>
        <v>0</v>
      </c>
      <c r="BC53" s="100">
        <f>AW53*'0.1_Coefficients'!$E$22</f>
        <v>0</v>
      </c>
      <c r="BD53" s="100">
        <f>AX53*'0.1_Coefficients'!$F$22</f>
        <v>0</v>
      </c>
      <c r="BE53" s="68"/>
      <c r="BF53" s="48"/>
      <c r="BG53" s="68"/>
      <c r="BH53" s="68"/>
      <c r="BI53" s="69"/>
    </row>
    <row r="54" spans="1:61" ht="12.75" thickBot="1" x14ac:dyDescent="0.35">
      <c r="A54" s="10"/>
      <c r="B54" s="29"/>
      <c r="C54" s="30"/>
      <c r="D54" s="22"/>
      <c r="F54" s="102" t="s">
        <v>34</v>
      </c>
      <c r="G54" s="99">
        <f>IFERROR(('2.3_Input_Data_Orig_MC'!U53-'2.3_Input_Data_Orig_MC'!G53),"-")</f>
        <v>0</v>
      </c>
      <c r="H54" s="99">
        <f>IFERROR(('2.3_Input_Data_Orig_MC'!V53-'2.3_Input_Data_Orig_MC'!H53),"-")</f>
        <v>0</v>
      </c>
      <c r="I54" s="99">
        <f>IFERROR(('2.3_Input_Data_Orig_MC'!W53-'2.3_Input_Data_Orig_MC'!I53),"-")</f>
        <v>0</v>
      </c>
      <c r="J54" s="99">
        <f>IFERROR(('2.3_Input_Data_Orig_MC'!X53-'2.3_Input_Data_Orig_MC'!J53),"-")</f>
        <v>0</v>
      </c>
      <c r="K54" s="99">
        <f>IFERROR(('2.3_Input_Data_Orig_MC'!Y53-'2.3_Input_Data_Orig_MC'!K53),"-")</f>
        <v>0</v>
      </c>
      <c r="L54" s="48"/>
      <c r="M54" s="100">
        <f>G54*'0.1_Coefficients'!$B$23</f>
        <v>0</v>
      </c>
      <c r="N54" s="100">
        <f>H54*'0.1_Coefficients'!$C$23</f>
        <v>0</v>
      </c>
      <c r="O54" s="100">
        <f>I54*'0.1_Coefficients'!$D$23</f>
        <v>0</v>
      </c>
      <c r="P54" s="100">
        <f>J54*'0.1_Coefficients'!E63</f>
        <v>0</v>
      </c>
      <c r="Q54" s="100">
        <f>K54*'0.1_Coefficients'!$F$23</f>
        <v>0</v>
      </c>
      <c r="R54" s="72"/>
      <c r="S54" s="48"/>
      <c r="T54" s="99">
        <f>IFERROR(('2.3_Input_Data_Orig_MC'!N53-'2.3_Input_Data_Orig_MC'!G53),"-")</f>
        <v>0</v>
      </c>
      <c r="U54" s="99">
        <f>IFERROR(('2.3_Input_Data_Orig_MC'!O53-'2.3_Input_Data_Orig_MC'!H53),"-")</f>
        <v>0</v>
      </c>
      <c r="V54" s="99">
        <f>IFERROR(('2.3_Input_Data_Orig_MC'!P53-'2.3_Input_Data_Orig_MC'!I53),"-")</f>
        <v>0</v>
      </c>
      <c r="W54" s="99">
        <f>IFERROR(('2.3_Input_Data_Orig_MC'!Q53-'2.3_Input_Data_Orig_MC'!J53),"-")</f>
        <v>0</v>
      </c>
      <c r="X54" s="99">
        <f>IFERROR(('2.3_Input_Data_Orig_MC'!R53-'2.3_Input_Data_Orig_MC'!K53),"-")</f>
        <v>0</v>
      </c>
      <c r="Y54" s="48"/>
      <c r="Z54" s="100">
        <f>T54*'0.1_Coefficients'!$B$23</f>
        <v>0</v>
      </c>
      <c r="AA54" s="100">
        <f>U54*'0.1_Coefficients'!$C$23</f>
        <v>0</v>
      </c>
      <c r="AB54" s="100">
        <f>V54*'0.1_Coefficients'!$D$23</f>
        <v>0</v>
      </c>
      <c r="AC54" s="100">
        <f>W54*'0.1_Coefficients'!Q63</f>
        <v>0</v>
      </c>
      <c r="AD54" s="100">
        <f>X54*'0.1_Coefficients'!$F$23</f>
        <v>0</v>
      </c>
      <c r="AE54" s="72"/>
      <c r="AF54" s="48"/>
      <c r="AG54" s="99">
        <f>IFERROR(('2.4_Input_Data_Rebase'!U53-'2.4_Input_Data_Rebase'!G53),"-")</f>
        <v>0</v>
      </c>
      <c r="AH54" s="99">
        <f>IFERROR(('2.4_Input_Data_Rebase'!V53-'2.4_Input_Data_Rebase'!H53),"-")</f>
        <v>0</v>
      </c>
      <c r="AI54" s="99">
        <f>IFERROR(('2.4_Input_Data_Rebase'!W53-'2.4_Input_Data_Rebase'!I53),"-")</f>
        <v>0</v>
      </c>
      <c r="AJ54" s="99">
        <f>IFERROR(('2.4_Input_Data_Rebase'!X53-'2.4_Input_Data_Rebase'!J53),"-")</f>
        <v>0</v>
      </c>
      <c r="AK54" s="99">
        <f>IFERROR(('2.4_Input_Data_Rebase'!Y53-'2.4_Input_Data_Rebase'!K53),"-")</f>
        <v>0</v>
      </c>
      <c r="AL54" s="48"/>
      <c r="AM54" s="100">
        <f>AG54*'0.1_Coefficients'!$B$23</f>
        <v>0</v>
      </c>
      <c r="AN54" s="100">
        <f>AH54*'0.1_Coefficients'!$C$23</f>
        <v>0</v>
      </c>
      <c r="AO54" s="100">
        <f>AI54*'0.1_Coefficients'!$D$23</f>
        <v>0</v>
      </c>
      <c r="AP54" s="100">
        <f>AJ54*'0.1_Coefficients'!AD63</f>
        <v>0</v>
      </c>
      <c r="AQ54" s="100">
        <f>AK54*'0.1_Coefficients'!$F$23</f>
        <v>0</v>
      </c>
      <c r="AR54" s="72"/>
      <c r="AS54" s="48"/>
      <c r="AT54" s="99">
        <f>IFERROR(('2.4_Input_Data_Rebase'!N53-'2.4_Input_Data_Rebase'!G53),"-")</f>
        <v>0</v>
      </c>
      <c r="AU54" s="99">
        <f>IFERROR(('2.4_Input_Data_Rebase'!O53-'2.4_Input_Data_Rebase'!H53),"-")</f>
        <v>0</v>
      </c>
      <c r="AV54" s="99">
        <f>IFERROR(('2.4_Input_Data_Rebase'!P53-'2.4_Input_Data_Rebase'!I53),"-")</f>
        <v>0</v>
      </c>
      <c r="AW54" s="99">
        <f>IFERROR(('2.4_Input_Data_Rebase'!Q53-'2.4_Input_Data_Rebase'!J53),"-")</f>
        <v>0</v>
      </c>
      <c r="AX54" s="99">
        <f>IFERROR(('2.4_Input_Data_Rebase'!R53-'2.4_Input_Data_Rebase'!K53),"-")</f>
        <v>0</v>
      </c>
      <c r="AY54" s="48"/>
      <c r="AZ54" s="100">
        <f>AT54*'0.1_Coefficients'!$B$23</f>
        <v>0</v>
      </c>
      <c r="BA54" s="100">
        <f>AU54*'0.1_Coefficients'!$C$23</f>
        <v>0</v>
      </c>
      <c r="BB54" s="100">
        <f>AV54*'0.1_Coefficients'!$D$23</f>
        <v>0</v>
      </c>
      <c r="BC54" s="100">
        <f>AW54*'0.1_Coefficients'!AP63</f>
        <v>0</v>
      </c>
      <c r="BD54" s="100">
        <f>AX54*'0.1_Coefficients'!$F$23</f>
        <v>0</v>
      </c>
      <c r="BE54" s="72"/>
      <c r="BF54" s="48"/>
      <c r="BG54" s="72"/>
      <c r="BH54" s="72"/>
      <c r="BI54" s="73"/>
    </row>
    <row r="55" spans="1:61" x14ac:dyDescent="0.3">
      <c r="A55" s="11" t="s">
        <v>20</v>
      </c>
      <c r="B55" s="31">
        <v>3</v>
      </c>
      <c r="C55" s="32" t="s">
        <v>66</v>
      </c>
      <c r="D55" s="17" t="s">
        <v>38</v>
      </c>
      <c r="F55" s="103" t="s">
        <v>31</v>
      </c>
      <c r="G55" s="99">
        <f>IFERROR(('2.3_Input_Data_Orig_MC'!U54-'2.3_Input_Data_Orig_MC'!G54),"-")</f>
        <v>0</v>
      </c>
      <c r="H55" s="99">
        <f>IFERROR(('2.3_Input_Data_Orig_MC'!V54-'2.3_Input_Data_Orig_MC'!H54),"-")</f>
        <v>0</v>
      </c>
      <c r="I55" s="99">
        <f>IFERROR(('2.3_Input_Data_Orig_MC'!W54-'2.3_Input_Data_Orig_MC'!I54),"-")</f>
        <v>0</v>
      </c>
      <c r="J55" s="99">
        <f>IFERROR(('2.3_Input_Data_Orig_MC'!X54-'2.3_Input_Data_Orig_MC'!J54),"-")</f>
        <v>0</v>
      </c>
      <c r="K55" s="99">
        <f>IFERROR(('2.3_Input_Data_Orig_MC'!Y54-'2.3_Input_Data_Orig_MC'!K54),"-")</f>
        <v>0</v>
      </c>
      <c r="L55" s="48"/>
      <c r="M55" s="100">
        <f>G55*'0.1_Coefficients'!$B$20</f>
        <v>0</v>
      </c>
      <c r="N55" s="100">
        <f>H55*'0.1_Coefficients'!$C$20</f>
        <v>0</v>
      </c>
      <c r="O55" s="100">
        <f>I55*'0.1_Coefficients'!$D$20</f>
        <v>0</v>
      </c>
      <c r="P55" s="100">
        <f>J55*'0.1_Coefficients'!$E$20</f>
        <v>0</v>
      </c>
      <c r="Q55" s="100">
        <f>K55*'0.1_Coefficients'!$F$20</f>
        <v>0</v>
      </c>
      <c r="R55" s="68">
        <f t="shared" ref="R55" si="68">SUM(M55:Q58)</f>
        <v>6.5</v>
      </c>
      <c r="S55" s="48"/>
      <c r="T55" s="99">
        <f>IFERROR(('2.3_Input_Data_Orig_MC'!N54-'2.3_Input_Data_Orig_MC'!G54),"-")</f>
        <v>0</v>
      </c>
      <c r="U55" s="99">
        <f>IFERROR(('2.3_Input_Data_Orig_MC'!O54-'2.3_Input_Data_Orig_MC'!H54),"-")</f>
        <v>0</v>
      </c>
      <c r="V55" s="99">
        <f>IFERROR(('2.3_Input_Data_Orig_MC'!P54-'2.3_Input_Data_Orig_MC'!I54),"-")</f>
        <v>0</v>
      </c>
      <c r="W55" s="99">
        <f>IFERROR(('2.3_Input_Data_Orig_MC'!Q54-'2.3_Input_Data_Orig_MC'!J54),"-")</f>
        <v>0</v>
      </c>
      <c r="X55" s="99">
        <f>IFERROR(('2.3_Input_Data_Orig_MC'!R54-'2.3_Input_Data_Orig_MC'!K54),"-")</f>
        <v>0</v>
      </c>
      <c r="Y55" s="48"/>
      <c r="Z55" s="100">
        <f>T55*'0.1_Coefficients'!$B$20</f>
        <v>0</v>
      </c>
      <c r="AA55" s="100">
        <f>U55*'0.1_Coefficients'!$C$20</f>
        <v>0</v>
      </c>
      <c r="AB55" s="100">
        <f>V55*'0.1_Coefficients'!$D$20</f>
        <v>0</v>
      </c>
      <c r="AC55" s="100">
        <f>W55*'0.1_Coefficients'!$E$20</f>
        <v>0</v>
      </c>
      <c r="AD55" s="100">
        <f>X55*'0.1_Coefficients'!$F$20</f>
        <v>0</v>
      </c>
      <c r="AE55" s="68">
        <f t="shared" ref="AE55" si="69">SUM(Z55:AD58)</f>
        <v>1.4500000000000006</v>
      </c>
      <c r="AF55" s="48"/>
      <c r="AG55" s="99">
        <f>IFERROR(('2.4_Input_Data_Rebase'!U54-'2.4_Input_Data_Rebase'!G54),"-")</f>
        <v>0</v>
      </c>
      <c r="AH55" s="99">
        <f>IFERROR(('2.4_Input_Data_Rebase'!V54-'2.4_Input_Data_Rebase'!H54),"-")</f>
        <v>0</v>
      </c>
      <c r="AI55" s="99">
        <f>IFERROR(('2.4_Input_Data_Rebase'!W54-'2.4_Input_Data_Rebase'!I54),"-")</f>
        <v>0</v>
      </c>
      <c r="AJ55" s="99">
        <f>IFERROR(('2.4_Input_Data_Rebase'!X54-'2.4_Input_Data_Rebase'!J54),"-")</f>
        <v>-1</v>
      </c>
      <c r="AK55" s="99">
        <f>IFERROR(('2.4_Input_Data_Rebase'!Y54-'2.4_Input_Data_Rebase'!K54),"-")</f>
        <v>-1</v>
      </c>
      <c r="AL55" s="48"/>
      <c r="AM55" s="100">
        <f>AG55*'0.1_Coefficients'!$B$20</f>
        <v>0</v>
      </c>
      <c r="AN55" s="100">
        <f>AH55*'0.1_Coefficients'!$C$20</f>
        <v>0</v>
      </c>
      <c r="AO55" s="100">
        <f>AI55*'0.1_Coefficients'!$D$20</f>
        <v>0</v>
      </c>
      <c r="AP55" s="100">
        <f>AJ55*'0.1_Coefficients'!$E$20</f>
        <v>-0.8</v>
      </c>
      <c r="AQ55" s="100">
        <f>AK55*'0.1_Coefficients'!$F$20</f>
        <v>-1</v>
      </c>
      <c r="AR55" s="68">
        <f t="shared" ref="AR55" si="70">SUM(AM55:AQ58)</f>
        <v>5.3500000000000005</v>
      </c>
      <c r="AS55" s="48"/>
      <c r="AT55" s="99">
        <f>IFERROR(('2.4_Input_Data_Rebase'!N54-'2.4_Input_Data_Rebase'!G54),"-")</f>
        <v>5</v>
      </c>
      <c r="AU55" s="99">
        <f>IFERROR(('2.4_Input_Data_Rebase'!O54-'2.4_Input_Data_Rebase'!H54),"-")</f>
        <v>0</v>
      </c>
      <c r="AV55" s="99">
        <f>IFERROR(('2.4_Input_Data_Rebase'!P54-'2.4_Input_Data_Rebase'!I54),"-")</f>
        <v>0</v>
      </c>
      <c r="AW55" s="99">
        <f>IFERROR(('2.4_Input_Data_Rebase'!Q54-'2.4_Input_Data_Rebase'!J54),"-")</f>
        <v>-1</v>
      </c>
      <c r="AX55" s="99">
        <f>IFERROR(('2.4_Input_Data_Rebase'!R54-'2.4_Input_Data_Rebase'!K54),"-")</f>
        <v>-6</v>
      </c>
      <c r="AY55" s="48"/>
      <c r="AZ55" s="100">
        <f>AT55*'0.1_Coefficients'!$B$20</f>
        <v>1</v>
      </c>
      <c r="BA55" s="100">
        <f>AU55*'0.1_Coefficients'!$C$20</f>
        <v>0</v>
      </c>
      <c r="BB55" s="100">
        <f>AV55*'0.1_Coefficients'!$D$20</f>
        <v>0</v>
      </c>
      <c r="BC55" s="100">
        <f>AW55*'0.1_Coefficients'!$E$20</f>
        <v>-0.8</v>
      </c>
      <c r="BD55" s="100">
        <f>AX55*'0.1_Coefficients'!$F$20</f>
        <v>-6</v>
      </c>
      <c r="BE55" s="68">
        <f t="shared" ref="BE55" si="71">SUM(AZ55:BD58)</f>
        <v>-2.8499999999999996</v>
      </c>
      <c r="BF55" s="48"/>
      <c r="BG55" s="68">
        <f t="shared" ref="BG55" si="72">AE55-R55</f>
        <v>-5.0499999999999989</v>
      </c>
      <c r="BH55" s="68">
        <f t="shared" ref="BH55" si="73">BE55-AR55</f>
        <v>-8.1999999999999993</v>
      </c>
      <c r="BI55" s="69" t="str">
        <f t="shared" ref="BI55" si="74">IFERROR(IF(ABS((BG55-BH55))&lt;=10%,"Acceptable","Request Narrative"),"-")</f>
        <v>Request Narrative</v>
      </c>
    </row>
    <row r="56" spans="1:61" x14ac:dyDescent="0.3">
      <c r="A56" s="10"/>
      <c r="B56" s="27"/>
      <c r="C56" s="28"/>
      <c r="D56" s="19"/>
      <c r="F56" s="98" t="s">
        <v>32</v>
      </c>
      <c r="G56" s="99">
        <f>IFERROR(('2.3_Input_Data_Orig_MC'!U55-'2.3_Input_Data_Orig_MC'!G55),"-")</f>
        <v>-2</v>
      </c>
      <c r="H56" s="99">
        <f>IFERROR(('2.3_Input_Data_Orig_MC'!V55-'2.3_Input_Data_Orig_MC'!H55),"-")</f>
        <v>-10</v>
      </c>
      <c r="I56" s="99">
        <f>IFERROR(('2.3_Input_Data_Orig_MC'!W55-'2.3_Input_Data_Orig_MC'!I55),"-")</f>
        <v>-5</v>
      </c>
      <c r="J56" s="99">
        <f>IFERROR(('2.3_Input_Data_Orig_MC'!X55-'2.3_Input_Data_Orig_MC'!J55),"-")</f>
        <v>10</v>
      </c>
      <c r="K56" s="99">
        <f>IFERROR(('2.3_Input_Data_Orig_MC'!Y55-'2.3_Input_Data_Orig_MC'!K55),"-")</f>
        <v>7</v>
      </c>
      <c r="L56" s="48"/>
      <c r="M56" s="100">
        <f>G56*'0.1_Coefficients'!$B$21</f>
        <v>-0.3</v>
      </c>
      <c r="N56" s="100">
        <f>H56*'0.1_Coefficients'!$C$21</f>
        <v>-3</v>
      </c>
      <c r="O56" s="100">
        <f>I56*'0.1_Coefficients'!$D$21</f>
        <v>-2.25</v>
      </c>
      <c r="P56" s="100">
        <f>J56*'0.1_Coefficients'!$E$21</f>
        <v>6</v>
      </c>
      <c r="Q56" s="100">
        <f>K56*'0.1_Coefficients'!$F$21</f>
        <v>5.25</v>
      </c>
      <c r="R56" s="68"/>
      <c r="S56" s="48"/>
      <c r="T56" s="99">
        <f>IFERROR(('2.3_Input_Data_Orig_MC'!N55-'2.3_Input_Data_Orig_MC'!G55),"-")</f>
        <v>-2</v>
      </c>
      <c r="U56" s="99">
        <f>IFERROR(('2.3_Input_Data_Orig_MC'!O55-'2.3_Input_Data_Orig_MC'!H55),"-")</f>
        <v>-1</v>
      </c>
      <c r="V56" s="99">
        <f>IFERROR(('2.3_Input_Data_Orig_MC'!P55-'2.3_Input_Data_Orig_MC'!I55),"-")</f>
        <v>-5</v>
      </c>
      <c r="W56" s="99">
        <f>IFERROR(('2.3_Input_Data_Orig_MC'!Q55-'2.3_Input_Data_Orig_MC'!J55),"-")</f>
        <v>7</v>
      </c>
      <c r="X56" s="99">
        <f>IFERROR(('2.3_Input_Data_Orig_MC'!R55-'2.3_Input_Data_Orig_MC'!K55),"-")</f>
        <v>1</v>
      </c>
      <c r="Y56" s="48"/>
      <c r="Z56" s="100">
        <f>T56*'0.1_Coefficients'!$B$21</f>
        <v>-0.3</v>
      </c>
      <c r="AA56" s="100">
        <f>U56*'0.1_Coefficients'!$C$21</f>
        <v>-0.3</v>
      </c>
      <c r="AB56" s="100">
        <f>V56*'0.1_Coefficients'!$D$21</f>
        <v>-2.25</v>
      </c>
      <c r="AC56" s="100">
        <f>W56*'0.1_Coefficients'!$E$21</f>
        <v>4.2</v>
      </c>
      <c r="AD56" s="100">
        <f>X56*'0.1_Coefficients'!$F$21</f>
        <v>0.75</v>
      </c>
      <c r="AE56" s="68"/>
      <c r="AF56" s="48"/>
      <c r="AG56" s="99">
        <f>IFERROR(('2.4_Input_Data_Rebase'!U55-'2.4_Input_Data_Rebase'!G55),"-")</f>
        <v>0</v>
      </c>
      <c r="AH56" s="99">
        <f>IFERROR(('2.4_Input_Data_Rebase'!V55-'2.4_Input_Data_Rebase'!H55),"-")</f>
        <v>0</v>
      </c>
      <c r="AI56" s="99">
        <f>IFERROR(('2.4_Input_Data_Rebase'!W55-'2.4_Input_Data_Rebase'!I55),"-")</f>
        <v>0</v>
      </c>
      <c r="AJ56" s="99">
        <f>IFERROR(('2.4_Input_Data_Rebase'!X55-'2.4_Input_Data_Rebase'!J55),"-")</f>
        <v>0</v>
      </c>
      <c r="AK56" s="99">
        <f>IFERROR(('2.4_Input_Data_Rebase'!Y55-'2.4_Input_Data_Rebase'!K55),"-")</f>
        <v>0</v>
      </c>
      <c r="AL56" s="48"/>
      <c r="AM56" s="100">
        <f>AG56*'0.1_Coefficients'!$B$21</f>
        <v>0</v>
      </c>
      <c r="AN56" s="100">
        <f>AH56*'0.1_Coefficients'!$C$21</f>
        <v>0</v>
      </c>
      <c r="AO56" s="100">
        <f>AI56*'0.1_Coefficients'!$D$21</f>
        <v>0</v>
      </c>
      <c r="AP56" s="100">
        <f>AJ56*'0.1_Coefficients'!$E$21</f>
        <v>0</v>
      </c>
      <c r="AQ56" s="100">
        <f>AK56*'0.1_Coefficients'!$F$21</f>
        <v>0</v>
      </c>
      <c r="AR56" s="68"/>
      <c r="AS56" s="48"/>
      <c r="AT56" s="99">
        <f>IFERROR(('2.4_Input_Data_Rebase'!N55-'2.4_Input_Data_Rebase'!G55),"-")</f>
        <v>0</v>
      </c>
      <c r="AU56" s="99">
        <f>IFERROR(('2.4_Input_Data_Rebase'!O55-'2.4_Input_Data_Rebase'!H55),"-")</f>
        <v>0</v>
      </c>
      <c r="AV56" s="99">
        <f>IFERROR(('2.4_Input_Data_Rebase'!P55-'2.4_Input_Data_Rebase'!I55),"-")</f>
        <v>0</v>
      </c>
      <c r="AW56" s="99">
        <f>IFERROR(('2.4_Input_Data_Rebase'!Q55-'2.4_Input_Data_Rebase'!J55),"-")</f>
        <v>0</v>
      </c>
      <c r="AX56" s="99">
        <f>IFERROR(('2.4_Input_Data_Rebase'!R55-'2.4_Input_Data_Rebase'!K55),"-")</f>
        <v>0</v>
      </c>
      <c r="AY56" s="48"/>
      <c r="AZ56" s="100">
        <f>AT56*'0.1_Coefficients'!$B$21</f>
        <v>0</v>
      </c>
      <c r="BA56" s="100">
        <f>AU56*'0.1_Coefficients'!$C$21</f>
        <v>0</v>
      </c>
      <c r="BB56" s="100">
        <f>AV56*'0.1_Coefficients'!$D$21</f>
        <v>0</v>
      </c>
      <c r="BC56" s="100">
        <f>AW56*'0.1_Coefficients'!$E$21</f>
        <v>0</v>
      </c>
      <c r="BD56" s="100">
        <f>AX56*'0.1_Coefficients'!$F$21</f>
        <v>0</v>
      </c>
      <c r="BE56" s="68"/>
      <c r="BF56" s="48"/>
      <c r="BG56" s="68"/>
      <c r="BH56" s="68"/>
      <c r="BI56" s="69"/>
    </row>
    <row r="57" spans="1:61" x14ac:dyDescent="0.3">
      <c r="A57" s="10"/>
      <c r="B57" s="27"/>
      <c r="C57" s="28"/>
      <c r="D57" s="19"/>
      <c r="F57" s="98" t="s">
        <v>33</v>
      </c>
      <c r="G57" s="99">
        <f>IFERROR(('2.3_Input_Data_Orig_MC'!U56-'2.3_Input_Data_Orig_MC'!G56),"-")</f>
        <v>0</v>
      </c>
      <c r="H57" s="99">
        <f>IFERROR(('2.3_Input_Data_Orig_MC'!V56-'2.3_Input_Data_Orig_MC'!H56),"-")</f>
        <v>-8</v>
      </c>
      <c r="I57" s="99">
        <f>IFERROR(('2.3_Input_Data_Orig_MC'!W56-'2.3_Input_Data_Orig_MC'!I56),"-")</f>
        <v>-5</v>
      </c>
      <c r="J57" s="99">
        <f>IFERROR(('2.3_Input_Data_Orig_MC'!X56-'2.3_Input_Data_Orig_MC'!J56),"-")</f>
        <v>7</v>
      </c>
      <c r="K57" s="99">
        <f>IFERROR(('2.3_Input_Data_Orig_MC'!Y56-'2.3_Input_Data_Orig_MC'!K56),"-")</f>
        <v>6</v>
      </c>
      <c r="L57" s="48"/>
      <c r="M57" s="100">
        <f>G57*'0.1_Coefficients'!$B$22</f>
        <v>0</v>
      </c>
      <c r="N57" s="100">
        <f>H57*'0.1_Coefficients'!$C$22</f>
        <v>-1.6</v>
      </c>
      <c r="O57" s="100">
        <f>I57*'0.1_Coefficients'!$D$22</f>
        <v>-1.5</v>
      </c>
      <c r="P57" s="100">
        <f>J57*'0.1_Coefficients'!$E$22</f>
        <v>2.8000000000000003</v>
      </c>
      <c r="Q57" s="100">
        <f>K57*'0.1_Coefficients'!$F$22</f>
        <v>3</v>
      </c>
      <c r="R57" s="68"/>
      <c r="S57" s="48"/>
      <c r="T57" s="99">
        <f>IFERROR(('2.3_Input_Data_Orig_MC'!N56-'2.3_Input_Data_Orig_MC'!G56),"-")</f>
        <v>0</v>
      </c>
      <c r="U57" s="99">
        <f>IFERROR(('2.3_Input_Data_Orig_MC'!O56-'2.3_Input_Data_Orig_MC'!H56),"-")</f>
        <v>-1</v>
      </c>
      <c r="V57" s="99">
        <f>IFERROR(('2.3_Input_Data_Orig_MC'!P56-'2.3_Input_Data_Orig_MC'!I56),"-")</f>
        <v>-5</v>
      </c>
      <c r="W57" s="99">
        <f>IFERROR(('2.3_Input_Data_Orig_MC'!Q56-'2.3_Input_Data_Orig_MC'!J56),"-")</f>
        <v>6</v>
      </c>
      <c r="X57" s="99">
        <f>IFERROR(('2.3_Input_Data_Orig_MC'!R56-'2.3_Input_Data_Orig_MC'!K56),"-")</f>
        <v>0</v>
      </c>
      <c r="Y57" s="48"/>
      <c r="Z57" s="100">
        <f>T57*'0.1_Coefficients'!$B$22</f>
        <v>0</v>
      </c>
      <c r="AA57" s="100">
        <f>U57*'0.1_Coefficients'!$C$22</f>
        <v>-0.2</v>
      </c>
      <c r="AB57" s="100">
        <f>V57*'0.1_Coefficients'!$D$22</f>
        <v>-1.5</v>
      </c>
      <c r="AC57" s="100">
        <f>W57*'0.1_Coefficients'!$E$22</f>
        <v>2.4000000000000004</v>
      </c>
      <c r="AD57" s="100">
        <f>X57*'0.1_Coefficients'!$F$22</f>
        <v>0</v>
      </c>
      <c r="AE57" s="68"/>
      <c r="AF57" s="48"/>
      <c r="AG57" s="99">
        <f>IFERROR(('2.4_Input_Data_Rebase'!U56-'2.4_Input_Data_Rebase'!G56),"-")</f>
        <v>0</v>
      </c>
      <c r="AH57" s="99">
        <f>IFERROR(('2.4_Input_Data_Rebase'!V56-'2.4_Input_Data_Rebase'!H56),"-")</f>
        <v>0</v>
      </c>
      <c r="AI57" s="99">
        <f>IFERROR(('2.4_Input_Data_Rebase'!W56-'2.4_Input_Data_Rebase'!I56),"-")</f>
        <v>-2</v>
      </c>
      <c r="AJ57" s="99">
        <f>IFERROR(('2.4_Input_Data_Rebase'!X56-'2.4_Input_Data_Rebase'!J56),"-")</f>
        <v>0</v>
      </c>
      <c r="AK57" s="99">
        <f>IFERROR(('2.4_Input_Data_Rebase'!Y56-'2.4_Input_Data_Rebase'!K56),"-")</f>
        <v>2</v>
      </c>
      <c r="AL57" s="48"/>
      <c r="AM57" s="100">
        <f>AG57*'0.1_Coefficients'!$B$22</f>
        <v>0</v>
      </c>
      <c r="AN57" s="100">
        <f>AH57*'0.1_Coefficients'!$C$22</f>
        <v>0</v>
      </c>
      <c r="AO57" s="100">
        <f>AI57*'0.1_Coefficients'!$D$22</f>
        <v>-0.6</v>
      </c>
      <c r="AP57" s="100">
        <f>AJ57*'0.1_Coefficients'!$E$22</f>
        <v>0</v>
      </c>
      <c r="AQ57" s="100">
        <f>AK57*'0.1_Coefficients'!$F$22</f>
        <v>1</v>
      </c>
      <c r="AR57" s="68"/>
      <c r="AS57" s="48"/>
      <c r="AT57" s="99">
        <f>IFERROR(('2.4_Input_Data_Rebase'!N56-'2.4_Input_Data_Rebase'!G56),"-")</f>
        <v>2</v>
      </c>
      <c r="AU57" s="99">
        <f>IFERROR(('2.4_Input_Data_Rebase'!O56-'2.4_Input_Data_Rebase'!H56),"-")</f>
        <v>0</v>
      </c>
      <c r="AV57" s="99">
        <f>IFERROR(('2.4_Input_Data_Rebase'!P56-'2.4_Input_Data_Rebase'!I56),"-")</f>
        <v>-2</v>
      </c>
      <c r="AW57" s="99">
        <f>IFERROR(('2.4_Input_Data_Rebase'!Q56-'2.4_Input_Data_Rebase'!J56),"-")</f>
        <v>0</v>
      </c>
      <c r="AX57" s="99">
        <f>IFERROR(('2.4_Input_Data_Rebase'!R56-'2.4_Input_Data_Rebase'!K56),"-")</f>
        <v>0</v>
      </c>
      <c r="AY57" s="48"/>
      <c r="AZ57" s="100">
        <f>AT57*'0.1_Coefficients'!$B$22</f>
        <v>0.2</v>
      </c>
      <c r="BA57" s="100">
        <f>AU57*'0.1_Coefficients'!$C$22</f>
        <v>0</v>
      </c>
      <c r="BB57" s="100">
        <f>AV57*'0.1_Coefficients'!$D$22</f>
        <v>-0.6</v>
      </c>
      <c r="BC57" s="100">
        <f>AW57*'0.1_Coefficients'!$E$22</f>
        <v>0</v>
      </c>
      <c r="BD57" s="100">
        <f>AX57*'0.1_Coefficients'!$F$22</f>
        <v>0</v>
      </c>
      <c r="BE57" s="68"/>
      <c r="BF57" s="48"/>
      <c r="BG57" s="68"/>
      <c r="BH57" s="68"/>
      <c r="BI57" s="69"/>
    </row>
    <row r="58" spans="1:61" ht="12.75" thickBot="1" x14ac:dyDescent="0.35">
      <c r="A58" s="10"/>
      <c r="B58" s="29"/>
      <c r="C58" s="30"/>
      <c r="D58" s="22"/>
      <c r="F58" s="102" t="s">
        <v>34</v>
      </c>
      <c r="G58" s="99">
        <f>IFERROR(('2.3_Input_Data_Orig_MC'!U57-'2.3_Input_Data_Orig_MC'!G57),"-")</f>
        <v>0</v>
      </c>
      <c r="H58" s="99">
        <f>IFERROR(('2.3_Input_Data_Orig_MC'!V57-'2.3_Input_Data_Orig_MC'!H57),"-")</f>
        <v>-22</v>
      </c>
      <c r="I58" s="99">
        <f>IFERROR(('2.3_Input_Data_Orig_MC'!W57-'2.3_Input_Data_Orig_MC'!I57),"-")</f>
        <v>-3</v>
      </c>
      <c r="J58" s="99">
        <f>IFERROR(('2.3_Input_Data_Orig_MC'!X57-'2.3_Input_Data_Orig_MC'!J57),"-")</f>
        <v>22</v>
      </c>
      <c r="K58" s="99">
        <f>IFERROR(('2.3_Input_Data_Orig_MC'!Y57-'2.3_Input_Data_Orig_MC'!K57),"-")</f>
        <v>3</v>
      </c>
      <c r="L58" s="48"/>
      <c r="M58" s="100">
        <f>G58*'0.1_Coefficients'!$B$23</f>
        <v>0</v>
      </c>
      <c r="N58" s="100">
        <f>H58*'0.1_Coefficients'!$C$23</f>
        <v>-2.2000000000000002</v>
      </c>
      <c r="O58" s="100">
        <f>I58*'0.1_Coefficients'!$D$23</f>
        <v>-0.44999999999999996</v>
      </c>
      <c r="P58" s="100">
        <f>J58*'0.1_Coefficients'!E67</f>
        <v>0</v>
      </c>
      <c r="Q58" s="100">
        <f>K58*'0.1_Coefficients'!$F$23</f>
        <v>0.75</v>
      </c>
      <c r="R58" s="72"/>
      <c r="S58" s="48"/>
      <c r="T58" s="99">
        <f>IFERROR(('2.3_Input_Data_Orig_MC'!N57-'2.3_Input_Data_Orig_MC'!G57),"-")</f>
        <v>0</v>
      </c>
      <c r="U58" s="99">
        <f>IFERROR(('2.3_Input_Data_Orig_MC'!O57-'2.3_Input_Data_Orig_MC'!H57),"-")</f>
        <v>-14</v>
      </c>
      <c r="V58" s="99">
        <f>IFERROR(('2.3_Input_Data_Orig_MC'!P57-'2.3_Input_Data_Orig_MC'!I57),"-")</f>
        <v>-3</v>
      </c>
      <c r="W58" s="99">
        <f>IFERROR(('2.3_Input_Data_Orig_MC'!Q57-'2.3_Input_Data_Orig_MC'!J57),"-")</f>
        <v>15</v>
      </c>
      <c r="X58" s="99">
        <f>IFERROR(('2.3_Input_Data_Orig_MC'!R57-'2.3_Input_Data_Orig_MC'!K57),"-")</f>
        <v>2</v>
      </c>
      <c r="Y58" s="48"/>
      <c r="Z58" s="100">
        <f>T58*'0.1_Coefficients'!$B$23</f>
        <v>0</v>
      </c>
      <c r="AA58" s="100">
        <f>U58*'0.1_Coefficients'!$C$23</f>
        <v>-1.4000000000000001</v>
      </c>
      <c r="AB58" s="100">
        <f>V58*'0.1_Coefficients'!$D$23</f>
        <v>-0.44999999999999996</v>
      </c>
      <c r="AC58" s="100">
        <f>W58*'0.1_Coefficients'!Q67</f>
        <v>0</v>
      </c>
      <c r="AD58" s="100">
        <f>X58*'0.1_Coefficients'!$F$23</f>
        <v>0.5</v>
      </c>
      <c r="AE58" s="72"/>
      <c r="AF58" s="48"/>
      <c r="AG58" s="99">
        <f>IFERROR(('2.4_Input_Data_Rebase'!U57-'2.4_Input_Data_Rebase'!G57),"-")</f>
        <v>-9</v>
      </c>
      <c r="AH58" s="99">
        <f>IFERROR(('2.4_Input_Data_Rebase'!V57-'2.4_Input_Data_Rebase'!H57),"-")</f>
        <v>-17</v>
      </c>
      <c r="AI58" s="99">
        <f>IFERROR(('2.4_Input_Data_Rebase'!W57-'2.4_Input_Data_Rebase'!I57),"-")</f>
        <v>-4</v>
      </c>
      <c r="AJ58" s="99">
        <f>IFERROR(('2.4_Input_Data_Rebase'!X57-'2.4_Input_Data_Rebase'!J57),"-")</f>
        <v>-6</v>
      </c>
      <c r="AK58" s="99">
        <f>IFERROR(('2.4_Input_Data_Rebase'!Y57-'2.4_Input_Data_Rebase'!K57),"-")</f>
        <v>38</v>
      </c>
      <c r="AL58" s="48"/>
      <c r="AM58" s="100">
        <f>AG58*'0.1_Coefficients'!$B$23</f>
        <v>-0.45</v>
      </c>
      <c r="AN58" s="100">
        <f>AH58*'0.1_Coefficients'!$C$23</f>
        <v>-1.7000000000000002</v>
      </c>
      <c r="AO58" s="100">
        <f>AI58*'0.1_Coefficients'!$D$23</f>
        <v>-0.6</v>
      </c>
      <c r="AP58" s="100">
        <f>AJ58*'0.1_Coefficients'!AD67</f>
        <v>0</v>
      </c>
      <c r="AQ58" s="100">
        <f>AK58*'0.1_Coefficients'!$F$23</f>
        <v>9.5</v>
      </c>
      <c r="AR58" s="72"/>
      <c r="AS58" s="48"/>
      <c r="AT58" s="99">
        <f>IFERROR(('2.4_Input_Data_Rebase'!N57-'2.4_Input_Data_Rebase'!G57),"-")</f>
        <v>8</v>
      </c>
      <c r="AU58" s="99">
        <f>IFERROR(('2.4_Input_Data_Rebase'!O57-'2.4_Input_Data_Rebase'!H57),"-")</f>
        <v>-17</v>
      </c>
      <c r="AV58" s="99">
        <f>IFERROR(('2.4_Input_Data_Rebase'!P57-'2.4_Input_Data_Rebase'!I57),"-")</f>
        <v>-4</v>
      </c>
      <c r="AW58" s="99">
        <f>IFERROR(('2.4_Input_Data_Rebase'!Q57-'2.4_Input_Data_Rebase'!J57),"-")</f>
        <v>-6</v>
      </c>
      <c r="AX58" s="99">
        <f>IFERROR(('2.4_Input_Data_Rebase'!R57-'2.4_Input_Data_Rebase'!K57),"-")</f>
        <v>21</v>
      </c>
      <c r="AY58" s="48"/>
      <c r="AZ58" s="100">
        <f>AT58*'0.1_Coefficients'!$B$23</f>
        <v>0.4</v>
      </c>
      <c r="BA58" s="100">
        <f>AU58*'0.1_Coefficients'!$C$23</f>
        <v>-1.7000000000000002</v>
      </c>
      <c r="BB58" s="100">
        <f>AV58*'0.1_Coefficients'!$D$23</f>
        <v>-0.6</v>
      </c>
      <c r="BC58" s="100">
        <f>AW58*'0.1_Coefficients'!AP67</f>
        <v>0</v>
      </c>
      <c r="BD58" s="100">
        <f>AX58*'0.1_Coefficients'!$F$23</f>
        <v>5.25</v>
      </c>
      <c r="BE58" s="72"/>
      <c r="BF58" s="48"/>
      <c r="BG58" s="72"/>
      <c r="BH58" s="72"/>
      <c r="BI58" s="73"/>
    </row>
    <row r="59" spans="1:61" x14ac:dyDescent="0.3">
      <c r="A59" s="11" t="s">
        <v>20</v>
      </c>
      <c r="B59" s="31">
        <v>4</v>
      </c>
      <c r="C59" s="32" t="s">
        <v>21</v>
      </c>
      <c r="D59" s="17" t="s">
        <v>35</v>
      </c>
      <c r="F59" s="103" t="s">
        <v>31</v>
      </c>
      <c r="G59" s="99">
        <f>IFERROR(('2.3_Input_Data_Orig_MC'!U58-'2.3_Input_Data_Orig_MC'!G58),"-")</f>
        <v>0</v>
      </c>
      <c r="H59" s="99">
        <f>IFERROR(('2.3_Input_Data_Orig_MC'!V58-'2.3_Input_Data_Orig_MC'!H58),"-")</f>
        <v>0</v>
      </c>
      <c r="I59" s="99">
        <f>IFERROR(('2.3_Input_Data_Orig_MC'!W58-'2.3_Input_Data_Orig_MC'!I58),"-")</f>
        <v>0</v>
      </c>
      <c r="J59" s="99">
        <f>IFERROR(('2.3_Input_Data_Orig_MC'!X58-'2.3_Input_Data_Orig_MC'!J58),"-")</f>
        <v>0</v>
      </c>
      <c r="K59" s="99">
        <f>IFERROR(('2.3_Input_Data_Orig_MC'!Y58-'2.3_Input_Data_Orig_MC'!K58),"-")</f>
        <v>0</v>
      </c>
      <c r="L59" s="48"/>
      <c r="M59" s="100">
        <f>G59*'0.1_Coefficients'!$B$20</f>
        <v>0</v>
      </c>
      <c r="N59" s="100">
        <f>H59*'0.1_Coefficients'!$C$20</f>
        <v>0</v>
      </c>
      <c r="O59" s="100">
        <f>I59*'0.1_Coefficients'!$D$20</f>
        <v>0</v>
      </c>
      <c r="P59" s="100">
        <f>J59*'0.1_Coefficients'!$E$20</f>
        <v>0</v>
      </c>
      <c r="Q59" s="100">
        <f>K59*'0.1_Coefficients'!$F$20</f>
        <v>0</v>
      </c>
      <c r="R59" s="68">
        <f t="shared" ref="R59" si="75">SUM(M59:Q62)</f>
        <v>6.6000000000000005</v>
      </c>
      <c r="S59" s="48"/>
      <c r="T59" s="99">
        <f>IFERROR(('2.3_Input_Data_Orig_MC'!N58-'2.3_Input_Data_Orig_MC'!G58),"-")</f>
        <v>0</v>
      </c>
      <c r="U59" s="99">
        <f>IFERROR(('2.3_Input_Data_Orig_MC'!O58-'2.3_Input_Data_Orig_MC'!H58),"-")</f>
        <v>0</v>
      </c>
      <c r="V59" s="99">
        <f>IFERROR(('2.3_Input_Data_Orig_MC'!P58-'2.3_Input_Data_Orig_MC'!I58),"-")</f>
        <v>0</v>
      </c>
      <c r="W59" s="99">
        <f>IFERROR(('2.3_Input_Data_Orig_MC'!Q58-'2.3_Input_Data_Orig_MC'!J58),"-")</f>
        <v>0</v>
      </c>
      <c r="X59" s="99">
        <f>IFERROR(('2.3_Input_Data_Orig_MC'!R58-'2.3_Input_Data_Orig_MC'!K58),"-")</f>
        <v>0</v>
      </c>
      <c r="Y59" s="48"/>
      <c r="Z59" s="100">
        <f>T59*'0.1_Coefficients'!$B$20</f>
        <v>0</v>
      </c>
      <c r="AA59" s="100">
        <f>U59*'0.1_Coefficients'!$C$20</f>
        <v>0</v>
      </c>
      <c r="AB59" s="100">
        <f>V59*'0.1_Coefficients'!$D$20</f>
        <v>0</v>
      </c>
      <c r="AC59" s="100">
        <f>W59*'0.1_Coefficients'!$E$20</f>
        <v>0</v>
      </c>
      <c r="AD59" s="100">
        <f>X59*'0.1_Coefficients'!$F$20</f>
        <v>0</v>
      </c>
      <c r="AE59" s="68">
        <f t="shared" ref="AE59" si="76">SUM(Z59:AD62)</f>
        <v>1.0500000000000007</v>
      </c>
      <c r="AF59" s="48"/>
      <c r="AG59" s="99">
        <f>IFERROR(('2.4_Input_Data_Rebase'!U58-'2.4_Input_Data_Rebase'!G58),"-")</f>
        <v>-1</v>
      </c>
      <c r="AH59" s="99">
        <f>IFERROR(('2.4_Input_Data_Rebase'!V58-'2.4_Input_Data_Rebase'!H58),"-")</f>
        <v>1</v>
      </c>
      <c r="AI59" s="99">
        <f>IFERROR(('2.4_Input_Data_Rebase'!W58-'2.4_Input_Data_Rebase'!I58),"-")</f>
        <v>14</v>
      </c>
      <c r="AJ59" s="99">
        <f>IFERROR(('2.4_Input_Data_Rebase'!X58-'2.4_Input_Data_Rebase'!J58),"-")</f>
        <v>3</v>
      </c>
      <c r="AK59" s="99">
        <f>IFERROR(('2.4_Input_Data_Rebase'!Y58-'2.4_Input_Data_Rebase'!K58),"-")</f>
        <v>-1</v>
      </c>
      <c r="AL59" s="48"/>
      <c r="AM59" s="100">
        <f>AG59*'0.1_Coefficients'!$B$20</f>
        <v>-0.2</v>
      </c>
      <c r="AN59" s="100">
        <f>AH59*'0.1_Coefficients'!$C$20</f>
        <v>0.4</v>
      </c>
      <c r="AO59" s="100">
        <f>AI59*'0.1_Coefficients'!$D$20</f>
        <v>8.4</v>
      </c>
      <c r="AP59" s="100">
        <f>AJ59*'0.1_Coefficients'!$E$20</f>
        <v>2.4000000000000004</v>
      </c>
      <c r="AQ59" s="100">
        <f>AK59*'0.1_Coefficients'!$F$20</f>
        <v>-1</v>
      </c>
      <c r="AR59" s="68">
        <f t="shared" ref="AR59" si="77">SUM(AM59:AQ62)</f>
        <v>11.55</v>
      </c>
      <c r="AS59" s="48"/>
      <c r="AT59" s="99">
        <f>IFERROR(('2.4_Input_Data_Rebase'!N58-'2.4_Input_Data_Rebase'!G58),"-")</f>
        <v>6</v>
      </c>
      <c r="AU59" s="99">
        <f>IFERROR(('2.4_Input_Data_Rebase'!O58-'2.4_Input_Data_Rebase'!H58),"-")</f>
        <v>1</v>
      </c>
      <c r="AV59" s="99">
        <f>IFERROR(('2.4_Input_Data_Rebase'!P58-'2.4_Input_Data_Rebase'!I58),"-")</f>
        <v>12</v>
      </c>
      <c r="AW59" s="99">
        <f>IFERROR(('2.4_Input_Data_Rebase'!Q58-'2.4_Input_Data_Rebase'!J58),"-")</f>
        <v>0</v>
      </c>
      <c r="AX59" s="99">
        <f>IFERROR(('2.4_Input_Data_Rebase'!R58-'2.4_Input_Data_Rebase'!K58),"-")</f>
        <v>-3</v>
      </c>
      <c r="AY59" s="48"/>
      <c r="AZ59" s="100">
        <f>AT59*'0.1_Coefficients'!$B$20</f>
        <v>1.2000000000000002</v>
      </c>
      <c r="BA59" s="100">
        <f>AU59*'0.1_Coefficients'!$C$20</f>
        <v>0.4</v>
      </c>
      <c r="BB59" s="100">
        <f>AV59*'0.1_Coefficients'!$D$20</f>
        <v>7.1999999999999993</v>
      </c>
      <c r="BC59" s="100">
        <f>AW59*'0.1_Coefficients'!$E$20</f>
        <v>0</v>
      </c>
      <c r="BD59" s="100">
        <f>AX59*'0.1_Coefficients'!$F$20</f>
        <v>-3</v>
      </c>
      <c r="BE59" s="68">
        <f t="shared" ref="BE59" si="78">SUM(AZ59:BD62)</f>
        <v>2.3999999999999968</v>
      </c>
      <c r="BF59" s="48"/>
      <c r="BG59" s="68">
        <f t="shared" ref="BG59" si="79">AE59-R59</f>
        <v>-5.55</v>
      </c>
      <c r="BH59" s="68">
        <f t="shared" ref="BH59" si="80">BE59-AR59</f>
        <v>-9.1500000000000039</v>
      </c>
      <c r="BI59" s="69" t="str">
        <f t="shared" ref="BI59" si="81">IFERROR(IF(ABS((BG59-BH59))&lt;=10%,"Acceptable","Request Narrative"),"-")</f>
        <v>Request Narrative</v>
      </c>
    </row>
    <row r="60" spans="1:61" x14ac:dyDescent="0.3">
      <c r="A60" s="10"/>
      <c r="B60" s="27"/>
      <c r="C60" s="28"/>
      <c r="D60" s="19"/>
      <c r="F60" s="98" t="s">
        <v>32</v>
      </c>
      <c r="G60" s="99">
        <f>IFERROR(('2.3_Input_Data_Orig_MC'!U59-'2.3_Input_Data_Orig_MC'!G59),"-")</f>
        <v>-2</v>
      </c>
      <c r="H60" s="99">
        <f>IFERROR(('2.3_Input_Data_Orig_MC'!V59-'2.3_Input_Data_Orig_MC'!H59),"-")</f>
        <v>-9</v>
      </c>
      <c r="I60" s="99">
        <f>IFERROR(('2.3_Input_Data_Orig_MC'!W59-'2.3_Input_Data_Orig_MC'!I59),"-")</f>
        <v>-4</v>
      </c>
      <c r="J60" s="99">
        <f>IFERROR(('2.3_Input_Data_Orig_MC'!X59-'2.3_Input_Data_Orig_MC'!J59),"-")</f>
        <v>8</v>
      </c>
      <c r="K60" s="99">
        <f>IFERROR(('2.3_Input_Data_Orig_MC'!Y59-'2.3_Input_Data_Orig_MC'!K59),"-")</f>
        <v>7</v>
      </c>
      <c r="L60" s="48"/>
      <c r="M60" s="100">
        <f>G60*'0.1_Coefficients'!$B$21</f>
        <v>-0.3</v>
      </c>
      <c r="N60" s="100">
        <f>H60*'0.1_Coefficients'!$C$21</f>
        <v>-2.6999999999999997</v>
      </c>
      <c r="O60" s="100">
        <f>I60*'0.1_Coefficients'!$D$21</f>
        <v>-1.8</v>
      </c>
      <c r="P60" s="100">
        <f>J60*'0.1_Coefficients'!$E$21</f>
        <v>4.8</v>
      </c>
      <c r="Q60" s="100">
        <f>K60*'0.1_Coefficients'!$F$21</f>
        <v>5.25</v>
      </c>
      <c r="R60" s="68"/>
      <c r="S60" s="48"/>
      <c r="T60" s="99">
        <f>IFERROR(('2.3_Input_Data_Orig_MC'!N59-'2.3_Input_Data_Orig_MC'!G59),"-")</f>
        <v>-2</v>
      </c>
      <c r="U60" s="99">
        <f>IFERROR(('2.3_Input_Data_Orig_MC'!O59-'2.3_Input_Data_Orig_MC'!H59),"-")</f>
        <v>0</v>
      </c>
      <c r="V60" s="99">
        <f>IFERROR(('2.3_Input_Data_Orig_MC'!P59-'2.3_Input_Data_Orig_MC'!I59),"-")</f>
        <v>-4</v>
      </c>
      <c r="W60" s="99">
        <f>IFERROR(('2.3_Input_Data_Orig_MC'!Q59-'2.3_Input_Data_Orig_MC'!J59),"-")</f>
        <v>5</v>
      </c>
      <c r="X60" s="99">
        <f>IFERROR(('2.3_Input_Data_Orig_MC'!R59-'2.3_Input_Data_Orig_MC'!K59),"-")</f>
        <v>1</v>
      </c>
      <c r="Y60" s="48"/>
      <c r="Z60" s="100">
        <f>T60*'0.1_Coefficients'!$B$21</f>
        <v>-0.3</v>
      </c>
      <c r="AA60" s="100">
        <f>U60*'0.1_Coefficients'!$C$21</f>
        <v>0</v>
      </c>
      <c r="AB60" s="100">
        <f>V60*'0.1_Coefficients'!$D$21</f>
        <v>-1.8</v>
      </c>
      <c r="AC60" s="100">
        <f>W60*'0.1_Coefficients'!$E$21</f>
        <v>3</v>
      </c>
      <c r="AD60" s="100">
        <f>X60*'0.1_Coefficients'!$F$21</f>
        <v>0.75</v>
      </c>
      <c r="AE60" s="68"/>
      <c r="AF60" s="48"/>
      <c r="AG60" s="99">
        <f>IFERROR(('2.4_Input_Data_Rebase'!U59-'2.4_Input_Data_Rebase'!G59),"-")</f>
        <v>1</v>
      </c>
      <c r="AH60" s="99">
        <f>IFERROR(('2.4_Input_Data_Rebase'!V59-'2.4_Input_Data_Rebase'!H59),"-")</f>
        <v>0</v>
      </c>
      <c r="AI60" s="99">
        <f>IFERROR(('2.4_Input_Data_Rebase'!W59-'2.4_Input_Data_Rebase'!I59),"-")</f>
        <v>0</v>
      </c>
      <c r="AJ60" s="99">
        <f>IFERROR(('2.4_Input_Data_Rebase'!X59-'2.4_Input_Data_Rebase'!J59),"-")</f>
        <v>4</v>
      </c>
      <c r="AK60" s="99">
        <f>IFERROR(('2.4_Input_Data_Rebase'!Y59-'2.4_Input_Data_Rebase'!K59),"-")</f>
        <v>3</v>
      </c>
      <c r="AL60" s="48"/>
      <c r="AM60" s="100">
        <f>AG60*'0.1_Coefficients'!$B$21</f>
        <v>0.15</v>
      </c>
      <c r="AN60" s="100">
        <f>AH60*'0.1_Coefficients'!$C$21</f>
        <v>0</v>
      </c>
      <c r="AO60" s="100">
        <f>AI60*'0.1_Coefficients'!$D$21</f>
        <v>0</v>
      </c>
      <c r="AP60" s="100">
        <f>AJ60*'0.1_Coefficients'!$E$21</f>
        <v>2.4</v>
      </c>
      <c r="AQ60" s="100">
        <f>AK60*'0.1_Coefficients'!$F$21</f>
        <v>2.25</v>
      </c>
      <c r="AR60" s="68"/>
      <c r="AS60" s="48"/>
      <c r="AT60" s="99">
        <f>IFERROR(('2.4_Input_Data_Rebase'!N59-'2.4_Input_Data_Rebase'!G59),"-")</f>
        <v>5</v>
      </c>
      <c r="AU60" s="99">
        <f>IFERROR(('2.4_Input_Data_Rebase'!O59-'2.4_Input_Data_Rebase'!H59),"-")</f>
        <v>0</v>
      </c>
      <c r="AV60" s="99">
        <f>IFERROR(('2.4_Input_Data_Rebase'!P59-'2.4_Input_Data_Rebase'!I59),"-")</f>
        <v>0</v>
      </c>
      <c r="AW60" s="99">
        <f>IFERROR(('2.4_Input_Data_Rebase'!Q59-'2.4_Input_Data_Rebase'!J59),"-")</f>
        <v>3</v>
      </c>
      <c r="AX60" s="99">
        <f>IFERROR(('2.4_Input_Data_Rebase'!R59-'2.4_Input_Data_Rebase'!K59),"-")</f>
        <v>0</v>
      </c>
      <c r="AY60" s="48"/>
      <c r="AZ60" s="100">
        <f>AT60*'0.1_Coefficients'!$B$21</f>
        <v>0.75</v>
      </c>
      <c r="BA60" s="100">
        <f>AU60*'0.1_Coefficients'!$C$21</f>
        <v>0</v>
      </c>
      <c r="BB60" s="100">
        <f>AV60*'0.1_Coefficients'!$D$21</f>
        <v>0</v>
      </c>
      <c r="BC60" s="100">
        <f>AW60*'0.1_Coefficients'!$E$21</f>
        <v>1.7999999999999998</v>
      </c>
      <c r="BD60" s="100">
        <f>AX60*'0.1_Coefficients'!$F$21</f>
        <v>0</v>
      </c>
      <c r="BE60" s="68"/>
      <c r="BF60" s="48"/>
      <c r="BG60" s="68"/>
      <c r="BH60" s="68"/>
      <c r="BI60" s="69"/>
    </row>
    <row r="61" spans="1:61" x14ac:dyDescent="0.3">
      <c r="A61" s="10"/>
      <c r="B61" s="27"/>
      <c r="C61" s="28"/>
      <c r="D61" s="19"/>
      <c r="F61" s="98" t="s">
        <v>33</v>
      </c>
      <c r="G61" s="99">
        <f>IFERROR(('2.3_Input_Data_Orig_MC'!U60-'2.3_Input_Data_Orig_MC'!G60),"-")</f>
        <v>0</v>
      </c>
      <c r="H61" s="99">
        <f>IFERROR(('2.3_Input_Data_Orig_MC'!V60-'2.3_Input_Data_Orig_MC'!H60),"-")</f>
        <v>-8</v>
      </c>
      <c r="I61" s="99">
        <f>IFERROR(('2.3_Input_Data_Orig_MC'!W60-'2.3_Input_Data_Orig_MC'!I60),"-")</f>
        <v>-6</v>
      </c>
      <c r="J61" s="99">
        <f>IFERROR(('2.3_Input_Data_Orig_MC'!X60-'2.3_Input_Data_Orig_MC'!J60),"-")</f>
        <v>7</v>
      </c>
      <c r="K61" s="99">
        <f>IFERROR(('2.3_Input_Data_Orig_MC'!Y60-'2.3_Input_Data_Orig_MC'!K60),"-")</f>
        <v>7</v>
      </c>
      <c r="L61" s="48"/>
      <c r="M61" s="100">
        <f>G61*'0.1_Coefficients'!$B$22</f>
        <v>0</v>
      </c>
      <c r="N61" s="100">
        <f>H61*'0.1_Coefficients'!$C$22</f>
        <v>-1.6</v>
      </c>
      <c r="O61" s="100">
        <f>I61*'0.1_Coefficients'!$D$22</f>
        <v>-1.7999999999999998</v>
      </c>
      <c r="P61" s="100">
        <f>J61*'0.1_Coefficients'!$E$22</f>
        <v>2.8000000000000003</v>
      </c>
      <c r="Q61" s="100">
        <f>K61*'0.1_Coefficients'!$F$22</f>
        <v>3.5</v>
      </c>
      <c r="R61" s="68"/>
      <c r="S61" s="48"/>
      <c r="T61" s="99">
        <f>IFERROR(('2.3_Input_Data_Orig_MC'!N60-'2.3_Input_Data_Orig_MC'!G60),"-")</f>
        <v>0</v>
      </c>
      <c r="U61" s="99">
        <f>IFERROR(('2.3_Input_Data_Orig_MC'!O60-'2.3_Input_Data_Orig_MC'!H60),"-")</f>
        <v>-1</v>
      </c>
      <c r="V61" s="99">
        <f>IFERROR(('2.3_Input_Data_Orig_MC'!P60-'2.3_Input_Data_Orig_MC'!I60),"-")</f>
        <v>-6</v>
      </c>
      <c r="W61" s="99">
        <f>IFERROR(('2.3_Input_Data_Orig_MC'!Q60-'2.3_Input_Data_Orig_MC'!J60),"-")</f>
        <v>6</v>
      </c>
      <c r="X61" s="99">
        <f>IFERROR(('2.3_Input_Data_Orig_MC'!R60-'2.3_Input_Data_Orig_MC'!K60),"-")</f>
        <v>1</v>
      </c>
      <c r="Y61" s="48"/>
      <c r="Z61" s="100">
        <f>T61*'0.1_Coefficients'!$B$22</f>
        <v>0</v>
      </c>
      <c r="AA61" s="100">
        <f>U61*'0.1_Coefficients'!$C$22</f>
        <v>-0.2</v>
      </c>
      <c r="AB61" s="100">
        <f>V61*'0.1_Coefficients'!$D$22</f>
        <v>-1.7999999999999998</v>
      </c>
      <c r="AC61" s="100">
        <f>W61*'0.1_Coefficients'!$E$22</f>
        <v>2.4000000000000004</v>
      </c>
      <c r="AD61" s="100">
        <f>X61*'0.1_Coefficients'!$F$22</f>
        <v>0.5</v>
      </c>
      <c r="AE61" s="68"/>
      <c r="AF61" s="48"/>
      <c r="AG61" s="99">
        <f>IFERROR(('2.4_Input_Data_Rebase'!U60-'2.4_Input_Data_Rebase'!G60),"-")</f>
        <v>6</v>
      </c>
      <c r="AH61" s="99">
        <f>IFERROR(('2.4_Input_Data_Rebase'!V60-'2.4_Input_Data_Rebase'!H60),"-")</f>
        <v>1</v>
      </c>
      <c r="AI61" s="99">
        <f>IFERROR(('2.4_Input_Data_Rebase'!W60-'2.4_Input_Data_Rebase'!I60),"-")</f>
        <v>-5</v>
      </c>
      <c r="AJ61" s="99">
        <f>IFERROR(('2.4_Input_Data_Rebase'!X60-'2.4_Input_Data_Rebase'!J60),"-")</f>
        <v>2</v>
      </c>
      <c r="AK61" s="99">
        <f>IFERROR(('2.4_Input_Data_Rebase'!Y60-'2.4_Input_Data_Rebase'!K60),"-")</f>
        <v>-2</v>
      </c>
      <c r="AL61" s="48"/>
      <c r="AM61" s="100">
        <f>AG61*'0.1_Coefficients'!$B$22</f>
        <v>0.60000000000000009</v>
      </c>
      <c r="AN61" s="100">
        <f>AH61*'0.1_Coefficients'!$C$22</f>
        <v>0.2</v>
      </c>
      <c r="AO61" s="100">
        <f>AI61*'0.1_Coefficients'!$D$22</f>
        <v>-1.5</v>
      </c>
      <c r="AP61" s="100">
        <f>AJ61*'0.1_Coefficients'!$E$22</f>
        <v>0.8</v>
      </c>
      <c r="AQ61" s="100">
        <f>AK61*'0.1_Coefficients'!$F$22</f>
        <v>-1</v>
      </c>
      <c r="AR61" s="68"/>
      <c r="AS61" s="48"/>
      <c r="AT61" s="99">
        <f>IFERROR(('2.4_Input_Data_Rebase'!N60-'2.4_Input_Data_Rebase'!G60),"-")</f>
        <v>7</v>
      </c>
      <c r="AU61" s="99">
        <f>IFERROR(('2.4_Input_Data_Rebase'!O60-'2.4_Input_Data_Rebase'!H60),"-")</f>
        <v>1</v>
      </c>
      <c r="AV61" s="99">
        <f>IFERROR(('2.4_Input_Data_Rebase'!P60-'2.4_Input_Data_Rebase'!I60),"-")</f>
        <v>-5</v>
      </c>
      <c r="AW61" s="99">
        <f>IFERROR(('2.4_Input_Data_Rebase'!Q60-'2.4_Input_Data_Rebase'!J60),"-")</f>
        <v>1</v>
      </c>
      <c r="AX61" s="99">
        <f>IFERROR(('2.4_Input_Data_Rebase'!R60-'2.4_Input_Data_Rebase'!K60),"-")</f>
        <v>-2</v>
      </c>
      <c r="AY61" s="48"/>
      <c r="AZ61" s="100">
        <f>AT61*'0.1_Coefficients'!$B$22</f>
        <v>0.70000000000000007</v>
      </c>
      <c r="BA61" s="100">
        <f>AU61*'0.1_Coefficients'!$C$22</f>
        <v>0.2</v>
      </c>
      <c r="BB61" s="100">
        <f>AV61*'0.1_Coefficients'!$D$22</f>
        <v>-1.5</v>
      </c>
      <c r="BC61" s="100">
        <f>AW61*'0.1_Coefficients'!$E$22</f>
        <v>0.4</v>
      </c>
      <c r="BD61" s="100">
        <f>AX61*'0.1_Coefficients'!$F$22</f>
        <v>-1</v>
      </c>
      <c r="BE61" s="68"/>
      <c r="BF61" s="48"/>
      <c r="BG61" s="68"/>
      <c r="BH61" s="68"/>
      <c r="BI61" s="69"/>
    </row>
    <row r="62" spans="1:61" ht="12.75" thickBot="1" x14ac:dyDescent="0.35">
      <c r="A62" s="10"/>
      <c r="B62" s="29"/>
      <c r="C62" s="30"/>
      <c r="D62" s="22"/>
      <c r="F62" s="102" t="s">
        <v>34</v>
      </c>
      <c r="G62" s="99">
        <f>IFERROR(('2.3_Input_Data_Orig_MC'!U61-'2.3_Input_Data_Orig_MC'!G61),"-")</f>
        <v>0</v>
      </c>
      <c r="H62" s="99">
        <f>IFERROR(('2.3_Input_Data_Orig_MC'!V61-'2.3_Input_Data_Orig_MC'!H61),"-")</f>
        <v>-21</v>
      </c>
      <c r="I62" s="99">
        <f>IFERROR(('2.3_Input_Data_Orig_MC'!W61-'2.3_Input_Data_Orig_MC'!I61),"-")</f>
        <v>-3</v>
      </c>
      <c r="J62" s="99">
        <f>IFERROR(('2.3_Input_Data_Orig_MC'!X61-'2.3_Input_Data_Orig_MC'!J61),"-")</f>
        <v>20</v>
      </c>
      <c r="K62" s="99">
        <f>IFERROR(('2.3_Input_Data_Orig_MC'!Y61-'2.3_Input_Data_Orig_MC'!K61),"-")</f>
        <v>4</v>
      </c>
      <c r="L62" s="48"/>
      <c r="M62" s="100">
        <f>G62*'0.1_Coefficients'!$B$23</f>
        <v>0</v>
      </c>
      <c r="N62" s="100">
        <f>H62*'0.1_Coefficients'!$C$23</f>
        <v>-2.1</v>
      </c>
      <c r="O62" s="100">
        <f>I62*'0.1_Coefficients'!$D$23</f>
        <v>-0.44999999999999996</v>
      </c>
      <c r="P62" s="100">
        <f>J62*'0.1_Coefficients'!E71</f>
        <v>0</v>
      </c>
      <c r="Q62" s="100">
        <f>K62*'0.1_Coefficients'!$F$23</f>
        <v>1</v>
      </c>
      <c r="R62" s="72"/>
      <c r="S62" s="48"/>
      <c r="T62" s="99">
        <f>IFERROR(('2.3_Input_Data_Orig_MC'!N61-'2.3_Input_Data_Orig_MC'!G61),"-")</f>
        <v>0</v>
      </c>
      <c r="U62" s="99">
        <f>IFERROR(('2.3_Input_Data_Orig_MC'!O61-'2.3_Input_Data_Orig_MC'!H61),"-")</f>
        <v>-13</v>
      </c>
      <c r="V62" s="99">
        <f>IFERROR(('2.3_Input_Data_Orig_MC'!P61-'2.3_Input_Data_Orig_MC'!I61),"-")</f>
        <v>-3</v>
      </c>
      <c r="W62" s="99">
        <f>IFERROR(('2.3_Input_Data_Orig_MC'!Q61-'2.3_Input_Data_Orig_MC'!J61),"-")</f>
        <v>15</v>
      </c>
      <c r="X62" s="99">
        <f>IFERROR(('2.3_Input_Data_Orig_MC'!R61-'2.3_Input_Data_Orig_MC'!K61),"-")</f>
        <v>1</v>
      </c>
      <c r="Y62" s="48"/>
      <c r="Z62" s="100">
        <f>T62*'0.1_Coefficients'!$B$23</f>
        <v>0</v>
      </c>
      <c r="AA62" s="100">
        <f>U62*'0.1_Coefficients'!$C$23</f>
        <v>-1.3</v>
      </c>
      <c r="AB62" s="100">
        <f>V62*'0.1_Coefficients'!$D$23</f>
        <v>-0.44999999999999996</v>
      </c>
      <c r="AC62" s="100">
        <f>W62*'0.1_Coefficients'!Q71</f>
        <v>0</v>
      </c>
      <c r="AD62" s="100">
        <f>X62*'0.1_Coefficients'!$F$23</f>
        <v>0.25</v>
      </c>
      <c r="AE62" s="72"/>
      <c r="AF62" s="48"/>
      <c r="AG62" s="99">
        <f>IFERROR(('2.4_Input_Data_Rebase'!U61-'2.4_Input_Data_Rebase'!G61),"-")</f>
        <v>-9</v>
      </c>
      <c r="AH62" s="99">
        <f>IFERROR(('2.4_Input_Data_Rebase'!V61-'2.4_Input_Data_Rebase'!H61),"-")</f>
        <v>0</v>
      </c>
      <c r="AI62" s="99">
        <f>IFERROR(('2.4_Input_Data_Rebase'!W61-'2.4_Input_Data_Rebase'!I61),"-")</f>
        <v>-21</v>
      </c>
      <c r="AJ62" s="99">
        <f>IFERROR(('2.4_Input_Data_Rebase'!X61-'2.4_Input_Data_Rebase'!J61),"-")</f>
        <v>-1</v>
      </c>
      <c r="AK62" s="99">
        <f>IFERROR(('2.4_Input_Data_Rebase'!Y61-'2.4_Input_Data_Rebase'!K61),"-")</f>
        <v>5</v>
      </c>
      <c r="AL62" s="48"/>
      <c r="AM62" s="100">
        <f>AG62*'0.1_Coefficients'!$B$23</f>
        <v>-0.45</v>
      </c>
      <c r="AN62" s="100">
        <f>AH62*'0.1_Coefficients'!$C$23</f>
        <v>0</v>
      </c>
      <c r="AO62" s="100">
        <f>AI62*'0.1_Coefficients'!$D$23</f>
        <v>-3.15</v>
      </c>
      <c r="AP62" s="100">
        <f>AJ62*'0.1_Coefficients'!AD71</f>
        <v>0</v>
      </c>
      <c r="AQ62" s="100">
        <f>AK62*'0.1_Coefficients'!$F$23</f>
        <v>1.25</v>
      </c>
      <c r="AR62" s="72"/>
      <c r="AS62" s="48"/>
      <c r="AT62" s="99">
        <f>IFERROR(('2.4_Input_Data_Rebase'!N61-'2.4_Input_Data_Rebase'!G61),"-")</f>
        <v>3</v>
      </c>
      <c r="AU62" s="99">
        <f>IFERROR(('2.4_Input_Data_Rebase'!O61-'2.4_Input_Data_Rebase'!H61),"-")</f>
        <v>0</v>
      </c>
      <c r="AV62" s="99">
        <f>IFERROR(('2.4_Input_Data_Rebase'!P61-'2.4_Input_Data_Rebase'!I61),"-")</f>
        <v>-21</v>
      </c>
      <c r="AW62" s="99">
        <f>IFERROR(('2.4_Input_Data_Rebase'!Q61-'2.4_Input_Data_Rebase'!J61),"-")</f>
        <v>-1</v>
      </c>
      <c r="AX62" s="99">
        <f>IFERROR(('2.4_Input_Data_Rebase'!R61-'2.4_Input_Data_Rebase'!K61),"-")</f>
        <v>-7</v>
      </c>
      <c r="AY62" s="48"/>
      <c r="AZ62" s="100">
        <f>AT62*'0.1_Coefficients'!$B$23</f>
        <v>0.15000000000000002</v>
      </c>
      <c r="BA62" s="100">
        <f>AU62*'0.1_Coefficients'!$C$23</f>
        <v>0</v>
      </c>
      <c r="BB62" s="100">
        <f>AV62*'0.1_Coefficients'!$D$23</f>
        <v>-3.15</v>
      </c>
      <c r="BC62" s="100">
        <f>AW62*'0.1_Coefficients'!AP71</f>
        <v>0</v>
      </c>
      <c r="BD62" s="100">
        <f>AX62*'0.1_Coefficients'!$F$23</f>
        <v>-1.75</v>
      </c>
      <c r="BE62" s="72"/>
      <c r="BF62" s="48"/>
      <c r="BG62" s="72"/>
      <c r="BH62" s="72"/>
      <c r="BI62" s="73"/>
    </row>
    <row r="63" spans="1:61" x14ac:dyDescent="0.3">
      <c r="A63" s="11" t="s">
        <v>20</v>
      </c>
      <c r="B63" s="31">
        <v>6</v>
      </c>
      <c r="C63" s="32" t="s">
        <v>67</v>
      </c>
      <c r="D63" s="17" t="s">
        <v>35</v>
      </c>
      <c r="F63" s="103" t="s">
        <v>31</v>
      </c>
      <c r="G63" s="99">
        <f>IFERROR(('2.3_Input_Data_Orig_MC'!U62-'2.3_Input_Data_Orig_MC'!G62),"-")</f>
        <v>0</v>
      </c>
      <c r="H63" s="99">
        <f>IFERROR(('2.3_Input_Data_Orig_MC'!V62-'2.3_Input_Data_Orig_MC'!H62),"-")</f>
        <v>0</v>
      </c>
      <c r="I63" s="99">
        <f>IFERROR(('2.3_Input_Data_Orig_MC'!W62-'2.3_Input_Data_Orig_MC'!I62),"-")</f>
        <v>0</v>
      </c>
      <c r="J63" s="99">
        <f>IFERROR(('2.3_Input_Data_Orig_MC'!X62-'2.3_Input_Data_Orig_MC'!J62),"-")</f>
        <v>0</v>
      </c>
      <c r="K63" s="99">
        <f>IFERROR(('2.3_Input_Data_Orig_MC'!Y62-'2.3_Input_Data_Orig_MC'!K62),"-")</f>
        <v>0</v>
      </c>
      <c r="L63" s="48"/>
      <c r="M63" s="100">
        <f>G63*'0.1_Coefficients'!$B$20</f>
        <v>0</v>
      </c>
      <c r="N63" s="100">
        <f>H63*'0.1_Coefficients'!$C$20</f>
        <v>0</v>
      </c>
      <c r="O63" s="100">
        <f>I63*'0.1_Coefficients'!$D$20</f>
        <v>0</v>
      </c>
      <c r="P63" s="100">
        <f>J63*'0.1_Coefficients'!$E$20</f>
        <v>0</v>
      </c>
      <c r="Q63" s="100">
        <f>K63*'0.1_Coefficients'!$F$20</f>
        <v>0</v>
      </c>
      <c r="R63" s="68">
        <f t="shared" ref="R63" si="82">SUM(M63:Q66)</f>
        <v>6.6999999999999993</v>
      </c>
      <c r="S63" s="48"/>
      <c r="T63" s="99">
        <f>IFERROR(('2.3_Input_Data_Orig_MC'!N62-'2.3_Input_Data_Orig_MC'!G62),"-")</f>
        <v>0</v>
      </c>
      <c r="U63" s="99">
        <f>IFERROR(('2.3_Input_Data_Orig_MC'!O62-'2.3_Input_Data_Orig_MC'!H62),"-")</f>
        <v>0</v>
      </c>
      <c r="V63" s="99">
        <f>IFERROR(('2.3_Input_Data_Orig_MC'!P62-'2.3_Input_Data_Orig_MC'!I62),"-")</f>
        <v>0</v>
      </c>
      <c r="W63" s="99">
        <f>IFERROR(('2.3_Input_Data_Orig_MC'!Q62-'2.3_Input_Data_Orig_MC'!J62),"-")</f>
        <v>0</v>
      </c>
      <c r="X63" s="99">
        <f>IFERROR(('2.3_Input_Data_Orig_MC'!R62-'2.3_Input_Data_Orig_MC'!K62),"-")</f>
        <v>0</v>
      </c>
      <c r="Y63" s="48"/>
      <c r="Z63" s="100">
        <f>T63*'0.1_Coefficients'!$B$20</f>
        <v>0</v>
      </c>
      <c r="AA63" s="100">
        <f>U63*'0.1_Coefficients'!$C$20</f>
        <v>0</v>
      </c>
      <c r="AB63" s="100">
        <f>V63*'0.1_Coefficients'!$D$20</f>
        <v>0</v>
      </c>
      <c r="AC63" s="100">
        <f>W63*'0.1_Coefficients'!$E$20</f>
        <v>0</v>
      </c>
      <c r="AD63" s="100">
        <f>X63*'0.1_Coefficients'!$F$20</f>
        <v>0</v>
      </c>
      <c r="AE63" s="68">
        <f t="shared" ref="AE63" si="83">SUM(Z63:AD66)</f>
        <v>-0.5</v>
      </c>
      <c r="AF63" s="48"/>
      <c r="AG63" s="99">
        <f>IFERROR(('2.4_Input_Data_Rebase'!U62-'2.4_Input_Data_Rebase'!G62),"-")</f>
        <v>-1</v>
      </c>
      <c r="AH63" s="99">
        <f>IFERROR(('2.4_Input_Data_Rebase'!V62-'2.4_Input_Data_Rebase'!H62),"-")</f>
        <v>-7</v>
      </c>
      <c r="AI63" s="99">
        <f>IFERROR(('2.4_Input_Data_Rebase'!W62-'2.4_Input_Data_Rebase'!I62),"-")</f>
        <v>0</v>
      </c>
      <c r="AJ63" s="99">
        <f>IFERROR(('2.4_Input_Data_Rebase'!X62-'2.4_Input_Data_Rebase'!J62),"-")</f>
        <v>0</v>
      </c>
      <c r="AK63" s="99">
        <f>IFERROR(('2.4_Input_Data_Rebase'!Y62-'2.4_Input_Data_Rebase'!K62),"-")</f>
        <v>3</v>
      </c>
      <c r="AL63" s="48"/>
      <c r="AM63" s="100">
        <f>AG63*'0.1_Coefficients'!$B$20</f>
        <v>-0.2</v>
      </c>
      <c r="AN63" s="100">
        <f>AH63*'0.1_Coefficients'!$C$20</f>
        <v>-2.8000000000000003</v>
      </c>
      <c r="AO63" s="100">
        <f>AI63*'0.1_Coefficients'!$D$20</f>
        <v>0</v>
      </c>
      <c r="AP63" s="100">
        <f>AJ63*'0.1_Coefficients'!$E$20</f>
        <v>0</v>
      </c>
      <c r="AQ63" s="100">
        <f>AK63*'0.1_Coefficients'!$F$20</f>
        <v>3</v>
      </c>
      <c r="AR63" s="68">
        <f t="shared" ref="AR63" si="84">SUM(AM63:AQ66)</f>
        <v>8.1999999999999993</v>
      </c>
      <c r="AS63" s="48"/>
      <c r="AT63" s="99">
        <f>IFERROR(('2.4_Input_Data_Rebase'!N62-'2.4_Input_Data_Rebase'!G62),"-")</f>
        <v>2</v>
      </c>
      <c r="AU63" s="99">
        <f>IFERROR(('2.4_Input_Data_Rebase'!O62-'2.4_Input_Data_Rebase'!H62),"-")</f>
        <v>-7</v>
      </c>
      <c r="AV63" s="99">
        <f>IFERROR(('2.4_Input_Data_Rebase'!P62-'2.4_Input_Data_Rebase'!I62),"-")</f>
        <v>0</v>
      </c>
      <c r="AW63" s="99">
        <f>IFERROR(('2.4_Input_Data_Rebase'!Q62-'2.4_Input_Data_Rebase'!J62),"-")</f>
        <v>1</v>
      </c>
      <c r="AX63" s="99">
        <f>IFERROR(('2.4_Input_Data_Rebase'!R62-'2.4_Input_Data_Rebase'!K62),"-")</f>
        <v>-1</v>
      </c>
      <c r="AY63" s="48"/>
      <c r="AZ63" s="100">
        <f>AT63*'0.1_Coefficients'!$B$20</f>
        <v>0.4</v>
      </c>
      <c r="BA63" s="100">
        <f>AU63*'0.1_Coefficients'!$C$20</f>
        <v>-2.8000000000000003</v>
      </c>
      <c r="BB63" s="100">
        <f>AV63*'0.1_Coefficients'!$D$20</f>
        <v>0</v>
      </c>
      <c r="BC63" s="100">
        <f>AW63*'0.1_Coefficients'!$E$20</f>
        <v>0.8</v>
      </c>
      <c r="BD63" s="100">
        <f>AX63*'0.1_Coefficients'!$F$20</f>
        <v>-1</v>
      </c>
      <c r="BE63" s="68">
        <f t="shared" ref="BE63" si="85">SUM(AZ63:BD66)</f>
        <v>0.79999999999999893</v>
      </c>
      <c r="BF63" s="48"/>
      <c r="BG63" s="68">
        <f t="shared" ref="BG63" si="86">AE63-R63</f>
        <v>-7.1999999999999993</v>
      </c>
      <c r="BH63" s="68">
        <f t="shared" ref="BH63" si="87">BE63-AR63</f>
        <v>-7.4</v>
      </c>
      <c r="BI63" s="69" t="str">
        <f t="shared" ref="BI63" si="88">IFERROR(IF(ABS((BG63-BH63))&lt;=10%,"Acceptable","Request Narrative"),"-")</f>
        <v>Request Narrative</v>
      </c>
    </row>
    <row r="64" spans="1:61" x14ac:dyDescent="0.3">
      <c r="A64" s="10"/>
      <c r="B64" s="27"/>
      <c r="C64" s="28"/>
      <c r="D64" s="19"/>
      <c r="F64" s="98" t="s">
        <v>32</v>
      </c>
      <c r="G64" s="99">
        <f>IFERROR(('2.3_Input_Data_Orig_MC'!U63-'2.3_Input_Data_Orig_MC'!G63),"-")</f>
        <v>-2</v>
      </c>
      <c r="H64" s="99">
        <f>IFERROR(('2.3_Input_Data_Orig_MC'!V63-'2.3_Input_Data_Orig_MC'!H63),"-")</f>
        <v>-4</v>
      </c>
      <c r="I64" s="99">
        <f>IFERROR(('2.3_Input_Data_Orig_MC'!W63-'2.3_Input_Data_Orig_MC'!I63),"-")</f>
        <v>-2</v>
      </c>
      <c r="J64" s="99">
        <f>IFERROR(('2.3_Input_Data_Orig_MC'!X63-'2.3_Input_Data_Orig_MC'!J63),"-")</f>
        <v>-2</v>
      </c>
      <c r="K64" s="99">
        <f>IFERROR(('2.3_Input_Data_Orig_MC'!Y63-'2.3_Input_Data_Orig_MC'!K63),"-")</f>
        <v>10</v>
      </c>
      <c r="L64" s="48"/>
      <c r="M64" s="100">
        <f>G64*'0.1_Coefficients'!$B$21</f>
        <v>-0.3</v>
      </c>
      <c r="N64" s="100">
        <f>H64*'0.1_Coefficients'!$C$21</f>
        <v>-1.2</v>
      </c>
      <c r="O64" s="100">
        <f>I64*'0.1_Coefficients'!$D$21</f>
        <v>-0.9</v>
      </c>
      <c r="P64" s="100">
        <f>J64*'0.1_Coefficients'!$E$21</f>
        <v>-1.2</v>
      </c>
      <c r="Q64" s="100">
        <f>K64*'0.1_Coefficients'!$F$21</f>
        <v>7.5</v>
      </c>
      <c r="R64" s="68"/>
      <c r="S64" s="48"/>
      <c r="T64" s="99">
        <f>IFERROR(('2.3_Input_Data_Orig_MC'!N63-'2.3_Input_Data_Orig_MC'!G63),"-")</f>
        <v>-2</v>
      </c>
      <c r="U64" s="99">
        <f>IFERROR(('2.3_Input_Data_Orig_MC'!O63-'2.3_Input_Data_Orig_MC'!H63),"-")</f>
        <v>4</v>
      </c>
      <c r="V64" s="99">
        <f>IFERROR(('2.3_Input_Data_Orig_MC'!P63-'2.3_Input_Data_Orig_MC'!I63),"-")</f>
        <v>-2</v>
      </c>
      <c r="W64" s="99">
        <f>IFERROR(('2.3_Input_Data_Orig_MC'!Q63-'2.3_Input_Data_Orig_MC'!J63),"-")</f>
        <v>-2</v>
      </c>
      <c r="X64" s="99">
        <f>IFERROR(('2.3_Input_Data_Orig_MC'!R63-'2.3_Input_Data_Orig_MC'!K63),"-")</f>
        <v>2</v>
      </c>
      <c r="Y64" s="48"/>
      <c r="Z64" s="100">
        <f>T64*'0.1_Coefficients'!$B$21</f>
        <v>-0.3</v>
      </c>
      <c r="AA64" s="100">
        <f>U64*'0.1_Coefficients'!$C$21</f>
        <v>1.2</v>
      </c>
      <c r="AB64" s="100">
        <f>V64*'0.1_Coefficients'!$D$21</f>
        <v>-0.9</v>
      </c>
      <c r="AC64" s="100">
        <f>W64*'0.1_Coefficients'!$E$21</f>
        <v>-1.2</v>
      </c>
      <c r="AD64" s="100">
        <f>X64*'0.1_Coefficients'!$F$21</f>
        <v>1.5</v>
      </c>
      <c r="AE64" s="68"/>
      <c r="AF64" s="48"/>
      <c r="AG64" s="99">
        <f>IFERROR(('2.4_Input_Data_Rebase'!U63-'2.4_Input_Data_Rebase'!G63),"-")</f>
        <v>0</v>
      </c>
      <c r="AH64" s="99">
        <f>IFERROR(('2.4_Input_Data_Rebase'!V63-'2.4_Input_Data_Rebase'!H63),"-")</f>
        <v>0</v>
      </c>
      <c r="AI64" s="99">
        <f>IFERROR(('2.4_Input_Data_Rebase'!W63-'2.4_Input_Data_Rebase'!I63),"-")</f>
        <v>0</v>
      </c>
      <c r="AJ64" s="99">
        <f>IFERROR(('2.4_Input_Data_Rebase'!X63-'2.4_Input_Data_Rebase'!J63),"-")</f>
        <v>0</v>
      </c>
      <c r="AK64" s="99">
        <f>IFERROR(('2.4_Input_Data_Rebase'!Y63-'2.4_Input_Data_Rebase'!K63),"-")</f>
        <v>-1</v>
      </c>
      <c r="AL64" s="48"/>
      <c r="AM64" s="100">
        <f>AG64*'0.1_Coefficients'!$B$21</f>
        <v>0</v>
      </c>
      <c r="AN64" s="100">
        <f>AH64*'0.1_Coefficients'!$C$21</f>
        <v>0</v>
      </c>
      <c r="AO64" s="100">
        <f>AI64*'0.1_Coefficients'!$D$21</f>
        <v>0</v>
      </c>
      <c r="AP64" s="100">
        <f>AJ64*'0.1_Coefficients'!$E$21</f>
        <v>0</v>
      </c>
      <c r="AQ64" s="100">
        <f>AK64*'0.1_Coefficients'!$F$21</f>
        <v>-0.75</v>
      </c>
      <c r="AR64" s="68"/>
      <c r="AS64" s="48"/>
      <c r="AT64" s="99">
        <f>IFERROR(('2.4_Input_Data_Rebase'!N63-'2.4_Input_Data_Rebase'!G63),"-")</f>
        <v>1</v>
      </c>
      <c r="AU64" s="99">
        <f>IFERROR(('2.4_Input_Data_Rebase'!O63-'2.4_Input_Data_Rebase'!H63),"-")</f>
        <v>0</v>
      </c>
      <c r="AV64" s="99">
        <f>IFERROR(('2.4_Input_Data_Rebase'!P63-'2.4_Input_Data_Rebase'!I63),"-")</f>
        <v>0</v>
      </c>
      <c r="AW64" s="99">
        <f>IFERROR(('2.4_Input_Data_Rebase'!Q63-'2.4_Input_Data_Rebase'!J63),"-")</f>
        <v>0</v>
      </c>
      <c r="AX64" s="99">
        <f>IFERROR(('2.4_Input_Data_Rebase'!R63-'2.4_Input_Data_Rebase'!K63),"-")</f>
        <v>-2</v>
      </c>
      <c r="AY64" s="48"/>
      <c r="AZ64" s="100">
        <f>AT64*'0.1_Coefficients'!$B$21</f>
        <v>0.15</v>
      </c>
      <c r="BA64" s="100">
        <f>AU64*'0.1_Coefficients'!$C$21</f>
        <v>0</v>
      </c>
      <c r="BB64" s="100">
        <f>AV64*'0.1_Coefficients'!$D$21</f>
        <v>0</v>
      </c>
      <c r="BC64" s="100">
        <f>AW64*'0.1_Coefficients'!$E$21</f>
        <v>0</v>
      </c>
      <c r="BD64" s="100">
        <f>AX64*'0.1_Coefficients'!$F$21</f>
        <v>-1.5</v>
      </c>
      <c r="BE64" s="68"/>
      <c r="BF64" s="48"/>
      <c r="BG64" s="68"/>
      <c r="BH64" s="68"/>
      <c r="BI64" s="69"/>
    </row>
    <row r="65" spans="1:61" x14ac:dyDescent="0.3">
      <c r="A65" s="10"/>
      <c r="B65" s="27"/>
      <c r="C65" s="28"/>
      <c r="D65" s="19"/>
      <c r="F65" s="98" t="s">
        <v>33</v>
      </c>
      <c r="G65" s="99">
        <f>IFERROR(('2.3_Input_Data_Orig_MC'!U64-'2.3_Input_Data_Orig_MC'!G64),"-")</f>
        <v>0</v>
      </c>
      <c r="H65" s="99">
        <f>IFERROR(('2.3_Input_Data_Orig_MC'!V64-'2.3_Input_Data_Orig_MC'!H64),"-")</f>
        <v>-4</v>
      </c>
      <c r="I65" s="99">
        <f>IFERROR(('2.3_Input_Data_Orig_MC'!W64-'2.3_Input_Data_Orig_MC'!I64),"-")</f>
        <v>-3</v>
      </c>
      <c r="J65" s="99">
        <f>IFERROR(('2.3_Input_Data_Orig_MC'!X64-'2.3_Input_Data_Orig_MC'!J64),"-")</f>
        <v>-3</v>
      </c>
      <c r="K65" s="99">
        <f>IFERROR(('2.3_Input_Data_Orig_MC'!Y64-'2.3_Input_Data_Orig_MC'!K64),"-")</f>
        <v>10</v>
      </c>
      <c r="L65" s="48"/>
      <c r="M65" s="100">
        <f>G65*'0.1_Coefficients'!$B$22</f>
        <v>0</v>
      </c>
      <c r="N65" s="100">
        <f>H65*'0.1_Coefficients'!$C$22</f>
        <v>-0.8</v>
      </c>
      <c r="O65" s="100">
        <f>I65*'0.1_Coefficients'!$D$22</f>
        <v>-0.89999999999999991</v>
      </c>
      <c r="P65" s="100">
        <f>J65*'0.1_Coefficients'!$E$22</f>
        <v>-1.2000000000000002</v>
      </c>
      <c r="Q65" s="100">
        <f>K65*'0.1_Coefficients'!$F$22</f>
        <v>5</v>
      </c>
      <c r="R65" s="68"/>
      <c r="S65" s="48"/>
      <c r="T65" s="99">
        <f>IFERROR(('2.3_Input_Data_Orig_MC'!N64-'2.3_Input_Data_Orig_MC'!G64),"-")</f>
        <v>0</v>
      </c>
      <c r="U65" s="99">
        <f>IFERROR(('2.3_Input_Data_Orig_MC'!O64-'2.3_Input_Data_Orig_MC'!H64),"-")</f>
        <v>6</v>
      </c>
      <c r="V65" s="99">
        <f>IFERROR(('2.3_Input_Data_Orig_MC'!P64-'2.3_Input_Data_Orig_MC'!I64),"-")</f>
        <v>-3</v>
      </c>
      <c r="W65" s="99">
        <f>IFERROR(('2.3_Input_Data_Orig_MC'!Q64-'2.3_Input_Data_Orig_MC'!J64),"-")</f>
        <v>-5</v>
      </c>
      <c r="X65" s="99">
        <f>IFERROR(('2.3_Input_Data_Orig_MC'!R64-'2.3_Input_Data_Orig_MC'!K64),"-")</f>
        <v>2</v>
      </c>
      <c r="Y65" s="48"/>
      <c r="Z65" s="100">
        <f>T65*'0.1_Coefficients'!$B$22</f>
        <v>0</v>
      </c>
      <c r="AA65" s="100">
        <f>U65*'0.1_Coefficients'!$C$22</f>
        <v>1.2000000000000002</v>
      </c>
      <c r="AB65" s="100">
        <f>V65*'0.1_Coefficients'!$D$22</f>
        <v>-0.89999999999999991</v>
      </c>
      <c r="AC65" s="100">
        <f>W65*'0.1_Coefficients'!$E$22</f>
        <v>-2</v>
      </c>
      <c r="AD65" s="100">
        <f>X65*'0.1_Coefficients'!$F$22</f>
        <v>1</v>
      </c>
      <c r="AE65" s="68"/>
      <c r="AF65" s="48"/>
      <c r="AG65" s="99">
        <f>IFERROR(('2.4_Input_Data_Rebase'!U64-'2.4_Input_Data_Rebase'!G64),"-")</f>
        <v>0</v>
      </c>
      <c r="AH65" s="99">
        <f>IFERROR(('2.4_Input_Data_Rebase'!V64-'2.4_Input_Data_Rebase'!H64),"-")</f>
        <v>0</v>
      </c>
      <c r="AI65" s="99">
        <f>IFERROR(('2.4_Input_Data_Rebase'!W64-'2.4_Input_Data_Rebase'!I64),"-")</f>
        <v>0</v>
      </c>
      <c r="AJ65" s="99">
        <f>IFERROR(('2.4_Input_Data_Rebase'!X64-'2.4_Input_Data_Rebase'!J64),"-")</f>
        <v>-2</v>
      </c>
      <c r="AK65" s="99">
        <f>IFERROR(('2.4_Input_Data_Rebase'!Y64-'2.4_Input_Data_Rebase'!K64),"-")</f>
        <v>3</v>
      </c>
      <c r="AL65" s="48"/>
      <c r="AM65" s="100">
        <f>AG65*'0.1_Coefficients'!$B$22</f>
        <v>0</v>
      </c>
      <c r="AN65" s="100">
        <f>AH65*'0.1_Coefficients'!$C$22</f>
        <v>0</v>
      </c>
      <c r="AO65" s="100">
        <f>AI65*'0.1_Coefficients'!$D$22</f>
        <v>0</v>
      </c>
      <c r="AP65" s="100">
        <f>AJ65*'0.1_Coefficients'!$E$22</f>
        <v>-0.8</v>
      </c>
      <c r="AQ65" s="100">
        <f>AK65*'0.1_Coefficients'!$F$22</f>
        <v>1.5</v>
      </c>
      <c r="AR65" s="68"/>
      <c r="AS65" s="48"/>
      <c r="AT65" s="99">
        <f>IFERROR(('2.4_Input_Data_Rebase'!N64-'2.4_Input_Data_Rebase'!G64),"-")</f>
        <v>2</v>
      </c>
      <c r="AU65" s="99">
        <f>IFERROR(('2.4_Input_Data_Rebase'!O64-'2.4_Input_Data_Rebase'!H64),"-")</f>
        <v>0</v>
      </c>
      <c r="AV65" s="99">
        <f>IFERROR(('2.4_Input_Data_Rebase'!P64-'2.4_Input_Data_Rebase'!I64),"-")</f>
        <v>0</v>
      </c>
      <c r="AW65" s="99">
        <f>IFERROR(('2.4_Input_Data_Rebase'!Q64-'2.4_Input_Data_Rebase'!J64),"-")</f>
        <v>-2</v>
      </c>
      <c r="AX65" s="99">
        <f>IFERROR(('2.4_Input_Data_Rebase'!R64-'2.4_Input_Data_Rebase'!K64),"-")</f>
        <v>1</v>
      </c>
      <c r="AY65" s="48"/>
      <c r="AZ65" s="100">
        <f>AT65*'0.1_Coefficients'!$B$22</f>
        <v>0.2</v>
      </c>
      <c r="BA65" s="100">
        <f>AU65*'0.1_Coefficients'!$C$22</f>
        <v>0</v>
      </c>
      <c r="BB65" s="100">
        <f>AV65*'0.1_Coefficients'!$D$22</f>
        <v>0</v>
      </c>
      <c r="BC65" s="100">
        <f>AW65*'0.1_Coefficients'!$E$22</f>
        <v>-0.8</v>
      </c>
      <c r="BD65" s="100">
        <f>AX65*'0.1_Coefficients'!$F$22</f>
        <v>0.5</v>
      </c>
      <c r="BE65" s="68"/>
      <c r="BF65" s="48"/>
      <c r="BG65" s="68"/>
      <c r="BH65" s="68"/>
      <c r="BI65" s="69"/>
    </row>
    <row r="66" spans="1:61" ht="12.75" thickBot="1" x14ac:dyDescent="0.35">
      <c r="A66" s="10"/>
      <c r="B66" s="29"/>
      <c r="C66" s="30"/>
      <c r="D66" s="22"/>
      <c r="F66" s="102" t="s">
        <v>34</v>
      </c>
      <c r="G66" s="99">
        <f>IFERROR(('2.3_Input_Data_Orig_MC'!U65-'2.3_Input_Data_Orig_MC'!G65),"-")</f>
        <v>0</v>
      </c>
      <c r="H66" s="99">
        <f>IFERROR(('2.3_Input_Data_Orig_MC'!V65-'2.3_Input_Data_Orig_MC'!H65),"-")</f>
        <v>-14</v>
      </c>
      <c r="I66" s="99">
        <f>IFERROR(('2.3_Input_Data_Orig_MC'!W65-'2.3_Input_Data_Orig_MC'!I65),"-")</f>
        <v>-1</v>
      </c>
      <c r="J66" s="99">
        <f>IFERROR(('2.3_Input_Data_Orig_MC'!X65-'2.3_Input_Data_Orig_MC'!J65),"-")</f>
        <v>6</v>
      </c>
      <c r="K66" s="99">
        <f>IFERROR(('2.3_Input_Data_Orig_MC'!Y65-'2.3_Input_Data_Orig_MC'!K65),"-")</f>
        <v>9</v>
      </c>
      <c r="L66" s="48"/>
      <c r="M66" s="100">
        <f>G66*'0.1_Coefficients'!$B$23</f>
        <v>0</v>
      </c>
      <c r="N66" s="100">
        <f>H66*'0.1_Coefficients'!$C$23</f>
        <v>-1.4000000000000001</v>
      </c>
      <c r="O66" s="100">
        <f>I66*'0.1_Coefficients'!$D$23</f>
        <v>-0.15</v>
      </c>
      <c r="P66" s="100">
        <f>J66*'0.1_Coefficients'!E75</f>
        <v>0</v>
      </c>
      <c r="Q66" s="100">
        <f>K66*'0.1_Coefficients'!$F$23</f>
        <v>2.25</v>
      </c>
      <c r="R66" s="72"/>
      <c r="S66" s="48"/>
      <c r="T66" s="99">
        <f>IFERROR(('2.3_Input_Data_Orig_MC'!N65-'2.3_Input_Data_Orig_MC'!G65),"-")</f>
        <v>0</v>
      </c>
      <c r="U66" s="99">
        <f>IFERROR(('2.3_Input_Data_Orig_MC'!O65-'2.3_Input_Data_Orig_MC'!H65),"-")</f>
        <v>-7</v>
      </c>
      <c r="V66" s="99">
        <f>IFERROR(('2.3_Input_Data_Orig_MC'!P65-'2.3_Input_Data_Orig_MC'!I65),"-")</f>
        <v>-1</v>
      </c>
      <c r="W66" s="99">
        <f>IFERROR(('2.3_Input_Data_Orig_MC'!Q65-'2.3_Input_Data_Orig_MC'!J65),"-")</f>
        <v>5</v>
      </c>
      <c r="X66" s="99">
        <f>IFERROR(('2.3_Input_Data_Orig_MC'!R65-'2.3_Input_Data_Orig_MC'!K65),"-")</f>
        <v>3</v>
      </c>
      <c r="Y66" s="48"/>
      <c r="Z66" s="100">
        <f>T66*'0.1_Coefficients'!$B$23</f>
        <v>0</v>
      </c>
      <c r="AA66" s="100">
        <f>U66*'0.1_Coefficients'!$C$23</f>
        <v>-0.70000000000000007</v>
      </c>
      <c r="AB66" s="100">
        <f>V66*'0.1_Coefficients'!$D$23</f>
        <v>-0.15</v>
      </c>
      <c r="AC66" s="100">
        <f>W66*'0.1_Coefficients'!Q75</f>
        <v>0</v>
      </c>
      <c r="AD66" s="100">
        <f>X66*'0.1_Coefficients'!$F$23</f>
        <v>0.75</v>
      </c>
      <c r="AE66" s="72"/>
      <c r="AF66" s="48"/>
      <c r="AG66" s="99">
        <f>IFERROR(('2.4_Input_Data_Rebase'!U65-'2.4_Input_Data_Rebase'!G65),"-")</f>
        <v>-23</v>
      </c>
      <c r="AH66" s="99">
        <f>IFERROR(('2.4_Input_Data_Rebase'!V65-'2.4_Input_Data_Rebase'!H65),"-")</f>
        <v>-8</v>
      </c>
      <c r="AI66" s="99">
        <f>IFERROR(('2.4_Input_Data_Rebase'!W65-'2.4_Input_Data_Rebase'!I65),"-")</f>
        <v>-7</v>
      </c>
      <c r="AJ66" s="99">
        <f>IFERROR(('2.4_Input_Data_Rebase'!X65-'2.4_Input_Data_Rebase'!J65),"-")</f>
        <v>-2</v>
      </c>
      <c r="AK66" s="99">
        <f>IFERROR(('2.4_Input_Data_Rebase'!Y65-'2.4_Input_Data_Rebase'!K65),"-")</f>
        <v>45</v>
      </c>
      <c r="AL66" s="48"/>
      <c r="AM66" s="100">
        <f>AG66*'0.1_Coefficients'!$B$23</f>
        <v>-1.1500000000000001</v>
      </c>
      <c r="AN66" s="100">
        <f>AH66*'0.1_Coefficients'!$C$23</f>
        <v>-0.8</v>
      </c>
      <c r="AO66" s="100">
        <f>AI66*'0.1_Coefficients'!$D$23</f>
        <v>-1.05</v>
      </c>
      <c r="AP66" s="100">
        <f>AJ66*'0.1_Coefficients'!AD75</f>
        <v>0</v>
      </c>
      <c r="AQ66" s="100">
        <f>AK66*'0.1_Coefficients'!$F$23</f>
        <v>11.25</v>
      </c>
      <c r="AR66" s="72"/>
      <c r="AS66" s="48"/>
      <c r="AT66" s="99">
        <f>IFERROR(('2.4_Input_Data_Rebase'!N65-'2.4_Input_Data_Rebase'!G65),"-")</f>
        <v>-9</v>
      </c>
      <c r="AU66" s="99">
        <f>IFERROR(('2.4_Input_Data_Rebase'!O65-'2.4_Input_Data_Rebase'!H65),"-")</f>
        <v>-7</v>
      </c>
      <c r="AV66" s="99">
        <f>IFERROR(('2.4_Input_Data_Rebase'!P65-'2.4_Input_Data_Rebase'!I65),"-")</f>
        <v>-5</v>
      </c>
      <c r="AW66" s="99">
        <f>IFERROR(('2.4_Input_Data_Rebase'!Q65-'2.4_Input_Data_Rebase'!J65),"-")</f>
        <v>-1</v>
      </c>
      <c r="AX66" s="99">
        <f>IFERROR(('2.4_Input_Data_Rebase'!R65-'2.4_Input_Data_Rebase'!K65),"-")</f>
        <v>27</v>
      </c>
      <c r="AY66" s="48"/>
      <c r="AZ66" s="100">
        <f>AT66*'0.1_Coefficients'!$B$23</f>
        <v>-0.45</v>
      </c>
      <c r="BA66" s="100">
        <f>AU66*'0.1_Coefficients'!$C$23</f>
        <v>-0.70000000000000007</v>
      </c>
      <c r="BB66" s="100">
        <f>AV66*'0.1_Coefficients'!$D$23</f>
        <v>-0.75</v>
      </c>
      <c r="BC66" s="100">
        <f>AW66*'0.1_Coefficients'!AP75</f>
        <v>0</v>
      </c>
      <c r="BD66" s="100">
        <f>AX66*'0.1_Coefficients'!$F$23</f>
        <v>6.75</v>
      </c>
      <c r="BE66" s="72"/>
      <c r="BF66" s="48"/>
      <c r="BG66" s="72"/>
      <c r="BH66" s="72"/>
      <c r="BI66" s="73"/>
    </row>
    <row r="67" spans="1:61" x14ac:dyDescent="0.3">
      <c r="A67" s="11" t="s">
        <v>20</v>
      </c>
      <c r="B67" s="31">
        <v>13</v>
      </c>
      <c r="C67" s="32" t="s">
        <v>13</v>
      </c>
      <c r="D67" s="17" t="s">
        <v>35</v>
      </c>
      <c r="F67" s="103" t="s">
        <v>31</v>
      </c>
      <c r="G67" s="99">
        <f>IFERROR(('2.3_Input_Data_Orig_MC'!U66-'2.3_Input_Data_Orig_MC'!G66),"-")</f>
        <v>0</v>
      </c>
      <c r="H67" s="99">
        <f>IFERROR(('2.3_Input_Data_Orig_MC'!V66-'2.3_Input_Data_Orig_MC'!H66),"-")</f>
        <v>0</v>
      </c>
      <c r="I67" s="99">
        <f>IFERROR(('2.3_Input_Data_Orig_MC'!W66-'2.3_Input_Data_Orig_MC'!I66),"-")</f>
        <v>0</v>
      </c>
      <c r="J67" s="99">
        <f>IFERROR(('2.3_Input_Data_Orig_MC'!X66-'2.3_Input_Data_Orig_MC'!J66),"-")</f>
        <v>0</v>
      </c>
      <c r="K67" s="99">
        <f>IFERROR(('2.3_Input_Data_Orig_MC'!Y66-'2.3_Input_Data_Orig_MC'!K66),"-")</f>
        <v>0</v>
      </c>
      <c r="L67" s="48"/>
      <c r="M67" s="100">
        <f>G67*'0.1_Coefficients'!$B$20</f>
        <v>0</v>
      </c>
      <c r="N67" s="100">
        <f>H67*'0.1_Coefficients'!$C$20</f>
        <v>0</v>
      </c>
      <c r="O67" s="100">
        <f>I67*'0.1_Coefficients'!$D$20</f>
        <v>0</v>
      </c>
      <c r="P67" s="100">
        <f>J67*'0.1_Coefficients'!$E$20</f>
        <v>0</v>
      </c>
      <c r="Q67" s="100">
        <f>K67*'0.1_Coefficients'!$F$20</f>
        <v>0</v>
      </c>
      <c r="R67" s="68">
        <f t="shared" ref="R67" si="89">SUM(M67:Q70)</f>
        <v>0.8</v>
      </c>
      <c r="S67" s="48"/>
      <c r="T67" s="99">
        <f>IFERROR(('2.3_Input_Data_Orig_MC'!N66-'2.3_Input_Data_Orig_MC'!G66),"-")</f>
        <v>0</v>
      </c>
      <c r="U67" s="99">
        <f>IFERROR(('2.3_Input_Data_Orig_MC'!O66-'2.3_Input_Data_Orig_MC'!H66),"-")</f>
        <v>0</v>
      </c>
      <c r="V67" s="99">
        <f>IFERROR(('2.3_Input_Data_Orig_MC'!P66-'2.3_Input_Data_Orig_MC'!I66),"-")</f>
        <v>0</v>
      </c>
      <c r="W67" s="99">
        <f>IFERROR(('2.3_Input_Data_Orig_MC'!Q66-'2.3_Input_Data_Orig_MC'!J66),"-")</f>
        <v>0</v>
      </c>
      <c r="X67" s="99">
        <f>IFERROR(('2.3_Input_Data_Orig_MC'!R66-'2.3_Input_Data_Orig_MC'!K66),"-")</f>
        <v>0</v>
      </c>
      <c r="Y67" s="48"/>
      <c r="Z67" s="100">
        <f>T67*'0.1_Coefficients'!$B$20</f>
        <v>0</v>
      </c>
      <c r="AA67" s="100">
        <f>U67*'0.1_Coefficients'!$C$20</f>
        <v>0</v>
      </c>
      <c r="AB67" s="100">
        <f>V67*'0.1_Coefficients'!$D$20</f>
        <v>0</v>
      </c>
      <c r="AC67" s="100">
        <f>W67*'0.1_Coefficients'!$E$20</f>
        <v>0</v>
      </c>
      <c r="AD67" s="100">
        <f>X67*'0.1_Coefficients'!$F$20</f>
        <v>0</v>
      </c>
      <c r="AE67" s="68">
        <f t="shared" ref="AE67" si="90">SUM(Z67:AD70)</f>
        <v>-0.79999999999999993</v>
      </c>
      <c r="AF67" s="48"/>
      <c r="AG67" s="99">
        <f>IFERROR(('2.4_Input_Data_Rebase'!U66-'2.4_Input_Data_Rebase'!G66),"-")</f>
        <v>-1</v>
      </c>
      <c r="AH67" s="99">
        <f>IFERROR(('2.4_Input_Data_Rebase'!V66-'2.4_Input_Data_Rebase'!H66),"-")</f>
        <v>1</v>
      </c>
      <c r="AI67" s="99">
        <f>IFERROR(('2.4_Input_Data_Rebase'!W66-'2.4_Input_Data_Rebase'!I66),"-")</f>
        <v>0</v>
      </c>
      <c r="AJ67" s="99">
        <f>IFERROR(('2.4_Input_Data_Rebase'!X66-'2.4_Input_Data_Rebase'!J66),"-")</f>
        <v>-1</v>
      </c>
      <c r="AK67" s="99">
        <f>IFERROR(('2.4_Input_Data_Rebase'!Y66-'2.4_Input_Data_Rebase'!K66),"-")</f>
        <v>-3</v>
      </c>
      <c r="AL67" s="48"/>
      <c r="AM67" s="100">
        <f>AG67*'0.1_Coefficients'!$B$20</f>
        <v>-0.2</v>
      </c>
      <c r="AN67" s="100">
        <f>AH67*'0.1_Coefficients'!$C$20</f>
        <v>0.4</v>
      </c>
      <c r="AO67" s="100">
        <f>AI67*'0.1_Coefficients'!$D$20</f>
        <v>0</v>
      </c>
      <c r="AP67" s="100">
        <f>AJ67*'0.1_Coefficients'!$E$20</f>
        <v>-0.8</v>
      </c>
      <c r="AQ67" s="100">
        <f>AK67*'0.1_Coefficients'!$F$20</f>
        <v>-3</v>
      </c>
      <c r="AR67" s="68">
        <f t="shared" ref="AR67" si="91">SUM(AM67:AQ70)</f>
        <v>-1.4000000000000004</v>
      </c>
      <c r="AS67" s="48"/>
      <c r="AT67" s="99">
        <f>IFERROR(('2.4_Input_Data_Rebase'!N66-'2.4_Input_Data_Rebase'!G66),"-")</f>
        <v>-1</v>
      </c>
      <c r="AU67" s="99">
        <f>IFERROR(('2.4_Input_Data_Rebase'!O66-'2.4_Input_Data_Rebase'!H66),"-")</f>
        <v>1</v>
      </c>
      <c r="AV67" s="99">
        <f>IFERROR(('2.4_Input_Data_Rebase'!P66-'2.4_Input_Data_Rebase'!I66),"-")</f>
        <v>0</v>
      </c>
      <c r="AW67" s="99">
        <f>IFERROR(('2.4_Input_Data_Rebase'!Q66-'2.4_Input_Data_Rebase'!J66),"-")</f>
        <v>-1</v>
      </c>
      <c r="AX67" s="99">
        <f>IFERROR(('2.4_Input_Data_Rebase'!R66-'2.4_Input_Data_Rebase'!K66),"-")</f>
        <v>-3</v>
      </c>
      <c r="AY67" s="48"/>
      <c r="AZ67" s="100">
        <f>AT67*'0.1_Coefficients'!$B$20</f>
        <v>-0.2</v>
      </c>
      <c r="BA67" s="100">
        <f>AU67*'0.1_Coefficients'!$C$20</f>
        <v>0.4</v>
      </c>
      <c r="BB67" s="100">
        <f>AV67*'0.1_Coefficients'!$D$20</f>
        <v>0</v>
      </c>
      <c r="BC67" s="100">
        <f>AW67*'0.1_Coefficients'!$E$20</f>
        <v>-0.8</v>
      </c>
      <c r="BD67" s="100">
        <f>AX67*'0.1_Coefficients'!$F$20</f>
        <v>-3</v>
      </c>
      <c r="BE67" s="68">
        <f t="shared" ref="BE67" si="92">SUM(AZ67:BD70)</f>
        <v>-1.9000000000000004</v>
      </c>
      <c r="BF67" s="48"/>
      <c r="BG67" s="68">
        <f t="shared" ref="BG67" si="93">AE67-R67</f>
        <v>-1.6</v>
      </c>
      <c r="BH67" s="68">
        <f t="shared" ref="BH67" si="94">BE67-AR67</f>
        <v>-0.5</v>
      </c>
      <c r="BI67" s="69" t="str">
        <f t="shared" ref="BI67" si="95">IFERROR(IF(ABS((BG67-BH67))&lt;=10%,"Acceptable","Request Narrative"),"-")</f>
        <v>Request Narrative</v>
      </c>
    </row>
    <row r="68" spans="1:61" x14ac:dyDescent="0.3">
      <c r="A68" s="10"/>
      <c r="B68" s="27"/>
      <c r="C68" s="28"/>
      <c r="D68" s="19"/>
      <c r="F68" s="98" t="s">
        <v>32</v>
      </c>
      <c r="G68" s="99">
        <f>IFERROR(('2.3_Input_Data_Orig_MC'!U67-'2.3_Input_Data_Orig_MC'!G67),"-")</f>
        <v>0</v>
      </c>
      <c r="H68" s="99">
        <f>IFERROR(('2.3_Input_Data_Orig_MC'!V67-'2.3_Input_Data_Orig_MC'!H67),"-")</f>
        <v>0</v>
      </c>
      <c r="I68" s="99">
        <f>IFERROR(('2.3_Input_Data_Orig_MC'!W67-'2.3_Input_Data_Orig_MC'!I67),"-")</f>
        <v>0</v>
      </c>
      <c r="J68" s="99">
        <f>IFERROR(('2.3_Input_Data_Orig_MC'!X67-'2.3_Input_Data_Orig_MC'!J67),"-")</f>
        <v>0</v>
      </c>
      <c r="K68" s="99">
        <f>IFERROR(('2.3_Input_Data_Orig_MC'!Y67-'2.3_Input_Data_Orig_MC'!K67),"-")</f>
        <v>0</v>
      </c>
      <c r="L68" s="48"/>
      <c r="M68" s="100">
        <f>G68*'0.1_Coefficients'!$B$21</f>
        <v>0</v>
      </c>
      <c r="N68" s="100">
        <f>H68*'0.1_Coefficients'!$C$21</f>
        <v>0</v>
      </c>
      <c r="O68" s="100">
        <f>I68*'0.1_Coefficients'!$D$21</f>
        <v>0</v>
      </c>
      <c r="P68" s="100">
        <f>J68*'0.1_Coefficients'!$E$21</f>
        <v>0</v>
      </c>
      <c r="Q68" s="100">
        <f>K68*'0.1_Coefficients'!$F$21</f>
        <v>0</v>
      </c>
      <c r="R68" s="68"/>
      <c r="S68" s="48"/>
      <c r="T68" s="99">
        <f>IFERROR(('2.3_Input_Data_Orig_MC'!N67-'2.3_Input_Data_Orig_MC'!G67),"-")</f>
        <v>0</v>
      </c>
      <c r="U68" s="99">
        <f>IFERROR(('2.3_Input_Data_Orig_MC'!O67-'2.3_Input_Data_Orig_MC'!H67),"-")</f>
        <v>0</v>
      </c>
      <c r="V68" s="99">
        <f>IFERROR(('2.3_Input_Data_Orig_MC'!P67-'2.3_Input_Data_Orig_MC'!I67),"-")</f>
        <v>0</v>
      </c>
      <c r="W68" s="99">
        <f>IFERROR(('2.3_Input_Data_Orig_MC'!Q67-'2.3_Input_Data_Orig_MC'!J67),"-")</f>
        <v>0</v>
      </c>
      <c r="X68" s="99">
        <f>IFERROR(('2.3_Input_Data_Orig_MC'!R67-'2.3_Input_Data_Orig_MC'!K67),"-")</f>
        <v>0</v>
      </c>
      <c r="Y68" s="48"/>
      <c r="Z68" s="100">
        <f>T68*'0.1_Coefficients'!$B$21</f>
        <v>0</v>
      </c>
      <c r="AA68" s="100">
        <f>U68*'0.1_Coefficients'!$C$21</f>
        <v>0</v>
      </c>
      <c r="AB68" s="100">
        <f>V68*'0.1_Coefficients'!$D$21</f>
        <v>0</v>
      </c>
      <c r="AC68" s="100">
        <f>W68*'0.1_Coefficients'!$E$21</f>
        <v>0</v>
      </c>
      <c r="AD68" s="100">
        <f>X68*'0.1_Coefficients'!$F$21</f>
        <v>0</v>
      </c>
      <c r="AE68" s="68"/>
      <c r="AF68" s="48"/>
      <c r="AG68" s="99">
        <f>IFERROR(('2.4_Input_Data_Rebase'!U67-'2.4_Input_Data_Rebase'!G67),"-")</f>
        <v>0</v>
      </c>
      <c r="AH68" s="99">
        <f>IFERROR(('2.4_Input_Data_Rebase'!V67-'2.4_Input_Data_Rebase'!H67),"-")</f>
        <v>0</v>
      </c>
      <c r="AI68" s="99">
        <f>IFERROR(('2.4_Input_Data_Rebase'!W67-'2.4_Input_Data_Rebase'!I67),"-")</f>
        <v>0</v>
      </c>
      <c r="AJ68" s="99">
        <f>IFERROR(('2.4_Input_Data_Rebase'!X67-'2.4_Input_Data_Rebase'!J67),"-")</f>
        <v>0</v>
      </c>
      <c r="AK68" s="99">
        <f>IFERROR(('2.4_Input_Data_Rebase'!Y67-'2.4_Input_Data_Rebase'!K67),"-")</f>
        <v>1</v>
      </c>
      <c r="AL68" s="48"/>
      <c r="AM68" s="100">
        <f>AG68*'0.1_Coefficients'!$B$21</f>
        <v>0</v>
      </c>
      <c r="AN68" s="100">
        <f>AH68*'0.1_Coefficients'!$C$21</f>
        <v>0</v>
      </c>
      <c r="AO68" s="100">
        <f>AI68*'0.1_Coefficients'!$D$21</f>
        <v>0</v>
      </c>
      <c r="AP68" s="100">
        <f>AJ68*'0.1_Coefficients'!$E$21</f>
        <v>0</v>
      </c>
      <c r="AQ68" s="100">
        <f>AK68*'0.1_Coefficients'!$F$21</f>
        <v>0.75</v>
      </c>
      <c r="AR68" s="68"/>
      <c r="AS68" s="48"/>
      <c r="AT68" s="99">
        <f>IFERROR(('2.4_Input_Data_Rebase'!N67-'2.4_Input_Data_Rebase'!G67),"-")</f>
        <v>0</v>
      </c>
      <c r="AU68" s="99">
        <f>IFERROR(('2.4_Input_Data_Rebase'!O67-'2.4_Input_Data_Rebase'!H67),"-")</f>
        <v>0</v>
      </c>
      <c r="AV68" s="99">
        <f>IFERROR(('2.4_Input_Data_Rebase'!P67-'2.4_Input_Data_Rebase'!I67),"-")</f>
        <v>0</v>
      </c>
      <c r="AW68" s="99">
        <f>IFERROR(('2.4_Input_Data_Rebase'!Q67-'2.4_Input_Data_Rebase'!J67),"-")</f>
        <v>0</v>
      </c>
      <c r="AX68" s="99">
        <f>IFERROR(('2.4_Input_Data_Rebase'!R67-'2.4_Input_Data_Rebase'!K67),"-")</f>
        <v>1</v>
      </c>
      <c r="AY68" s="48"/>
      <c r="AZ68" s="100">
        <f>AT68*'0.1_Coefficients'!$B$21</f>
        <v>0</v>
      </c>
      <c r="BA68" s="100">
        <f>AU68*'0.1_Coefficients'!$C$21</f>
        <v>0</v>
      </c>
      <c r="BB68" s="100">
        <f>AV68*'0.1_Coefficients'!$D$21</f>
        <v>0</v>
      </c>
      <c r="BC68" s="100">
        <f>AW68*'0.1_Coefficients'!$E$21</f>
        <v>0</v>
      </c>
      <c r="BD68" s="100">
        <f>AX68*'0.1_Coefficients'!$F$21</f>
        <v>0.75</v>
      </c>
      <c r="BE68" s="68"/>
      <c r="BF68" s="48"/>
      <c r="BG68" s="68"/>
      <c r="BH68" s="68"/>
      <c r="BI68" s="69"/>
    </row>
    <row r="69" spans="1:61" x14ac:dyDescent="0.3">
      <c r="A69" s="10"/>
      <c r="B69" s="27"/>
      <c r="C69" s="28"/>
      <c r="D69" s="19"/>
      <c r="F69" s="98" t="s">
        <v>33</v>
      </c>
      <c r="G69" s="99">
        <f>IFERROR(('2.3_Input_Data_Orig_MC'!U68-'2.3_Input_Data_Orig_MC'!G68),"-")</f>
        <v>0</v>
      </c>
      <c r="H69" s="99">
        <f>IFERROR(('2.3_Input_Data_Orig_MC'!V68-'2.3_Input_Data_Orig_MC'!H68),"-")</f>
        <v>0</v>
      </c>
      <c r="I69" s="99">
        <f>IFERROR(('2.3_Input_Data_Orig_MC'!W68-'2.3_Input_Data_Orig_MC'!I68),"-")</f>
        <v>-3</v>
      </c>
      <c r="J69" s="99">
        <f>IFERROR(('2.3_Input_Data_Orig_MC'!X68-'2.3_Input_Data_Orig_MC'!J68),"-")</f>
        <v>-2</v>
      </c>
      <c r="K69" s="99">
        <f>IFERROR(('2.3_Input_Data_Orig_MC'!Y68-'2.3_Input_Data_Orig_MC'!K68),"-")</f>
        <v>5</v>
      </c>
      <c r="L69" s="48"/>
      <c r="M69" s="100">
        <f>G69*'0.1_Coefficients'!$B$22</f>
        <v>0</v>
      </c>
      <c r="N69" s="100">
        <f>H69*'0.1_Coefficients'!$C$22</f>
        <v>0</v>
      </c>
      <c r="O69" s="100">
        <f>I69*'0.1_Coefficients'!$D$22</f>
        <v>-0.89999999999999991</v>
      </c>
      <c r="P69" s="100">
        <f>J69*'0.1_Coefficients'!$E$22</f>
        <v>-0.8</v>
      </c>
      <c r="Q69" s="100">
        <f>K69*'0.1_Coefficients'!$F$22</f>
        <v>2.5</v>
      </c>
      <c r="R69" s="68"/>
      <c r="S69" s="48"/>
      <c r="T69" s="99">
        <f>IFERROR(('2.3_Input_Data_Orig_MC'!N68-'2.3_Input_Data_Orig_MC'!G68),"-")</f>
        <v>1</v>
      </c>
      <c r="U69" s="99">
        <f>IFERROR(('2.3_Input_Data_Orig_MC'!O68-'2.3_Input_Data_Orig_MC'!H68),"-")</f>
        <v>4</v>
      </c>
      <c r="V69" s="99">
        <f>IFERROR(('2.3_Input_Data_Orig_MC'!P68-'2.3_Input_Data_Orig_MC'!I68),"-")</f>
        <v>-3</v>
      </c>
      <c r="W69" s="99">
        <f>IFERROR(('2.3_Input_Data_Orig_MC'!Q68-'2.3_Input_Data_Orig_MC'!J68),"-")</f>
        <v>-2</v>
      </c>
      <c r="X69" s="99">
        <f>IFERROR(('2.3_Input_Data_Orig_MC'!R68-'2.3_Input_Data_Orig_MC'!K68),"-")</f>
        <v>0</v>
      </c>
      <c r="Y69" s="48"/>
      <c r="Z69" s="100">
        <f>T69*'0.1_Coefficients'!$B$22</f>
        <v>0.1</v>
      </c>
      <c r="AA69" s="100">
        <f>U69*'0.1_Coefficients'!$C$22</f>
        <v>0.8</v>
      </c>
      <c r="AB69" s="100">
        <f>V69*'0.1_Coefficients'!$D$22</f>
        <v>-0.89999999999999991</v>
      </c>
      <c r="AC69" s="100">
        <f>W69*'0.1_Coefficients'!$E$22</f>
        <v>-0.8</v>
      </c>
      <c r="AD69" s="100">
        <f>X69*'0.1_Coefficients'!$F$22</f>
        <v>0</v>
      </c>
      <c r="AE69" s="68"/>
      <c r="AF69" s="48"/>
      <c r="AG69" s="99">
        <f>IFERROR(('2.4_Input_Data_Rebase'!U68-'2.4_Input_Data_Rebase'!G68),"-")</f>
        <v>-1</v>
      </c>
      <c r="AH69" s="99">
        <f>IFERROR(('2.4_Input_Data_Rebase'!V68-'2.4_Input_Data_Rebase'!H68),"-")</f>
        <v>-1</v>
      </c>
      <c r="AI69" s="99">
        <f>IFERROR(('2.4_Input_Data_Rebase'!W68-'2.4_Input_Data_Rebase'!I68),"-")</f>
        <v>0</v>
      </c>
      <c r="AJ69" s="99">
        <f>IFERROR(('2.4_Input_Data_Rebase'!X68-'2.4_Input_Data_Rebase'!J68),"-")</f>
        <v>0</v>
      </c>
      <c r="AK69" s="99">
        <f>IFERROR(('2.4_Input_Data_Rebase'!Y68-'2.4_Input_Data_Rebase'!K68),"-")</f>
        <v>0</v>
      </c>
      <c r="AL69" s="48"/>
      <c r="AM69" s="100">
        <f>AG69*'0.1_Coefficients'!$B$22</f>
        <v>-0.1</v>
      </c>
      <c r="AN69" s="100">
        <f>AH69*'0.1_Coefficients'!$C$22</f>
        <v>-0.2</v>
      </c>
      <c r="AO69" s="100">
        <f>AI69*'0.1_Coefficients'!$D$22</f>
        <v>0</v>
      </c>
      <c r="AP69" s="100">
        <f>AJ69*'0.1_Coefficients'!$E$22</f>
        <v>0</v>
      </c>
      <c r="AQ69" s="100">
        <f>AK69*'0.1_Coefficients'!$F$22</f>
        <v>0</v>
      </c>
      <c r="AR69" s="68"/>
      <c r="AS69" s="48"/>
      <c r="AT69" s="99">
        <f>IFERROR(('2.4_Input_Data_Rebase'!N68-'2.4_Input_Data_Rebase'!G68),"-")</f>
        <v>-1</v>
      </c>
      <c r="AU69" s="99">
        <f>IFERROR(('2.4_Input_Data_Rebase'!O68-'2.4_Input_Data_Rebase'!H68),"-")</f>
        <v>0</v>
      </c>
      <c r="AV69" s="99">
        <f>IFERROR(('2.4_Input_Data_Rebase'!P68-'2.4_Input_Data_Rebase'!I68),"-")</f>
        <v>0</v>
      </c>
      <c r="AW69" s="99">
        <f>IFERROR(('2.4_Input_Data_Rebase'!Q68-'2.4_Input_Data_Rebase'!J68),"-")</f>
        <v>0</v>
      </c>
      <c r="AX69" s="99">
        <f>IFERROR(('2.4_Input_Data_Rebase'!R68-'2.4_Input_Data_Rebase'!K68),"-")</f>
        <v>-1</v>
      </c>
      <c r="AY69" s="48"/>
      <c r="AZ69" s="100">
        <f>AT69*'0.1_Coefficients'!$B$22</f>
        <v>-0.1</v>
      </c>
      <c r="BA69" s="100">
        <f>AU69*'0.1_Coefficients'!$C$22</f>
        <v>0</v>
      </c>
      <c r="BB69" s="100">
        <f>AV69*'0.1_Coefficients'!$D$22</f>
        <v>0</v>
      </c>
      <c r="BC69" s="100">
        <f>AW69*'0.1_Coefficients'!$E$22</f>
        <v>0</v>
      </c>
      <c r="BD69" s="100">
        <f>AX69*'0.1_Coefficients'!$F$22</f>
        <v>-0.5</v>
      </c>
      <c r="BE69" s="68"/>
      <c r="BF69" s="48"/>
      <c r="BG69" s="68"/>
      <c r="BH69" s="68"/>
      <c r="BI69" s="69"/>
    </row>
    <row r="70" spans="1:61" ht="12.75" thickBot="1" x14ac:dyDescent="0.35">
      <c r="A70" s="10"/>
      <c r="B70" s="29"/>
      <c r="C70" s="30"/>
      <c r="D70" s="22"/>
      <c r="F70" s="102" t="s">
        <v>34</v>
      </c>
      <c r="G70" s="99">
        <f>IFERROR(('2.3_Input_Data_Orig_MC'!U69-'2.3_Input_Data_Orig_MC'!G69),"-")</f>
        <v>0</v>
      </c>
      <c r="H70" s="99">
        <f>IFERROR(('2.3_Input_Data_Orig_MC'!V69-'2.3_Input_Data_Orig_MC'!H69),"-")</f>
        <v>0</v>
      </c>
      <c r="I70" s="99">
        <f>IFERROR(('2.3_Input_Data_Orig_MC'!W69-'2.3_Input_Data_Orig_MC'!I69),"-")</f>
        <v>0</v>
      </c>
      <c r="J70" s="99">
        <f>IFERROR(('2.3_Input_Data_Orig_MC'!X69-'2.3_Input_Data_Orig_MC'!J69),"-")</f>
        <v>0</v>
      </c>
      <c r="K70" s="99">
        <f>IFERROR(('2.3_Input_Data_Orig_MC'!Y69-'2.3_Input_Data_Orig_MC'!K69),"-")</f>
        <v>0</v>
      </c>
      <c r="L70" s="48"/>
      <c r="M70" s="100">
        <f>G70*'0.1_Coefficients'!$B$23</f>
        <v>0</v>
      </c>
      <c r="N70" s="100">
        <f>H70*'0.1_Coefficients'!$C$23</f>
        <v>0</v>
      </c>
      <c r="O70" s="100">
        <f>I70*'0.1_Coefficients'!$D$23</f>
        <v>0</v>
      </c>
      <c r="P70" s="100">
        <f>J70*'0.1_Coefficients'!E79</f>
        <v>0</v>
      </c>
      <c r="Q70" s="100">
        <f>K70*'0.1_Coefficients'!$F$23</f>
        <v>0</v>
      </c>
      <c r="R70" s="72"/>
      <c r="S70" s="48"/>
      <c r="T70" s="99">
        <f>IFERROR(('2.3_Input_Data_Orig_MC'!N69-'2.3_Input_Data_Orig_MC'!G69),"-")</f>
        <v>0</v>
      </c>
      <c r="U70" s="99">
        <f>IFERROR(('2.3_Input_Data_Orig_MC'!O69-'2.3_Input_Data_Orig_MC'!H69),"-")</f>
        <v>0</v>
      </c>
      <c r="V70" s="99">
        <f>IFERROR(('2.3_Input_Data_Orig_MC'!P69-'2.3_Input_Data_Orig_MC'!I69),"-")</f>
        <v>0</v>
      </c>
      <c r="W70" s="99">
        <f>IFERROR(('2.3_Input_Data_Orig_MC'!Q69-'2.3_Input_Data_Orig_MC'!J69),"-")</f>
        <v>0</v>
      </c>
      <c r="X70" s="99">
        <f>IFERROR(('2.3_Input_Data_Orig_MC'!R69-'2.3_Input_Data_Orig_MC'!K69),"-")</f>
        <v>0</v>
      </c>
      <c r="Y70" s="48"/>
      <c r="Z70" s="100">
        <f>T70*'0.1_Coefficients'!$B$23</f>
        <v>0</v>
      </c>
      <c r="AA70" s="100">
        <f>U70*'0.1_Coefficients'!$C$23</f>
        <v>0</v>
      </c>
      <c r="AB70" s="100">
        <f>V70*'0.1_Coefficients'!$D$23</f>
        <v>0</v>
      </c>
      <c r="AC70" s="100">
        <f>W70*'0.1_Coefficients'!Q79</f>
        <v>0</v>
      </c>
      <c r="AD70" s="100">
        <f>X70*'0.1_Coefficients'!$F$23</f>
        <v>0</v>
      </c>
      <c r="AE70" s="72"/>
      <c r="AF70" s="48"/>
      <c r="AG70" s="99">
        <f>IFERROR(('2.4_Input_Data_Rebase'!U69-'2.4_Input_Data_Rebase'!G69),"-")</f>
        <v>0</v>
      </c>
      <c r="AH70" s="99">
        <f>IFERROR(('2.4_Input_Data_Rebase'!V69-'2.4_Input_Data_Rebase'!H69),"-")</f>
        <v>0</v>
      </c>
      <c r="AI70" s="99">
        <f>IFERROR(('2.4_Input_Data_Rebase'!W69-'2.4_Input_Data_Rebase'!I69),"-")</f>
        <v>0</v>
      </c>
      <c r="AJ70" s="99">
        <f>IFERROR(('2.4_Input_Data_Rebase'!X69-'2.4_Input_Data_Rebase'!J69),"-")</f>
        <v>-2</v>
      </c>
      <c r="AK70" s="99">
        <f>IFERROR(('2.4_Input_Data_Rebase'!Y69-'2.4_Input_Data_Rebase'!K69),"-")</f>
        <v>7</v>
      </c>
      <c r="AL70" s="48"/>
      <c r="AM70" s="100">
        <f>AG70*'0.1_Coefficients'!$B$23</f>
        <v>0</v>
      </c>
      <c r="AN70" s="100">
        <f>AH70*'0.1_Coefficients'!$C$23</f>
        <v>0</v>
      </c>
      <c r="AO70" s="100">
        <f>AI70*'0.1_Coefficients'!$D$23</f>
        <v>0</v>
      </c>
      <c r="AP70" s="100">
        <f>AJ70*'0.1_Coefficients'!AD79</f>
        <v>0</v>
      </c>
      <c r="AQ70" s="100">
        <f>AK70*'0.1_Coefficients'!$F$23</f>
        <v>1.75</v>
      </c>
      <c r="AR70" s="72"/>
      <c r="AS70" s="48"/>
      <c r="AT70" s="99">
        <f>IFERROR(('2.4_Input_Data_Rebase'!N69-'2.4_Input_Data_Rebase'!G69),"-")</f>
        <v>1</v>
      </c>
      <c r="AU70" s="99">
        <f>IFERROR(('2.4_Input_Data_Rebase'!O69-'2.4_Input_Data_Rebase'!H69),"-")</f>
        <v>0</v>
      </c>
      <c r="AV70" s="99">
        <f>IFERROR(('2.4_Input_Data_Rebase'!P69-'2.4_Input_Data_Rebase'!I69),"-")</f>
        <v>0</v>
      </c>
      <c r="AW70" s="99">
        <f>IFERROR(('2.4_Input_Data_Rebase'!Q69-'2.4_Input_Data_Rebase'!J69),"-")</f>
        <v>-2</v>
      </c>
      <c r="AX70" s="99">
        <f>IFERROR(('2.4_Input_Data_Rebase'!R69-'2.4_Input_Data_Rebase'!K69),"-")</f>
        <v>6</v>
      </c>
      <c r="AY70" s="48"/>
      <c r="AZ70" s="100">
        <f>AT70*'0.1_Coefficients'!$B$23</f>
        <v>0.05</v>
      </c>
      <c r="BA70" s="100">
        <f>AU70*'0.1_Coefficients'!$C$23</f>
        <v>0</v>
      </c>
      <c r="BB70" s="100">
        <f>AV70*'0.1_Coefficients'!$D$23</f>
        <v>0</v>
      </c>
      <c r="BC70" s="100">
        <f>AW70*'0.1_Coefficients'!AP79</f>
        <v>0</v>
      </c>
      <c r="BD70" s="100">
        <f>AX70*'0.1_Coefficients'!$F$23</f>
        <v>1.5</v>
      </c>
      <c r="BE70" s="72"/>
      <c r="BF70" s="48"/>
      <c r="BG70" s="72"/>
      <c r="BH70" s="72"/>
      <c r="BI70" s="73"/>
    </row>
    <row r="71" spans="1:61" x14ac:dyDescent="0.3">
      <c r="A71" s="11" t="s">
        <v>20</v>
      </c>
      <c r="B71" s="31">
        <v>14</v>
      </c>
      <c r="C71" s="32" t="s">
        <v>20</v>
      </c>
      <c r="D71" s="17" t="s">
        <v>37</v>
      </c>
      <c r="F71" s="103" t="s">
        <v>31</v>
      </c>
      <c r="G71" s="99">
        <f>IFERROR(('2.3_Input_Data_Orig_MC'!U70-'2.3_Input_Data_Orig_MC'!G70),"-")</f>
        <v>0</v>
      </c>
      <c r="H71" s="99">
        <f>IFERROR(('2.3_Input_Data_Orig_MC'!V70-'2.3_Input_Data_Orig_MC'!H70),"-")</f>
        <v>0</v>
      </c>
      <c r="I71" s="99">
        <f>IFERROR(('2.3_Input_Data_Orig_MC'!W70-'2.3_Input_Data_Orig_MC'!I70),"-")</f>
        <v>0</v>
      </c>
      <c r="J71" s="99">
        <f>IFERROR(('2.3_Input_Data_Orig_MC'!X70-'2.3_Input_Data_Orig_MC'!J70),"-")</f>
        <v>0</v>
      </c>
      <c r="K71" s="99">
        <f>IFERROR(('2.3_Input_Data_Orig_MC'!Y70-'2.3_Input_Data_Orig_MC'!K70),"-")</f>
        <v>0</v>
      </c>
      <c r="L71" s="48"/>
      <c r="M71" s="100">
        <f>G71*'0.1_Coefficients'!$B$20</f>
        <v>0</v>
      </c>
      <c r="N71" s="100">
        <f>H71*'0.1_Coefficients'!$C$20</f>
        <v>0</v>
      </c>
      <c r="O71" s="100">
        <f>I71*'0.1_Coefficients'!$D$20</f>
        <v>0</v>
      </c>
      <c r="P71" s="100">
        <f>J71*'0.1_Coefficients'!$E$20</f>
        <v>0</v>
      </c>
      <c r="Q71" s="100">
        <f>K71*'0.1_Coefficients'!$F$20</f>
        <v>0</v>
      </c>
      <c r="R71" s="68">
        <f t="shared" ref="R71" si="96">SUM(M71:Q74)</f>
        <v>3.3999999999999986</v>
      </c>
      <c r="S71" s="48"/>
      <c r="T71" s="99">
        <f>IFERROR(('2.3_Input_Data_Orig_MC'!N70-'2.3_Input_Data_Orig_MC'!G70),"-")</f>
        <v>0</v>
      </c>
      <c r="U71" s="99">
        <f>IFERROR(('2.3_Input_Data_Orig_MC'!O70-'2.3_Input_Data_Orig_MC'!H70),"-")</f>
        <v>0</v>
      </c>
      <c r="V71" s="99">
        <f>IFERROR(('2.3_Input_Data_Orig_MC'!P70-'2.3_Input_Data_Orig_MC'!I70),"-")</f>
        <v>0</v>
      </c>
      <c r="W71" s="99">
        <f>IFERROR(('2.3_Input_Data_Orig_MC'!Q70-'2.3_Input_Data_Orig_MC'!J70),"-")</f>
        <v>0</v>
      </c>
      <c r="X71" s="99">
        <f>IFERROR(('2.3_Input_Data_Orig_MC'!R70-'2.3_Input_Data_Orig_MC'!K70),"-")</f>
        <v>0</v>
      </c>
      <c r="Y71" s="48"/>
      <c r="Z71" s="100">
        <f>T71*'0.1_Coefficients'!$B$20</f>
        <v>0</v>
      </c>
      <c r="AA71" s="100">
        <f>U71*'0.1_Coefficients'!$C$20</f>
        <v>0</v>
      </c>
      <c r="AB71" s="100">
        <f>V71*'0.1_Coefficients'!$D$20</f>
        <v>0</v>
      </c>
      <c r="AC71" s="100">
        <f>W71*'0.1_Coefficients'!$E$20</f>
        <v>0</v>
      </c>
      <c r="AD71" s="100">
        <f>X71*'0.1_Coefficients'!$F$20</f>
        <v>0</v>
      </c>
      <c r="AE71" s="68">
        <f t="shared" ref="AE71" si="97">SUM(Z71:AD74)</f>
        <v>-2.6000000000000005</v>
      </c>
      <c r="AF71" s="48"/>
      <c r="AG71" s="99">
        <f>IFERROR(('2.4_Input_Data_Rebase'!U70-'2.4_Input_Data_Rebase'!G70),"-")</f>
        <v>-2</v>
      </c>
      <c r="AH71" s="99">
        <f>IFERROR(('2.4_Input_Data_Rebase'!V70-'2.4_Input_Data_Rebase'!H70),"-")</f>
        <v>-6</v>
      </c>
      <c r="AI71" s="99">
        <f>IFERROR(('2.4_Input_Data_Rebase'!W70-'2.4_Input_Data_Rebase'!I70),"-")</f>
        <v>-2</v>
      </c>
      <c r="AJ71" s="99">
        <f>IFERROR(('2.4_Input_Data_Rebase'!X70-'2.4_Input_Data_Rebase'!J70),"-")</f>
        <v>-2</v>
      </c>
      <c r="AK71" s="99">
        <f>IFERROR(('2.4_Input_Data_Rebase'!Y70-'2.4_Input_Data_Rebase'!K70),"-")</f>
        <v>1</v>
      </c>
      <c r="AL71" s="48"/>
      <c r="AM71" s="100">
        <f>AG71*'0.1_Coefficients'!$B$20</f>
        <v>-0.4</v>
      </c>
      <c r="AN71" s="100">
        <f>AH71*'0.1_Coefficients'!$C$20</f>
        <v>-2.4000000000000004</v>
      </c>
      <c r="AO71" s="100">
        <f>AI71*'0.1_Coefficients'!$D$20</f>
        <v>-1.2</v>
      </c>
      <c r="AP71" s="100">
        <f>AJ71*'0.1_Coefficients'!$E$20</f>
        <v>-1.6</v>
      </c>
      <c r="AQ71" s="100">
        <f>AK71*'0.1_Coefficients'!$F$20</f>
        <v>1</v>
      </c>
      <c r="AR71" s="68">
        <f t="shared" ref="AR71" si="98">SUM(AM71:AQ74)</f>
        <v>14.9</v>
      </c>
      <c r="AS71" s="48"/>
      <c r="AT71" s="99">
        <f>IFERROR(('2.4_Input_Data_Rebase'!N70-'2.4_Input_Data_Rebase'!G70),"-")</f>
        <v>-2</v>
      </c>
      <c r="AU71" s="99">
        <f>IFERROR(('2.4_Input_Data_Rebase'!O70-'2.4_Input_Data_Rebase'!H70),"-")</f>
        <v>-6</v>
      </c>
      <c r="AV71" s="99">
        <f>IFERROR(('2.4_Input_Data_Rebase'!P70-'2.4_Input_Data_Rebase'!I70),"-")</f>
        <v>-1</v>
      </c>
      <c r="AW71" s="99">
        <f>IFERROR(('2.4_Input_Data_Rebase'!Q70-'2.4_Input_Data_Rebase'!J70),"-")</f>
        <v>-2</v>
      </c>
      <c r="AX71" s="99">
        <f>IFERROR(('2.4_Input_Data_Rebase'!R70-'2.4_Input_Data_Rebase'!K70),"-")</f>
        <v>-2</v>
      </c>
      <c r="AY71" s="48"/>
      <c r="AZ71" s="100">
        <f>AT71*'0.1_Coefficients'!$B$20</f>
        <v>-0.4</v>
      </c>
      <c r="BA71" s="100">
        <f>AU71*'0.1_Coefficients'!$C$20</f>
        <v>-2.4000000000000004</v>
      </c>
      <c r="BB71" s="100">
        <f>AV71*'0.1_Coefficients'!$D$20</f>
        <v>-0.6</v>
      </c>
      <c r="BC71" s="100">
        <f>AW71*'0.1_Coefficients'!$E$20</f>
        <v>-1.6</v>
      </c>
      <c r="BD71" s="100">
        <f>AX71*'0.1_Coefficients'!$F$20</f>
        <v>-2</v>
      </c>
      <c r="BE71" s="68">
        <f t="shared" ref="BE71" si="99">SUM(AZ71:BD74)</f>
        <v>5.75</v>
      </c>
      <c r="BF71" s="48"/>
      <c r="BG71" s="68">
        <f t="shared" ref="BG71" si="100">AE71-R71</f>
        <v>-5.9999999999999991</v>
      </c>
      <c r="BH71" s="68">
        <f t="shared" ref="BH71" si="101">BE71-AR71</f>
        <v>-9.15</v>
      </c>
      <c r="BI71" s="69" t="str">
        <f t="shared" ref="BI71" si="102">IFERROR(IF(ABS((BG71-BH71))&lt;=10%,"Acceptable","Request Narrative"),"-")</f>
        <v>Request Narrative</v>
      </c>
    </row>
    <row r="72" spans="1:61" x14ac:dyDescent="0.3">
      <c r="A72" s="10"/>
      <c r="B72" s="27"/>
      <c r="C72" s="28"/>
      <c r="D72" s="19"/>
      <c r="F72" s="98" t="s">
        <v>32</v>
      </c>
      <c r="G72" s="99">
        <f>IFERROR(('2.3_Input_Data_Orig_MC'!U71-'2.3_Input_Data_Orig_MC'!G71),"-")</f>
        <v>-5</v>
      </c>
      <c r="H72" s="99">
        <f>IFERROR(('2.3_Input_Data_Orig_MC'!V71-'2.3_Input_Data_Orig_MC'!H71),"-")</f>
        <v>3</v>
      </c>
      <c r="I72" s="99">
        <f>IFERROR(('2.3_Input_Data_Orig_MC'!W71-'2.3_Input_Data_Orig_MC'!I71),"-")</f>
        <v>-12</v>
      </c>
      <c r="J72" s="99">
        <f>IFERROR(('2.3_Input_Data_Orig_MC'!X71-'2.3_Input_Data_Orig_MC'!J71),"-")</f>
        <v>12</v>
      </c>
      <c r="K72" s="99">
        <f>IFERROR(('2.3_Input_Data_Orig_MC'!Y71-'2.3_Input_Data_Orig_MC'!K71),"-")</f>
        <v>2</v>
      </c>
      <c r="L72" s="48"/>
      <c r="M72" s="100">
        <f>G72*'0.1_Coefficients'!$B$21</f>
        <v>-0.75</v>
      </c>
      <c r="N72" s="100">
        <f>H72*'0.1_Coefficients'!$C$21</f>
        <v>0.89999999999999991</v>
      </c>
      <c r="O72" s="100">
        <f>I72*'0.1_Coefficients'!$D$21</f>
        <v>-5.4</v>
      </c>
      <c r="P72" s="100">
        <f>J72*'0.1_Coefficients'!$E$21</f>
        <v>7.1999999999999993</v>
      </c>
      <c r="Q72" s="100">
        <f>K72*'0.1_Coefficients'!$F$21</f>
        <v>1.5</v>
      </c>
      <c r="R72" s="68"/>
      <c r="S72" s="48"/>
      <c r="T72" s="99">
        <f>IFERROR(('2.3_Input_Data_Orig_MC'!N71-'2.3_Input_Data_Orig_MC'!G71),"-")</f>
        <v>-5</v>
      </c>
      <c r="U72" s="99">
        <f>IFERROR(('2.3_Input_Data_Orig_MC'!O71-'2.3_Input_Data_Orig_MC'!H71),"-")</f>
        <v>5</v>
      </c>
      <c r="V72" s="99">
        <f>IFERROR(('2.3_Input_Data_Orig_MC'!P71-'2.3_Input_Data_Orig_MC'!I71),"-")</f>
        <v>-12</v>
      </c>
      <c r="W72" s="99">
        <f>IFERROR(('2.3_Input_Data_Orig_MC'!Q71-'2.3_Input_Data_Orig_MC'!J71),"-")</f>
        <v>6</v>
      </c>
      <c r="X72" s="99">
        <f>IFERROR(('2.3_Input_Data_Orig_MC'!R71-'2.3_Input_Data_Orig_MC'!K71),"-")</f>
        <v>0</v>
      </c>
      <c r="Y72" s="48"/>
      <c r="Z72" s="100">
        <f>T72*'0.1_Coefficients'!$B$21</f>
        <v>-0.75</v>
      </c>
      <c r="AA72" s="100">
        <f>U72*'0.1_Coefficients'!$C$21</f>
        <v>1.5</v>
      </c>
      <c r="AB72" s="100">
        <f>V72*'0.1_Coefficients'!$D$21</f>
        <v>-5.4</v>
      </c>
      <c r="AC72" s="100">
        <f>W72*'0.1_Coefficients'!$E$21</f>
        <v>3.5999999999999996</v>
      </c>
      <c r="AD72" s="100">
        <f>X72*'0.1_Coefficients'!$F$21</f>
        <v>0</v>
      </c>
      <c r="AE72" s="68"/>
      <c r="AF72" s="48"/>
      <c r="AG72" s="99">
        <f>IFERROR(('2.4_Input_Data_Rebase'!U71-'2.4_Input_Data_Rebase'!G71),"-")</f>
        <v>-9</v>
      </c>
      <c r="AH72" s="99">
        <f>IFERROR(('2.4_Input_Data_Rebase'!V71-'2.4_Input_Data_Rebase'!H71),"-")</f>
        <v>-6</v>
      </c>
      <c r="AI72" s="99">
        <f>IFERROR(('2.4_Input_Data_Rebase'!W71-'2.4_Input_Data_Rebase'!I71),"-")</f>
        <v>-5</v>
      </c>
      <c r="AJ72" s="99">
        <f>IFERROR(('2.4_Input_Data_Rebase'!X71-'2.4_Input_Data_Rebase'!J71),"-")</f>
        <v>0</v>
      </c>
      <c r="AK72" s="99">
        <f>IFERROR(('2.4_Input_Data_Rebase'!Y71-'2.4_Input_Data_Rebase'!K71),"-")</f>
        <v>27</v>
      </c>
      <c r="AL72" s="48"/>
      <c r="AM72" s="100">
        <f>AG72*'0.1_Coefficients'!$B$21</f>
        <v>-1.3499999999999999</v>
      </c>
      <c r="AN72" s="100">
        <f>AH72*'0.1_Coefficients'!$C$21</f>
        <v>-1.7999999999999998</v>
      </c>
      <c r="AO72" s="100">
        <f>AI72*'0.1_Coefficients'!$D$21</f>
        <v>-2.25</v>
      </c>
      <c r="AP72" s="100">
        <f>AJ72*'0.1_Coefficients'!$E$21</f>
        <v>0</v>
      </c>
      <c r="AQ72" s="100">
        <f>AK72*'0.1_Coefficients'!$F$21</f>
        <v>20.25</v>
      </c>
      <c r="AR72" s="68"/>
      <c r="AS72" s="48"/>
      <c r="AT72" s="99">
        <f>IFERROR(('2.4_Input_Data_Rebase'!N71-'2.4_Input_Data_Rebase'!G71),"-")</f>
        <v>-5</v>
      </c>
      <c r="AU72" s="99">
        <f>IFERROR(('2.4_Input_Data_Rebase'!O71-'2.4_Input_Data_Rebase'!H71),"-")</f>
        <v>-5</v>
      </c>
      <c r="AV72" s="99">
        <f>IFERROR(('2.4_Input_Data_Rebase'!P71-'2.4_Input_Data_Rebase'!I71),"-")</f>
        <v>-2</v>
      </c>
      <c r="AW72" s="99">
        <f>IFERROR(('2.4_Input_Data_Rebase'!Q71-'2.4_Input_Data_Rebase'!J71),"-")</f>
        <v>0</v>
      </c>
      <c r="AX72" s="99">
        <f>IFERROR(('2.4_Input_Data_Rebase'!R71-'2.4_Input_Data_Rebase'!K71),"-")</f>
        <v>15</v>
      </c>
      <c r="AY72" s="48"/>
      <c r="AZ72" s="100">
        <f>AT72*'0.1_Coefficients'!$B$21</f>
        <v>-0.75</v>
      </c>
      <c r="BA72" s="100">
        <f>AU72*'0.1_Coefficients'!$C$21</f>
        <v>-1.5</v>
      </c>
      <c r="BB72" s="100">
        <f>AV72*'0.1_Coefficients'!$D$21</f>
        <v>-0.9</v>
      </c>
      <c r="BC72" s="100">
        <f>AW72*'0.1_Coefficients'!$E$21</f>
        <v>0</v>
      </c>
      <c r="BD72" s="100">
        <f>AX72*'0.1_Coefficients'!$F$21</f>
        <v>11.25</v>
      </c>
      <c r="BE72" s="68"/>
      <c r="BF72" s="48"/>
      <c r="BG72" s="68"/>
      <c r="BH72" s="68"/>
      <c r="BI72" s="69"/>
    </row>
    <row r="73" spans="1:61" x14ac:dyDescent="0.3">
      <c r="A73" s="10"/>
      <c r="B73" s="27"/>
      <c r="C73" s="28"/>
      <c r="D73" s="19"/>
      <c r="F73" s="98" t="s">
        <v>33</v>
      </c>
      <c r="G73" s="99">
        <f>IFERROR(('2.3_Input_Data_Orig_MC'!U72-'2.3_Input_Data_Orig_MC'!G72),"-")</f>
        <v>0</v>
      </c>
      <c r="H73" s="99">
        <f>IFERROR(('2.3_Input_Data_Orig_MC'!V72-'2.3_Input_Data_Orig_MC'!H72),"-")</f>
        <v>-9</v>
      </c>
      <c r="I73" s="99">
        <f>IFERROR(('2.3_Input_Data_Orig_MC'!W72-'2.3_Input_Data_Orig_MC'!I72),"-")</f>
        <v>3</v>
      </c>
      <c r="J73" s="99">
        <f>IFERROR(('2.3_Input_Data_Orig_MC'!X72-'2.3_Input_Data_Orig_MC'!J72),"-")</f>
        <v>4</v>
      </c>
      <c r="K73" s="99">
        <f>IFERROR(('2.3_Input_Data_Orig_MC'!Y72-'2.3_Input_Data_Orig_MC'!K72),"-")</f>
        <v>2</v>
      </c>
      <c r="L73" s="48"/>
      <c r="M73" s="100">
        <f>G73*'0.1_Coefficients'!$B$22</f>
        <v>0</v>
      </c>
      <c r="N73" s="100">
        <f>H73*'0.1_Coefficients'!$C$22</f>
        <v>-1.8</v>
      </c>
      <c r="O73" s="100">
        <f>I73*'0.1_Coefficients'!$D$22</f>
        <v>0.89999999999999991</v>
      </c>
      <c r="P73" s="100">
        <f>J73*'0.1_Coefficients'!$E$22</f>
        <v>1.6</v>
      </c>
      <c r="Q73" s="100">
        <f>K73*'0.1_Coefficients'!$F$22</f>
        <v>1</v>
      </c>
      <c r="R73" s="68"/>
      <c r="S73" s="48"/>
      <c r="T73" s="99">
        <f>IFERROR(('2.3_Input_Data_Orig_MC'!N72-'2.3_Input_Data_Orig_MC'!G72),"-")</f>
        <v>0</v>
      </c>
      <c r="U73" s="99">
        <f>IFERROR(('2.3_Input_Data_Orig_MC'!O72-'2.3_Input_Data_Orig_MC'!H72),"-")</f>
        <v>-4</v>
      </c>
      <c r="V73" s="99">
        <f>IFERROR(('2.3_Input_Data_Orig_MC'!P72-'2.3_Input_Data_Orig_MC'!I72),"-")</f>
        <v>3</v>
      </c>
      <c r="W73" s="99">
        <f>IFERROR(('2.3_Input_Data_Orig_MC'!Q72-'2.3_Input_Data_Orig_MC'!J72),"-")</f>
        <v>1</v>
      </c>
      <c r="X73" s="99">
        <f>IFERROR(('2.3_Input_Data_Orig_MC'!R72-'2.3_Input_Data_Orig_MC'!K72),"-")</f>
        <v>0</v>
      </c>
      <c r="Y73" s="48"/>
      <c r="Z73" s="100">
        <f>T73*'0.1_Coefficients'!$B$22</f>
        <v>0</v>
      </c>
      <c r="AA73" s="100">
        <f>U73*'0.1_Coefficients'!$C$22</f>
        <v>-0.8</v>
      </c>
      <c r="AB73" s="100">
        <f>V73*'0.1_Coefficients'!$D$22</f>
        <v>0.89999999999999991</v>
      </c>
      <c r="AC73" s="100">
        <f>W73*'0.1_Coefficients'!$E$22</f>
        <v>0.4</v>
      </c>
      <c r="AD73" s="100">
        <f>X73*'0.1_Coefficients'!$F$22</f>
        <v>0</v>
      </c>
      <c r="AE73" s="68"/>
      <c r="AF73" s="48"/>
      <c r="AG73" s="99">
        <f>IFERROR(('2.4_Input_Data_Rebase'!U72-'2.4_Input_Data_Rebase'!G72),"-")</f>
        <v>-1</v>
      </c>
      <c r="AH73" s="99">
        <f>IFERROR(('2.4_Input_Data_Rebase'!V72-'2.4_Input_Data_Rebase'!H72),"-")</f>
        <v>0</v>
      </c>
      <c r="AI73" s="99">
        <f>IFERROR(('2.4_Input_Data_Rebase'!W72-'2.4_Input_Data_Rebase'!I72),"-")</f>
        <v>0</v>
      </c>
      <c r="AJ73" s="99">
        <f>IFERROR(('2.4_Input_Data_Rebase'!X72-'2.4_Input_Data_Rebase'!J72),"-")</f>
        <v>-1</v>
      </c>
      <c r="AK73" s="99">
        <f>IFERROR(('2.4_Input_Data_Rebase'!Y72-'2.4_Input_Data_Rebase'!K72),"-")</f>
        <v>4</v>
      </c>
      <c r="AL73" s="48"/>
      <c r="AM73" s="100">
        <f>AG73*'0.1_Coefficients'!$B$22</f>
        <v>-0.1</v>
      </c>
      <c r="AN73" s="100">
        <f>AH73*'0.1_Coefficients'!$C$22</f>
        <v>0</v>
      </c>
      <c r="AO73" s="100">
        <f>AI73*'0.1_Coefficients'!$D$22</f>
        <v>0</v>
      </c>
      <c r="AP73" s="100">
        <f>AJ73*'0.1_Coefficients'!$E$22</f>
        <v>-0.4</v>
      </c>
      <c r="AQ73" s="100">
        <f>AK73*'0.1_Coefficients'!$F$22</f>
        <v>2</v>
      </c>
      <c r="AR73" s="68"/>
      <c r="AS73" s="48"/>
      <c r="AT73" s="99">
        <f>IFERROR(('2.4_Input_Data_Rebase'!N72-'2.4_Input_Data_Rebase'!G72),"-")</f>
        <v>-1</v>
      </c>
      <c r="AU73" s="99">
        <f>IFERROR(('2.4_Input_Data_Rebase'!O72-'2.4_Input_Data_Rebase'!H72),"-")</f>
        <v>0</v>
      </c>
      <c r="AV73" s="99">
        <f>IFERROR(('2.4_Input_Data_Rebase'!P72-'2.4_Input_Data_Rebase'!I72),"-")</f>
        <v>0</v>
      </c>
      <c r="AW73" s="99">
        <f>IFERROR(('2.4_Input_Data_Rebase'!Q72-'2.4_Input_Data_Rebase'!J72),"-")</f>
        <v>-1</v>
      </c>
      <c r="AX73" s="99">
        <f>IFERROR(('2.4_Input_Data_Rebase'!R72-'2.4_Input_Data_Rebase'!K72),"-")</f>
        <v>4</v>
      </c>
      <c r="AY73" s="48"/>
      <c r="AZ73" s="100">
        <f>AT73*'0.1_Coefficients'!$B$22</f>
        <v>-0.1</v>
      </c>
      <c r="BA73" s="100">
        <f>AU73*'0.1_Coefficients'!$C$22</f>
        <v>0</v>
      </c>
      <c r="BB73" s="100">
        <f>AV73*'0.1_Coefficients'!$D$22</f>
        <v>0</v>
      </c>
      <c r="BC73" s="100">
        <f>AW73*'0.1_Coefficients'!$E$22</f>
        <v>-0.4</v>
      </c>
      <c r="BD73" s="100">
        <f>AX73*'0.1_Coefficients'!$F$22</f>
        <v>2</v>
      </c>
      <c r="BE73" s="68"/>
      <c r="BF73" s="48"/>
      <c r="BG73" s="68"/>
      <c r="BH73" s="68"/>
      <c r="BI73" s="69"/>
    </row>
    <row r="74" spans="1:61" ht="12.75" thickBot="1" x14ac:dyDescent="0.35">
      <c r="A74" s="10"/>
      <c r="B74" s="29"/>
      <c r="C74" s="30"/>
      <c r="D74" s="22"/>
      <c r="F74" s="102" t="s">
        <v>34</v>
      </c>
      <c r="G74" s="99">
        <f>IFERROR(('2.3_Input_Data_Orig_MC'!U73-'2.3_Input_Data_Orig_MC'!G73),"-")</f>
        <v>-1</v>
      </c>
      <c r="H74" s="99">
        <f>IFERROR(('2.3_Input_Data_Orig_MC'!V73-'2.3_Input_Data_Orig_MC'!H73),"-")</f>
        <v>-4</v>
      </c>
      <c r="I74" s="99">
        <f>IFERROR(('2.3_Input_Data_Orig_MC'!W73-'2.3_Input_Data_Orig_MC'!I73),"-")</f>
        <v>-12</v>
      </c>
      <c r="J74" s="99">
        <f>IFERROR(('2.3_Input_Data_Orig_MC'!X73-'2.3_Input_Data_Orig_MC'!J73),"-")</f>
        <v>15</v>
      </c>
      <c r="K74" s="99">
        <f>IFERROR(('2.3_Input_Data_Orig_MC'!Y73-'2.3_Input_Data_Orig_MC'!K73),"-")</f>
        <v>2</v>
      </c>
      <c r="L74" s="48"/>
      <c r="M74" s="100">
        <f>G74*'0.1_Coefficients'!$B$23</f>
        <v>-0.05</v>
      </c>
      <c r="N74" s="100">
        <f>H74*'0.1_Coefficients'!$C$23</f>
        <v>-0.4</v>
      </c>
      <c r="O74" s="100">
        <f>I74*'0.1_Coefficients'!$D$23</f>
        <v>-1.7999999999999998</v>
      </c>
      <c r="P74" s="100">
        <f>J74*'0.1_Coefficients'!E83</f>
        <v>0</v>
      </c>
      <c r="Q74" s="100">
        <f>K74*'0.1_Coefficients'!$F$23</f>
        <v>0.5</v>
      </c>
      <c r="R74" s="72"/>
      <c r="S74" s="48"/>
      <c r="T74" s="99">
        <f>IFERROR(('2.3_Input_Data_Orig_MC'!N73-'2.3_Input_Data_Orig_MC'!G73),"-")</f>
        <v>-1</v>
      </c>
      <c r="U74" s="99">
        <f>IFERROR(('2.3_Input_Data_Orig_MC'!O73-'2.3_Input_Data_Orig_MC'!H73),"-")</f>
        <v>-2</v>
      </c>
      <c r="V74" s="99">
        <f>IFERROR(('2.3_Input_Data_Orig_MC'!P73-'2.3_Input_Data_Orig_MC'!I73),"-")</f>
        <v>-12</v>
      </c>
      <c r="W74" s="99">
        <f>IFERROR(('2.3_Input_Data_Orig_MC'!Q73-'2.3_Input_Data_Orig_MC'!J73),"-")</f>
        <v>15</v>
      </c>
      <c r="X74" s="99">
        <f>IFERROR(('2.3_Input_Data_Orig_MC'!R73-'2.3_Input_Data_Orig_MC'!K73),"-")</f>
        <v>0</v>
      </c>
      <c r="Y74" s="48"/>
      <c r="Z74" s="100">
        <f>T74*'0.1_Coefficients'!$B$23</f>
        <v>-0.05</v>
      </c>
      <c r="AA74" s="100">
        <f>U74*'0.1_Coefficients'!$C$23</f>
        <v>-0.2</v>
      </c>
      <c r="AB74" s="100">
        <f>V74*'0.1_Coefficients'!$D$23</f>
        <v>-1.7999999999999998</v>
      </c>
      <c r="AC74" s="100">
        <f>W74*'0.1_Coefficients'!Q83</f>
        <v>0</v>
      </c>
      <c r="AD74" s="100">
        <f>X74*'0.1_Coefficients'!$F$23</f>
        <v>0</v>
      </c>
      <c r="AE74" s="72"/>
      <c r="AF74" s="48"/>
      <c r="AG74" s="99">
        <f>IFERROR(('2.4_Input_Data_Rebase'!U73-'2.4_Input_Data_Rebase'!G73),"-")</f>
        <v>-6</v>
      </c>
      <c r="AH74" s="99">
        <f>IFERROR(('2.4_Input_Data_Rebase'!V73-'2.4_Input_Data_Rebase'!H73),"-")</f>
        <v>-7</v>
      </c>
      <c r="AI74" s="99">
        <f>IFERROR(('2.4_Input_Data_Rebase'!W73-'2.4_Input_Data_Rebase'!I73),"-")</f>
        <v>1</v>
      </c>
      <c r="AJ74" s="99">
        <f>IFERROR(('2.4_Input_Data_Rebase'!X73-'2.4_Input_Data_Rebase'!J73),"-")</f>
        <v>-2</v>
      </c>
      <c r="AK74" s="99">
        <f>IFERROR(('2.4_Input_Data_Rebase'!Y73-'2.4_Input_Data_Rebase'!K73),"-")</f>
        <v>16</v>
      </c>
      <c r="AL74" s="48"/>
      <c r="AM74" s="100">
        <f>AG74*'0.1_Coefficients'!$B$23</f>
        <v>-0.30000000000000004</v>
      </c>
      <c r="AN74" s="100">
        <f>AH74*'0.1_Coefficients'!$C$23</f>
        <v>-0.70000000000000007</v>
      </c>
      <c r="AO74" s="100">
        <f>AI74*'0.1_Coefficients'!$D$23</f>
        <v>0.15</v>
      </c>
      <c r="AP74" s="100">
        <f>AJ74*'0.1_Coefficients'!AD83</f>
        <v>0</v>
      </c>
      <c r="AQ74" s="100">
        <f>AK74*'0.1_Coefficients'!$F$23</f>
        <v>4</v>
      </c>
      <c r="AR74" s="72"/>
      <c r="AS74" s="48"/>
      <c r="AT74" s="99">
        <f>IFERROR(('2.4_Input_Data_Rebase'!N73-'2.4_Input_Data_Rebase'!G73),"-")</f>
        <v>-6</v>
      </c>
      <c r="AU74" s="99">
        <f>IFERROR(('2.4_Input_Data_Rebase'!O73-'2.4_Input_Data_Rebase'!H73),"-")</f>
        <v>-7</v>
      </c>
      <c r="AV74" s="99">
        <f>IFERROR(('2.4_Input_Data_Rebase'!P73-'2.4_Input_Data_Rebase'!I73),"-")</f>
        <v>1</v>
      </c>
      <c r="AW74" s="99">
        <f>IFERROR(('2.4_Input_Data_Rebase'!Q73-'2.4_Input_Data_Rebase'!J73),"-")</f>
        <v>-2</v>
      </c>
      <c r="AX74" s="99">
        <f>IFERROR(('2.4_Input_Data_Rebase'!R73-'2.4_Input_Data_Rebase'!K73),"-")</f>
        <v>16</v>
      </c>
      <c r="AY74" s="48"/>
      <c r="AZ74" s="100">
        <f>AT74*'0.1_Coefficients'!$B$23</f>
        <v>-0.30000000000000004</v>
      </c>
      <c r="BA74" s="100">
        <f>AU74*'0.1_Coefficients'!$C$23</f>
        <v>-0.70000000000000007</v>
      </c>
      <c r="BB74" s="100">
        <f>AV74*'0.1_Coefficients'!$D$23</f>
        <v>0.15</v>
      </c>
      <c r="BC74" s="100">
        <f>AW74*'0.1_Coefficients'!AP83</f>
        <v>0</v>
      </c>
      <c r="BD74" s="100">
        <f>AX74*'0.1_Coefficients'!$F$23</f>
        <v>4</v>
      </c>
      <c r="BE74" s="72"/>
      <c r="BF74" s="48"/>
      <c r="BG74" s="72"/>
      <c r="BH74" s="72"/>
      <c r="BI74" s="73"/>
    </row>
    <row r="75" spans="1:61" x14ac:dyDescent="0.3">
      <c r="A75" s="11" t="s">
        <v>20</v>
      </c>
      <c r="B75" s="31">
        <v>18</v>
      </c>
      <c r="C75" s="32" t="s">
        <v>24</v>
      </c>
      <c r="D75" s="17" t="s">
        <v>38</v>
      </c>
      <c r="F75" s="103" t="s">
        <v>31</v>
      </c>
      <c r="G75" s="99">
        <f>IFERROR(('2.3_Input_Data_Orig_MC'!U74-'2.3_Input_Data_Orig_MC'!G74),"-")</f>
        <v>0</v>
      </c>
      <c r="H75" s="99">
        <f>IFERROR(('2.3_Input_Data_Orig_MC'!V74-'2.3_Input_Data_Orig_MC'!H74),"-")</f>
        <v>0</v>
      </c>
      <c r="I75" s="99">
        <f>IFERROR(('2.3_Input_Data_Orig_MC'!W74-'2.3_Input_Data_Orig_MC'!I74),"-")</f>
        <v>0</v>
      </c>
      <c r="J75" s="99">
        <f>IFERROR(('2.3_Input_Data_Orig_MC'!X74-'2.3_Input_Data_Orig_MC'!J74),"-")</f>
        <v>0</v>
      </c>
      <c r="K75" s="99">
        <f>IFERROR(('2.3_Input_Data_Orig_MC'!Y74-'2.3_Input_Data_Orig_MC'!K74),"-")</f>
        <v>0</v>
      </c>
      <c r="L75" s="48"/>
      <c r="M75" s="100">
        <f>G75*'0.1_Coefficients'!$B$20</f>
        <v>0</v>
      </c>
      <c r="N75" s="100">
        <f>H75*'0.1_Coefficients'!$C$20</f>
        <v>0</v>
      </c>
      <c r="O75" s="100">
        <f>I75*'0.1_Coefficients'!$D$20</f>
        <v>0</v>
      </c>
      <c r="P75" s="100">
        <f>J75*'0.1_Coefficients'!$E$20</f>
        <v>0</v>
      </c>
      <c r="Q75" s="100">
        <f>K75*'0.1_Coefficients'!$F$20</f>
        <v>0</v>
      </c>
      <c r="R75" s="68">
        <f t="shared" ref="R75" si="103">SUM(M75:Q78)</f>
        <v>25.15</v>
      </c>
      <c r="S75" s="48"/>
      <c r="T75" s="99">
        <f>IFERROR(('2.3_Input_Data_Orig_MC'!N74-'2.3_Input_Data_Orig_MC'!G74),"-")</f>
        <v>0</v>
      </c>
      <c r="U75" s="99">
        <f>IFERROR(('2.3_Input_Data_Orig_MC'!O74-'2.3_Input_Data_Orig_MC'!H74),"-")</f>
        <v>0</v>
      </c>
      <c r="V75" s="99">
        <f>IFERROR(('2.3_Input_Data_Orig_MC'!P74-'2.3_Input_Data_Orig_MC'!I74),"-")</f>
        <v>0</v>
      </c>
      <c r="W75" s="99">
        <f>IFERROR(('2.3_Input_Data_Orig_MC'!Q74-'2.3_Input_Data_Orig_MC'!J74),"-")</f>
        <v>0</v>
      </c>
      <c r="X75" s="99">
        <f>IFERROR(('2.3_Input_Data_Orig_MC'!R74-'2.3_Input_Data_Orig_MC'!K74),"-")</f>
        <v>0</v>
      </c>
      <c r="Y75" s="48"/>
      <c r="Z75" s="100">
        <f>T75*'0.1_Coefficients'!$B$20</f>
        <v>0</v>
      </c>
      <c r="AA75" s="100">
        <f>U75*'0.1_Coefficients'!$C$20</f>
        <v>0</v>
      </c>
      <c r="AB75" s="100">
        <f>V75*'0.1_Coefficients'!$D$20</f>
        <v>0</v>
      </c>
      <c r="AC75" s="100">
        <f>W75*'0.1_Coefficients'!$E$20</f>
        <v>0</v>
      </c>
      <c r="AD75" s="100">
        <f>X75*'0.1_Coefficients'!$F$20</f>
        <v>0</v>
      </c>
      <c r="AE75" s="68">
        <f t="shared" ref="AE75" si="104">SUM(Z75:AD78)</f>
        <v>-1.2499999999999996</v>
      </c>
      <c r="AF75" s="48"/>
      <c r="AG75" s="99">
        <f>IFERROR(('2.4_Input_Data_Rebase'!U74-'2.4_Input_Data_Rebase'!G74),"-")</f>
        <v>-2</v>
      </c>
      <c r="AH75" s="99">
        <f>IFERROR(('2.4_Input_Data_Rebase'!V74-'2.4_Input_Data_Rebase'!H74),"-")</f>
        <v>-7</v>
      </c>
      <c r="AI75" s="99">
        <f>IFERROR(('2.4_Input_Data_Rebase'!W74-'2.4_Input_Data_Rebase'!I74),"-")</f>
        <v>-12</v>
      </c>
      <c r="AJ75" s="99">
        <f>IFERROR(('2.4_Input_Data_Rebase'!X74-'2.4_Input_Data_Rebase'!J74),"-")</f>
        <v>-13</v>
      </c>
      <c r="AK75" s="99">
        <f>IFERROR(('2.4_Input_Data_Rebase'!Y74-'2.4_Input_Data_Rebase'!K74),"-")</f>
        <v>25</v>
      </c>
      <c r="AL75" s="48"/>
      <c r="AM75" s="100">
        <f>AG75*'0.1_Coefficients'!$B$20</f>
        <v>-0.4</v>
      </c>
      <c r="AN75" s="100">
        <f>AH75*'0.1_Coefficients'!$C$20</f>
        <v>-2.8000000000000003</v>
      </c>
      <c r="AO75" s="100">
        <f>AI75*'0.1_Coefficients'!$D$20</f>
        <v>-7.1999999999999993</v>
      </c>
      <c r="AP75" s="100">
        <f>AJ75*'0.1_Coefficients'!$E$20</f>
        <v>-10.4</v>
      </c>
      <c r="AQ75" s="100">
        <f>AK75*'0.1_Coefficients'!$F$20</f>
        <v>25</v>
      </c>
      <c r="AR75" s="68">
        <f t="shared" ref="AR75" si="105">SUM(AM75:AQ78)</f>
        <v>15.300000000000004</v>
      </c>
      <c r="AS75" s="48"/>
      <c r="AT75" s="99">
        <f>IFERROR(('2.4_Input_Data_Rebase'!N74-'2.4_Input_Data_Rebase'!G74),"-")</f>
        <v>23</v>
      </c>
      <c r="AU75" s="99">
        <f>IFERROR(('2.4_Input_Data_Rebase'!O74-'2.4_Input_Data_Rebase'!H74),"-")</f>
        <v>-7</v>
      </c>
      <c r="AV75" s="99">
        <f>IFERROR(('2.4_Input_Data_Rebase'!P74-'2.4_Input_Data_Rebase'!I74),"-")</f>
        <v>-12</v>
      </c>
      <c r="AW75" s="99">
        <f>IFERROR(('2.4_Input_Data_Rebase'!Q74-'2.4_Input_Data_Rebase'!J74),"-")</f>
        <v>-13</v>
      </c>
      <c r="AX75" s="99">
        <f>IFERROR(('2.4_Input_Data_Rebase'!R74-'2.4_Input_Data_Rebase'!K74),"-")</f>
        <v>0</v>
      </c>
      <c r="AY75" s="48"/>
      <c r="AZ75" s="100">
        <f>AT75*'0.1_Coefficients'!$B$20</f>
        <v>4.6000000000000005</v>
      </c>
      <c r="BA75" s="100">
        <f>AU75*'0.1_Coefficients'!$C$20</f>
        <v>-2.8000000000000003</v>
      </c>
      <c r="BB75" s="100">
        <f>AV75*'0.1_Coefficients'!$D$20</f>
        <v>-7.1999999999999993</v>
      </c>
      <c r="BC75" s="100">
        <f>AW75*'0.1_Coefficients'!$E$20</f>
        <v>-10.4</v>
      </c>
      <c r="BD75" s="100">
        <f>AX75*'0.1_Coefficients'!$F$20</f>
        <v>0</v>
      </c>
      <c r="BE75" s="68">
        <f t="shared" ref="BE75" si="106">SUM(AZ75:BD78)</f>
        <v>-36.800000000000004</v>
      </c>
      <c r="BF75" s="48"/>
      <c r="BG75" s="68">
        <f t="shared" ref="BG75" si="107">AE75-R75</f>
        <v>-26.4</v>
      </c>
      <c r="BH75" s="68">
        <f t="shared" ref="BH75" si="108">BE75-AR75</f>
        <v>-52.100000000000009</v>
      </c>
      <c r="BI75" s="69" t="str">
        <f t="shared" ref="BI75" si="109">IFERROR(IF(ABS((BG75-BH75))&lt;=10%,"Acceptable","Request Narrative"),"-")</f>
        <v>Request Narrative</v>
      </c>
    </row>
    <row r="76" spans="1:61" x14ac:dyDescent="0.3">
      <c r="A76" s="10"/>
      <c r="B76" s="27"/>
      <c r="C76" s="28"/>
      <c r="D76" s="19"/>
      <c r="F76" s="98" t="s">
        <v>32</v>
      </c>
      <c r="G76" s="99">
        <f>IFERROR(('2.3_Input_Data_Orig_MC'!U75-'2.3_Input_Data_Orig_MC'!G75),"-")</f>
        <v>-2</v>
      </c>
      <c r="H76" s="99">
        <f>IFERROR(('2.3_Input_Data_Orig_MC'!V75-'2.3_Input_Data_Orig_MC'!H75),"-")</f>
        <v>-27</v>
      </c>
      <c r="I76" s="99">
        <f>IFERROR(('2.3_Input_Data_Orig_MC'!W75-'2.3_Input_Data_Orig_MC'!I75),"-")</f>
        <v>-14</v>
      </c>
      <c r="J76" s="99">
        <f>IFERROR(('2.3_Input_Data_Orig_MC'!X75-'2.3_Input_Data_Orig_MC'!J75),"-")</f>
        <v>24</v>
      </c>
      <c r="K76" s="99">
        <f>IFERROR(('2.3_Input_Data_Orig_MC'!Y75-'2.3_Input_Data_Orig_MC'!K75),"-")</f>
        <v>19</v>
      </c>
      <c r="L76" s="48"/>
      <c r="M76" s="100">
        <f>G76*'0.1_Coefficients'!$B$21</f>
        <v>-0.3</v>
      </c>
      <c r="N76" s="100">
        <f>H76*'0.1_Coefficients'!$C$21</f>
        <v>-8.1</v>
      </c>
      <c r="O76" s="100">
        <f>I76*'0.1_Coefficients'!$D$21</f>
        <v>-6.3</v>
      </c>
      <c r="P76" s="100">
        <f>J76*'0.1_Coefficients'!$E$21</f>
        <v>14.399999999999999</v>
      </c>
      <c r="Q76" s="100">
        <f>K76*'0.1_Coefficients'!$F$21</f>
        <v>14.25</v>
      </c>
      <c r="R76" s="68"/>
      <c r="S76" s="48"/>
      <c r="T76" s="99">
        <f>IFERROR(('2.3_Input_Data_Orig_MC'!N75-'2.3_Input_Data_Orig_MC'!G75),"-")</f>
        <v>-2</v>
      </c>
      <c r="U76" s="99">
        <f>IFERROR(('2.3_Input_Data_Orig_MC'!O75-'2.3_Input_Data_Orig_MC'!H75),"-")</f>
        <v>15</v>
      </c>
      <c r="V76" s="99">
        <f>IFERROR(('2.3_Input_Data_Orig_MC'!P75-'2.3_Input_Data_Orig_MC'!I75),"-")</f>
        <v>-14</v>
      </c>
      <c r="W76" s="99">
        <f>IFERROR(('2.3_Input_Data_Orig_MC'!Q75-'2.3_Input_Data_Orig_MC'!J75),"-")</f>
        <v>6</v>
      </c>
      <c r="X76" s="99">
        <f>IFERROR(('2.3_Input_Data_Orig_MC'!R75-'2.3_Input_Data_Orig_MC'!K75),"-")</f>
        <v>-5</v>
      </c>
      <c r="Y76" s="48"/>
      <c r="Z76" s="100">
        <f>T76*'0.1_Coefficients'!$B$21</f>
        <v>-0.3</v>
      </c>
      <c r="AA76" s="100">
        <f>U76*'0.1_Coefficients'!$C$21</f>
        <v>4.5</v>
      </c>
      <c r="AB76" s="100">
        <f>V76*'0.1_Coefficients'!$D$21</f>
        <v>-6.3</v>
      </c>
      <c r="AC76" s="100">
        <f>W76*'0.1_Coefficients'!$E$21</f>
        <v>3.5999999999999996</v>
      </c>
      <c r="AD76" s="100">
        <f>X76*'0.1_Coefficients'!$F$21</f>
        <v>-3.75</v>
      </c>
      <c r="AE76" s="68"/>
      <c r="AF76" s="48"/>
      <c r="AG76" s="99">
        <f>IFERROR(('2.4_Input_Data_Rebase'!U75-'2.4_Input_Data_Rebase'!G75),"-")</f>
        <v>0</v>
      </c>
      <c r="AH76" s="99">
        <f>IFERROR(('2.4_Input_Data_Rebase'!V75-'2.4_Input_Data_Rebase'!H75),"-")</f>
        <v>-37</v>
      </c>
      <c r="AI76" s="99">
        <f>IFERROR(('2.4_Input_Data_Rebase'!W75-'2.4_Input_Data_Rebase'!I75),"-")</f>
        <v>0</v>
      </c>
      <c r="AJ76" s="99">
        <f>IFERROR(('2.4_Input_Data_Rebase'!X75-'2.4_Input_Data_Rebase'!J75),"-")</f>
        <v>0</v>
      </c>
      <c r="AK76" s="99">
        <f>IFERROR(('2.4_Input_Data_Rebase'!Y75-'2.4_Input_Data_Rebase'!K75),"-")</f>
        <v>0</v>
      </c>
      <c r="AL76" s="48"/>
      <c r="AM76" s="100">
        <f>AG76*'0.1_Coefficients'!$B$21</f>
        <v>0</v>
      </c>
      <c r="AN76" s="100">
        <f>AH76*'0.1_Coefficients'!$C$21</f>
        <v>-11.1</v>
      </c>
      <c r="AO76" s="100">
        <f>AI76*'0.1_Coefficients'!$D$21</f>
        <v>0</v>
      </c>
      <c r="AP76" s="100">
        <f>AJ76*'0.1_Coefficients'!$E$21</f>
        <v>0</v>
      </c>
      <c r="AQ76" s="100">
        <f>AK76*'0.1_Coefficients'!$F$21</f>
        <v>0</v>
      </c>
      <c r="AR76" s="68"/>
      <c r="AS76" s="48"/>
      <c r="AT76" s="99">
        <f>IFERROR(('2.4_Input_Data_Rebase'!N75-'2.4_Input_Data_Rebase'!G75),"-")</f>
        <v>9</v>
      </c>
      <c r="AU76" s="99">
        <f>IFERROR(('2.4_Input_Data_Rebase'!O75-'2.4_Input_Data_Rebase'!H75),"-")</f>
        <v>-37</v>
      </c>
      <c r="AV76" s="99">
        <f>IFERROR(('2.4_Input_Data_Rebase'!P75-'2.4_Input_Data_Rebase'!I75),"-")</f>
        <v>0</v>
      </c>
      <c r="AW76" s="99">
        <f>IFERROR(('2.4_Input_Data_Rebase'!Q75-'2.4_Input_Data_Rebase'!J75),"-")</f>
        <v>0</v>
      </c>
      <c r="AX76" s="99">
        <f>IFERROR(('2.4_Input_Data_Rebase'!R75-'2.4_Input_Data_Rebase'!K75),"-")</f>
        <v>-9</v>
      </c>
      <c r="AY76" s="48"/>
      <c r="AZ76" s="100">
        <f>AT76*'0.1_Coefficients'!$B$21</f>
        <v>1.3499999999999999</v>
      </c>
      <c r="BA76" s="100">
        <f>AU76*'0.1_Coefficients'!$C$21</f>
        <v>-11.1</v>
      </c>
      <c r="BB76" s="100">
        <f>AV76*'0.1_Coefficients'!$D$21</f>
        <v>0</v>
      </c>
      <c r="BC76" s="100">
        <f>AW76*'0.1_Coefficients'!$E$21</f>
        <v>0</v>
      </c>
      <c r="BD76" s="100">
        <f>AX76*'0.1_Coefficients'!$F$21</f>
        <v>-6.75</v>
      </c>
      <c r="BE76" s="68"/>
      <c r="BF76" s="48"/>
      <c r="BG76" s="68"/>
      <c r="BH76" s="68"/>
      <c r="BI76" s="69"/>
    </row>
    <row r="77" spans="1:61" x14ac:dyDescent="0.3">
      <c r="A77" s="10"/>
      <c r="B77" s="27"/>
      <c r="C77" s="28"/>
      <c r="D77" s="19"/>
      <c r="F77" s="98" t="s">
        <v>33</v>
      </c>
      <c r="G77" s="99">
        <f>IFERROR(('2.3_Input_Data_Orig_MC'!U76-'2.3_Input_Data_Orig_MC'!G76),"-")</f>
        <v>0</v>
      </c>
      <c r="H77" s="99">
        <f>IFERROR(('2.3_Input_Data_Orig_MC'!V76-'2.3_Input_Data_Orig_MC'!H76),"-")</f>
        <v>-13</v>
      </c>
      <c r="I77" s="99">
        <f>IFERROR(('2.3_Input_Data_Orig_MC'!W76-'2.3_Input_Data_Orig_MC'!I76),"-")</f>
        <v>-11</v>
      </c>
      <c r="J77" s="99">
        <f>IFERROR(('2.3_Input_Data_Orig_MC'!X76-'2.3_Input_Data_Orig_MC'!J76),"-")</f>
        <v>4</v>
      </c>
      <c r="K77" s="99">
        <f>IFERROR(('2.3_Input_Data_Orig_MC'!Y76-'2.3_Input_Data_Orig_MC'!K76),"-")</f>
        <v>20</v>
      </c>
      <c r="L77" s="48"/>
      <c r="M77" s="100">
        <f>G77*'0.1_Coefficients'!$B$22</f>
        <v>0</v>
      </c>
      <c r="N77" s="100">
        <f>H77*'0.1_Coefficients'!$C$22</f>
        <v>-2.6</v>
      </c>
      <c r="O77" s="100">
        <f>I77*'0.1_Coefficients'!$D$22</f>
        <v>-3.3</v>
      </c>
      <c r="P77" s="100">
        <f>J77*'0.1_Coefficients'!$E$22</f>
        <v>1.6</v>
      </c>
      <c r="Q77" s="100">
        <f>K77*'0.1_Coefficients'!$F$22</f>
        <v>10</v>
      </c>
      <c r="R77" s="68"/>
      <c r="S77" s="48"/>
      <c r="T77" s="99">
        <f>IFERROR(('2.3_Input_Data_Orig_MC'!N76-'2.3_Input_Data_Orig_MC'!G76),"-")</f>
        <v>0</v>
      </c>
      <c r="U77" s="99">
        <f>IFERROR(('2.3_Input_Data_Orig_MC'!O76-'2.3_Input_Data_Orig_MC'!H76),"-")</f>
        <v>16</v>
      </c>
      <c r="V77" s="99">
        <f>IFERROR(('2.3_Input_Data_Orig_MC'!P76-'2.3_Input_Data_Orig_MC'!I76),"-")</f>
        <v>-11</v>
      </c>
      <c r="W77" s="99">
        <f>IFERROR(('2.3_Input_Data_Orig_MC'!Q76-'2.3_Input_Data_Orig_MC'!J76),"-")</f>
        <v>-5</v>
      </c>
      <c r="X77" s="99">
        <f>IFERROR(('2.3_Input_Data_Orig_MC'!R76-'2.3_Input_Data_Orig_MC'!K76),"-")</f>
        <v>0</v>
      </c>
      <c r="Y77" s="48"/>
      <c r="Z77" s="100">
        <f>T77*'0.1_Coefficients'!$B$22</f>
        <v>0</v>
      </c>
      <c r="AA77" s="100">
        <f>U77*'0.1_Coefficients'!$C$22</f>
        <v>3.2</v>
      </c>
      <c r="AB77" s="100">
        <f>V77*'0.1_Coefficients'!$D$22</f>
        <v>-3.3</v>
      </c>
      <c r="AC77" s="100">
        <f>W77*'0.1_Coefficients'!$E$22</f>
        <v>-2</v>
      </c>
      <c r="AD77" s="100">
        <f>X77*'0.1_Coefficients'!$F$22</f>
        <v>0</v>
      </c>
      <c r="AE77" s="68"/>
      <c r="AF77" s="48"/>
      <c r="AG77" s="99">
        <f>IFERROR(('2.4_Input_Data_Rebase'!U76-'2.4_Input_Data_Rebase'!G76),"-")</f>
        <v>-5</v>
      </c>
      <c r="AH77" s="99">
        <f>IFERROR(('2.4_Input_Data_Rebase'!V76-'2.4_Input_Data_Rebase'!H76),"-")</f>
        <v>-13</v>
      </c>
      <c r="AI77" s="99">
        <f>IFERROR(('2.4_Input_Data_Rebase'!W76-'2.4_Input_Data_Rebase'!I76),"-")</f>
        <v>0</v>
      </c>
      <c r="AJ77" s="99">
        <f>IFERROR(('2.4_Input_Data_Rebase'!X76-'2.4_Input_Data_Rebase'!J76),"-")</f>
        <v>0</v>
      </c>
      <c r="AK77" s="99">
        <f>IFERROR(('2.4_Input_Data_Rebase'!Y76-'2.4_Input_Data_Rebase'!K76),"-")</f>
        <v>7</v>
      </c>
      <c r="AL77" s="48"/>
      <c r="AM77" s="100">
        <f>AG77*'0.1_Coefficients'!$B$22</f>
        <v>-0.5</v>
      </c>
      <c r="AN77" s="100">
        <f>AH77*'0.1_Coefficients'!$C$22</f>
        <v>-2.6</v>
      </c>
      <c r="AO77" s="100">
        <f>AI77*'0.1_Coefficients'!$D$22</f>
        <v>0</v>
      </c>
      <c r="AP77" s="100">
        <f>AJ77*'0.1_Coefficients'!$E$22</f>
        <v>0</v>
      </c>
      <c r="AQ77" s="100">
        <f>AK77*'0.1_Coefficients'!$F$22</f>
        <v>3.5</v>
      </c>
      <c r="AR77" s="68"/>
      <c r="AS77" s="48"/>
      <c r="AT77" s="99">
        <f>IFERROR(('2.4_Input_Data_Rebase'!N76-'2.4_Input_Data_Rebase'!G76),"-")</f>
        <v>14</v>
      </c>
      <c r="AU77" s="99">
        <f>IFERROR(('2.4_Input_Data_Rebase'!O76-'2.4_Input_Data_Rebase'!H76),"-")</f>
        <v>-13</v>
      </c>
      <c r="AV77" s="99">
        <f>IFERROR(('2.4_Input_Data_Rebase'!P76-'2.4_Input_Data_Rebase'!I76),"-")</f>
        <v>-12</v>
      </c>
      <c r="AW77" s="99">
        <f>IFERROR(('2.4_Input_Data_Rebase'!Q76-'2.4_Input_Data_Rebase'!J76),"-")</f>
        <v>0</v>
      </c>
      <c r="AX77" s="99">
        <f>IFERROR(('2.4_Input_Data_Rebase'!R76-'2.4_Input_Data_Rebase'!K76),"-")</f>
        <v>0</v>
      </c>
      <c r="AY77" s="48"/>
      <c r="AZ77" s="100">
        <f>AT77*'0.1_Coefficients'!$B$22</f>
        <v>1.4000000000000001</v>
      </c>
      <c r="BA77" s="100">
        <f>AU77*'0.1_Coefficients'!$C$22</f>
        <v>-2.6</v>
      </c>
      <c r="BB77" s="100">
        <f>AV77*'0.1_Coefficients'!$D$22</f>
        <v>-3.5999999999999996</v>
      </c>
      <c r="BC77" s="100">
        <f>AW77*'0.1_Coefficients'!$E$22</f>
        <v>0</v>
      </c>
      <c r="BD77" s="100">
        <f>AX77*'0.1_Coefficients'!$F$22</f>
        <v>0</v>
      </c>
      <c r="BE77" s="68"/>
      <c r="BF77" s="48"/>
      <c r="BG77" s="68"/>
      <c r="BH77" s="68"/>
      <c r="BI77" s="69"/>
    </row>
    <row r="78" spans="1:61" ht="12.75" thickBot="1" x14ac:dyDescent="0.35">
      <c r="A78" s="10"/>
      <c r="B78" s="29"/>
      <c r="C78" s="30"/>
      <c r="D78" s="22"/>
      <c r="F78" s="102" t="s">
        <v>34</v>
      </c>
      <c r="G78" s="99">
        <f>IFERROR(('2.3_Input_Data_Orig_MC'!U77-'2.3_Input_Data_Orig_MC'!G77),"-")</f>
        <v>0</v>
      </c>
      <c r="H78" s="99">
        <f>IFERROR(('2.3_Input_Data_Orig_MC'!V77-'2.3_Input_Data_Orig_MC'!H77),"-")</f>
        <v>-45</v>
      </c>
      <c r="I78" s="99">
        <f>IFERROR(('2.3_Input_Data_Orig_MC'!W77-'2.3_Input_Data_Orig_MC'!I77),"-")</f>
        <v>-30</v>
      </c>
      <c r="J78" s="99">
        <f>IFERROR(('2.3_Input_Data_Orig_MC'!X77-'2.3_Input_Data_Orig_MC'!J77),"-")</f>
        <v>17</v>
      </c>
      <c r="K78" s="99">
        <f>IFERROR(('2.3_Input_Data_Orig_MC'!Y77-'2.3_Input_Data_Orig_MC'!K77),"-")</f>
        <v>58</v>
      </c>
      <c r="L78" s="48"/>
      <c r="M78" s="100">
        <f>G78*'0.1_Coefficients'!$B$23</f>
        <v>0</v>
      </c>
      <c r="N78" s="100">
        <f>H78*'0.1_Coefficients'!$C$23</f>
        <v>-4.5</v>
      </c>
      <c r="O78" s="100">
        <f>I78*'0.1_Coefficients'!$D$23</f>
        <v>-4.5</v>
      </c>
      <c r="P78" s="100">
        <f>J78*'0.1_Coefficients'!E87</f>
        <v>0</v>
      </c>
      <c r="Q78" s="100">
        <f>K78*'0.1_Coefficients'!$F$23</f>
        <v>14.5</v>
      </c>
      <c r="R78" s="72"/>
      <c r="S78" s="48"/>
      <c r="T78" s="99">
        <f>IFERROR(('2.3_Input_Data_Orig_MC'!N77-'2.3_Input_Data_Orig_MC'!G77),"-")</f>
        <v>0</v>
      </c>
      <c r="U78" s="99">
        <f>IFERROR(('2.3_Input_Data_Orig_MC'!O77-'2.3_Input_Data_Orig_MC'!H77),"-")</f>
        <v>36</v>
      </c>
      <c r="V78" s="99">
        <f>IFERROR(('2.3_Input_Data_Orig_MC'!P77-'2.3_Input_Data_Orig_MC'!I77),"-")</f>
        <v>-15</v>
      </c>
      <c r="W78" s="99">
        <f>IFERROR(('2.3_Input_Data_Orig_MC'!Q77-'2.3_Input_Data_Orig_MC'!J77),"-")</f>
        <v>-28</v>
      </c>
      <c r="X78" s="99">
        <f>IFERROR(('2.3_Input_Data_Orig_MC'!R77-'2.3_Input_Data_Orig_MC'!K77),"-")</f>
        <v>7</v>
      </c>
      <c r="Y78" s="48"/>
      <c r="Z78" s="100">
        <f>T78*'0.1_Coefficients'!$B$23</f>
        <v>0</v>
      </c>
      <c r="AA78" s="100">
        <f>U78*'0.1_Coefficients'!$C$23</f>
        <v>3.6</v>
      </c>
      <c r="AB78" s="100">
        <f>V78*'0.1_Coefficients'!$D$23</f>
        <v>-2.25</v>
      </c>
      <c r="AC78" s="100">
        <f>W78*'0.1_Coefficients'!Q87</f>
        <v>0</v>
      </c>
      <c r="AD78" s="100">
        <f>X78*'0.1_Coefficients'!$F$23</f>
        <v>1.75</v>
      </c>
      <c r="AE78" s="72"/>
      <c r="AF78" s="48"/>
      <c r="AG78" s="99">
        <f>IFERROR(('2.4_Input_Data_Rebase'!U77-'2.4_Input_Data_Rebase'!G77),"-")</f>
        <v>-13</v>
      </c>
      <c r="AH78" s="99">
        <f>IFERROR(('2.4_Input_Data_Rebase'!V77-'2.4_Input_Data_Rebase'!H77),"-")</f>
        <v>-1</v>
      </c>
      <c r="AI78" s="99">
        <f>IFERROR(('2.4_Input_Data_Rebase'!W77-'2.4_Input_Data_Rebase'!I77),"-")</f>
        <v>-3</v>
      </c>
      <c r="AJ78" s="99">
        <f>IFERROR(('2.4_Input_Data_Rebase'!X77-'2.4_Input_Data_Rebase'!J77),"-")</f>
        <v>-18</v>
      </c>
      <c r="AK78" s="99">
        <f>IFERROR(('2.4_Input_Data_Rebase'!Y77-'2.4_Input_Data_Rebase'!K77),"-")</f>
        <v>92</v>
      </c>
      <c r="AL78" s="48"/>
      <c r="AM78" s="100">
        <f>AG78*'0.1_Coefficients'!$B$23</f>
        <v>-0.65</v>
      </c>
      <c r="AN78" s="100">
        <f>AH78*'0.1_Coefficients'!$C$23</f>
        <v>-0.1</v>
      </c>
      <c r="AO78" s="100">
        <f>AI78*'0.1_Coefficients'!$D$23</f>
        <v>-0.44999999999999996</v>
      </c>
      <c r="AP78" s="100">
        <f>AJ78*'0.1_Coefficients'!AD87</f>
        <v>0</v>
      </c>
      <c r="AQ78" s="100">
        <f>AK78*'0.1_Coefficients'!$F$23</f>
        <v>23</v>
      </c>
      <c r="AR78" s="72"/>
      <c r="AS78" s="48"/>
      <c r="AT78" s="99">
        <f>IFERROR(('2.4_Input_Data_Rebase'!N77-'2.4_Input_Data_Rebase'!G77),"-")</f>
        <v>95</v>
      </c>
      <c r="AU78" s="99">
        <f>IFERROR(('2.4_Input_Data_Rebase'!O77-'2.4_Input_Data_Rebase'!H77),"-")</f>
        <v>5</v>
      </c>
      <c r="AV78" s="99">
        <f>IFERROR(('2.4_Input_Data_Rebase'!P77-'2.4_Input_Data_Rebase'!I77),"-")</f>
        <v>-3</v>
      </c>
      <c r="AW78" s="99">
        <f>IFERROR(('2.4_Input_Data_Rebase'!Q77-'2.4_Input_Data_Rebase'!J77),"-")</f>
        <v>-22</v>
      </c>
      <c r="AX78" s="99">
        <f>IFERROR(('2.4_Input_Data_Rebase'!R77-'2.4_Input_Data_Rebase'!K77),"-")</f>
        <v>-18</v>
      </c>
      <c r="AY78" s="48"/>
      <c r="AZ78" s="100">
        <f>AT78*'0.1_Coefficients'!$B$23</f>
        <v>4.75</v>
      </c>
      <c r="BA78" s="100">
        <f>AU78*'0.1_Coefficients'!$C$23</f>
        <v>0.5</v>
      </c>
      <c r="BB78" s="100">
        <f>AV78*'0.1_Coefficients'!$D$23</f>
        <v>-0.44999999999999996</v>
      </c>
      <c r="BC78" s="100">
        <f>AW78*'0.1_Coefficients'!AP87</f>
        <v>0</v>
      </c>
      <c r="BD78" s="100">
        <f>AX78*'0.1_Coefficients'!$F$23</f>
        <v>-4.5</v>
      </c>
      <c r="BE78" s="72"/>
      <c r="BF78" s="48"/>
      <c r="BG78" s="72"/>
      <c r="BH78" s="72"/>
      <c r="BI78" s="73"/>
    </row>
    <row r="79" spans="1:61" x14ac:dyDescent="0.3">
      <c r="A79" s="11" t="s">
        <v>20</v>
      </c>
      <c r="B79" s="31">
        <v>21</v>
      </c>
      <c r="C79" s="32" t="s">
        <v>55</v>
      </c>
      <c r="D79" s="17" t="s">
        <v>37</v>
      </c>
      <c r="F79" s="103" t="s">
        <v>31</v>
      </c>
      <c r="G79" s="99">
        <f>IFERROR(('2.3_Input_Data_Orig_MC'!U78-'2.3_Input_Data_Orig_MC'!G78),"-")</f>
        <v>0</v>
      </c>
      <c r="H79" s="99">
        <f>IFERROR(('2.3_Input_Data_Orig_MC'!V78-'2.3_Input_Data_Orig_MC'!H78),"-")</f>
        <v>0</v>
      </c>
      <c r="I79" s="99">
        <f>IFERROR(('2.3_Input_Data_Orig_MC'!W78-'2.3_Input_Data_Orig_MC'!I78),"-")</f>
        <v>0</v>
      </c>
      <c r="J79" s="99">
        <f>IFERROR(('2.3_Input_Data_Orig_MC'!X78-'2.3_Input_Data_Orig_MC'!J78),"-")</f>
        <v>0</v>
      </c>
      <c r="K79" s="99">
        <f>IFERROR(('2.3_Input_Data_Orig_MC'!Y78-'2.3_Input_Data_Orig_MC'!K78),"-")</f>
        <v>0</v>
      </c>
      <c r="L79" s="48"/>
      <c r="M79" s="100">
        <f>G79*'0.1_Coefficients'!$B$20</f>
        <v>0</v>
      </c>
      <c r="N79" s="100">
        <f>H79*'0.1_Coefficients'!$C$20</f>
        <v>0</v>
      </c>
      <c r="O79" s="100">
        <f>I79*'0.1_Coefficients'!$D$20</f>
        <v>0</v>
      </c>
      <c r="P79" s="100">
        <f>J79*'0.1_Coefficients'!$E$20</f>
        <v>0</v>
      </c>
      <c r="Q79" s="100">
        <f>K79*'0.1_Coefficients'!$F$20</f>
        <v>0</v>
      </c>
      <c r="R79" s="68">
        <f t="shared" ref="R79" si="110">SUM(M79:Q82)</f>
        <v>13.099999999999998</v>
      </c>
      <c r="S79" s="48"/>
      <c r="T79" s="99">
        <f>IFERROR(('2.3_Input_Data_Orig_MC'!N78-'2.3_Input_Data_Orig_MC'!G78),"-")</f>
        <v>0</v>
      </c>
      <c r="U79" s="99">
        <f>IFERROR(('2.3_Input_Data_Orig_MC'!O78-'2.3_Input_Data_Orig_MC'!H78),"-")</f>
        <v>0</v>
      </c>
      <c r="V79" s="99">
        <f>IFERROR(('2.3_Input_Data_Orig_MC'!P78-'2.3_Input_Data_Orig_MC'!I78),"-")</f>
        <v>0</v>
      </c>
      <c r="W79" s="99">
        <f>IFERROR(('2.3_Input_Data_Orig_MC'!Q78-'2.3_Input_Data_Orig_MC'!J78),"-")</f>
        <v>0</v>
      </c>
      <c r="X79" s="99">
        <f>IFERROR(('2.3_Input_Data_Orig_MC'!R78-'2.3_Input_Data_Orig_MC'!K78),"-")</f>
        <v>0</v>
      </c>
      <c r="Y79" s="48"/>
      <c r="Z79" s="100">
        <f>T79*'0.1_Coefficients'!$B$20</f>
        <v>0</v>
      </c>
      <c r="AA79" s="100">
        <f>U79*'0.1_Coefficients'!$C$20</f>
        <v>0</v>
      </c>
      <c r="AB79" s="100">
        <f>V79*'0.1_Coefficients'!$D$20</f>
        <v>0</v>
      </c>
      <c r="AC79" s="100">
        <f>W79*'0.1_Coefficients'!$E$20</f>
        <v>0</v>
      </c>
      <c r="AD79" s="100">
        <f>X79*'0.1_Coefficients'!$F$20</f>
        <v>0</v>
      </c>
      <c r="AE79" s="68">
        <f t="shared" ref="AE79" si="111">SUM(Z79:AD82)</f>
        <v>6.0499999999999989</v>
      </c>
      <c r="AF79" s="48"/>
      <c r="AG79" s="99">
        <f>IFERROR(('2.4_Input_Data_Rebase'!U78-'2.4_Input_Data_Rebase'!G78),"-")</f>
        <v>-4</v>
      </c>
      <c r="AH79" s="99">
        <f>IFERROR(('2.4_Input_Data_Rebase'!V78-'2.4_Input_Data_Rebase'!H78),"-")</f>
        <v>5</v>
      </c>
      <c r="AI79" s="99">
        <f>IFERROR(('2.4_Input_Data_Rebase'!W78-'2.4_Input_Data_Rebase'!I78),"-")</f>
        <v>0</v>
      </c>
      <c r="AJ79" s="99">
        <f>IFERROR(('2.4_Input_Data_Rebase'!X78-'2.4_Input_Data_Rebase'!J78),"-")</f>
        <v>-4</v>
      </c>
      <c r="AK79" s="99">
        <f>IFERROR(('2.4_Input_Data_Rebase'!Y78-'2.4_Input_Data_Rebase'!K78),"-")</f>
        <v>4</v>
      </c>
      <c r="AL79" s="48"/>
      <c r="AM79" s="100">
        <f>AG79*'0.1_Coefficients'!$B$20</f>
        <v>-0.8</v>
      </c>
      <c r="AN79" s="100">
        <f>AH79*'0.1_Coefficients'!$C$20</f>
        <v>2</v>
      </c>
      <c r="AO79" s="100">
        <f>AI79*'0.1_Coefficients'!$D$20</f>
        <v>0</v>
      </c>
      <c r="AP79" s="100">
        <f>AJ79*'0.1_Coefficients'!$E$20</f>
        <v>-3.2</v>
      </c>
      <c r="AQ79" s="100">
        <f>AK79*'0.1_Coefficients'!$F$20</f>
        <v>4</v>
      </c>
      <c r="AR79" s="68">
        <f t="shared" ref="AR79" si="112">SUM(AM79:AQ82)</f>
        <v>7.25</v>
      </c>
      <c r="AS79" s="48"/>
      <c r="AT79" s="99">
        <f>IFERROR(('2.4_Input_Data_Rebase'!N78-'2.4_Input_Data_Rebase'!G78),"-")</f>
        <v>2</v>
      </c>
      <c r="AU79" s="99">
        <f>IFERROR(('2.4_Input_Data_Rebase'!O78-'2.4_Input_Data_Rebase'!H78),"-")</f>
        <v>7</v>
      </c>
      <c r="AV79" s="99">
        <f>IFERROR(('2.4_Input_Data_Rebase'!P78-'2.4_Input_Data_Rebase'!I78),"-")</f>
        <v>0</v>
      </c>
      <c r="AW79" s="99">
        <f>IFERROR(('2.4_Input_Data_Rebase'!Q78-'2.4_Input_Data_Rebase'!J78),"-")</f>
        <v>-4</v>
      </c>
      <c r="AX79" s="99">
        <f>IFERROR(('2.4_Input_Data_Rebase'!R78-'2.4_Input_Data_Rebase'!K78),"-")</f>
        <v>-4</v>
      </c>
      <c r="AY79" s="48"/>
      <c r="AZ79" s="100">
        <f>AT79*'0.1_Coefficients'!$B$20</f>
        <v>0.4</v>
      </c>
      <c r="BA79" s="100">
        <f>AU79*'0.1_Coefficients'!$C$20</f>
        <v>2.8000000000000003</v>
      </c>
      <c r="BB79" s="100">
        <f>AV79*'0.1_Coefficients'!$D$20</f>
        <v>0</v>
      </c>
      <c r="BC79" s="100">
        <f>AW79*'0.1_Coefficients'!$E$20</f>
        <v>-3.2</v>
      </c>
      <c r="BD79" s="100">
        <f>AX79*'0.1_Coefficients'!$F$20</f>
        <v>-4</v>
      </c>
      <c r="BE79" s="68">
        <f t="shared" ref="BE79" si="113">SUM(AZ79:BD82)</f>
        <v>-1.3499999999999996</v>
      </c>
      <c r="BF79" s="48"/>
      <c r="BG79" s="68">
        <f t="shared" ref="BG79" si="114">AE79-R79</f>
        <v>-7.0499999999999989</v>
      </c>
      <c r="BH79" s="68">
        <f t="shared" ref="BH79" si="115">BE79-AR79</f>
        <v>-8.6</v>
      </c>
      <c r="BI79" s="69" t="str">
        <f t="shared" ref="BI79" si="116">IFERROR(IF(ABS((BG79-BH79))&lt;=10%,"Acceptable","Request Narrative"),"-")</f>
        <v>Request Narrative</v>
      </c>
    </row>
    <row r="80" spans="1:61" x14ac:dyDescent="0.3">
      <c r="A80" s="10"/>
      <c r="B80" s="27"/>
      <c r="C80" s="28"/>
      <c r="D80" s="19"/>
      <c r="F80" s="98" t="s">
        <v>32</v>
      </c>
      <c r="G80" s="99">
        <f>IFERROR(('2.3_Input_Data_Orig_MC'!U79-'2.3_Input_Data_Orig_MC'!G79),"-")</f>
        <v>0</v>
      </c>
      <c r="H80" s="99">
        <f>IFERROR(('2.3_Input_Data_Orig_MC'!V79-'2.3_Input_Data_Orig_MC'!H79),"-")</f>
        <v>-10</v>
      </c>
      <c r="I80" s="99">
        <f>IFERROR(('2.3_Input_Data_Orig_MC'!W79-'2.3_Input_Data_Orig_MC'!I79),"-")</f>
        <v>-5</v>
      </c>
      <c r="J80" s="99">
        <f>IFERROR(('2.3_Input_Data_Orig_MC'!X79-'2.3_Input_Data_Orig_MC'!J79),"-")</f>
        <v>-5</v>
      </c>
      <c r="K80" s="99">
        <f>IFERROR(('2.3_Input_Data_Orig_MC'!Y79-'2.3_Input_Data_Orig_MC'!K79),"-")</f>
        <v>20</v>
      </c>
      <c r="L80" s="48"/>
      <c r="M80" s="100">
        <f>G80*'0.1_Coefficients'!$B$21</f>
        <v>0</v>
      </c>
      <c r="N80" s="100">
        <f>H80*'0.1_Coefficients'!$C$21</f>
        <v>-3</v>
      </c>
      <c r="O80" s="100">
        <f>I80*'0.1_Coefficients'!$D$21</f>
        <v>-2.25</v>
      </c>
      <c r="P80" s="100">
        <f>J80*'0.1_Coefficients'!$E$21</f>
        <v>-3</v>
      </c>
      <c r="Q80" s="100">
        <f>K80*'0.1_Coefficients'!$F$21</f>
        <v>15</v>
      </c>
      <c r="R80" s="68"/>
      <c r="S80" s="48"/>
      <c r="T80" s="99">
        <f>IFERROR(('2.3_Input_Data_Orig_MC'!N79-'2.3_Input_Data_Orig_MC'!G79),"-")</f>
        <v>0</v>
      </c>
      <c r="U80" s="99">
        <f>IFERROR(('2.3_Input_Data_Orig_MC'!O79-'2.3_Input_Data_Orig_MC'!H79),"-")</f>
        <v>2</v>
      </c>
      <c r="V80" s="99">
        <f>IFERROR(('2.3_Input_Data_Orig_MC'!P79-'2.3_Input_Data_Orig_MC'!I79),"-")</f>
        <v>-5</v>
      </c>
      <c r="W80" s="99">
        <f>IFERROR(('2.3_Input_Data_Orig_MC'!Q79-'2.3_Input_Data_Orig_MC'!J79),"-")</f>
        <v>-5</v>
      </c>
      <c r="X80" s="99">
        <f>IFERROR(('2.3_Input_Data_Orig_MC'!R79-'2.3_Input_Data_Orig_MC'!K79),"-")</f>
        <v>8</v>
      </c>
      <c r="Y80" s="48"/>
      <c r="Z80" s="100">
        <f>T80*'0.1_Coefficients'!$B$21</f>
        <v>0</v>
      </c>
      <c r="AA80" s="100">
        <f>U80*'0.1_Coefficients'!$C$21</f>
        <v>0.6</v>
      </c>
      <c r="AB80" s="100">
        <f>V80*'0.1_Coefficients'!$D$21</f>
        <v>-2.25</v>
      </c>
      <c r="AC80" s="100">
        <f>W80*'0.1_Coefficients'!$E$21</f>
        <v>-3</v>
      </c>
      <c r="AD80" s="100">
        <f>X80*'0.1_Coefficients'!$F$21</f>
        <v>6</v>
      </c>
      <c r="AE80" s="68"/>
      <c r="AF80" s="48"/>
      <c r="AG80" s="99">
        <f>IFERROR(('2.4_Input_Data_Rebase'!U79-'2.4_Input_Data_Rebase'!G79),"-")</f>
        <v>-9</v>
      </c>
      <c r="AH80" s="99">
        <f>IFERROR(('2.4_Input_Data_Rebase'!V79-'2.4_Input_Data_Rebase'!H79),"-")</f>
        <v>1</v>
      </c>
      <c r="AI80" s="99">
        <f>IFERROR(('2.4_Input_Data_Rebase'!W79-'2.4_Input_Data_Rebase'!I79),"-")</f>
        <v>-1</v>
      </c>
      <c r="AJ80" s="99">
        <f>IFERROR(('2.4_Input_Data_Rebase'!X79-'2.4_Input_Data_Rebase'!J79),"-")</f>
        <v>2</v>
      </c>
      <c r="AK80" s="99">
        <f>IFERROR(('2.4_Input_Data_Rebase'!Y79-'2.4_Input_Data_Rebase'!K79),"-")</f>
        <v>2</v>
      </c>
      <c r="AL80" s="48"/>
      <c r="AM80" s="100">
        <f>AG80*'0.1_Coefficients'!$B$21</f>
        <v>-1.3499999999999999</v>
      </c>
      <c r="AN80" s="100">
        <f>AH80*'0.1_Coefficients'!$C$21</f>
        <v>0.3</v>
      </c>
      <c r="AO80" s="100">
        <f>AI80*'0.1_Coefficients'!$D$21</f>
        <v>-0.45</v>
      </c>
      <c r="AP80" s="100">
        <f>AJ80*'0.1_Coefficients'!$E$21</f>
        <v>1.2</v>
      </c>
      <c r="AQ80" s="100">
        <f>AK80*'0.1_Coefficients'!$F$21</f>
        <v>1.5</v>
      </c>
      <c r="AR80" s="68"/>
      <c r="AS80" s="48"/>
      <c r="AT80" s="99">
        <f>IFERROR(('2.4_Input_Data_Rebase'!N79-'2.4_Input_Data_Rebase'!G79),"-")</f>
        <v>-8</v>
      </c>
      <c r="AU80" s="99">
        <f>IFERROR(('2.4_Input_Data_Rebase'!O79-'2.4_Input_Data_Rebase'!H79),"-")</f>
        <v>1</v>
      </c>
      <c r="AV80" s="99">
        <f>IFERROR(('2.4_Input_Data_Rebase'!P79-'2.4_Input_Data_Rebase'!I79),"-")</f>
        <v>-1</v>
      </c>
      <c r="AW80" s="99">
        <f>IFERROR(('2.4_Input_Data_Rebase'!Q79-'2.4_Input_Data_Rebase'!J79),"-")</f>
        <v>2</v>
      </c>
      <c r="AX80" s="99">
        <f>IFERROR(('2.4_Input_Data_Rebase'!R79-'2.4_Input_Data_Rebase'!K79),"-")</f>
        <v>1</v>
      </c>
      <c r="AY80" s="48"/>
      <c r="AZ80" s="100">
        <f>AT80*'0.1_Coefficients'!$B$21</f>
        <v>-1.2</v>
      </c>
      <c r="BA80" s="100">
        <f>AU80*'0.1_Coefficients'!$C$21</f>
        <v>0.3</v>
      </c>
      <c r="BB80" s="100">
        <f>AV80*'0.1_Coefficients'!$D$21</f>
        <v>-0.45</v>
      </c>
      <c r="BC80" s="100">
        <f>AW80*'0.1_Coefficients'!$E$21</f>
        <v>1.2</v>
      </c>
      <c r="BD80" s="100">
        <f>AX80*'0.1_Coefficients'!$F$21</f>
        <v>0.75</v>
      </c>
      <c r="BE80" s="68"/>
      <c r="BF80" s="48"/>
      <c r="BG80" s="68"/>
      <c r="BH80" s="68"/>
      <c r="BI80" s="69"/>
    </row>
    <row r="81" spans="1:61" x14ac:dyDescent="0.3">
      <c r="A81" s="10"/>
      <c r="B81" s="27"/>
      <c r="C81" s="28"/>
      <c r="D81" s="19"/>
      <c r="F81" s="98" t="s">
        <v>33</v>
      </c>
      <c r="G81" s="99">
        <f>IFERROR(('2.3_Input_Data_Orig_MC'!U80-'2.3_Input_Data_Orig_MC'!G80),"-")</f>
        <v>0</v>
      </c>
      <c r="H81" s="99">
        <f>IFERROR(('2.3_Input_Data_Orig_MC'!V80-'2.3_Input_Data_Orig_MC'!H80),"-")</f>
        <v>-20</v>
      </c>
      <c r="I81" s="99">
        <f>IFERROR(('2.3_Input_Data_Orig_MC'!W80-'2.3_Input_Data_Orig_MC'!I80),"-")</f>
        <v>18</v>
      </c>
      <c r="J81" s="99">
        <f>IFERROR(('2.3_Input_Data_Orig_MC'!X80-'2.3_Input_Data_Orig_MC'!J80),"-")</f>
        <v>-2</v>
      </c>
      <c r="K81" s="99">
        <f>IFERROR(('2.3_Input_Data_Orig_MC'!Y80-'2.3_Input_Data_Orig_MC'!K80),"-")</f>
        <v>4</v>
      </c>
      <c r="L81" s="48"/>
      <c r="M81" s="100">
        <f>G81*'0.1_Coefficients'!$B$22</f>
        <v>0</v>
      </c>
      <c r="N81" s="100">
        <f>H81*'0.1_Coefficients'!$C$22</f>
        <v>-4</v>
      </c>
      <c r="O81" s="100">
        <f>I81*'0.1_Coefficients'!$D$22</f>
        <v>5.3999999999999995</v>
      </c>
      <c r="P81" s="100">
        <f>J81*'0.1_Coefficients'!$E$22</f>
        <v>-0.8</v>
      </c>
      <c r="Q81" s="100">
        <f>K81*'0.1_Coefficients'!$F$22</f>
        <v>2</v>
      </c>
      <c r="R81" s="68"/>
      <c r="S81" s="48"/>
      <c r="T81" s="99">
        <f>IFERROR(('2.3_Input_Data_Orig_MC'!N80-'2.3_Input_Data_Orig_MC'!G80),"-")</f>
        <v>0</v>
      </c>
      <c r="U81" s="99">
        <f>IFERROR(('2.3_Input_Data_Orig_MC'!O80-'2.3_Input_Data_Orig_MC'!H80),"-")</f>
        <v>-16</v>
      </c>
      <c r="V81" s="99">
        <f>IFERROR(('2.3_Input_Data_Orig_MC'!P80-'2.3_Input_Data_Orig_MC'!I80),"-")</f>
        <v>18</v>
      </c>
      <c r="W81" s="99">
        <f>IFERROR(('2.3_Input_Data_Orig_MC'!Q80-'2.3_Input_Data_Orig_MC'!J80),"-")</f>
        <v>-2</v>
      </c>
      <c r="X81" s="99">
        <f>IFERROR(('2.3_Input_Data_Orig_MC'!R80-'2.3_Input_Data_Orig_MC'!K80),"-")</f>
        <v>0</v>
      </c>
      <c r="Y81" s="48"/>
      <c r="Z81" s="100">
        <f>T81*'0.1_Coefficients'!$B$22</f>
        <v>0</v>
      </c>
      <c r="AA81" s="100">
        <f>U81*'0.1_Coefficients'!$C$22</f>
        <v>-3.2</v>
      </c>
      <c r="AB81" s="100">
        <f>V81*'0.1_Coefficients'!$D$22</f>
        <v>5.3999999999999995</v>
      </c>
      <c r="AC81" s="100">
        <f>W81*'0.1_Coefficients'!$E$22</f>
        <v>-0.8</v>
      </c>
      <c r="AD81" s="100">
        <f>X81*'0.1_Coefficients'!$F$22</f>
        <v>0</v>
      </c>
      <c r="AE81" s="68"/>
      <c r="AF81" s="48"/>
      <c r="AG81" s="99">
        <f>IFERROR(('2.4_Input_Data_Rebase'!U80-'2.4_Input_Data_Rebase'!G80),"-")</f>
        <v>0</v>
      </c>
      <c r="AH81" s="99">
        <f>IFERROR(('2.4_Input_Data_Rebase'!V80-'2.4_Input_Data_Rebase'!H80),"-")</f>
        <v>0</v>
      </c>
      <c r="AI81" s="99">
        <f>IFERROR(('2.4_Input_Data_Rebase'!W80-'2.4_Input_Data_Rebase'!I80),"-")</f>
        <v>-2</v>
      </c>
      <c r="AJ81" s="99">
        <f>IFERROR(('2.4_Input_Data_Rebase'!X80-'2.4_Input_Data_Rebase'!J80),"-")</f>
        <v>0</v>
      </c>
      <c r="AK81" s="99">
        <f>IFERROR(('2.4_Input_Data_Rebase'!Y80-'2.4_Input_Data_Rebase'!K80),"-")</f>
        <v>2</v>
      </c>
      <c r="AL81" s="48"/>
      <c r="AM81" s="100">
        <f>AG81*'0.1_Coefficients'!$B$22</f>
        <v>0</v>
      </c>
      <c r="AN81" s="100">
        <f>AH81*'0.1_Coefficients'!$C$22</f>
        <v>0</v>
      </c>
      <c r="AO81" s="100">
        <f>AI81*'0.1_Coefficients'!$D$22</f>
        <v>-0.6</v>
      </c>
      <c r="AP81" s="100">
        <f>AJ81*'0.1_Coefficients'!$E$22</f>
        <v>0</v>
      </c>
      <c r="AQ81" s="100">
        <f>AK81*'0.1_Coefficients'!$F$22</f>
        <v>1</v>
      </c>
      <c r="AR81" s="68"/>
      <c r="AS81" s="48"/>
      <c r="AT81" s="99">
        <f>IFERROR(('2.4_Input_Data_Rebase'!N80-'2.4_Input_Data_Rebase'!G80),"-")</f>
        <v>0</v>
      </c>
      <c r="AU81" s="99">
        <f>IFERROR(('2.4_Input_Data_Rebase'!O80-'2.4_Input_Data_Rebase'!H80),"-")</f>
        <v>0</v>
      </c>
      <c r="AV81" s="99">
        <f>IFERROR(('2.4_Input_Data_Rebase'!P80-'2.4_Input_Data_Rebase'!I80),"-")</f>
        <v>-2</v>
      </c>
      <c r="AW81" s="99">
        <f>IFERROR(('2.4_Input_Data_Rebase'!Q80-'2.4_Input_Data_Rebase'!J80),"-")</f>
        <v>0</v>
      </c>
      <c r="AX81" s="99">
        <f>IFERROR(('2.4_Input_Data_Rebase'!R80-'2.4_Input_Data_Rebase'!K80),"-")</f>
        <v>2</v>
      </c>
      <c r="AY81" s="48"/>
      <c r="AZ81" s="100">
        <f>AT81*'0.1_Coefficients'!$B$22</f>
        <v>0</v>
      </c>
      <c r="BA81" s="100">
        <f>AU81*'0.1_Coefficients'!$C$22</f>
        <v>0</v>
      </c>
      <c r="BB81" s="100">
        <f>AV81*'0.1_Coefficients'!$D$22</f>
        <v>-0.6</v>
      </c>
      <c r="BC81" s="100">
        <f>AW81*'0.1_Coefficients'!$E$22</f>
        <v>0</v>
      </c>
      <c r="BD81" s="100">
        <f>AX81*'0.1_Coefficients'!$F$22</f>
        <v>1</v>
      </c>
      <c r="BE81" s="68"/>
      <c r="BF81" s="48"/>
      <c r="BG81" s="68"/>
      <c r="BH81" s="68"/>
      <c r="BI81" s="69"/>
    </row>
    <row r="82" spans="1:61" ht="12.75" thickBot="1" x14ac:dyDescent="0.35">
      <c r="A82" s="10"/>
      <c r="B82" s="29"/>
      <c r="C82" s="30"/>
      <c r="D82" s="22"/>
      <c r="F82" s="102" t="s">
        <v>34</v>
      </c>
      <c r="G82" s="99">
        <f>IFERROR(('2.3_Input_Data_Orig_MC'!U81-'2.3_Input_Data_Orig_MC'!G81),"-")</f>
        <v>0</v>
      </c>
      <c r="H82" s="99">
        <f>IFERROR(('2.3_Input_Data_Orig_MC'!V81-'2.3_Input_Data_Orig_MC'!H81),"-")</f>
        <v>-59</v>
      </c>
      <c r="I82" s="99">
        <f>IFERROR(('2.3_Input_Data_Orig_MC'!W81-'2.3_Input_Data_Orig_MC'!I81),"-")</f>
        <v>56</v>
      </c>
      <c r="J82" s="99">
        <f>IFERROR(('2.3_Input_Data_Orig_MC'!X81-'2.3_Input_Data_Orig_MC'!J81),"-")</f>
        <v>-2</v>
      </c>
      <c r="K82" s="99">
        <f>IFERROR(('2.3_Input_Data_Orig_MC'!Y81-'2.3_Input_Data_Orig_MC'!K81),"-")</f>
        <v>5</v>
      </c>
      <c r="L82" s="48"/>
      <c r="M82" s="100">
        <f>G82*'0.1_Coefficients'!$B$23</f>
        <v>0</v>
      </c>
      <c r="N82" s="100">
        <f>H82*'0.1_Coefficients'!$C$23</f>
        <v>-5.9</v>
      </c>
      <c r="O82" s="100">
        <f>I82*'0.1_Coefficients'!$D$23</f>
        <v>8.4</v>
      </c>
      <c r="P82" s="100">
        <f>J82*'0.1_Coefficients'!E91</f>
        <v>0</v>
      </c>
      <c r="Q82" s="100">
        <f>K82*'0.1_Coefficients'!$F$23</f>
        <v>1.25</v>
      </c>
      <c r="R82" s="72"/>
      <c r="S82" s="48"/>
      <c r="T82" s="99">
        <f>IFERROR(('2.3_Input_Data_Orig_MC'!N81-'2.3_Input_Data_Orig_MC'!G81),"-")</f>
        <v>0</v>
      </c>
      <c r="U82" s="99">
        <f>IFERROR(('2.3_Input_Data_Orig_MC'!O81-'2.3_Input_Data_Orig_MC'!H81),"-")</f>
        <v>-56</v>
      </c>
      <c r="V82" s="99">
        <f>IFERROR(('2.3_Input_Data_Orig_MC'!P81-'2.3_Input_Data_Orig_MC'!I81),"-")</f>
        <v>56</v>
      </c>
      <c r="W82" s="99">
        <f>IFERROR(('2.3_Input_Data_Orig_MC'!Q81-'2.3_Input_Data_Orig_MC'!J81),"-")</f>
        <v>-2</v>
      </c>
      <c r="X82" s="99">
        <f>IFERROR(('2.3_Input_Data_Orig_MC'!R81-'2.3_Input_Data_Orig_MC'!K81),"-")</f>
        <v>2</v>
      </c>
      <c r="Y82" s="48"/>
      <c r="Z82" s="100">
        <f>T82*'0.1_Coefficients'!$B$23</f>
        <v>0</v>
      </c>
      <c r="AA82" s="100">
        <f>U82*'0.1_Coefficients'!$C$23</f>
        <v>-5.6000000000000005</v>
      </c>
      <c r="AB82" s="100">
        <f>V82*'0.1_Coefficients'!$D$23</f>
        <v>8.4</v>
      </c>
      <c r="AC82" s="100">
        <f>W82*'0.1_Coefficients'!Q91</f>
        <v>0</v>
      </c>
      <c r="AD82" s="100">
        <f>X82*'0.1_Coefficients'!$F$23</f>
        <v>0.5</v>
      </c>
      <c r="AE82" s="72"/>
      <c r="AF82" s="48"/>
      <c r="AG82" s="99">
        <f>IFERROR(('2.4_Input_Data_Rebase'!U81-'2.4_Input_Data_Rebase'!G81),"-")</f>
        <v>-16</v>
      </c>
      <c r="AH82" s="99">
        <f>IFERROR(('2.4_Input_Data_Rebase'!V81-'2.4_Input_Data_Rebase'!H81),"-")</f>
        <v>-1</v>
      </c>
      <c r="AI82" s="99">
        <f>IFERROR(('2.4_Input_Data_Rebase'!W81-'2.4_Input_Data_Rebase'!I81),"-")</f>
        <v>-13</v>
      </c>
      <c r="AJ82" s="99">
        <f>IFERROR(('2.4_Input_Data_Rebase'!X81-'2.4_Input_Data_Rebase'!J81),"-")</f>
        <v>8</v>
      </c>
      <c r="AK82" s="99">
        <f>IFERROR(('2.4_Input_Data_Rebase'!Y81-'2.4_Input_Data_Rebase'!K81),"-")</f>
        <v>26</v>
      </c>
      <c r="AL82" s="48"/>
      <c r="AM82" s="100">
        <f>AG82*'0.1_Coefficients'!$B$23</f>
        <v>-0.8</v>
      </c>
      <c r="AN82" s="100">
        <f>AH82*'0.1_Coefficients'!$C$23</f>
        <v>-0.1</v>
      </c>
      <c r="AO82" s="100">
        <f>AI82*'0.1_Coefficients'!$D$23</f>
        <v>-1.95</v>
      </c>
      <c r="AP82" s="100">
        <f>AJ82*'0.1_Coefficients'!AD91</f>
        <v>0</v>
      </c>
      <c r="AQ82" s="100">
        <f>AK82*'0.1_Coefficients'!$F$23</f>
        <v>6.5</v>
      </c>
      <c r="AR82" s="72"/>
      <c r="AS82" s="48"/>
      <c r="AT82" s="99">
        <f>IFERROR(('2.4_Input_Data_Rebase'!N81-'2.4_Input_Data_Rebase'!G81),"-")</f>
        <v>-6</v>
      </c>
      <c r="AU82" s="99">
        <f>IFERROR(('2.4_Input_Data_Rebase'!O81-'2.4_Input_Data_Rebase'!H81),"-")</f>
        <v>-1</v>
      </c>
      <c r="AV82" s="99">
        <f>IFERROR(('2.4_Input_Data_Rebase'!P81-'2.4_Input_Data_Rebase'!I81),"-")</f>
        <v>-13</v>
      </c>
      <c r="AW82" s="99">
        <f>IFERROR(('2.4_Input_Data_Rebase'!Q81-'2.4_Input_Data_Rebase'!J81),"-")</f>
        <v>8</v>
      </c>
      <c r="AX82" s="99">
        <f>IFERROR(('2.4_Input_Data_Rebase'!R81-'2.4_Input_Data_Rebase'!K81),"-")</f>
        <v>16</v>
      </c>
      <c r="AY82" s="48"/>
      <c r="AZ82" s="100">
        <f>AT82*'0.1_Coefficients'!$B$23</f>
        <v>-0.30000000000000004</v>
      </c>
      <c r="BA82" s="100">
        <f>AU82*'0.1_Coefficients'!$C$23</f>
        <v>-0.1</v>
      </c>
      <c r="BB82" s="100">
        <f>AV82*'0.1_Coefficients'!$D$23</f>
        <v>-1.95</v>
      </c>
      <c r="BC82" s="100">
        <f>AW82*'0.1_Coefficients'!AP91</f>
        <v>0</v>
      </c>
      <c r="BD82" s="100">
        <f>AX82*'0.1_Coefficients'!$F$23</f>
        <v>4</v>
      </c>
      <c r="BE82" s="72"/>
      <c r="BF82" s="48"/>
      <c r="BG82" s="72"/>
      <c r="BH82" s="72"/>
      <c r="BI82" s="73"/>
    </row>
    <row r="83" spans="1:61" x14ac:dyDescent="0.3">
      <c r="A83" s="11" t="s">
        <v>20</v>
      </c>
      <c r="B83" s="31">
        <v>22</v>
      </c>
      <c r="C83" s="32" t="s">
        <v>15</v>
      </c>
      <c r="D83" s="17" t="s">
        <v>37</v>
      </c>
      <c r="F83" s="103" t="s">
        <v>31</v>
      </c>
      <c r="G83" s="99">
        <f>IFERROR(('2.3_Input_Data_Orig_MC'!U82-'2.3_Input_Data_Orig_MC'!G82),"-")</f>
        <v>-3</v>
      </c>
      <c r="H83" s="99">
        <f>IFERROR(('2.3_Input_Data_Orig_MC'!V82-'2.3_Input_Data_Orig_MC'!H82),"-")</f>
        <v>-1</v>
      </c>
      <c r="I83" s="99">
        <f>IFERROR(('2.3_Input_Data_Orig_MC'!W82-'2.3_Input_Data_Orig_MC'!I82),"-")</f>
        <v>1</v>
      </c>
      <c r="J83" s="99">
        <f>IFERROR(('2.3_Input_Data_Orig_MC'!X82-'2.3_Input_Data_Orig_MC'!J82),"-")</f>
        <v>-5</v>
      </c>
      <c r="K83" s="99">
        <f>IFERROR(('2.3_Input_Data_Orig_MC'!Y82-'2.3_Input_Data_Orig_MC'!K82),"-")</f>
        <v>8</v>
      </c>
      <c r="L83" s="48"/>
      <c r="M83" s="100">
        <f>G83*'0.1_Coefficients'!$B$20</f>
        <v>-0.60000000000000009</v>
      </c>
      <c r="N83" s="100">
        <f>H83*'0.1_Coefficients'!$C$20</f>
        <v>-0.4</v>
      </c>
      <c r="O83" s="100">
        <f>I83*'0.1_Coefficients'!$D$20</f>
        <v>0.6</v>
      </c>
      <c r="P83" s="100">
        <f>J83*'0.1_Coefficients'!$E$20</f>
        <v>-4</v>
      </c>
      <c r="Q83" s="100">
        <f>K83*'0.1_Coefficients'!$F$20</f>
        <v>8</v>
      </c>
      <c r="R83" s="68">
        <f t="shared" ref="R83" si="117">SUM(M83:Q86)</f>
        <v>3.5999999999999996</v>
      </c>
      <c r="S83" s="48"/>
      <c r="T83" s="99">
        <f>IFERROR(('2.3_Input_Data_Orig_MC'!N82-'2.3_Input_Data_Orig_MC'!G82),"-")</f>
        <v>2</v>
      </c>
      <c r="U83" s="99">
        <f>IFERROR(('2.3_Input_Data_Orig_MC'!O82-'2.3_Input_Data_Orig_MC'!H82),"-")</f>
        <v>2</v>
      </c>
      <c r="V83" s="99">
        <f>IFERROR(('2.3_Input_Data_Orig_MC'!P82-'2.3_Input_Data_Orig_MC'!I82),"-")</f>
        <v>1</v>
      </c>
      <c r="W83" s="99">
        <f>IFERROR(('2.3_Input_Data_Orig_MC'!Q82-'2.3_Input_Data_Orig_MC'!J82),"-")</f>
        <v>-5</v>
      </c>
      <c r="X83" s="99">
        <f>IFERROR(('2.3_Input_Data_Orig_MC'!R82-'2.3_Input_Data_Orig_MC'!K82),"-")</f>
        <v>0</v>
      </c>
      <c r="Y83" s="48"/>
      <c r="Z83" s="100">
        <f>T83*'0.1_Coefficients'!$B$20</f>
        <v>0.4</v>
      </c>
      <c r="AA83" s="100">
        <f>U83*'0.1_Coefficients'!$C$20</f>
        <v>0.8</v>
      </c>
      <c r="AB83" s="100">
        <f>V83*'0.1_Coefficients'!$D$20</f>
        <v>0.6</v>
      </c>
      <c r="AC83" s="100">
        <f>W83*'0.1_Coefficients'!$E$20</f>
        <v>-4</v>
      </c>
      <c r="AD83" s="100">
        <f>X83*'0.1_Coefficients'!$F$20</f>
        <v>0</v>
      </c>
      <c r="AE83" s="68">
        <f t="shared" ref="AE83" si="118">SUM(Z83:AD86)</f>
        <v>-2.1999999999999997</v>
      </c>
      <c r="AF83" s="48"/>
      <c r="AG83" s="99">
        <f>IFERROR(('2.4_Input_Data_Rebase'!U82-'2.4_Input_Data_Rebase'!G82),"-")</f>
        <v>-1</v>
      </c>
      <c r="AH83" s="99">
        <f>IFERROR(('2.4_Input_Data_Rebase'!V82-'2.4_Input_Data_Rebase'!H82),"-")</f>
        <v>0</v>
      </c>
      <c r="AI83" s="99">
        <f>IFERROR(('2.4_Input_Data_Rebase'!W82-'2.4_Input_Data_Rebase'!I82),"-")</f>
        <v>0</v>
      </c>
      <c r="AJ83" s="99">
        <f>IFERROR(('2.4_Input_Data_Rebase'!X82-'2.4_Input_Data_Rebase'!J82),"-")</f>
        <v>1</v>
      </c>
      <c r="AK83" s="99">
        <f>IFERROR(('2.4_Input_Data_Rebase'!Y82-'2.4_Input_Data_Rebase'!K82),"-")</f>
        <v>-1</v>
      </c>
      <c r="AL83" s="48"/>
      <c r="AM83" s="100">
        <f>AG83*'0.1_Coefficients'!$B$20</f>
        <v>-0.2</v>
      </c>
      <c r="AN83" s="100">
        <f>AH83*'0.1_Coefficients'!$C$20</f>
        <v>0</v>
      </c>
      <c r="AO83" s="100">
        <f>AI83*'0.1_Coefficients'!$D$20</f>
        <v>0</v>
      </c>
      <c r="AP83" s="100">
        <f>AJ83*'0.1_Coefficients'!$E$20</f>
        <v>0.8</v>
      </c>
      <c r="AQ83" s="100">
        <f>AK83*'0.1_Coefficients'!$F$20</f>
        <v>-1</v>
      </c>
      <c r="AR83" s="68">
        <f t="shared" ref="AR83" si="119">SUM(AM83:AQ86)</f>
        <v>0.65</v>
      </c>
      <c r="AS83" s="48"/>
      <c r="AT83" s="99">
        <f>IFERROR(('2.4_Input_Data_Rebase'!N82-'2.4_Input_Data_Rebase'!G82),"-")</f>
        <v>1</v>
      </c>
      <c r="AU83" s="99">
        <f>IFERROR(('2.4_Input_Data_Rebase'!O82-'2.4_Input_Data_Rebase'!H82),"-")</f>
        <v>0</v>
      </c>
      <c r="AV83" s="99">
        <f>IFERROR(('2.4_Input_Data_Rebase'!P82-'2.4_Input_Data_Rebase'!I82),"-")</f>
        <v>0</v>
      </c>
      <c r="AW83" s="99">
        <f>IFERROR(('2.4_Input_Data_Rebase'!Q82-'2.4_Input_Data_Rebase'!J82),"-")</f>
        <v>0</v>
      </c>
      <c r="AX83" s="99">
        <f>IFERROR(('2.4_Input_Data_Rebase'!R82-'2.4_Input_Data_Rebase'!K82),"-")</f>
        <v>-2</v>
      </c>
      <c r="AY83" s="48"/>
      <c r="AZ83" s="100">
        <f>AT83*'0.1_Coefficients'!$B$20</f>
        <v>0.2</v>
      </c>
      <c r="BA83" s="100">
        <f>AU83*'0.1_Coefficients'!$C$20</f>
        <v>0</v>
      </c>
      <c r="BB83" s="100">
        <f>AV83*'0.1_Coefficients'!$D$20</f>
        <v>0</v>
      </c>
      <c r="BC83" s="100">
        <f>AW83*'0.1_Coefficients'!$E$20</f>
        <v>0</v>
      </c>
      <c r="BD83" s="100">
        <f>AX83*'0.1_Coefficients'!$F$20</f>
        <v>-2</v>
      </c>
      <c r="BE83" s="68">
        <f t="shared" ref="BE83" si="120">SUM(AZ83:BD86)</f>
        <v>-2.3500000000000005</v>
      </c>
      <c r="BF83" s="48"/>
      <c r="BG83" s="68">
        <f t="shared" ref="BG83" si="121">AE83-R83</f>
        <v>-5.7999999999999989</v>
      </c>
      <c r="BH83" s="68">
        <f t="shared" ref="BH83" si="122">BE83-AR83</f>
        <v>-3.0000000000000004</v>
      </c>
      <c r="BI83" s="69" t="str">
        <f t="shared" ref="BI83" si="123">IFERROR(IF(ABS((BG83-BH83))&lt;=10%,"Acceptable","Request Narrative"),"-")</f>
        <v>Request Narrative</v>
      </c>
    </row>
    <row r="84" spans="1:61" x14ac:dyDescent="0.3">
      <c r="A84" s="10"/>
      <c r="B84" s="27"/>
      <c r="C84" s="28"/>
      <c r="D84" s="19"/>
      <c r="F84" s="98" t="s">
        <v>32</v>
      </c>
      <c r="G84" s="99">
        <f>IFERROR(('2.3_Input_Data_Orig_MC'!U83-'2.3_Input_Data_Orig_MC'!G83),"-")</f>
        <v>0</v>
      </c>
      <c r="H84" s="99">
        <f>IFERROR(('2.3_Input_Data_Orig_MC'!V83-'2.3_Input_Data_Orig_MC'!H83),"-")</f>
        <v>0</v>
      </c>
      <c r="I84" s="99">
        <f>IFERROR(('2.3_Input_Data_Orig_MC'!W83-'2.3_Input_Data_Orig_MC'!I83),"-")</f>
        <v>0</v>
      </c>
      <c r="J84" s="99">
        <f>IFERROR(('2.3_Input_Data_Orig_MC'!X83-'2.3_Input_Data_Orig_MC'!J83),"-")</f>
        <v>0</v>
      </c>
      <c r="K84" s="99">
        <f>IFERROR(('2.3_Input_Data_Orig_MC'!Y83-'2.3_Input_Data_Orig_MC'!K83),"-")</f>
        <v>0</v>
      </c>
      <c r="L84" s="48"/>
      <c r="M84" s="100">
        <f>G84*'0.1_Coefficients'!$B$21</f>
        <v>0</v>
      </c>
      <c r="N84" s="100">
        <f>H84*'0.1_Coefficients'!$C$21</f>
        <v>0</v>
      </c>
      <c r="O84" s="100">
        <f>I84*'0.1_Coefficients'!$D$21</f>
        <v>0</v>
      </c>
      <c r="P84" s="100">
        <f>J84*'0.1_Coefficients'!$E$21</f>
        <v>0</v>
      </c>
      <c r="Q84" s="100">
        <f>K84*'0.1_Coefficients'!$F$21</f>
        <v>0</v>
      </c>
      <c r="R84" s="68"/>
      <c r="S84" s="48"/>
      <c r="T84" s="99">
        <f>IFERROR(('2.3_Input_Data_Orig_MC'!N83-'2.3_Input_Data_Orig_MC'!G83),"-")</f>
        <v>0</v>
      </c>
      <c r="U84" s="99">
        <f>IFERROR(('2.3_Input_Data_Orig_MC'!O83-'2.3_Input_Data_Orig_MC'!H83),"-")</f>
        <v>0</v>
      </c>
      <c r="V84" s="99">
        <f>IFERROR(('2.3_Input_Data_Orig_MC'!P83-'2.3_Input_Data_Orig_MC'!I83),"-")</f>
        <v>0</v>
      </c>
      <c r="W84" s="99">
        <f>IFERROR(('2.3_Input_Data_Orig_MC'!Q83-'2.3_Input_Data_Orig_MC'!J83),"-")</f>
        <v>0</v>
      </c>
      <c r="X84" s="99">
        <f>IFERROR(('2.3_Input_Data_Orig_MC'!R83-'2.3_Input_Data_Orig_MC'!K83),"-")</f>
        <v>0</v>
      </c>
      <c r="Y84" s="48"/>
      <c r="Z84" s="100">
        <f>T84*'0.1_Coefficients'!$B$21</f>
        <v>0</v>
      </c>
      <c r="AA84" s="100">
        <f>U84*'0.1_Coefficients'!$C$21</f>
        <v>0</v>
      </c>
      <c r="AB84" s="100">
        <f>V84*'0.1_Coefficients'!$D$21</f>
        <v>0</v>
      </c>
      <c r="AC84" s="100">
        <f>W84*'0.1_Coefficients'!$E$21</f>
        <v>0</v>
      </c>
      <c r="AD84" s="100">
        <f>X84*'0.1_Coefficients'!$F$21</f>
        <v>0</v>
      </c>
      <c r="AE84" s="68"/>
      <c r="AF84" s="48"/>
      <c r="AG84" s="99">
        <f>IFERROR(('2.4_Input_Data_Rebase'!U83-'2.4_Input_Data_Rebase'!G83),"-")</f>
        <v>0</v>
      </c>
      <c r="AH84" s="99">
        <f>IFERROR(('2.4_Input_Data_Rebase'!V83-'2.4_Input_Data_Rebase'!H83),"-")</f>
        <v>0</v>
      </c>
      <c r="AI84" s="99">
        <f>IFERROR(('2.4_Input_Data_Rebase'!W83-'2.4_Input_Data_Rebase'!I83),"-")</f>
        <v>0</v>
      </c>
      <c r="AJ84" s="99">
        <f>IFERROR(('2.4_Input_Data_Rebase'!X83-'2.4_Input_Data_Rebase'!J83),"-")</f>
        <v>0</v>
      </c>
      <c r="AK84" s="99">
        <f>IFERROR(('2.4_Input_Data_Rebase'!Y83-'2.4_Input_Data_Rebase'!K83),"-")</f>
        <v>0</v>
      </c>
      <c r="AL84" s="48"/>
      <c r="AM84" s="100">
        <f>AG84*'0.1_Coefficients'!$B$21</f>
        <v>0</v>
      </c>
      <c r="AN84" s="100">
        <f>AH84*'0.1_Coefficients'!$C$21</f>
        <v>0</v>
      </c>
      <c r="AO84" s="100">
        <f>AI84*'0.1_Coefficients'!$D$21</f>
        <v>0</v>
      </c>
      <c r="AP84" s="100">
        <f>AJ84*'0.1_Coefficients'!$E$21</f>
        <v>0</v>
      </c>
      <c r="AQ84" s="100">
        <f>AK84*'0.1_Coefficients'!$F$21</f>
        <v>0</v>
      </c>
      <c r="AR84" s="68"/>
      <c r="AS84" s="48"/>
      <c r="AT84" s="99">
        <f>IFERROR(('2.4_Input_Data_Rebase'!N83-'2.4_Input_Data_Rebase'!G83),"-")</f>
        <v>1</v>
      </c>
      <c r="AU84" s="99">
        <f>IFERROR(('2.4_Input_Data_Rebase'!O83-'2.4_Input_Data_Rebase'!H83),"-")</f>
        <v>0</v>
      </c>
      <c r="AV84" s="99">
        <f>IFERROR(('2.4_Input_Data_Rebase'!P83-'2.4_Input_Data_Rebase'!I83),"-")</f>
        <v>0</v>
      </c>
      <c r="AW84" s="99">
        <f>IFERROR(('2.4_Input_Data_Rebase'!Q83-'2.4_Input_Data_Rebase'!J83),"-")</f>
        <v>0</v>
      </c>
      <c r="AX84" s="99">
        <f>IFERROR(('2.4_Input_Data_Rebase'!R83-'2.4_Input_Data_Rebase'!K83),"-")</f>
        <v>-1</v>
      </c>
      <c r="AY84" s="48"/>
      <c r="AZ84" s="100">
        <f>AT84*'0.1_Coefficients'!$B$21</f>
        <v>0.15</v>
      </c>
      <c r="BA84" s="100">
        <f>AU84*'0.1_Coefficients'!$C$21</f>
        <v>0</v>
      </c>
      <c r="BB84" s="100">
        <f>AV84*'0.1_Coefficients'!$D$21</f>
        <v>0</v>
      </c>
      <c r="BC84" s="100">
        <f>AW84*'0.1_Coefficients'!$E$21</f>
        <v>0</v>
      </c>
      <c r="BD84" s="100">
        <f>AX84*'0.1_Coefficients'!$F$21</f>
        <v>-0.75</v>
      </c>
      <c r="BE84" s="68"/>
      <c r="BF84" s="48"/>
      <c r="BG84" s="68"/>
      <c r="BH84" s="68"/>
      <c r="BI84" s="69"/>
    </row>
    <row r="85" spans="1:61" x14ac:dyDescent="0.3">
      <c r="A85" s="10"/>
      <c r="B85" s="27"/>
      <c r="C85" s="28"/>
      <c r="D85" s="19"/>
      <c r="F85" s="98" t="s">
        <v>33</v>
      </c>
      <c r="G85" s="99">
        <f>IFERROR(('2.3_Input_Data_Orig_MC'!U84-'2.3_Input_Data_Orig_MC'!G84),"-")</f>
        <v>0</v>
      </c>
      <c r="H85" s="99">
        <f>IFERROR(('2.3_Input_Data_Orig_MC'!V84-'2.3_Input_Data_Orig_MC'!H84),"-")</f>
        <v>0</v>
      </c>
      <c r="I85" s="99">
        <f>IFERROR(('2.3_Input_Data_Orig_MC'!W84-'2.3_Input_Data_Orig_MC'!I84),"-")</f>
        <v>0</v>
      </c>
      <c r="J85" s="99">
        <f>IFERROR(('2.3_Input_Data_Orig_MC'!X84-'2.3_Input_Data_Orig_MC'!J84),"-")</f>
        <v>0</v>
      </c>
      <c r="K85" s="99">
        <f>IFERROR(('2.3_Input_Data_Orig_MC'!Y84-'2.3_Input_Data_Orig_MC'!K84),"-")</f>
        <v>0</v>
      </c>
      <c r="L85" s="48"/>
      <c r="M85" s="100">
        <f>G85*'0.1_Coefficients'!$B$22</f>
        <v>0</v>
      </c>
      <c r="N85" s="100">
        <f>H85*'0.1_Coefficients'!$C$22</f>
        <v>0</v>
      </c>
      <c r="O85" s="100">
        <f>I85*'0.1_Coefficients'!$D$22</f>
        <v>0</v>
      </c>
      <c r="P85" s="100">
        <f>J85*'0.1_Coefficients'!$E$22</f>
        <v>0</v>
      </c>
      <c r="Q85" s="100">
        <f>K85*'0.1_Coefficients'!$F$22</f>
        <v>0</v>
      </c>
      <c r="R85" s="68"/>
      <c r="S85" s="48"/>
      <c r="T85" s="99">
        <f>IFERROR(('2.3_Input_Data_Orig_MC'!N84-'2.3_Input_Data_Orig_MC'!G84),"-")</f>
        <v>0</v>
      </c>
      <c r="U85" s="99">
        <f>IFERROR(('2.3_Input_Data_Orig_MC'!O84-'2.3_Input_Data_Orig_MC'!H84),"-")</f>
        <v>0</v>
      </c>
      <c r="V85" s="99">
        <f>IFERROR(('2.3_Input_Data_Orig_MC'!P84-'2.3_Input_Data_Orig_MC'!I84),"-")</f>
        <v>0</v>
      </c>
      <c r="W85" s="99">
        <f>IFERROR(('2.3_Input_Data_Orig_MC'!Q84-'2.3_Input_Data_Orig_MC'!J84),"-")</f>
        <v>0</v>
      </c>
      <c r="X85" s="99">
        <f>IFERROR(('2.3_Input_Data_Orig_MC'!R84-'2.3_Input_Data_Orig_MC'!K84),"-")</f>
        <v>0</v>
      </c>
      <c r="Y85" s="48"/>
      <c r="Z85" s="100">
        <f>T85*'0.1_Coefficients'!$B$22</f>
        <v>0</v>
      </c>
      <c r="AA85" s="100">
        <f>U85*'0.1_Coefficients'!$C$22</f>
        <v>0</v>
      </c>
      <c r="AB85" s="100">
        <f>V85*'0.1_Coefficients'!$D$22</f>
        <v>0</v>
      </c>
      <c r="AC85" s="100">
        <f>W85*'0.1_Coefficients'!$E$22</f>
        <v>0</v>
      </c>
      <c r="AD85" s="100">
        <f>X85*'0.1_Coefficients'!$F$22</f>
        <v>0</v>
      </c>
      <c r="AE85" s="68"/>
      <c r="AF85" s="48"/>
      <c r="AG85" s="99">
        <f>IFERROR(('2.4_Input_Data_Rebase'!U84-'2.4_Input_Data_Rebase'!G84),"-")</f>
        <v>0</v>
      </c>
      <c r="AH85" s="99">
        <f>IFERROR(('2.4_Input_Data_Rebase'!V84-'2.4_Input_Data_Rebase'!H84),"-")</f>
        <v>0</v>
      </c>
      <c r="AI85" s="99">
        <f>IFERROR(('2.4_Input_Data_Rebase'!W84-'2.4_Input_Data_Rebase'!I84),"-")</f>
        <v>0</v>
      </c>
      <c r="AJ85" s="99">
        <f>IFERROR(('2.4_Input_Data_Rebase'!X84-'2.4_Input_Data_Rebase'!J84),"-")</f>
        <v>0</v>
      </c>
      <c r="AK85" s="99">
        <f>IFERROR(('2.4_Input_Data_Rebase'!Y84-'2.4_Input_Data_Rebase'!K84),"-")</f>
        <v>0</v>
      </c>
      <c r="AL85" s="48"/>
      <c r="AM85" s="100">
        <f>AG85*'0.1_Coefficients'!$B$22</f>
        <v>0</v>
      </c>
      <c r="AN85" s="100">
        <f>AH85*'0.1_Coefficients'!$C$22</f>
        <v>0</v>
      </c>
      <c r="AO85" s="100">
        <f>AI85*'0.1_Coefficients'!$D$22</f>
        <v>0</v>
      </c>
      <c r="AP85" s="100">
        <f>AJ85*'0.1_Coefficients'!$E$22</f>
        <v>0</v>
      </c>
      <c r="AQ85" s="100">
        <f>AK85*'0.1_Coefficients'!$F$22</f>
        <v>0</v>
      </c>
      <c r="AR85" s="68"/>
      <c r="AS85" s="48"/>
      <c r="AT85" s="99">
        <f>IFERROR(('2.4_Input_Data_Rebase'!N84-'2.4_Input_Data_Rebase'!G84),"-")</f>
        <v>0</v>
      </c>
      <c r="AU85" s="99">
        <f>IFERROR(('2.4_Input_Data_Rebase'!O84-'2.4_Input_Data_Rebase'!H84),"-")</f>
        <v>0</v>
      </c>
      <c r="AV85" s="99">
        <f>IFERROR(('2.4_Input_Data_Rebase'!P84-'2.4_Input_Data_Rebase'!I84),"-")</f>
        <v>0</v>
      </c>
      <c r="AW85" s="99">
        <f>IFERROR(('2.4_Input_Data_Rebase'!Q84-'2.4_Input_Data_Rebase'!J84),"-")</f>
        <v>0</v>
      </c>
      <c r="AX85" s="99">
        <f>IFERROR(('2.4_Input_Data_Rebase'!R84-'2.4_Input_Data_Rebase'!K84),"-")</f>
        <v>0</v>
      </c>
      <c r="AY85" s="48"/>
      <c r="AZ85" s="100">
        <f>AT85*'0.1_Coefficients'!$B$22</f>
        <v>0</v>
      </c>
      <c r="BA85" s="100">
        <f>AU85*'0.1_Coefficients'!$C$22</f>
        <v>0</v>
      </c>
      <c r="BB85" s="100">
        <f>AV85*'0.1_Coefficients'!$D$22</f>
        <v>0</v>
      </c>
      <c r="BC85" s="100">
        <f>AW85*'0.1_Coefficients'!$E$22</f>
        <v>0</v>
      </c>
      <c r="BD85" s="100">
        <f>AX85*'0.1_Coefficients'!$F$22</f>
        <v>0</v>
      </c>
      <c r="BE85" s="68"/>
      <c r="BF85" s="48"/>
      <c r="BG85" s="68"/>
      <c r="BH85" s="68"/>
      <c r="BI85" s="69"/>
    </row>
    <row r="86" spans="1:61" ht="12.75" thickBot="1" x14ac:dyDescent="0.35">
      <c r="A86" s="10"/>
      <c r="B86" s="29"/>
      <c r="C86" s="30"/>
      <c r="D86" s="22"/>
      <c r="F86" s="102" t="s">
        <v>34</v>
      </c>
      <c r="G86" s="99">
        <f>IFERROR(('2.3_Input_Data_Orig_MC'!U85-'2.3_Input_Data_Orig_MC'!G85),"-")</f>
        <v>0</v>
      </c>
      <c r="H86" s="99">
        <f>IFERROR(('2.3_Input_Data_Orig_MC'!V85-'2.3_Input_Data_Orig_MC'!H85),"-")</f>
        <v>0</v>
      </c>
      <c r="I86" s="99">
        <f>IFERROR(('2.3_Input_Data_Orig_MC'!W85-'2.3_Input_Data_Orig_MC'!I85),"-")</f>
        <v>0</v>
      </c>
      <c r="J86" s="99">
        <f>IFERROR(('2.3_Input_Data_Orig_MC'!X85-'2.3_Input_Data_Orig_MC'!J85),"-")</f>
        <v>0</v>
      </c>
      <c r="K86" s="99">
        <f>IFERROR(('2.3_Input_Data_Orig_MC'!Y85-'2.3_Input_Data_Orig_MC'!K85),"-")</f>
        <v>0</v>
      </c>
      <c r="L86" s="48"/>
      <c r="M86" s="100">
        <f>G86*'0.1_Coefficients'!$B$23</f>
        <v>0</v>
      </c>
      <c r="N86" s="100">
        <f>H86*'0.1_Coefficients'!$C$23</f>
        <v>0</v>
      </c>
      <c r="O86" s="100">
        <f>I86*'0.1_Coefficients'!$D$23</f>
        <v>0</v>
      </c>
      <c r="P86" s="100">
        <f>J86*'0.1_Coefficients'!E95</f>
        <v>0</v>
      </c>
      <c r="Q86" s="100">
        <f>K86*'0.1_Coefficients'!$F$23</f>
        <v>0</v>
      </c>
      <c r="R86" s="72"/>
      <c r="S86" s="48"/>
      <c r="T86" s="99">
        <f>IFERROR(('2.3_Input_Data_Orig_MC'!N85-'2.3_Input_Data_Orig_MC'!G85),"-")</f>
        <v>0</v>
      </c>
      <c r="U86" s="99">
        <f>IFERROR(('2.3_Input_Data_Orig_MC'!O85-'2.3_Input_Data_Orig_MC'!H85),"-")</f>
        <v>0</v>
      </c>
      <c r="V86" s="99">
        <f>IFERROR(('2.3_Input_Data_Orig_MC'!P85-'2.3_Input_Data_Orig_MC'!I85),"-")</f>
        <v>0</v>
      </c>
      <c r="W86" s="99">
        <f>IFERROR(('2.3_Input_Data_Orig_MC'!Q85-'2.3_Input_Data_Orig_MC'!J85),"-")</f>
        <v>0</v>
      </c>
      <c r="X86" s="99">
        <f>IFERROR(('2.3_Input_Data_Orig_MC'!R85-'2.3_Input_Data_Orig_MC'!K85),"-")</f>
        <v>0</v>
      </c>
      <c r="Y86" s="48"/>
      <c r="Z86" s="100">
        <f>T86*'0.1_Coefficients'!$B$23</f>
        <v>0</v>
      </c>
      <c r="AA86" s="100">
        <f>U86*'0.1_Coefficients'!$C$23</f>
        <v>0</v>
      </c>
      <c r="AB86" s="100">
        <f>V86*'0.1_Coefficients'!$D$23</f>
        <v>0</v>
      </c>
      <c r="AC86" s="100">
        <f>W86*'0.1_Coefficients'!Q95</f>
        <v>0</v>
      </c>
      <c r="AD86" s="100">
        <f>X86*'0.1_Coefficients'!$F$23</f>
        <v>0</v>
      </c>
      <c r="AE86" s="72"/>
      <c r="AF86" s="48"/>
      <c r="AG86" s="99">
        <f>IFERROR(('2.4_Input_Data_Rebase'!U85-'2.4_Input_Data_Rebase'!G85),"-")</f>
        <v>-3</v>
      </c>
      <c r="AH86" s="99">
        <f>IFERROR(('2.4_Input_Data_Rebase'!V85-'2.4_Input_Data_Rebase'!H85),"-")</f>
        <v>-2</v>
      </c>
      <c r="AI86" s="99">
        <f>IFERROR(('2.4_Input_Data_Rebase'!W85-'2.4_Input_Data_Rebase'!I85),"-")</f>
        <v>1</v>
      </c>
      <c r="AJ86" s="99">
        <f>IFERROR(('2.4_Input_Data_Rebase'!X85-'2.4_Input_Data_Rebase'!J85),"-")</f>
        <v>0</v>
      </c>
      <c r="AK86" s="99">
        <f>IFERROR(('2.4_Input_Data_Rebase'!Y85-'2.4_Input_Data_Rebase'!K85),"-")</f>
        <v>5</v>
      </c>
      <c r="AL86" s="48"/>
      <c r="AM86" s="100">
        <f>AG86*'0.1_Coefficients'!$B$23</f>
        <v>-0.15000000000000002</v>
      </c>
      <c r="AN86" s="100">
        <f>AH86*'0.1_Coefficients'!$C$23</f>
        <v>-0.2</v>
      </c>
      <c r="AO86" s="100">
        <f>AI86*'0.1_Coefficients'!$D$23</f>
        <v>0.15</v>
      </c>
      <c r="AP86" s="100">
        <f>AJ86*'0.1_Coefficients'!AD95</f>
        <v>0</v>
      </c>
      <c r="AQ86" s="100">
        <f>AK86*'0.1_Coefficients'!$F$23</f>
        <v>1.25</v>
      </c>
      <c r="AR86" s="72"/>
      <c r="AS86" s="48"/>
      <c r="AT86" s="99">
        <f>IFERROR(('2.4_Input_Data_Rebase'!N85-'2.4_Input_Data_Rebase'!G85),"-")</f>
        <v>2</v>
      </c>
      <c r="AU86" s="99">
        <f>IFERROR(('2.4_Input_Data_Rebase'!O85-'2.4_Input_Data_Rebase'!H85),"-")</f>
        <v>-2</v>
      </c>
      <c r="AV86" s="99">
        <f>IFERROR(('2.4_Input_Data_Rebase'!P85-'2.4_Input_Data_Rebase'!I85),"-")</f>
        <v>1</v>
      </c>
      <c r="AW86" s="99">
        <f>IFERROR(('2.4_Input_Data_Rebase'!Q85-'2.4_Input_Data_Rebase'!J85),"-")</f>
        <v>0</v>
      </c>
      <c r="AX86" s="99">
        <f>IFERROR(('2.4_Input_Data_Rebase'!R85-'2.4_Input_Data_Rebase'!K85),"-")</f>
        <v>0</v>
      </c>
      <c r="AY86" s="48"/>
      <c r="AZ86" s="100">
        <f>AT86*'0.1_Coefficients'!$B$23</f>
        <v>0.1</v>
      </c>
      <c r="BA86" s="100">
        <f>AU86*'0.1_Coefficients'!$C$23</f>
        <v>-0.2</v>
      </c>
      <c r="BB86" s="100">
        <f>AV86*'0.1_Coefficients'!$D$23</f>
        <v>0.15</v>
      </c>
      <c r="BC86" s="100">
        <f>AW86*'0.1_Coefficients'!AP95</f>
        <v>0</v>
      </c>
      <c r="BD86" s="100">
        <f>AX86*'0.1_Coefficients'!$F$23</f>
        <v>0</v>
      </c>
      <c r="BE86" s="72"/>
      <c r="BF86" s="48"/>
      <c r="BG86" s="72"/>
      <c r="BH86" s="72"/>
      <c r="BI86" s="73"/>
    </row>
    <row r="87" spans="1:61" x14ac:dyDescent="0.3">
      <c r="A87" s="11" t="s">
        <v>20</v>
      </c>
      <c r="B87" s="31">
        <v>23</v>
      </c>
      <c r="C87" s="32" t="s">
        <v>22</v>
      </c>
      <c r="D87" s="17" t="s">
        <v>38</v>
      </c>
      <c r="F87" s="103" t="s">
        <v>31</v>
      </c>
      <c r="G87" s="99">
        <f>IFERROR(('2.3_Input_Data_Orig_MC'!U86-'2.3_Input_Data_Orig_MC'!G86),"-")</f>
        <v>0</v>
      </c>
      <c r="H87" s="99">
        <f>IFERROR(('2.3_Input_Data_Orig_MC'!V86-'2.3_Input_Data_Orig_MC'!H86),"-")</f>
        <v>0</v>
      </c>
      <c r="I87" s="99">
        <f>IFERROR(('2.3_Input_Data_Orig_MC'!W86-'2.3_Input_Data_Orig_MC'!I86),"-")</f>
        <v>0</v>
      </c>
      <c r="J87" s="99">
        <f>IFERROR(('2.3_Input_Data_Orig_MC'!X86-'2.3_Input_Data_Orig_MC'!J86),"-")</f>
        <v>0</v>
      </c>
      <c r="K87" s="99">
        <f>IFERROR(('2.3_Input_Data_Orig_MC'!Y86-'2.3_Input_Data_Orig_MC'!K86),"-")</f>
        <v>0</v>
      </c>
      <c r="L87" s="48"/>
      <c r="M87" s="100">
        <f>G87*'0.1_Coefficients'!$B$20</f>
        <v>0</v>
      </c>
      <c r="N87" s="100">
        <f>H87*'0.1_Coefficients'!$C$20</f>
        <v>0</v>
      </c>
      <c r="O87" s="100">
        <f>I87*'0.1_Coefficients'!$D$20</f>
        <v>0</v>
      </c>
      <c r="P87" s="100">
        <f>J87*'0.1_Coefficients'!$E$20</f>
        <v>0</v>
      </c>
      <c r="Q87" s="100">
        <f>K87*'0.1_Coefficients'!$F$20</f>
        <v>0</v>
      </c>
      <c r="R87" s="68">
        <f t="shared" ref="R87" si="124">SUM(M87:Q90)</f>
        <v>7.5999999999999988</v>
      </c>
      <c r="S87" s="48"/>
      <c r="T87" s="99">
        <f>IFERROR(('2.3_Input_Data_Orig_MC'!N86-'2.3_Input_Data_Orig_MC'!G86),"-")</f>
        <v>0</v>
      </c>
      <c r="U87" s="99">
        <f>IFERROR(('2.3_Input_Data_Orig_MC'!O86-'2.3_Input_Data_Orig_MC'!H86),"-")</f>
        <v>0</v>
      </c>
      <c r="V87" s="99">
        <f>IFERROR(('2.3_Input_Data_Orig_MC'!P86-'2.3_Input_Data_Orig_MC'!I86),"-")</f>
        <v>0</v>
      </c>
      <c r="W87" s="99">
        <f>IFERROR(('2.3_Input_Data_Orig_MC'!Q86-'2.3_Input_Data_Orig_MC'!J86),"-")</f>
        <v>0</v>
      </c>
      <c r="X87" s="99">
        <f>IFERROR(('2.3_Input_Data_Orig_MC'!R86-'2.3_Input_Data_Orig_MC'!K86),"-")</f>
        <v>0</v>
      </c>
      <c r="Y87" s="48"/>
      <c r="Z87" s="100">
        <f>T87*'0.1_Coefficients'!$B$20</f>
        <v>0</v>
      </c>
      <c r="AA87" s="100">
        <f>U87*'0.1_Coefficients'!$C$20</f>
        <v>0</v>
      </c>
      <c r="AB87" s="100">
        <f>V87*'0.1_Coefficients'!$D$20</f>
        <v>0</v>
      </c>
      <c r="AC87" s="100">
        <f>W87*'0.1_Coefficients'!$E$20</f>
        <v>0</v>
      </c>
      <c r="AD87" s="100">
        <f>X87*'0.1_Coefficients'!$F$20</f>
        <v>0</v>
      </c>
      <c r="AE87" s="68">
        <f t="shared" ref="AE87" si="125">SUM(Z87:AD90)</f>
        <v>2.6499999999999995</v>
      </c>
      <c r="AF87" s="48"/>
      <c r="AG87" s="99">
        <f>IFERROR(('2.4_Input_Data_Rebase'!U86-'2.4_Input_Data_Rebase'!G86),"-")</f>
        <v>-1</v>
      </c>
      <c r="AH87" s="99">
        <f>IFERROR(('2.4_Input_Data_Rebase'!V86-'2.4_Input_Data_Rebase'!H86),"-")</f>
        <v>-4</v>
      </c>
      <c r="AI87" s="99">
        <f>IFERROR(('2.4_Input_Data_Rebase'!W86-'2.4_Input_Data_Rebase'!I86),"-")</f>
        <v>-7</v>
      </c>
      <c r="AJ87" s="99">
        <f>IFERROR(('2.4_Input_Data_Rebase'!X86-'2.4_Input_Data_Rebase'!J86),"-")</f>
        <v>-5</v>
      </c>
      <c r="AK87" s="99">
        <f>IFERROR(('2.4_Input_Data_Rebase'!Y86-'2.4_Input_Data_Rebase'!K86),"-")</f>
        <v>9</v>
      </c>
      <c r="AL87" s="48"/>
      <c r="AM87" s="100">
        <f>AG87*'0.1_Coefficients'!$B$20</f>
        <v>-0.2</v>
      </c>
      <c r="AN87" s="100">
        <f>AH87*'0.1_Coefficients'!$C$20</f>
        <v>-1.6</v>
      </c>
      <c r="AO87" s="100">
        <f>AI87*'0.1_Coefficients'!$D$20</f>
        <v>-4.2</v>
      </c>
      <c r="AP87" s="100">
        <f>AJ87*'0.1_Coefficients'!$E$20</f>
        <v>-4</v>
      </c>
      <c r="AQ87" s="100">
        <f>AK87*'0.1_Coefficients'!$F$20</f>
        <v>9</v>
      </c>
      <c r="AR87" s="68">
        <f t="shared" ref="AR87" si="126">SUM(AM87:AQ90)</f>
        <v>6.1499999999999995</v>
      </c>
      <c r="AS87" s="48"/>
      <c r="AT87" s="99">
        <f>IFERROR(('2.4_Input_Data_Rebase'!N86-'2.4_Input_Data_Rebase'!G86),"-")</f>
        <v>2</v>
      </c>
      <c r="AU87" s="99">
        <f>IFERROR(('2.4_Input_Data_Rebase'!O86-'2.4_Input_Data_Rebase'!H86),"-")</f>
        <v>-2</v>
      </c>
      <c r="AV87" s="99">
        <f>IFERROR(('2.4_Input_Data_Rebase'!P86-'2.4_Input_Data_Rebase'!I86),"-")</f>
        <v>-2</v>
      </c>
      <c r="AW87" s="99">
        <f>IFERROR(('2.4_Input_Data_Rebase'!Q86-'2.4_Input_Data_Rebase'!J86),"-")</f>
        <v>-3</v>
      </c>
      <c r="AX87" s="99">
        <f>IFERROR(('2.4_Input_Data_Rebase'!R86-'2.4_Input_Data_Rebase'!K86),"-")</f>
        <v>-3</v>
      </c>
      <c r="AY87" s="48"/>
      <c r="AZ87" s="100">
        <f>AT87*'0.1_Coefficients'!$B$20</f>
        <v>0.4</v>
      </c>
      <c r="BA87" s="100">
        <f>AU87*'0.1_Coefficients'!$C$20</f>
        <v>-0.8</v>
      </c>
      <c r="BB87" s="100">
        <f>AV87*'0.1_Coefficients'!$D$20</f>
        <v>-1.2</v>
      </c>
      <c r="BC87" s="100">
        <f>AW87*'0.1_Coefficients'!$E$20</f>
        <v>-2.4000000000000004</v>
      </c>
      <c r="BD87" s="100">
        <f>AX87*'0.1_Coefficients'!$F$20</f>
        <v>-3</v>
      </c>
      <c r="BE87" s="68">
        <f t="shared" ref="BE87" si="127">SUM(AZ87:BD90)</f>
        <v>-1.0500000000000003</v>
      </c>
      <c r="BF87" s="48"/>
      <c r="BG87" s="68">
        <f t="shared" ref="BG87" si="128">AE87-R87</f>
        <v>-4.9499999999999993</v>
      </c>
      <c r="BH87" s="68">
        <f t="shared" ref="BH87" si="129">BE87-AR87</f>
        <v>-7.1999999999999993</v>
      </c>
      <c r="BI87" s="69" t="str">
        <f t="shared" ref="BI87" si="130">IFERROR(IF(ABS((BG87-BH87))&lt;=10%,"Acceptable","Request Narrative"),"-")</f>
        <v>Request Narrative</v>
      </c>
    </row>
    <row r="88" spans="1:61" x14ac:dyDescent="0.3">
      <c r="A88" s="10"/>
      <c r="B88" s="27"/>
      <c r="C88" s="28"/>
      <c r="D88" s="19"/>
      <c r="F88" s="98" t="s">
        <v>32</v>
      </c>
      <c r="G88" s="99">
        <f>IFERROR(('2.3_Input_Data_Orig_MC'!U87-'2.3_Input_Data_Orig_MC'!G87),"-")</f>
        <v>-2</v>
      </c>
      <c r="H88" s="99">
        <f>IFERROR(('2.3_Input_Data_Orig_MC'!V87-'2.3_Input_Data_Orig_MC'!H87),"-")</f>
        <v>-12</v>
      </c>
      <c r="I88" s="99">
        <f>IFERROR(('2.3_Input_Data_Orig_MC'!W87-'2.3_Input_Data_Orig_MC'!I87),"-")</f>
        <v>-2</v>
      </c>
      <c r="J88" s="99">
        <f>IFERROR(('2.3_Input_Data_Orig_MC'!X87-'2.3_Input_Data_Orig_MC'!J87),"-")</f>
        <v>11</v>
      </c>
      <c r="K88" s="99">
        <f>IFERROR(('2.3_Input_Data_Orig_MC'!Y87-'2.3_Input_Data_Orig_MC'!K87),"-")</f>
        <v>5</v>
      </c>
      <c r="L88" s="48"/>
      <c r="M88" s="100">
        <f>G88*'0.1_Coefficients'!$B$21</f>
        <v>-0.3</v>
      </c>
      <c r="N88" s="100">
        <f>H88*'0.1_Coefficients'!$C$21</f>
        <v>-3.5999999999999996</v>
      </c>
      <c r="O88" s="100">
        <f>I88*'0.1_Coefficients'!$D$21</f>
        <v>-0.9</v>
      </c>
      <c r="P88" s="100">
        <f>J88*'0.1_Coefficients'!$E$21</f>
        <v>6.6</v>
      </c>
      <c r="Q88" s="100">
        <f>K88*'0.1_Coefficients'!$F$21</f>
        <v>3.75</v>
      </c>
      <c r="R88" s="68"/>
      <c r="S88" s="48"/>
      <c r="T88" s="99">
        <f>IFERROR(('2.3_Input_Data_Orig_MC'!N87-'2.3_Input_Data_Orig_MC'!G87),"-")</f>
        <v>-2</v>
      </c>
      <c r="U88" s="99">
        <f>IFERROR(('2.3_Input_Data_Orig_MC'!O87-'2.3_Input_Data_Orig_MC'!H87),"-")</f>
        <v>-5</v>
      </c>
      <c r="V88" s="99">
        <f>IFERROR(('2.3_Input_Data_Orig_MC'!P87-'2.3_Input_Data_Orig_MC'!I87),"-")</f>
        <v>-2</v>
      </c>
      <c r="W88" s="99">
        <f>IFERROR(('2.3_Input_Data_Orig_MC'!Q87-'2.3_Input_Data_Orig_MC'!J87),"-")</f>
        <v>9</v>
      </c>
      <c r="X88" s="99">
        <f>IFERROR(('2.3_Input_Data_Orig_MC'!R87-'2.3_Input_Data_Orig_MC'!K87),"-")</f>
        <v>0</v>
      </c>
      <c r="Y88" s="48"/>
      <c r="Z88" s="100">
        <f>T88*'0.1_Coefficients'!$B$21</f>
        <v>-0.3</v>
      </c>
      <c r="AA88" s="100">
        <f>U88*'0.1_Coefficients'!$C$21</f>
        <v>-1.5</v>
      </c>
      <c r="AB88" s="100">
        <f>V88*'0.1_Coefficients'!$D$21</f>
        <v>-0.9</v>
      </c>
      <c r="AC88" s="100">
        <f>W88*'0.1_Coefficients'!$E$21</f>
        <v>5.3999999999999995</v>
      </c>
      <c r="AD88" s="100">
        <f>X88*'0.1_Coefficients'!$F$21</f>
        <v>0</v>
      </c>
      <c r="AE88" s="68"/>
      <c r="AF88" s="48"/>
      <c r="AG88" s="99">
        <f>IFERROR(('2.4_Input_Data_Rebase'!U87-'2.4_Input_Data_Rebase'!G87),"-")</f>
        <v>0</v>
      </c>
      <c r="AH88" s="99">
        <f>IFERROR(('2.4_Input_Data_Rebase'!V87-'2.4_Input_Data_Rebase'!H87),"-")</f>
        <v>0</v>
      </c>
      <c r="AI88" s="99">
        <f>IFERROR(('2.4_Input_Data_Rebase'!W87-'2.4_Input_Data_Rebase'!I87),"-")</f>
        <v>0</v>
      </c>
      <c r="AJ88" s="99">
        <f>IFERROR(('2.4_Input_Data_Rebase'!X87-'2.4_Input_Data_Rebase'!J87),"-")</f>
        <v>0</v>
      </c>
      <c r="AK88" s="99">
        <f>IFERROR(('2.4_Input_Data_Rebase'!Y87-'2.4_Input_Data_Rebase'!K87),"-")</f>
        <v>7</v>
      </c>
      <c r="AL88" s="48"/>
      <c r="AM88" s="100">
        <f>AG88*'0.1_Coefficients'!$B$21</f>
        <v>0</v>
      </c>
      <c r="AN88" s="100">
        <f>AH88*'0.1_Coefficients'!$C$21</f>
        <v>0</v>
      </c>
      <c r="AO88" s="100">
        <f>AI88*'0.1_Coefficients'!$D$21</f>
        <v>0</v>
      </c>
      <c r="AP88" s="100">
        <f>AJ88*'0.1_Coefficients'!$E$21</f>
        <v>0</v>
      </c>
      <c r="AQ88" s="100">
        <f>AK88*'0.1_Coefficients'!$F$21</f>
        <v>5.25</v>
      </c>
      <c r="AR88" s="68"/>
      <c r="AS88" s="48"/>
      <c r="AT88" s="99">
        <f>IFERROR(('2.4_Input_Data_Rebase'!N87-'2.4_Input_Data_Rebase'!G87),"-")</f>
        <v>0</v>
      </c>
      <c r="AU88" s="99">
        <f>IFERROR(('2.4_Input_Data_Rebase'!O87-'2.4_Input_Data_Rebase'!H87),"-")</f>
        <v>2</v>
      </c>
      <c r="AV88" s="99">
        <f>IFERROR(('2.4_Input_Data_Rebase'!P87-'2.4_Input_Data_Rebase'!I87),"-")</f>
        <v>1</v>
      </c>
      <c r="AW88" s="99">
        <f>IFERROR(('2.4_Input_Data_Rebase'!Q87-'2.4_Input_Data_Rebase'!J87),"-")</f>
        <v>0</v>
      </c>
      <c r="AX88" s="99">
        <f>IFERROR(('2.4_Input_Data_Rebase'!R87-'2.4_Input_Data_Rebase'!K87),"-")</f>
        <v>4</v>
      </c>
      <c r="AY88" s="48"/>
      <c r="AZ88" s="100">
        <f>AT88*'0.1_Coefficients'!$B$21</f>
        <v>0</v>
      </c>
      <c r="BA88" s="100">
        <f>AU88*'0.1_Coefficients'!$C$21</f>
        <v>0.6</v>
      </c>
      <c r="BB88" s="100">
        <f>AV88*'0.1_Coefficients'!$D$21</f>
        <v>0.45</v>
      </c>
      <c r="BC88" s="100">
        <f>AW88*'0.1_Coefficients'!$E$21</f>
        <v>0</v>
      </c>
      <c r="BD88" s="100">
        <f>AX88*'0.1_Coefficients'!$F$21</f>
        <v>3</v>
      </c>
      <c r="BE88" s="68"/>
      <c r="BF88" s="48"/>
      <c r="BG88" s="68"/>
      <c r="BH88" s="68"/>
      <c r="BI88" s="69"/>
    </row>
    <row r="89" spans="1:61" x14ac:dyDescent="0.3">
      <c r="A89" s="10"/>
      <c r="B89" s="27"/>
      <c r="C89" s="28"/>
      <c r="D89" s="19"/>
      <c r="F89" s="98" t="s">
        <v>33</v>
      </c>
      <c r="G89" s="99">
        <f>IFERROR(('2.3_Input_Data_Orig_MC'!U88-'2.3_Input_Data_Orig_MC'!G88),"-")</f>
        <v>0</v>
      </c>
      <c r="H89" s="99">
        <f>IFERROR(('2.3_Input_Data_Orig_MC'!V88-'2.3_Input_Data_Orig_MC'!H88),"-")</f>
        <v>-11</v>
      </c>
      <c r="I89" s="99">
        <f>IFERROR(('2.3_Input_Data_Orig_MC'!W88-'2.3_Input_Data_Orig_MC'!I88),"-")</f>
        <v>-3</v>
      </c>
      <c r="J89" s="99">
        <f>IFERROR(('2.3_Input_Data_Orig_MC'!X88-'2.3_Input_Data_Orig_MC'!J88),"-")</f>
        <v>10</v>
      </c>
      <c r="K89" s="99">
        <f>IFERROR(('2.3_Input_Data_Orig_MC'!Y88-'2.3_Input_Data_Orig_MC'!K88),"-")</f>
        <v>4</v>
      </c>
      <c r="L89" s="48"/>
      <c r="M89" s="100">
        <f>G89*'0.1_Coefficients'!$B$22</f>
        <v>0</v>
      </c>
      <c r="N89" s="100">
        <f>H89*'0.1_Coefficients'!$C$22</f>
        <v>-2.2000000000000002</v>
      </c>
      <c r="O89" s="100">
        <f>I89*'0.1_Coefficients'!$D$22</f>
        <v>-0.89999999999999991</v>
      </c>
      <c r="P89" s="100">
        <f>J89*'0.1_Coefficients'!$E$22</f>
        <v>4</v>
      </c>
      <c r="Q89" s="100">
        <f>K89*'0.1_Coefficients'!$F$22</f>
        <v>2</v>
      </c>
      <c r="R89" s="68"/>
      <c r="S89" s="48"/>
      <c r="T89" s="99">
        <f>IFERROR(('2.3_Input_Data_Orig_MC'!N88-'2.3_Input_Data_Orig_MC'!G88),"-")</f>
        <v>0</v>
      </c>
      <c r="U89" s="99">
        <f>IFERROR(('2.3_Input_Data_Orig_MC'!O88-'2.3_Input_Data_Orig_MC'!H88),"-")</f>
        <v>-5</v>
      </c>
      <c r="V89" s="99">
        <f>IFERROR(('2.3_Input_Data_Orig_MC'!P88-'2.3_Input_Data_Orig_MC'!I88),"-")</f>
        <v>-3</v>
      </c>
      <c r="W89" s="99">
        <f>IFERROR(('2.3_Input_Data_Orig_MC'!Q88-'2.3_Input_Data_Orig_MC'!J88),"-")</f>
        <v>7</v>
      </c>
      <c r="X89" s="99">
        <f>IFERROR(('2.3_Input_Data_Orig_MC'!R88-'2.3_Input_Data_Orig_MC'!K88),"-")</f>
        <v>1</v>
      </c>
      <c r="Y89" s="48"/>
      <c r="Z89" s="100">
        <f>T89*'0.1_Coefficients'!$B$22</f>
        <v>0</v>
      </c>
      <c r="AA89" s="100">
        <f>U89*'0.1_Coefficients'!$C$22</f>
        <v>-1</v>
      </c>
      <c r="AB89" s="100">
        <f>V89*'0.1_Coefficients'!$D$22</f>
        <v>-0.89999999999999991</v>
      </c>
      <c r="AC89" s="100">
        <f>W89*'0.1_Coefficients'!$E$22</f>
        <v>2.8000000000000003</v>
      </c>
      <c r="AD89" s="100">
        <f>X89*'0.1_Coefficients'!$F$22</f>
        <v>0.5</v>
      </c>
      <c r="AE89" s="68"/>
      <c r="AF89" s="48"/>
      <c r="AG89" s="99">
        <f>IFERROR(('2.4_Input_Data_Rebase'!U88-'2.4_Input_Data_Rebase'!G88),"-")</f>
        <v>0</v>
      </c>
      <c r="AH89" s="99">
        <f>IFERROR(('2.4_Input_Data_Rebase'!V88-'2.4_Input_Data_Rebase'!H88),"-")</f>
        <v>0</v>
      </c>
      <c r="AI89" s="99">
        <f>IFERROR(('2.4_Input_Data_Rebase'!W88-'2.4_Input_Data_Rebase'!I88),"-")</f>
        <v>0</v>
      </c>
      <c r="AJ89" s="99">
        <f>IFERROR(('2.4_Input_Data_Rebase'!X88-'2.4_Input_Data_Rebase'!J88),"-")</f>
        <v>0</v>
      </c>
      <c r="AK89" s="99">
        <f>IFERROR(('2.4_Input_Data_Rebase'!Y88-'2.4_Input_Data_Rebase'!K88),"-")</f>
        <v>1</v>
      </c>
      <c r="AL89" s="48"/>
      <c r="AM89" s="100">
        <f>AG89*'0.1_Coefficients'!$B$22</f>
        <v>0</v>
      </c>
      <c r="AN89" s="100">
        <f>AH89*'0.1_Coefficients'!$C$22</f>
        <v>0</v>
      </c>
      <c r="AO89" s="100">
        <f>AI89*'0.1_Coefficients'!$D$22</f>
        <v>0</v>
      </c>
      <c r="AP89" s="100">
        <f>AJ89*'0.1_Coefficients'!$E$22</f>
        <v>0</v>
      </c>
      <c r="AQ89" s="100">
        <f>AK89*'0.1_Coefficients'!$F$22</f>
        <v>0.5</v>
      </c>
      <c r="AR89" s="68"/>
      <c r="AS89" s="48"/>
      <c r="AT89" s="99">
        <f>IFERROR(('2.4_Input_Data_Rebase'!N88-'2.4_Input_Data_Rebase'!G88),"-")</f>
        <v>0</v>
      </c>
      <c r="AU89" s="99">
        <f>IFERROR(('2.4_Input_Data_Rebase'!O88-'2.4_Input_Data_Rebase'!H88),"-")</f>
        <v>0</v>
      </c>
      <c r="AV89" s="99">
        <f>IFERROR(('2.4_Input_Data_Rebase'!P88-'2.4_Input_Data_Rebase'!I88),"-")</f>
        <v>0</v>
      </c>
      <c r="AW89" s="99">
        <f>IFERROR(('2.4_Input_Data_Rebase'!Q88-'2.4_Input_Data_Rebase'!J88),"-")</f>
        <v>0</v>
      </c>
      <c r="AX89" s="99">
        <f>IFERROR(('2.4_Input_Data_Rebase'!R88-'2.4_Input_Data_Rebase'!K88),"-")</f>
        <v>1</v>
      </c>
      <c r="AY89" s="48"/>
      <c r="AZ89" s="100">
        <f>AT89*'0.1_Coefficients'!$B$22</f>
        <v>0</v>
      </c>
      <c r="BA89" s="100">
        <f>AU89*'0.1_Coefficients'!$C$22</f>
        <v>0</v>
      </c>
      <c r="BB89" s="100">
        <f>AV89*'0.1_Coefficients'!$D$22</f>
        <v>0</v>
      </c>
      <c r="BC89" s="100">
        <f>AW89*'0.1_Coefficients'!$E$22</f>
        <v>0</v>
      </c>
      <c r="BD89" s="100">
        <f>AX89*'0.1_Coefficients'!$F$22</f>
        <v>0.5</v>
      </c>
      <c r="BE89" s="68"/>
      <c r="BF89" s="48"/>
      <c r="BG89" s="68"/>
      <c r="BH89" s="68"/>
      <c r="BI89" s="69"/>
    </row>
    <row r="90" spans="1:61" ht="12.75" thickBot="1" x14ac:dyDescent="0.35">
      <c r="A90" s="10"/>
      <c r="B90" s="29"/>
      <c r="C90" s="30"/>
      <c r="D90" s="22"/>
      <c r="F90" s="102" t="s">
        <v>34</v>
      </c>
      <c r="G90" s="99">
        <f>IFERROR(('2.3_Input_Data_Orig_MC'!U89-'2.3_Input_Data_Orig_MC'!G89),"-")</f>
        <v>0</v>
      </c>
      <c r="H90" s="99">
        <f>IFERROR(('2.3_Input_Data_Orig_MC'!V89-'2.3_Input_Data_Orig_MC'!H89),"-")</f>
        <v>-19</v>
      </c>
      <c r="I90" s="99">
        <f>IFERROR(('2.3_Input_Data_Orig_MC'!W89-'2.3_Input_Data_Orig_MC'!I89),"-")</f>
        <v>-3</v>
      </c>
      <c r="J90" s="99">
        <f>IFERROR(('2.3_Input_Data_Orig_MC'!X89-'2.3_Input_Data_Orig_MC'!J89),"-")</f>
        <v>16</v>
      </c>
      <c r="K90" s="99">
        <f>IFERROR(('2.3_Input_Data_Orig_MC'!Y89-'2.3_Input_Data_Orig_MC'!K89),"-")</f>
        <v>6</v>
      </c>
      <c r="L90" s="48"/>
      <c r="M90" s="100">
        <f>G90*'0.1_Coefficients'!$B$23</f>
        <v>0</v>
      </c>
      <c r="N90" s="100">
        <f>H90*'0.1_Coefficients'!$C$23</f>
        <v>-1.9000000000000001</v>
      </c>
      <c r="O90" s="100">
        <f>I90*'0.1_Coefficients'!$D$23</f>
        <v>-0.44999999999999996</v>
      </c>
      <c r="P90" s="100">
        <f>J90*'0.1_Coefficients'!E99</f>
        <v>0</v>
      </c>
      <c r="Q90" s="100">
        <f>K90*'0.1_Coefficients'!$F$23</f>
        <v>1.5</v>
      </c>
      <c r="R90" s="72"/>
      <c r="S90" s="48"/>
      <c r="T90" s="99">
        <f>IFERROR(('2.3_Input_Data_Orig_MC'!N89-'2.3_Input_Data_Orig_MC'!G89),"-")</f>
        <v>0</v>
      </c>
      <c r="U90" s="99">
        <f>IFERROR(('2.3_Input_Data_Orig_MC'!O89-'2.3_Input_Data_Orig_MC'!H89),"-")</f>
        <v>-15</v>
      </c>
      <c r="V90" s="99">
        <f>IFERROR(('2.3_Input_Data_Orig_MC'!P89-'2.3_Input_Data_Orig_MC'!I89),"-")</f>
        <v>-3</v>
      </c>
      <c r="W90" s="99">
        <f>IFERROR(('2.3_Input_Data_Orig_MC'!Q89-'2.3_Input_Data_Orig_MC'!J89),"-")</f>
        <v>16</v>
      </c>
      <c r="X90" s="99">
        <f>IFERROR(('2.3_Input_Data_Orig_MC'!R89-'2.3_Input_Data_Orig_MC'!K89),"-")</f>
        <v>2</v>
      </c>
      <c r="Y90" s="48"/>
      <c r="Z90" s="100">
        <f>T90*'0.1_Coefficients'!$B$23</f>
        <v>0</v>
      </c>
      <c r="AA90" s="100">
        <f>U90*'0.1_Coefficients'!$C$23</f>
        <v>-1.5</v>
      </c>
      <c r="AB90" s="100">
        <f>V90*'0.1_Coefficients'!$D$23</f>
        <v>-0.44999999999999996</v>
      </c>
      <c r="AC90" s="100">
        <f>W90*'0.1_Coefficients'!Q99</f>
        <v>0</v>
      </c>
      <c r="AD90" s="100">
        <f>X90*'0.1_Coefficients'!$F$23</f>
        <v>0.5</v>
      </c>
      <c r="AE90" s="72"/>
      <c r="AF90" s="48"/>
      <c r="AG90" s="99">
        <f>IFERROR(('2.4_Input_Data_Rebase'!U89-'2.4_Input_Data_Rebase'!G89),"-")</f>
        <v>-10</v>
      </c>
      <c r="AH90" s="99">
        <f>IFERROR(('2.4_Input_Data_Rebase'!V89-'2.4_Input_Data_Rebase'!H89),"-")</f>
        <v>-2</v>
      </c>
      <c r="AI90" s="99">
        <f>IFERROR(('2.4_Input_Data_Rebase'!W89-'2.4_Input_Data_Rebase'!I89),"-")</f>
        <v>4</v>
      </c>
      <c r="AJ90" s="99">
        <f>IFERROR(('2.4_Input_Data_Rebase'!X89-'2.4_Input_Data_Rebase'!J89),"-")</f>
        <v>2</v>
      </c>
      <c r="AK90" s="99">
        <f>IFERROR(('2.4_Input_Data_Rebase'!Y89-'2.4_Input_Data_Rebase'!K89),"-")</f>
        <v>6</v>
      </c>
      <c r="AL90" s="48"/>
      <c r="AM90" s="100">
        <f>AG90*'0.1_Coefficients'!$B$23</f>
        <v>-0.5</v>
      </c>
      <c r="AN90" s="100">
        <f>AH90*'0.1_Coefficients'!$C$23</f>
        <v>-0.2</v>
      </c>
      <c r="AO90" s="100">
        <f>AI90*'0.1_Coefficients'!$D$23</f>
        <v>0.6</v>
      </c>
      <c r="AP90" s="100">
        <f>AJ90*'0.1_Coefficients'!AD99</f>
        <v>0</v>
      </c>
      <c r="AQ90" s="100">
        <f>AK90*'0.1_Coefficients'!$F$23</f>
        <v>1.5</v>
      </c>
      <c r="AR90" s="72"/>
      <c r="AS90" s="48"/>
      <c r="AT90" s="99">
        <f>IFERROR(('2.4_Input_Data_Rebase'!N89-'2.4_Input_Data_Rebase'!G89),"-")</f>
        <v>-10</v>
      </c>
      <c r="AU90" s="99">
        <f>IFERROR(('2.4_Input_Data_Rebase'!O89-'2.4_Input_Data_Rebase'!H89),"-")</f>
        <v>-2</v>
      </c>
      <c r="AV90" s="99">
        <f>IFERROR(('2.4_Input_Data_Rebase'!P89-'2.4_Input_Data_Rebase'!I89),"-")</f>
        <v>4</v>
      </c>
      <c r="AW90" s="99">
        <f>IFERROR(('2.4_Input_Data_Rebase'!Q89-'2.4_Input_Data_Rebase'!J89),"-")</f>
        <v>2</v>
      </c>
      <c r="AX90" s="99">
        <f>IFERROR(('2.4_Input_Data_Rebase'!R89-'2.4_Input_Data_Rebase'!K89),"-")</f>
        <v>6</v>
      </c>
      <c r="AY90" s="48"/>
      <c r="AZ90" s="100">
        <f>AT90*'0.1_Coefficients'!$B$23</f>
        <v>-0.5</v>
      </c>
      <c r="BA90" s="100">
        <f>AU90*'0.1_Coefficients'!$C$23</f>
        <v>-0.2</v>
      </c>
      <c r="BB90" s="100">
        <f>AV90*'0.1_Coefficients'!$D$23</f>
        <v>0.6</v>
      </c>
      <c r="BC90" s="100">
        <f>AW90*'0.1_Coefficients'!AP99</f>
        <v>0</v>
      </c>
      <c r="BD90" s="100">
        <f>AX90*'0.1_Coefficients'!$F$23</f>
        <v>1.5</v>
      </c>
      <c r="BE90" s="72"/>
      <c r="BF90" s="48"/>
      <c r="BG90" s="72"/>
      <c r="BH90" s="72"/>
      <c r="BI90" s="73"/>
    </row>
    <row r="91" spans="1:61" x14ac:dyDescent="0.3">
      <c r="A91" s="11" t="s">
        <v>20</v>
      </c>
      <c r="B91" s="31">
        <v>28</v>
      </c>
      <c r="C91" s="32" t="s">
        <v>68</v>
      </c>
      <c r="D91" s="17" t="s">
        <v>37</v>
      </c>
      <c r="F91" s="103" t="s">
        <v>31</v>
      </c>
      <c r="G91" s="99">
        <f>IFERROR(('2.3_Input_Data_Orig_MC'!U90-'2.3_Input_Data_Orig_MC'!G90),"-")</f>
        <v>0</v>
      </c>
      <c r="H91" s="99">
        <f>IFERROR(('2.3_Input_Data_Orig_MC'!V90-'2.3_Input_Data_Orig_MC'!H90),"-")</f>
        <v>0</v>
      </c>
      <c r="I91" s="99">
        <f>IFERROR(('2.3_Input_Data_Orig_MC'!W90-'2.3_Input_Data_Orig_MC'!I90),"-")</f>
        <v>0</v>
      </c>
      <c r="J91" s="99">
        <f>IFERROR(('2.3_Input_Data_Orig_MC'!X90-'2.3_Input_Data_Orig_MC'!J90),"-")</f>
        <v>0</v>
      </c>
      <c r="K91" s="99">
        <f>IFERROR(('2.3_Input_Data_Orig_MC'!Y90-'2.3_Input_Data_Orig_MC'!K90),"-")</f>
        <v>0</v>
      </c>
      <c r="L91" s="48"/>
      <c r="M91" s="100">
        <f>G91*'0.1_Coefficients'!$B$20</f>
        <v>0</v>
      </c>
      <c r="N91" s="100">
        <f>H91*'0.1_Coefficients'!$C$20</f>
        <v>0</v>
      </c>
      <c r="O91" s="100">
        <f>I91*'0.1_Coefficients'!$D$20</f>
        <v>0</v>
      </c>
      <c r="P91" s="100">
        <f>J91*'0.1_Coefficients'!$E$20</f>
        <v>0</v>
      </c>
      <c r="Q91" s="100">
        <f>K91*'0.1_Coefficients'!$F$20</f>
        <v>0</v>
      </c>
      <c r="R91" s="68">
        <f t="shared" ref="R91" si="131">SUM(M91:Q94)</f>
        <v>9.9</v>
      </c>
      <c r="S91" s="48"/>
      <c r="T91" s="99">
        <f>IFERROR(('2.3_Input_Data_Orig_MC'!N90-'2.3_Input_Data_Orig_MC'!G90),"-")</f>
        <v>0</v>
      </c>
      <c r="U91" s="99">
        <f>IFERROR(('2.3_Input_Data_Orig_MC'!O90-'2.3_Input_Data_Orig_MC'!H90),"-")</f>
        <v>0</v>
      </c>
      <c r="V91" s="99">
        <f>IFERROR(('2.3_Input_Data_Orig_MC'!P90-'2.3_Input_Data_Orig_MC'!I90),"-")</f>
        <v>0</v>
      </c>
      <c r="W91" s="99">
        <f>IFERROR(('2.3_Input_Data_Orig_MC'!Q90-'2.3_Input_Data_Orig_MC'!J90),"-")</f>
        <v>0</v>
      </c>
      <c r="X91" s="99">
        <f>IFERROR(('2.3_Input_Data_Orig_MC'!R90-'2.3_Input_Data_Orig_MC'!K90),"-")</f>
        <v>0</v>
      </c>
      <c r="Y91" s="48"/>
      <c r="Z91" s="100">
        <f>T91*'0.1_Coefficients'!$B$20</f>
        <v>0</v>
      </c>
      <c r="AA91" s="100">
        <f>U91*'0.1_Coefficients'!$C$20</f>
        <v>0</v>
      </c>
      <c r="AB91" s="100">
        <f>V91*'0.1_Coefficients'!$D$20</f>
        <v>0</v>
      </c>
      <c r="AC91" s="100">
        <f>W91*'0.1_Coefficients'!$E$20</f>
        <v>0</v>
      </c>
      <c r="AD91" s="100">
        <f>X91*'0.1_Coefficients'!$F$20</f>
        <v>0</v>
      </c>
      <c r="AE91" s="68">
        <f t="shared" ref="AE91" si="132">SUM(Z91:AD94)</f>
        <v>-0.20000000000000018</v>
      </c>
      <c r="AF91" s="48"/>
      <c r="AG91" s="99">
        <f>IFERROR(('2.4_Input_Data_Rebase'!U90-'2.4_Input_Data_Rebase'!G90),"-")</f>
        <v>0</v>
      </c>
      <c r="AH91" s="99">
        <f>IFERROR(('2.4_Input_Data_Rebase'!V90-'2.4_Input_Data_Rebase'!H90),"-")</f>
        <v>0</v>
      </c>
      <c r="AI91" s="99">
        <f>IFERROR(('2.4_Input_Data_Rebase'!W90-'2.4_Input_Data_Rebase'!I90),"-")</f>
        <v>0</v>
      </c>
      <c r="AJ91" s="99">
        <f>IFERROR(('2.4_Input_Data_Rebase'!X90-'2.4_Input_Data_Rebase'!J90),"-")</f>
        <v>0</v>
      </c>
      <c r="AK91" s="99">
        <f>IFERROR(('2.4_Input_Data_Rebase'!Y90-'2.4_Input_Data_Rebase'!K90),"-")</f>
        <v>-45</v>
      </c>
      <c r="AL91" s="48"/>
      <c r="AM91" s="100">
        <f>AG91*'0.1_Coefficients'!$B$20</f>
        <v>0</v>
      </c>
      <c r="AN91" s="100">
        <f>AH91*'0.1_Coefficients'!$C$20</f>
        <v>0</v>
      </c>
      <c r="AO91" s="100">
        <f>AI91*'0.1_Coefficients'!$D$20</f>
        <v>0</v>
      </c>
      <c r="AP91" s="100">
        <f>AJ91*'0.1_Coefficients'!$E$20</f>
        <v>0</v>
      </c>
      <c r="AQ91" s="100">
        <f>AK91*'0.1_Coefficients'!$F$20</f>
        <v>-45</v>
      </c>
      <c r="AR91" s="68">
        <f t="shared" ref="AR91" si="133">SUM(AM91:AQ94)</f>
        <v>-33.75</v>
      </c>
      <c r="AS91" s="48"/>
      <c r="AT91" s="99">
        <f>IFERROR(('2.4_Input_Data_Rebase'!N90-'2.4_Input_Data_Rebase'!G90),"-")</f>
        <v>0</v>
      </c>
      <c r="AU91" s="99">
        <f>IFERROR(('2.4_Input_Data_Rebase'!O90-'2.4_Input_Data_Rebase'!H90),"-")</f>
        <v>0</v>
      </c>
      <c r="AV91" s="99">
        <f>IFERROR(('2.4_Input_Data_Rebase'!P90-'2.4_Input_Data_Rebase'!I90),"-")</f>
        <v>0</v>
      </c>
      <c r="AW91" s="99">
        <f>IFERROR(('2.4_Input_Data_Rebase'!Q90-'2.4_Input_Data_Rebase'!J90),"-")</f>
        <v>0</v>
      </c>
      <c r="AX91" s="99">
        <f>IFERROR(('2.4_Input_Data_Rebase'!R90-'2.4_Input_Data_Rebase'!K90),"-")</f>
        <v>-45</v>
      </c>
      <c r="AY91" s="48"/>
      <c r="AZ91" s="100">
        <f>AT91*'0.1_Coefficients'!$B$20</f>
        <v>0</v>
      </c>
      <c r="BA91" s="100">
        <f>AU91*'0.1_Coefficients'!$C$20</f>
        <v>0</v>
      </c>
      <c r="BB91" s="100">
        <f>AV91*'0.1_Coefficients'!$D$20</f>
        <v>0</v>
      </c>
      <c r="BC91" s="100">
        <f>AW91*'0.1_Coefficients'!$E$20</f>
        <v>0</v>
      </c>
      <c r="BD91" s="100">
        <f>AX91*'0.1_Coefficients'!$F$20</f>
        <v>-45</v>
      </c>
      <c r="BE91" s="68">
        <f t="shared" ref="BE91" si="134">SUM(AZ91:BD94)</f>
        <v>-39.450000000000003</v>
      </c>
      <c r="BF91" s="48"/>
      <c r="BG91" s="68">
        <f t="shared" ref="BG91" si="135">AE91-R91</f>
        <v>-10.100000000000001</v>
      </c>
      <c r="BH91" s="68">
        <f t="shared" ref="BH91" si="136">BE91-AR91</f>
        <v>-5.7000000000000028</v>
      </c>
      <c r="BI91" s="69" t="str">
        <f t="shared" ref="BI91" si="137">IFERROR(IF(ABS((BG91-BH91))&lt;=10%,"Acceptable","Request Narrative"),"-")</f>
        <v>Request Narrative</v>
      </c>
    </row>
    <row r="92" spans="1:61" x14ac:dyDescent="0.3">
      <c r="A92" s="10"/>
      <c r="B92" s="27"/>
      <c r="C92" s="28"/>
      <c r="D92" s="19"/>
      <c r="F92" s="98" t="s">
        <v>32</v>
      </c>
      <c r="G92" s="99">
        <f>IFERROR(('2.3_Input_Data_Orig_MC'!U91-'2.3_Input_Data_Orig_MC'!G91),"-")</f>
        <v>0</v>
      </c>
      <c r="H92" s="99">
        <f>IFERROR(('2.3_Input_Data_Orig_MC'!V91-'2.3_Input_Data_Orig_MC'!H91),"-")</f>
        <v>0</v>
      </c>
      <c r="I92" s="99">
        <f>IFERROR(('2.3_Input_Data_Orig_MC'!W91-'2.3_Input_Data_Orig_MC'!I91),"-")</f>
        <v>0</v>
      </c>
      <c r="J92" s="99">
        <f>IFERROR(('2.3_Input_Data_Orig_MC'!X91-'2.3_Input_Data_Orig_MC'!J91),"-")</f>
        <v>0</v>
      </c>
      <c r="K92" s="99">
        <f>IFERROR(('2.3_Input_Data_Orig_MC'!Y91-'2.3_Input_Data_Orig_MC'!K91),"-")</f>
        <v>0</v>
      </c>
      <c r="L92" s="48"/>
      <c r="M92" s="100">
        <f>G92*'0.1_Coefficients'!$B$21</f>
        <v>0</v>
      </c>
      <c r="N92" s="100">
        <f>H92*'0.1_Coefficients'!$C$21</f>
        <v>0</v>
      </c>
      <c r="O92" s="100">
        <f>I92*'0.1_Coefficients'!$D$21</f>
        <v>0</v>
      </c>
      <c r="P92" s="100">
        <f>J92*'0.1_Coefficients'!$E$21</f>
        <v>0</v>
      </c>
      <c r="Q92" s="100">
        <f>K92*'0.1_Coefficients'!$F$21</f>
        <v>0</v>
      </c>
      <c r="R92" s="68"/>
      <c r="S92" s="48"/>
      <c r="T92" s="99">
        <f>IFERROR(('2.3_Input_Data_Orig_MC'!N91-'2.3_Input_Data_Orig_MC'!G91),"-")</f>
        <v>0</v>
      </c>
      <c r="U92" s="99">
        <f>IFERROR(('2.3_Input_Data_Orig_MC'!O91-'2.3_Input_Data_Orig_MC'!H91),"-")</f>
        <v>0</v>
      </c>
      <c r="V92" s="99">
        <f>IFERROR(('2.3_Input_Data_Orig_MC'!P91-'2.3_Input_Data_Orig_MC'!I91),"-")</f>
        <v>0</v>
      </c>
      <c r="W92" s="99">
        <f>IFERROR(('2.3_Input_Data_Orig_MC'!Q91-'2.3_Input_Data_Orig_MC'!J91),"-")</f>
        <v>0</v>
      </c>
      <c r="X92" s="99">
        <f>IFERROR(('2.3_Input_Data_Orig_MC'!R91-'2.3_Input_Data_Orig_MC'!K91),"-")</f>
        <v>0</v>
      </c>
      <c r="Y92" s="48"/>
      <c r="Z92" s="100">
        <f>T92*'0.1_Coefficients'!$B$21</f>
        <v>0</v>
      </c>
      <c r="AA92" s="100">
        <f>U92*'0.1_Coefficients'!$C$21</f>
        <v>0</v>
      </c>
      <c r="AB92" s="100">
        <f>V92*'0.1_Coefficients'!$D$21</f>
        <v>0</v>
      </c>
      <c r="AC92" s="100">
        <f>W92*'0.1_Coefficients'!$E$21</f>
        <v>0</v>
      </c>
      <c r="AD92" s="100">
        <f>X92*'0.1_Coefficients'!$F$21</f>
        <v>0</v>
      </c>
      <c r="AE92" s="68"/>
      <c r="AF92" s="48"/>
      <c r="AG92" s="99">
        <f>IFERROR(('2.4_Input_Data_Rebase'!U91-'2.4_Input_Data_Rebase'!G91),"-")</f>
        <v>0</v>
      </c>
      <c r="AH92" s="99">
        <f>IFERROR(('2.4_Input_Data_Rebase'!V91-'2.4_Input_Data_Rebase'!H91),"-")</f>
        <v>0</v>
      </c>
      <c r="AI92" s="99">
        <f>IFERROR(('2.4_Input_Data_Rebase'!W91-'2.4_Input_Data_Rebase'!I91),"-")</f>
        <v>0</v>
      </c>
      <c r="AJ92" s="99">
        <f>IFERROR(('2.4_Input_Data_Rebase'!X91-'2.4_Input_Data_Rebase'!J91),"-")</f>
        <v>0</v>
      </c>
      <c r="AK92" s="99">
        <f>IFERROR(('2.4_Input_Data_Rebase'!Y91-'2.4_Input_Data_Rebase'!K91),"-")</f>
        <v>0</v>
      </c>
      <c r="AL92" s="48"/>
      <c r="AM92" s="100">
        <f>AG92*'0.1_Coefficients'!$B$21</f>
        <v>0</v>
      </c>
      <c r="AN92" s="100">
        <f>AH92*'0.1_Coefficients'!$C$21</f>
        <v>0</v>
      </c>
      <c r="AO92" s="100">
        <f>AI92*'0.1_Coefficients'!$D$21</f>
        <v>0</v>
      </c>
      <c r="AP92" s="100">
        <f>AJ92*'0.1_Coefficients'!$E$21</f>
        <v>0</v>
      </c>
      <c r="AQ92" s="100">
        <f>AK92*'0.1_Coefficients'!$F$21</f>
        <v>0</v>
      </c>
      <c r="AR92" s="68"/>
      <c r="AS92" s="48"/>
      <c r="AT92" s="99">
        <f>IFERROR(('2.4_Input_Data_Rebase'!N91-'2.4_Input_Data_Rebase'!G91),"-")</f>
        <v>0</v>
      </c>
      <c r="AU92" s="99">
        <f>IFERROR(('2.4_Input_Data_Rebase'!O91-'2.4_Input_Data_Rebase'!H91),"-")</f>
        <v>0</v>
      </c>
      <c r="AV92" s="99">
        <f>IFERROR(('2.4_Input_Data_Rebase'!P91-'2.4_Input_Data_Rebase'!I91),"-")</f>
        <v>0</v>
      </c>
      <c r="AW92" s="99">
        <f>IFERROR(('2.4_Input_Data_Rebase'!Q91-'2.4_Input_Data_Rebase'!J91),"-")</f>
        <v>0</v>
      </c>
      <c r="AX92" s="99">
        <f>IFERROR(('2.4_Input_Data_Rebase'!R91-'2.4_Input_Data_Rebase'!K91),"-")</f>
        <v>0</v>
      </c>
      <c r="AY92" s="48"/>
      <c r="AZ92" s="100">
        <f>AT92*'0.1_Coefficients'!$B$21</f>
        <v>0</v>
      </c>
      <c r="BA92" s="100">
        <f>AU92*'0.1_Coefficients'!$C$21</f>
        <v>0</v>
      </c>
      <c r="BB92" s="100">
        <f>AV92*'0.1_Coefficients'!$D$21</f>
        <v>0</v>
      </c>
      <c r="BC92" s="100">
        <f>AW92*'0.1_Coefficients'!$E$21</f>
        <v>0</v>
      </c>
      <c r="BD92" s="100">
        <f>AX92*'0.1_Coefficients'!$F$21</f>
        <v>0</v>
      </c>
      <c r="BE92" s="68"/>
      <c r="BF92" s="48"/>
      <c r="BG92" s="68"/>
      <c r="BH92" s="68"/>
      <c r="BI92" s="69"/>
    </row>
    <row r="93" spans="1:61" x14ac:dyDescent="0.3">
      <c r="A93" s="10"/>
      <c r="B93" s="27"/>
      <c r="C93" s="28"/>
      <c r="D93" s="19"/>
      <c r="F93" s="98" t="s">
        <v>33</v>
      </c>
      <c r="G93" s="99">
        <f>IFERROR(('2.3_Input_Data_Orig_MC'!U92-'2.3_Input_Data_Orig_MC'!G92),"-")</f>
        <v>-2</v>
      </c>
      <c r="H93" s="99">
        <f>IFERROR(('2.3_Input_Data_Orig_MC'!V92-'2.3_Input_Data_Orig_MC'!H92),"-")</f>
        <v>-20</v>
      </c>
      <c r="I93" s="99">
        <f>IFERROR(('2.3_Input_Data_Orig_MC'!W92-'2.3_Input_Data_Orig_MC'!I92),"-")</f>
        <v>-18</v>
      </c>
      <c r="J93" s="99">
        <f>IFERROR(('2.3_Input_Data_Orig_MC'!X92-'2.3_Input_Data_Orig_MC'!J92),"-")</f>
        <v>5</v>
      </c>
      <c r="K93" s="99">
        <f>IFERROR(('2.3_Input_Data_Orig_MC'!Y92-'2.3_Input_Data_Orig_MC'!K92),"-")</f>
        <v>35</v>
      </c>
      <c r="L93" s="48"/>
      <c r="M93" s="100">
        <f>G93*'0.1_Coefficients'!$B$22</f>
        <v>-0.2</v>
      </c>
      <c r="N93" s="100">
        <f>H93*'0.1_Coefficients'!$C$22</f>
        <v>-4</v>
      </c>
      <c r="O93" s="100">
        <f>I93*'0.1_Coefficients'!$D$22</f>
        <v>-5.3999999999999995</v>
      </c>
      <c r="P93" s="100">
        <f>J93*'0.1_Coefficients'!$E$22</f>
        <v>2</v>
      </c>
      <c r="Q93" s="100">
        <f>K93*'0.1_Coefficients'!$F$22</f>
        <v>17.5</v>
      </c>
      <c r="R93" s="68"/>
      <c r="S93" s="48"/>
      <c r="T93" s="99">
        <f>IFERROR(('2.3_Input_Data_Orig_MC'!N92-'2.3_Input_Data_Orig_MC'!G92),"-")</f>
        <v>-2</v>
      </c>
      <c r="U93" s="99">
        <f>IFERROR(('2.3_Input_Data_Orig_MC'!O92-'2.3_Input_Data_Orig_MC'!H92),"-")</f>
        <v>14</v>
      </c>
      <c r="V93" s="99">
        <f>IFERROR(('2.3_Input_Data_Orig_MC'!P92-'2.3_Input_Data_Orig_MC'!I92),"-")</f>
        <v>-14</v>
      </c>
      <c r="W93" s="99">
        <f>IFERROR(('2.3_Input_Data_Orig_MC'!Q92-'2.3_Input_Data_Orig_MC'!J92),"-")</f>
        <v>-4</v>
      </c>
      <c r="X93" s="99">
        <f>IFERROR(('2.3_Input_Data_Orig_MC'!R92-'2.3_Input_Data_Orig_MC'!K92),"-")</f>
        <v>6</v>
      </c>
      <c r="Y93" s="48"/>
      <c r="Z93" s="100">
        <f>T93*'0.1_Coefficients'!$B$22</f>
        <v>-0.2</v>
      </c>
      <c r="AA93" s="100">
        <f>U93*'0.1_Coefficients'!$C$22</f>
        <v>2.8000000000000003</v>
      </c>
      <c r="AB93" s="100">
        <f>V93*'0.1_Coefficients'!$D$22</f>
        <v>-4.2</v>
      </c>
      <c r="AC93" s="100">
        <f>W93*'0.1_Coefficients'!$E$22</f>
        <v>-1.6</v>
      </c>
      <c r="AD93" s="100">
        <f>X93*'0.1_Coefficients'!$F$22</f>
        <v>3</v>
      </c>
      <c r="AE93" s="68"/>
      <c r="AF93" s="48"/>
      <c r="AG93" s="99">
        <f>IFERROR(('2.4_Input_Data_Rebase'!U92-'2.4_Input_Data_Rebase'!G92),"-")</f>
        <v>0</v>
      </c>
      <c r="AH93" s="99">
        <f>IFERROR(('2.4_Input_Data_Rebase'!V92-'2.4_Input_Data_Rebase'!H92),"-")</f>
        <v>0</v>
      </c>
      <c r="AI93" s="99">
        <f>IFERROR(('2.4_Input_Data_Rebase'!W92-'2.4_Input_Data_Rebase'!I92),"-")</f>
        <v>0</v>
      </c>
      <c r="AJ93" s="99">
        <f>IFERROR(('2.4_Input_Data_Rebase'!X92-'2.4_Input_Data_Rebase'!J92),"-")</f>
        <v>0</v>
      </c>
      <c r="AK93" s="99">
        <f>IFERROR(('2.4_Input_Data_Rebase'!Y92-'2.4_Input_Data_Rebase'!K92),"-")</f>
        <v>0</v>
      </c>
      <c r="AL93" s="48"/>
      <c r="AM93" s="100">
        <f>AG93*'0.1_Coefficients'!$B$22</f>
        <v>0</v>
      </c>
      <c r="AN93" s="100">
        <f>AH93*'0.1_Coefficients'!$C$22</f>
        <v>0</v>
      </c>
      <c r="AO93" s="100">
        <f>AI93*'0.1_Coefficients'!$D$22</f>
        <v>0</v>
      </c>
      <c r="AP93" s="100">
        <f>AJ93*'0.1_Coefficients'!$E$22</f>
        <v>0</v>
      </c>
      <c r="AQ93" s="100">
        <f>AK93*'0.1_Coefficients'!$F$22</f>
        <v>0</v>
      </c>
      <c r="AR93" s="68"/>
      <c r="AS93" s="48"/>
      <c r="AT93" s="99">
        <f>IFERROR(('2.4_Input_Data_Rebase'!N92-'2.4_Input_Data_Rebase'!G92),"-")</f>
        <v>0</v>
      </c>
      <c r="AU93" s="99">
        <f>IFERROR(('2.4_Input_Data_Rebase'!O92-'2.4_Input_Data_Rebase'!H92),"-")</f>
        <v>0</v>
      </c>
      <c r="AV93" s="99">
        <f>IFERROR(('2.4_Input_Data_Rebase'!P92-'2.4_Input_Data_Rebase'!I92),"-")</f>
        <v>0</v>
      </c>
      <c r="AW93" s="99">
        <f>IFERROR(('2.4_Input_Data_Rebase'!Q92-'2.4_Input_Data_Rebase'!J92),"-")</f>
        <v>0</v>
      </c>
      <c r="AX93" s="99">
        <f>IFERROR(('2.4_Input_Data_Rebase'!R92-'2.4_Input_Data_Rebase'!K92),"-")</f>
        <v>0</v>
      </c>
      <c r="AY93" s="48"/>
      <c r="AZ93" s="100">
        <f>AT93*'0.1_Coefficients'!$B$22</f>
        <v>0</v>
      </c>
      <c r="BA93" s="100">
        <f>AU93*'0.1_Coefficients'!$C$22</f>
        <v>0</v>
      </c>
      <c r="BB93" s="100">
        <f>AV93*'0.1_Coefficients'!$D$22</f>
        <v>0</v>
      </c>
      <c r="BC93" s="100">
        <f>AW93*'0.1_Coefficients'!$E$22</f>
        <v>0</v>
      </c>
      <c r="BD93" s="100">
        <f>AX93*'0.1_Coefficients'!$F$22</f>
        <v>0</v>
      </c>
      <c r="BE93" s="68"/>
      <c r="BF93" s="48"/>
      <c r="BG93" s="68"/>
      <c r="BH93" s="68"/>
      <c r="BI93" s="69"/>
    </row>
    <row r="94" spans="1:61" ht="12.75" thickBot="1" x14ac:dyDescent="0.35">
      <c r="A94" s="10"/>
      <c r="B94" s="29"/>
      <c r="C94" s="30"/>
      <c r="D94" s="22"/>
      <c r="F94" s="102" t="s">
        <v>34</v>
      </c>
      <c r="G94" s="99">
        <f>IFERROR(('2.3_Input_Data_Orig_MC'!U93-'2.3_Input_Data_Orig_MC'!G93),"-")</f>
        <v>0</v>
      </c>
      <c r="H94" s="99">
        <f>IFERROR(('2.3_Input_Data_Orig_MC'!V93-'2.3_Input_Data_Orig_MC'!H93),"-")</f>
        <v>0</v>
      </c>
      <c r="I94" s="99">
        <f>IFERROR(('2.3_Input_Data_Orig_MC'!W93-'2.3_Input_Data_Orig_MC'!I93),"-")</f>
        <v>0</v>
      </c>
      <c r="J94" s="99">
        <f>IFERROR(('2.3_Input_Data_Orig_MC'!X93-'2.3_Input_Data_Orig_MC'!J93),"-")</f>
        <v>0</v>
      </c>
      <c r="K94" s="99">
        <f>IFERROR(('2.3_Input_Data_Orig_MC'!Y93-'2.3_Input_Data_Orig_MC'!K93),"-")</f>
        <v>0</v>
      </c>
      <c r="L94" s="48"/>
      <c r="M94" s="100">
        <f>G94*'0.1_Coefficients'!$B$23</f>
        <v>0</v>
      </c>
      <c r="N94" s="100">
        <f>H94*'0.1_Coefficients'!$C$23</f>
        <v>0</v>
      </c>
      <c r="O94" s="100">
        <f>I94*'0.1_Coefficients'!$D$23</f>
        <v>0</v>
      </c>
      <c r="P94" s="100">
        <f>J94*'0.1_Coefficients'!E103</f>
        <v>0</v>
      </c>
      <c r="Q94" s="100">
        <f>K94*'0.1_Coefficients'!$F$23</f>
        <v>0</v>
      </c>
      <c r="R94" s="72"/>
      <c r="S94" s="48"/>
      <c r="T94" s="99">
        <f>IFERROR(('2.3_Input_Data_Orig_MC'!N93-'2.3_Input_Data_Orig_MC'!G93),"-")</f>
        <v>0</v>
      </c>
      <c r="U94" s="99">
        <f>IFERROR(('2.3_Input_Data_Orig_MC'!O93-'2.3_Input_Data_Orig_MC'!H93),"-")</f>
        <v>0</v>
      </c>
      <c r="V94" s="99">
        <f>IFERROR(('2.3_Input_Data_Orig_MC'!P93-'2.3_Input_Data_Orig_MC'!I93),"-")</f>
        <v>0</v>
      </c>
      <c r="W94" s="99">
        <f>IFERROR(('2.3_Input_Data_Orig_MC'!Q93-'2.3_Input_Data_Orig_MC'!J93),"-")</f>
        <v>0</v>
      </c>
      <c r="X94" s="99">
        <f>IFERROR(('2.3_Input_Data_Orig_MC'!R93-'2.3_Input_Data_Orig_MC'!K93),"-")</f>
        <v>0</v>
      </c>
      <c r="Y94" s="48"/>
      <c r="Z94" s="100">
        <f>T94*'0.1_Coefficients'!$B$23</f>
        <v>0</v>
      </c>
      <c r="AA94" s="100">
        <f>U94*'0.1_Coefficients'!$C$23</f>
        <v>0</v>
      </c>
      <c r="AB94" s="100">
        <f>V94*'0.1_Coefficients'!$D$23</f>
        <v>0</v>
      </c>
      <c r="AC94" s="100">
        <f>W94*'0.1_Coefficients'!Q103</f>
        <v>0</v>
      </c>
      <c r="AD94" s="100">
        <f>X94*'0.1_Coefficients'!$F$23</f>
        <v>0</v>
      </c>
      <c r="AE94" s="72"/>
      <c r="AF94" s="48"/>
      <c r="AG94" s="99">
        <f>IFERROR(('2.4_Input_Data_Rebase'!U93-'2.4_Input_Data_Rebase'!G93),"-")</f>
        <v>0</v>
      </c>
      <c r="AH94" s="99">
        <f>IFERROR(('2.4_Input_Data_Rebase'!V93-'2.4_Input_Data_Rebase'!H93),"-")</f>
        <v>0</v>
      </c>
      <c r="AI94" s="99">
        <f>IFERROR(('2.4_Input_Data_Rebase'!W93-'2.4_Input_Data_Rebase'!I93),"-")</f>
        <v>0</v>
      </c>
      <c r="AJ94" s="99">
        <f>IFERROR(('2.4_Input_Data_Rebase'!X93-'2.4_Input_Data_Rebase'!J93),"-")</f>
        <v>0</v>
      </c>
      <c r="AK94" s="99">
        <f>IFERROR(('2.4_Input_Data_Rebase'!Y93-'2.4_Input_Data_Rebase'!K93),"-")</f>
        <v>45</v>
      </c>
      <c r="AL94" s="48"/>
      <c r="AM94" s="100">
        <f>AG94*'0.1_Coefficients'!$B$23</f>
        <v>0</v>
      </c>
      <c r="AN94" s="100">
        <f>AH94*'0.1_Coefficients'!$C$23</f>
        <v>0</v>
      </c>
      <c r="AO94" s="100">
        <f>AI94*'0.1_Coefficients'!$D$23</f>
        <v>0</v>
      </c>
      <c r="AP94" s="100">
        <f>AJ94*'0.1_Coefficients'!AD103</f>
        <v>0</v>
      </c>
      <c r="AQ94" s="100">
        <f>AK94*'0.1_Coefficients'!$F$23</f>
        <v>11.25</v>
      </c>
      <c r="AR94" s="72"/>
      <c r="AS94" s="48"/>
      <c r="AT94" s="99">
        <f>IFERROR(('2.4_Input_Data_Rebase'!N93-'2.4_Input_Data_Rebase'!G93),"-")</f>
        <v>0</v>
      </c>
      <c r="AU94" s="99">
        <f>IFERROR(('2.4_Input_Data_Rebase'!O93-'2.4_Input_Data_Rebase'!H93),"-")</f>
        <v>38</v>
      </c>
      <c r="AV94" s="99">
        <f>IFERROR(('2.4_Input_Data_Rebase'!P93-'2.4_Input_Data_Rebase'!I93),"-")</f>
        <v>0</v>
      </c>
      <c r="AW94" s="99">
        <f>IFERROR(('2.4_Input_Data_Rebase'!Q93-'2.4_Input_Data_Rebase'!J93),"-")</f>
        <v>0</v>
      </c>
      <c r="AX94" s="99">
        <f>IFERROR(('2.4_Input_Data_Rebase'!R93-'2.4_Input_Data_Rebase'!K93),"-")</f>
        <v>7</v>
      </c>
      <c r="AY94" s="48"/>
      <c r="AZ94" s="100">
        <f>AT94*'0.1_Coefficients'!$B$23</f>
        <v>0</v>
      </c>
      <c r="BA94" s="100">
        <f>AU94*'0.1_Coefficients'!$C$23</f>
        <v>3.8000000000000003</v>
      </c>
      <c r="BB94" s="100">
        <f>AV94*'0.1_Coefficients'!$D$23</f>
        <v>0</v>
      </c>
      <c r="BC94" s="100">
        <f>AW94*'0.1_Coefficients'!AP103</f>
        <v>0</v>
      </c>
      <c r="BD94" s="100">
        <f>AX94*'0.1_Coefficients'!$F$23</f>
        <v>1.75</v>
      </c>
      <c r="BE94" s="72"/>
      <c r="BF94" s="48"/>
      <c r="BG94" s="72"/>
      <c r="BH94" s="72"/>
      <c r="BI94" s="73"/>
    </row>
    <row r="95" spans="1:61" x14ac:dyDescent="0.3">
      <c r="A95" s="11" t="s">
        <v>20</v>
      </c>
      <c r="B95" s="31">
        <v>34</v>
      </c>
      <c r="C95" s="32" t="s">
        <v>69</v>
      </c>
      <c r="D95" s="17" t="s">
        <v>37</v>
      </c>
      <c r="F95" s="103" t="s">
        <v>31</v>
      </c>
      <c r="G95" s="99">
        <f>IFERROR(('2.3_Input_Data_Orig_MC'!U94-'2.3_Input_Data_Orig_MC'!G94),"-")</f>
        <v>0</v>
      </c>
      <c r="H95" s="99">
        <f>IFERROR(('2.3_Input_Data_Orig_MC'!V94-'2.3_Input_Data_Orig_MC'!H94),"-")</f>
        <v>0</v>
      </c>
      <c r="I95" s="99">
        <f>IFERROR(('2.3_Input_Data_Orig_MC'!W94-'2.3_Input_Data_Orig_MC'!I94),"-")</f>
        <v>0</v>
      </c>
      <c r="J95" s="99">
        <f>IFERROR(('2.3_Input_Data_Orig_MC'!X94-'2.3_Input_Data_Orig_MC'!J94),"-")</f>
        <v>0</v>
      </c>
      <c r="K95" s="99">
        <f>IFERROR(('2.3_Input_Data_Orig_MC'!Y94-'2.3_Input_Data_Orig_MC'!K94),"-")</f>
        <v>0</v>
      </c>
      <c r="L95" s="48"/>
      <c r="M95" s="100">
        <f>G95*'0.1_Coefficients'!$B$20</f>
        <v>0</v>
      </c>
      <c r="N95" s="100">
        <f>H95*'0.1_Coefficients'!$C$20</f>
        <v>0</v>
      </c>
      <c r="O95" s="100">
        <f>I95*'0.1_Coefficients'!$D$20</f>
        <v>0</v>
      </c>
      <c r="P95" s="100">
        <f>J95*'0.1_Coefficients'!$E$20</f>
        <v>0</v>
      </c>
      <c r="Q95" s="100">
        <f>K95*'0.1_Coefficients'!$F$20</f>
        <v>0</v>
      </c>
      <c r="R95" s="68">
        <f t="shared" ref="R95" si="138">SUM(M95:Q98)</f>
        <v>6.0000000000000009</v>
      </c>
      <c r="S95" s="48"/>
      <c r="T95" s="99">
        <f>IFERROR(('2.3_Input_Data_Orig_MC'!N94-'2.3_Input_Data_Orig_MC'!G94),"-")</f>
        <v>0</v>
      </c>
      <c r="U95" s="99">
        <f>IFERROR(('2.3_Input_Data_Orig_MC'!O94-'2.3_Input_Data_Orig_MC'!H94),"-")</f>
        <v>0</v>
      </c>
      <c r="V95" s="99">
        <f>IFERROR(('2.3_Input_Data_Orig_MC'!P94-'2.3_Input_Data_Orig_MC'!I94),"-")</f>
        <v>0</v>
      </c>
      <c r="W95" s="99">
        <f>IFERROR(('2.3_Input_Data_Orig_MC'!Q94-'2.3_Input_Data_Orig_MC'!J94),"-")</f>
        <v>0</v>
      </c>
      <c r="X95" s="99">
        <f>IFERROR(('2.3_Input_Data_Orig_MC'!R94-'2.3_Input_Data_Orig_MC'!K94),"-")</f>
        <v>0</v>
      </c>
      <c r="Y95" s="48"/>
      <c r="Z95" s="100">
        <f>T95*'0.1_Coefficients'!$B$20</f>
        <v>0</v>
      </c>
      <c r="AA95" s="100">
        <f>U95*'0.1_Coefficients'!$C$20</f>
        <v>0</v>
      </c>
      <c r="AB95" s="100">
        <f>V95*'0.1_Coefficients'!$D$20</f>
        <v>0</v>
      </c>
      <c r="AC95" s="100">
        <f>W95*'0.1_Coefficients'!$E$20</f>
        <v>0</v>
      </c>
      <c r="AD95" s="100">
        <f>X95*'0.1_Coefficients'!$F$20</f>
        <v>0</v>
      </c>
      <c r="AE95" s="68">
        <f t="shared" ref="AE95" si="139">SUM(Z95:AD98)</f>
        <v>2.0999999999999996</v>
      </c>
      <c r="AF95" s="48"/>
      <c r="AG95" s="99">
        <f>IFERROR(('2.4_Input_Data_Rebase'!U94-'2.4_Input_Data_Rebase'!G94),"-")</f>
        <v>-3</v>
      </c>
      <c r="AH95" s="99">
        <f>IFERROR(('2.4_Input_Data_Rebase'!V94-'2.4_Input_Data_Rebase'!H94),"-")</f>
        <v>-1</v>
      </c>
      <c r="AI95" s="99">
        <f>IFERROR(('2.4_Input_Data_Rebase'!W94-'2.4_Input_Data_Rebase'!I94),"-")</f>
        <v>-4</v>
      </c>
      <c r="AJ95" s="99">
        <f>IFERROR(('2.4_Input_Data_Rebase'!X94-'2.4_Input_Data_Rebase'!J94),"-")</f>
        <v>-5</v>
      </c>
      <c r="AK95" s="99">
        <f>IFERROR(('2.4_Input_Data_Rebase'!Y94-'2.4_Input_Data_Rebase'!K94),"-")</f>
        <v>2</v>
      </c>
      <c r="AL95" s="48"/>
      <c r="AM95" s="100">
        <f>AG95*'0.1_Coefficients'!$B$20</f>
        <v>-0.60000000000000009</v>
      </c>
      <c r="AN95" s="100">
        <f>AH95*'0.1_Coefficients'!$C$20</f>
        <v>-0.4</v>
      </c>
      <c r="AO95" s="100">
        <f>AI95*'0.1_Coefficients'!$D$20</f>
        <v>-2.4</v>
      </c>
      <c r="AP95" s="100">
        <f>AJ95*'0.1_Coefficients'!$E$20</f>
        <v>-4</v>
      </c>
      <c r="AQ95" s="100">
        <f>AK95*'0.1_Coefficients'!$F$20</f>
        <v>2</v>
      </c>
      <c r="AR95" s="68">
        <f t="shared" ref="AR95" si="140">SUM(AM95:AQ98)</f>
        <v>4.4499999999999993</v>
      </c>
      <c r="AS95" s="48"/>
      <c r="AT95" s="99">
        <f>IFERROR(('2.4_Input_Data_Rebase'!N94-'2.4_Input_Data_Rebase'!G94),"-")</f>
        <v>-2</v>
      </c>
      <c r="AU95" s="99">
        <f>IFERROR(('2.4_Input_Data_Rebase'!O94-'2.4_Input_Data_Rebase'!H94),"-")</f>
        <v>-1</v>
      </c>
      <c r="AV95" s="99">
        <f>IFERROR(('2.4_Input_Data_Rebase'!P94-'2.4_Input_Data_Rebase'!I94),"-")</f>
        <v>-1</v>
      </c>
      <c r="AW95" s="99">
        <f>IFERROR(('2.4_Input_Data_Rebase'!Q94-'2.4_Input_Data_Rebase'!J94),"-")</f>
        <v>-2</v>
      </c>
      <c r="AX95" s="99">
        <f>IFERROR(('2.4_Input_Data_Rebase'!R94-'2.4_Input_Data_Rebase'!K94),"-")</f>
        <v>-5</v>
      </c>
      <c r="AY95" s="48"/>
      <c r="AZ95" s="100">
        <f>AT95*'0.1_Coefficients'!$B$20</f>
        <v>-0.4</v>
      </c>
      <c r="BA95" s="100">
        <f>AU95*'0.1_Coefficients'!$C$20</f>
        <v>-0.4</v>
      </c>
      <c r="BB95" s="100">
        <f>AV95*'0.1_Coefficients'!$D$20</f>
        <v>-0.6</v>
      </c>
      <c r="BC95" s="100">
        <f>AW95*'0.1_Coefficients'!$E$20</f>
        <v>-1.6</v>
      </c>
      <c r="BD95" s="100">
        <f>AX95*'0.1_Coefficients'!$F$20</f>
        <v>-5</v>
      </c>
      <c r="BE95" s="68">
        <f t="shared" ref="BE95" si="141">SUM(AZ95:BD98)</f>
        <v>0.79999999999999982</v>
      </c>
      <c r="BF95" s="48"/>
      <c r="BG95" s="68">
        <f t="shared" ref="BG95" si="142">AE95-R95</f>
        <v>-3.9000000000000012</v>
      </c>
      <c r="BH95" s="68">
        <f t="shared" ref="BH95" si="143">BE95-AR95</f>
        <v>-3.6499999999999995</v>
      </c>
      <c r="BI95" s="69" t="str">
        <f t="shared" ref="BI95" si="144">IFERROR(IF(ABS((BG95-BH95))&lt;=10%,"Acceptable","Request Narrative"),"-")</f>
        <v>Request Narrative</v>
      </c>
    </row>
    <row r="96" spans="1:61" x14ac:dyDescent="0.3">
      <c r="A96" s="10"/>
      <c r="B96" s="27"/>
      <c r="C96" s="28"/>
      <c r="D96" s="19"/>
      <c r="F96" s="98" t="s">
        <v>32</v>
      </c>
      <c r="G96" s="99">
        <f>IFERROR(('2.3_Input_Data_Orig_MC'!U95-'2.3_Input_Data_Orig_MC'!G95),"-")</f>
        <v>-2</v>
      </c>
      <c r="H96" s="99">
        <f>IFERROR(('2.3_Input_Data_Orig_MC'!V95-'2.3_Input_Data_Orig_MC'!H95),"-")</f>
        <v>-11</v>
      </c>
      <c r="I96" s="99">
        <f>IFERROR(('2.3_Input_Data_Orig_MC'!W95-'2.3_Input_Data_Orig_MC'!I95),"-")</f>
        <v>-1</v>
      </c>
      <c r="J96" s="99">
        <f>IFERROR(('2.3_Input_Data_Orig_MC'!X95-'2.3_Input_Data_Orig_MC'!J95),"-")</f>
        <v>10</v>
      </c>
      <c r="K96" s="99">
        <f>IFERROR(('2.3_Input_Data_Orig_MC'!Y95-'2.3_Input_Data_Orig_MC'!K95),"-")</f>
        <v>4</v>
      </c>
      <c r="L96" s="48"/>
      <c r="M96" s="100">
        <f>G96*'0.1_Coefficients'!$B$21</f>
        <v>-0.3</v>
      </c>
      <c r="N96" s="100">
        <f>H96*'0.1_Coefficients'!$C$21</f>
        <v>-3.3</v>
      </c>
      <c r="O96" s="100">
        <f>I96*'0.1_Coefficients'!$D$21</f>
        <v>-0.45</v>
      </c>
      <c r="P96" s="100">
        <f>J96*'0.1_Coefficients'!$E$21</f>
        <v>6</v>
      </c>
      <c r="Q96" s="100">
        <f>K96*'0.1_Coefficients'!$F$21</f>
        <v>3</v>
      </c>
      <c r="R96" s="68"/>
      <c r="S96" s="48"/>
      <c r="T96" s="99">
        <f>IFERROR(('2.3_Input_Data_Orig_MC'!N95-'2.3_Input_Data_Orig_MC'!G95),"-")</f>
        <v>-1</v>
      </c>
      <c r="U96" s="99">
        <f>IFERROR(('2.3_Input_Data_Orig_MC'!O95-'2.3_Input_Data_Orig_MC'!H95),"-")</f>
        <v>-7</v>
      </c>
      <c r="V96" s="99">
        <f>IFERROR(('2.3_Input_Data_Orig_MC'!P95-'2.3_Input_Data_Orig_MC'!I95),"-")</f>
        <v>-1</v>
      </c>
      <c r="W96" s="99">
        <f>IFERROR(('2.3_Input_Data_Orig_MC'!Q95-'2.3_Input_Data_Orig_MC'!J95),"-")</f>
        <v>9</v>
      </c>
      <c r="X96" s="99">
        <f>IFERROR(('2.3_Input_Data_Orig_MC'!R95-'2.3_Input_Data_Orig_MC'!K95),"-")</f>
        <v>0</v>
      </c>
      <c r="Y96" s="48"/>
      <c r="Z96" s="100">
        <f>T96*'0.1_Coefficients'!$B$21</f>
        <v>-0.15</v>
      </c>
      <c r="AA96" s="100">
        <f>U96*'0.1_Coefficients'!$C$21</f>
        <v>-2.1</v>
      </c>
      <c r="AB96" s="100">
        <f>V96*'0.1_Coefficients'!$D$21</f>
        <v>-0.45</v>
      </c>
      <c r="AC96" s="100">
        <f>W96*'0.1_Coefficients'!$E$21</f>
        <v>5.3999999999999995</v>
      </c>
      <c r="AD96" s="100">
        <f>X96*'0.1_Coefficients'!$F$21</f>
        <v>0</v>
      </c>
      <c r="AE96" s="68"/>
      <c r="AF96" s="48"/>
      <c r="AG96" s="99">
        <f>IFERROR(('2.4_Input_Data_Rebase'!U95-'2.4_Input_Data_Rebase'!G95),"-")</f>
        <v>2</v>
      </c>
      <c r="AH96" s="99">
        <f>IFERROR(('2.4_Input_Data_Rebase'!V95-'2.4_Input_Data_Rebase'!H95),"-")</f>
        <v>1</v>
      </c>
      <c r="AI96" s="99">
        <f>IFERROR(('2.4_Input_Data_Rebase'!W95-'2.4_Input_Data_Rebase'!I95),"-")</f>
        <v>0</v>
      </c>
      <c r="AJ96" s="99">
        <f>IFERROR(('2.4_Input_Data_Rebase'!X95-'2.4_Input_Data_Rebase'!J95),"-")</f>
        <v>1</v>
      </c>
      <c r="AK96" s="99">
        <f>IFERROR(('2.4_Input_Data_Rebase'!Y95-'2.4_Input_Data_Rebase'!K95),"-")</f>
        <v>3</v>
      </c>
      <c r="AL96" s="48"/>
      <c r="AM96" s="100">
        <f>AG96*'0.1_Coefficients'!$B$21</f>
        <v>0.3</v>
      </c>
      <c r="AN96" s="100">
        <f>AH96*'0.1_Coefficients'!$C$21</f>
        <v>0.3</v>
      </c>
      <c r="AO96" s="100">
        <f>AI96*'0.1_Coefficients'!$D$21</f>
        <v>0</v>
      </c>
      <c r="AP96" s="100">
        <f>AJ96*'0.1_Coefficients'!$E$21</f>
        <v>0.6</v>
      </c>
      <c r="AQ96" s="100">
        <f>AK96*'0.1_Coefficients'!$F$21</f>
        <v>2.25</v>
      </c>
      <c r="AR96" s="68"/>
      <c r="AS96" s="48"/>
      <c r="AT96" s="99">
        <f>IFERROR(('2.4_Input_Data_Rebase'!N95-'2.4_Input_Data_Rebase'!G95),"-")</f>
        <v>2</v>
      </c>
      <c r="AU96" s="99">
        <f>IFERROR(('2.4_Input_Data_Rebase'!O95-'2.4_Input_Data_Rebase'!H95),"-")</f>
        <v>2</v>
      </c>
      <c r="AV96" s="99">
        <f>IFERROR(('2.4_Input_Data_Rebase'!P95-'2.4_Input_Data_Rebase'!I95),"-")</f>
        <v>0</v>
      </c>
      <c r="AW96" s="99">
        <f>IFERROR(('2.4_Input_Data_Rebase'!Q95-'2.4_Input_Data_Rebase'!J95),"-")</f>
        <v>1</v>
      </c>
      <c r="AX96" s="99">
        <f>IFERROR(('2.4_Input_Data_Rebase'!R95-'2.4_Input_Data_Rebase'!K95),"-")</f>
        <v>2</v>
      </c>
      <c r="AY96" s="48"/>
      <c r="AZ96" s="100">
        <f>AT96*'0.1_Coefficients'!$B$21</f>
        <v>0.3</v>
      </c>
      <c r="BA96" s="100">
        <f>AU96*'0.1_Coefficients'!$C$21</f>
        <v>0.6</v>
      </c>
      <c r="BB96" s="100">
        <f>AV96*'0.1_Coefficients'!$D$21</f>
        <v>0</v>
      </c>
      <c r="BC96" s="100">
        <f>AW96*'0.1_Coefficients'!$E$21</f>
        <v>0.6</v>
      </c>
      <c r="BD96" s="100">
        <f>AX96*'0.1_Coefficients'!$F$21</f>
        <v>1.5</v>
      </c>
      <c r="BE96" s="68"/>
      <c r="BF96" s="48"/>
      <c r="BG96" s="68"/>
      <c r="BH96" s="68"/>
      <c r="BI96" s="69"/>
    </row>
    <row r="97" spans="1:61" x14ac:dyDescent="0.3">
      <c r="A97" s="10"/>
      <c r="B97" s="27"/>
      <c r="C97" s="28"/>
      <c r="D97" s="19"/>
      <c r="F97" s="98" t="s">
        <v>33</v>
      </c>
      <c r="G97" s="99">
        <f>IFERROR(('2.3_Input_Data_Orig_MC'!U96-'2.3_Input_Data_Orig_MC'!G96),"-")</f>
        <v>0</v>
      </c>
      <c r="H97" s="99">
        <f>IFERROR(('2.3_Input_Data_Orig_MC'!V96-'2.3_Input_Data_Orig_MC'!H96),"-")</f>
        <v>-10</v>
      </c>
      <c r="I97" s="99">
        <f>IFERROR(('2.3_Input_Data_Orig_MC'!W96-'2.3_Input_Data_Orig_MC'!I96),"-")</f>
        <v>-3</v>
      </c>
      <c r="J97" s="99">
        <f>IFERROR(('2.3_Input_Data_Orig_MC'!X96-'2.3_Input_Data_Orig_MC'!J96),"-")</f>
        <v>9</v>
      </c>
      <c r="K97" s="99">
        <f>IFERROR(('2.3_Input_Data_Orig_MC'!Y96-'2.3_Input_Data_Orig_MC'!K96),"-")</f>
        <v>4</v>
      </c>
      <c r="L97" s="48"/>
      <c r="M97" s="100">
        <f>G97*'0.1_Coefficients'!$B$22</f>
        <v>0</v>
      </c>
      <c r="N97" s="100">
        <f>H97*'0.1_Coefficients'!$C$22</f>
        <v>-2</v>
      </c>
      <c r="O97" s="100">
        <f>I97*'0.1_Coefficients'!$D$22</f>
        <v>-0.89999999999999991</v>
      </c>
      <c r="P97" s="100">
        <f>J97*'0.1_Coefficients'!$E$22</f>
        <v>3.6</v>
      </c>
      <c r="Q97" s="100">
        <f>K97*'0.1_Coefficients'!$F$22</f>
        <v>2</v>
      </c>
      <c r="R97" s="68"/>
      <c r="S97" s="48"/>
      <c r="T97" s="99">
        <f>IFERROR(('2.3_Input_Data_Orig_MC'!N96-'2.3_Input_Data_Orig_MC'!G96),"-")</f>
        <v>1</v>
      </c>
      <c r="U97" s="99">
        <f>IFERROR(('2.3_Input_Data_Orig_MC'!O96-'2.3_Input_Data_Orig_MC'!H96),"-")</f>
        <v>-6</v>
      </c>
      <c r="V97" s="99">
        <f>IFERROR(('2.3_Input_Data_Orig_MC'!P96-'2.3_Input_Data_Orig_MC'!I96),"-")</f>
        <v>-3</v>
      </c>
      <c r="W97" s="99">
        <f>IFERROR(('2.3_Input_Data_Orig_MC'!Q96-'2.3_Input_Data_Orig_MC'!J96),"-")</f>
        <v>8</v>
      </c>
      <c r="X97" s="99">
        <f>IFERROR(('2.3_Input_Data_Orig_MC'!R96-'2.3_Input_Data_Orig_MC'!K96),"-")</f>
        <v>0</v>
      </c>
      <c r="Y97" s="48"/>
      <c r="Z97" s="100">
        <f>T97*'0.1_Coefficients'!$B$22</f>
        <v>0.1</v>
      </c>
      <c r="AA97" s="100">
        <f>U97*'0.1_Coefficients'!$C$22</f>
        <v>-1.2000000000000002</v>
      </c>
      <c r="AB97" s="100">
        <f>V97*'0.1_Coefficients'!$D$22</f>
        <v>-0.89999999999999991</v>
      </c>
      <c r="AC97" s="100">
        <f>W97*'0.1_Coefficients'!$E$22</f>
        <v>3.2</v>
      </c>
      <c r="AD97" s="100">
        <f>X97*'0.1_Coefficients'!$F$22</f>
        <v>0</v>
      </c>
      <c r="AE97" s="68"/>
      <c r="AF97" s="48"/>
      <c r="AG97" s="99">
        <f>IFERROR(('2.4_Input_Data_Rebase'!U96-'2.4_Input_Data_Rebase'!G96),"-")</f>
        <v>-1</v>
      </c>
      <c r="AH97" s="99">
        <f>IFERROR(('2.4_Input_Data_Rebase'!V96-'2.4_Input_Data_Rebase'!H96),"-")</f>
        <v>0</v>
      </c>
      <c r="AI97" s="99">
        <f>IFERROR(('2.4_Input_Data_Rebase'!W96-'2.4_Input_Data_Rebase'!I96),"-")</f>
        <v>0</v>
      </c>
      <c r="AJ97" s="99">
        <f>IFERROR(('2.4_Input_Data_Rebase'!X96-'2.4_Input_Data_Rebase'!J96),"-")</f>
        <v>0</v>
      </c>
      <c r="AK97" s="99">
        <f>IFERROR(('2.4_Input_Data_Rebase'!Y96-'2.4_Input_Data_Rebase'!K96),"-")</f>
        <v>5</v>
      </c>
      <c r="AL97" s="48"/>
      <c r="AM97" s="100">
        <f>AG97*'0.1_Coefficients'!$B$22</f>
        <v>-0.1</v>
      </c>
      <c r="AN97" s="100">
        <f>AH97*'0.1_Coefficients'!$C$22</f>
        <v>0</v>
      </c>
      <c r="AO97" s="100">
        <f>AI97*'0.1_Coefficients'!$D$22</f>
        <v>0</v>
      </c>
      <c r="AP97" s="100">
        <f>AJ97*'0.1_Coefficients'!$E$22</f>
        <v>0</v>
      </c>
      <c r="AQ97" s="100">
        <f>AK97*'0.1_Coefficients'!$F$22</f>
        <v>2.5</v>
      </c>
      <c r="AR97" s="68"/>
      <c r="AS97" s="48"/>
      <c r="AT97" s="99">
        <f>IFERROR(('2.4_Input_Data_Rebase'!N96-'2.4_Input_Data_Rebase'!G96),"-")</f>
        <v>-1</v>
      </c>
      <c r="AU97" s="99">
        <f>IFERROR(('2.4_Input_Data_Rebase'!O96-'2.4_Input_Data_Rebase'!H96),"-")</f>
        <v>0</v>
      </c>
      <c r="AV97" s="99">
        <f>IFERROR(('2.4_Input_Data_Rebase'!P96-'2.4_Input_Data_Rebase'!I96),"-")</f>
        <v>1</v>
      </c>
      <c r="AW97" s="99">
        <f>IFERROR(('2.4_Input_Data_Rebase'!Q96-'2.4_Input_Data_Rebase'!J96),"-")</f>
        <v>0</v>
      </c>
      <c r="AX97" s="99">
        <f>IFERROR(('2.4_Input_Data_Rebase'!R96-'2.4_Input_Data_Rebase'!K96),"-")</f>
        <v>4</v>
      </c>
      <c r="AY97" s="48"/>
      <c r="AZ97" s="100">
        <f>AT97*'0.1_Coefficients'!$B$22</f>
        <v>-0.1</v>
      </c>
      <c r="BA97" s="100">
        <f>AU97*'0.1_Coefficients'!$C$22</f>
        <v>0</v>
      </c>
      <c r="BB97" s="100">
        <f>AV97*'0.1_Coefficients'!$D$22</f>
        <v>0.3</v>
      </c>
      <c r="BC97" s="100">
        <f>AW97*'0.1_Coefficients'!$E$22</f>
        <v>0</v>
      </c>
      <c r="BD97" s="100">
        <f>AX97*'0.1_Coefficients'!$F$22</f>
        <v>2</v>
      </c>
      <c r="BE97" s="68"/>
      <c r="BF97" s="48"/>
      <c r="BG97" s="68"/>
      <c r="BH97" s="68"/>
      <c r="BI97" s="69"/>
    </row>
    <row r="98" spans="1:61" ht="12.75" thickBot="1" x14ac:dyDescent="0.35">
      <c r="A98" s="10"/>
      <c r="B98" s="29"/>
      <c r="C98" s="30"/>
      <c r="D98" s="22"/>
      <c r="F98" s="102" t="s">
        <v>34</v>
      </c>
      <c r="G98" s="99">
        <f>IFERROR(('2.3_Input_Data_Orig_MC'!U97-'2.3_Input_Data_Orig_MC'!G97),"-")</f>
        <v>0</v>
      </c>
      <c r="H98" s="99">
        <f>IFERROR(('2.3_Input_Data_Orig_MC'!V97-'2.3_Input_Data_Orig_MC'!H97),"-")</f>
        <v>-21</v>
      </c>
      <c r="I98" s="99">
        <f>IFERROR(('2.3_Input_Data_Orig_MC'!W97-'2.3_Input_Data_Orig_MC'!I97),"-")</f>
        <v>-2</v>
      </c>
      <c r="J98" s="99">
        <f>IFERROR(('2.3_Input_Data_Orig_MC'!X97-'2.3_Input_Data_Orig_MC'!J97),"-")</f>
        <v>20</v>
      </c>
      <c r="K98" s="99">
        <f>IFERROR(('2.3_Input_Data_Orig_MC'!Y97-'2.3_Input_Data_Orig_MC'!K97),"-")</f>
        <v>3</v>
      </c>
      <c r="L98" s="48"/>
      <c r="M98" s="100">
        <f>G98*'0.1_Coefficients'!$B$23</f>
        <v>0</v>
      </c>
      <c r="N98" s="100">
        <f>H98*'0.1_Coefficients'!$C$23</f>
        <v>-2.1</v>
      </c>
      <c r="O98" s="100">
        <f>I98*'0.1_Coefficients'!$D$23</f>
        <v>-0.3</v>
      </c>
      <c r="P98" s="100">
        <f>J98*'0.1_Coefficients'!E107</f>
        <v>0</v>
      </c>
      <c r="Q98" s="100">
        <f>K98*'0.1_Coefficients'!$F$23</f>
        <v>0.75</v>
      </c>
      <c r="R98" s="72"/>
      <c r="S98" s="48"/>
      <c r="T98" s="99">
        <f>IFERROR(('2.3_Input_Data_Orig_MC'!N97-'2.3_Input_Data_Orig_MC'!G97),"-")</f>
        <v>0</v>
      </c>
      <c r="U98" s="99">
        <f>IFERROR(('2.3_Input_Data_Orig_MC'!O97-'2.3_Input_Data_Orig_MC'!H97),"-")</f>
        <v>-20</v>
      </c>
      <c r="V98" s="99">
        <f>IFERROR(('2.3_Input_Data_Orig_MC'!P97-'2.3_Input_Data_Orig_MC'!I97),"-")</f>
        <v>-2</v>
      </c>
      <c r="W98" s="99">
        <f>IFERROR(('2.3_Input_Data_Orig_MC'!Q97-'2.3_Input_Data_Orig_MC'!J97),"-")</f>
        <v>20</v>
      </c>
      <c r="X98" s="99">
        <f>IFERROR(('2.3_Input_Data_Orig_MC'!R97-'2.3_Input_Data_Orig_MC'!K97),"-")</f>
        <v>2</v>
      </c>
      <c r="Y98" s="48"/>
      <c r="Z98" s="100">
        <f>T98*'0.1_Coefficients'!$B$23</f>
        <v>0</v>
      </c>
      <c r="AA98" s="100">
        <f>U98*'0.1_Coefficients'!$C$23</f>
        <v>-2</v>
      </c>
      <c r="AB98" s="100">
        <f>V98*'0.1_Coefficients'!$D$23</f>
        <v>-0.3</v>
      </c>
      <c r="AC98" s="100">
        <f>W98*'0.1_Coefficients'!Q107</f>
        <v>0</v>
      </c>
      <c r="AD98" s="100">
        <f>X98*'0.1_Coefficients'!$F$23</f>
        <v>0.5</v>
      </c>
      <c r="AE98" s="72"/>
      <c r="AF98" s="48"/>
      <c r="AG98" s="99">
        <f>IFERROR(('2.4_Input_Data_Rebase'!U97-'2.4_Input_Data_Rebase'!G97),"-")</f>
        <v>-27</v>
      </c>
      <c r="AH98" s="99">
        <f>IFERROR(('2.4_Input_Data_Rebase'!V97-'2.4_Input_Data_Rebase'!H97),"-")</f>
        <v>-2</v>
      </c>
      <c r="AI98" s="99">
        <f>IFERROR(('2.4_Input_Data_Rebase'!W97-'2.4_Input_Data_Rebase'!I97),"-")</f>
        <v>2</v>
      </c>
      <c r="AJ98" s="99">
        <f>IFERROR(('2.4_Input_Data_Rebase'!X97-'2.4_Input_Data_Rebase'!J97),"-")</f>
        <v>6</v>
      </c>
      <c r="AK98" s="99">
        <f>IFERROR(('2.4_Input_Data_Rebase'!Y97-'2.4_Input_Data_Rebase'!K97),"-")</f>
        <v>21</v>
      </c>
      <c r="AL98" s="48"/>
      <c r="AM98" s="100">
        <f>AG98*'0.1_Coefficients'!$B$23</f>
        <v>-1.35</v>
      </c>
      <c r="AN98" s="100">
        <f>AH98*'0.1_Coefficients'!$C$23</f>
        <v>-0.2</v>
      </c>
      <c r="AO98" s="100">
        <f>AI98*'0.1_Coefficients'!$D$23</f>
        <v>0.3</v>
      </c>
      <c r="AP98" s="100">
        <f>AJ98*'0.1_Coefficients'!AD107</f>
        <v>0</v>
      </c>
      <c r="AQ98" s="100">
        <f>AK98*'0.1_Coefficients'!$F$23</f>
        <v>5.25</v>
      </c>
      <c r="AR98" s="72"/>
      <c r="AS98" s="48"/>
      <c r="AT98" s="99">
        <f>IFERROR(('2.4_Input_Data_Rebase'!N97-'2.4_Input_Data_Rebase'!G97),"-")</f>
        <v>-27</v>
      </c>
      <c r="AU98" s="99">
        <f>IFERROR(('2.4_Input_Data_Rebase'!O97-'2.4_Input_Data_Rebase'!H97),"-")</f>
        <v>-1</v>
      </c>
      <c r="AV98" s="99">
        <f>IFERROR(('2.4_Input_Data_Rebase'!P97-'2.4_Input_Data_Rebase'!I97),"-")</f>
        <v>2</v>
      </c>
      <c r="AW98" s="99">
        <f>IFERROR(('2.4_Input_Data_Rebase'!Q97-'2.4_Input_Data_Rebase'!J97),"-")</f>
        <v>7</v>
      </c>
      <c r="AX98" s="99">
        <f>IFERROR(('2.4_Input_Data_Rebase'!R97-'2.4_Input_Data_Rebase'!K97),"-")</f>
        <v>19</v>
      </c>
      <c r="AY98" s="48"/>
      <c r="AZ98" s="100">
        <f>AT98*'0.1_Coefficients'!$B$23</f>
        <v>-1.35</v>
      </c>
      <c r="BA98" s="100">
        <f>AU98*'0.1_Coefficients'!$C$23</f>
        <v>-0.1</v>
      </c>
      <c r="BB98" s="100">
        <f>AV98*'0.1_Coefficients'!$D$23</f>
        <v>0.3</v>
      </c>
      <c r="BC98" s="100">
        <f>AW98*'0.1_Coefficients'!AP107</f>
        <v>0</v>
      </c>
      <c r="BD98" s="100">
        <f>AX98*'0.1_Coefficients'!$F$23</f>
        <v>4.75</v>
      </c>
      <c r="BE98" s="72"/>
      <c r="BF98" s="48"/>
      <c r="BG98" s="72"/>
      <c r="BH98" s="72"/>
      <c r="BI98" s="73"/>
    </row>
    <row r="99" spans="1:61" x14ac:dyDescent="0.3">
      <c r="A99" s="11" t="s">
        <v>20</v>
      </c>
      <c r="B99" s="31">
        <v>37</v>
      </c>
      <c r="C99" s="32" t="s">
        <v>70</v>
      </c>
      <c r="D99" s="17" t="s">
        <v>37</v>
      </c>
      <c r="F99" s="103" t="s">
        <v>31</v>
      </c>
      <c r="G99" s="99">
        <f>IFERROR(('2.3_Input_Data_Orig_MC'!U98-'2.3_Input_Data_Orig_MC'!G98),"-")</f>
        <v>0</v>
      </c>
      <c r="H99" s="99">
        <f>IFERROR(('2.3_Input_Data_Orig_MC'!V98-'2.3_Input_Data_Orig_MC'!H98),"-")</f>
        <v>0</v>
      </c>
      <c r="I99" s="99">
        <f>IFERROR(('2.3_Input_Data_Orig_MC'!W98-'2.3_Input_Data_Orig_MC'!I98),"-")</f>
        <v>0</v>
      </c>
      <c r="J99" s="99">
        <f>IFERROR(('2.3_Input_Data_Orig_MC'!X98-'2.3_Input_Data_Orig_MC'!J98),"-")</f>
        <v>0</v>
      </c>
      <c r="K99" s="99">
        <f>IFERROR(('2.3_Input_Data_Orig_MC'!Y98-'2.3_Input_Data_Orig_MC'!K98),"-")</f>
        <v>0</v>
      </c>
      <c r="L99" s="48"/>
      <c r="M99" s="100">
        <f>G99*'0.1_Coefficients'!$B$20</f>
        <v>0</v>
      </c>
      <c r="N99" s="100">
        <f>H99*'0.1_Coefficients'!$C$20</f>
        <v>0</v>
      </c>
      <c r="O99" s="100">
        <f>I99*'0.1_Coefficients'!$D$20</f>
        <v>0</v>
      </c>
      <c r="P99" s="100">
        <f>J99*'0.1_Coefficients'!$E$20</f>
        <v>0</v>
      </c>
      <c r="Q99" s="100">
        <f>K99*'0.1_Coefficients'!$F$20</f>
        <v>0</v>
      </c>
      <c r="R99" s="68">
        <f t="shared" ref="R99" si="145">SUM(M99:Q102)</f>
        <v>12.75</v>
      </c>
      <c r="S99" s="48"/>
      <c r="T99" s="99">
        <f>IFERROR(('2.3_Input_Data_Orig_MC'!N98-'2.3_Input_Data_Orig_MC'!G98),"-")</f>
        <v>0</v>
      </c>
      <c r="U99" s="99">
        <f>IFERROR(('2.3_Input_Data_Orig_MC'!O98-'2.3_Input_Data_Orig_MC'!H98),"-")</f>
        <v>0</v>
      </c>
      <c r="V99" s="99">
        <f>IFERROR(('2.3_Input_Data_Orig_MC'!P98-'2.3_Input_Data_Orig_MC'!I98),"-")</f>
        <v>0</v>
      </c>
      <c r="W99" s="99">
        <f>IFERROR(('2.3_Input_Data_Orig_MC'!Q98-'2.3_Input_Data_Orig_MC'!J98),"-")</f>
        <v>0</v>
      </c>
      <c r="X99" s="99">
        <f>IFERROR(('2.3_Input_Data_Orig_MC'!R98-'2.3_Input_Data_Orig_MC'!K98),"-")</f>
        <v>0</v>
      </c>
      <c r="Y99" s="48"/>
      <c r="Z99" s="100">
        <f>T99*'0.1_Coefficients'!$B$20</f>
        <v>0</v>
      </c>
      <c r="AA99" s="100">
        <f>U99*'0.1_Coefficients'!$C$20</f>
        <v>0</v>
      </c>
      <c r="AB99" s="100">
        <f>V99*'0.1_Coefficients'!$D$20</f>
        <v>0</v>
      </c>
      <c r="AC99" s="100">
        <f>W99*'0.1_Coefficients'!$E$20</f>
        <v>0</v>
      </c>
      <c r="AD99" s="100">
        <f>X99*'0.1_Coefficients'!$F$20</f>
        <v>0</v>
      </c>
      <c r="AE99" s="68">
        <f t="shared" ref="AE99" si="146">SUM(Z99:AD102)</f>
        <v>2.5999999999999996</v>
      </c>
      <c r="AF99" s="48"/>
      <c r="AG99" s="99">
        <f>IFERROR(('2.4_Input_Data_Rebase'!U98-'2.4_Input_Data_Rebase'!G98),"-")</f>
        <v>-2</v>
      </c>
      <c r="AH99" s="99">
        <f>IFERROR(('2.4_Input_Data_Rebase'!V98-'2.4_Input_Data_Rebase'!H98),"-")</f>
        <v>-5</v>
      </c>
      <c r="AI99" s="99">
        <f>IFERROR(('2.4_Input_Data_Rebase'!W98-'2.4_Input_Data_Rebase'!I98),"-")</f>
        <v>-7</v>
      </c>
      <c r="AJ99" s="99">
        <f>IFERROR(('2.4_Input_Data_Rebase'!X98-'2.4_Input_Data_Rebase'!J98),"-")</f>
        <v>-3</v>
      </c>
      <c r="AK99" s="99">
        <f>IFERROR(('2.4_Input_Data_Rebase'!Y98-'2.4_Input_Data_Rebase'!K98),"-")</f>
        <v>19</v>
      </c>
      <c r="AL99" s="48"/>
      <c r="AM99" s="100">
        <f>AG99*'0.1_Coefficients'!$B$20</f>
        <v>-0.4</v>
      </c>
      <c r="AN99" s="100">
        <f>AH99*'0.1_Coefficients'!$C$20</f>
        <v>-2</v>
      </c>
      <c r="AO99" s="100">
        <f>AI99*'0.1_Coefficients'!$D$20</f>
        <v>-4.2</v>
      </c>
      <c r="AP99" s="100">
        <f>AJ99*'0.1_Coefficients'!$E$20</f>
        <v>-2.4000000000000004</v>
      </c>
      <c r="AQ99" s="100">
        <f>AK99*'0.1_Coefficients'!$F$20</f>
        <v>19</v>
      </c>
      <c r="AR99" s="68">
        <f t="shared" ref="AR99" si="147">SUM(AM99:AQ102)</f>
        <v>12.799999999999999</v>
      </c>
      <c r="AS99" s="48"/>
      <c r="AT99" s="99">
        <f>IFERROR(('2.4_Input_Data_Rebase'!N98-'2.4_Input_Data_Rebase'!G98),"-")</f>
        <v>25</v>
      </c>
      <c r="AU99" s="99">
        <f>IFERROR(('2.4_Input_Data_Rebase'!O98-'2.4_Input_Data_Rebase'!H98),"-")</f>
        <v>-5</v>
      </c>
      <c r="AV99" s="99">
        <f>IFERROR(('2.4_Input_Data_Rebase'!P98-'2.4_Input_Data_Rebase'!I98),"-")</f>
        <v>-7</v>
      </c>
      <c r="AW99" s="99">
        <f>IFERROR(('2.4_Input_Data_Rebase'!Q98-'2.4_Input_Data_Rebase'!J98),"-")</f>
        <v>-3</v>
      </c>
      <c r="AX99" s="99">
        <f>IFERROR(('2.4_Input_Data_Rebase'!R98-'2.4_Input_Data_Rebase'!K98),"-")</f>
        <v>-8</v>
      </c>
      <c r="AY99" s="48"/>
      <c r="AZ99" s="100">
        <f>AT99*'0.1_Coefficients'!$B$20</f>
        <v>5</v>
      </c>
      <c r="BA99" s="100">
        <f>AU99*'0.1_Coefficients'!$C$20</f>
        <v>-2</v>
      </c>
      <c r="BB99" s="100">
        <f>AV99*'0.1_Coefficients'!$D$20</f>
        <v>-4.2</v>
      </c>
      <c r="BC99" s="100">
        <f>AW99*'0.1_Coefficients'!$E$20</f>
        <v>-2.4000000000000004</v>
      </c>
      <c r="BD99" s="100">
        <f>AX99*'0.1_Coefficients'!$F$20</f>
        <v>-8</v>
      </c>
      <c r="BE99" s="68">
        <f t="shared" ref="BE99" si="148">SUM(AZ99:BD102)</f>
        <v>-11.300000000000002</v>
      </c>
      <c r="BF99" s="48"/>
      <c r="BG99" s="68">
        <f t="shared" ref="BG99" si="149">AE99-R99</f>
        <v>-10.15</v>
      </c>
      <c r="BH99" s="68">
        <f t="shared" ref="BH99" si="150">BE99-AR99</f>
        <v>-24.1</v>
      </c>
      <c r="BI99" s="69" t="str">
        <f t="shared" ref="BI99" si="151">IFERROR(IF(ABS((BG99-BH99))&lt;=10%,"Acceptable","Request Narrative"),"-")</f>
        <v>Request Narrative</v>
      </c>
    </row>
    <row r="100" spans="1:61" x14ac:dyDescent="0.3">
      <c r="A100" s="10"/>
      <c r="B100" s="27"/>
      <c r="C100" s="28"/>
      <c r="D100" s="19"/>
      <c r="F100" s="98" t="s">
        <v>32</v>
      </c>
      <c r="G100" s="99">
        <f>IFERROR(('2.3_Input_Data_Orig_MC'!U99-'2.3_Input_Data_Orig_MC'!G99),"-")</f>
        <v>-5</v>
      </c>
      <c r="H100" s="99">
        <f>IFERROR(('2.3_Input_Data_Orig_MC'!V99-'2.3_Input_Data_Orig_MC'!H99),"-")</f>
        <v>-11</v>
      </c>
      <c r="I100" s="99">
        <f>IFERROR(('2.3_Input_Data_Orig_MC'!W99-'2.3_Input_Data_Orig_MC'!I99),"-")</f>
        <v>5</v>
      </c>
      <c r="J100" s="99">
        <f>IFERROR(('2.3_Input_Data_Orig_MC'!X99-'2.3_Input_Data_Orig_MC'!J99),"-")</f>
        <v>3</v>
      </c>
      <c r="K100" s="99">
        <f>IFERROR(('2.3_Input_Data_Orig_MC'!Y99-'2.3_Input_Data_Orig_MC'!K99),"-")</f>
        <v>8</v>
      </c>
      <c r="L100" s="48"/>
      <c r="M100" s="100">
        <f>G100*'0.1_Coefficients'!$B$21</f>
        <v>-0.75</v>
      </c>
      <c r="N100" s="100">
        <f>H100*'0.1_Coefficients'!$C$21</f>
        <v>-3.3</v>
      </c>
      <c r="O100" s="100">
        <f>I100*'0.1_Coefficients'!$D$21</f>
        <v>2.25</v>
      </c>
      <c r="P100" s="100">
        <f>J100*'0.1_Coefficients'!$E$21</f>
        <v>1.7999999999999998</v>
      </c>
      <c r="Q100" s="100">
        <f>K100*'0.1_Coefficients'!$F$21</f>
        <v>6</v>
      </c>
      <c r="R100" s="68"/>
      <c r="S100" s="48"/>
      <c r="T100" s="99">
        <f>IFERROR(('2.3_Input_Data_Orig_MC'!N99-'2.3_Input_Data_Orig_MC'!G99),"-")</f>
        <v>-3</v>
      </c>
      <c r="U100" s="99">
        <f>IFERROR(('2.3_Input_Data_Orig_MC'!O99-'2.3_Input_Data_Orig_MC'!H99),"-")</f>
        <v>-5</v>
      </c>
      <c r="V100" s="99">
        <f>IFERROR(('2.3_Input_Data_Orig_MC'!P99-'2.3_Input_Data_Orig_MC'!I99),"-")</f>
        <v>5</v>
      </c>
      <c r="W100" s="99">
        <f>IFERROR(('2.3_Input_Data_Orig_MC'!Q99-'2.3_Input_Data_Orig_MC'!J99),"-")</f>
        <v>3</v>
      </c>
      <c r="X100" s="99">
        <f>IFERROR(('2.3_Input_Data_Orig_MC'!R99-'2.3_Input_Data_Orig_MC'!K99),"-")</f>
        <v>0</v>
      </c>
      <c r="Y100" s="48"/>
      <c r="Z100" s="100">
        <f>T100*'0.1_Coefficients'!$B$21</f>
        <v>-0.44999999999999996</v>
      </c>
      <c r="AA100" s="100">
        <f>U100*'0.1_Coefficients'!$C$21</f>
        <v>-1.5</v>
      </c>
      <c r="AB100" s="100">
        <f>V100*'0.1_Coefficients'!$D$21</f>
        <v>2.25</v>
      </c>
      <c r="AC100" s="100">
        <f>W100*'0.1_Coefficients'!$E$21</f>
        <v>1.7999999999999998</v>
      </c>
      <c r="AD100" s="100">
        <f>X100*'0.1_Coefficients'!$F$21</f>
        <v>0</v>
      </c>
      <c r="AE100" s="68"/>
      <c r="AF100" s="48"/>
      <c r="AG100" s="99">
        <f>IFERROR(('2.4_Input_Data_Rebase'!U99-'2.4_Input_Data_Rebase'!G99),"-")</f>
        <v>-4</v>
      </c>
      <c r="AH100" s="99">
        <f>IFERROR(('2.4_Input_Data_Rebase'!V99-'2.4_Input_Data_Rebase'!H99),"-")</f>
        <v>0</v>
      </c>
      <c r="AI100" s="99">
        <f>IFERROR(('2.4_Input_Data_Rebase'!W99-'2.4_Input_Data_Rebase'!I99),"-")</f>
        <v>0</v>
      </c>
      <c r="AJ100" s="99">
        <f>IFERROR(('2.4_Input_Data_Rebase'!X99-'2.4_Input_Data_Rebase'!J99),"-")</f>
        <v>2</v>
      </c>
      <c r="AK100" s="99">
        <f>IFERROR(('2.4_Input_Data_Rebase'!Y99-'2.4_Input_Data_Rebase'!K99),"-")</f>
        <v>2</v>
      </c>
      <c r="AL100" s="48"/>
      <c r="AM100" s="100">
        <f>AG100*'0.1_Coefficients'!$B$21</f>
        <v>-0.6</v>
      </c>
      <c r="AN100" s="100">
        <f>AH100*'0.1_Coefficients'!$C$21</f>
        <v>0</v>
      </c>
      <c r="AO100" s="100">
        <f>AI100*'0.1_Coefficients'!$D$21</f>
        <v>0</v>
      </c>
      <c r="AP100" s="100">
        <f>AJ100*'0.1_Coefficients'!$E$21</f>
        <v>1.2</v>
      </c>
      <c r="AQ100" s="100">
        <f>AK100*'0.1_Coefficients'!$F$21</f>
        <v>1.5</v>
      </c>
      <c r="AR100" s="68"/>
      <c r="AS100" s="48"/>
      <c r="AT100" s="99">
        <f>IFERROR(('2.4_Input_Data_Rebase'!N99-'2.4_Input_Data_Rebase'!G99),"-")</f>
        <v>-2</v>
      </c>
      <c r="AU100" s="99">
        <f>IFERROR(('2.4_Input_Data_Rebase'!O99-'2.4_Input_Data_Rebase'!H99),"-")</f>
        <v>0</v>
      </c>
      <c r="AV100" s="99">
        <f>IFERROR(('2.4_Input_Data_Rebase'!P99-'2.4_Input_Data_Rebase'!I99),"-")</f>
        <v>0</v>
      </c>
      <c r="AW100" s="99">
        <f>IFERROR(('2.4_Input_Data_Rebase'!Q99-'2.4_Input_Data_Rebase'!J99),"-")</f>
        <v>3</v>
      </c>
      <c r="AX100" s="99">
        <f>IFERROR(('2.4_Input_Data_Rebase'!R99-'2.4_Input_Data_Rebase'!K99),"-")</f>
        <v>-1</v>
      </c>
      <c r="AY100" s="48"/>
      <c r="AZ100" s="100">
        <f>AT100*'0.1_Coefficients'!$B$21</f>
        <v>-0.3</v>
      </c>
      <c r="BA100" s="100">
        <f>AU100*'0.1_Coefficients'!$C$21</f>
        <v>0</v>
      </c>
      <c r="BB100" s="100">
        <f>AV100*'0.1_Coefficients'!$D$21</f>
        <v>0</v>
      </c>
      <c r="BC100" s="100">
        <f>AW100*'0.1_Coefficients'!$E$21</f>
        <v>1.7999999999999998</v>
      </c>
      <c r="BD100" s="100">
        <f>AX100*'0.1_Coefficients'!$F$21</f>
        <v>-0.75</v>
      </c>
      <c r="BE100" s="68"/>
      <c r="BF100" s="48"/>
      <c r="BG100" s="68"/>
      <c r="BH100" s="68"/>
      <c r="BI100" s="69"/>
    </row>
    <row r="101" spans="1:61" x14ac:dyDescent="0.3">
      <c r="A101" s="10"/>
      <c r="B101" s="27"/>
      <c r="C101" s="28"/>
      <c r="D101" s="19"/>
      <c r="F101" s="98" t="s">
        <v>33</v>
      </c>
      <c r="G101" s="99">
        <f>IFERROR(('2.3_Input_Data_Orig_MC'!U100-'2.3_Input_Data_Orig_MC'!G100),"-")</f>
        <v>0</v>
      </c>
      <c r="H101" s="99">
        <f>IFERROR(('2.3_Input_Data_Orig_MC'!V100-'2.3_Input_Data_Orig_MC'!H100),"-")</f>
        <v>-3</v>
      </c>
      <c r="I101" s="99">
        <f>IFERROR(('2.3_Input_Data_Orig_MC'!W100-'2.3_Input_Data_Orig_MC'!I100),"-")</f>
        <v>-4</v>
      </c>
      <c r="J101" s="99">
        <f>IFERROR(('2.3_Input_Data_Orig_MC'!X100-'2.3_Input_Data_Orig_MC'!J100),"-")</f>
        <v>-4</v>
      </c>
      <c r="K101" s="99">
        <f>IFERROR(('2.3_Input_Data_Orig_MC'!Y100-'2.3_Input_Data_Orig_MC'!K100),"-")</f>
        <v>11</v>
      </c>
      <c r="L101" s="48"/>
      <c r="M101" s="100">
        <f>G101*'0.1_Coefficients'!$B$22</f>
        <v>0</v>
      </c>
      <c r="N101" s="100">
        <f>H101*'0.1_Coefficients'!$C$22</f>
        <v>-0.60000000000000009</v>
      </c>
      <c r="O101" s="100">
        <f>I101*'0.1_Coefficients'!$D$22</f>
        <v>-1.2</v>
      </c>
      <c r="P101" s="100">
        <f>J101*'0.1_Coefficients'!$E$22</f>
        <v>-1.6</v>
      </c>
      <c r="Q101" s="100">
        <f>K101*'0.1_Coefficients'!$F$22</f>
        <v>5.5</v>
      </c>
      <c r="R101" s="68"/>
      <c r="S101" s="48"/>
      <c r="T101" s="99">
        <f>IFERROR(('2.3_Input_Data_Orig_MC'!N100-'2.3_Input_Data_Orig_MC'!G100),"-")</f>
        <v>0</v>
      </c>
      <c r="U101" s="99">
        <f>IFERROR(('2.3_Input_Data_Orig_MC'!O100-'2.3_Input_Data_Orig_MC'!H100),"-")</f>
        <v>10</v>
      </c>
      <c r="V101" s="99">
        <f>IFERROR(('2.3_Input_Data_Orig_MC'!P100-'2.3_Input_Data_Orig_MC'!I100),"-")</f>
        <v>-4</v>
      </c>
      <c r="W101" s="99">
        <f>IFERROR(('2.3_Input_Data_Orig_MC'!Q100-'2.3_Input_Data_Orig_MC'!J100),"-")</f>
        <v>-4</v>
      </c>
      <c r="X101" s="99">
        <f>IFERROR(('2.3_Input_Data_Orig_MC'!R100-'2.3_Input_Data_Orig_MC'!K100),"-")</f>
        <v>-2</v>
      </c>
      <c r="Y101" s="48"/>
      <c r="Z101" s="100">
        <f>T101*'0.1_Coefficients'!$B$22</f>
        <v>0</v>
      </c>
      <c r="AA101" s="100">
        <f>U101*'0.1_Coefficients'!$C$22</f>
        <v>2</v>
      </c>
      <c r="AB101" s="100">
        <f>V101*'0.1_Coefficients'!$D$22</f>
        <v>-1.2</v>
      </c>
      <c r="AC101" s="100">
        <f>W101*'0.1_Coefficients'!$E$22</f>
        <v>-1.6</v>
      </c>
      <c r="AD101" s="100">
        <f>X101*'0.1_Coefficients'!$F$22</f>
        <v>-1</v>
      </c>
      <c r="AE101" s="68"/>
      <c r="AF101" s="48"/>
      <c r="AG101" s="99">
        <f>IFERROR(('2.4_Input_Data_Rebase'!U100-'2.4_Input_Data_Rebase'!G100),"-")</f>
        <v>-2</v>
      </c>
      <c r="AH101" s="99">
        <f>IFERROR(('2.4_Input_Data_Rebase'!V100-'2.4_Input_Data_Rebase'!H100),"-")</f>
        <v>-2</v>
      </c>
      <c r="AI101" s="99">
        <f>IFERROR(('2.4_Input_Data_Rebase'!W100-'2.4_Input_Data_Rebase'!I100),"-")</f>
        <v>-1</v>
      </c>
      <c r="AJ101" s="99">
        <f>IFERROR(('2.4_Input_Data_Rebase'!X100-'2.4_Input_Data_Rebase'!J100),"-")</f>
        <v>0</v>
      </c>
      <c r="AK101" s="99">
        <f>IFERROR(('2.4_Input_Data_Rebase'!Y100-'2.4_Input_Data_Rebase'!K100),"-")</f>
        <v>0</v>
      </c>
      <c r="AL101" s="48"/>
      <c r="AM101" s="100">
        <f>AG101*'0.1_Coefficients'!$B$22</f>
        <v>-0.2</v>
      </c>
      <c r="AN101" s="100">
        <f>AH101*'0.1_Coefficients'!$C$22</f>
        <v>-0.4</v>
      </c>
      <c r="AO101" s="100">
        <f>AI101*'0.1_Coefficients'!$D$22</f>
        <v>-0.3</v>
      </c>
      <c r="AP101" s="100">
        <f>AJ101*'0.1_Coefficients'!$E$22</f>
        <v>0</v>
      </c>
      <c r="AQ101" s="100">
        <f>AK101*'0.1_Coefficients'!$F$22</f>
        <v>0</v>
      </c>
      <c r="AR101" s="68"/>
      <c r="AS101" s="48"/>
      <c r="AT101" s="99">
        <f>IFERROR(('2.4_Input_Data_Rebase'!N100-'2.4_Input_Data_Rebase'!G100),"-")</f>
        <v>-2</v>
      </c>
      <c r="AU101" s="99">
        <f>IFERROR(('2.4_Input_Data_Rebase'!O100-'2.4_Input_Data_Rebase'!H100),"-")</f>
        <v>-2</v>
      </c>
      <c r="AV101" s="99">
        <f>IFERROR(('2.4_Input_Data_Rebase'!P100-'2.4_Input_Data_Rebase'!I100),"-")</f>
        <v>-1</v>
      </c>
      <c r="AW101" s="99">
        <f>IFERROR(('2.4_Input_Data_Rebase'!Q100-'2.4_Input_Data_Rebase'!J100),"-")</f>
        <v>0</v>
      </c>
      <c r="AX101" s="99">
        <f>IFERROR(('2.4_Input_Data_Rebase'!R100-'2.4_Input_Data_Rebase'!K100),"-")</f>
        <v>0</v>
      </c>
      <c r="AY101" s="48"/>
      <c r="AZ101" s="100">
        <f>AT101*'0.1_Coefficients'!$B$22</f>
        <v>-0.2</v>
      </c>
      <c r="BA101" s="100">
        <f>AU101*'0.1_Coefficients'!$C$22</f>
        <v>-0.4</v>
      </c>
      <c r="BB101" s="100">
        <f>AV101*'0.1_Coefficients'!$D$22</f>
        <v>-0.3</v>
      </c>
      <c r="BC101" s="100">
        <f>AW101*'0.1_Coefficients'!$E$22</f>
        <v>0</v>
      </c>
      <c r="BD101" s="100">
        <f>AX101*'0.1_Coefficients'!$F$22</f>
        <v>0</v>
      </c>
      <c r="BE101" s="68"/>
      <c r="BF101" s="48"/>
      <c r="BG101" s="68"/>
      <c r="BH101" s="68"/>
      <c r="BI101" s="69"/>
    </row>
    <row r="102" spans="1:61" ht="12.75" thickBot="1" x14ac:dyDescent="0.35">
      <c r="A102" s="10"/>
      <c r="B102" s="29"/>
      <c r="C102" s="30"/>
      <c r="D102" s="22"/>
      <c r="F102" s="102" t="s">
        <v>34</v>
      </c>
      <c r="G102" s="99">
        <f>IFERROR(('2.3_Input_Data_Orig_MC'!U101-'2.3_Input_Data_Orig_MC'!G101),"-")</f>
        <v>-1</v>
      </c>
      <c r="H102" s="99">
        <f>IFERROR(('2.3_Input_Data_Orig_MC'!V101-'2.3_Input_Data_Orig_MC'!H101),"-")</f>
        <v>-2</v>
      </c>
      <c r="I102" s="99">
        <f>IFERROR(('2.3_Input_Data_Orig_MC'!W101-'2.3_Input_Data_Orig_MC'!I101),"-")</f>
        <v>1</v>
      </c>
      <c r="J102" s="99">
        <f>IFERROR(('2.3_Input_Data_Orig_MC'!X101-'2.3_Input_Data_Orig_MC'!J101),"-")</f>
        <v>-17</v>
      </c>
      <c r="K102" s="99">
        <f>IFERROR(('2.3_Input_Data_Orig_MC'!Y101-'2.3_Input_Data_Orig_MC'!K101),"-")</f>
        <v>19</v>
      </c>
      <c r="L102" s="48"/>
      <c r="M102" s="100">
        <f>G102*'0.1_Coefficients'!$B$23</f>
        <v>-0.05</v>
      </c>
      <c r="N102" s="100">
        <f>H102*'0.1_Coefficients'!$C$23</f>
        <v>-0.2</v>
      </c>
      <c r="O102" s="100">
        <f>I102*'0.1_Coefficients'!$D$23</f>
        <v>0.15</v>
      </c>
      <c r="P102" s="100">
        <f>J102*'0.1_Coefficients'!E111</f>
        <v>0</v>
      </c>
      <c r="Q102" s="100">
        <f>K102*'0.1_Coefficients'!$F$23</f>
        <v>4.75</v>
      </c>
      <c r="R102" s="72"/>
      <c r="S102" s="48"/>
      <c r="T102" s="99">
        <f>IFERROR(('2.3_Input_Data_Orig_MC'!N101-'2.3_Input_Data_Orig_MC'!G101),"-")</f>
        <v>1</v>
      </c>
      <c r="U102" s="99">
        <f>IFERROR(('2.3_Input_Data_Orig_MC'!O101-'2.3_Input_Data_Orig_MC'!H101),"-")</f>
        <v>11</v>
      </c>
      <c r="V102" s="99">
        <f>IFERROR(('2.3_Input_Data_Orig_MC'!P101-'2.3_Input_Data_Orig_MC'!I101),"-")</f>
        <v>1</v>
      </c>
      <c r="W102" s="99">
        <f>IFERROR(('2.3_Input_Data_Orig_MC'!Q101-'2.3_Input_Data_Orig_MC'!J101),"-")</f>
        <v>-17</v>
      </c>
      <c r="X102" s="99">
        <f>IFERROR(('2.3_Input_Data_Orig_MC'!R101-'2.3_Input_Data_Orig_MC'!K101),"-")</f>
        <v>4</v>
      </c>
      <c r="Y102" s="48"/>
      <c r="Z102" s="100">
        <f>T102*'0.1_Coefficients'!$B$23</f>
        <v>0.05</v>
      </c>
      <c r="AA102" s="100">
        <f>U102*'0.1_Coefficients'!$C$23</f>
        <v>1.1000000000000001</v>
      </c>
      <c r="AB102" s="100">
        <f>V102*'0.1_Coefficients'!$D$23</f>
        <v>0.15</v>
      </c>
      <c r="AC102" s="100">
        <f>W102*'0.1_Coefficients'!Q111</f>
        <v>0</v>
      </c>
      <c r="AD102" s="100">
        <f>X102*'0.1_Coefficients'!$F$23</f>
        <v>1</v>
      </c>
      <c r="AE102" s="72"/>
      <c r="AF102" s="48"/>
      <c r="AG102" s="99">
        <f>IFERROR(('2.4_Input_Data_Rebase'!U101-'2.4_Input_Data_Rebase'!G101),"-")</f>
        <v>-8</v>
      </c>
      <c r="AH102" s="99">
        <f>IFERROR(('2.4_Input_Data_Rebase'!V101-'2.4_Input_Data_Rebase'!H101),"-")</f>
        <v>1</v>
      </c>
      <c r="AI102" s="99">
        <f>IFERROR(('2.4_Input_Data_Rebase'!W101-'2.4_Input_Data_Rebase'!I101),"-")</f>
        <v>1</v>
      </c>
      <c r="AJ102" s="99">
        <f>IFERROR(('2.4_Input_Data_Rebase'!X101-'2.4_Input_Data_Rebase'!J101),"-")</f>
        <v>2</v>
      </c>
      <c r="AK102" s="99">
        <f>IFERROR(('2.4_Input_Data_Rebase'!Y101-'2.4_Input_Data_Rebase'!K101),"-")</f>
        <v>7</v>
      </c>
      <c r="AL102" s="48"/>
      <c r="AM102" s="100">
        <f>AG102*'0.1_Coefficients'!$B$23</f>
        <v>-0.4</v>
      </c>
      <c r="AN102" s="100">
        <f>AH102*'0.1_Coefficients'!$C$23</f>
        <v>0.1</v>
      </c>
      <c r="AO102" s="100">
        <f>AI102*'0.1_Coefficients'!$D$23</f>
        <v>0.15</v>
      </c>
      <c r="AP102" s="100">
        <f>AJ102*'0.1_Coefficients'!AD111</f>
        <v>0</v>
      </c>
      <c r="AQ102" s="100">
        <f>AK102*'0.1_Coefficients'!$F$23</f>
        <v>1.75</v>
      </c>
      <c r="AR102" s="72"/>
      <c r="AS102" s="48"/>
      <c r="AT102" s="99">
        <f>IFERROR(('2.4_Input_Data_Rebase'!N101-'2.4_Input_Data_Rebase'!G101),"-")</f>
        <v>-3</v>
      </c>
      <c r="AU102" s="99">
        <f>IFERROR(('2.4_Input_Data_Rebase'!O101-'2.4_Input_Data_Rebase'!H101),"-")</f>
        <v>2</v>
      </c>
      <c r="AV102" s="99">
        <f>IFERROR(('2.4_Input_Data_Rebase'!P101-'2.4_Input_Data_Rebase'!I101),"-")</f>
        <v>1</v>
      </c>
      <c r="AW102" s="99">
        <f>IFERROR(('2.4_Input_Data_Rebase'!Q101-'2.4_Input_Data_Rebase'!J101),"-")</f>
        <v>2</v>
      </c>
      <c r="AX102" s="99">
        <f>IFERROR(('2.4_Input_Data_Rebase'!R101-'2.4_Input_Data_Rebase'!K101),"-")</f>
        <v>1</v>
      </c>
      <c r="AY102" s="48"/>
      <c r="AZ102" s="100">
        <f>AT102*'0.1_Coefficients'!$B$23</f>
        <v>-0.15000000000000002</v>
      </c>
      <c r="BA102" s="100">
        <f>AU102*'0.1_Coefficients'!$C$23</f>
        <v>0.2</v>
      </c>
      <c r="BB102" s="100">
        <f>AV102*'0.1_Coefficients'!$D$23</f>
        <v>0.15</v>
      </c>
      <c r="BC102" s="100">
        <f>AW102*'0.1_Coefficients'!AP111</f>
        <v>0</v>
      </c>
      <c r="BD102" s="100">
        <f>AX102*'0.1_Coefficients'!$F$23</f>
        <v>0.25</v>
      </c>
      <c r="BE102" s="72"/>
      <c r="BF102" s="48"/>
      <c r="BG102" s="72"/>
      <c r="BH102" s="72"/>
      <c r="BI102" s="73"/>
    </row>
    <row r="103" spans="1:61" x14ac:dyDescent="0.3">
      <c r="A103" s="11" t="s">
        <v>20</v>
      </c>
      <c r="B103" s="31">
        <v>38</v>
      </c>
      <c r="C103" s="32" t="s">
        <v>71</v>
      </c>
      <c r="D103" s="17" t="s">
        <v>37</v>
      </c>
      <c r="F103" s="103" t="s">
        <v>31</v>
      </c>
      <c r="G103" s="99">
        <f>IFERROR(('2.3_Input_Data_Orig_MC'!U102-'2.3_Input_Data_Orig_MC'!G102),"-")</f>
        <v>0</v>
      </c>
      <c r="H103" s="99">
        <f>IFERROR(('2.3_Input_Data_Orig_MC'!V102-'2.3_Input_Data_Orig_MC'!H102),"-")</f>
        <v>0</v>
      </c>
      <c r="I103" s="99">
        <f>IFERROR(('2.3_Input_Data_Orig_MC'!W102-'2.3_Input_Data_Orig_MC'!I102),"-")</f>
        <v>0</v>
      </c>
      <c r="J103" s="99">
        <f>IFERROR(('2.3_Input_Data_Orig_MC'!X102-'2.3_Input_Data_Orig_MC'!J102),"-")</f>
        <v>0</v>
      </c>
      <c r="K103" s="99">
        <f>IFERROR(('2.3_Input_Data_Orig_MC'!Y102-'2.3_Input_Data_Orig_MC'!K102),"-")</f>
        <v>0</v>
      </c>
      <c r="L103" s="48"/>
      <c r="M103" s="100">
        <f>G103*'0.1_Coefficients'!$B$20</f>
        <v>0</v>
      </c>
      <c r="N103" s="100">
        <f>H103*'0.1_Coefficients'!$C$20</f>
        <v>0</v>
      </c>
      <c r="O103" s="100">
        <f>I103*'0.1_Coefficients'!$D$20</f>
        <v>0</v>
      </c>
      <c r="P103" s="100">
        <f>J103*'0.1_Coefficients'!$E$20</f>
        <v>0</v>
      </c>
      <c r="Q103" s="100">
        <f>K103*'0.1_Coefficients'!$F$20</f>
        <v>0</v>
      </c>
      <c r="R103" s="68">
        <f t="shared" ref="R103" si="152">SUM(M103:Q106)</f>
        <v>8.4999999999999964</v>
      </c>
      <c r="S103" s="48"/>
      <c r="T103" s="99">
        <f>IFERROR(('2.3_Input_Data_Orig_MC'!N102-'2.3_Input_Data_Orig_MC'!G102),"-")</f>
        <v>0</v>
      </c>
      <c r="U103" s="99">
        <f>IFERROR(('2.3_Input_Data_Orig_MC'!O102-'2.3_Input_Data_Orig_MC'!H102),"-")</f>
        <v>0</v>
      </c>
      <c r="V103" s="99">
        <f>IFERROR(('2.3_Input_Data_Orig_MC'!P102-'2.3_Input_Data_Orig_MC'!I102),"-")</f>
        <v>0</v>
      </c>
      <c r="W103" s="99">
        <f>IFERROR(('2.3_Input_Data_Orig_MC'!Q102-'2.3_Input_Data_Orig_MC'!J102),"-")</f>
        <v>0</v>
      </c>
      <c r="X103" s="99">
        <f>IFERROR(('2.3_Input_Data_Orig_MC'!R102-'2.3_Input_Data_Orig_MC'!K102),"-")</f>
        <v>0</v>
      </c>
      <c r="Y103" s="48"/>
      <c r="Z103" s="100">
        <f>T103*'0.1_Coefficients'!$B$20</f>
        <v>0</v>
      </c>
      <c r="AA103" s="100">
        <f>U103*'0.1_Coefficients'!$C$20</f>
        <v>0</v>
      </c>
      <c r="AB103" s="100">
        <f>V103*'0.1_Coefficients'!$D$20</f>
        <v>0</v>
      </c>
      <c r="AC103" s="100">
        <f>W103*'0.1_Coefficients'!$E$20</f>
        <v>0</v>
      </c>
      <c r="AD103" s="100">
        <f>X103*'0.1_Coefficients'!$F$20</f>
        <v>0</v>
      </c>
      <c r="AE103" s="68">
        <f t="shared" ref="AE103" si="153">SUM(Z103:AD106)</f>
        <v>3.1</v>
      </c>
      <c r="AF103" s="48"/>
      <c r="AG103" s="99">
        <f>IFERROR(('2.4_Input_Data_Rebase'!U102-'2.4_Input_Data_Rebase'!G102),"-")</f>
        <v>-7</v>
      </c>
      <c r="AH103" s="99">
        <f>IFERROR(('2.4_Input_Data_Rebase'!V102-'2.4_Input_Data_Rebase'!H102),"-")</f>
        <v>-4</v>
      </c>
      <c r="AI103" s="99">
        <f>IFERROR(('2.4_Input_Data_Rebase'!W102-'2.4_Input_Data_Rebase'!I102),"-")</f>
        <v>-1</v>
      </c>
      <c r="AJ103" s="99">
        <f>IFERROR(('2.4_Input_Data_Rebase'!X102-'2.4_Input_Data_Rebase'!J102),"-")</f>
        <v>-3</v>
      </c>
      <c r="AK103" s="99">
        <f>IFERROR(('2.4_Input_Data_Rebase'!Y102-'2.4_Input_Data_Rebase'!K102),"-")</f>
        <v>25</v>
      </c>
      <c r="AL103" s="48"/>
      <c r="AM103" s="100">
        <f>AG103*'0.1_Coefficients'!$B$20</f>
        <v>-1.4000000000000001</v>
      </c>
      <c r="AN103" s="100">
        <f>AH103*'0.1_Coefficients'!$C$20</f>
        <v>-1.6</v>
      </c>
      <c r="AO103" s="100">
        <f>AI103*'0.1_Coefficients'!$D$20</f>
        <v>-0.6</v>
      </c>
      <c r="AP103" s="100">
        <f>AJ103*'0.1_Coefficients'!$E$20</f>
        <v>-2.4000000000000004</v>
      </c>
      <c r="AQ103" s="100">
        <f>AK103*'0.1_Coefficients'!$F$20</f>
        <v>25</v>
      </c>
      <c r="AR103" s="68">
        <f t="shared" ref="AR103" si="154">SUM(AM103:AQ106)</f>
        <v>18.7</v>
      </c>
      <c r="AS103" s="48"/>
      <c r="AT103" s="99">
        <f>IFERROR(('2.4_Input_Data_Rebase'!N102-'2.4_Input_Data_Rebase'!G102),"-")</f>
        <v>16</v>
      </c>
      <c r="AU103" s="99">
        <f>IFERROR(('2.4_Input_Data_Rebase'!O102-'2.4_Input_Data_Rebase'!H102),"-")</f>
        <v>-4</v>
      </c>
      <c r="AV103" s="99">
        <f>IFERROR(('2.4_Input_Data_Rebase'!P102-'2.4_Input_Data_Rebase'!I102),"-")</f>
        <v>-1</v>
      </c>
      <c r="AW103" s="99">
        <f>IFERROR(('2.4_Input_Data_Rebase'!Q102-'2.4_Input_Data_Rebase'!J102),"-")</f>
        <v>-3</v>
      </c>
      <c r="AX103" s="99">
        <f>IFERROR(('2.4_Input_Data_Rebase'!R102-'2.4_Input_Data_Rebase'!K102),"-")</f>
        <v>2</v>
      </c>
      <c r="AY103" s="48"/>
      <c r="AZ103" s="100">
        <f>AT103*'0.1_Coefficients'!$B$20</f>
        <v>3.2</v>
      </c>
      <c r="BA103" s="100">
        <f>AU103*'0.1_Coefficients'!$C$20</f>
        <v>-1.6</v>
      </c>
      <c r="BB103" s="100">
        <f>AV103*'0.1_Coefficients'!$D$20</f>
        <v>-0.6</v>
      </c>
      <c r="BC103" s="100">
        <f>AW103*'0.1_Coefficients'!$E$20</f>
        <v>-2.4000000000000004</v>
      </c>
      <c r="BD103" s="100">
        <f>AX103*'0.1_Coefficients'!$F$20</f>
        <v>2</v>
      </c>
      <c r="BE103" s="68">
        <f t="shared" ref="BE103" si="155">SUM(AZ103:BD106)</f>
        <v>0.29999999999999982</v>
      </c>
      <c r="BF103" s="48"/>
      <c r="BG103" s="68">
        <f t="shared" ref="BG103" si="156">AE103-R103</f>
        <v>-5.3999999999999968</v>
      </c>
      <c r="BH103" s="68">
        <f t="shared" ref="BH103" si="157">BE103-AR103</f>
        <v>-18.399999999999999</v>
      </c>
      <c r="BI103" s="69" t="str">
        <f t="shared" ref="BI103" si="158">IFERROR(IF(ABS((BG103-BH103))&lt;=10%,"Acceptable","Request Narrative"),"-")</f>
        <v>Request Narrative</v>
      </c>
    </row>
    <row r="104" spans="1:61" x14ac:dyDescent="0.3">
      <c r="A104" s="10"/>
      <c r="B104" s="27"/>
      <c r="C104" s="28"/>
      <c r="D104" s="19"/>
      <c r="F104" s="98" t="s">
        <v>32</v>
      </c>
      <c r="G104" s="99">
        <f>IFERROR(('2.3_Input_Data_Orig_MC'!U103-'2.3_Input_Data_Orig_MC'!G103),"-")</f>
        <v>-5</v>
      </c>
      <c r="H104" s="99">
        <f>IFERROR(('2.3_Input_Data_Orig_MC'!V103-'2.3_Input_Data_Orig_MC'!H103),"-")</f>
        <v>-11</v>
      </c>
      <c r="I104" s="99">
        <f>IFERROR(('2.3_Input_Data_Orig_MC'!W103-'2.3_Input_Data_Orig_MC'!I103),"-")</f>
        <v>-2</v>
      </c>
      <c r="J104" s="99">
        <f>IFERROR(('2.3_Input_Data_Orig_MC'!X103-'2.3_Input_Data_Orig_MC'!J103),"-")</f>
        <v>11</v>
      </c>
      <c r="K104" s="99">
        <f>IFERROR(('2.3_Input_Data_Orig_MC'!Y103-'2.3_Input_Data_Orig_MC'!K103),"-")</f>
        <v>7</v>
      </c>
      <c r="L104" s="48"/>
      <c r="M104" s="100">
        <f>G104*'0.1_Coefficients'!$B$21</f>
        <v>-0.75</v>
      </c>
      <c r="N104" s="100">
        <f>H104*'0.1_Coefficients'!$C$21</f>
        <v>-3.3</v>
      </c>
      <c r="O104" s="100">
        <f>I104*'0.1_Coefficients'!$D$21</f>
        <v>-0.9</v>
      </c>
      <c r="P104" s="100">
        <f>J104*'0.1_Coefficients'!$E$21</f>
        <v>6.6</v>
      </c>
      <c r="Q104" s="100">
        <f>K104*'0.1_Coefficients'!$F$21</f>
        <v>5.25</v>
      </c>
      <c r="R104" s="68"/>
      <c r="S104" s="48"/>
      <c r="T104" s="99">
        <f>IFERROR(('2.3_Input_Data_Orig_MC'!N103-'2.3_Input_Data_Orig_MC'!G103),"-")</f>
        <v>-5</v>
      </c>
      <c r="U104" s="99">
        <f>IFERROR(('2.3_Input_Data_Orig_MC'!O103-'2.3_Input_Data_Orig_MC'!H103),"-")</f>
        <v>-1</v>
      </c>
      <c r="V104" s="99">
        <f>IFERROR(('2.3_Input_Data_Orig_MC'!P103-'2.3_Input_Data_Orig_MC'!I103),"-")</f>
        <v>-2</v>
      </c>
      <c r="W104" s="99">
        <f>IFERROR(('2.3_Input_Data_Orig_MC'!Q103-'2.3_Input_Data_Orig_MC'!J103),"-")</f>
        <v>7</v>
      </c>
      <c r="X104" s="99">
        <f>IFERROR(('2.3_Input_Data_Orig_MC'!R103-'2.3_Input_Data_Orig_MC'!K103),"-")</f>
        <v>1</v>
      </c>
      <c r="Y104" s="48"/>
      <c r="Z104" s="100">
        <f>T104*'0.1_Coefficients'!$B$21</f>
        <v>-0.75</v>
      </c>
      <c r="AA104" s="100">
        <f>U104*'0.1_Coefficients'!$C$21</f>
        <v>-0.3</v>
      </c>
      <c r="AB104" s="100">
        <f>V104*'0.1_Coefficients'!$D$21</f>
        <v>-0.9</v>
      </c>
      <c r="AC104" s="100">
        <f>W104*'0.1_Coefficients'!$E$21</f>
        <v>4.2</v>
      </c>
      <c r="AD104" s="100">
        <f>X104*'0.1_Coefficients'!$F$21</f>
        <v>0.75</v>
      </c>
      <c r="AE104" s="68"/>
      <c r="AF104" s="48"/>
      <c r="AG104" s="99">
        <f>IFERROR(('2.4_Input_Data_Rebase'!U103-'2.4_Input_Data_Rebase'!G103),"-")</f>
        <v>-1</v>
      </c>
      <c r="AH104" s="99">
        <f>IFERROR(('2.4_Input_Data_Rebase'!V103-'2.4_Input_Data_Rebase'!H103),"-")</f>
        <v>-2</v>
      </c>
      <c r="AI104" s="99">
        <f>IFERROR(('2.4_Input_Data_Rebase'!W103-'2.4_Input_Data_Rebase'!I103),"-")</f>
        <v>-1</v>
      </c>
      <c r="AJ104" s="99">
        <f>IFERROR(('2.4_Input_Data_Rebase'!X103-'2.4_Input_Data_Rebase'!J103),"-")</f>
        <v>2</v>
      </c>
      <c r="AK104" s="99">
        <f>IFERROR(('2.4_Input_Data_Rebase'!Y103-'2.4_Input_Data_Rebase'!K103),"-")</f>
        <v>-7</v>
      </c>
      <c r="AL104" s="48"/>
      <c r="AM104" s="100">
        <f>AG104*'0.1_Coefficients'!$B$21</f>
        <v>-0.15</v>
      </c>
      <c r="AN104" s="100">
        <f>AH104*'0.1_Coefficients'!$C$21</f>
        <v>-0.6</v>
      </c>
      <c r="AO104" s="100">
        <f>AI104*'0.1_Coefficients'!$D$21</f>
        <v>-0.45</v>
      </c>
      <c r="AP104" s="100">
        <f>AJ104*'0.1_Coefficients'!$E$21</f>
        <v>1.2</v>
      </c>
      <c r="AQ104" s="100">
        <f>AK104*'0.1_Coefficients'!$F$21</f>
        <v>-5.25</v>
      </c>
      <c r="AR104" s="68"/>
      <c r="AS104" s="48"/>
      <c r="AT104" s="99">
        <f>IFERROR(('2.4_Input_Data_Rebase'!N103-'2.4_Input_Data_Rebase'!G103),"-")</f>
        <v>-1</v>
      </c>
      <c r="AU104" s="99">
        <f>IFERROR(('2.4_Input_Data_Rebase'!O103-'2.4_Input_Data_Rebase'!H103),"-")</f>
        <v>-2</v>
      </c>
      <c r="AV104" s="99">
        <f>IFERROR(('2.4_Input_Data_Rebase'!P103-'2.4_Input_Data_Rebase'!I103),"-")</f>
        <v>-1</v>
      </c>
      <c r="AW104" s="99">
        <f>IFERROR(('2.4_Input_Data_Rebase'!Q103-'2.4_Input_Data_Rebase'!J103),"-")</f>
        <v>2</v>
      </c>
      <c r="AX104" s="99">
        <f>IFERROR(('2.4_Input_Data_Rebase'!R103-'2.4_Input_Data_Rebase'!K103),"-")</f>
        <v>-7</v>
      </c>
      <c r="AY104" s="48"/>
      <c r="AZ104" s="100">
        <f>AT104*'0.1_Coefficients'!$B$21</f>
        <v>-0.15</v>
      </c>
      <c r="BA104" s="100">
        <f>AU104*'0.1_Coefficients'!$C$21</f>
        <v>-0.6</v>
      </c>
      <c r="BB104" s="100">
        <f>AV104*'0.1_Coefficients'!$D$21</f>
        <v>-0.45</v>
      </c>
      <c r="BC104" s="100">
        <f>AW104*'0.1_Coefficients'!$E$21</f>
        <v>1.2</v>
      </c>
      <c r="BD104" s="100">
        <f>AX104*'0.1_Coefficients'!$F$21</f>
        <v>-5.25</v>
      </c>
      <c r="BE104" s="68"/>
      <c r="BF104" s="48"/>
      <c r="BG104" s="68"/>
      <c r="BH104" s="68"/>
      <c r="BI104" s="69"/>
    </row>
    <row r="105" spans="1:61" x14ac:dyDescent="0.3">
      <c r="A105" s="10"/>
      <c r="B105" s="27"/>
      <c r="C105" s="28"/>
      <c r="D105" s="19"/>
      <c r="F105" s="98" t="s">
        <v>33</v>
      </c>
      <c r="G105" s="99">
        <f>IFERROR(('2.3_Input_Data_Orig_MC'!U104-'2.3_Input_Data_Orig_MC'!G104),"-")</f>
        <v>0</v>
      </c>
      <c r="H105" s="99">
        <f>IFERROR(('2.3_Input_Data_Orig_MC'!V104-'2.3_Input_Data_Orig_MC'!H104),"-")</f>
        <v>-13</v>
      </c>
      <c r="I105" s="99">
        <f>IFERROR(('2.3_Input_Data_Orig_MC'!W104-'2.3_Input_Data_Orig_MC'!I104),"-")</f>
        <v>-4</v>
      </c>
      <c r="J105" s="99">
        <f>IFERROR(('2.3_Input_Data_Orig_MC'!X104-'2.3_Input_Data_Orig_MC'!J104),"-")</f>
        <v>13</v>
      </c>
      <c r="K105" s="99">
        <f>IFERROR(('2.3_Input_Data_Orig_MC'!Y104-'2.3_Input_Data_Orig_MC'!K104),"-")</f>
        <v>4</v>
      </c>
      <c r="L105" s="48"/>
      <c r="M105" s="100">
        <f>G105*'0.1_Coefficients'!$B$22</f>
        <v>0</v>
      </c>
      <c r="N105" s="100">
        <f>H105*'0.1_Coefficients'!$C$22</f>
        <v>-2.6</v>
      </c>
      <c r="O105" s="100">
        <f>I105*'0.1_Coefficients'!$D$22</f>
        <v>-1.2</v>
      </c>
      <c r="P105" s="100">
        <f>J105*'0.1_Coefficients'!$E$22</f>
        <v>5.2</v>
      </c>
      <c r="Q105" s="100">
        <f>K105*'0.1_Coefficients'!$F$22</f>
        <v>2</v>
      </c>
      <c r="R105" s="68"/>
      <c r="S105" s="48"/>
      <c r="T105" s="99">
        <f>IFERROR(('2.3_Input_Data_Orig_MC'!N104-'2.3_Input_Data_Orig_MC'!G104),"-")</f>
        <v>0</v>
      </c>
      <c r="U105" s="99">
        <f>IFERROR(('2.3_Input_Data_Orig_MC'!O104-'2.3_Input_Data_Orig_MC'!H104),"-")</f>
        <v>-6</v>
      </c>
      <c r="V105" s="99">
        <f>IFERROR(('2.3_Input_Data_Orig_MC'!P104-'2.3_Input_Data_Orig_MC'!I104),"-")</f>
        <v>-4</v>
      </c>
      <c r="W105" s="99">
        <f>IFERROR(('2.3_Input_Data_Orig_MC'!Q104-'2.3_Input_Data_Orig_MC'!J104),"-")</f>
        <v>8</v>
      </c>
      <c r="X105" s="99">
        <f>IFERROR(('2.3_Input_Data_Orig_MC'!R104-'2.3_Input_Data_Orig_MC'!K104),"-")</f>
        <v>2</v>
      </c>
      <c r="Y105" s="48"/>
      <c r="Z105" s="100">
        <f>T105*'0.1_Coefficients'!$B$22</f>
        <v>0</v>
      </c>
      <c r="AA105" s="100">
        <f>U105*'0.1_Coefficients'!$C$22</f>
        <v>-1.2000000000000002</v>
      </c>
      <c r="AB105" s="100">
        <f>V105*'0.1_Coefficients'!$D$22</f>
        <v>-1.2</v>
      </c>
      <c r="AC105" s="100">
        <f>W105*'0.1_Coefficients'!$E$22</f>
        <v>3.2</v>
      </c>
      <c r="AD105" s="100">
        <f>X105*'0.1_Coefficients'!$F$22</f>
        <v>1</v>
      </c>
      <c r="AE105" s="68"/>
      <c r="AF105" s="48"/>
      <c r="AG105" s="99">
        <f>IFERROR(('2.4_Input_Data_Rebase'!U104-'2.4_Input_Data_Rebase'!G104),"-")</f>
        <v>-20</v>
      </c>
      <c r="AH105" s="99">
        <f>IFERROR(('2.4_Input_Data_Rebase'!V104-'2.4_Input_Data_Rebase'!H104),"-")</f>
        <v>1</v>
      </c>
      <c r="AI105" s="99">
        <f>IFERROR(('2.4_Input_Data_Rebase'!W104-'2.4_Input_Data_Rebase'!I104),"-")</f>
        <v>0</v>
      </c>
      <c r="AJ105" s="99">
        <f>IFERROR(('2.4_Input_Data_Rebase'!X104-'2.4_Input_Data_Rebase'!J104),"-")</f>
        <v>15</v>
      </c>
      <c r="AK105" s="99">
        <f>IFERROR(('2.4_Input_Data_Rebase'!Y104-'2.4_Input_Data_Rebase'!K104),"-")</f>
        <v>1</v>
      </c>
      <c r="AL105" s="48"/>
      <c r="AM105" s="100">
        <f>AG105*'0.1_Coefficients'!$B$22</f>
        <v>-2</v>
      </c>
      <c r="AN105" s="100">
        <f>AH105*'0.1_Coefficients'!$C$22</f>
        <v>0.2</v>
      </c>
      <c r="AO105" s="100">
        <f>AI105*'0.1_Coefficients'!$D$22</f>
        <v>0</v>
      </c>
      <c r="AP105" s="100">
        <f>AJ105*'0.1_Coefficients'!$E$22</f>
        <v>6</v>
      </c>
      <c r="AQ105" s="100">
        <f>AK105*'0.1_Coefficients'!$F$22</f>
        <v>0.5</v>
      </c>
      <c r="AR105" s="68"/>
      <c r="AS105" s="48"/>
      <c r="AT105" s="99">
        <f>IFERROR(('2.4_Input_Data_Rebase'!N104-'2.4_Input_Data_Rebase'!G104),"-")</f>
        <v>-20</v>
      </c>
      <c r="AU105" s="99">
        <f>IFERROR(('2.4_Input_Data_Rebase'!O104-'2.4_Input_Data_Rebase'!H104),"-")</f>
        <v>1</v>
      </c>
      <c r="AV105" s="99">
        <f>IFERROR(('2.4_Input_Data_Rebase'!P104-'2.4_Input_Data_Rebase'!I104),"-")</f>
        <v>0</v>
      </c>
      <c r="AW105" s="99">
        <f>IFERROR(('2.4_Input_Data_Rebase'!Q104-'2.4_Input_Data_Rebase'!J104),"-")</f>
        <v>15</v>
      </c>
      <c r="AX105" s="99">
        <f>IFERROR(('2.4_Input_Data_Rebase'!R104-'2.4_Input_Data_Rebase'!K104),"-")</f>
        <v>1</v>
      </c>
      <c r="AY105" s="48"/>
      <c r="AZ105" s="100">
        <f>AT105*'0.1_Coefficients'!$B$22</f>
        <v>-2</v>
      </c>
      <c r="BA105" s="100">
        <f>AU105*'0.1_Coefficients'!$C$22</f>
        <v>0.2</v>
      </c>
      <c r="BB105" s="100">
        <f>AV105*'0.1_Coefficients'!$D$22</f>
        <v>0</v>
      </c>
      <c r="BC105" s="100">
        <f>AW105*'0.1_Coefficients'!$E$22</f>
        <v>6</v>
      </c>
      <c r="BD105" s="100">
        <f>AX105*'0.1_Coefficients'!$F$22</f>
        <v>0.5</v>
      </c>
      <c r="BE105" s="68"/>
      <c r="BF105" s="48"/>
      <c r="BG105" s="68"/>
      <c r="BH105" s="68"/>
      <c r="BI105" s="69"/>
    </row>
    <row r="106" spans="1:61" ht="12.75" thickBot="1" x14ac:dyDescent="0.35">
      <c r="A106" s="10"/>
      <c r="B106" s="29"/>
      <c r="C106" s="30"/>
      <c r="D106" s="22"/>
      <c r="F106" s="102" t="s">
        <v>34</v>
      </c>
      <c r="G106" s="99">
        <f>IFERROR(('2.3_Input_Data_Orig_MC'!U105-'2.3_Input_Data_Orig_MC'!G105),"-")</f>
        <v>-1</v>
      </c>
      <c r="H106" s="99">
        <f>IFERROR(('2.3_Input_Data_Orig_MC'!V105-'2.3_Input_Data_Orig_MC'!H105),"-")</f>
        <v>-22</v>
      </c>
      <c r="I106" s="99">
        <f>IFERROR(('2.3_Input_Data_Orig_MC'!W105-'2.3_Input_Data_Orig_MC'!I105),"-")</f>
        <v>-2</v>
      </c>
      <c r="J106" s="99">
        <f>IFERROR(('2.3_Input_Data_Orig_MC'!X105-'2.3_Input_Data_Orig_MC'!J105),"-")</f>
        <v>22</v>
      </c>
      <c r="K106" s="99">
        <f>IFERROR(('2.3_Input_Data_Orig_MC'!Y105-'2.3_Input_Data_Orig_MC'!K105),"-")</f>
        <v>3</v>
      </c>
      <c r="L106" s="48"/>
      <c r="M106" s="100">
        <f>G106*'0.1_Coefficients'!$B$23</f>
        <v>-0.05</v>
      </c>
      <c r="N106" s="100">
        <f>H106*'0.1_Coefficients'!$C$23</f>
        <v>-2.2000000000000002</v>
      </c>
      <c r="O106" s="100">
        <f>I106*'0.1_Coefficients'!$D$23</f>
        <v>-0.3</v>
      </c>
      <c r="P106" s="100">
        <f>J106*'0.1_Coefficients'!E115</f>
        <v>0</v>
      </c>
      <c r="Q106" s="100">
        <f>K106*'0.1_Coefficients'!$F$23</f>
        <v>0.75</v>
      </c>
      <c r="R106" s="72"/>
      <c r="S106" s="48"/>
      <c r="T106" s="99">
        <f>IFERROR(('2.3_Input_Data_Orig_MC'!N105-'2.3_Input_Data_Orig_MC'!G105),"-")</f>
        <v>-1</v>
      </c>
      <c r="U106" s="99">
        <f>IFERROR(('2.3_Input_Data_Orig_MC'!O105-'2.3_Input_Data_Orig_MC'!H105),"-")</f>
        <v>-16</v>
      </c>
      <c r="V106" s="99">
        <f>IFERROR(('2.3_Input_Data_Orig_MC'!P105-'2.3_Input_Data_Orig_MC'!I105),"-")</f>
        <v>-2</v>
      </c>
      <c r="W106" s="99">
        <f>IFERROR(('2.3_Input_Data_Orig_MC'!Q105-'2.3_Input_Data_Orig_MC'!J105),"-")</f>
        <v>18</v>
      </c>
      <c r="X106" s="99">
        <f>IFERROR(('2.3_Input_Data_Orig_MC'!R105-'2.3_Input_Data_Orig_MC'!K105),"-")</f>
        <v>1</v>
      </c>
      <c r="Y106" s="48"/>
      <c r="Z106" s="100">
        <f>T106*'0.1_Coefficients'!$B$23</f>
        <v>-0.05</v>
      </c>
      <c r="AA106" s="100">
        <f>U106*'0.1_Coefficients'!$C$23</f>
        <v>-1.6</v>
      </c>
      <c r="AB106" s="100">
        <f>V106*'0.1_Coefficients'!$D$23</f>
        <v>-0.3</v>
      </c>
      <c r="AC106" s="100">
        <f>W106*'0.1_Coefficients'!Q115</f>
        <v>0</v>
      </c>
      <c r="AD106" s="100">
        <f>X106*'0.1_Coefficients'!$F$23</f>
        <v>0.25</v>
      </c>
      <c r="AE106" s="72"/>
      <c r="AF106" s="48"/>
      <c r="AG106" s="99">
        <f>IFERROR(('2.4_Input_Data_Rebase'!U105-'2.4_Input_Data_Rebase'!G105),"-")</f>
        <v>0</v>
      </c>
      <c r="AH106" s="99">
        <f>IFERROR(('2.4_Input_Data_Rebase'!V105-'2.4_Input_Data_Rebase'!H105),"-")</f>
        <v>0</v>
      </c>
      <c r="AI106" s="99">
        <f>IFERROR(('2.4_Input_Data_Rebase'!W105-'2.4_Input_Data_Rebase'!I105),"-")</f>
        <v>0</v>
      </c>
      <c r="AJ106" s="99">
        <f>IFERROR(('2.4_Input_Data_Rebase'!X105-'2.4_Input_Data_Rebase'!J105),"-")</f>
        <v>1</v>
      </c>
      <c r="AK106" s="99">
        <f>IFERROR(('2.4_Input_Data_Rebase'!Y105-'2.4_Input_Data_Rebase'!K105),"-")</f>
        <v>1</v>
      </c>
      <c r="AL106" s="48"/>
      <c r="AM106" s="100">
        <f>AG106*'0.1_Coefficients'!$B$23</f>
        <v>0</v>
      </c>
      <c r="AN106" s="100">
        <f>AH106*'0.1_Coefficients'!$C$23</f>
        <v>0</v>
      </c>
      <c r="AO106" s="100">
        <f>AI106*'0.1_Coefficients'!$D$23</f>
        <v>0</v>
      </c>
      <c r="AP106" s="100">
        <f>AJ106*'0.1_Coefficients'!AD115</f>
        <v>0</v>
      </c>
      <c r="AQ106" s="100">
        <f>AK106*'0.1_Coefficients'!$F$23</f>
        <v>0.25</v>
      </c>
      <c r="AR106" s="72"/>
      <c r="AS106" s="48"/>
      <c r="AT106" s="99">
        <f>IFERROR(('2.4_Input_Data_Rebase'!N105-'2.4_Input_Data_Rebase'!G105),"-")</f>
        <v>0</v>
      </c>
      <c r="AU106" s="99">
        <f>IFERROR(('2.4_Input_Data_Rebase'!O105-'2.4_Input_Data_Rebase'!H105),"-")</f>
        <v>0</v>
      </c>
      <c r="AV106" s="99">
        <f>IFERROR(('2.4_Input_Data_Rebase'!P105-'2.4_Input_Data_Rebase'!I105),"-")</f>
        <v>0</v>
      </c>
      <c r="AW106" s="99">
        <f>IFERROR(('2.4_Input_Data_Rebase'!Q105-'2.4_Input_Data_Rebase'!J105),"-")</f>
        <v>1</v>
      </c>
      <c r="AX106" s="99">
        <f>IFERROR(('2.4_Input_Data_Rebase'!R105-'2.4_Input_Data_Rebase'!K105),"-")</f>
        <v>1</v>
      </c>
      <c r="AY106" s="48"/>
      <c r="AZ106" s="100">
        <f>AT106*'0.1_Coefficients'!$B$23</f>
        <v>0</v>
      </c>
      <c r="BA106" s="100">
        <f>AU106*'0.1_Coefficients'!$C$23</f>
        <v>0</v>
      </c>
      <c r="BB106" s="100">
        <f>AV106*'0.1_Coefficients'!$D$23</f>
        <v>0</v>
      </c>
      <c r="BC106" s="100">
        <f>AW106*'0.1_Coefficients'!AP115</f>
        <v>0</v>
      </c>
      <c r="BD106" s="100">
        <f>AX106*'0.1_Coefficients'!$F$23</f>
        <v>0.25</v>
      </c>
      <c r="BE106" s="72"/>
      <c r="BF106" s="48"/>
      <c r="BG106" s="72"/>
      <c r="BH106" s="72"/>
      <c r="BI106" s="73"/>
    </row>
    <row r="107" spans="1:61" x14ac:dyDescent="0.3">
      <c r="A107" s="11" t="s">
        <v>20</v>
      </c>
      <c r="B107" s="31">
        <v>40</v>
      </c>
      <c r="C107" s="32" t="s">
        <v>72</v>
      </c>
      <c r="D107" s="17" t="s">
        <v>37</v>
      </c>
      <c r="F107" s="103" t="s">
        <v>31</v>
      </c>
      <c r="G107" s="99">
        <f>IFERROR(('2.3_Input_Data_Orig_MC'!U106-'2.3_Input_Data_Orig_MC'!G106),"-")</f>
        <v>0</v>
      </c>
      <c r="H107" s="99">
        <f>IFERROR(('2.3_Input_Data_Orig_MC'!V106-'2.3_Input_Data_Orig_MC'!H106),"-")</f>
        <v>0</v>
      </c>
      <c r="I107" s="99">
        <f>IFERROR(('2.3_Input_Data_Orig_MC'!W106-'2.3_Input_Data_Orig_MC'!I106),"-")</f>
        <v>0</v>
      </c>
      <c r="J107" s="99">
        <f>IFERROR(('2.3_Input_Data_Orig_MC'!X106-'2.3_Input_Data_Orig_MC'!J106),"-")</f>
        <v>0</v>
      </c>
      <c r="K107" s="99">
        <f>IFERROR(('2.3_Input_Data_Orig_MC'!Y106-'2.3_Input_Data_Orig_MC'!K106),"-")</f>
        <v>0</v>
      </c>
      <c r="L107" s="48"/>
      <c r="M107" s="100">
        <f>G107*'0.1_Coefficients'!$B$20</f>
        <v>0</v>
      </c>
      <c r="N107" s="100">
        <f>H107*'0.1_Coefficients'!$C$20</f>
        <v>0</v>
      </c>
      <c r="O107" s="100">
        <f>I107*'0.1_Coefficients'!$D$20</f>
        <v>0</v>
      </c>
      <c r="P107" s="100">
        <f>J107*'0.1_Coefficients'!$E$20</f>
        <v>0</v>
      </c>
      <c r="Q107" s="100">
        <f>K107*'0.1_Coefficients'!$F$20</f>
        <v>0</v>
      </c>
      <c r="R107" s="68">
        <f t="shared" ref="R107" si="159">SUM(M107:Q110)</f>
        <v>5.45</v>
      </c>
      <c r="S107" s="48"/>
      <c r="T107" s="99">
        <f>IFERROR(('2.3_Input_Data_Orig_MC'!N106-'2.3_Input_Data_Orig_MC'!G106),"-")</f>
        <v>0</v>
      </c>
      <c r="U107" s="99">
        <f>IFERROR(('2.3_Input_Data_Orig_MC'!O106-'2.3_Input_Data_Orig_MC'!H106),"-")</f>
        <v>0</v>
      </c>
      <c r="V107" s="99">
        <f>IFERROR(('2.3_Input_Data_Orig_MC'!P106-'2.3_Input_Data_Orig_MC'!I106),"-")</f>
        <v>0</v>
      </c>
      <c r="W107" s="99">
        <f>IFERROR(('2.3_Input_Data_Orig_MC'!Q106-'2.3_Input_Data_Orig_MC'!J106),"-")</f>
        <v>0</v>
      </c>
      <c r="X107" s="99">
        <f>IFERROR(('2.3_Input_Data_Orig_MC'!R106-'2.3_Input_Data_Orig_MC'!K106),"-")</f>
        <v>0</v>
      </c>
      <c r="Y107" s="48"/>
      <c r="Z107" s="100">
        <f>T107*'0.1_Coefficients'!$B$20</f>
        <v>0</v>
      </c>
      <c r="AA107" s="100">
        <f>U107*'0.1_Coefficients'!$C$20</f>
        <v>0</v>
      </c>
      <c r="AB107" s="100">
        <f>V107*'0.1_Coefficients'!$D$20</f>
        <v>0</v>
      </c>
      <c r="AC107" s="100">
        <f>W107*'0.1_Coefficients'!$E$20</f>
        <v>0</v>
      </c>
      <c r="AD107" s="100">
        <f>X107*'0.1_Coefficients'!$F$20</f>
        <v>0</v>
      </c>
      <c r="AE107" s="68">
        <f t="shared" ref="AE107" si="160">SUM(Z107:AD110)</f>
        <v>-0.45000000000000018</v>
      </c>
      <c r="AF107" s="48"/>
      <c r="AG107" s="99">
        <f>IFERROR(('2.4_Input_Data_Rebase'!U106-'2.4_Input_Data_Rebase'!G106),"-")</f>
        <v>-1</v>
      </c>
      <c r="AH107" s="99">
        <f>IFERROR(('2.4_Input_Data_Rebase'!V106-'2.4_Input_Data_Rebase'!H106),"-")</f>
        <v>0</v>
      </c>
      <c r="AI107" s="99">
        <f>IFERROR(('2.4_Input_Data_Rebase'!W106-'2.4_Input_Data_Rebase'!I106),"-")</f>
        <v>-1</v>
      </c>
      <c r="AJ107" s="99">
        <f>IFERROR(('2.4_Input_Data_Rebase'!X106-'2.4_Input_Data_Rebase'!J106),"-")</f>
        <v>-4</v>
      </c>
      <c r="AK107" s="99">
        <f>IFERROR(('2.4_Input_Data_Rebase'!Y106-'2.4_Input_Data_Rebase'!K106),"-")</f>
        <v>10</v>
      </c>
      <c r="AL107" s="48"/>
      <c r="AM107" s="100">
        <f>AG107*'0.1_Coefficients'!$B$20</f>
        <v>-0.2</v>
      </c>
      <c r="AN107" s="100">
        <f>AH107*'0.1_Coefficients'!$C$20</f>
        <v>0</v>
      </c>
      <c r="AO107" s="100">
        <f>AI107*'0.1_Coefficients'!$D$20</f>
        <v>-0.6</v>
      </c>
      <c r="AP107" s="100">
        <f>AJ107*'0.1_Coefficients'!$E$20</f>
        <v>-3.2</v>
      </c>
      <c r="AQ107" s="100">
        <f>AK107*'0.1_Coefficients'!$F$20</f>
        <v>10</v>
      </c>
      <c r="AR107" s="68">
        <f t="shared" ref="AR107" si="161">SUM(AM107:AQ110)</f>
        <v>14.799999999999999</v>
      </c>
      <c r="AS107" s="48"/>
      <c r="AT107" s="99">
        <f>IFERROR(('2.4_Input_Data_Rebase'!N106-'2.4_Input_Data_Rebase'!G106),"-")</f>
        <v>7</v>
      </c>
      <c r="AU107" s="99">
        <f>IFERROR(('2.4_Input_Data_Rebase'!O106-'2.4_Input_Data_Rebase'!H106),"-")</f>
        <v>0</v>
      </c>
      <c r="AV107" s="99">
        <f>IFERROR(('2.4_Input_Data_Rebase'!P106-'2.4_Input_Data_Rebase'!I106),"-")</f>
        <v>-1</v>
      </c>
      <c r="AW107" s="99">
        <f>IFERROR(('2.4_Input_Data_Rebase'!Q106-'2.4_Input_Data_Rebase'!J106),"-")</f>
        <v>-4</v>
      </c>
      <c r="AX107" s="99">
        <f>IFERROR(('2.4_Input_Data_Rebase'!R106-'2.4_Input_Data_Rebase'!K106),"-")</f>
        <v>2</v>
      </c>
      <c r="AY107" s="48"/>
      <c r="AZ107" s="100">
        <f>AT107*'0.1_Coefficients'!$B$20</f>
        <v>1.4000000000000001</v>
      </c>
      <c r="BA107" s="100">
        <f>AU107*'0.1_Coefficients'!$C$20</f>
        <v>0</v>
      </c>
      <c r="BB107" s="100">
        <f>AV107*'0.1_Coefficients'!$D$20</f>
        <v>-0.6</v>
      </c>
      <c r="BC107" s="100">
        <f>AW107*'0.1_Coefficients'!$E$20</f>
        <v>-3.2</v>
      </c>
      <c r="BD107" s="100">
        <f>AX107*'0.1_Coefficients'!$F$20</f>
        <v>2</v>
      </c>
      <c r="BE107" s="68">
        <f t="shared" ref="BE107" si="162">SUM(AZ107:BD110)</f>
        <v>5.1999999999999993</v>
      </c>
      <c r="BF107" s="48"/>
      <c r="BG107" s="68">
        <f t="shared" ref="BG107" si="163">AE107-R107</f>
        <v>-5.9</v>
      </c>
      <c r="BH107" s="68">
        <f t="shared" ref="BH107" si="164">BE107-AR107</f>
        <v>-9.6</v>
      </c>
      <c r="BI107" s="69" t="str">
        <f t="shared" ref="BI107" si="165">IFERROR(IF(ABS((BG107-BH107))&lt;=10%,"Acceptable","Request Narrative"),"-")</f>
        <v>Request Narrative</v>
      </c>
    </row>
    <row r="108" spans="1:61" x14ac:dyDescent="0.3">
      <c r="A108" s="10"/>
      <c r="B108" s="27"/>
      <c r="C108" s="28"/>
      <c r="D108" s="19"/>
      <c r="F108" s="98" t="s">
        <v>32</v>
      </c>
      <c r="G108" s="99">
        <f>IFERROR(('2.3_Input_Data_Orig_MC'!U107-'2.3_Input_Data_Orig_MC'!G107),"-")</f>
        <v>-2</v>
      </c>
      <c r="H108" s="99">
        <f>IFERROR(('2.3_Input_Data_Orig_MC'!V107-'2.3_Input_Data_Orig_MC'!H107),"-")</f>
        <v>-9</v>
      </c>
      <c r="I108" s="99">
        <f>IFERROR(('2.3_Input_Data_Orig_MC'!W107-'2.3_Input_Data_Orig_MC'!I107),"-")</f>
        <v>-2</v>
      </c>
      <c r="J108" s="99">
        <f>IFERROR(('2.3_Input_Data_Orig_MC'!X107-'2.3_Input_Data_Orig_MC'!J107),"-")</f>
        <v>6</v>
      </c>
      <c r="K108" s="99">
        <f>IFERROR(('2.3_Input_Data_Orig_MC'!Y107-'2.3_Input_Data_Orig_MC'!K107),"-")</f>
        <v>7</v>
      </c>
      <c r="L108" s="48"/>
      <c r="M108" s="100">
        <f>G108*'0.1_Coefficients'!$B$21</f>
        <v>-0.3</v>
      </c>
      <c r="N108" s="100">
        <f>H108*'0.1_Coefficients'!$C$21</f>
        <v>-2.6999999999999997</v>
      </c>
      <c r="O108" s="100">
        <f>I108*'0.1_Coefficients'!$D$21</f>
        <v>-0.9</v>
      </c>
      <c r="P108" s="100">
        <f>J108*'0.1_Coefficients'!$E$21</f>
        <v>3.5999999999999996</v>
      </c>
      <c r="Q108" s="100">
        <f>K108*'0.1_Coefficients'!$F$21</f>
        <v>5.25</v>
      </c>
      <c r="R108" s="68"/>
      <c r="S108" s="48"/>
      <c r="T108" s="99">
        <f>IFERROR(('2.3_Input_Data_Orig_MC'!N107-'2.3_Input_Data_Orig_MC'!G107),"-")</f>
        <v>-2</v>
      </c>
      <c r="U108" s="99">
        <f>IFERROR(('2.3_Input_Data_Orig_MC'!O107-'2.3_Input_Data_Orig_MC'!H107),"-")</f>
        <v>3</v>
      </c>
      <c r="V108" s="99">
        <f>IFERROR(('2.3_Input_Data_Orig_MC'!P107-'2.3_Input_Data_Orig_MC'!I107),"-")</f>
        <v>-2</v>
      </c>
      <c r="W108" s="99">
        <f>IFERROR(('2.3_Input_Data_Orig_MC'!Q107-'2.3_Input_Data_Orig_MC'!J107),"-")</f>
        <v>0</v>
      </c>
      <c r="X108" s="99">
        <f>IFERROR(('2.3_Input_Data_Orig_MC'!R107-'2.3_Input_Data_Orig_MC'!K107),"-")</f>
        <v>1</v>
      </c>
      <c r="Y108" s="48"/>
      <c r="Z108" s="100">
        <f>T108*'0.1_Coefficients'!$B$21</f>
        <v>-0.3</v>
      </c>
      <c r="AA108" s="100">
        <f>U108*'0.1_Coefficients'!$C$21</f>
        <v>0.89999999999999991</v>
      </c>
      <c r="AB108" s="100">
        <f>V108*'0.1_Coefficients'!$D$21</f>
        <v>-0.9</v>
      </c>
      <c r="AC108" s="100">
        <f>W108*'0.1_Coefficients'!$E$21</f>
        <v>0</v>
      </c>
      <c r="AD108" s="100">
        <f>X108*'0.1_Coefficients'!$F$21</f>
        <v>0.75</v>
      </c>
      <c r="AE108" s="68"/>
      <c r="AF108" s="48"/>
      <c r="AG108" s="99">
        <f>IFERROR(('2.4_Input_Data_Rebase'!U107-'2.4_Input_Data_Rebase'!G107),"-")</f>
        <v>0</v>
      </c>
      <c r="AH108" s="99">
        <f>IFERROR(('2.4_Input_Data_Rebase'!V107-'2.4_Input_Data_Rebase'!H107),"-")</f>
        <v>0</v>
      </c>
      <c r="AI108" s="99">
        <f>IFERROR(('2.4_Input_Data_Rebase'!W107-'2.4_Input_Data_Rebase'!I107),"-")</f>
        <v>0</v>
      </c>
      <c r="AJ108" s="99">
        <f>IFERROR(('2.4_Input_Data_Rebase'!X107-'2.4_Input_Data_Rebase'!J107),"-")</f>
        <v>-1</v>
      </c>
      <c r="AK108" s="99">
        <f>IFERROR(('2.4_Input_Data_Rebase'!Y107-'2.4_Input_Data_Rebase'!K107),"-")</f>
        <v>8</v>
      </c>
      <c r="AL108" s="48"/>
      <c r="AM108" s="100">
        <f>AG108*'0.1_Coefficients'!$B$21</f>
        <v>0</v>
      </c>
      <c r="AN108" s="100">
        <f>AH108*'0.1_Coefficients'!$C$21</f>
        <v>0</v>
      </c>
      <c r="AO108" s="100">
        <f>AI108*'0.1_Coefficients'!$D$21</f>
        <v>0</v>
      </c>
      <c r="AP108" s="100">
        <f>AJ108*'0.1_Coefficients'!$E$21</f>
        <v>-0.6</v>
      </c>
      <c r="AQ108" s="100">
        <f>AK108*'0.1_Coefficients'!$F$21</f>
        <v>6</v>
      </c>
      <c r="AR108" s="68"/>
      <c r="AS108" s="48"/>
      <c r="AT108" s="99">
        <f>IFERROR(('2.4_Input_Data_Rebase'!N107-'2.4_Input_Data_Rebase'!G107),"-")</f>
        <v>2</v>
      </c>
      <c r="AU108" s="99">
        <f>IFERROR(('2.4_Input_Data_Rebase'!O107-'2.4_Input_Data_Rebase'!H107),"-")</f>
        <v>0</v>
      </c>
      <c r="AV108" s="99">
        <f>IFERROR(('2.4_Input_Data_Rebase'!P107-'2.4_Input_Data_Rebase'!I107),"-")</f>
        <v>0</v>
      </c>
      <c r="AW108" s="99">
        <f>IFERROR(('2.4_Input_Data_Rebase'!Q107-'2.4_Input_Data_Rebase'!J107),"-")</f>
        <v>-1</v>
      </c>
      <c r="AX108" s="99">
        <f>IFERROR(('2.4_Input_Data_Rebase'!R107-'2.4_Input_Data_Rebase'!K107),"-")</f>
        <v>6</v>
      </c>
      <c r="AY108" s="48"/>
      <c r="AZ108" s="100">
        <f>AT108*'0.1_Coefficients'!$B$21</f>
        <v>0.3</v>
      </c>
      <c r="BA108" s="100">
        <f>AU108*'0.1_Coefficients'!$C$21</f>
        <v>0</v>
      </c>
      <c r="BB108" s="100">
        <f>AV108*'0.1_Coefficients'!$D$21</f>
        <v>0</v>
      </c>
      <c r="BC108" s="100">
        <f>AW108*'0.1_Coefficients'!$E$21</f>
        <v>-0.6</v>
      </c>
      <c r="BD108" s="100">
        <f>AX108*'0.1_Coefficients'!$F$21</f>
        <v>4.5</v>
      </c>
      <c r="BE108" s="68"/>
      <c r="BF108" s="48"/>
      <c r="BG108" s="68"/>
      <c r="BH108" s="68"/>
      <c r="BI108" s="69"/>
    </row>
    <row r="109" spans="1:61" x14ac:dyDescent="0.3">
      <c r="A109" s="10"/>
      <c r="B109" s="27"/>
      <c r="C109" s="28"/>
      <c r="D109" s="19"/>
      <c r="F109" s="98" t="s">
        <v>33</v>
      </c>
      <c r="G109" s="99">
        <f>IFERROR(('2.3_Input_Data_Orig_MC'!U108-'2.3_Input_Data_Orig_MC'!G108),"-")</f>
        <v>0</v>
      </c>
      <c r="H109" s="99">
        <f>IFERROR(('2.3_Input_Data_Orig_MC'!V108-'2.3_Input_Data_Orig_MC'!H108),"-")</f>
        <v>-10</v>
      </c>
      <c r="I109" s="99">
        <f>IFERROR(('2.3_Input_Data_Orig_MC'!W108-'2.3_Input_Data_Orig_MC'!I108),"-")</f>
        <v>-5</v>
      </c>
      <c r="J109" s="99">
        <f>IFERROR(('2.3_Input_Data_Orig_MC'!X108-'2.3_Input_Data_Orig_MC'!J108),"-")</f>
        <v>10</v>
      </c>
      <c r="K109" s="99">
        <f>IFERROR(('2.3_Input_Data_Orig_MC'!Y108-'2.3_Input_Data_Orig_MC'!K108),"-")</f>
        <v>5</v>
      </c>
      <c r="L109" s="48"/>
      <c r="M109" s="100">
        <f>G109*'0.1_Coefficients'!$B$22</f>
        <v>0</v>
      </c>
      <c r="N109" s="100">
        <f>H109*'0.1_Coefficients'!$C$22</f>
        <v>-2</v>
      </c>
      <c r="O109" s="100">
        <f>I109*'0.1_Coefficients'!$D$22</f>
        <v>-1.5</v>
      </c>
      <c r="P109" s="100">
        <f>J109*'0.1_Coefficients'!$E$22</f>
        <v>4</v>
      </c>
      <c r="Q109" s="100">
        <f>K109*'0.1_Coefficients'!$F$22</f>
        <v>2.5</v>
      </c>
      <c r="R109" s="68"/>
      <c r="S109" s="48"/>
      <c r="T109" s="99">
        <f>IFERROR(('2.3_Input_Data_Orig_MC'!N108-'2.3_Input_Data_Orig_MC'!G108),"-")</f>
        <v>0</v>
      </c>
      <c r="U109" s="99">
        <f>IFERROR(('2.3_Input_Data_Orig_MC'!O108-'2.3_Input_Data_Orig_MC'!H108),"-")</f>
        <v>-4</v>
      </c>
      <c r="V109" s="99">
        <f>IFERROR(('2.3_Input_Data_Orig_MC'!P108-'2.3_Input_Data_Orig_MC'!I108),"-")</f>
        <v>-5</v>
      </c>
      <c r="W109" s="99">
        <f>IFERROR(('2.3_Input_Data_Orig_MC'!Q108-'2.3_Input_Data_Orig_MC'!J108),"-")</f>
        <v>8</v>
      </c>
      <c r="X109" s="99">
        <f>IFERROR(('2.3_Input_Data_Orig_MC'!R108-'2.3_Input_Data_Orig_MC'!K108),"-")</f>
        <v>1</v>
      </c>
      <c r="Y109" s="48"/>
      <c r="Z109" s="100">
        <f>T109*'0.1_Coefficients'!$B$22</f>
        <v>0</v>
      </c>
      <c r="AA109" s="100">
        <f>U109*'0.1_Coefficients'!$C$22</f>
        <v>-0.8</v>
      </c>
      <c r="AB109" s="100">
        <f>V109*'0.1_Coefficients'!$D$22</f>
        <v>-1.5</v>
      </c>
      <c r="AC109" s="100">
        <f>W109*'0.1_Coefficients'!$E$22</f>
        <v>3.2</v>
      </c>
      <c r="AD109" s="100">
        <f>X109*'0.1_Coefficients'!$F$22</f>
        <v>0.5</v>
      </c>
      <c r="AE109" s="68"/>
      <c r="AF109" s="48"/>
      <c r="AG109" s="99">
        <f>IFERROR(('2.4_Input_Data_Rebase'!U108-'2.4_Input_Data_Rebase'!G108),"-")</f>
        <v>-15</v>
      </c>
      <c r="AH109" s="99">
        <f>IFERROR(('2.4_Input_Data_Rebase'!V108-'2.4_Input_Data_Rebase'!H108),"-")</f>
        <v>0</v>
      </c>
      <c r="AI109" s="99">
        <f>IFERROR(('2.4_Input_Data_Rebase'!W108-'2.4_Input_Data_Rebase'!I108),"-")</f>
        <v>-1</v>
      </c>
      <c r="AJ109" s="99">
        <f>IFERROR(('2.4_Input_Data_Rebase'!X108-'2.4_Input_Data_Rebase'!J108),"-")</f>
        <v>0</v>
      </c>
      <c r="AK109" s="99">
        <f>IFERROR(('2.4_Input_Data_Rebase'!Y108-'2.4_Input_Data_Rebase'!K108),"-")</f>
        <v>0</v>
      </c>
      <c r="AL109" s="48"/>
      <c r="AM109" s="100">
        <f>AG109*'0.1_Coefficients'!$B$22</f>
        <v>-1.5</v>
      </c>
      <c r="AN109" s="100">
        <f>AH109*'0.1_Coefficients'!$C$22</f>
        <v>0</v>
      </c>
      <c r="AO109" s="100">
        <f>AI109*'0.1_Coefficients'!$D$22</f>
        <v>-0.3</v>
      </c>
      <c r="AP109" s="100">
        <f>AJ109*'0.1_Coefficients'!$E$22</f>
        <v>0</v>
      </c>
      <c r="AQ109" s="100">
        <f>AK109*'0.1_Coefficients'!$F$22</f>
        <v>0</v>
      </c>
      <c r="AR109" s="68"/>
      <c r="AS109" s="48"/>
      <c r="AT109" s="99">
        <f>IFERROR(('2.4_Input_Data_Rebase'!N108-'2.4_Input_Data_Rebase'!G108),"-")</f>
        <v>-15</v>
      </c>
      <c r="AU109" s="99">
        <f>IFERROR(('2.4_Input_Data_Rebase'!O108-'2.4_Input_Data_Rebase'!H108),"-")</f>
        <v>0</v>
      </c>
      <c r="AV109" s="99">
        <f>IFERROR(('2.4_Input_Data_Rebase'!P108-'2.4_Input_Data_Rebase'!I108),"-")</f>
        <v>-1</v>
      </c>
      <c r="AW109" s="99">
        <f>IFERROR(('2.4_Input_Data_Rebase'!Q108-'2.4_Input_Data_Rebase'!J108),"-")</f>
        <v>0</v>
      </c>
      <c r="AX109" s="99">
        <f>IFERROR(('2.4_Input_Data_Rebase'!R108-'2.4_Input_Data_Rebase'!K108),"-")</f>
        <v>0</v>
      </c>
      <c r="AY109" s="48"/>
      <c r="AZ109" s="100">
        <f>AT109*'0.1_Coefficients'!$B$22</f>
        <v>-1.5</v>
      </c>
      <c r="BA109" s="100">
        <f>AU109*'0.1_Coefficients'!$C$22</f>
        <v>0</v>
      </c>
      <c r="BB109" s="100">
        <f>AV109*'0.1_Coefficients'!$D$22</f>
        <v>-0.3</v>
      </c>
      <c r="BC109" s="100">
        <f>AW109*'0.1_Coefficients'!$E$22</f>
        <v>0</v>
      </c>
      <c r="BD109" s="100">
        <f>AX109*'0.1_Coefficients'!$F$22</f>
        <v>0</v>
      </c>
      <c r="BE109" s="68"/>
      <c r="BF109" s="48"/>
      <c r="BG109" s="68"/>
      <c r="BH109" s="68"/>
      <c r="BI109" s="69"/>
    </row>
    <row r="110" spans="1:61" ht="12.75" thickBot="1" x14ac:dyDescent="0.35">
      <c r="A110" s="10"/>
      <c r="B110" s="29"/>
      <c r="C110" s="30"/>
      <c r="D110" s="22"/>
      <c r="F110" s="102" t="s">
        <v>34</v>
      </c>
      <c r="G110" s="99">
        <f>IFERROR(('2.3_Input_Data_Orig_MC'!U109-'2.3_Input_Data_Orig_MC'!G109),"-")</f>
        <v>0</v>
      </c>
      <c r="H110" s="99">
        <f>IFERROR(('2.3_Input_Data_Orig_MC'!V109-'2.3_Input_Data_Orig_MC'!H109),"-")</f>
        <v>-25</v>
      </c>
      <c r="I110" s="99">
        <f>IFERROR(('2.3_Input_Data_Orig_MC'!W109-'2.3_Input_Data_Orig_MC'!I109),"-")</f>
        <v>0</v>
      </c>
      <c r="J110" s="99">
        <f>IFERROR(('2.3_Input_Data_Orig_MC'!X109-'2.3_Input_Data_Orig_MC'!J109),"-")</f>
        <v>25</v>
      </c>
      <c r="K110" s="99">
        <f>IFERROR(('2.3_Input_Data_Orig_MC'!Y109-'2.3_Input_Data_Orig_MC'!K109),"-")</f>
        <v>0</v>
      </c>
      <c r="L110" s="48"/>
      <c r="M110" s="100">
        <f>G110*'0.1_Coefficients'!$B$23</f>
        <v>0</v>
      </c>
      <c r="N110" s="100">
        <f>H110*'0.1_Coefficients'!$C$23</f>
        <v>-2.5</v>
      </c>
      <c r="O110" s="100">
        <f>I110*'0.1_Coefficients'!$D$23</f>
        <v>0</v>
      </c>
      <c r="P110" s="100">
        <f>J110*'0.1_Coefficients'!E119</f>
        <v>0</v>
      </c>
      <c r="Q110" s="100">
        <f>K110*'0.1_Coefficients'!$F$23</f>
        <v>0</v>
      </c>
      <c r="R110" s="72"/>
      <c r="S110" s="48"/>
      <c r="T110" s="99">
        <f>IFERROR(('2.3_Input_Data_Orig_MC'!N109-'2.3_Input_Data_Orig_MC'!G109),"-")</f>
        <v>0</v>
      </c>
      <c r="U110" s="99">
        <f>IFERROR(('2.3_Input_Data_Orig_MC'!O109-'2.3_Input_Data_Orig_MC'!H109),"-")</f>
        <v>-23</v>
      </c>
      <c r="V110" s="99">
        <f>IFERROR(('2.3_Input_Data_Orig_MC'!P109-'2.3_Input_Data_Orig_MC'!I109),"-")</f>
        <v>0</v>
      </c>
      <c r="W110" s="99">
        <f>IFERROR(('2.3_Input_Data_Orig_MC'!Q109-'2.3_Input_Data_Orig_MC'!J109),"-")</f>
        <v>23</v>
      </c>
      <c r="X110" s="99">
        <f>IFERROR(('2.3_Input_Data_Orig_MC'!R109-'2.3_Input_Data_Orig_MC'!K109),"-")</f>
        <v>0</v>
      </c>
      <c r="Y110" s="48"/>
      <c r="Z110" s="100">
        <f>T110*'0.1_Coefficients'!$B$23</f>
        <v>0</v>
      </c>
      <c r="AA110" s="100">
        <f>U110*'0.1_Coefficients'!$C$23</f>
        <v>-2.3000000000000003</v>
      </c>
      <c r="AB110" s="100">
        <f>V110*'0.1_Coefficients'!$D$23</f>
        <v>0</v>
      </c>
      <c r="AC110" s="100">
        <f>W110*'0.1_Coefficients'!Q119</f>
        <v>0</v>
      </c>
      <c r="AD110" s="100">
        <f>X110*'0.1_Coefficients'!$F$23</f>
        <v>0</v>
      </c>
      <c r="AE110" s="72"/>
      <c r="AF110" s="48"/>
      <c r="AG110" s="99">
        <f>IFERROR(('2.4_Input_Data_Rebase'!U109-'2.4_Input_Data_Rebase'!G109),"-")</f>
        <v>-8</v>
      </c>
      <c r="AH110" s="99">
        <f>IFERROR(('2.4_Input_Data_Rebase'!V109-'2.4_Input_Data_Rebase'!H109),"-")</f>
        <v>-11</v>
      </c>
      <c r="AI110" s="99">
        <f>IFERROR(('2.4_Input_Data_Rebase'!W109-'2.4_Input_Data_Rebase'!I109),"-")</f>
        <v>3</v>
      </c>
      <c r="AJ110" s="99">
        <f>IFERROR(('2.4_Input_Data_Rebase'!X109-'2.4_Input_Data_Rebase'!J109),"-")</f>
        <v>-4</v>
      </c>
      <c r="AK110" s="99">
        <f>IFERROR(('2.4_Input_Data_Rebase'!Y109-'2.4_Input_Data_Rebase'!K109),"-")</f>
        <v>25</v>
      </c>
      <c r="AL110" s="48"/>
      <c r="AM110" s="100">
        <f>AG110*'0.1_Coefficients'!$B$23</f>
        <v>-0.4</v>
      </c>
      <c r="AN110" s="100">
        <f>AH110*'0.1_Coefficients'!$C$23</f>
        <v>-1.1000000000000001</v>
      </c>
      <c r="AO110" s="100">
        <f>AI110*'0.1_Coefficients'!$D$23</f>
        <v>0.44999999999999996</v>
      </c>
      <c r="AP110" s="100">
        <f>AJ110*'0.1_Coefficients'!AD119</f>
        <v>0</v>
      </c>
      <c r="AQ110" s="100">
        <f>AK110*'0.1_Coefficients'!$F$23</f>
        <v>6.25</v>
      </c>
      <c r="AR110" s="72"/>
      <c r="AS110" s="48"/>
      <c r="AT110" s="99">
        <f>IFERROR(('2.4_Input_Data_Rebase'!N109-'2.4_Input_Data_Rebase'!G109),"-")</f>
        <v>2</v>
      </c>
      <c r="AU110" s="99">
        <f>IFERROR(('2.4_Input_Data_Rebase'!O109-'2.4_Input_Data_Rebase'!H109),"-")</f>
        <v>-11</v>
      </c>
      <c r="AV110" s="99">
        <f>IFERROR(('2.4_Input_Data_Rebase'!P109-'2.4_Input_Data_Rebase'!I109),"-")</f>
        <v>3</v>
      </c>
      <c r="AW110" s="99">
        <f>IFERROR(('2.4_Input_Data_Rebase'!Q109-'2.4_Input_Data_Rebase'!J109),"-")</f>
        <v>-4</v>
      </c>
      <c r="AX110" s="99">
        <f>IFERROR(('2.4_Input_Data_Rebase'!R109-'2.4_Input_Data_Rebase'!K109),"-")</f>
        <v>15</v>
      </c>
      <c r="AY110" s="48"/>
      <c r="AZ110" s="100">
        <f>AT110*'0.1_Coefficients'!$B$23</f>
        <v>0.1</v>
      </c>
      <c r="BA110" s="100">
        <f>AU110*'0.1_Coefficients'!$C$23</f>
        <v>-1.1000000000000001</v>
      </c>
      <c r="BB110" s="100">
        <f>AV110*'0.1_Coefficients'!$D$23</f>
        <v>0.44999999999999996</v>
      </c>
      <c r="BC110" s="100">
        <f>AW110*'0.1_Coefficients'!AP119</f>
        <v>0</v>
      </c>
      <c r="BD110" s="100">
        <f>AX110*'0.1_Coefficients'!$F$23</f>
        <v>3.75</v>
      </c>
      <c r="BE110" s="72"/>
      <c r="BF110" s="48"/>
      <c r="BG110" s="72"/>
      <c r="BH110" s="72"/>
      <c r="BI110" s="73"/>
    </row>
    <row r="111" spans="1:61" x14ac:dyDescent="0.3">
      <c r="A111" s="11" t="s">
        <v>20</v>
      </c>
      <c r="B111" s="31">
        <v>42</v>
      </c>
      <c r="C111" s="32" t="s">
        <v>73</v>
      </c>
      <c r="D111" s="17" t="s">
        <v>36</v>
      </c>
      <c r="F111" s="103" t="s">
        <v>31</v>
      </c>
      <c r="G111" s="99">
        <f>IFERROR(('2.3_Input_Data_Orig_MC'!U110-'2.3_Input_Data_Orig_MC'!G110),"-")</f>
        <v>0</v>
      </c>
      <c r="H111" s="99">
        <f>IFERROR(('2.3_Input_Data_Orig_MC'!V110-'2.3_Input_Data_Orig_MC'!H110),"-")</f>
        <v>0</v>
      </c>
      <c r="I111" s="99">
        <f>IFERROR(('2.3_Input_Data_Orig_MC'!W110-'2.3_Input_Data_Orig_MC'!I110),"-")</f>
        <v>0</v>
      </c>
      <c r="J111" s="99">
        <f>IFERROR(('2.3_Input_Data_Orig_MC'!X110-'2.3_Input_Data_Orig_MC'!J110),"-")</f>
        <v>0</v>
      </c>
      <c r="K111" s="99">
        <f>IFERROR(('2.3_Input_Data_Orig_MC'!Y110-'2.3_Input_Data_Orig_MC'!K110),"-")</f>
        <v>0</v>
      </c>
      <c r="L111" s="48"/>
      <c r="M111" s="100">
        <f>G111*'0.1_Coefficients'!$B$20</f>
        <v>0</v>
      </c>
      <c r="N111" s="100">
        <f>H111*'0.1_Coefficients'!$C$20</f>
        <v>0</v>
      </c>
      <c r="O111" s="100">
        <f>I111*'0.1_Coefficients'!$D$20</f>
        <v>0</v>
      </c>
      <c r="P111" s="100">
        <f>J111*'0.1_Coefficients'!$E$20</f>
        <v>0</v>
      </c>
      <c r="Q111" s="100">
        <f>K111*'0.1_Coefficients'!$F$20</f>
        <v>0</v>
      </c>
      <c r="R111" s="68">
        <f t="shared" ref="R111" si="166">SUM(M111:Q114)</f>
        <v>1.7</v>
      </c>
      <c r="S111" s="48"/>
      <c r="T111" s="99">
        <f>IFERROR(('2.3_Input_Data_Orig_MC'!N110-'2.3_Input_Data_Orig_MC'!G110),"-")</f>
        <v>0</v>
      </c>
      <c r="U111" s="99">
        <f>IFERROR(('2.3_Input_Data_Orig_MC'!O110-'2.3_Input_Data_Orig_MC'!H110),"-")</f>
        <v>0</v>
      </c>
      <c r="V111" s="99">
        <f>IFERROR(('2.3_Input_Data_Orig_MC'!P110-'2.3_Input_Data_Orig_MC'!I110),"-")</f>
        <v>0</v>
      </c>
      <c r="W111" s="99">
        <f>IFERROR(('2.3_Input_Data_Orig_MC'!Q110-'2.3_Input_Data_Orig_MC'!J110),"-")</f>
        <v>0</v>
      </c>
      <c r="X111" s="99">
        <f>IFERROR(('2.3_Input_Data_Orig_MC'!R110-'2.3_Input_Data_Orig_MC'!K110),"-")</f>
        <v>0</v>
      </c>
      <c r="Y111" s="48"/>
      <c r="Z111" s="100">
        <f>T111*'0.1_Coefficients'!$B$20</f>
        <v>0</v>
      </c>
      <c r="AA111" s="100">
        <f>U111*'0.1_Coefficients'!$C$20</f>
        <v>0</v>
      </c>
      <c r="AB111" s="100">
        <f>V111*'0.1_Coefficients'!$D$20</f>
        <v>0</v>
      </c>
      <c r="AC111" s="100">
        <f>W111*'0.1_Coefficients'!$E$20</f>
        <v>0</v>
      </c>
      <c r="AD111" s="100">
        <f>X111*'0.1_Coefficients'!$F$20</f>
        <v>0</v>
      </c>
      <c r="AE111" s="68">
        <f t="shared" ref="AE111" si="167">SUM(Z111:AD114)</f>
        <v>0.80000000000000027</v>
      </c>
      <c r="AF111" s="48"/>
      <c r="AG111" s="99">
        <f>IFERROR(('2.4_Input_Data_Rebase'!U110-'2.4_Input_Data_Rebase'!G110),"-")</f>
        <v>-1</v>
      </c>
      <c r="AH111" s="99">
        <f>IFERROR(('2.4_Input_Data_Rebase'!V110-'2.4_Input_Data_Rebase'!H110),"-")</f>
        <v>0</v>
      </c>
      <c r="AI111" s="99">
        <f>IFERROR(('2.4_Input_Data_Rebase'!W110-'2.4_Input_Data_Rebase'!I110),"-")</f>
        <v>0</v>
      </c>
      <c r="AJ111" s="99">
        <f>IFERROR(('2.4_Input_Data_Rebase'!X110-'2.4_Input_Data_Rebase'!J110),"-")</f>
        <v>0</v>
      </c>
      <c r="AK111" s="99">
        <f>IFERROR(('2.4_Input_Data_Rebase'!Y110-'2.4_Input_Data_Rebase'!K110),"-")</f>
        <v>1</v>
      </c>
      <c r="AL111" s="48"/>
      <c r="AM111" s="100">
        <f>AG111*'0.1_Coefficients'!$B$20</f>
        <v>-0.2</v>
      </c>
      <c r="AN111" s="100">
        <f>AH111*'0.1_Coefficients'!$C$20</f>
        <v>0</v>
      </c>
      <c r="AO111" s="100">
        <f>AI111*'0.1_Coefficients'!$D$20</f>
        <v>0</v>
      </c>
      <c r="AP111" s="100">
        <f>AJ111*'0.1_Coefficients'!$E$20</f>
        <v>0</v>
      </c>
      <c r="AQ111" s="100">
        <f>AK111*'0.1_Coefficients'!$F$20</f>
        <v>1</v>
      </c>
      <c r="AR111" s="68">
        <f t="shared" ref="AR111" si="168">SUM(AM111:AQ114)</f>
        <v>1.4</v>
      </c>
      <c r="AS111" s="48"/>
      <c r="AT111" s="99">
        <f>IFERROR(('2.4_Input_Data_Rebase'!N110-'2.4_Input_Data_Rebase'!G110),"-")</f>
        <v>2</v>
      </c>
      <c r="AU111" s="99">
        <f>IFERROR(('2.4_Input_Data_Rebase'!O110-'2.4_Input_Data_Rebase'!H110),"-")</f>
        <v>0</v>
      </c>
      <c r="AV111" s="99">
        <f>IFERROR(('2.4_Input_Data_Rebase'!P110-'2.4_Input_Data_Rebase'!I110),"-")</f>
        <v>0</v>
      </c>
      <c r="AW111" s="99">
        <f>IFERROR(('2.4_Input_Data_Rebase'!Q110-'2.4_Input_Data_Rebase'!J110),"-")</f>
        <v>0</v>
      </c>
      <c r="AX111" s="99">
        <f>IFERROR(('2.4_Input_Data_Rebase'!R110-'2.4_Input_Data_Rebase'!K110),"-")</f>
        <v>-2</v>
      </c>
      <c r="AY111" s="48"/>
      <c r="AZ111" s="100">
        <f>AT111*'0.1_Coefficients'!$B$20</f>
        <v>0.4</v>
      </c>
      <c r="BA111" s="100">
        <f>AU111*'0.1_Coefficients'!$C$20</f>
        <v>0</v>
      </c>
      <c r="BB111" s="100">
        <f>AV111*'0.1_Coefficients'!$D$20</f>
        <v>0</v>
      </c>
      <c r="BC111" s="100">
        <f>AW111*'0.1_Coefficients'!$E$20</f>
        <v>0</v>
      </c>
      <c r="BD111" s="100">
        <f>AX111*'0.1_Coefficients'!$F$20</f>
        <v>-2</v>
      </c>
      <c r="BE111" s="68">
        <f t="shared" ref="BE111" si="169">SUM(AZ111:BD114)</f>
        <v>-1</v>
      </c>
      <c r="BF111" s="48"/>
      <c r="BG111" s="68">
        <f t="shared" ref="BG111" si="170">AE111-R111</f>
        <v>-0.89999999999999969</v>
      </c>
      <c r="BH111" s="68">
        <f t="shared" ref="BH111" si="171">BE111-AR111</f>
        <v>-2.4</v>
      </c>
      <c r="BI111" s="69" t="str">
        <f t="shared" ref="BI111" si="172">IFERROR(IF(ABS((BG111-BH111))&lt;=10%,"Acceptable","Request Narrative"),"-")</f>
        <v>Request Narrative</v>
      </c>
    </row>
    <row r="112" spans="1:61" x14ac:dyDescent="0.3">
      <c r="A112" s="10"/>
      <c r="B112" s="27"/>
      <c r="C112" s="28"/>
      <c r="D112" s="19"/>
      <c r="F112" s="98" t="s">
        <v>32</v>
      </c>
      <c r="G112" s="99">
        <f>IFERROR(('2.3_Input_Data_Orig_MC'!U111-'2.3_Input_Data_Orig_MC'!G111),"-")</f>
        <v>-3</v>
      </c>
      <c r="H112" s="99">
        <f>IFERROR(('2.3_Input_Data_Orig_MC'!V111-'2.3_Input_Data_Orig_MC'!H111),"-")</f>
        <v>-1</v>
      </c>
      <c r="I112" s="99">
        <f>IFERROR(('2.3_Input_Data_Orig_MC'!W111-'2.3_Input_Data_Orig_MC'!I111),"-")</f>
        <v>3</v>
      </c>
      <c r="J112" s="99">
        <f>IFERROR(('2.3_Input_Data_Orig_MC'!X111-'2.3_Input_Data_Orig_MC'!J111),"-")</f>
        <v>1</v>
      </c>
      <c r="K112" s="99">
        <f>IFERROR(('2.3_Input_Data_Orig_MC'!Y111-'2.3_Input_Data_Orig_MC'!K111),"-")</f>
        <v>0</v>
      </c>
      <c r="L112" s="48"/>
      <c r="M112" s="100">
        <f>G112*'0.1_Coefficients'!$B$21</f>
        <v>-0.44999999999999996</v>
      </c>
      <c r="N112" s="100">
        <f>H112*'0.1_Coefficients'!$C$21</f>
        <v>-0.3</v>
      </c>
      <c r="O112" s="100">
        <f>I112*'0.1_Coefficients'!$D$21</f>
        <v>1.35</v>
      </c>
      <c r="P112" s="100">
        <f>J112*'0.1_Coefficients'!$E$21</f>
        <v>0.6</v>
      </c>
      <c r="Q112" s="100">
        <f>K112*'0.1_Coefficients'!$F$21</f>
        <v>0</v>
      </c>
      <c r="R112" s="68"/>
      <c r="S112" s="48"/>
      <c r="T112" s="99">
        <f>IFERROR(('2.3_Input_Data_Orig_MC'!N111-'2.3_Input_Data_Orig_MC'!G111),"-")</f>
        <v>-3</v>
      </c>
      <c r="U112" s="99">
        <f>IFERROR(('2.3_Input_Data_Orig_MC'!O111-'2.3_Input_Data_Orig_MC'!H111),"-")</f>
        <v>0</v>
      </c>
      <c r="V112" s="99">
        <f>IFERROR(('2.3_Input_Data_Orig_MC'!P111-'2.3_Input_Data_Orig_MC'!I111),"-")</f>
        <v>3</v>
      </c>
      <c r="W112" s="99">
        <f>IFERROR(('2.3_Input_Data_Orig_MC'!Q111-'2.3_Input_Data_Orig_MC'!J111),"-")</f>
        <v>0</v>
      </c>
      <c r="X112" s="99">
        <f>IFERROR(('2.3_Input_Data_Orig_MC'!R111-'2.3_Input_Data_Orig_MC'!K111),"-")</f>
        <v>0</v>
      </c>
      <c r="Y112" s="48"/>
      <c r="Z112" s="100">
        <f>T112*'0.1_Coefficients'!$B$21</f>
        <v>-0.44999999999999996</v>
      </c>
      <c r="AA112" s="100">
        <f>U112*'0.1_Coefficients'!$C$21</f>
        <v>0</v>
      </c>
      <c r="AB112" s="100">
        <f>V112*'0.1_Coefficients'!$D$21</f>
        <v>1.35</v>
      </c>
      <c r="AC112" s="100">
        <f>W112*'0.1_Coefficients'!$E$21</f>
        <v>0</v>
      </c>
      <c r="AD112" s="100">
        <f>X112*'0.1_Coefficients'!$F$21</f>
        <v>0</v>
      </c>
      <c r="AE112" s="68"/>
      <c r="AF112" s="48"/>
      <c r="AG112" s="99">
        <f>IFERROR(('2.4_Input_Data_Rebase'!U111-'2.4_Input_Data_Rebase'!G111),"-")</f>
        <v>0</v>
      </c>
      <c r="AH112" s="99">
        <f>IFERROR(('2.4_Input_Data_Rebase'!V111-'2.4_Input_Data_Rebase'!H111),"-")</f>
        <v>0</v>
      </c>
      <c r="AI112" s="99">
        <f>IFERROR(('2.4_Input_Data_Rebase'!W111-'2.4_Input_Data_Rebase'!I111),"-")</f>
        <v>0</v>
      </c>
      <c r="AJ112" s="99">
        <f>IFERROR(('2.4_Input_Data_Rebase'!X111-'2.4_Input_Data_Rebase'!J111),"-")</f>
        <v>0</v>
      </c>
      <c r="AK112" s="99">
        <f>IFERROR(('2.4_Input_Data_Rebase'!Y111-'2.4_Input_Data_Rebase'!K111),"-")</f>
        <v>0</v>
      </c>
      <c r="AL112" s="48"/>
      <c r="AM112" s="100">
        <f>AG112*'0.1_Coefficients'!$B$21</f>
        <v>0</v>
      </c>
      <c r="AN112" s="100">
        <f>AH112*'0.1_Coefficients'!$C$21</f>
        <v>0</v>
      </c>
      <c r="AO112" s="100">
        <f>AI112*'0.1_Coefficients'!$D$21</f>
        <v>0</v>
      </c>
      <c r="AP112" s="100">
        <f>AJ112*'0.1_Coefficients'!$E$21</f>
        <v>0</v>
      </c>
      <c r="AQ112" s="100">
        <f>AK112*'0.1_Coefficients'!$F$21</f>
        <v>0</v>
      </c>
      <c r="AR112" s="68"/>
      <c r="AS112" s="48"/>
      <c r="AT112" s="99">
        <f>IFERROR(('2.4_Input_Data_Rebase'!N111-'2.4_Input_Data_Rebase'!G111),"-")</f>
        <v>0</v>
      </c>
      <c r="AU112" s="99">
        <f>IFERROR(('2.4_Input_Data_Rebase'!O111-'2.4_Input_Data_Rebase'!H111),"-")</f>
        <v>0</v>
      </c>
      <c r="AV112" s="99">
        <f>IFERROR(('2.4_Input_Data_Rebase'!P111-'2.4_Input_Data_Rebase'!I111),"-")</f>
        <v>0</v>
      </c>
      <c r="AW112" s="99">
        <f>IFERROR(('2.4_Input_Data_Rebase'!Q111-'2.4_Input_Data_Rebase'!J111),"-")</f>
        <v>0</v>
      </c>
      <c r="AX112" s="99">
        <f>IFERROR(('2.4_Input_Data_Rebase'!R111-'2.4_Input_Data_Rebase'!K111),"-")</f>
        <v>0</v>
      </c>
      <c r="AY112" s="48"/>
      <c r="AZ112" s="100">
        <f>AT112*'0.1_Coefficients'!$B$21</f>
        <v>0</v>
      </c>
      <c r="BA112" s="100">
        <f>AU112*'0.1_Coefficients'!$C$21</f>
        <v>0</v>
      </c>
      <c r="BB112" s="100">
        <f>AV112*'0.1_Coefficients'!$D$21</f>
        <v>0</v>
      </c>
      <c r="BC112" s="100">
        <f>AW112*'0.1_Coefficients'!$E$21</f>
        <v>0</v>
      </c>
      <c r="BD112" s="100">
        <f>AX112*'0.1_Coefficients'!$F$21</f>
        <v>0</v>
      </c>
      <c r="BE112" s="68"/>
      <c r="BF112" s="48"/>
      <c r="BG112" s="68"/>
      <c r="BH112" s="68"/>
      <c r="BI112" s="69"/>
    </row>
    <row r="113" spans="1:61" x14ac:dyDescent="0.3">
      <c r="A113" s="10"/>
      <c r="B113" s="27"/>
      <c r="C113" s="28"/>
      <c r="D113" s="19"/>
      <c r="F113" s="98" t="s">
        <v>33</v>
      </c>
      <c r="G113" s="99">
        <f>IFERROR(('2.3_Input_Data_Orig_MC'!U112-'2.3_Input_Data_Orig_MC'!G112),"-")</f>
        <v>0</v>
      </c>
      <c r="H113" s="99">
        <f>IFERROR(('2.3_Input_Data_Orig_MC'!V112-'2.3_Input_Data_Orig_MC'!H112),"-")</f>
        <v>0</v>
      </c>
      <c r="I113" s="99">
        <f>IFERROR(('2.3_Input_Data_Orig_MC'!W112-'2.3_Input_Data_Orig_MC'!I112),"-")</f>
        <v>-2</v>
      </c>
      <c r="J113" s="99">
        <f>IFERROR(('2.3_Input_Data_Orig_MC'!X112-'2.3_Input_Data_Orig_MC'!J112),"-")</f>
        <v>0</v>
      </c>
      <c r="K113" s="99">
        <f>IFERROR(('2.3_Input_Data_Orig_MC'!Y112-'2.3_Input_Data_Orig_MC'!K112),"-")</f>
        <v>2</v>
      </c>
      <c r="L113" s="48"/>
      <c r="M113" s="100">
        <f>G113*'0.1_Coefficients'!$B$22</f>
        <v>0</v>
      </c>
      <c r="N113" s="100">
        <f>H113*'0.1_Coefficients'!$C$22</f>
        <v>0</v>
      </c>
      <c r="O113" s="100">
        <f>I113*'0.1_Coefficients'!$D$22</f>
        <v>-0.6</v>
      </c>
      <c r="P113" s="100">
        <f>J113*'0.1_Coefficients'!$E$22</f>
        <v>0</v>
      </c>
      <c r="Q113" s="100">
        <f>K113*'0.1_Coefficients'!$F$22</f>
        <v>1</v>
      </c>
      <c r="R113" s="68"/>
      <c r="S113" s="48"/>
      <c r="T113" s="99">
        <f>IFERROR(('2.3_Input_Data_Orig_MC'!N112-'2.3_Input_Data_Orig_MC'!G112),"-")</f>
        <v>0</v>
      </c>
      <c r="U113" s="99">
        <f>IFERROR(('2.3_Input_Data_Orig_MC'!O112-'2.3_Input_Data_Orig_MC'!H112),"-")</f>
        <v>2</v>
      </c>
      <c r="V113" s="99">
        <f>IFERROR(('2.3_Input_Data_Orig_MC'!P112-'2.3_Input_Data_Orig_MC'!I112),"-")</f>
        <v>-2</v>
      </c>
      <c r="W113" s="99">
        <f>IFERROR(('2.3_Input_Data_Orig_MC'!Q112-'2.3_Input_Data_Orig_MC'!J112),"-")</f>
        <v>0</v>
      </c>
      <c r="X113" s="99">
        <f>IFERROR(('2.3_Input_Data_Orig_MC'!R112-'2.3_Input_Data_Orig_MC'!K112),"-")</f>
        <v>0</v>
      </c>
      <c r="Y113" s="48"/>
      <c r="Z113" s="100">
        <f>T113*'0.1_Coefficients'!$B$22</f>
        <v>0</v>
      </c>
      <c r="AA113" s="100">
        <f>U113*'0.1_Coefficients'!$C$22</f>
        <v>0.4</v>
      </c>
      <c r="AB113" s="100">
        <f>V113*'0.1_Coefficients'!$D$22</f>
        <v>-0.6</v>
      </c>
      <c r="AC113" s="100">
        <f>W113*'0.1_Coefficients'!$E$22</f>
        <v>0</v>
      </c>
      <c r="AD113" s="100">
        <f>X113*'0.1_Coefficients'!$F$22</f>
        <v>0</v>
      </c>
      <c r="AE113" s="68"/>
      <c r="AF113" s="48"/>
      <c r="AG113" s="99">
        <f>IFERROR(('2.4_Input_Data_Rebase'!U112-'2.4_Input_Data_Rebase'!G112),"-")</f>
        <v>0</v>
      </c>
      <c r="AH113" s="99">
        <f>IFERROR(('2.4_Input_Data_Rebase'!V112-'2.4_Input_Data_Rebase'!H112),"-")</f>
        <v>0</v>
      </c>
      <c r="AI113" s="99">
        <f>IFERROR(('2.4_Input_Data_Rebase'!W112-'2.4_Input_Data_Rebase'!I112),"-")</f>
        <v>0</v>
      </c>
      <c r="AJ113" s="99">
        <f>IFERROR(('2.4_Input_Data_Rebase'!X112-'2.4_Input_Data_Rebase'!J112),"-")</f>
        <v>0</v>
      </c>
      <c r="AK113" s="99">
        <f>IFERROR(('2.4_Input_Data_Rebase'!Y112-'2.4_Input_Data_Rebase'!K112),"-")</f>
        <v>0</v>
      </c>
      <c r="AL113" s="48"/>
      <c r="AM113" s="100">
        <f>AG113*'0.1_Coefficients'!$B$22</f>
        <v>0</v>
      </c>
      <c r="AN113" s="100">
        <f>AH113*'0.1_Coefficients'!$C$22</f>
        <v>0</v>
      </c>
      <c r="AO113" s="100">
        <f>AI113*'0.1_Coefficients'!$D$22</f>
        <v>0</v>
      </c>
      <c r="AP113" s="100">
        <f>AJ113*'0.1_Coefficients'!$E$22</f>
        <v>0</v>
      </c>
      <c r="AQ113" s="100">
        <f>AK113*'0.1_Coefficients'!$F$22</f>
        <v>0</v>
      </c>
      <c r="AR113" s="68"/>
      <c r="AS113" s="48"/>
      <c r="AT113" s="99">
        <f>IFERROR(('2.4_Input_Data_Rebase'!N112-'2.4_Input_Data_Rebase'!G112),"-")</f>
        <v>0</v>
      </c>
      <c r="AU113" s="99">
        <f>IFERROR(('2.4_Input_Data_Rebase'!O112-'2.4_Input_Data_Rebase'!H112),"-")</f>
        <v>0</v>
      </c>
      <c r="AV113" s="99">
        <f>IFERROR(('2.4_Input_Data_Rebase'!P112-'2.4_Input_Data_Rebase'!I112),"-")</f>
        <v>0</v>
      </c>
      <c r="AW113" s="99">
        <f>IFERROR(('2.4_Input_Data_Rebase'!Q112-'2.4_Input_Data_Rebase'!J112),"-")</f>
        <v>0</v>
      </c>
      <c r="AX113" s="99">
        <f>IFERROR(('2.4_Input_Data_Rebase'!R112-'2.4_Input_Data_Rebase'!K112),"-")</f>
        <v>0</v>
      </c>
      <c r="AY113" s="48"/>
      <c r="AZ113" s="100">
        <f>AT113*'0.1_Coefficients'!$B$22</f>
        <v>0</v>
      </c>
      <c r="BA113" s="100">
        <f>AU113*'0.1_Coefficients'!$C$22</f>
        <v>0</v>
      </c>
      <c r="BB113" s="100">
        <f>AV113*'0.1_Coefficients'!$D$22</f>
        <v>0</v>
      </c>
      <c r="BC113" s="100">
        <f>AW113*'0.1_Coefficients'!$E$22</f>
        <v>0</v>
      </c>
      <c r="BD113" s="100">
        <f>AX113*'0.1_Coefficients'!$F$22</f>
        <v>0</v>
      </c>
      <c r="BE113" s="68"/>
      <c r="BF113" s="48"/>
      <c r="BG113" s="68"/>
      <c r="BH113" s="68"/>
      <c r="BI113" s="69"/>
    </row>
    <row r="114" spans="1:61" ht="12.75" thickBot="1" x14ac:dyDescent="0.35">
      <c r="A114" s="10"/>
      <c r="B114" s="29"/>
      <c r="C114" s="30"/>
      <c r="D114" s="22"/>
      <c r="F114" s="102" t="s">
        <v>34</v>
      </c>
      <c r="G114" s="99">
        <f>IFERROR(('2.3_Input_Data_Orig_MC'!U113-'2.3_Input_Data_Orig_MC'!G113),"-")</f>
        <v>-1</v>
      </c>
      <c r="H114" s="99">
        <f>IFERROR(('2.3_Input_Data_Orig_MC'!V113-'2.3_Input_Data_Orig_MC'!H113),"-")</f>
        <v>0</v>
      </c>
      <c r="I114" s="99">
        <f>IFERROR(('2.3_Input_Data_Orig_MC'!W113-'2.3_Input_Data_Orig_MC'!I113),"-")</f>
        <v>1</v>
      </c>
      <c r="J114" s="99">
        <f>IFERROR(('2.3_Input_Data_Orig_MC'!X113-'2.3_Input_Data_Orig_MC'!J113),"-")</f>
        <v>0</v>
      </c>
      <c r="K114" s="99">
        <f>IFERROR(('2.3_Input_Data_Orig_MC'!Y113-'2.3_Input_Data_Orig_MC'!K113),"-")</f>
        <v>0</v>
      </c>
      <c r="L114" s="48"/>
      <c r="M114" s="100">
        <f>G114*'0.1_Coefficients'!$B$23</f>
        <v>-0.05</v>
      </c>
      <c r="N114" s="100">
        <f>H114*'0.1_Coefficients'!$C$23</f>
        <v>0</v>
      </c>
      <c r="O114" s="100">
        <f>I114*'0.1_Coefficients'!$D$23</f>
        <v>0.15</v>
      </c>
      <c r="P114" s="100">
        <f>J114*'0.1_Coefficients'!E123</f>
        <v>0</v>
      </c>
      <c r="Q114" s="100">
        <f>K114*'0.1_Coefficients'!$F$23</f>
        <v>0</v>
      </c>
      <c r="R114" s="72"/>
      <c r="S114" s="48"/>
      <c r="T114" s="99">
        <f>IFERROR(('2.3_Input_Data_Orig_MC'!N113-'2.3_Input_Data_Orig_MC'!G113),"-")</f>
        <v>-1</v>
      </c>
      <c r="U114" s="99">
        <f>IFERROR(('2.3_Input_Data_Orig_MC'!O113-'2.3_Input_Data_Orig_MC'!H113),"-")</f>
        <v>0</v>
      </c>
      <c r="V114" s="99">
        <f>IFERROR(('2.3_Input_Data_Orig_MC'!P113-'2.3_Input_Data_Orig_MC'!I113),"-")</f>
        <v>1</v>
      </c>
      <c r="W114" s="99">
        <f>IFERROR(('2.3_Input_Data_Orig_MC'!Q113-'2.3_Input_Data_Orig_MC'!J113),"-")</f>
        <v>0</v>
      </c>
      <c r="X114" s="99">
        <f>IFERROR(('2.3_Input_Data_Orig_MC'!R113-'2.3_Input_Data_Orig_MC'!K113),"-")</f>
        <v>0</v>
      </c>
      <c r="Y114" s="48"/>
      <c r="Z114" s="100">
        <f>T114*'0.1_Coefficients'!$B$23</f>
        <v>-0.05</v>
      </c>
      <c r="AA114" s="100">
        <f>U114*'0.1_Coefficients'!$C$23</f>
        <v>0</v>
      </c>
      <c r="AB114" s="100">
        <f>V114*'0.1_Coefficients'!$D$23</f>
        <v>0.15</v>
      </c>
      <c r="AC114" s="100">
        <f>W114*'0.1_Coefficients'!Q123</f>
        <v>0</v>
      </c>
      <c r="AD114" s="100">
        <f>X114*'0.1_Coefficients'!$F$23</f>
        <v>0</v>
      </c>
      <c r="AE114" s="72"/>
      <c r="AF114" s="48"/>
      <c r="AG114" s="99">
        <f>IFERROR(('2.4_Input_Data_Rebase'!U113-'2.4_Input_Data_Rebase'!G113),"-")</f>
        <v>-3</v>
      </c>
      <c r="AH114" s="99">
        <f>IFERROR(('2.4_Input_Data_Rebase'!V113-'2.4_Input_Data_Rebase'!H113),"-")</f>
        <v>0</v>
      </c>
      <c r="AI114" s="99">
        <f>IFERROR(('2.4_Input_Data_Rebase'!W113-'2.4_Input_Data_Rebase'!I113),"-")</f>
        <v>0</v>
      </c>
      <c r="AJ114" s="99">
        <f>IFERROR(('2.4_Input_Data_Rebase'!X113-'2.4_Input_Data_Rebase'!J113),"-")</f>
        <v>0</v>
      </c>
      <c r="AK114" s="99">
        <f>IFERROR(('2.4_Input_Data_Rebase'!Y113-'2.4_Input_Data_Rebase'!K113),"-")</f>
        <v>3</v>
      </c>
      <c r="AL114" s="48"/>
      <c r="AM114" s="100">
        <f>AG114*'0.1_Coefficients'!$B$23</f>
        <v>-0.15000000000000002</v>
      </c>
      <c r="AN114" s="100">
        <f>AH114*'0.1_Coefficients'!$C$23</f>
        <v>0</v>
      </c>
      <c r="AO114" s="100">
        <f>AI114*'0.1_Coefficients'!$D$23</f>
        <v>0</v>
      </c>
      <c r="AP114" s="100">
        <f>AJ114*'0.1_Coefficients'!AD123</f>
        <v>0</v>
      </c>
      <c r="AQ114" s="100">
        <f>AK114*'0.1_Coefficients'!$F$23</f>
        <v>0.75</v>
      </c>
      <c r="AR114" s="72"/>
      <c r="AS114" s="48"/>
      <c r="AT114" s="99">
        <f>IFERROR(('2.4_Input_Data_Rebase'!N113-'2.4_Input_Data_Rebase'!G113),"-")</f>
        <v>-3</v>
      </c>
      <c r="AU114" s="99">
        <f>IFERROR(('2.4_Input_Data_Rebase'!O113-'2.4_Input_Data_Rebase'!H113),"-")</f>
        <v>0</v>
      </c>
      <c r="AV114" s="99">
        <f>IFERROR(('2.4_Input_Data_Rebase'!P113-'2.4_Input_Data_Rebase'!I113),"-")</f>
        <v>0</v>
      </c>
      <c r="AW114" s="99">
        <f>IFERROR(('2.4_Input_Data_Rebase'!Q113-'2.4_Input_Data_Rebase'!J113),"-")</f>
        <v>0</v>
      </c>
      <c r="AX114" s="99">
        <f>IFERROR(('2.4_Input_Data_Rebase'!R113-'2.4_Input_Data_Rebase'!K113),"-")</f>
        <v>3</v>
      </c>
      <c r="AY114" s="48"/>
      <c r="AZ114" s="100">
        <f>AT114*'0.1_Coefficients'!$B$23</f>
        <v>-0.15000000000000002</v>
      </c>
      <c r="BA114" s="100">
        <f>AU114*'0.1_Coefficients'!$C$23</f>
        <v>0</v>
      </c>
      <c r="BB114" s="100">
        <f>AV114*'0.1_Coefficients'!$D$23</f>
        <v>0</v>
      </c>
      <c r="BC114" s="100">
        <f>AW114*'0.1_Coefficients'!AP123</f>
        <v>0</v>
      </c>
      <c r="BD114" s="100">
        <f>AX114*'0.1_Coefficients'!$F$23</f>
        <v>0.75</v>
      </c>
      <c r="BE114" s="72"/>
      <c r="BF114" s="48"/>
      <c r="BG114" s="72"/>
      <c r="BH114" s="72"/>
      <c r="BI114" s="73"/>
    </row>
    <row r="115" spans="1:61" x14ac:dyDescent="0.3">
      <c r="A115" s="11" t="s">
        <v>20</v>
      </c>
      <c r="B115" s="31">
        <v>44</v>
      </c>
      <c r="C115" s="32" t="s">
        <v>56</v>
      </c>
      <c r="D115" s="17" t="s">
        <v>36</v>
      </c>
      <c r="F115" s="103" t="s">
        <v>31</v>
      </c>
      <c r="G115" s="99">
        <f>IFERROR(('2.3_Input_Data_Orig_MC'!U114-'2.3_Input_Data_Orig_MC'!G114),"-")</f>
        <v>0</v>
      </c>
      <c r="H115" s="99">
        <f>IFERROR(('2.3_Input_Data_Orig_MC'!V114-'2.3_Input_Data_Orig_MC'!H114),"-")</f>
        <v>0</v>
      </c>
      <c r="I115" s="99">
        <f>IFERROR(('2.3_Input_Data_Orig_MC'!W114-'2.3_Input_Data_Orig_MC'!I114),"-")</f>
        <v>0</v>
      </c>
      <c r="J115" s="99">
        <f>IFERROR(('2.3_Input_Data_Orig_MC'!X114-'2.3_Input_Data_Orig_MC'!J114),"-")</f>
        <v>0</v>
      </c>
      <c r="K115" s="99">
        <f>IFERROR(('2.3_Input_Data_Orig_MC'!Y114-'2.3_Input_Data_Orig_MC'!K114),"-")</f>
        <v>0</v>
      </c>
      <c r="L115" s="48"/>
      <c r="M115" s="100">
        <f>G115*'0.1_Coefficients'!$B$20</f>
        <v>0</v>
      </c>
      <c r="N115" s="100">
        <f>H115*'0.1_Coefficients'!$C$20</f>
        <v>0</v>
      </c>
      <c r="O115" s="100">
        <f>I115*'0.1_Coefficients'!$D$20</f>
        <v>0</v>
      </c>
      <c r="P115" s="100">
        <f>J115*'0.1_Coefficients'!$E$20</f>
        <v>0</v>
      </c>
      <c r="Q115" s="100">
        <f>K115*'0.1_Coefficients'!$F$20</f>
        <v>0</v>
      </c>
      <c r="R115" s="68">
        <f t="shared" ref="R115" si="173">SUM(M115:Q118)</f>
        <v>17.25</v>
      </c>
      <c r="S115" s="48"/>
      <c r="T115" s="99">
        <f>IFERROR(('2.3_Input_Data_Orig_MC'!N114-'2.3_Input_Data_Orig_MC'!G114),"-")</f>
        <v>0</v>
      </c>
      <c r="U115" s="99">
        <f>IFERROR(('2.3_Input_Data_Orig_MC'!O114-'2.3_Input_Data_Orig_MC'!H114),"-")</f>
        <v>0</v>
      </c>
      <c r="V115" s="99">
        <f>IFERROR(('2.3_Input_Data_Orig_MC'!P114-'2.3_Input_Data_Orig_MC'!I114),"-")</f>
        <v>0</v>
      </c>
      <c r="W115" s="99">
        <f>IFERROR(('2.3_Input_Data_Orig_MC'!Q114-'2.3_Input_Data_Orig_MC'!J114),"-")</f>
        <v>0</v>
      </c>
      <c r="X115" s="99">
        <f>IFERROR(('2.3_Input_Data_Orig_MC'!R114-'2.3_Input_Data_Orig_MC'!K114),"-")</f>
        <v>0</v>
      </c>
      <c r="Y115" s="48"/>
      <c r="Z115" s="100">
        <f>T115*'0.1_Coefficients'!$B$20</f>
        <v>0</v>
      </c>
      <c r="AA115" s="100">
        <f>U115*'0.1_Coefficients'!$C$20</f>
        <v>0</v>
      </c>
      <c r="AB115" s="100">
        <f>V115*'0.1_Coefficients'!$D$20</f>
        <v>0</v>
      </c>
      <c r="AC115" s="100">
        <f>W115*'0.1_Coefficients'!$E$20</f>
        <v>0</v>
      </c>
      <c r="AD115" s="100">
        <f>X115*'0.1_Coefficients'!$F$20</f>
        <v>0</v>
      </c>
      <c r="AE115" s="68">
        <f t="shared" ref="AE115" si="174">SUM(Z115:AD118)</f>
        <v>-2.3999999999999986</v>
      </c>
      <c r="AF115" s="48"/>
      <c r="AG115" s="99">
        <f>IFERROR(('2.4_Input_Data_Rebase'!U114-'2.4_Input_Data_Rebase'!G114),"-")</f>
        <v>0</v>
      </c>
      <c r="AH115" s="99">
        <f>IFERROR(('2.4_Input_Data_Rebase'!V114-'2.4_Input_Data_Rebase'!H114),"-")</f>
        <v>0</v>
      </c>
      <c r="AI115" s="99">
        <f>IFERROR(('2.4_Input_Data_Rebase'!W114-'2.4_Input_Data_Rebase'!I114),"-")</f>
        <v>0</v>
      </c>
      <c r="AJ115" s="99">
        <f>IFERROR(('2.4_Input_Data_Rebase'!X114-'2.4_Input_Data_Rebase'!J114),"-")</f>
        <v>0</v>
      </c>
      <c r="AK115" s="99">
        <f>IFERROR(('2.4_Input_Data_Rebase'!Y114-'2.4_Input_Data_Rebase'!K114),"-")</f>
        <v>72</v>
      </c>
      <c r="AL115" s="48"/>
      <c r="AM115" s="100">
        <f>AG115*'0.1_Coefficients'!$B$20</f>
        <v>0</v>
      </c>
      <c r="AN115" s="100">
        <f>AH115*'0.1_Coefficients'!$C$20</f>
        <v>0</v>
      </c>
      <c r="AO115" s="100">
        <f>AI115*'0.1_Coefficients'!$D$20</f>
        <v>0</v>
      </c>
      <c r="AP115" s="100">
        <f>AJ115*'0.1_Coefficients'!$E$20</f>
        <v>0</v>
      </c>
      <c r="AQ115" s="100">
        <f>AK115*'0.1_Coefficients'!$F$20</f>
        <v>72</v>
      </c>
      <c r="AR115" s="68">
        <f t="shared" ref="AR115" si="175">SUM(AM115:AQ118)</f>
        <v>50.95</v>
      </c>
      <c r="AS115" s="48"/>
      <c r="AT115" s="99">
        <f>IFERROR(('2.4_Input_Data_Rebase'!N114-'2.4_Input_Data_Rebase'!G114),"-")</f>
        <v>40</v>
      </c>
      <c r="AU115" s="99">
        <f>IFERROR(('2.4_Input_Data_Rebase'!O114-'2.4_Input_Data_Rebase'!H114),"-")</f>
        <v>0</v>
      </c>
      <c r="AV115" s="99">
        <f>IFERROR(('2.4_Input_Data_Rebase'!P114-'2.4_Input_Data_Rebase'!I114),"-")</f>
        <v>0</v>
      </c>
      <c r="AW115" s="99">
        <f>IFERROR(('2.4_Input_Data_Rebase'!Q114-'2.4_Input_Data_Rebase'!J114),"-")</f>
        <v>0</v>
      </c>
      <c r="AX115" s="99">
        <f>IFERROR(('2.4_Input_Data_Rebase'!R114-'2.4_Input_Data_Rebase'!K114),"-")</f>
        <v>32</v>
      </c>
      <c r="AY115" s="48"/>
      <c r="AZ115" s="100">
        <f>AT115*'0.1_Coefficients'!$B$20</f>
        <v>8</v>
      </c>
      <c r="BA115" s="100">
        <f>AU115*'0.1_Coefficients'!$C$20</f>
        <v>0</v>
      </c>
      <c r="BB115" s="100">
        <f>AV115*'0.1_Coefficients'!$D$20</f>
        <v>0</v>
      </c>
      <c r="BC115" s="100">
        <f>AW115*'0.1_Coefficients'!$E$20</f>
        <v>0</v>
      </c>
      <c r="BD115" s="100">
        <f>AX115*'0.1_Coefficients'!$F$20</f>
        <v>32</v>
      </c>
      <c r="BE115" s="68">
        <f t="shared" ref="BE115" si="176">SUM(AZ115:BD118)</f>
        <v>18.95</v>
      </c>
      <c r="BF115" s="48"/>
      <c r="BG115" s="68">
        <f t="shared" ref="BG115" si="177">AE115-R115</f>
        <v>-19.649999999999999</v>
      </c>
      <c r="BH115" s="68">
        <f t="shared" ref="BH115" si="178">BE115-AR115</f>
        <v>-32</v>
      </c>
      <c r="BI115" s="69" t="str">
        <f t="shared" ref="BI115" si="179">IFERROR(IF(ABS((BG115-BH115))&lt;=10%,"Acceptable","Request Narrative"),"-")</f>
        <v>Request Narrative</v>
      </c>
    </row>
    <row r="116" spans="1:61" x14ac:dyDescent="0.3">
      <c r="A116" s="10"/>
      <c r="B116" s="27"/>
      <c r="C116" s="28"/>
      <c r="D116" s="19"/>
      <c r="F116" s="98" t="s">
        <v>32</v>
      </c>
      <c r="G116" s="99">
        <f>IFERROR(('2.3_Input_Data_Orig_MC'!U115-'2.3_Input_Data_Orig_MC'!G115),"-")</f>
        <v>-15</v>
      </c>
      <c r="H116" s="99">
        <f>IFERROR(('2.3_Input_Data_Orig_MC'!V115-'2.3_Input_Data_Orig_MC'!H115),"-")</f>
        <v>-27</v>
      </c>
      <c r="I116" s="99">
        <f>IFERROR(('2.3_Input_Data_Orig_MC'!W115-'2.3_Input_Data_Orig_MC'!I115),"-")</f>
        <v>29</v>
      </c>
      <c r="J116" s="99">
        <f>IFERROR(('2.3_Input_Data_Orig_MC'!X115-'2.3_Input_Data_Orig_MC'!J115),"-")</f>
        <v>-32</v>
      </c>
      <c r="K116" s="99">
        <f>IFERROR(('2.3_Input_Data_Orig_MC'!Y115-'2.3_Input_Data_Orig_MC'!K115),"-")</f>
        <v>45</v>
      </c>
      <c r="L116" s="48"/>
      <c r="M116" s="100">
        <f>G116*'0.1_Coefficients'!$B$21</f>
        <v>-2.25</v>
      </c>
      <c r="N116" s="100">
        <f>H116*'0.1_Coefficients'!$C$21</f>
        <v>-8.1</v>
      </c>
      <c r="O116" s="100">
        <f>I116*'0.1_Coefficients'!$D$21</f>
        <v>13.05</v>
      </c>
      <c r="P116" s="100">
        <f>J116*'0.1_Coefficients'!$E$21</f>
        <v>-19.2</v>
      </c>
      <c r="Q116" s="100">
        <f>K116*'0.1_Coefficients'!$F$21</f>
        <v>33.75</v>
      </c>
      <c r="R116" s="68"/>
      <c r="S116" s="48"/>
      <c r="T116" s="99">
        <f>IFERROR(('2.3_Input_Data_Orig_MC'!N115-'2.3_Input_Data_Orig_MC'!G115),"-")</f>
        <v>-4</v>
      </c>
      <c r="U116" s="99">
        <f>IFERROR(('2.3_Input_Data_Orig_MC'!O115-'2.3_Input_Data_Orig_MC'!H115),"-")</f>
        <v>2</v>
      </c>
      <c r="V116" s="99">
        <f>IFERROR(('2.3_Input_Data_Orig_MC'!P115-'2.3_Input_Data_Orig_MC'!I115),"-")</f>
        <v>29</v>
      </c>
      <c r="W116" s="99">
        <f>IFERROR(('2.3_Input_Data_Orig_MC'!Q115-'2.3_Input_Data_Orig_MC'!J115),"-")</f>
        <v>-32</v>
      </c>
      <c r="X116" s="99">
        <f>IFERROR(('2.3_Input_Data_Orig_MC'!R115-'2.3_Input_Data_Orig_MC'!K115),"-")</f>
        <v>5</v>
      </c>
      <c r="Y116" s="48"/>
      <c r="Z116" s="100">
        <f>T116*'0.1_Coefficients'!$B$21</f>
        <v>-0.6</v>
      </c>
      <c r="AA116" s="100">
        <f>U116*'0.1_Coefficients'!$C$21</f>
        <v>0.6</v>
      </c>
      <c r="AB116" s="100">
        <f>V116*'0.1_Coefficients'!$D$21</f>
        <v>13.05</v>
      </c>
      <c r="AC116" s="100">
        <f>W116*'0.1_Coefficients'!$E$21</f>
        <v>-19.2</v>
      </c>
      <c r="AD116" s="100">
        <f>X116*'0.1_Coefficients'!$F$21</f>
        <v>3.75</v>
      </c>
      <c r="AE116" s="68"/>
      <c r="AF116" s="48"/>
      <c r="AG116" s="99">
        <f>IFERROR(('2.4_Input_Data_Rebase'!U115-'2.4_Input_Data_Rebase'!G115),"-")</f>
        <v>0</v>
      </c>
      <c r="AH116" s="99">
        <f>IFERROR(('2.4_Input_Data_Rebase'!V115-'2.4_Input_Data_Rebase'!H115),"-")</f>
        <v>0</v>
      </c>
      <c r="AI116" s="99">
        <f>IFERROR(('2.4_Input_Data_Rebase'!W115-'2.4_Input_Data_Rebase'!I115),"-")</f>
        <v>0</v>
      </c>
      <c r="AJ116" s="99">
        <f>IFERROR(('2.4_Input_Data_Rebase'!X115-'2.4_Input_Data_Rebase'!J115),"-")</f>
        <v>-25</v>
      </c>
      <c r="AK116" s="99">
        <f>IFERROR(('2.4_Input_Data_Rebase'!Y115-'2.4_Input_Data_Rebase'!K115),"-")</f>
        <v>0</v>
      </c>
      <c r="AL116" s="48"/>
      <c r="AM116" s="100">
        <f>AG116*'0.1_Coefficients'!$B$21</f>
        <v>0</v>
      </c>
      <c r="AN116" s="100">
        <f>AH116*'0.1_Coefficients'!$C$21</f>
        <v>0</v>
      </c>
      <c r="AO116" s="100">
        <f>AI116*'0.1_Coefficients'!$D$21</f>
        <v>0</v>
      </c>
      <c r="AP116" s="100">
        <f>AJ116*'0.1_Coefficients'!$E$21</f>
        <v>-15</v>
      </c>
      <c r="AQ116" s="100">
        <f>AK116*'0.1_Coefficients'!$F$21</f>
        <v>0</v>
      </c>
      <c r="AR116" s="68"/>
      <c r="AS116" s="48"/>
      <c r="AT116" s="99">
        <f>IFERROR(('2.4_Input_Data_Rebase'!N115-'2.4_Input_Data_Rebase'!G115),"-")</f>
        <v>0</v>
      </c>
      <c r="AU116" s="99">
        <f>IFERROR(('2.4_Input_Data_Rebase'!O115-'2.4_Input_Data_Rebase'!H115),"-")</f>
        <v>0</v>
      </c>
      <c r="AV116" s="99">
        <f>IFERROR(('2.4_Input_Data_Rebase'!P115-'2.4_Input_Data_Rebase'!I115),"-")</f>
        <v>0</v>
      </c>
      <c r="AW116" s="99">
        <f>IFERROR(('2.4_Input_Data_Rebase'!Q115-'2.4_Input_Data_Rebase'!J115),"-")</f>
        <v>-25</v>
      </c>
      <c r="AX116" s="99">
        <f>IFERROR(('2.4_Input_Data_Rebase'!R115-'2.4_Input_Data_Rebase'!K115),"-")</f>
        <v>0</v>
      </c>
      <c r="AY116" s="48"/>
      <c r="AZ116" s="100">
        <f>AT116*'0.1_Coefficients'!$B$21</f>
        <v>0</v>
      </c>
      <c r="BA116" s="100">
        <f>AU116*'0.1_Coefficients'!$C$21</f>
        <v>0</v>
      </c>
      <c r="BB116" s="100">
        <f>AV116*'0.1_Coefficients'!$D$21</f>
        <v>0</v>
      </c>
      <c r="BC116" s="100">
        <f>AW116*'0.1_Coefficients'!$E$21</f>
        <v>-15</v>
      </c>
      <c r="BD116" s="100">
        <f>AX116*'0.1_Coefficients'!$F$21</f>
        <v>0</v>
      </c>
      <c r="BE116" s="68"/>
      <c r="BF116" s="48"/>
      <c r="BG116" s="68"/>
      <c r="BH116" s="68"/>
      <c r="BI116" s="69"/>
    </row>
    <row r="117" spans="1:61" x14ac:dyDescent="0.3">
      <c r="A117" s="10"/>
      <c r="B117" s="27"/>
      <c r="C117" s="28"/>
      <c r="D117" s="19"/>
      <c r="F117" s="98" t="s">
        <v>33</v>
      </c>
      <c r="G117" s="99">
        <f>IFERROR(('2.3_Input_Data_Orig_MC'!U116-'2.3_Input_Data_Orig_MC'!G116),"-")</f>
        <v>0</v>
      </c>
      <c r="H117" s="99">
        <f>IFERROR(('2.3_Input_Data_Orig_MC'!V116-'2.3_Input_Data_Orig_MC'!H116),"-")</f>
        <v>0</v>
      </c>
      <c r="I117" s="99">
        <f>IFERROR(('2.3_Input_Data_Orig_MC'!W116-'2.3_Input_Data_Orig_MC'!I116),"-")</f>
        <v>0</v>
      </c>
      <c r="J117" s="99">
        <f>IFERROR(('2.3_Input_Data_Orig_MC'!X116-'2.3_Input_Data_Orig_MC'!J116),"-")</f>
        <v>0</v>
      </c>
      <c r="K117" s="99">
        <f>IFERROR(('2.3_Input_Data_Orig_MC'!Y116-'2.3_Input_Data_Orig_MC'!K116),"-")</f>
        <v>0</v>
      </c>
      <c r="L117" s="48"/>
      <c r="M117" s="100">
        <f>G117*'0.1_Coefficients'!$B$22</f>
        <v>0</v>
      </c>
      <c r="N117" s="100">
        <f>H117*'0.1_Coefficients'!$C$22</f>
        <v>0</v>
      </c>
      <c r="O117" s="100">
        <f>I117*'0.1_Coefficients'!$D$22</f>
        <v>0</v>
      </c>
      <c r="P117" s="100">
        <f>J117*'0.1_Coefficients'!$E$22</f>
        <v>0</v>
      </c>
      <c r="Q117" s="100">
        <f>K117*'0.1_Coefficients'!$F$22</f>
        <v>0</v>
      </c>
      <c r="R117" s="68"/>
      <c r="S117" s="48"/>
      <c r="T117" s="99">
        <f>IFERROR(('2.3_Input_Data_Orig_MC'!N116-'2.3_Input_Data_Orig_MC'!G116),"-")</f>
        <v>0</v>
      </c>
      <c r="U117" s="99">
        <f>IFERROR(('2.3_Input_Data_Orig_MC'!O116-'2.3_Input_Data_Orig_MC'!H116),"-")</f>
        <v>0</v>
      </c>
      <c r="V117" s="99">
        <f>IFERROR(('2.3_Input_Data_Orig_MC'!P116-'2.3_Input_Data_Orig_MC'!I116),"-")</f>
        <v>0</v>
      </c>
      <c r="W117" s="99">
        <f>IFERROR(('2.3_Input_Data_Orig_MC'!Q116-'2.3_Input_Data_Orig_MC'!J116),"-")</f>
        <v>0</v>
      </c>
      <c r="X117" s="99">
        <f>IFERROR(('2.3_Input_Data_Orig_MC'!R116-'2.3_Input_Data_Orig_MC'!K116),"-")</f>
        <v>0</v>
      </c>
      <c r="Y117" s="48"/>
      <c r="Z117" s="100">
        <f>T117*'0.1_Coefficients'!$B$22</f>
        <v>0</v>
      </c>
      <c r="AA117" s="100">
        <f>U117*'0.1_Coefficients'!$C$22</f>
        <v>0</v>
      </c>
      <c r="AB117" s="100">
        <f>V117*'0.1_Coefficients'!$D$22</f>
        <v>0</v>
      </c>
      <c r="AC117" s="100">
        <f>W117*'0.1_Coefficients'!$E$22</f>
        <v>0</v>
      </c>
      <c r="AD117" s="100">
        <f>X117*'0.1_Coefficients'!$F$22</f>
        <v>0</v>
      </c>
      <c r="AE117" s="68"/>
      <c r="AF117" s="48"/>
      <c r="AG117" s="99">
        <f>IFERROR(('2.4_Input_Data_Rebase'!U116-'2.4_Input_Data_Rebase'!G116),"-")</f>
        <v>0</v>
      </c>
      <c r="AH117" s="99">
        <f>IFERROR(('2.4_Input_Data_Rebase'!V116-'2.4_Input_Data_Rebase'!H116),"-")</f>
        <v>0</v>
      </c>
      <c r="AI117" s="99">
        <f>IFERROR(('2.4_Input_Data_Rebase'!W116-'2.4_Input_Data_Rebase'!I116),"-")</f>
        <v>-12</v>
      </c>
      <c r="AJ117" s="99">
        <f>IFERROR(('2.4_Input_Data_Rebase'!X116-'2.4_Input_Data_Rebase'!J116),"-")</f>
        <v>0</v>
      </c>
      <c r="AK117" s="99">
        <f>IFERROR(('2.4_Input_Data_Rebase'!Y116-'2.4_Input_Data_Rebase'!K116),"-")</f>
        <v>0</v>
      </c>
      <c r="AL117" s="48"/>
      <c r="AM117" s="100">
        <f>AG117*'0.1_Coefficients'!$B$22</f>
        <v>0</v>
      </c>
      <c r="AN117" s="100">
        <f>AH117*'0.1_Coefficients'!$C$22</f>
        <v>0</v>
      </c>
      <c r="AO117" s="100">
        <f>AI117*'0.1_Coefficients'!$D$22</f>
        <v>-3.5999999999999996</v>
      </c>
      <c r="AP117" s="100">
        <f>AJ117*'0.1_Coefficients'!$E$22</f>
        <v>0</v>
      </c>
      <c r="AQ117" s="100">
        <f>AK117*'0.1_Coefficients'!$F$22</f>
        <v>0</v>
      </c>
      <c r="AR117" s="68"/>
      <c r="AS117" s="48"/>
      <c r="AT117" s="99">
        <f>IFERROR(('2.4_Input_Data_Rebase'!N116-'2.4_Input_Data_Rebase'!G116),"-")</f>
        <v>0</v>
      </c>
      <c r="AU117" s="99">
        <f>IFERROR(('2.4_Input_Data_Rebase'!O116-'2.4_Input_Data_Rebase'!H116),"-")</f>
        <v>0</v>
      </c>
      <c r="AV117" s="99">
        <f>IFERROR(('2.4_Input_Data_Rebase'!P116-'2.4_Input_Data_Rebase'!I116),"-")</f>
        <v>-12</v>
      </c>
      <c r="AW117" s="99">
        <f>IFERROR(('2.4_Input_Data_Rebase'!Q116-'2.4_Input_Data_Rebase'!J116),"-")</f>
        <v>0</v>
      </c>
      <c r="AX117" s="99">
        <f>IFERROR(('2.4_Input_Data_Rebase'!R116-'2.4_Input_Data_Rebase'!K116),"-")</f>
        <v>0</v>
      </c>
      <c r="AY117" s="48"/>
      <c r="AZ117" s="100">
        <f>AT117*'0.1_Coefficients'!$B$22</f>
        <v>0</v>
      </c>
      <c r="BA117" s="100">
        <f>AU117*'0.1_Coefficients'!$C$22</f>
        <v>0</v>
      </c>
      <c r="BB117" s="100">
        <f>AV117*'0.1_Coefficients'!$D$22</f>
        <v>-3.5999999999999996</v>
      </c>
      <c r="BC117" s="100">
        <f>AW117*'0.1_Coefficients'!$E$22</f>
        <v>0</v>
      </c>
      <c r="BD117" s="100">
        <f>AX117*'0.1_Coefficients'!$F$22</f>
        <v>0</v>
      </c>
      <c r="BE117" s="68"/>
      <c r="BF117" s="48"/>
      <c r="BG117" s="68"/>
      <c r="BH117" s="68"/>
      <c r="BI117" s="69"/>
    </row>
    <row r="118" spans="1:61" ht="12.75" thickBot="1" x14ac:dyDescent="0.35">
      <c r="A118" s="10"/>
      <c r="B118" s="29"/>
      <c r="C118" s="30"/>
      <c r="D118" s="22"/>
      <c r="F118" s="102" t="s">
        <v>34</v>
      </c>
      <c r="G118" s="99">
        <f>IFERROR(('2.3_Input_Data_Orig_MC'!U117-'2.3_Input_Data_Orig_MC'!G117),"-")</f>
        <v>0</v>
      </c>
      <c r="H118" s="99">
        <f>IFERROR(('2.3_Input_Data_Orig_MC'!V117-'2.3_Input_Data_Orig_MC'!H117),"-")</f>
        <v>0</v>
      </c>
      <c r="I118" s="99">
        <f>IFERROR(('2.3_Input_Data_Orig_MC'!W117-'2.3_Input_Data_Orig_MC'!I117),"-")</f>
        <v>0</v>
      </c>
      <c r="J118" s="99">
        <f>IFERROR(('2.3_Input_Data_Orig_MC'!X117-'2.3_Input_Data_Orig_MC'!J117),"-")</f>
        <v>0</v>
      </c>
      <c r="K118" s="99">
        <f>IFERROR(('2.3_Input_Data_Orig_MC'!Y117-'2.3_Input_Data_Orig_MC'!K117),"-")</f>
        <v>0</v>
      </c>
      <c r="L118" s="48"/>
      <c r="M118" s="100">
        <f>G118*'0.1_Coefficients'!$B$23</f>
        <v>0</v>
      </c>
      <c r="N118" s="100">
        <f>H118*'0.1_Coefficients'!$C$23</f>
        <v>0</v>
      </c>
      <c r="O118" s="100">
        <f>I118*'0.1_Coefficients'!$D$23</f>
        <v>0</v>
      </c>
      <c r="P118" s="100">
        <f>J118*'0.1_Coefficients'!E127</f>
        <v>0</v>
      </c>
      <c r="Q118" s="100">
        <f>K118*'0.1_Coefficients'!$F$23</f>
        <v>0</v>
      </c>
      <c r="R118" s="72"/>
      <c r="S118" s="48"/>
      <c r="T118" s="99">
        <f>IFERROR(('2.3_Input_Data_Orig_MC'!N117-'2.3_Input_Data_Orig_MC'!G117),"-")</f>
        <v>0</v>
      </c>
      <c r="U118" s="99">
        <f>IFERROR(('2.3_Input_Data_Orig_MC'!O117-'2.3_Input_Data_Orig_MC'!H117),"-")</f>
        <v>0</v>
      </c>
      <c r="V118" s="99">
        <f>IFERROR(('2.3_Input_Data_Orig_MC'!P117-'2.3_Input_Data_Orig_MC'!I117),"-")</f>
        <v>0</v>
      </c>
      <c r="W118" s="99">
        <f>IFERROR(('2.3_Input_Data_Orig_MC'!Q117-'2.3_Input_Data_Orig_MC'!J117),"-")</f>
        <v>0</v>
      </c>
      <c r="X118" s="99">
        <f>IFERROR(('2.3_Input_Data_Orig_MC'!R117-'2.3_Input_Data_Orig_MC'!K117),"-")</f>
        <v>0</v>
      </c>
      <c r="Y118" s="48"/>
      <c r="Z118" s="100">
        <f>T118*'0.1_Coefficients'!$B$23</f>
        <v>0</v>
      </c>
      <c r="AA118" s="100">
        <f>U118*'0.1_Coefficients'!$C$23</f>
        <v>0</v>
      </c>
      <c r="AB118" s="100">
        <f>V118*'0.1_Coefficients'!$D$23</f>
        <v>0</v>
      </c>
      <c r="AC118" s="100">
        <f>W118*'0.1_Coefficients'!Q127</f>
        <v>0</v>
      </c>
      <c r="AD118" s="100">
        <f>X118*'0.1_Coefficients'!$F$23</f>
        <v>0</v>
      </c>
      <c r="AE118" s="72"/>
      <c r="AF118" s="48"/>
      <c r="AG118" s="99">
        <f>IFERROR(('2.4_Input_Data_Rebase'!U117-'2.4_Input_Data_Rebase'!G117),"-")</f>
        <v>-21</v>
      </c>
      <c r="AH118" s="99">
        <f>IFERROR(('2.4_Input_Data_Rebase'!V117-'2.4_Input_Data_Rebase'!H117),"-")</f>
        <v>-14</v>
      </c>
      <c r="AI118" s="99">
        <f>IFERROR(('2.4_Input_Data_Rebase'!W117-'2.4_Input_Data_Rebase'!I117),"-")</f>
        <v>0</v>
      </c>
      <c r="AJ118" s="99">
        <f>IFERROR(('2.4_Input_Data_Rebase'!X117-'2.4_Input_Data_Rebase'!J117),"-")</f>
        <v>0</v>
      </c>
      <c r="AK118" s="99">
        <f>IFERROR(('2.4_Input_Data_Rebase'!Y117-'2.4_Input_Data_Rebase'!K117),"-")</f>
        <v>0</v>
      </c>
      <c r="AL118" s="48"/>
      <c r="AM118" s="100">
        <f>AG118*'0.1_Coefficients'!$B$23</f>
        <v>-1.05</v>
      </c>
      <c r="AN118" s="100">
        <f>AH118*'0.1_Coefficients'!$C$23</f>
        <v>-1.4000000000000001</v>
      </c>
      <c r="AO118" s="100">
        <f>AI118*'0.1_Coefficients'!$D$23</f>
        <v>0</v>
      </c>
      <c r="AP118" s="100">
        <f>AJ118*'0.1_Coefficients'!AD127</f>
        <v>0</v>
      </c>
      <c r="AQ118" s="100">
        <f>AK118*'0.1_Coefficients'!$F$23</f>
        <v>0</v>
      </c>
      <c r="AR118" s="72"/>
      <c r="AS118" s="48"/>
      <c r="AT118" s="99">
        <f>IFERROR(('2.4_Input_Data_Rebase'!N117-'2.4_Input_Data_Rebase'!G117),"-")</f>
        <v>-21</v>
      </c>
      <c r="AU118" s="99">
        <f>IFERROR(('2.4_Input_Data_Rebase'!O117-'2.4_Input_Data_Rebase'!H117),"-")</f>
        <v>-14</v>
      </c>
      <c r="AV118" s="99">
        <f>IFERROR(('2.4_Input_Data_Rebase'!P117-'2.4_Input_Data_Rebase'!I117),"-")</f>
        <v>0</v>
      </c>
      <c r="AW118" s="99">
        <f>IFERROR(('2.4_Input_Data_Rebase'!Q117-'2.4_Input_Data_Rebase'!J117),"-")</f>
        <v>0</v>
      </c>
      <c r="AX118" s="99">
        <f>IFERROR(('2.4_Input_Data_Rebase'!R117-'2.4_Input_Data_Rebase'!K117),"-")</f>
        <v>0</v>
      </c>
      <c r="AY118" s="48"/>
      <c r="AZ118" s="100">
        <f>AT118*'0.1_Coefficients'!$B$23</f>
        <v>-1.05</v>
      </c>
      <c r="BA118" s="100">
        <f>AU118*'0.1_Coefficients'!$C$23</f>
        <v>-1.4000000000000001</v>
      </c>
      <c r="BB118" s="100">
        <f>AV118*'0.1_Coefficients'!$D$23</f>
        <v>0</v>
      </c>
      <c r="BC118" s="100">
        <f>AW118*'0.1_Coefficients'!AP127</f>
        <v>0</v>
      </c>
      <c r="BD118" s="100">
        <f>AX118*'0.1_Coefficients'!$F$23</f>
        <v>0</v>
      </c>
      <c r="BE118" s="72"/>
      <c r="BF118" s="48"/>
      <c r="BG118" s="72"/>
      <c r="BH118" s="72"/>
      <c r="BI118" s="73"/>
    </row>
    <row r="119" spans="1:61" x14ac:dyDescent="0.3">
      <c r="A119" s="11" t="s">
        <v>20</v>
      </c>
      <c r="B119" s="31">
        <v>46</v>
      </c>
      <c r="C119" s="32" t="s">
        <v>18</v>
      </c>
      <c r="D119" s="17" t="s">
        <v>36</v>
      </c>
      <c r="F119" s="103" t="s">
        <v>31</v>
      </c>
      <c r="G119" s="99">
        <f>IFERROR(('2.3_Input_Data_Orig_MC'!U118-'2.3_Input_Data_Orig_MC'!G118),"-")</f>
        <v>0</v>
      </c>
      <c r="H119" s="99">
        <f>IFERROR(('2.3_Input_Data_Orig_MC'!V118-'2.3_Input_Data_Orig_MC'!H118),"-")</f>
        <v>0</v>
      </c>
      <c r="I119" s="99">
        <f>IFERROR(('2.3_Input_Data_Orig_MC'!W118-'2.3_Input_Data_Orig_MC'!I118),"-")</f>
        <v>0</v>
      </c>
      <c r="J119" s="99">
        <f>IFERROR(('2.3_Input_Data_Orig_MC'!X118-'2.3_Input_Data_Orig_MC'!J118),"-")</f>
        <v>0</v>
      </c>
      <c r="K119" s="99">
        <f>IFERROR(('2.3_Input_Data_Orig_MC'!Y118-'2.3_Input_Data_Orig_MC'!K118),"-")</f>
        <v>0</v>
      </c>
      <c r="L119" s="48"/>
      <c r="M119" s="100">
        <f>G119*'0.1_Coefficients'!$B$20</f>
        <v>0</v>
      </c>
      <c r="N119" s="100">
        <f>H119*'0.1_Coefficients'!$C$20</f>
        <v>0</v>
      </c>
      <c r="O119" s="100">
        <f>I119*'0.1_Coefficients'!$D$20</f>
        <v>0</v>
      </c>
      <c r="P119" s="100">
        <f>J119*'0.1_Coefficients'!$E$20</f>
        <v>0</v>
      </c>
      <c r="Q119" s="100">
        <f>K119*'0.1_Coefficients'!$F$20</f>
        <v>0</v>
      </c>
      <c r="R119" s="68">
        <f t="shared" ref="R119" si="180">SUM(M119:Q122)</f>
        <v>33.949999999999996</v>
      </c>
      <c r="S119" s="48"/>
      <c r="T119" s="99">
        <f>IFERROR(('2.3_Input_Data_Orig_MC'!N118-'2.3_Input_Data_Orig_MC'!G118),"-")</f>
        <v>0</v>
      </c>
      <c r="U119" s="99">
        <f>IFERROR(('2.3_Input_Data_Orig_MC'!O118-'2.3_Input_Data_Orig_MC'!H118),"-")</f>
        <v>0</v>
      </c>
      <c r="V119" s="99">
        <f>IFERROR(('2.3_Input_Data_Orig_MC'!P118-'2.3_Input_Data_Orig_MC'!I118),"-")</f>
        <v>0</v>
      </c>
      <c r="W119" s="99">
        <f>IFERROR(('2.3_Input_Data_Orig_MC'!Q118-'2.3_Input_Data_Orig_MC'!J118),"-")</f>
        <v>0</v>
      </c>
      <c r="X119" s="99">
        <f>IFERROR(('2.3_Input_Data_Orig_MC'!R118-'2.3_Input_Data_Orig_MC'!K118),"-")</f>
        <v>0</v>
      </c>
      <c r="Y119" s="48"/>
      <c r="Z119" s="100">
        <f>T119*'0.1_Coefficients'!$B$20</f>
        <v>0</v>
      </c>
      <c r="AA119" s="100">
        <f>U119*'0.1_Coefficients'!$C$20</f>
        <v>0</v>
      </c>
      <c r="AB119" s="100">
        <f>V119*'0.1_Coefficients'!$D$20</f>
        <v>0</v>
      </c>
      <c r="AC119" s="100">
        <f>W119*'0.1_Coefficients'!$E$20</f>
        <v>0</v>
      </c>
      <c r="AD119" s="100">
        <f>X119*'0.1_Coefficients'!$F$20</f>
        <v>0</v>
      </c>
      <c r="AE119" s="68">
        <f t="shared" ref="AE119" si="181">SUM(Z119:AD122)</f>
        <v>19.45</v>
      </c>
      <c r="AF119" s="48"/>
      <c r="AG119" s="99">
        <f>IFERROR(('2.4_Input_Data_Rebase'!U118-'2.4_Input_Data_Rebase'!G118),"-")</f>
        <v>-52</v>
      </c>
      <c r="AH119" s="99">
        <f>IFERROR(('2.4_Input_Data_Rebase'!V118-'2.4_Input_Data_Rebase'!H118),"-")</f>
        <v>49</v>
      </c>
      <c r="AI119" s="99">
        <f>IFERROR(('2.4_Input_Data_Rebase'!W118-'2.4_Input_Data_Rebase'!I118),"-")</f>
        <v>89</v>
      </c>
      <c r="AJ119" s="99">
        <f>IFERROR(('2.4_Input_Data_Rebase'!X118-'2.4_Input_Data_Rebase'!J118),"-")</f>
        <v>43</v>
      </c>
      <c r="AK119" s="99">
        <f>IFERROR(('2.4_Input_Data_Rebase'!Y118-'2.4_Input_Data_Rebase'!K118),"-")</f>
        <v>312</v>
      </c>
      <c r="AL119" s="48"/>
      <c r="AM119" s="100">
        <f>AG119*'0.1_Coefficients'!$B$20</f>
        <v>-10.4</v>
      </c>
      <c r="AN119" s="100">
        <f>AH119*'0.1_Coefficients'!$C$20</f>
        <v>19.600000000000001</v>
      </c>
      <c r="AO119" s="100">
        <f>AI119*'0.1_Coefficients'!$D$20</f>
        <v>53.4</v>
      </c>
      <c r="AP119" s="100">
        <f>AJ119*'0.1_Coefficients'!$E$20</f>
        <v>34.4</v>
      </c>
      <c r="AQ119" s="100">
        <f>AK119*'0.1_Coefficients'!$F$20</f>
        <v>312</v>
      </c>
      <c r="AR119" s="68">
        <f t="shared" ref="AR119" si="182">SUM(AM119:AQ122)</f>
        <v>336.00000000000006</v>
      </c>
      <c r="AS119" s="48"/>
      <c r="AT119" s="99">
        <f>IFERROR(('2.4_Input_Data_Rebase'!N118-'2.4_Input_Data_Rebase'!G118),"-")</f>
        <v>-52</v>
      </c>
      <c r="AU119" s="99">
        <f>IFERROR(('2.4_Input_Data_Rebase'!O118-'2.4_Input_Data_Rebase'!H118),"-")</f>
        <v>79</v>
      </c>
      <c r="AV119" s="99">
        <f>IFERROR(('2.4_Input_Data_Rebase'!P118-'2.4_Input_Data_Rebase'!I118),"-")</f>
        <v>89</v>
      </c>
      <c r="AW119" s="99">
        <f>IFERROR(('2.4_Input_Data_Rebase'!Q118-'2.4_Input_Data_Rebase'!J118),"-")</f>
        <v>59</v>
      </c>
      <c r="AX119" s="99">
        <f>IFERROR(('2.4_Input_Data_Rebase'!R118-'2.4_Input_Data_Rebase'!K118),"-")</f>
        <v>266</v>
      </c>
      <c r="AY119" s="48"/>
      <c r="AZ119" s="100">
        <f>AT119*'0.1_Coefficients'!$B$20</f>
        <v>-10.4</v>
      </c>
      <c r="BA119" s="100">
        <f>AU119*'0.1_Coefficients'!$C$20</f>
        <v>31.6</v>
      </c>
      <c r="BB119" s="100">
        <f>AV119*'0.1_Coefficients'!$D$20</f>
        <v>53.4</v>
      </c>
      <c r="BC119" s="100">
        <f>AW119*'0.1_Coefficients'!$E$20</f>
        <v>47.2</v>
      </c>
      <c r="BD119" s="100">
        <f>AX119*'0.1_Coefficients'!$F$20</f>
        <v>266</v>
      </c>
      <c r="BE119" s="68">
        <f t="shared" ref="BE119" si="183">SUM(AZ119:BD122)</f>
        <v>314.80000000000007</v>
      </c>
      <c r="BF119" s="48"/>
      <c r="BG119" s="68">
        <f t="shared" ref="BG119" si="184">AE119-R119</f>
        <v>-14.499999999999996</v>
      </c>
      <c r="BH119" s="68">
        <f t="shared" ref="BH119" si="185">BE119-AR119</f>
        <v>-21.199999999999989</v>
      </c>
      <c r="BI119" s="69" t="str">
        <f t="shared" ref="BI119" si="186">IFERROR(IF(ABS((BG119-BH119))&lt;=10%,"Acceptable","Request Narrative"),"-")</f>
        <v>Request Narrative</v>
      </c>
    </row>
    <row r="120" spans="1:61" x14ac:dyDescent="0.3">
      <c r="A120" s="10"/>
      <c r="B120" s="27"/>
      <c r="C120" s="28"/>
      <c r="D120" s="19"/>
      <c r="F120" s="98" t="s">
        <v>32</v>
      </c>
      <c r="G120" s="99">
        <f>IFERROR(('2.3_Input_Data_Orig_MC'!U119-'2.3_Input_Data_Orig_MC'!G119),"-")</f>
        <v>-12</v>
      </c>
      <c r="H120" s="99">
        <f>IFERROR(('2.3_Input_Data_Orig_MC'!V119-'2.3_Input_Data_Orig_MC'!H119),"-")</f>
        <v>-23</v>
      </c>
      <c r="I120" s="99">
        <f>IFERROR(('2.3_Input_Data_Orig_MC'!W119-'2.3_Input_Data_Orig_MC'!I119),"-")</f>
        <v>4</v>
      </c>
      <c r="J120" s="99">
        <f>IFERROR(('2.3_Input_Data_Orig_MC'!X119-'2.3_Input_Data_Orig_MC'!J119),"-")</f>
        <v>-13</v>
      </c>
      <c r="K120" s="99">
        <f>IFERROR(('2.3_Input_Data_Orig_MC'!Y119-'2.3_Input_Data_Orig_MC'!K119),"-")</f>
        <v>44</v>
      </c>
      <c r="L120" s="48"/>
      <c r="M120" s="100">
        <f>G120*'0.1_Coefficients'!$B$21</f>
        <v>-1.7999999999999998</v>
      </c>
      <c r="N120" s="100">
        <f>H120*'0.1_Coefficients'!$C$21</f>
        <v>-6.8999999999999995</v>
      </c>
      <c r="O120" s="100">
        <f>I120*'0.1_Coefficients'!$D$21</f>
        <v>1.8</v>
      </c>
      <c r="P120" s="100">
        <f>J120*'0.1_Coefficients'!$E$21</f>
        <v>-7.8</v>
      </c>
      <c r="Q120" s="100">
        <f>K120*'0.1_Coefficients'!$F$21</f>
        <v>33</v>
      </c>
      <c r="R120" s="68"/>
      <c r="S120" s="48"/>
      <c r="T120" s="99">
        <f>IFERROR(('2.3_Input_Data_Orig_MC'!N119-'2.3_Input_Data_Orig_MC'!G119),"-")</f>
        <v>-9</v>
      </c>
      <c r="U120" s="99">
        <f>IFERROR(('2.3_Input_Data_Orig_MC'!O119-'2.3_Input_Data_Orig_MC'!H119),"-")</f>
        <v>-3</v>
      </c>
      <c r="V120" s="99">
        <f>IFERROR(('2.3_Input_Data_Orig_MC'!P119-'2.3_Input_Data_Orig_MC'!I119),"-")</f>
        <v>4</v>
      </c>
      <c r="W120" s="99">
        <f>IFERROR(('2.3_Input_Data_Orig_MC'!Q119-'2.3_Input_Data_Orig_MC'!J119),"-")</f>
        <v>-25</v>
      </c>
      <c r="X120" s="99">
        <f>IFERROR(('2.3_Input_Data_Orig_MC'!R119-'2.3_Input_Data_Orig_MC'!K119),"-")</f>
        <v>33</v>
      </c>
      <c r="Y120" s="48"/>
      <c r="Z120" s="100">
        <f>T120*'0.1_Coefficients'!$B$21</f>
        <v>-1.3499999999999999</v>
      </c>
      <c r="AA120" s="100">
        <f>U120*'0.1_Coefficients'!$C$21</f>
        <v>-0.89999999999999991</v>
      </c>
      <c r="AB120" s="100">
        <f>V120*'0.1_Coefficients'!$D$21</f>
        <v>1.8</v>
      </c>
      <c r="AC120" s="100">
        <f>W120*'0.1_Coefficients'!$E$21</f>
        <v>-15</v>
      </c>
      <c r="AD120" s="100">
        <f>X120*'0.1_Coefficients'!$F$21</f>
        <v>24.75</v>
      </c>
      <c r="AE120" s="68"/>
      <c r="AF120" s="48"/>
      <c r="AG120" s="99">
        <f>IFERROR(('2.4_Input_Data_Rebase'!U119-'2.4_Input_Data_Rebase'!G119),"-")</f>
        <v>-18</v>
      </c>
      <c r="AH120" s="99">
        <f>IFERROR(('2.4_Input_Data_Rebase'!V119-'2.4_Input_Data_Rebase'!H119),"-")</f>
        <v>-13</v>
      </c>
      <c r="AI120" s="99">
        <f>IFERROR(('2.4_Input_Data_Rebase'!W119-'2.4_Input_Data_Rebase'!I119),"-")</f>
        <v>-1</v>
      </c>
      <c r="AJ120" s="99">
        <f>IFERROR(('2.4_Input_Data_Rebase'!X119-'2.4_Input_Data_Rebase'!J119),"-")</f>
        <v>0</v>
      </c>
      <c r="AK120" s="99">
        <f>IFERROR(('2.4_Input_Data_Rebase'!Y119-'2.4_Input_Data_Rebase'!K119),"-")</f>
        <v>0</v>
      </c>
      <c r="AL120" s="48"/>
      <c r="AM120" s="100">
        <f>AG120*'0.1_Coefficients'!$B$21</f>
        <v>-2.6999999999999997</v>
      </c>
      <c r="AN120" s="100">
        <f>AH120*'0.1_Coefficients'!$C$21</f>
        <v>-3.9</v>
      </c>
      <c r="AO120" s="100">
        <f>AI120*'0.1_Coefficients'!$D$21</f>
        <v>-0.45</v>
      </c>
      <c r="AP120" s="100">
        <f>AJ120*'0.1_Coefficients'!$E$21</f>
        <v>0</v>
      </c>
      <c r="AQ120" s="100">
        <f>AK120*'0.1_Coefficients'!$F$21</f>
        <v>0</v>
      </c>
      <c r="AR120" s="68"/>
      <c r="AS120" s="48"/>
      <c r="AT120" s="99">
        <f>IFERROR(('2.4_Input_Data_Rebase'!N119-'2.4_Input_Data_Rebase'!G119),"-")</f>
        <v>-18</v>
      </c>
      <c r="AU120" s="99">
        <f>IFERROR(('2.4_Input_Data_Rebase'!O119-'2.4_Input_Data_Rebase'!H119),"-")</f>
        <v>-13</v>
      </c>
      <c r="AV120" s="99">
        <f>IFERROR(('2.4_Input_Data_Rebase'!P119-'2.4_Input_Data_Rebase'!I119),"-")</f>
        <v>-1</v>
      </c>
      <c r="AW120" s="99">
        <f>IFERROR(('2.4_Input_Data_Rebase'!Q119-'2.4_Input_Data_Rebase'!J119),"-")</f>
        <v>0</v>
      </c>
      <c r="AX120" s="99">
        <f>IFERROR(('2.4_Input_Data_Rebase'!R119-'2.4_Input_Data_Rebase'!K119),"-")</f>
        <v>0</v>
      </c>
      <c r="AY120" s="48"/>
      <c r="AZ120" s="100">
        <f>AT120*'0.1_Coefficients'!$B$21</f>
        <v>-2.6999999999999997</v>
      </c>
      <c r="BA120" s="100">
        <f>AU120*'0.1_Coefficients'!$C$21</f>
        <v>-3.9</v>
      </c>
      <c r="BB120" s="100">
        <f>AV120*'0.1_Coefficients'!$D$21</f>
        <v>-0.45</v>
      </c>
      <c r="BC120" s="100">
        <f>AW120*'0.1_Coefficients'!$E$21</f>
        <v>0</v>
      </c>
      <c r="BD120" s="100">
        <f>AX120*'0.1_Coefficients'!$F$21</f>
        <v>0</v>
      </c>
      <c r="BE120" s="68"/>
      <c r="BF120" s="48"/>
      <c r="BG120" s="68"/>
      <c r="BH120" s="68"/>
      <c r="BI120" s="69"/>
    </row>
    <row r="121" spans="1:61" x14ac:dyDescent="0.3">
      <c r="A121" s="10"/>
      <c r="B121" s="27"/>
      <c r="C121" s="28"/>
      <c r="D121" s="19"/>
      <c r="F121" s="98" t="s">
        <v>33</v>
      </c>
      <c r="G121" s="99">
        <f>IFERROR(('2.3_Input_Data_Orig_MC'!U120-'2.3_Input_Data_Orig_MC'!G120),"-")</f>
        <v>0</v>
      </c>
      <c r="H121" s="99">
        <f>IFERROR(('2.3_Input_Data_Orig_MC'!V120-'2.3_Input_Data_Orig_MC'!H120),"-")</f>
        <v>-68</v>
      </c>
      <c r="I121" s="99">
        <f>IFERROR(('2.3_Input_Data_Orig_MC'!W120-'2.3_Input_Data_Orig_MC'!I120),"-")</f>
        <v>65</v>
      </c>
      <c r="J121" s="99">
        <f>IFERROR(('2.3_Input_Data_Orig_MC'!X120-'2.3_Input_Data_Orig_MC'!J120),"-")</f>
        <v>-8</v>
      </c>
      <c r="K121" s="99">
        <f>IFERROR(('2.3_Input_Data_Orig_MC'!Y120-'2.3_Input_Data_Orig_MC'!K120),"-")</f>
        <v>11</v>
      </c>
      <c r="L121" s="48"/>
      <c r="M121" s="100">
        <f>G121*'0.1_Coefficients'!$B$22</f>
        <v>0</v>
      </c>
      <c r="N121" s="100">
        <f>H121*'0.1_Coefficients'!$C$22</f>
        <v>-13.600000000000001</v>
      </c>
      <c r="O121" s="100">
        <f>I121*'0.1_Coefficients'!$D$22</f>
        <v>19.5</v>
      </c>
      <c r="P121" s="100">
        <f>J121*'0.1_Coefficients'!$E$22</f>
        <v>-3.2</v>
      </c>
      <c r="Q121" s="100">
        <f>K121*'0.1_Coefficients'!$F$22</f>
        <v>5.5</v>
      </c>
      <c r="R121" s="68"/>
      <c r="S121" s="48"/>
      <c r="T121" s="99">
        <f>IFERROR(('2.3_Input_Data_Orig_MC'!N120-'2.3_Input_Data_Orig_MC'!G120),"-")</f>
        <v>1</v>
      </c>
      <c r="U121" s="99">
        <f>IFERROR(('2.3_Input_Data_Orig_MC'!O120-'2.3_Input_Data_Orig_MC'!H120),"-")</f>
        <v>-54</v>
      </c>
      <c r="V121" s="99">
        <f>IFERROR(('2.3_Input_Data_Orig_MC'!P120-'2.3_Input_Data_Orig_MC'!I120),"-")</f>
        <v>65</v>
      </c>
      <c r="W121" s="99">
        <f>IFERROR(('2.3_Input_Data_Orig_MC'!Q120-'2.3_Input_Data_Orig_MC'!J120),"-")</f>
        <v>-11</v>
      </c>
      <c r="X121" s="99">
        <f>IFERROR(('2.3_Input_Data_Orig_MC'!R120-'2.3_Input_Data_Orig_MC'!K120),"-")</f>
        <v>-1</v>
      </c>
      <c r="Y121" s="48"/>
      <c r="Z121" s="100">
        <f>T121*'0.1_Coefficients'!$B$22</f>
        <v>0.1</v>
      </c>
      <c r="AA121" s="100">
        <f>U121*'0.1_Coefficients'!$C$22</f>
        <v>-10.8</v>
      </c>
      <c r="AB121" s="100">
        <f>V121*'0.1_Coefficients'!$D$22</f>
        <v>19.5</v>
      </c>
      <c r="AC121" s="100">
        <f>W121*'0.1_Coefficients'!$E$22</f>
        <v>-4.4000000000000004</v>
      </c>
      <c r="AD121" s="100">
        <f>X121*'0.1_Coefficients'!$F$22</f>
        <v>-0.5</v>
      </c>
      <c r="AE121" s="68"/>
      <c r="AF121" s="48"/>
      <c r="AG121" s="99">
        <f>IFERROR(('2.4_Input_Data_Rebase'!U120-'2.4_Input_Data_Rebase'!G120),"-")</f>
        <v>0</v>
      </c>
      <c r="AH121" s="99">
        <f>IFERROR(('2.4_Input_Data_Rebase'!V120-'2.4_Input_Data_Rebase'!H120),"-")</f>
        <v>0</v>
      </c>
      <c r="AI121" s="99">
        <f>IFERROR(('2.4_Input_Data_Rebase'!W120-'2.4_Input_Data_Rebase'!I120),"-")</f>
        <v>0</v>
      </c>
      <c r="AJ121" s="99">
        <f>IFERROR(('2.4_Input_Data_Rebase'!X120-'2.4_Input_Data_Rebase'!J120),"-")</f>
        <v>0</v>
      </c>
      <c r="AK121" s="99">
        <f>IFERROR(('2.4_Input_Data_Rebase'!Y120-'2.4_Input_Data_Rebase'!K120),"-")</f>
        <v>-38</v>
      </c>
      <c r="AL121" s="48"/>
      <c r="AM121" s="100">
        <f>AG121*'0.1_Coefficients'!$B$22</f>
        <v>0</v>
      </c>
      <c r="AN121" s="100">
        <f>AH121*'0.1_Coefficients'!$C$22</f>
        <v>0</v>
      </c>
      <c r="AO121" s="100">
        <f>AI121*'0.1_Coefficients'!$D$22</f>
        <v>0</v>
      </c>
      <c r="AP121" s="100">
        <f>AJ121*'0.1_Coefficients'!$E$22</f>
        <v>0</v>
      </c>
      <c r="AQ121" s="100">
        <f>AK121*'0.1_Coefficients'!$F$22</f>
        <v>-19</v>
      </c>
      <c r="AR121" s="68"/>
      <c r="AS121" s="48"/>
      <c r="AT121" s="99">
        <f>IFERROR(('2.4_Input_Data_Rebase'!N120-'2.4_Input_Data_Rebase'!G120),"-")</f>
        <v>0</v>
      </c>
      <c r="AU121" s="99">
        <f>IFERROR(('2.4_Input_Data_Rebase'!O120-'2.4_Input_Data_Rebase'!H120),"-")</f>
        <v>0</v>
      </c>
      <c r="AV121" s="99">
        <f>IFERROR(('2.4_Input_Data_Rebase'!P120-'2.4_Input_Data_Rebase'!I120),"-")</f>
        <v>0</v>
      </c>
      <c r="AW121" s="99">
        <f>IFERROR(('2.4_Input_Data_Rebase'!Q120-'2.4_Input_Data_Rebase'!J120),"-")</f>
        <v>0</v>
      </c>
      <c r="AX121" s="99">
        <f>IFERROR(('2.4_Input_Data_Rebase'!R120-'2.4_Input_Data_Rebase'!K120),"-")</f>
        <v>-38</v>
      </c>
      <c r="AY121" s="48"/>
      <c r="AZ121" s="100">
        <f>AT121*'0.1_Coefficients'!$B$22</f>
        <v>0</v>
      </c>
      <c r="BA121" s="100">
        <f>AU121*'0.1_Coefficients'!$C$22</f>
        <v>0</v>
      </c>
      <c r="BB121" s="100">
        <f>AV121*'0.1_Coefficients'!$D$22</f>
        <v>0</v>
      </c>
      <c r="BC121" s="100">
        <f>AW121*'0.1_Coefficients'!$E$22</f>
        <v>0</v>
      </c>
      <c r="BD121" s="100">
        <f>AX121*'0.1_Coefficients'!$F$22</f>
        <v>-19</v>
      </c>
      <c r="BE121" s="68"/>
      <c r="BF121" s="48"/>
      <c r="BG121" s="68"/>
      <c r="BH121" s="68"/>
      <c r="BI121" s="69"/>
    </row>
    <row r="122" spans="1:61" ht="12.75" thickBot="1" x14ac:dyDescent="0.35">
      <c r="A122" s="10"/>
      <c r="B122" s="29"/>
      <c r="C122" s="30"/>
      <c r="D122" s="22"/>
      <c r="F122" s="102" t="s">
        <v>34</v>
      </c>
      <c r="G122" s="99">
        <f>IFERROR(('2.3_Input_Data_Orig_MC'!U121-'2.3_Input_Data_Orig_MC'!G121),"-")</f>
        <v>-2</v>
      </c>
      <c r="H122" s="99">
        <f>IFERROR(('2.3_Input_Data_Orig_MC'!V121-'2.3_Input_Data_Orig_MC'!H121),"-")</f>
        <v>-113</v>
      </c>
      <c r="I122" s="99">
        <f>IFERROR(('2.3_Input_Data_Orig_MC'!W121-'2.3_Input_Data_Orig_MC'!I121),"-")</f>
        <v>114</v>
      </c>
      <c r="J122" s="99">
        <f>IFERROR(('2.3_Input_Data_Orig_MC'!X121-'2.3_Input_Data_Orig_MC'!J121),"-")</f>
        <v>-6</v>
      </c>
      <c r="K122" s="99">
        <f>IFERROR(('2.3_Input_Data_Orig_MC'!Y121-'2.3_Input_Data_Orig_MC'!K121),"-")</f>
        <v>7</v>
      </c>
      <c r="L122" s="48"/>
      <c r="M122" s="100">
        <f>G122*'0.1_Coefficients'!$B$23</f>
        <v>-0.1</v>
      </c>
      <c r="N122" s="100">
        <f>H122*'0.1_Coefficients'!$C$23</f>
        <v>-11.3</v>
      </c>
      <c r="O122" s="100">
        <f>I122*'0.1_Coefficients'!$D$23</f>
        <v>17.099999999999998</v>
      </c>
      <c r="P122" s="100">
        <f>J122*'0.1_Coefficients'!E131</f>
        <v>0</v>
      </c>
      <c r="Q122" s="100">
        <f>K122*'0.1_Coefficients'!$F$23</f>
        <v>1.75</v>
      </c>
      <c r="R122" s="72"/>
      <c r="S122" s="48"/>
      <c r="T122" s="99">
        <f>IFERROR(('2.3_Input_Data_Orig_MC'!N121-'2.3_Input_Data_Orig_MC'!G121),"-")</f>
        <v>-2</v>
      </c>
      <c r="U122" s="99">
        <f>IFERROR(('2.3_Input_Data_Orig_MC'!O121-'2.3_Input_Data_Orig_MC'!H121),"-")</f>
        <v>-105</v>
      </c>
      <c r="V122" s="99">
        <f>IFERROR(('2.3_Input_Data_Orig_MC'!P121-'2.3_Input_Data_Orig_MC'!I121),"-")</f>
        <v>114</v>
      </c>
      <c r="W122" s="99">
        <f>IFERROR(('2.3_Input_Data_Orig_MC'!Q121-'2.3_Input_Data_Orig_MC'!J121),"-")</f>
        <v>-6</v>
      </c>
      <c r="X122" s="99">
        <f>IFERROR(('2.3_Input_Data_Orig_MC'!R121-'2.3_Input_Data_Orig_MC'!K121),"-")</f>
        <v>-1</v>
      </c>
      <c r="Y122" s="48"/>
      <c r="Z122" s="100">
        <f>T122*'0.1_Coefficients'!$B$23</f>
        <v>-0.1</v>
      </c>
      <c r="AA122" s="100">
        <f>U122*'0.1_Coefficients'!$C$23</f>
        <v>-10.5</v>
      </c>
      <c r="AB122" s="100">
        <f>V122*'0.1_Coefficients'!$D$23</f>
        <v>17.099999999999998</v>
      </c>
      <c r="AC122" s="100">
        <f>W122*'0.1_Coefficients'!Q131</f>
        <v>0</v>
      </c>
      <c r="AD122" s="100">
        <f>X122*'0.1_Coefficients'!$F$23</f>
        <v>-0.25</v>
      </c>
      <c r="AE122" s="72"/>
      <c r="AF122" s="48"/>
      <c r="AG122" s="99">
        <f>IFERROR(('2.4_Input_Data_Rebase'!U121-'2.4_Input_Data_Rebase'!G121),"-")</f>
        <v>-139</v>
      </c>
      <c r="AH122" s="99">
        <f>IFERROR(('2.4_Input_Data_Rebase'!V121-'2.4_Input_Data_Rebase'!H121),"-")</f>
        <v>-41</v>
      </c>
      <c r="AI122" s="99">
        <f>IFERROR(('2.4_Input_Data_Rebase'!W121-'2.4_Input_Data_Rebase'!I121),"-")</f>
        <v>-56</v>
      </c>
      <c r="AJ122" s="99">
        <f>IFERROR(('2.4_Input_Data_Rebase'!X121-'2.4_Input_Data_Rebase'!J121),"-")</f>
        <v>-25</v>
      </c>
      <c r="AK122" s="99">
        <f>IFERROR(('2.4_Input_Data_Rebase'!Y121-'2.4_Input_Data_Rebase'!K121),"-")</f>
        <v>-110</v>
      </c>
      <c r="AL122" s="48"/>
      <c r="AM122" s="100">
        <f>AG122*'0.1_Coefficients'!$B$23</f>
        <v>-6.95</v>
      </c>
      <c r="AN122" s="100">
        <f>AH122*'0.1_Coefficients'!$C$23</f>
        <v>-4.1000000000000005</v>
      </c>
      <c r="AO122" s="100">
        <f>AI122*'0.1_Coefficients'!$D$23</f>
        <v>-8.4</v>
      </c>
      <c r="AP122" s="100">
        <f>AJ122*'0.1_Coefficients'!AD131</f>
        <v>0</v>
      </c>
      <c r="AQ122" s="100">
        <f>AK122*'0.1_Coefficients'!$F$23</f>
        <v>-27.5</v>
      </c>
      <c r="AR122" s="72"/>
      <c r="AS122" s="48"/>
      <c r="AT122" s="99">
        <f>IFERROR(('2.4_Input_Data_Rebase'!N121-'2.4_Input_Data_Rebase'!G121),"-")</f>
        <v>-139</v>
      </c>
      <c r="AU122" s="99">
        <f>IFERROR(('2.4_Input_Data_Rebase'!O121-'2.4_Input_Data_Rebase'!H121),"-")</f>
        <v>-41</v>
      </c>
      <c r="AV122" s="99">
        <f>IFERROR(('2.4_Input_Data_Rebase'!P121-'2.4_Input_Data_Rebase'!I121),"-")</f>
        <v>-56</v>
      </c>
      <c r="AW122" s="99">
        <f>IFERROR(('2.4_Input_Data_Rebase'!Q121-'2.4_Input_Data_Rebase'!J121),"-")</f>
        <v>-25</v>
      </c>
      <c r="AX122" s="99">
        <f>IFERROR(('2.4_Input_Data_Rebase'!R121-'2.4_Input_Data_Rebase'!K121),"-")</f>
        <v>-110</v>
      </c>
      <c r="AY122" s="48"/>
      <c r="AZ122" s="100">
        <f>AT122*'0.1_Coefficients'!$B$23</f>
        <v>-6.95</v>
      </c>
      <c r="BA122" s="100">
        <f>AU122*'0.1_Coefficients'!$C$23</f>
        <v>-4.1000000000000005</v>
      </c>
      <c r="BB122" s="100">
        <f>AV122*'0.1_Coefficients'!$D$23</f>
        <v>-8.4</v>
      </c>
      <c r="BC122" s="100">
        <f>AW122*'0.1_Coefficients'!AP131</f>
        <v>0</v>
      </c>
      <c r="BD122" s="100">
        <f>AX122*'0.1_Coefficients'!$F$23</f>
        <v>-27.5</v>
      </c>
      <c r="BE122" s="72"/>
      <c r="BF122" s="48"/>
      <c r="BG122" s="72"/>
      <c r="BH122" s="72"/>
      <c r="BI122" s="73"/>
    </row>
    <row r="123" spans="1:61" x14ac:dyDescent="0.3">
      <c r="A123" s="11" t="s">
        <v>20</v>
      </c>
      <c r="B123" s="31">
        <v>47</v>
      </c>
      <c r="C123" s="32" t="s">
        <v>19</v>
      </c>
      <c r="D123" s="17" t="s">
        <v>36</v>
      </c>
      <c r="F123" s="103" t="s">
        <v>31</v>
      </c>
      <c r="G123" s="99">
        <f>IFERROR(('2.3_Input_Data_Orig_MC'!U122-'2.3_Input_Data_Orig_MC'!G122),"-")</f>
        <v>0</v>
      </c>
      <c r="H123" s="99">
        <f>IFERROR(('2.3_Input_Data_Orig_MC'!V122-'2.3_Input_Data_Orig_MC'!H122),"-")</f>
        <v>0</v>
      </c>
      <c r="I123" s="99">
        <f>IFERROR(('2.3_Input_Data_Orig_MC'!W122-'2.3_Input_Data_Orig_MC'!I122),"-")</f>
        <v>0</v>
      </c>
      <c r="J123" s="99">
        <f>IFERROR(('2.3_Input_Data_Orig_MC'!X122-'2.3_Input_Data_Orig_MC'!J122),"-")</f>
        <v>0</v>
      </c>
      <c r="K123" s="99">
        <f>IFERROR(('2.3_Input_Data_Orig_MC'!Y122-'2.3_Input_Data_Orig_MC'!K122),"-")</f>
        <v>0</v>
      </c>
      <c r="L123" s="48"/>
      <c r="M123" s="100">
        <f>G123*'0.1_Coefficients'!$B$20</f>
        <v>0</v>
      </c>
      <c r="N123" s="100">
        <f>H123*'0.1_Coefficients'!$C$20</f>
        <v>0</v>
      </c>
      <c r="O123" s="100">
        <f>I123*'0.1_Coefficients'!$D$20</f>
        <v>0</v>
      </c>
      <c r="P123" s="100">
        <f>J123*'0.1_Coefficients'!$E$20</f>
        <v>0</v>
      </c>
      <c r="Q123" s="100">
        <f>K123*'0.1_Coefficients'!$F$20</f>
        <v>0</v>
      </c>
      <c r="R123" s="68">
        <f t="shared" ref="R123" si="187">SUM(M123:Q126)</f>
        <v>0</v>
      </c>
      <c r="S123" s="48"/>
      <c r="T123" s="99">
        <f>IFERROR(('2.3_Input_Data_Orig_MC'!N122-'2.3_Input_Data_Orig_MC'!G122),"-")</f>
        <v>0</v>
      </c>
      <c r="U123" s="99">
        <f>IFERROR(('2.3_Input_Data_Orig_MC'!O122-'2.3_Input_Data_Orig_MC'!H122),"-")</f>
        <v>0</v>
      </c>
      <c r="V123" s="99">
        <f>IFERROR(('2.3_Input_Data_Orig_MC'!P122-'2.3_Input_Data_Orig_MC'!I122),"-")</f>
        <v>0</v>
      </c>
      <c r="W123" s="99">
        <f>IFERROR(('2.3_Input_Data_Orig_MC'!Q122-'2.3_Input_Data_Orig_MC'!J122),"-")</f>
        <v>0</v>
      </c>
      <c r="X123" s="99">
        <f>IFERROR(('2.3_Input_Data_Orig_MC'!R122-'2.3_Input_Data_Orig_MC'!K122),"-")</f>
        <v>0</v>
      </c>
      <c r="Y123" s="48"/>
      <c r="Z123" s="100">
        <f>T123*'0.1_Coefficients'!$B$20</f>
        <v>0</v>
      </c>
      <c r="AA123" s="100">
        <f>U123*'0.1_Coefficients'!$C$20</f>
        <v>0</v>
      </c>
      <c r="AB123" s="100">
        <f>V123*'0.1_Coefficients'!$D$20</f>
        <v>0</v>
      </c>
      <c r="AC123" s="100">
        <f>W123*'0.1_Coefficients'!$E$20</f>
        <v>0</v>
      </c>
      <c r="AD123" s="100">
        <f>X123*'0.1_Coefficients'!$F$20</f>
        <v>0</v>
      </c>
      <c r="AE123" s="68">
        <f t="shared" ref="AE123" si="188">SUM(Z123:AD126)</f>
        <v>0</v>
      </c>
      <c r="AF123" s="48"/>
      <c r="AG123" s="99">
        <f>IFERROR(('2.4_Input_Data_Rebase'!U122-'2.4_Input_Data_Rebase'!G122),"-")</f>
        <v>0</v>
      </c>
      <c r="AH123" s="99">
        <f>IFERROR(('2.4_Input_Data_Rebase'!V122-'2.4_Input_Data_Rebase'!H122),"-")</f>
        <v>0</v>
      </c>
      <c r="AI123" s="99">
        <f>IFERROR(('2.4_Input_Data_Rebase'!W122-'2.4_Input_Data_Rebase'!I122),"-")</f>
        <v>0</v>
      </c>
      <c r="AJ123" s="99">
        <f>IFERROR(('2.4_Input_Data_Rebase'!X122-'2.4_Input_Data_Rebase'!J122),"-")</f>
        <v>0</v>
      </c>
      <c r="AK123" s="99">
        <f>IFERROR(('2.4_Input_Data_Rebase'!Y122-'2.4_Input_Data_Rebase'!K122),"-")</f>
        <v>0</v>
      </c>
      <c r="AL123" s="48"/>
      <c r="AM123" s="100">
        <f>AG123*'0.1_Coefficients'!$B$20</f>
        <v>0</v>
      </c>
      <c r="AN123" s="100">
        <f>AH123*'0.1_Coefficients'!$C$20</f>
        <v>0</v>
      </c>
      <c r="AO123" s="100">
        <f>AI123*'0.1_Coefficients'!$D$20</f>
        <v>0</v>
      </c>
      <c r="AP123" s="100">
        <f>AJ123*'0.1_Coefficients'!$E$20</f>
        <v>0</v>
      </c>
      <c r="AQ123" s="100">
        <f>AK123*'0.1_Coefficients'!$F$20</f>
        <v>0</v>
      </c>
      <c r="AR123" s="68">
        <f t="shared" ref="AR123" si="189">SUM(AM123:AQ126)</f>
        <v>0</v>
      </c>
      <c r="AS123" s="48"/>
      <c r="AT123" s="99">
        <f>IFERROR(('2.4_Input_Data_Rebase'!N122-'2.4_Input_Data_Rebase'!G122),"-")</f>
        <v>0</v>
      </c>
      <c r="AU123" s="99">
        <f>IFERROR(('2.4_Input_Data_Rebase'!O122-'2.4_Input_Data_Rebase'!H122),"-")</f>
        <v>0</v>
      </c>
      <c r="AV123" s="99">
        <f>IFERROR(('2.4_Input_Data_Rebase'!P122-'2.4_Input_Data_Rebase'!I122),"-")</f>
        <v>0</v>
      </c>
      <c r="AW123" s="99">
        <f>IFERROR(('2.4_Input_Data_Rebase'!Q122-'2.4_Input_Data_Rebase'!J122),"-")</f>
        <v>0</v>
      </c>
      <c r="AX123" s="99">
        <f>IFERROR(('2.4_Input_Data_Rebase'!R122-'2.4_Input_Data_Rebase'!K122),"-")</f>
        <v>0</v>
      </c>
      <c r="AY123" s="48"/>
      <c r="AZ123" s="100">
        <f>AT123*'0.1_Coefficients'!$B$20</f>
        <v>0</v>
      </c>
      <c r="BA123" s="100">
        <f>AU123*'0.1_Coefficients'!$C$20</f>
        <v>0</v>
      </c>
      <c r="BB123" s="100">
        <f>AV123*'0.1_Coefficients'!$D$20</f>
        <v>0</v>
      </c>
      <c r="BC123" s="100">
        <f>AW123*'0.1_Coefficients'!$E$20</f>
        <v>0</v>
      </c>
      <c r="BD123" s="100">
        <f>AX123*'0.1_Coefficients'!$F$20</f>
        <v>0</v>
      </c>
      <c r="BE123" s="68">
        <f t="shared" ref="BE123" si="190">SUM(AZ123:BD126)</f>
        <v>0</v>
      </c>
      <c r="BF123" s="48"/>
      <c r="BG123" s="68">
        <f t="shared" ref="BG123" si="191">AE123-R123</f>
        <v>0</v>
      </c>
      <c r="BH123" s="68">
        <f t="shared" ref="BH123" si="192">BE123-AR123</f>
        <v>0</v>
      </c>
      <c r="BI123" s="69" t="str">
        <f t="shared" ref="BI123" si="193">IFERROR(IF(ABS((BG123-BH123))&lt;=10%,"Acceptable","Request Narrative"),"-")</f>
        <v>Acceptable</v>
      </c>
    </row>
    <row r="124" spans="1:61" x14ac:dyDescent="0.3">
      <c r="A124" s="10"/>
      <c r="B124" s="27"/>
      <c r="C124" s="28"/>
      <c r="D124" s="19"/>
      <c r="F124" s="98" t="s">
        <v>32</v>
      </c>
      <c r="G124" s="99">
        <f>IFERROR(('2.3_Input_Data_Orig_MC'!U123-'2.3_Input_Data_Orig_MC'!G123),"-")</f>
        <v>0</v>
      </c>
      <c r="H124" s="99">
        <f>IFERROR(('2.3_Input_Data_Orig_MC'!V123-'2.3_Input_Data_Orig_MC'!H123),"-")</f>
        <v>0</v>
      </c>
      <c r="I124" s="99">
        <f>IFERROR(('2.3_Input_Data_Orig_MC'!W123-'2.3_Input_Data_Orig_MC'!I123),"-")</f>
        <v>0</v>
      </c>
      <c r="J124" s="99">
        <f>IFERROR(('2.3_Input_Data_Orig_MC'!X123-'2.3_Input_Data_Orig_MC'!J123),"-")</f>
        <v>0</v>
      </c>
      <c r="K124" s="99">
        <f>IFERROR(('2.3_Input_Data_Orig_MC'!Y123-'2.3_Input_Data_Orig_MC'!K123),"-")</f>
        <v>0</v>
      </c>
      <c r="L124" s="48"/>
      <c r="M124" s="100">
        <f>G124*'0.1_Coefficients'!$B$21</f>
        <v>0</v>
      </c>
      <c r="N124" s="100">
        <f>H124*'0.1_Coefficients'!$C$21</f>
        <v>0</v>
      </c>
      <c r="O124" s="100">
        <f>I124*'0.1_Coefficients'!$D$21</f>
        <v>0</v>
      </c>
      <c r="P124" s="100">
        <f>J124*'0.1_Coefficients'!$E$21</f>
        <v>0</v>
      </c>
      <c r="Q124" s="100">
        <f>K124*'0.1_Coefficients'!$F$21</f>
        <v>0</v>
      </c>
      <c r="R124" s="68"/>
      <c r="S124" s="48"/>
      <c r="T124" s="99">
        <f>IFERROR(('2.3_Input_Data_Orig_MC'!N123-'2.3_Input_Data_Orig_MC'!G123),"-")</f>
        <v>0</v>
      </c>
      <c r="U124" s="99">
        <f>IFERROR(('2.3_Input_Data_Orig_MC'!O123-'2.3_Input_Data_Orig_MC'!H123),"-")</f>
        <v>0</v>
      </c>
      <c r="V124" s="99">
        <f>IFERROR(('2.3_Input_Data_Orig_MC'!P123-'2.3_Input_Data_Orig_MC'!I123),"-")</f>
        <v>0</v>
      </c>
      <c r="W124" s="99">
        <f>IFERROR(('2.3_Input_Data_Orig_MC'!Q123-'2.3_Input_Data_Orig_MC'!J123),"-")</f>
        <v>0</v>
      </c>
      <c r="X124" s="99">
        <f>IFERROR(('2.3_Input_Data_Orig_MC'!R123-'2.3_Input_Data_Orig_MC'!K123),"-")</f>
        <v>0</v>
      </c>
      <c r="Y124" s="48"/>
      <c r="Z124" s="100">
        <f>T124*'0.1_Coefficients'!$B$21</f>
        <v>0</v>
      </c>
      <c r="AA124" s="100">
        <f>U124*'0.1_Coefficients'!$C$21</f>
        <v>0</v>
      </c>
      <c r="AB124" s="100">
        <f>V124*'0.1_Coefficients'!$D$21</f>
        <v>0</v>
      </c>
      <c r="AC124" s="100">
        <f>W124*'0.1_Coefficients'!$E$21</f>
        <v>0</v>
      </c>
      <c r="AD124" s="100">
        <f>X124*'0.1_Coefficients'!$F$21</f>
        <v>0</v>
      </c>
      <c r="AE124" s="68"/>
      <c r="AF124" s="48"/>
      <c r="AG124" s="99">
        <f>IFERROR(('2.4_Input_Data_Rebase'!U123-'2.4_Input_Data_Rebase'!G123),"-")</f>
        <v>0</v>
      </c>
      <c r="AH124" s="99">
        <f>IFERROR(('2.4_Input_Data_Rebase'!V123-'2.4_Input_Data_Rebase'!H123),"-")</f>
        <v>0</v>
      </c>
      <c r="AI124" s="99">
        <f>IFERROR(('2.4_Input_Data_Rebase'!W123-'2.4_Input_Data_Rebase'!I123),"-")</f>
        <v>0</v>
      </c>
      <c r="AJ124" s="99">
        <f>IFERROR(('2.4_Input_Data_Rebase'!X123-'2.4_Input_Data_Rebase'!J123),"-")</f>
        <v>0</v>
      </c>
      <c r="AK124" s="99">
        <f>IFERROR(('2.4_Input_Data_Rebase'!Y123-'2.4_Input_Data_Rebase'!K123),"-")</f>
        <v>0</v>
      </c>
      <c r="AL124" s="48"/>
      <c r="AM124" s="100">
        <f>AG124*'0.1_Coefficients'!$B$21</f>
        <v>0</v>
      </c>
      <c r="AN124" s="100">
        <f>AH124*'0.1_Coefficients'!$C$21</f>
        <v>0</v>
      </c>
      <c r="AO124" s="100">
        <f>AI124*'0.1_Coefficients'!$D$21</f>
        <v>0</v>
      </c>
      <c r="AP124" s="100">
        <f>AJ124*'0.1_Coefficients'!$E$21</f>
        <v>0</v>
      </c>
      <c r="AQ124" s="100">
        <f>AK124*'0.1_Coefficients'!$F$21</f>
        <v>0</v>
      </c>
      <c r="AR124" s="68"/>
      <c r="AS124" s="48"/>
      <c r="AT124" s="99">
        <f>IFERROR(('2.4_Input_Data_Rebase'!N123-'2.4_Input_Data_Rebase'!G123),"-")</f>
        <v>0</v>
      </c>
      <c r="AU124" s="99">
        <f>IFERROR(('2.4_Input_Data_Rebase'!O123-'2.4_Input_Data_Rebase'!H123),"-")</f>
        <v>0</v>
      </c>
      <c r="AV124" s="99">
        <f>IFERROR(('2.4_Input_Data_Rebase'!P123-'2.4_Input_Data_Rebase'!I123),"-")</f>
        <v>0</v>
      </c>
      <c r="AW124" s="99">
        <f>IFERROR(('2.4_Input_Data_Rebase'!Q123-'2.4_Input_Data_Rebase'!J123),"-")</f>
        <v>0</v>
      </c>
      <c r="AX124" s="99">
        <f>IFERROR(('2.4_Input_Data_Rebase'!R123-'2.4_Input_Data_Rebase'!K123),"-")</f>
        <v>0</v>
      </c>
      <c r="AY124" s="48"/>
      <c r="AZ124" s="100">
        <f>AT124*'0.1_Coefficients'!$B$21</f>
        <v>0</v>
      </c>
      <c r="BA124" s="100">
        <f>AU124*'0.1_Coefficients'!$C$21</f>
        <v>0</v>
      </c>
      <c r="BB124" s="100">
        <f>AV124*'0.1_Coefficients'!$D$21</f>
        <v>0</v>
      </c>
      <c r="BC124" s="100">
        <f>AW124*'0.1_Coefficients'!$E$21</f>
        <v>0</v>
      </c>
      <c r="BD124" s="100">
        <f>AX124*'0.1_Coefficients'!$F$21</f>
        <v>0</v>
      </c>
      <c r="BE124" s="68"/>
      <c r="BF124" s="48"/>
      <c r="BG124" s="68"/>
      <c r="BH124" s="68"/>
      <c r="BI124" s="69"/>
    </row>
    <row r="125" spans="1:61" x14ac:dyDescent="0.3">
      <c r="A125" s="10"/>
      <c r="B125" s="27"/>
      <c r="C125" s="28"/>
      <c r="D125" s="19"/>
      <c r="F125" s="98" t="s">
        <v>33</v>
      </c>
      <c r="G125" s="99">
        <f>IFERROR(('2.3_Input_Data_Orig_MC'!U124-'2.3_Input_Data_Orig_MC'!G124),"-")</f>
        <v>0</v>
      </c>
      <c r="H125" s="99">
        <f>IFERROR(('2.3_Input_Data_Orig_MC'!V124-'2.3_Input_Data_Orig_MC'!H124),"-")</f>
        <v>0</v>
      </c>
      <c r="I125" s="99">
        <f>IFERROR(('2.3_Input_Data_Orig_MC'!W124-'2.3_Input_Data_Orig_MC'!I124),"-")</f>
        <v>0</v>
      </c>
      <c r="J125" s="99">
        <f>IFERROR(('2.3_Input_Data_Orig_MC'!X124-'2.3_Input_Data_Orig_MC'!J124),"-")</f>
        <v>0</v>
      </c>
      <c r="K125" s="99">
        <f>IFERROR(('2.3_Input_Data_Orig_MC'!Y124-'2.3_Input_Data_Orig_MC'!K124),"-")</f>
        <v>0</v>
      </c>
      <c r="L125" s="48"/>
      <c r="M125" s="100">
        <f>G125*'0.1_Coefficients'!$B$22</f>
        <v>0</v>
      </c>
      <c r="N125" s="100">
        <f>H125*'0.1_Coefficients'!$C$22</f>
        <v>0</v>
      </c>
      <c r="O125" s="100">
        <f>I125*'0.1_Coefficients'!$D$22</f>
        <v>0</v>
      </c>
      <c r="P125" s="100">
        <f>J125*'0.1_Coefficients'!$E$22</f>
        <v>0</v>
      </c>
      <c r="Q125" s="100">
        <f>K125*'0.1_Coefficients'!$F$22</f>
        <v>0</v>
      </c>
      <c r="R125" s="68"/>
      <c r="S125" s="48"/>
      <c r="T125" s="99">
        <f>IFERROR(('2.3_Input_Data_Orig_MC'!N124-'2.3_Input_Data_Orig_MC'!G124),"-")</f>
        <v>0</v>
      </c>
      <c r="U125" s="99">
        <f>IFERROR(('2.3_Input_Data_Orig_MC'!O124-'2.3_Input_Data_Orig_MC'!H124),"-")</f>
        <v>0</v>
      </c>
      <c r="V125" s="99">
        <f>IFERROR(('2.3_Input_Data_Orig_MC'!P124-'2.3_Input_Data_Orig_MC'!I124),"-")</f>
        <v>0</v>
      </c>
      <c r="W125" s="99">
        <f>IFERROR(('2.3_Input_Data_Orig_MC'!Q124-'2.3_Input_Data_Orig_MC'!J124),"-")</f>
        <v>0</v>
      </c>
      <c r="X125" s="99">
        <f>IFERROR(('2.3_Input_Data_Orig_MC'!R124-'2.3_Input_Data_Orig_MC'!K124),"-")</f>
        <v>0</v>
      </c>
      <c r="Y125" s="48"/>
      <c r="Z125" s="100">
        <f>T125*'0.1_Coefficients'!$B$22</f>
        <v>0</v>
      </c>
      <c r="AA125" s="100">
        <f>U125*'0.1_Coefficients'!$C$22</f>
        <v>0</v>
      </c>
      <c r="AB125" s="100">
        <f>V125*'0.1_Coefficients'!$D$22</f>
        <v>0</v>
      </c>
      <c r="AC125" s="100">
        <f>W125*'0.1_Coefficients'!$E$22</f>
        <v>0</v>
      </c>
      <c r="AD125" s="100">
        <f>X125*'0.1_Coefficients'!$F$22</f>
        <v>0</v>
      </c>
      <c r="AE125" s="68"/>
      <c r="AF125" s="48"/>
      <c r="AG125" s="99">
        <f>IFERROR(('2.4_Input_Data_Rebase'!U124-'2.4_Input_Data_Rebase'!G124),"-")</f>
        <v>0</v>
      </c>
      <c r="AH125" s="99">
        <f>IFERROR(('2.4_Input_Data_Rebase'!V124-'2.4_Input_Data_Rebase'!H124),"-")</f>
        <v>0</v>
      </c>
      <c r="AI125" s="99">
        <f>IFERROR(('2.4_Input_Data_Rebase'!W124-'2.4_Input_Data_Rebase'!I124),"-")</f>
        <v>0</v>
      </c>
      <c r="AJ125" s="99">
        <f>IFERROR(('2.4_Input_Data_Rebase'!X124-'2.4_Input_Data_Rebase'!J124),"-")</f>
        <v>0</v>
      </c>
      <c r="AK125" s="99">
        <f>IFERROR(('2.4_Input_Data_Rebase'!Y124-'2.4_Input_Data_Rebase'!K124),"-")</f>
        <v>0</v>
      </c>
      <c r="AL125" s="48"/>
      <c r="AM125" s="100">
        <f>AG125*'0.1_Coefficients'!$B$22</f>
        <v>0</v>
      </c>
      <c r="AN125" s="100">
        <f>AH125*'0.1_Coefficients'!$C$22</f>
        <v>0</v>
      </c>
      <c r="AO125" s="100">
        <f>AI125*'0.1_Coefficients'!$D$22</f>
        <v>0</v>
      </c>
      <c r="AP125" s="100">
        <f>AJ125*'0.1_Coefficients'!$E$22</f>
        <v>0</v>
      </c>
      <c r="AQ125" s="100">
        <f>AK125*'0.1_Coefficients'!$F$22</f>
        <v>0</v>
      </c>
      <c r="AR125" s="68"/>
      <c r="AS125" s="48"/>
      <c r="AT125" s="99">
        <f>IFERROR(('2.4_Input_Data_Rebase'!N124-'2.4_Input_Data_Rebase'!G124),"-")</f>
        <v>0</v>
      </c>
      <c r="AU125" s="99">
        <f>IFERROR(('2.4_Input_Data_Rebase'!O124-'2.4_Input_Data_Rebase'!H124),"-")</f>
        <v>0</v>
      </c>
      <c r="AV125" s="99">
        <f>IFERROR(('2.4_Input_Data_Rebase'!P124-'2.4_Input_Data_Rebase'!I124),"-")</f>
        <v>0</v>
      </c>
      <c r="AW125" s="99">
        <f>IFERROR(('2.4_Input_Data_Rebase'!Q124-'2.4_Input_Data_Rebase'!J124),"-")</f>
        <v>0</v>
      </c>
      <c r="AX125" s="99">
        <f>IFERROR(('2.4_Input_Data_Rebase'!R124-'2.4_Input_Data_Rebase'!K124),"-")</f>
        <v>0</v>
      </c>
      <c r="AY125" s="48"/>
      <c r="AZ125" s="100">
        <f>AT125*'0.1_Coefficients'!$B$22</f>
        <v>0</v>
      </c>
      <c r="BA125" s="100">
        <f>AU125*'0.1_Coefficients'!$C$22</f>
        <v>0</v>
      </c>
      <c r="BB125" s="100">
        <f>AV125*'0.1_Coefficients'!$D$22</f>
        <v>0</v>
      </c>
      <c r="BC125" s="100">
        <f>AW125*'0.1_Coefficients'!$E$22</f>
        <v>0</v>
      </c>
      <c r="BD125" s="100">
        <f>AX125*'0.1_Coefficients'!$F$22</f>
        <v>0</v>
      </c>
      <c r="BE125" s="68"/>
      <c r="BF125" s="48"/>
      <c r="BG125" s="68"/>
      <c r="BH125" s="68"/>
      <c r="BI125" s="69"/>
    </row>
    <row r="126" spans="1:61" ht="12.75" thickBot="1" x14ac:dyDescent="0.35">
      <c r="A126" s="10"/>
      <c r="B126" s="29"/>
      <c r="C126" s="30"/>
      <c r="D126" s="22"/>
      <c r="F126" s="102" t="s">
        <v>34</v>
      </c>
      <c r="G126" s="99">
        <f>IFERROR(('2.3_Input_Data_Orig_MC'!U125-'2.3_Input_Data_Orig_MC'!G125),"-")</f>
        <v>0</v>
      </c>
      <c r="H126" s="99">
        <f>IFERROR(('2.3_Input_Data_Orig_MC'!V125-'2.3_Input_Data_Orig_MC'!H125),"-")</f>
        <v>0</v>
      </c>
      <c r="I126" s="99">
        <f>IFERROR(('2.3_Input_Data_Orig_MC'!W125-'2.3_Input_Data_Orig_MC'!I125),"-")</f>
        <v>0</v>
      </c>
      <c r="J126" s="99">
        <f>IFERROR(('2.3_Input_Data_Orig_MC'!X125-'2.3_Input_Data_Orig_MC'!J125),"-")</f>
        <v>0</v>
      </c>
      <c r="K126" s="99">
        <f>IFERROR(('2.3_Input_Data_Orig_MC'!Y125-'2.3_Input_Data_Orig_MC'!K125),"-")</f>
        <v>0</v>
      </c>
      <c r="L126" s="48"/>
      <c r="M126" s="100">
        <f>G126*'0.1_Coefficients'!$B$23</f>
        <v>0</v>
      </c>
      <c r="N126" s="100">
        <f>H126*'0.1_Coefficients'!$C$23</f>
        <v>0</v>
      </c>
      <c r="O126" s="100">
        <f>I126*'0.1_Coefficients'!$D$23</f>
        <v>0</v>
      </c>
      <c r="P126" s="100">
        <f>J126*'0.1_Coefficients'!E135</f>
        <v>0</v>
      </c>
      <c r="Q126" s="100">
        <f>K126*'0.1_Coefficients'!$F$23</f>
        <v>0</v>
      </c>
      <c r="R126" s="72"/>
      <c r="S126" s="48"/>
      <c r="T126" s="99">
        <f>IFERROR(('2.3_Input_Data_Orig_MC'!N125-'2.3_Input_Data_Orig_MC'!G125),"-")</f>
        <v>0</v>
      </c>
      <c r="U126" s="99">
        <f>IFERROR(('2.3_Input_Data_Orig_MC'!O125-'2.3_Input_Data_Orig_MC'!H125),"-")</f>
        <v>0</v>
      </c>
      <c r="V126" s="99">
        <f>IFERROR(('2.3_Input_Data_Orig_MC'!P125-'2.3_Input_Data_Orig_MC'!I125),"-")</f>
        <v>0</v>
      </c>
      <c r="W126" s="99">
        <f>IFERROR(('2.3_Input_Data_Orig_MC'!Q125-'2.3_Input_Data_Orig_MC'!J125),"-")</f>
        <v>0</v>
      </c>
      <c r="X126" s="99">
        <f>IFERROR(('2.3_Input_Data_Orig_MC'!R125-'2.3_Input_Data_Orig_MC'!K125),"-")</f>
        <v>0</v>
      </c>
      <c r="Y126" s="48"/>
      <c r="Z126" s="100">
        <f>T126*'0.1_Coefficients'!$B$23</f>
        <v>0</v>
      </c>
      <c r="AA126" s="100">
        <f>U126*'0.1_Coefficients'!$C$23</f>
        <v>0</v>
      </c>
      <c r="AB126" s="100">
        <f>V126*'0.1_Coefficients'!$D$23</f>
        <v>0</v>
      </c>
      <c r="AC126" s="100">
        <f>W126*'0.1_Coefficients'!Q135</f>
        <v>0</v>
      </c>
      <c r="AD126" s="100">
        <f>X126*'0.1_Coefficients'!$F$23</f>
        <v>0</v>
      </c>
      <c r="AE126" s="72"/>
      <c r="AF126" s="48"/>
      <c r="AG126" s="99">
        <f>IFERROR(('2.4_Input_Data_Rebase'!U125-'2.4_Input_Data_Rebase'!G125),"-")</f>
        <v>0</v>
      </c>
      <c r="AH126" s="99">
        <f>IFERROR(('2.4_Input_Data_Rebase'!V125-'2.4_Input_Data_Rebase'!H125),"-")</f>
        <v>0</v>
      </c>
      <c r="AI126" s="99">
        <f>IFERROR(('2.4_Input_Data_Rebase'!W125-'2.4_Input_Data_Rebase'!I125),"-")</f>
        <v>0</v>
      </c>
      <c r="AJ126" s="99">
        <f>IFERROR(('2.4_Input_Data_Rebase'!X125-'2.4_Input_Data_Rebase'!J125),"-")</f>
        <v>0</v>
      </c>
      <c r="AK126" s="99">
        <f>IFERROR(('2.4_Input_Data_Rebase'!Y125-'2.4_Input_Data_Rebase'!K125),"-")</f>
        <v>0</v>
      </c>
      <c r="AL126" s="48"/>
      <c r="AM126" s="100">
        <f>AG126*'0.1_Coefficients'!$B$23</f>
        <v>0</v>
      </c>
      <c r="AN126" s="100">
        <f>AH126*'0.1_Coefficients'!$C$23</f>
        <v>0</v>
      </c>
      <c r="AO126" s="100">
        <f>AI126*'0.1_Coefficients'!$D$23</f>
        <v>0</v>
      </c>
      <c r="AP126" s="100">
        <f>AJ126*'0.1_Coefficients'!AD135</f>
        <v>0</v>
      </c>
      <c r="AQ126" s="100">
        <f>AK126*'0.1_Coefficients'!$F$23</f>
        <v>0</v>
      </c>
      <c r="AR126" s="72"/>
      <c r="AS126" s="48"/>
      <c r="AT126" s="99">
        <f>IFERROR(('2.4_Input_Data_Rebase'!N125-'2.4_Input_Data_Rebase'!G125),"-")</f>
        <v>0</v>
      </c>
      <c r="AU126" s="99">
        <f>IFERROR(('2.4_Input_Data_Rebase'!O125-'2.4_Input_Data_Rebase'!H125),"-")</f>
        <v>0</v>
      </c>
      <c r="AV126" s="99">
        <f>IFERROR(('2.4_Input_Data_Rebase'!P125-'2.4_Input_Data_Rebase'!I125),"-")</f>
        <v>0</v>
      </c>
      <c r="AW126" s="99">
        <f>IFERROR(('2.4_Input_Data_Rebase'!Q125-'2.4_Input_Data_Rebase'!J125),"-")</f>
        <v>0</v>
      </c>
      <c r="AX126" s="99">
        <f>IFERROR(('2.4_Input_Data_Rebase'!R125-'2.4_Input_Data_Rebase'!K125),"-")</f>
        <v>0</v>
      </c>
      <c r="AY126" s="48"/>
      <c r="AZ126" s="100">
        <f>AT126*'0.1_Coefficients'!$B$23</f>
        <v>0</v>
      </c>
      <c r="BA126" s="100">
        <f>AU126*'0.1_Coefficients'!$C$23</f>
        <v>0</v>
      </c>
      <c r="BB126" s="100">
        <f>AV126*'0.1_Coefficients'!$D$23</f>
        <v>0</v>
      </c>
      <c r="BC126" s="100">
        <f>AW126*'0.1_Coefficients'!AP135</f>
        <v>0</v>
      </c>
      <c r="BD126" s="100">
        <f>AX126*'0.1_Coefficients'!$F$23</f>
        <v>0</v>
      </c>
      <c r="BE126" s="72"/>
      <c r="BF126" s="48"/>
      <c r="BG126" s="72"/>
      <c r="BH126" s="72"/>
      <c r="BI126" s="73"/>
    </row>
    <row r="127" spans="1:61" x14ac:dyDescent="0.3">
      <c r="A127" s="11" t="s">
        <v>20</v>
      </c>
      <c r="B127" s="31">
        <v>27</v>
      </c>
      <c r="C127" s="32" t="s">
        <v>17</v>
      </c>
      <c r="D127" s="17" t="s">
        <v>38</v>
      </c>
      <c r="F127" s="103" t="s">
        <v>31</v>
      </c>
      <c r="G127" s="99">
        <f>IFERROR(('2.3_Input_Data_Orig_MC'!U126-'2.3_Input_Data_Orig_MC'!G126),"-")</f>
        <v>0</v>
      </c>
      <c r="H127" s="99">
        <f>IFERROR(('2.3_Input_Data_Orig_MC'!V126-'2.3_Input_Data_Orig_MC'!H126),"-")</f>
        <v>0</v>
      </c>
      <c r="I127" s="99">
        <f>IFERROR(('2.3_Input_Data_Orig_MC'!W126-'2.3_Input_Data_Orig_MC'!I126),"-")</f>
        <v>0</v>
      </c>
      <c r="J127" s="99">
        <f>IFERROR(('2.3_Input_Data_Orig_MC'!X126-'2.3_Input_Data_Orig_MC'!J126),"-")</f>
        <v>0</v>
      </c>
      <c r="K127" s="99">
        <f>IFERROR(('2.3_Input_Data_Orig_MC'!Y126-'2.3_Input_Data_Orig_MC'!K126),"-")</f>
        <v>0</v>
      </c>
      <c r="L127" s="48"/>
      <c r="M127" s="100">
        <f>G127*'0.1_Coefficients'!$B$20</f>
        <v>0</v>
      </c>
      <c r="N127" s="100">
        <f>H127*'0.1_Coefficients'!$C$20</f>
        <v>0</v>
      </c>
      <c r="O127" s="100">
        <f>I127*'0.1_Coefficients'!$D$20</f>
        <v>0</v>
      </c>
      <c r="P127" s="100">
        <f>J127*'0.1_Coefficients'!$E$20</f>
        <v>0</v>
      </c>
      <c r="Q127" s="100">
        <f>K127*'0.1_Coefficients'!$F$20</f>
        <v>0</v>
      </c>
      <c r="R127" s="68">
        <f t="shared" ref="R127" si="194">SUM(M127:Q130)</f>
        <v>2.9499999999999997</v>
      </c>
      <c r="S127" s="48"/>
      <c r="T127" s="99">
        <f>IFERROR(('2.3_Input_Data_Orig_MC'!N126-'2.3_Input_Data_Orig_MC'!G126),"-")</f>
        <v>0</v>
      </c>
      <c r="U127" s="99">
        <f>IFERROR(('2.3_Input_Data_Orig_MC'!O126-'2.3_Input_Data_Orig_MC'!H126),"-")</f>
        <v>0</v>
      </c>
      <c r="V127" s="99">
        <f>IFERROR(('2.3_Input_Data_Orig_MC'!P126-'2.3_Input_Data_Orig_MC'!I126),"-")</f>
        <v>0</v>
      </c>
      <c r="W127" s="99">
        <f>IFERROR(('2.3_Input_Data_Orig_MC'!Q126-'2.3_Input_Data_Orig_MC'!J126),"-")</f>
        <v>0</v>
      </c>
      <c r="X127" s="99">
        <f>IFERROR(('2.3_Input_Data_Orig_MC'!R126-'2.3_Input_Data_Orig_MC'!K126),"-")</f>
        <v>0</v>
      </c>
      <c r="Y127" s="48"/>
      <c r="Z127" s="100">
        <f>T127*'0.1_Coefficients'!$B$20</f>
        <v>0</v>
      </c>
      <c r="AA127" s="100">
        <f>U127*'0.1_Coefficients'!$C$20</f>
        <v>0</v>
      </c>
      <c r="AB127" s="100">
        <f>V127*'0.1_Coefficients'!$D$20</f>
        <v>0</v>
      </c>
      <c r="AC127" s="100">
        <f>W127*'0.1_Coefficients'!$E$20</f>
        <v>0</v>
      </c>
      <c r="AD127" s="100">
        <f>X127*'0.1_Coefficients'!$F$20</f>
        <v>0</v>
      </c>
      <c r="AE127" s="68">
        <f t="shared" ref="AE127" si="195">SUM(Z127:AD130)</f>
        <v>1.25</v>
      </c>
      <c r="AF127" s="48"/>
      <c r="AG127" s="99">
        <f>IFERROR(('2.4_Input_Data_Rebase'!U126-'2.4_Input_Data_Rebase'!G126),"-")</f>
        <v>-1</v>
      </c>
      <c r="AH127" s="99">
        <f>IFERROR(('2.4_Input_Data_Rebase'!V126-'2.4_Input_Data_Rebase'!H126),"-")</f>
        <v>0</v>
      </c>
      <c r="AI127" s="99">
        <f>IFERROR(('2.4_Input_Data_Rebase'!W126-'2.4_Input_Data_Rebase'!I126),"-")</f>
        <v>-1</v>
      </c>
      <c r="AJ127" s="99">
        <f>IFERROR(('2.4_Input_Data_Rebase'!X126-'2.4_Input_Data_Rebase'!J126),"-")</f>
        <v>-1</v>
      </c>
      <c r="AK127" s="99">
        <f>IFERROR(('2.4_Input_Data_Rebase'!Y126-'2.4_Input_Data_Rebase'!K126),"-")</f>
        <v>1</v>
      </c>
      <c r="AL127" s="48"/>
      <c r="AM127" s="100">
        <f>AG127*'0.1_Coefficients'!$B$20</f>
        <v>-0.2</v>
      </c>
      <c r="AN127" s="100">
        <f>AH127*'0.1_Coefficients'!$C$20</f>
        <v>0</v>
      </c>
      <c r="AO127" s="100">
        <f>AI127*'0.1_Coefficients'!$D$20</f>
        <v>-0.6</v>
      </c>
      <c r="AP127" s="100">
        <f>AJ127*'0.1_Coefficients'!$E$20</f>
        <v>-0.8</v>
      </c>
      <c r="AQ127" s="100">
        <f>AK127*'0.1_Coefficients'!$F$20</f>
        <v>1</v>
      </c>
      <c r="AR127" s="68">
        <f t="shared" ref="AR127" si="196">SUM(AM127:AQ130)</f>
        <v>2.35</v>
      </c>
      <c r="AS127" s="48"/>
      <c r="AT127" s="99">
        <f>IFERROR(('2.4_Input_Data_Rebase'!N126-'2.4_Input_Data_Rebase'!G126),"-")</f>
        <v>1</v>
      </c>
      <c r="AU127" s="99">
        <f>IFERROR(('2.4_Input_Data_Rebase'!O126-'2.4_Input_Data_Rebase'!H126),"-")</f>
        <v>0</v>
      </c>
      <c r="AV127" s="99">
        <f>IFERROR(('2.4_Input_Data_Rebase'!P126-'2.4_Input_Data_Rebase'!I126),"-")</f>
        <v>-1</v>
      </c>
      <c r="AW127" s="99">
        <f>IFERROR(('2.4_Input_Data_Rebase'!Q126-'2.4_Input_Data_Rebase'!J126),"-")</f>
        <v>-1</v>
      </c>
      <c r="AX127" s="99">
        <f>IFERROR(('2.4_Input_Data_Rebase'!R126-'2.4_Input_Data_Rebase'!K126),"-")</f>
        <v>-1</v>
      </c>
      <c r="AY127" s="48"/>
      <c r="AZ127" s="100">
        <f>AT127*'0.1_Coefficients'!$B$20</f>
        <v>0.2</v>
      </c>
      <c r="BA127" s="100">
        <f>AU127*'0.1_Coefficients'!$C$20</f>
        <v>0</v>
      </c>
      <c r="BB127" s="100">
        <f>AV127*'0.1_Coefficients'!$D$20</f>
        <v>-0.6</v>
      </c>
      <c r="BC127" s="100">
        <f>AW127*'0.1_Coefficients'!$E$20</f>
        <v>-0.8</v>
      </c>
      <c r="BD127" s="100">
        <f>AX127*'0.1_Coefficients'!$F$20</f>
        <v>-1</v>
      </c>
      <c r="BE127" s="68">
        <f t="shared" ref="BE127" si="197">SUM(AZ127:BD130)</f>
        <v>-0.64999999999999991</v>
      </c>
      <c r="BF127" s="48"/>
      <c r="BG127" s="68">
        <f t="shared" ref="BG127" si="198">AE127-R127</f>
        <v>-1.6999999999999997</v>
      </c>
      <c r="BH127" s="68">
        <f t="shared" ref="BH127" si="199">BE127-AR127</f>
        <v>-3</v>
      </c>
      <c r="BI127" s="69" t="str">
        <f t="shared" ref="BI127" si="200">IFERROR(IF(ABS((BG127-BH127))&lt;=10%,"Acceptable","Request Narrative"),"-")</f>
        <v>Request Narrative</v>
      </c>
    </row>
    <row r="128" spans="1:61" x14ac:dyDescent="0.3">
      <c r="A128" s="10"/>
      <c r="B128" s="27"/>
      <c r="C128" s="28"/>
      <c r="D128" s="19"/>
      <c r="F128" s="98" t="s">
        <v>32</v>
      </c>
      <c r="G128" s="99">
        <f>IFERROR(('2.3_Input_Data_Orig_MC'!U127-'2.3_Input_Data_Orig_MC'!G127),"-")</f>
        <v>0</v>
      </c>
      <c r="H128" s="99">
        <f>IFERROR(('2.3_Input_Data_Orig_MC'!V127-'2.3_Input_Data_Orig_MC'!H127),"-")</f>
        <v>0</v>
      </c>
      <c r="I128" s="99">
        <f>IFERROR(('2.3_Input_Data_Orig_MC'!W127-'2.3_Input_Data_Orig_MC'!I127),"-")</f>
        <v>0</v>
      </c>
      <c r="J128" s="99">
        <f>IFERROR(('2.3_Input_Data_Orig_MC'!X127-'2.3_Input_Data_Orig_MC'!J127),"-")</f>
        <v>0</v>
      </c>
      <c r="K128" s="99">
        <f>IFERROR(('2.3_Input_Data_Orig_MC'!Y127-'2.3_Input_Data_Orig_MC'!K127),"-")</f>
        <v>0</v>
      </c>
      <c r="L128" s="48"/>
      <c r="M128" s="100">
        <f>G128*'0.1_Coefficients'!$B$21</f>
        <v>0</v>
      </c>
      <c r="N128" s="100">
        <f>H128*'0.1_Coefficients'!$C$21</f>
        <v>0</v>
      </c>
      <c r="O128" s="100">
        <f>I128*'0.1_Coefficients'!$D$21</f>
        <v>0</v>
      </c>
      <c r="P128" s="100">
        <f>J128*'0.1_Coefficients'!$E$21</f>
        <v>0</v>
      </c>
      <c r="Q128" s="100">
        <f>K128*'0.1_Coefficients'!$F$21</f>
        <v>0</v>
      </c>
      <c r="R128" s="68"/>
      <c r="S128" s="48"/>
      <c r="T128" s="99">
        <f>IFERROR(('2.3_Input_Data_Orig_MC'!N127-'2.3_Input_Data_Orig_MC'!G127),"-")</f>
        <v>0</v>
      </c>
      <c r="U128" s="99">
        <f>IFERROR(('2.3_Input_Data_Orig_MC'!O127-'2.3_Input_Data_Orig_MC'!H127),"-")</f>
        <v>0</v>
      </c>
      <c r="V128" s="99">
        <f>IFERROR(('2.3_Input_Data_Orig_MC'!P127-'2.3_Input_Data_Orig_MC'!I127),"-")</f>
        <v>0</v>
      </c>
      <c r="W128" s="99">
        <f>IFERROR(('2.3_Input_Data_Orig_MC'!Q127-'2.3_Input_Data_Orig_MC'!J127),"-")</f>
        <v>0</v>
      </c>
      <c r="X128" s="99">
        <f>IFERROR(('2.3_Input_Data_Orig_MC'!R127-'2.3_Input_Data_Orig_MC'!K127),"-")</f>
        <v>0</v>
      </c>
      <c r="Y128" s="48"/>
      <c r="Z128" s="100">
        <f>T128*'0.1_Coefficients'!$B$21</f>
        <v>0</v>
      </c>
      <c r="AA128" s="100">
        <f>U128*'0.1_Coefficients'!$C$21</f>
        <v>0</v>
      </c>
      <c r="AB128" s="100">
        <f>V128*'0.1_Coefficients'!$D$21</f>
        <v>0</v>
      </c>
      <c r="AC128" s="100">
        <f>W128*'0.1_Coefficients'!$E$21</f>
        <v>0</v>
      </c>
      <c r="AD128" s="100">
        <f>X128*'0.1_Coefficients'!$F$21</f>
        <v>0</v>
      </c>
      <c r="AE128" s="68"/>
      <c r="AF128" s="48"/>
      <c r="AG128" s="99">
        <f>IFERROR(('2.4_Input_Data_Rebase'!U127-'2.4_Input_Data_Rebase'!G127),"-")</f>
        <v>0</v>
      </c>
      <c r="AH128" s="99">
        <f>IFERROR(('2.4_Input_Data_Rebase'!V127-'2.4_Input_Data_Rebase'!H127),"-")</f>
        <v>0</v>
      </c>
      <c r="AI128" s="99">
        <f>IFERROR(('2.4_Input_Data_Rebase'!W127-'2.4_Input_Data_Rebase'!I127),"-")</f>
        <v>0</v>
      </c>
      <c r="AJ128" s="99">
        <f>IFERROR(('2.4_Input_Data_Rebase'!X127-'2.4_Input_Data_Rebase'!J127),"-")</f>
        <v>0</v>
      </c>
      <c r="AK128" s="99">
        <f>IFERROR(('2.4_Input_Data_Rebase'!Y127-'2.4_Input_Data_Rebase'!K127),"-")</f>
        <v>0</v>
      </c>
      <c r="AL128" s="48"/>
      <c r="AM128" s="100">
        <f>AG128*'0.1_Coefficients'!$B$21</f>
        <v>0</v>
      </c>
      <c r="AN128" s="100">
        <f>AH128*'0.1_Coefficients'!$C$21</f>
        <v>0</v>
      </c>
      <c r="AO128" s="100">
        <f>AI128*'0.1_Coefficients'!$D$21</f>
        <v>0</v>
      </c>
      <c r="AP128" s="100">
        <f>AJ128*'0.1_Coefficients'!$E$21</f>
        <v>0</v>
      </c>
      <c r="AQ128" s="100">
        <f>AK128*'0.1_Coefficients'!$F$21</f>
        <v>0</v>
      </c>
      <c r="AR128" s="68"/>
      <c r="AS128" s="48"/>
      <c r="AT128" s="99">
        <f>IFERROR(('2.4_Input_Data_Rebase'!N127-'2.4_Input_Data_Rebase'!G127),"-")</f>
        <v>0</v>
      </c>
      <c r="AU128" s="99">
        <f>IFERROR(('2.4_Input_Data_Rebase'!O127-'2.4_Input_Data_Rebase'!H127),"-")</f>
        <v>0</v>
      </c>
      <c r="AV128" s="99">
        <f>IFERROR(('2.4_Input_Data_Rebase'!P127-'2.4_Input_Data_Rebase'!I127),"-")</f>
        <v>0</v>
      </c>
      <c r="AW128" s="99">
        <f>IFERROR(('2.4_Input_Data_Rebase'!Q127-'2.4_Input_Data_Rebase'!J127),"-")</f>
        <v>0</v>
      </c>
      <c r="AX128" s="99">
        <f>IFERROR(('2.4_Input_Data_Rebase'!R127-'2.4_Input_Data_Rebase'!K127),"-")</f>
        <v>0</v>
      </c>
      <c r="AY128" s="48"/>
      <c r="AZ128" s="100">
        <f>AT128*'0.1_Coefficients'!$B$21</f>
        <v>0</v>
      </c>
      <c r="BA128" s="100">
        <f>AU128*'0.1_Coefficients'!$C$21</f>
        <v>0</v>
      </c>
      <c r="BB128" s="100">
        <f>AV128*'0.1_Coefficients'!$D$21</f>
        <v>0</v>
      </c>
      <c r="BC128" s="100">
        <f>AW128*'0.1_Coefficients'!$E$21</f>
        <v>0</v>
      </c>
      <c r="BD128" s="100">
        <f>AX128*'0.1_Coefficients'!$F$21</f>
        <v>0</v>
      </c>
      <c r="BE128" s="68"/>
      <c r="BF128" s="48"/>
      <c r="BG128" s="68"/>
      <c r="BH128" s="68"/>
      <c r="BI128" s="69"/>
    </row>
    <row r="129" spans="1:61" x14ac:dyDescent="0.3">
      <c r="A129" s="10"/>
      <c r="B129" s="27"/>
      <c r="C129" s="28"/>
      <c r="D129" s="19"/>
      <c r="F129" s="98" t="s">
        <v>33</v>
      </c>
      <c r="G129" s="99">
        <f>IFERROR(('2.3_Input_Data_Orig_MC'!U128-'2.3_Input_Data_Orig_MC'!G128),"-")</f>
        <v>0</v>
      </c>
      <c r="H129" s="99">
        <f>IFERROR(('2.3_Input_Data_Orig_MC'!V128-'2.3_Input_Data_Orig_MC'!H128),"-")</f>
        <v>0</v>
      </c>
      <c r="I129" s="99">
        <f>IFERROR(('2.3_Input_Data_Orig_MC'!W128-'2.3_Input_Data_Orig_MC'!I128),"-")</f>
        <v>0</v>
      </c>
      <c r="J129" s="99">
        <f>IFERROR(('2.3_Input_Data_Orig_MC'!X128-'2.3_Input_Data_Orig_MC'!J128),"-")</f>
        <v>0</v>
      </c>
      <c r="K129" s="99">
        <f>IFERROR(('2.3_Input_Data_Orig_MC'!Y128-'2.3_Input_Data_Orig_MC'!K128),"-")</f>
        <v>0</v>
      </c>
      <c r="L129" s="48"/>
      <c r="M129" s="100">
        <f>G129*'0.1_Coefficients'!$B$22</f>
        <v>0</v>
      </c>
      <c r="N129" s="100">
        <f>H129*'0.1_Coefficients'!$C$22</f>
        <v>0</v>
      </c>
      <c r="O129" s="100">
        <f>I129*'0.1_Coefficients'!$D$22</f>
        <v>0</v>
      </c>
      <c r="P129" s="100">
        <f>J129*'0.1_Coefficients'!$E$22</f>
        <v>0</v>
      </c>
      <c r="Q129" s="100">
        <f>K129*'0.1_Coefficients'!$F$22</f>
        <v>0</v>
      </c>
      <c r="R129" s="68"/>
      <c r="S129" s="48"/>
      <c r="T129" s="99">
        <f>IFERROR(('2.3_Input_Data_Orig_MC'!N128-'2.3_Input_Data_Orig_MC'!G128),"-")</f>
        <v>0</v>
      </c>
      <c r="U129" s="99">
        <f>IFERROR(('2.3_Input_Data_Orig_MC'!O128-'2.3_Input_Data_Orig_MC'!H128),"-")</f>
        <v>0</v>
      </c>
      <c r="V129" s="99">
        <f>IFERROR(('2.3_Input_Data_Orig_MC'!P128-'2.3_Input_Data_Orig_MC'!I128),"-")</f>
        <v>0</v>
      </c>
      <c r="W129" s="99">
        <f>IFERROR(('2.3_Input_Data_Orig_MC'!Q128-'2.3_Input_Data_Orig_MC'!J128),"-")</f>
        <v>0</v>
      </c>
      <c r="X129" s="99">
        <f>IFERROR(('2.3_Input_Data_Orig_MC'!R128-'2.3_Input_Data_Orig_MC'!K128),"-")</f>
        <v>0</v>
      </c>
      <c r="Y129" s="48"/>
      <c r="Z129" s="100">
        <f>T129*'0.1_Coefficients'!$B$22</f>
        <v>0</v>
      </c>
      <c r="AA129" s="100">
        <f>U129*'0.1_Coefficients'!$C$22</f>
        <v>0</v>
      </c>
      <c r="AB129" s="100">
        <f>V129*'0.1_Coefficients'!$D$22</f>
        <v>0</v>
      </c>
      <c r="AC129" s="100">
        <f>W129*'0.1_Coefficients'!$E$22</f>
        <v>0</v>
      </c>
      <c r="AD129" s="100">
        <f>X129*'0.1_Coefficients'!$F$22</f>
        <v>0</v>
      </c>
      <c r="AE129" s="68"/>
      <c r="AF129" s="48"/>
      <c r="AG129" s="99">
        <f>IFERROR(('2.4_Input_Data_Rebase'!U128-'2.4_Input_Data_Rebase'!G128),"-")</f>
        <v>0</v>
      </c>
      <c r="AH129" s="99">
        <f>IFERROR(('2.4_Input_Data_Rebase'!V128-'2.4_Input_Data_Rebase'!H128),"-")</f>
        <v>0</v>
      </c>
      <c r="AI129" s="99">
        <f>IFERROR(('2.4_Input_Data_Rebase'!W128-'2.4_Input_Data_Rebase'!I128),"-")</f>
        <v>0</v>
      </c>
      <c r="AJ129" s="99">
        <f>IFERROR(('2.4_Input_Data_Rebase'!X128-'2.4_Input_Data_Rebase'!J128),"-")</f>
        <v>0</v>
      </c>
      <c r="AK129" s="99">
        <f>IFERROR(('2.4_Input_Data_Rebase'!Y128-'2.4_Input_Data_Rebase'!K128),"-")</f>
        <v>0</v>
      </c>
      <c r="AL129" s="48"/>
      <c r="AM129" s="100">
        <f>AG129*'0.1_Coefficients'!$B$22</f>
        <v>0</v>
      </c>
      <c r="AN129" s="100">
        <f>AH129*'0.1_Coefficients'!$C$22</f>
        <v>0</v>
      </c>
      <c r="AO129" s="100">
        <f>AI129*'0.1_Coefficients'!$D$22</f>
        <v>0</v>
      </c>
      <c r="AP129" s="100">
        <f>AJ129*'0.1_Coefficients'!$E$22</f>
        <v>0</v>
      </c>
      <c r="AQ129" s="100">
        <f>AK129*'0.1_Coefficients'!$F$22</f>
        <v>0</v>
      </c>
      <c r="AR129" s="68"/>
      <c r="AS129" s="48"/>
      <c r="AT129" s="99">
        <f>IFERROR(('2.4_Input_Data_Rebase'!N128-'2.4_Input_Data_Rebase'!G128),"-")</f>
        <v>0</v>
      </c>
      <c r="AU129" s="99">
        <f>IFERROR(('2.4_Input_Data_Rebase'!O128-'2.4_Input_Data_Rebase'!H128),"-")</f>
        <v>0</v>
      </c>
      <c r="AV129" s="99">
        <f>IFERROR(('2.4_Input_Data_Rebase'!P128-'2.4_Input_Data_Rebase'!I128),"-")</f>
        <v>0</v>
      </c>
      <c r="AW129" s="99">
        <f>IFERROR(('2.4_Input_Data_Rebase'!Q128-'2.4_Input_Data_Rebase'!J128),"-")</f>
        <v>0</v>
      </c>
      <c r="AX129" s="99">
        <f>IFERROR(('2.4_Input_Data_Rebase'!R128-'2.4_Input_Data_Rebase'!K128),"-")</f>
        <v>0</v>
      </c>
      <c r="AY129" s="48"/>
      <c r="AZ129" s="100">
        <f>AT129*'0.1_Coefficients'!$B$22</f>
        <v>0</v>
      </c>
      <c r="BA129" s="100">
        <f>AU129*'0.1_Coefficients'!$C$22</f>
        <v>0</v>
      </c>
      <c r="BB129" s="100">
        <f>AV129*'0.1_Coefficients'!$D$22</f>
        <v>0</v>
      </c>
      <c r="BC129" s="100">
        <f>AW129*'0.1_Coefficients'!$E$22</f>
        <v>0</v>
      </c>
      <c r="BD129" s="100">
        <f>AX129*'0.1_Coefficients'!$F$22</f>
        <v>0</v>
      </c>
      <c r="BE129" s="68"/>
      <c r="BF129" s="48"/>
      <c r="BG129" s="68"/>
      <c r="BH129" s="68"/>
      <c r="BI129" s="69"/>
    </row>
    <row r="130" spans="1:61" ht="12.75" thickBot="1" x14ac:dyDescent="0.35">
      <c r="A130" s="10"/>
      <c r="B130" s="29"/>
      <c r="C130" s="30"/>
      <c r="D130" s="22"/>
      <c r="F130" s="102" t="s">
        <v>34</v>
      </c>
      <c r="G130" s="99">
        <f>IFERROR(('2.3_Input_Data_Orig_MC'!U129-'2.3_Input_Data_Orig_MC'!G129),"-")</f>
        <v>-7</v>
      </c>
      <c r="H130" s="99">
        <f>IFERROR(('2.3_Input_Data_Orig_MC'!V129-'2.3_Input_Data_Orig_MC'!H129),"-")</f>
        <v>-3</v>
      </c>
      <c r="I130" s="99">
        <f>IFERROR(('2.3_Input_Data_Orig_MC'!W129-'2.3_Input_Data_Orig_MC'!I129),"-")</f>
        <v>4</v>
      </c>
      <c r="J130" s="99">
        <f>IFERROR(('2.3_Input_Data_Orig_MC'!X129-'2.3_Input_Data_Orig_MC'!J129),"-")</f>
        <v>-6</v>
      </c>
      <c r="K130" s="99">
        <f>IFERROR(('2.3_Input_Data_Orig_MC'!Y129-'2.3_Input_Data_Orig_MC'!K129),"-")</f>
        <v>12</v>
      </c>
      <c r="L130" s="48"/>
      <c r="M130" s="100">
        <f>G130*'0.1_Coefficients'!$B$23</f>
        <v>-0.35000000000000003</v>
      </c>
      <c r="N130" s="100">
        <f>H130*'0.1_Coefficients'!$C$23</f>
        <v>-0.30000000000000004</v>
      </c>
      <c r="O130" s="100">
        <f>I130*'0.1_Coefficients'!$D$23</f>
        <v>0.6</v>
      </c>
      <c r="P130" s="100">
        <f>J130*'0.1_Coefficients'!E139</f>
        <v>0</v>
      </c>
      <c r="Q130" s="100">
        <f>K130*'0.1_Coefficients'!$F$23</f>
        <v>3</v>
      </c>
      <c r="R130" s="72"/>
      <c r="S130" s="48"/>
      <c r="T130" s="99">
        <f>IFERROR(('2.3_Input_Data_Orig_MC'!N129-'2.3_Input_Data_Orig_MC'!G129),"-")</f>
        <v>-3</v>
      </c>
      <c r="U130" s="99">
        <f>IFERROR(('2.3_Input_Data_Orig_MC'!O129-'2.3_Input_Data_Orig_MC'!H129),"-")</f>
        <v>3</v>
      </c>
      <c r="V130" s="99">
        <f>IFERROR(('2.3_Input_Data_Orig_MC'!P129-'2.3_Input_Data_Orig_MC'!I129),"-")</f>
        <v>4</v>
      </c>
      <c r="W130" s="99">
        <f>IFERROR(('2.3_Input_Data_Orig_MC'!Q129-'2.3_Input_Data_Orig_MC'!J129),"-")</f>
        <v>-6</v>
      </c>
      <c r="X130" s="99">
        <f>IFERROR(('2.3_Input_Data_Orig_MC'!R129-'2.3_Input_Data_Orig_MC'!K129),"-")</f>
        <v>2</v>
      </c>
      <c r="Y130" s="48"/>
      <c r="Z130" s="100">
        <f>T130*'0.1_Coefficients'!$B$23</f>
        <v>-0.15000000000000002</v>
      </c>
      <c r="AA130" s="100">
        <f>U130*'0.1_Coefficients'!$C$23</f>
        <v>0.30000000000000004</v>
      </c>
      <c r="AB130" s="100">
        <f>V130*'0.1_Coefficients'!$D$23</f>
        <v>0.6</v>
      </c>
      <c r="AC130" s="100">
        <f>W130*'0.1_Coefficients'!Q139</f>
        <v>0</v>
      </c>
      <c r="AD130" s="100">
        <f>X130*'0.1_Coefficients'!$F$23</f>
        <v>0.5</v>
      </c>
      <c r="AE130" s="72"/>
      <c r="AF130" s="48"/>
      <c r="AG130" s="99">
        <f>IFERROR(('2.4_Input_Data_Rebase'!U129-'2.4_Input_Data_Rebase'!G129),"-")</f>
        <v>-8</v>
      </c>
      <c r="AH130" s="99">
        <f>IFERROR(('2.4_Input_Data_Rebase'!V129-'2.4_Input_Data_Rebase'!H129),"-")</f>
        <v>-3</v>
      </c>
      <c r="AI130" s="99">
        <f>IFERROR(('2.4_Input_Data_Rebase'!W129-'2.4_Input_Data_Rebase'!I129),"-")</f>
        <v>-4</v>
      </c>
      <c r="AJ130" s="99">
        <f>IFERROR(('2.4_Input_Data_Rebase'!X129-'2.4_Input_Data_Rebase'!J129),"-")</f>
        <v>0</v>
      </c>
      <c r="AK130" s="99">
        <f>IFERROR(('2.4_Input_Data_Rebase'!Y129-'2.4_Input_Data_Rebase'!K129),"-")</f>
        <v>17</v>
      </c>
      <c r="AL130" s="48"/>
      <c r="AM130" s="100">
        <f>AG130*'0.1_Coefficients'!$B$23</f>
        <v>-0.4</v>
      </c>
      <c r="AN130" s="100">
        <f>AH130*'0.1_Coefficients'!$C$23</f>
        <v>-0.30000000000000004</v>
      </c>
      <c r="AO130" s="100">
        <f>AI130*'0.1_Coefficients'!$D$23</f>
        <v>-0.6</v>
      </c>
      <c r="AP130" s="100">
        <f>AJ130*'0.1_Coefficients'!AD139</f>
        <v>0</v>
      </c>
      <c r="AQ130" s="100">
        <f>AK130*'0.1_Coefficients'!$F$23</f>
        <v>4.25</v>
      </c>
      <c r="AR130" s="72"/>
      <c r="AS130" s="48"/>
      <c r="AT130" s="99">
        <f>IFERROR(('2.4_Input_Data_Rebase'!N129-'2.4_Input_Data_Rebase'!G129),"-")</f>
        <v>-1</v>
      </c>
      <c r="AU130" s="99">
        <f>IFERROR(('2.4_Input_Data_Rebase'!O129-'2.4_Input_Data_Rebase'!H129),"-")</f>
        <v>-3</v>
      </c>
      <c r="AV130" s="99">
        <f>IFERROR(('2.4_Input_Data_Rebase'!P129-'2.4_Input_Data_Rebase'!I129),"-")</f>
        <v>-4</v>
      </c>
      <c r="AW130" s="99">
        <f>IFERROR(('2.4_Input_Data_Rebase'!Q129-'2.4_Input_Data_Rebase'!J129),"-")</f>
        <v>0</v>
      </c>
      <c r="AX130" s="99">
        <f>IFERROR(('2.4_Input_Data_Rebase'!R129-'2.4_Input_Data_Rebase'!K129),"-")</f>
        <v>10</v>
      </c>
      <c r="AY130" s="48"/>
      <c r="AZ130" s="100">
        <f>AT130*'0.1_Coefficients'!$B$23</f>
        <v>-0.05</v>
      </c>
      <c r="BA130" s="100">
        <f>AU130*'0.1_Coefficients'!$C$23</f>
        <v>-0.30000000000000004</v>
      </c>
      <c r="BB130" s="100">
        <f>AV130*'0.1_Coefficients'!$D$23</f>
        <v>-0.6</v>
      </c>
      <c r="BC130" s="100">
        <f>AW130*'0.1_Coefficients'!AP139</f>
        <v>0</v>
      </c>
      <c r="BD130" s="100">
        <f>AX130*'0.1_Coefficients'!$F$23</f>
        <v>2.5</v>
      </c>
      <c r="BE130" s="72"/>
      <c r="BF130" s="48"/>
      <c r="BG130" s="72"/>
      <c r="BH130" s="72"/>
      <c r="BI130" s="73"/>
    </row>
    <row r="131" spans="1:61" x14ac:dyDescent="0.3">
      <c r="A131" s="11" t="s">
        <v>20</v>
      </c>
      <c r="B131" s="31">
        <v>26</v>
      </c>
      <c r="C131" s="32" t="s">
        <v>57</v>
      </c>
      <c r="D131" s="17" t="s">
        <v>37</v>
      </c>
      <c r="F131" s="103" t="s">
        <v>31</v>
      </c>
      <c r="G131" s="99">
        <f>IFERROR(('2.3_Input_Data_Orig_MC'!U130-'2.3_Input_Data_Orig_MC'!G130),"-")</f>
        <v>0</v>
      </c>
      <c r="H131" s="99">
        <f>IFERROR(('2.3_Input_Data_Orig_MC'!V130-'2.3_Input_Data_Orig_MC'!H130),"-")</f>
        <v>0</v>
      </c>
      <c r="I131" s="99">
        <f>IFERROR(('2.3_Input_Data_Orig_MC'!W130-'2.3_Input_Data_Orig_MC'!I130),"-")</f>
        <v>0</v>
      </c>
      <c r="J131" s="99">
        <f>IFERROR(('2.3_Input_Data_Orig_MC'!X130-'2.3_Input_Data_Orig_MC'!J130),"-")</f>
        <v>0</v>
      </c>
      <c r="K131" s="99">
        <f>IFERROR(('2.3_Input_Data_Orig_MC'!Y130-'2.3_Input_Data_Orig_MC'!K130),"-")</f>
        <v>0</v>
      </c>
      <c r="L131" s="48"/>
      <c r="M131" s="100">
        <f>G131*'0.1_Coefficients'!$B$20</f>
        <v>0</v>
      </c>
      <c r="N131" s="100">
        <f>H131*'0.1_Coefficients'!$C$20</f>
        <v>0</v>
      </c>
      <c r="O131" s="100">
        <f>I131*'0.1_Coefficients'!$D$20</f>
        <v>0</v>
      </c>
      <c r="P131" s="100">
        <f>J131*'0.1_Coefficients'!$E$20</f>
        <v>0</v>
      </c>
      <c r="Q131" s="100">
        <f>K131*'0.1_Coefficients'!$F$20</f>
        <v>0</v>
      </c>
      <c r="R131" s="68">
        <f t="shared" ref="R131" si="201">SUM(M131:Q134)</f>
        <v>0</v>
      </c>
      <c r="S131" s="48"/>
      <c r="T131" s="99">
        <f>IFERROR(('2.3_Input_Data_Orig_MC'!N130-'2.3_Input_Data_Orig_MC'!G130),"-")</f>
        <v>0</v>
      </c>
      <c r="U131" s="99">
        <f>IFERROR(('2.3_Input_Data_Orig_MC'!O130-'2.3_Input_Data_Orig_MC'!H130),"-")</f>
        <v>0</v>
      </c>
      <c r="V131" s="99">
        <f>IFERROR(('2.3_Input_Data_Orig_MC'!P130-'2.3_Input_Data_Orig_MC'!I130),"-")</f>
        <v>0</v>
      </c>
      <c r="W131" s="99">
        <f>IFERROR(('2.3_Input_Data_Orig_MC'!Q130-'2.3_Input_Data_Orig_MC'!J130),"-")</f>
        <v>0</v>
      </c>
      <c r="X131" s="99">
        <f>IFERROR(('2.3_Input_Data_Orig_MC'!R130-'2.3_Input_Data_Orig_MC'!K130),"-")</f>
        <v>0</v>
      </c>
      <c r="Y131" s="48"/>
      <c r="Z131" s="100">
        <f>T131*'0.1_Coefficients'!$B$20</f>
        <v>0</v>
      </c>
      <c r="AA131" s="100">
        <f>U131*'0.1_Coefficients'!$C$20</f>
        <v>0</v>
      </c>
      <c r="AB131" s="100">
        <f>V131*'0.1_Coefficients'!$D$20</f>
        <v>0</v>
      </c>
      <c r="AC131" s="100">
        <f>W131*'0.1_Coefficients'!$E$20</f>
        <v>0</v>
      </c>
      <c r="AD131" s="100">
        <f>X131*'0.1_Coefficients'!$F$20</f>
        <v>0</v>
      </c>
      <c r="AE131" s="68">
        <f t="shared" ref="AE131" si="202">SUM(Z131:AD134)</f>
        <v>0</v>
      </c>
      <c r="AF131" s="48"/>
      <c r="AG131" s="99">
        <f>IFERROR(('2.4_Input_Data_Rebase'!U130-'2.4_Input_Data_Rebase'!G130),"-")</f>
        <v>0</v>
      </c>
      <c r="AH131" s="99">
        <f>IFERROR(('2.4_Input_Data_Rebase'!V130-'2.4_Input_Data_Rebase'!H130),"-")</f>
        <v>0</v>
      </c>
      <c r="AI131" s="99">
        <f>IFERROR(('2.4_Input_Data_Rebase'!W130-'2.4_Input_Data_Rebase'!I130),"-")</f>
        <v>0</v>
      </c>
      <c r="AJ131" s="99">
        <f>IFERROR(('2.4_Input_Data_Rebase'!X130-'2.4_Input_Data_Rebase'!J130),"-")</f>
        <v>0</v>
      </c>
      <c r="AK131" s="99">
        <f>IFERROR(('2.4_Input_Data_Rebase'!Y130-'2.4_Input_Data_Rebase'!K130),"-")</f>
        <v>0</v>
      </c>
      <c r="AL131" s="48"/>
      <c r="AM131" s="100">
        <f>AG131*'0.1_Coefficients'!$B$20</f>
        <v>0</v>
      </c>
      <c r="AN131" s="100">
        <f>AH131*'0.1_Coefficients'!$C$20</f>
        <v>0</v>
      </c>
      <c r="AO131" s="100">
        <f>AI131*'0.1_Coefficients'!$D$20</f>
        <v>0</v>
      </c>
      <c r="AP131" s="100">
        <f>AJ131*'0.1_Coefficients'!$E$20</f>
        <v>0</v>
      </c>
      <c r="AQ131" s="100">
        <f>AK131*'0.1_Coefficients'!$F$20</f>
        <v>0</v>
      </c>
      <c r="AR131" s="68">
        <f t="shared" ref="AR131" si="203">SUM(AM131:AQ134)</f>
        <v>0</v>
      </c>
      <c r="AS131" s="48"/>
      <c r="AT131" s="99">
        <f>IFERROR(('2.4_Input_Data_Rebase'!N130-'2.4_Input_Data_Rebase'!G130),"-")</f>
        <v>0</v>
      </c>
      <c r="AU131" s="99">
        <f>IFERROR(('2.4_Input_Data_Rebase'!O130-'2.4_Input_Data_Rebase'!H130),"-")</f>
        <v>0</v>
      </c>
      <c r="AV131" s="99">
        <f>IFERROR(('2.4_Input_Data_Rebase'!P130-'2.4_Input_Data_Rebase'!I130),"-")</f>
        <v>0</v>
      </c>
      <c r="AW131" s="99">
        <f>IFERROR(('2.4_Input_Data_Rebase'!Q130-'2.4_Input_Data_Rebase'!J130),"-")</f>
        <v>0</v>
      </c>
      <c r="AX131" s="99">
        <f>IFERROR(('2.4_Input_Data_Rebase'!R130-'2.4_Input_Data_Rebase'!K130),"-")</f>
        <v>0</v>
      </c>
      <c r="AY131" s="48"/>
      <c r="AZ131" s="100">
        <f>AT131*'0.1_Coefficients'!$B$20</f>
        <v>0</v>
      </c>
      <c r="BA131" s="100">
        <f>AU131*'0.1_Coefficients'!$C$20</f>
        <v>0</v>
      </c>
      <c r="BB131" s="100">
        <f>AV131*'0.1_Coefficients'!$D$20</f>
        <v>0</v>
      </c>
      <c r="BC131" s="100">
        <f>AW131*'0.1_Coefficients'!$E$20</f>
        <v>0</v>
      </c>
      <c r="BD131" s="100">
        <f>AX131*'0.1_Coefficients'!$F$20</f>
        <v>0</v>
      </c>
      <c r="BE131" s="68">
        <f t="shared" ref="BE131" si="204">SUM(AZ131:BD134)</f>
        <v>0</v>
      </c>
      <c r="BF131" s="48"/>
      <c r="BG131" s="68">
        <f t="shared" ref="BG131" si="205">AE131-R131</f>
        <v>0</v>
      </c>
      <c r="BH131" s="68">
        <f t="shared" ref="BH131" si="206">BE131-AR131</f>
        <v>0</v>
      </c>
      <c r="BI131" s="69" t="str">
        <f t="shared" ref="BI131" si="207">IFERROR(IF(ABS((BG131-BH131))&lt;=10%,"Acceptable","Request Narrative"),"-")</f>
        <v>Acceptable</v>
      </c>
    </row>
    <row r="132" spans="1:61" x14ac:dyDescent="0.3">
      <c r="A132" s="10"/>
      <c r="B132" s="27"/>
      <c r="C132" s="28"/>
      <c r="D132" s="19"/>
      <c r="F132" s="98" t="s">
        <v>32</v>
      </c>
      <c r="G132" s="99">
        <f>IFERROR(('2.3_Input_Data_Orig_MC'!U131-'2.3_Input_Data_Orig_MC'!G131),"-")</f>
        <v>0</v>
      </c>
      <c r="H132" s="99">
        <f>IFERROR(('2.3_Input_Data_Orig_MC'!V131-'2.3_Input_Data_Orig_MC'!H131),"-")</f>
        <v>0</v>
      </c>
      <c r="I132" s="99">
        <f>IFERROR(('2.3_Input_Data_Orig_MC'!W131-'2.3_Input_Data_Orig_MC'!I131),"-")</f>
        <v>0</v>
      </c>
      <c r="J132" s="99">
        <f>IFERROR(('2.3_Input_Data_Orig_MC'!X131-'2.3_Input_Data_Orig_MC'!J131),"-")</f>
        <v>0</v>
      </c>
      <c r="K132" s="99">
        <f>IFERROR(('2.3_Input_Data_Orig_MC'!Y131-'2.3_Input_Data_Orig_MC'!K131),"-")</f>
        <v>0</v>
      </c>
      <c r="L132" s="48"/>
      <c r="M132" s="100">
        <f>G132*'0.1_Coefficients'!$B$21</f>
        <v>0</v>
      </c>
      <c r="N132" s="100">
        <f>H132*'0.1_Coefficients'!$C$21</f>
        <v>0</v>
      </c>
      <c r="O132" s="100">
        <f>I132*'0.1_Coefficients'!$D$21</f>
        <v>0</v>
      </c>
      <c r="P132" s="100">
        <f>J132*'0.1_Coefficients'!$E$21</f>
        <v>0</v>
      </c>
      <c r="Q132" s="100">
        <f>K132*'0.1_Coefficients'!$F$21</f>
        <v>0</v>
      </c>
      <c r="R132" s="68"/>
      <c r="S132" s="48"/>
      <c r="T132" s="99">
        <f>IFERROR(('2.3_Input_Data_Orig_MC'!N131-'2.3_Input_Data_Orig_MC'!G131),"-")</f>
        <v>0</v>
      </c>
      <c r="U132" s="99">
        <f>IFERROR(('2.3_Input_Data_Orig_MC'!O131-'2.3_Input_Data_Orig_MC'!H131),"-")</f>
        <v>0</v>
      </c>
      <c r="V132" s="99">
        <f>IFERROR(('2.3_Input_Data_Orig_MC'!P131-'2.3_Input_Data_Orig_MC'!I131),"-")</f>
        <v>0</v>
      </c>
      <c r="W132" s="99">
        <f>IFERROR(('2.3_Input_Data_Orig_MC'!Q131-'2.3_Input_Data_Orig_MC'!J131),"-")</f>
        <v>0</v>
      </c>
      <c r="X132" s="99">
        <f>IFERROR(('2.3_Input_Data_Orig_MC'!R131-'2.3_Input_Data_Orig_MC'!K131),"-")</f>
        <v>0</v>
      </c>
      <c r="Y132" s="48"/>
      <c r="Z132" s="100">
        <f>T132*'0.1_Coefficients'!$B$21</f>
        <v>0</v>
      </c>
      <c r="AA132" s="100">
        <f>U132*'0.1_Coefficients'!$C$21</f>
        <v>0</v>
      </c>
      <c r="AB132" s="100">
        <f>V132*'0.1_Coefficients'!$D$21</f>
        <v>0</v>
      </c>
      <c r="AC132" s="100">
        <f>W132*'0.1_Coefficients'!$E$21</f>
        <v>0</v>
      </c>
      <c r="AD132" s="100">
        <f>X132*'0.1_Coefficients'!$F$21</f>
        <v>0</v>
      </c>
      <c r="AE132" s="68"/>
      <c r="AF132" s="48"/>
      <c r="AG132" s="99">
        <f>IFERROR(('2.4_Input_Data_Rebase'!U131-'2.4_Input_Data_Rebase'!G131),"-")</f>
        <v>0</v>
      </c>
      <c r="AH132" s="99">
        <f>IFERROR(('2.4_Input_Data_Rebase'!V131-'2.4_Input_Data_Rebase'!H131),"-")</f>
        <v>0</v>
      </c>
      <c r="AI132" s="99">
        <f>IFERROR(('2.4_Input_Data_Rebase'!W131-'2.4_Input_Data_Rebase'!I131),"-")</f>
        <v>0</v>
      </c>
      <c r="AJ132" s="99">
        <f>IFERROR(('2.4_Input_Data_Rebase'!X131-'2.4_Input_Data_Rebase'!J131),"-")</f>
        <v>0</v>
      </c>
      <c r="AK132" s="99">
        <f>IFERROR(('2.4_Input_Data_Rebase'!Y131-'2.4_Input_Data_Rebase'!K131),"-")</f>
        <v>0</v>
      </c>
      <c r="AL132" s="48"/>
      <c r="AM132" s="100">
        <f>AG132*'0.1_Coefficients'!$B$21</f>
        <v>0</v>
      </c>
      <c r="AN132" s="100">
        <f>AH132*'0.1_Coefficients'!$C$21</f>
        <v>0</v>
      </c>
      <c r="AO132" s="100">
        <f>AI132*'0.1_Coefficients'!$D$21</f>
        <v>0</v>
      </c>
      <c r="AP132" s="100">
        <f>AJ132*'0.1_Coefficients'!$E$21</f>
        <v>0</v>
      </c>
      <c r="AQ132" s="100">
        <f>AK132*'0.1_Coefficients'!$F$21</f>
        <v>0</v>
      </c>
      <c r="AR132" s="68"/>
      <c r="AS132" s="48"/>
      <c r="AT132" s="99">
        <f>IFERROR(('2.4_Input_Data_Rebase'!N131-'2.4_Input_Data_Rebase'!G131),"-")</f>
        <v>0</v>
      </c>
      <c r="AU132" s="99">
        <f>IFERROR(('2.4_Input_Data_Rebase'!O131-'2.4_Input_Data_Rebase'!H131),"-")</f>
        <v>0</v>
      </c>
      <c r="AV132" s="99">
        <f>IFERROR(('2.4_Input_Data_Rebase'!P131-'2.4_Input_Data_Rebase'!I131),"-")</f>
        <v>0</v>
      </c>
      <c r="AW132" s="99">
        <f>IFERROR(('2.4_Input_Data_Rebase'!Q131-'2.4_Input_Data_Rebase'!J131),"-")</f>
        <v>0</v>
      </c>
      <c r="AX132" s="99">
        <f>IFERROR(('2.4_Input_Data_Rebase'!R131-'2.4_Input_Data_Rebase'!K131),"-")</f>
        <v>0</v>
      </c>
      <c r="AY132" s="48"/>
      <c r="AZ132" s="100">
        <f>AT132*'0.1_Coefficients'!$B$21</f>
        <v>0</v>
      </c>
      <c r="BA132" s="100">
        <f>AU132*'0.1_Coefficients'!$C$21</f>
        <v>0</v>
      </c>
      <c r="BB132" s="100">
        <f>AV132*'0.1_Coefficients'!$D$21</f>
        <v>0</v>
      </c>
      <c r="BC132" s="100">
        <f>AW132*'0.1_Coefficients'!$E$21</f>
        <v>0</v>
      </c>
      <c r="BD132" s="100">
        <f>AX132*'0.1_Coefficients'!$F$21</f>
        <v>0</v>
      </c>
      <c r="BE132" s="68"/>
      <c r="BF132" s="48"/>
      <c r="BG132" s="68"/>
      <c r="BH132" s="68"/>
      <c r="BI132" s="69"/>
    </row>
    <row r="133" spans="1:61" x14ac:dyDescent="0.3">
      <c r="A133" s="10"/>
      <c r="B133" s="27"/>
      <c r="C133" s="28"/>
      <c r="D133" s="19"/>
      <c r="F133" s="98" t="s">
        <v>33</v>
      </c>
      <c r="G133" s="99">
        <f>IFERROR(('2.3_Input_Data_Orig_MC'!U132-'2.3_Input_Data_Orig_MC'!G132),"-")</f>
        <v>0</v>
      </c>
      <c r="H133" s="99">
        <f>IFERROR(('2.3_Input_Data_Orig_MC'!V132-'2.3_Input_Data_Orig_MC'!H132),"-")</f>
        <v>0</v>
      </c>
      <c r="I133" s="99">
        <f>IFERROR(('2.3_Input_Data_Orig_MC'!W132-'2.3_Input_Data_Orig_MC'!I132),"-")</f>
        <v>0</v>
      </c>
      <c r="J133" s="99">
        <f>IFERROR(('2.3_Input_Data_Orig_MC'!X132-'2.3_Input_Data_Orig_MC'!J132),"-")</f>
        <v>0</v>
      </c>
      <c r="K133" s="99">
        <f>IFERROR(('2.3_Input_Data_Orig_MC'!Y132-'2.3_Input_Data_Orig_MC'!K132),"-")</f>
        <v>0</v>
      </c>
      <c r="L133" s="48"/>
      <c r="M133" s="100">
        <f>G133*'0.1_Coefficients'!$B$22</f>
        <v>0</v>
      </c>
      <c r="N133" s="100">
        <f>H133*'0.1_Coefficients'!$C$22</f>
        <v>0</v>
      </c>
      <c r="O133" s="100">
        <f>I133*'0.1_Coefficients'!$D$22</f>
        <v>0</v>
      </c>
      <c r="P133" s="100">
        <f>J133*'0.1_Coefficients'!$E$22</f>
        <v>0</v>
      </c>
      <c r="Q133" s="100">
        <f>K133*'0.1_Coefficients'!$F$22</f>
        <v>0</v>
      </c>
      <c r="R133" s="68"/>
      <c r="S133" s="48"/>
      <c r="T133" s="99">
        <f>IFERROR(('2.3_Input_Data_Orig_MC'!N132-'2.3_Input_Data_Orig_MC'!G132),"-")</f>
        <v>0</v>
      </c>
      <c r="U133" s="99">
        <f>IFERROR(('2.3_Input_Data_Orig_MC'!O132-'2.3_Input_Data_Orig_MC'!H132),"-")</f>
        <v>0</v>
      </c>
      <c r="V133" s="99">
        <f>IFERROR(('2.3_Input_Data_Orig_MC'!P132-'2.3_Input_Data_Orig_MC'!I132),"-")</f>
        <v>0</v>
      </c>
      <c r="W133" s="99">
        <f>IFERROR(('2.3_Input_Data_Orig_MC'!Q132-'2.3_Input_Data_Orig_MC'!J132),"-")</f>
        <v>0</v>
      </c>
      <c r="X133" s="99">
        <f>IFERROR(('2.3_Input_Data_Orig_MC'!R132-'2.3_Input_Data_Orig_MC'!K132),"-")</f>
        <v>0</v>
      </c>
      <c r="Y133" s="48"/>
      <c r="Z133" s="100">
        <f>T133*'0.1_Coefficients'!$B$22</f>
        <v>0</v>
      </c>
      <c r="AA133" s="100">
        <f>U133*'0.1_Coefficients'!$C$22</f>
        <v>0</v>
      </c>
      <c r="AB133" s="100">
        <f>V133*'0.1_Coefficients'!$D$22</f>
        <v>0</v>
      </c>
      <c r="AC133" s="100">
        <f>W133*'0.1_Coefficients'!$E$22</f>
        <v>0</v>
      </c>
      <c r="AD133" s="100">
        <f>X133*'0.1_Coefficients'!$F$22</f>
        <v>0</v>
      </c>
      <c r="AE133" s="68"/>
      <c r="AF133" s="48"/>
      <c r="AG133" s="99">
        <f>IFERROR(('2.4_Input_Data_Rebase'!U132-'2.4_Input_Data_Rebase'!G132),"-")</f>
        <v>0</v>
      </c>
      <c r="AH133" s="99">
        <f>IFERROR(('2.4_Input_Data_Rebase'!V132-'2.4_Input_Data_Rebase'!H132),"-")</f>
        <v>0</v>
      </c>
      <c r="AI133" s="99">
        <f>IFERROR(('2.4_Input_Data_Rebase'!W132-'2.4_Input_Data_Rebase'!I132),"-")</f>
        <v>0</v>
      </c>
      <c r="AJ133" s="99">
        <f>IFERROR(('2.4_Input_Data_Rebase'!X132-'2.4_Input_Data_Rebase'!J132),"-")</f>
        <v>0</v>
      </c>
      <c r="AK133" s="99">
        <f>IFERROR(('2.4_Input_Data_Rebase'!Y132-'2.4_Input_Data_Rebase'!K132),"-")</f>
        <v>0</v>
      </c>
      <c r="AL133" s="48"/>
      <c r="AM133" s="100">
        <f>AG133*'0.1_Coefficients'!$B$22</f>
        <v>0</v>
      </c>
      <c r="AN133" s="100">
        <f>AH133*'0.1_Coefficients'!$C$22</f>
        <v>0</v>
      </c>
      <c r="AO133" s="100">
        <f>AI133*'0.1_Coefficients'!$D$22</f>
        <v>0</v>
      </c>
      <c r="AP133" s="100">
        <f>AJ133*'0.1_Coefficients'!$E$22</f>
        <v>0</v>
      </c>
      <c r="AQ133" s="100">
        <f>AK133*'0.1_Coefficients'!$F$22</f>
        <v>0</v>
      </c>
      <c r="AR133" s="68"/>
      <c r="AS133" s="48"/>
      <c r="AT133" s="99">
        <f>IFERROR(('2.4_Input_Data_Rebase'!N132-'2.4_Input_Data_Rebase'!G132),"-")</f>
        <v>0</v>
      </c>
      <c r="AU133" s="99">
        <f>IFERROR(('2.4_Input_Data_Rebase'!O132-'2.4_Input_Data_Rebase'!H132),"-")</f>
        <v>0</v>
      </c>
      <c r="AV133" s="99">
        <f>IFERROR(('2.4_Input_Data_Rebase'!P132-'2.4_Input_Data_Rebase'!I132),"-")</f>
        <v>0</v>
      </c>
      <c r="AW133" s="99">
        <f>IFERROR(('2.4_Input_Data_Rebase'!Q132-'2.4_Input_Data_Rebase'!J132),"-")</f>
        <v>0</v>
      </c>
      <c r="AX133" s="99">
        <f>IFERROR(('2.4_Input_Data_Rebase'!R132-'2.4_Input_Data_Rebase'!K132),"-")</f>
        <v>0</v>
      </c>
      <c r="AY133" s="48"/>
      <c r="AZ133" s="100">
        <f>AT133*'0.1_Coefficients'!$B$22</f>
        <v>0</v>
      </c>
      <c r="BA133" s="100">
        <f>AU133*'0.1_Coefficients'!$C$22</f>
        <v>0</v>
      </c>
      <c r="BB133" s="100">
        <f>AV133*'0.1_Coefficients'!$D$22</f>
        <v>0</v>
      </c>
      <c r="BC133" s="100">
        <f>AW133*'0.1_Coefficients'!$E$22</f>
        <v>0</v>
      </c>
      <c r="BD133" s="100">
        <f>AX133*'0.1_Coefficients'!$F$22</f>
        <v>0</v>
      </c>
      <c r="BE133" s="68"/>
      <c r="BF133" s="48"/>
      <c r="BG133" s="68"/>
      <c r="BH133" s="68"/>
      <c r="BI133" s="69"/>
    </row>
    <row r="134" spans="1:61" ht="12.75" thickBot="1" x14ac:dyDescent="0.35">
      <c r="A134" s="10"/>
      <c r="B134" s="29"/>
      <c r="C134" s="30"/>
      <c r="D134" s="22"/>
      <c r="F134" s="102" t="s">
        <v>34</v>
      </c>
      <c r="G134" s="99">
        <f>IFERROR(('2.3_Input_Data_Orig_MC'!U133-'2.3_Input_Data_Orig_MC'!G133),"-")</f>
        <v>0</v>
      </c>
      <c r="H134" s="99">
        <f>IFERROR(('2.3_Input_Data_Orig_MC'!V133-'2.3_Input_Data_Orig_MC'!H133),"-")</f>
        <v>0</v>
      </c>
      <c r="I134" s="99">
        <f>IFERROR(('2.3_Input_Data_Orig_MC'!W133-'2.3_Input_Data_Orig_MC'!I133),"-")</f>
        <v>0</v>
      </c>
      <c r="J134" s="99">
        <f>IFERROR(('2.3_Input_Data_Orig_MC'!X133-'2.3_Input_Data_Orig_MC'!J133),"-")</f>
        <v>0</v>
      </c>
      <c r="K134" s="99">
        <f>IFERROR(('2.3_Input_Data_Orig_MC'!Y133-'2.3_Input_Data_Orig_MC'!K133),"-")</f>
        <v>0</v>
      </c>
      <c r="L134" s="48"/>
      <c r="M134" s="100">
        <f>G134*'0.1_Coefficients'!$B$23</f>
        <v>0</v>
      </c>
      <c r="N134" s="100">
        <f>H134*'0.1_Coefficients'!$C$23</f>
        <v>0</v>
      </c>
      <c r="O134" s="100">
        <f>I134*'0.1_Coefficients'!$D$23</f>
        <v>0</v>
      </c>
      <c r="P134" s="100">
        <f>J134*'0.1_Coefficients'!E143</f>
        <v>0</v>
      </c>
      <c r="Q134" s="100">
        <f>K134*'0.1_Coefficients'!$F$23</f>
        <v>0</v>
      </c>
      <c r="R134" s="72"/>
      <c r="S134" s="48"/>
      <c r="T134" s="99">
        <f>IFERROR(('2.3_Input_Data_Orig_MC'!N133-'2.3_Input_Data_Orig_MC'!G133),"-")</f>
        <v>0</v>
      </c>
      <c r="U134" s="99">
        <f>IFERROR(('2.3_Input_Data_Orig_MC'!O133-'2.3_Input_Data_Orig_MC'!H133),"-")</f>
        <v>0</v>
      </c>
      <c r="V134" s="99">
        <f>IFERROR(('2.3_Input_Data_Orig_MC'!P133-'2.3_Input_Data_Orig_MC'!I133),"-")</f>
        <v>0</v>
      </c>
      <c r="W134" s="99">
        <f>IFERROR(('2.3_Input_Data_Orig_MC'!Q133-'2.3_Input_Data_Orig_MC'!J133),"-")</f>
        <v>0</v>
      </c>
      <c r="X134" s="99">
        <f>IFERROR(('2.3_Input_Data_Orig_MC'!R133-'2.3_Input_Data_Orig_MC'!K133),"-")</f>
        <v>0</v>
      </c>
      <c r="Y134" s="48"/>
      <c r="Z134" s="100">
        <f>T134*'0.1_Coefficients'!$B$23</f>
        <v>0</v>
      </c>
      <c r="AA134" s="100">
        <f>U134*'0.1_Coefficients'!$C$23</f>
        <v>0</v>
      </c>
      <c r="AB134" s="100">
        <f>V134*'0.1_Coefficients'!$D$23</f>
        <v>0</v>
      </c>
      <c r="AC134" s="100">
        <f>W134*'0.1_Coefficients'!Q143</f>
        <v>0</v>
      </c>
      <c r="AD134" s="100">
        <f>X134*'0.1_Coefficients'!$F$23</f>
        <v>0</v>
      </c>
      <c r="AE134" s="72"/>
      <c r="AF134" s="48"/>
      <c r="AG134" s="99">
        <f>IFERROR(('2.4_Input_Data_Rebase'!U133-'2.4_Input_Data_Rebase'!G133),"-")</f>
        <v>0</v>
      </c>
      <c r="AH134" s="99">
        <f>IFERROR(('2.4_Input_Data_Rebase'!V133-'2.4_Input_Data_Rebase'!H133),"-")</f>
        <v>0</v>
      </c>
      <c r="AI134" s="99">
        <f>IFERROR(('2.4_Input_Data_Rebase'!W133-'2.4_Input_Data_Rebase'!I133),"-")</f>
        <v>0</v>
      </c>
      <c r="AJ134" s="99">
        <f>IFERROR(('2.4_Input_Data_Rebase'!X133-'2.4_Input_Data_Rebase'!J133),"-")</f>
        <v>0</v>
      </c>
      <c r="AK134" s="99">
        <f>IFERROR(('2.4_Input_Data_Rebase'!Y133-'2.4_Input_Data_Rebase'!K133),"-")</f>
        <v>0</v>
      </c>
      <c r="AL134" s="48"/>
      <c r="AM134" s="100">
        <f>AG134*'0.1_Coefficients'!$B$23</f>
        <v>0</v>
      </c>
      <c r="AN134" s="100">
        <f>AH134*'0.1_Coefficients'!$C$23</f>
        <v>0</v>
      </c>
      <c r="AO134" s="100">
        <f>AI134*'0.1_Coefficients'!$D$23</f>
        <v>0</v>
      </c>
      <c r="AP134" s="100">
        <f>AJ134*'0.1_Coefficients'!AD143</f>
        <v>0</v>
      </c>
      <c r="AQ134" s="100">
        <f>AK134*'0.1_Coefficients'!$F$23</f>
        <v>0</v>
      </c>
      <c r="AR134" s="72"/>
      <c r="AS134" s="48"/>
      <c r="AT134" s="99">
        <f>IFERROR(('2.4_Input_Data_Rebase'!N133-'2.4_Input_Data_Rebase'!G133),"-")</f>
        <v>0</v>
      </c>
      <c r="AU134" s="99">
        <f>IFERROR(('2.4_Input_Data_Rebase'!O133-'2.4_Input_Data_Rebase'!H133),"-")</f>
        <v>0</v>
      </c>
      <c r="AV134" s="99">
        <f>IFERROR(('2.4_Input_Data_Rebase'!P133-'2.4_Input_Data_Rebase'!I133),"-")</f>
        <v>0</v>
      </c>
      <c r="AW134" s="99">
        <f>IFERROR(('2.4_Input_Data_Rebase'!Q133-'2.4_Input_Data_Rebase'!J133),"-")</f>
        <v>0</v>
      </c>
      <c r="AX134" s="99">
        <f>IFERROR(('2.4_Input_Data_Rebase'!R133-'2.4_Input_Data_Rebase'!K133),"-")</f>
        <v>0</v>
      </c>
      <c r="AY134" s="48"/>
      <c r="AZ134" s="100">
        <f>AT134*'0.1_Coefficients'!$B$23</f>
        <v>0</v>
      </c>
      <c r="BA134" s="100">
        <f>AU134*'0.1_Coefficients'!$C$23</f>
        <v>0</v>
      </c>
      <c r="BB134" s="100">
        <f>AV134*'0.1_Coefficients'!$D$23</f>
        <v>0</v>
      </c>
      <c r="BC134" s="100">
        <f>AW134*'0.1_Coefficients'!AP143</f>
        <v>0</v>
      </c>
      <c r="BD134" s="100">
        <f>AX134*'0.1_Coefficients'!$F$23</f>
        <v>0</v>
      </c>
      <c r="BE134" s="72"/>
      <c r="BF134" s="48"/>
      <c r="BG134" s="72"/>
      <c r="BH134" s="72"/>
      <c r="BI134" s="73"/>
    </row>
    <row r="135" spans="1:61" x14ac:dyDescent="0.3">
      <c r="A135" s="11" t="s">
        <v>20</v>
      </c>
      <c r="B135" s="31">
        <v>9</v>
      </c>
      <c r="C135" s="32" t="s">
        <v>58</v>
      </c>
      <c r="D135" s="17" t="s">
        <v>38</v>
      </c>
      <c r="F135" s="103" t="s">
        <v>31</v>
      </c>
      <c r="G135" s="99">
        <f>IFERROR(('2.3_Input_Data_Orig_MC'!U134-'2.3_Input_Data_Orig_MC'!G134),"-")</f>
        <v>0</v>
      </c>
      <c r="H135" s="99">
        <f>IFERROR(('2.3_Input_Data_Orig_MC'!V134-'2.3_Input_Data_Orig_MC'!H134),"-")</f>
        <v>0</v>
      </c>
      <c r="I135" s="99">
        <f>IFERROR(('2.3_Input_Data_Orig_MC'!W134-'2.3_Input_Data_Orig_MC'!I134),"-")</f>
        <v>0</v>
      </c>
      <c r="J135" s="99">
        <f>IFERROR(('2.3_Input_Data_Orig_MC'!X134-'2.3_Input_Data_Orig_MC'!J134),"-")</f>
        <v>0</v>
      </c>
      <c r="K135" s="99">
        <f>IFERROR(('2.3_Input_Data_Orig_MC'!Y134-'2.3_Input_Data_Orig_MC'!K134),"-")</f>
        <v>0</v>
      </c>
      <c r="L135" s="48"/>
      <c r="M135" s="100">
        <f>G135*'0.1_Coefficients'!$B$20</f>
        <v>0</v>
      </c>
      <c r="N135" s="100">
        <f>H135*'0.1_Coefficients'!$C$20</f>
        <v>0</v>
      </c>
      <c r="O135" s="100">
        <f>I135*'0.1_Coefficients'!$D$20</f>
        <v>0</v>
      </c>
      <c r="P135" s="100">
        <f>J135*'0.1_Coefficients'!$E$20</f>
        <v>0</v>
      </c>
      <c r="Q135" s="100">
        <f>K135*'0.1_Coefficients'!$F$20</f>
        <v>0</v>
      </c>
      <c r="R135" s="68">
        <f t="shared" ref="R135" si="208">SUM(M135:Q138)</f>
        <v>0</v>
      </c>
      <c r="S135" s="48"/>
      <c r="T135" s="99">
        <f>IFERROR(('2.3_Input_Data_Orig_MC'!N134-'2.3_Input_Data_Orig_MC'!G134),"-")</f>
        <v>0</v>
      </c>
      <c r="U135" s="99">
        <f>IFERROR(('2.3_Input_Data_Orig_MC'!O134-'2.3_Input_Data_Orig_MC'!H134),"-")</f>
        <v>0</v>
      </c>
      <c r="V135" s="99">
        <f>IFERROR(('2.3_Input_Data_Orig_MC'!P134-'2.3_Input_Data_Orig_MC'!I134),"-")</f>
        <v>0</v>
      </c>
      <c r="W135" s="99">
        <f>IFERROR(('2.3_Input_Data_Orig_MC'!Q134-'2.3_Input_Data_Orig_MC'!J134),"-")</f>
        <v>0</v>
      </c>
      <c r="X135" s="99">
        <f>IFERROR(('2.3_Input_Data_Orig_MC'!R134-'2.3_Input_Data_Orig_MC'!K134),"-")</f>
        <v>0</v>
      </c>
      <c r="Y135" s="48"/>
      <c r="Z135" s="100">
        <f>T135*'0.1_Coefficients'!$B$20</f>
        <v>0</v>
      </c>
      <c r="AA135" s="100">
        <f>U135*'0.1_Coefficients'!$C$20</f>
        <v>0</v>
      </c>
      <c r="AB135" s="100">
        <f>V135*'0.1_Coefficients'!$D$20</f>
        <v>0</v>
      </c>
      <c r="AC135" s="100">
        <f>W135*'0.1_Coefficients'!$E$20</f>
        <v>0</v>
      </c>
      <c r="AD135" s="100">
        <f>X135*'0.1_Coefficients'!$F$20</f>
        <v>0</v>
      </c>
      <c r="AE135" s="68">
        <f t="shared" ref="AE135" si="209">SUM(Z135:AD138)</f>
        <v>0</v>
      </c>
      <c r="AF135" s="48"/>
      <c r="AG135" s="99">
        <f>IFERROR(('2.4_Input_Data_Rebase'!U134-'2.4_Input_Data_Rebase'!G134),"-")</f>
        <v>0</v>
      </c>
      <c r="AH135" s="99">
        <f>IFERROR(('2.4_Input_Data_Rebase'!V134-'2.4_Input_Data_Rebase'!H134),"-")</f>
        <v>0</v>
      </c>
      <c r="AI135" s="99">
        <f>IFERROR(('2.4_Input_Data_Rebase'!W134-'2.4_Input_Data_Rebase'!I134),"-")</f>
        <v>0</v>
      </c>
      <c r="AJ135" s="99">
        <f>IFERROR(('2.4_Input_Data_Rebase'!X134-'2.4_Input_Data_Rebase'!J134),"-")</f>
        <v>0</v>
      </c>
      <c r="AK135" s="99">
        <f>IFERROR(('2.4_Input_Data_Rebase'!Y134-'2.4_Input_Data_Rebase'!K134),"-")</f>
        <v>0</v>
      </c>
      <c r="AL135" s="48"/>
      <c r="AM135" s="100">
        <f>AG135*'0.1_Coefficients'!$B$20</f>
        <v>0</v>
      </c>
      <c r="AN135" s="100">
        <f>AH135*'0.1_Coefficients'!$C$20</f>
        <v>0</v>
      </c>
      <c r="AO135" s="100">
        <f>AI135*'0.1_Coefficients'!$D$20</f>
        <v>0</v>
      </c>
      <c r="AP135" s="100">
        <f>AJ135*'0.1_Coefficients'!$E$20</f>
        <v>0</v>
      </c>
      <c r="AQ135" s="100">
        <f>AK135*'0.1_Coefficients'!$F$20</f>
        <v>0</v>
      </c>
      <c r="AR135" s="68">
        <f t="shared" ref="AR135" si="210">SUM(AM135:AQ138)</f>
        <v>0</v>
      </c>
      <c r="AS135" s="48"/>
      <c r="AT135" s="99">
        <f>IFERROR(('2.4_Input_Data_Rebase'!N134-'2.4_Input_Data_Rebase'!G134),"-")</f>
        <v>0</v>
      </c>
      <c r="AU135" s="99">
        <f>IFERROR(('2.4_Input_Data_Rebase'!O134-'2.4_Input_Data_Rebase'!H134),"-")</f>
        <v>0</v>
      </c>
      <c r="AV135" s="99">
        <f>IFERROR(('2.4_Input_Data_Rebase'!P134-'2.4_Input_Data_Rebase'!I134),"-")</f>
        <v>0</v>
      </c>
      <c r="AW135" s="99">
        <f>IFERROR(('2.4_Input_Data_Rebase'!Q134-'2.4_Input_Data_Rebase'!J134),"-")</f>
        <v>0</v>
      </c>
      <c r="AX135" s="99">
        <f>IFERROR(('2.4_Input_Data_Rebase'!R134-'2.4_Input_Data_Rebase'!K134),"-")</f>
        <v>0</v>
      </c>
      <c r="AY135" s="48"/>
      <c r="AZ135" s="100">
        <f>AT135*'0.1_Coefficients'!$B$20</f>
        <v>0</v>
      </c>
      <c r="BA135" s="100">
        <f>AU135*'0.1_Coefficients'!$C$20</f>
        <v>0</v>
      </c>
      <c r="BB135" s="100">
        <f>AV135*'0.1_Coefficients'!$D$20</f>
        <v>0</v>
      </c>
      <c r="BC135" s="100">
        <f>AW135*'0.1_Coefficients'!$E$20</f>
        <v>0</v>
      </c>
      <c r="BD135" s="100">
        <f>AX135*'0.1_Coefficients'!$F$20</f>
        <v>0</v>
      </c>
      <c r="BE135" s="68">
        <f t="shared" ref="BE135" si="211">SUM(AZ135:BD138)</f>
        <v>0</v>
      </c>
      <c r="BF135" s="48"/>
      <c r="BG135" s="68">
        <f t="shared" ref="BG135" si="212">AE135-R135</f>
        <v>0</v>
      </c>
      <c r="BH135" s="68">
        <f t="shared" ref="BH135" si="213">BE135-AR135</f>
        <v>0</v>
      </c>
      <c r="BI135" s="69" t="str">
        <f t="shared" ref="BI135" si="214">IFERROR(IF(ABS((BG135-BH135))&lt;=10%,"Acceptable","Request Narrative"),"-")</f>
        <v>Acceptable</v>
      </c>
    </row>
    <row r="136" spans="1:61" x14ac:dyDescent="0.3">
      <c r="A136" s="10"/>
      <c r="B136" s="27"/>
      <c r="C136" s="28"/>
      <c r="D136" s="19"/>
      <c r="F136" s="98" t="s">
        <v>32</v>
      </c>
      <c r="G136" s="99">
        <f>IFERROR(('2.3_Input_Data_Orig_MC'!U135-'2.3_Input_Data_Orig_MC'!G135),"-")</f>
        <v>0</v>
      </c>
      <c r="H136" s="99">
        <f>IFERROR(('2.3_Input_Data_Orig_MC'!V135-'2.3_Input_Data_Orig_MC'!H135),"-")</f>
        <v>0</v>
      </c>
      <c r="I136" s="99">
        <f>IFERROR(('2.3_Input_Data_Orig_MC'!W135-'2.3_Input_Data_Orig_MC'!I135),"-")</f>
        <v>0</v>
      </c>
      <c r="J136" s="99">
        <f>IFERROR(('2.3_Input_Data_Orig_MC'!X135-'2.3_Input_Data_Orig_MC'!J135),"-")</f>
        <v>0</v>
      </c>
      <c r="K136" s="99">
        <f>IFERROR(('2.3_Input_Data_Orig_MC'!Y135-'2.3_Input_Data_Orig_MC'!K135),"-")</f>
        <v>0</v>
      </c>
      <c r="L136" s="48"/>
      <c r="M136" s="100">
        <f>G136*'0.1_Coefficients'!$B$21</f>
        <v>0</v>
      </c>
      <c r="N136" s="100">
        <f>H136*'0.1_Coefficients'!$C$21</f>
        <v>0</v>
      </c>
      <c r="O136" s="100">
        <f>I136*'0.1_Coefficients'!$D$21</f>
        <v>0</v>
      </c>
      <c r="P136" s="100">
        <f>J136*'0.1_Coefficients'!$E$21</f>
        <v>0</v>
      </c>
      <c r="Q136" s="100">
        <f>K136*'0.1_Coefficients'!$F$21</f>
        <v>0</v>
      </c>
      <c r="R136" s="68"/>
      <c r="S136" s="48"/>
      <c r="T136" s="99">
        <f>IFERROR(('2.3_Input_Data_Orig_MC'!N135-'2.3_Input_Data_Orig_MC'!G135),"-")</f>
        <v>0</v>
      </c>
      <c r="U136" s="99">
        <f>IFERROR(('2.3_Input_Data_Orig_MC'!O135-'2.3_Input_Data_Orig_MC'!H135),"-")</f>
        <v>0</v>
      </c>
      <c r="V136" s="99">
        <f>IFERROR(('2.3_Input_Data_Orig_MC'!P135-'2.3_Input_Data_Orig_MC'!I135),"-")</f>
        <v>0</v>
      </c>
      <c r="W136" s="99">
        <f>IFERROR(('2.3_Input_Data_Orig_MC'!Q135-'2.3_Input_Data_Orig_MC'!J135),"-")</f>
        <v>0</v>
      </c>
      <c r="X136" s="99">
        <f>IFERROR(('2.3_Input_Data_Orig_MC'!R135-'2.3_Input_Data_Orig_MC'!K135),"-")</f>
        <v>0</v>
      </c>
      <c r="Y136" s="48"/>
      <c r="Z136" s="100">
        <f>T136*'0.1_Coefficients'!$B$21</f>
        <v>0</v>
      </c>
      <c r="AA136" s="100">
        <f>U136*'0.1_Coefficients'!$C$21</f>
        <v>0</v>
      </c>
      <c r="AB136" s="100">
        <f>V136*'0.1_Coefficients'!$D$21</f>
        <v>0</v>
      </c>
      <c r="AC136" s="100">
        <f>W136*'0.1_Coefficients'!$E$21</f>
        <v>0</v>
      </c>
      <c r="AD136" s="100">
        <f>X136*'0.1_Coefficients'!$F$21</f>
        <v>0</v>
      </c>
      <c r="AE136" s="68"/>
      <c r="AF136" s="48"/>
      <c r="AG136" s="99">
        <f>IFERROR(('2.4_Input_Data_Rebase'!U135-'2.4_Input_Data_Rebase'!G135),"-")</f>
        <v>0</v>
      </c>
      <c r="AH136" s="99">
        <f>IFERROR(('2.4_Input_Data_Rebase'!V135-'2.4_Input_Data_Rebase'!H135),"-")</f>
        <v>0</v>
      </c>
      <c r="AI136" s="99">
        <f>IFERROR(('2.4_Input_Data_Rebase'!W135-'2.4_Input_Data_Rebase'!I135),"-")</f>
        <v>0</v>
      </c>
      <c r="AJ136" s="99">
        <f>IFERROR(('2.4_Input_Data_Rebase'!X135-'2.4_Input_Data_Rebase'!J135),"-")</f>
        <v>0</v>
      </c>
      <c r="AK136" s="99">
        <f>IFERROR(('2.4_Input_Data_Rebase'!Y135-'2.4_Input_Data_Rebase'!K135),"-")</f>
        <v>0</v>
      </c>
      <c r="AL136" s="48"/>
      <c r="AM136" s="100">
        <f>AG136*'0.1_Coefficients'!$B$21</f>
        <v>0</v>
      </c>
      <c r="AN136" s="100">
        <f>AH136*'0.1_Coefficients'!$C$21</f>
        <v>0</v>
      </c>
      <c r="AO136" s="100">
        <f>AI136*'0.1_Coefficients'!$D$21</f>
        <v>0</v>
      </c>
      <c r="AP136" s="100">
        <f>AJ136*'0.1_Coefficients'!$E$21</f>
        <v>0</v>
      </c>
      <c r="AQ136" s="100">
        <f>AK136*'0.1_Coefficients'!$F$21</f>
        <v>0</v>
      </c>
      <c r="AR136" s="68"/>
      <c r="AS136" s="48"/>
      <c r="AT136" s="99">
        <f>IFERROR(('2.4_Input_Data_Rebase'!N135-'2.4_Input_Data_Rebase'!G135),"-")</f>
        <v>0</v>
      </c>
      <c r="AU136" s="99">
        <f>IFERROR(('2.4_Input_Data_Rebase'!O135-'2.4_Input_Data_Rebase'!H135),"-")</f>
        <v>0</v>
      </c>
      <c r="AV136" s="99">
        <f>IFERROR(('2.4_Input_Data_Rebase'!P135-'2.4_Input_Data_Rebase'!I135),"-")</f>
        <v>0</v>
      </c>
      <c r="AW136" s="99">
        <f>IFERROR(('2.4_Input_Data_Rebase'!Q135-'2.4_Input_Data_Rebase'!J135),"-")</f>
        <v>0</v>
      </c>
      <c r="AX136" s="99">
        <f>IFERROR(('2.4_Input_Data_Rebase'!R135-'2.4_Input_Data_Rebase'!K135),"-")</f>
        <v>0</v>
      </c>
      <c r="AY136" s="48"/>
      <c r="AZ136" s="100">
        <f>AT136*'0.1_Coefficients'!$B$21</f>
        <v>0</v>
      </c>
      <c r="BA136" s="100">
        <f>AU136*'0.1_Coefficients'!$C$21</f>
        <v>0</v>
      </c>
      <c r="BB136" s="100">
        <f>AV136*'0.1_Coefficients'!$D$21</f>
        <v>0</v>
      </c>
      <c r="BC136" s="100">
        <f>AW136*'0.1_Coefficients'!$E$21</f>
        <v>0</v>
      </c>
      <c r="BD136" s="100">
        <f>AX136*'0.1_Coefficients'!$F$21</f>
        <v>0</v>
      </c>
      <c r="BE136" s="68"/>
      <c r="BF136" s="48"/>
      <c r="BG136" s="68"/>
      <c r="BH136" s="68"/>
      <c r="BI136" s="69"/>
    </row>
    <row r="137" spans="1:61" x14ac:dyDescent="0.3">
      <c r="A137" s="10"/>
      <c r="B137" s="27"/>
      <c r="C137" s="28"/>
      <c r="D137" s="19"/>
      <c r="F137" s="98" t="s">
        <v>33</v>
      </c>
      <c r="G137" s="99">
        <f>IFERROR(('2.3_Input_Data_Orig_MC'!U136-'2.3_Input_Data_Orig_MC'!G136),"-")</f>
        <v>0</v>
      </c>
      <c r="H137" s="99">
        <f>IFERROR(('2.3_Input_Data_Orig_MC'!V136-'2.3_Input_Data_Orig_MC'!H136),"-")</f>
        <v>0</v>
      </c>
      <c r="I137" s="99">
        <f>IFERROR(('2.3_Input_Data_Orig_MC'!W136-'2.3_Input_Data_Orig_MC'!I136),"-")</f>
        <v>0</v>
      </c>
      <c r="J137" s="99">
        <f>IFERROR(('2.3_Input_Data_Orig_MC'!X136-'2.3_Input_Data_Orig_MC'!J136),"-")</f>
        <v>0</v>
      </c>
      <c r="K137" s="99">
        <f>IFERROR(('2.3_Input_Data_Orig_MC'!Y136-'2.3_Input_Data_Orig_MC'!K136),"-")</f>
        <v>0</v>
      </c>
      <c r="L137" s="48"/>
      <c r="M137" s="100">
        <f>G137*'0.1_Coefficients'!$B$22</f>
        <v>0</v>
      </c>
      <c r="N137" s="100">
        <f>H137*'0.1_Coefficients'!$C$22</f>
        <v>0</v>
      </c>
      <c r="O137" s="100">
        <f>I137*'0.1_Coefficients'!$D$22</f>
        <v>0</v>
      </c>
      <c r="P137" s="100">
        <f>J137*'0.1_Coefficients'!$E$22</f>
        <v>0</v>
      </c>
      <c r="Q137" s="100">
        <f>K137*'0.1_Coefficients'!$F$22</f>
        <v>0</v>
      </c>
      <c r="R137" s="68"/>
      <c r="S137" s="48"/>
      <c r="T137" s="99">
        <f>IFERROR(('2.3_Input_Data_Orig_MC'!N136-'2.3_Input_Data_Orig_MC'!G136),"-")</f>
        <v>0</v>
      </c>
      <c r="U137" s="99">
        <f>IFERROR(('2.3_Input_Data_Orig_MC'!O136-'2.3_Input_Data_Orig_MC'!H136),"-")</f>
        <v>0</v>
      </c>
      <c r="V137" s="99">
        <f>IFERROR(('2.3_Input_Data_Orig_MC'!P136-'2.3_Input_Data_Orig_MC'!I136),"-")</f>
        <v>0</v>
      </c>
      <c r="W137" s="99">
        <f>IFERROR(('2.3_Input_Data_Orig_MC'!Q136-'2.3_Input_Data_Orig_MC'!J136),"-")</f>
        <v>0</v>
      </c>
      <c r="X137" s="99">
        <f>IFERROR(('2.3_Input_Data_Orig_MC'!R136-'2.3_Input_Data_Orig_MC'!K136),"-")</f>
        <v>0</v>
      </c>
      <c r="Y137" s="48"/>
      <c r="Z137" s="100">
        <f>T137*'0.1_Coefficients'!$B$22</f>
        <v>0</v>
      </c>
      <c r="AA137" s="100">
        <f>U137*'0.1_Coefficients'!$C$22</f>
        <v>0</v>
      </c>
      <c r="AB137" s="100">
        <f>V137*'0.1_Coefficients'!$D$22</f>
        <v>0</v>
      </c>
      <c r="AC137" s="100">
        <f>W137*'0.1_Coefficients'!$E$22</f>
        <v>0</v>
      </c>
      <c r="AD137" s="100">
        <f>X137*'0.1_Coefficients'!$F$22</f>
        <v>0</v>
      </c>
      <c r="AE137" s="68"/>
      <c r="AF137" s="48"/>
      <c r="AG137" s="99">
        <f>IFERROR(('2.4_Input_Data_Rebase'!U136-'2.4_Input_Data_Rebase'!G136),"-")</f>
        <v>0</v>
      </c>
      <c r="AH137" s="99">
        <f>IFERROR(('2.4_Input_Data_Rebase'!V136-'2.4_Input_Data_Rebase'!H136),"-")</f>
        <v>0</v>
      </c>
      <c r="AI137" s="99">
        <f>IFERROR(('2.4_Input_Data_Rebase'!W136-'2.4_Input_Data_Rebase'!I136),"-")</f>
        <v>0</v>
      </c>
      <c r="AJ137" s="99">
        <f>IFERROR(('2.4_Input_Data_Rebase'!X136-'2.4_Input_Data_Rebase'!J136),"-")</f>
        <v>0</v>
      </c>
      <c r="AK137" s="99">
        <f>IFERROR(('2.4_Input_Data_Rebase'!Y136-'2.4_Input_Data_Rebase'!K136),"-")</f>
        <v>0</v>
      </c>
      <c r="AL137" s="48"/>
      <c r="AM137" s="100">
        <f>AG137*'0.1_Coefficients'!$B$22</f>
        <v>0</v>
      </c>
      <c r="AN137" s="100">
        <f>AH137*'0.1_Coefficients'!$C$22</f>
        <v>0</v>
      </c>
      <c r="AO137" s="100">
        <f>AI137*'0.1_Coefficients'!$D$22</f>
        <v>0</v>
      </c>
      <c r="AP137" s="100">
        <f>AJ137*'0.1_Coefficients'!$E$22</f>
        <v>0</v>
      </c>
      <c r="AQ137" s="100">
        <f>AK137*'0.1_Coefficients'!$F$22</f>
        <v>0</v>
      </c>
      <c r="AR137" s="68"/>
      <c r="AS137" s="48"/>
      <c r="AT137" s="99">
        <f>IFERROR(('2.4_Input_Data_Rebase'!N136-'2.4_Input_Data_Rebase'!G136),"-")</f>
        <v>0</v>
      </c>
      <c r="AU137" s="99">
        <f>IFERROR(('2.4_Input_Data_Rebase'!O136-'2.4_Input_Data_Rebase'!H136),"-")</f>
        <v>0</v>
      </c>
      <c r="AV137" s="99">
        <f>IFERROR(('2.4_Input_Data_Rebase'!P136-'2.4_Input_Data_Rebase'!I136),"-")</f>
        <v>0</v>
      </c>
      <c r="AW137" s="99">
        <f>IFERROR(('2.4_Input_Data_Rebase'!Q136-'2.4_Input_Data_Rebase'!J136),"-")</f>
        <v>0</v>
      </c>
      <c r="AX137" s="99">
        <f>IFERROR(('2.4_Input_Data_Rebase'!R136-'2.4_Input_Data_Rebase'!K136),"-")</f>
        <v>0</v>
      </c>
      <c r="AY137" s="48"/>
      <c r="AZ137" s="100">
        <f>AT137*'0.1_Coefficients'!$B$22</f>
        <v>0</v>
      </c>
      <c r="BA137" s="100">
        <f>AU137*'0.1_Coefficients'!$C$22</f>
        <v>0</v>
      </c>
      <c r="BB137" s="100">
        <f>AV137*'0.1_Coefficients'!$D$22</f>
        <v>0</v>
      </c>
      <c r="BC137" s="100">
        <f>AW137*'0.1_Coefficients'!$E$22</f>
        <v>0</v>
      </c>
      <c r="BD137" s="100">
        <f>AX137*'0.1_Coefficients'!$F$22</f>
        <v>0</v>
      </c>
      <c r="BE137" s="68"/>
      <c r="BF137" s="48"/>
      <c r="BG137" s="68"/>
      <c r="BH137" s="68"/>
      <c r="BI137" s="69"/>
    </row>
    <row r="138" spans="1:61" ht="12.75" thickBot="1" x14ac:dyDescent="0.35">
      <c r="A138" s="10"/>
      <c r="B138" s="29"/>
      <c r="C138" s="30"/>
      <c r="D138" s="22"/>
      <c r="F138" s="102" t="s">
        <v>34</v>
      </c>
      <c r="G138" s="99">
        <f>IFERROR(('2.3_Input_Data_Orig_MC'!U137-'2.3_Input_Data_Orig_MC'!G137),"-")</f>
        <v>0</v>
      </c>
      <c r="H138" s="99">
        <f>IFERROR(('2.3_Input_Data_Orig_MC'!V137-'2.3_Input_Data_Orig_MC'!H137),"-")</f>
        <v>0</v>
      </c>
      <c r="I138" s="99">
        <f>IFERROR(('2.3_Input_Data_Orig_MC'!W137-'2.3_Input_Data_Orig_MC'!I137),"-")</f>
        <v>0</v>
      </c>
      <c r="J138" s="99">
        <f>IFERROR(('2.3_Input_Data_Orig_MC'!X137-'2.3_Input_Data_Orig_MC'!J137),"-")</f>
        <v>0</v>
      </c>
      <c r="K138" s="99">
        <f>IFERROR(('2.3_Input_Data_Orig_MC'!Y137-'2.3_Input_Data_Orig_MC'!K137),"-")</f>
        <v>0</v>
      </c>
      <c r="L138" s="48"/>
      <c r="M138" s="100">
        <f>G138*'0.1_Coefficients'!$B$23</f>
        <v>0</v>
      </c>
      <c r="N138" s="100">
        <f>H138*'0.1_Coefficients'!$C$23</f>
        <v>0</v>
      </c>
      <c r="O138" s="100">
        <f>I138*'0.1_Coefficients'!$D$23</f>
        <v>0</v>
      </c>
      <c r="P138" s="100">
        <f>J138*'0.1_Coefficients'!E147</f>
        <v>0</v>
      </c>
      <c r="Q138" s="100">
        <f>K138*'0.1_Coefficients'!$F$23</f>
        <v>0</v>
      </c>
      <c r="R138" s="72"/>
      <c r="S138" s="48"/>
      <c r="T138" s="99">
        <f>IFERROR(('2.3_Input_Data_Orig_MC'!N137-'2.3_Input_Data_Orig_MC'!G137),"-")</f>
        <v>0</v>
      </c>
      <c r="U138" s="99">
        <f>IFERROR(('2.3_Input_Data_Orig_MC'!O137-'2.3_Input_Data_Orig_MC'!H137),"-")</f>
        <v>0</v>
      </c>
      <c r="V138" s="99">
        <f>IFERROR(('2.3_Input_Data_Orig_MC'!P137-'2.3_Input_Data_Orig_MC'!I137),"-")</f>
        <v>0</v>
      </c>
      <c r="W138" s="99">
        <f>IFERROR(('2.3_Input_Data_Orig_MC'!Q137-'2.3_Input_Data_Orig_MC'!J137),"-")</f>
        <v>0</v>
      </c>
      <c r="X138" s="99">
        <f>IFERROR(('2.3_Input_Data_Orig_MC'!R137-'2.3_Input_Data_Orig_MC'!K137),"-")</f>
        <v>0</v>
      </c>
      <c r="Y138" s="48"/>
      <c r="Z138" s="100">
        <f>T138*'0.1_Coefficients'!$B$23</f>
        <v>0</v>
      </c>
      <c r="AA138" s="100">
        <f>U138*'0.1_Coefficients'!$C$23</f>
        <v>0</v>
      </c>
      <c r="AB138" s="100">
        <f>V138*'0.1_Coefficients'!$D$23</f>
        <v>0</v>
      </c>
      <c r="AC138" s="100">
        <f>W138*'0.1_Coefficients'!Q147</f>
        <v>0</v>
      </c>
      <c r="AD138" s="100">
        <f>X138*'0.1_Coefficients'!$F$23</f>
        <v>0</v>
      </c>
      <c r="AE138" s="72"/>
      <c r="AF138" s="48"/>
      <c r="AG138" s="99">
        <f>IFERROR(('2.4_Input_Data_Rebase'!U137-'2.4_Input_Data_Rebase'!G137),"-")</f>
        <v>0</v>
      </c>
      <c r="AH138" s="99">
        <f>IFERROR(('2.4_Input_Data_Rebase'!V137-'2.4_Input_Data_Rebase'!H137),"-")</f>
        <v>0</v>
      </c>
      <c r="AI138" s="99">
        <f>IFERROR(('2.4_Input_Data_Rebase'!W137-'2.4_Input_Data_Rebase'!I137),"-")</f>
        <v>0</v>
      </c>
      <c r="AJ138" s="99">
        <f>IFERROR(('2.4_Input_Data_Rebase'!X137-'2.4_Input_Data_Rebase'!J137),"-")</f>
        <v>0</v>
      </c>
      <c r="AK138" s="99">
        <f>IFERROR(('2.4_Input_Data_Rebase'!Y137-'2.4_Input_Data_Rebase'!K137),"-")</f>
        <v>0</v>
      </c>
      <c r="AL138" s="48"/>
      <c r="AM138" s="100">
        <f>AG138*'0.1_Coefficients'!$B$23</f>
        <v>0</v>
      </c>
      <c r="AN138" s="100">
        <f>AH138*'0.1_Coefficients'!$C$23</f>
        <v>0</v>
      </c>
      <c r="AO138" s="100">
        <f>AI138*'0.1_Coefficients'!$D$23</f>
        <v>0</v>
      </c>
      <c r="AP138" s="100">
        <f>AJ138*'0.1_Coefficients'!AD147</f>
        <v>0</v>
      </c>
      <c r="AQ138" s="100">
        <f>AK138*'0.1_Coefficients'!$F$23</f>
        <v>0</v>
      </c>
      <c r="AR138" s="72"/>
      <c r="AS138" s="48"/>
      <c r="AT138" s="99">
        <f>IFERROR(('2.4_Input_Data_Rebase'!N137-'2.4_Input_Data_Rebase'!G137),"-")</f>
        <v>0</v>
      </c>
      <c r="AU138" s="99">
        <f>IFERROR(('2.4_Input_Data_Rebase'!O137-'2.4_Input_Data_Rebase'!H137),"-")</f>
        <v>0</v>
      </c>
      <c r="AV138" s="99">
        <f>IFERROR(('2.4_Input_Data_Rebase'!P137-'2.4_Input_Data_Rebase'!I137),"-")</f>
        <v>0</v>
      </c>
      <c r="AW138" s="99">
        <f>IFERROR(('2.4_Input_Data_Rebase'!Q137-'2.4_Input_Data_Rebase'!J137),"-")</f>
        <v>0</v>
      </c>
      <c r="AX138" s="99">
        <f>IFERROR(('2.4_Input_Data_Rebase'!R137-'2.4_Input_Data_Rebase'!K137),"-")</f>
        <v>0</v>
      </c>
      <c r="AY138" s="48"/>
      <c r="AZ138" s="100">
        <f>AT138*'0.1_Coefficients'!$B$23</f>
        <v>0</v>
      </c>
      <c r="BA138" s="100">
        <f>AU138*'0.1_Coefficients'!$C$23</f>
        <v>0</v>
      </c>
      <c r="BB138" s="100">
        <f>AV138*'0.1_Coefficients'!$D$23</f>
        <v>0</v>
      </c>
      <c r="BC138" s="100">
        <f>AW138*'0.1_Coefficients'!AP147</f>
        <v>0</v>
      </c>
      <c r="BD138" s="100">
        <f>AX138*'0.1_Coefficients'!$F$23</f>
        <v>0</v>
      </c>
      <c r="BE138" s="72"/>
      <c r="BF138" s="48"/>
      <c r="BG138" s="72"/>
      <c r="BH138" s="72"/>
      <c r="BI138" s="73"/>
    </row>
    <row r="139" spans="1:61" x14ac:dyDescent="0.3">
      <c r="A139" s="11" t="s">
        <v>20</v>
      </c>
      <c r="B139" s="31">
        <v>10</v>
      </c>
      <c r="C139" s="32" t="s">
        <v>59</v>
      </c>
      <c r="D139" s="17" t="s">
        <v>39</v>
      </c>
      <c r="F139" s="103" t="s">
        <v>31</v>
      </c>
      <c r="G139" s="99">
        <f>IFERROR(('2.3_Input_Data_Orig_MC'!U138-'2.3_Input_Data_Orig_MC'!G138),"-")</f>
        <v>0</v>
      </c>
      <c r="H139" s="99">
        <f>IFERROR(('2.3_Input_Data_Orig_MC'!V138-'2.3_Input_Data_Orig_MC'!H138),"-")</f>
        <v>0</v>
      </c>
      <c r="I139" s="99">
        <f>IFERROR(('2.3_Input_Data_Orig_MC'!W138-'2.3_Input_Data_Orig_MC'!I138),"-")</f>
        <v>0</v>
      </c>
      <c r="J139" s="99">
        <f>IFERROR(('2.3_Input_Data_Orig_MC'!X138-'2.3_Input_Data_Orig_MC'!J138),"-")</f>
        <v>0</v>
      </c>
      <c r="K139" s="99">
        <f>IFERROR(('2.3_Input_Data_Orig_MC'!Y138-'2.3_Input_Data_Orig_MC'!K138),"-")</f>
        <v>0</v>
      </c>
      <c r="L139" s="48"/>
      <c r="M139" s="100">
        <f>G139*'0.1_Coefficients'!$B$20</f>
        <v>0</v>
      </c>
      <c r="N139" s="100">
        <f>H139*'0.1_Coefficients'!$C$20</f>
        <v>0</v>
      </c>
      <c r="O139" s="100">
        <f>I139*'0.1_Coefficients'!$D$20</f>
        <v>0</v>
      </c>
      <c r="P139" s="100">
        <f>J139*'0.1_Coefficients'!$E$20</f>
        <v>0</v>
      </c>
      <c r="Q139" s="100">
        <f>K139*'0.1_Coefficients'!$F$20</f>
        <v>0</v>
      </c>
      <c r="R139" s="68">
        <f t="shared" ref="R139" si="215">SUM(M139:Q142)</f>
        <v>0</v>
      </c>
      <c r="S139" s="48"/>
      <c r="T139" s="99">
        <f>IFERROR(('2.3_Input_Data_Orig_MC'!N138-'2.3_Input_Data_Orig_MC'!G138),"-")</f>
        <v>0</v>
      </c>
      <c r="U139" s="99">
        <f>IFERROR(('2.3_Input_Data_Orig_MC'!O138-'2.3_Input_Data_Orig_MC'!H138),"-")</f>
        <v>0</v>
      </c>
      <c r="V139" s="99">
        <f>IFERROR(('2.3_Input_Data_Orig_MC'!P138-'2.3_Input_Data_Orig_MC'!I138),"-")</f>
        <v>0</v>
      </c>
      <c r="W139" s="99">
        <f>IFERROR(('2.3_Input_Data_Orig_MC'!Q138-'2.3_Input_Data_Orig_MC'!J138),"-")</f>
        <v>0</v>
      </c>
      <c r="X139" s="99">
        <f>IFERROR(('2.3_Input_Data_Orig_MC'!R138-'2.3_Input_Data_Orig_MC'!K138),"-")</f>
        <v>0</v>
      </c>
      <c r="Y139" s="48"/>
      <c r="Z139" s="100">
        <f>T139*'0.1_Coefficients'!$B$20</f>
        <v>0</v>
      </c>
      <c r="AA139" s="100">
        <f>U139*'0.1_Coefficients'!$C$20</f>
        <v>0</v>
      </c>
      <c r="AB139" s="100">
        <f>V139*'0.1_Coefficients'!$D$20</f>
        <v>0</v>
      </c>
      <c r="AC139" s="100">
        <f>W139*'0.1_Coefficients'!$E$20</f>
        <v>0</v>
      </c>
      <c r="AD139" s="100">
        <f>X139*'0.1_Coefficients'!$F$20</f>
        <v>0</v>
      </c>
      <c r="AE139" s="68">
        <f t="shared" ref="AE139" si="216">SUM(Z139:AD142)</f>
        <v>0</v>
      </c>
      <c r="AF139" s="48"/>
      <c r="AG139" s="99">
        <f>IFERROR(('2.4_Input_Data_Rebase'!U138-'2.4_Input_Data_Rebase'!G138),"-")</f>
        <v>0</v>
      </c>
      <c r="AH139" s="99">
        <f>IFERROR(('2.4_Input_Data_Rebase'!V138-'2.4_Input_Data_Rebase'!H138),"-")</f>
        <v>0</v>
      </c>
      <c r="AI139" s="99">
        <f>IFERROR(('2.4_Input_Data_Rebase'!W138-'2.4_Input_Data_Rebase'!I138),"-")</f>
        <v>0</v>
      </c>
      <c r="AJ139" s="99">
        <f>IFERROR(('2.4_Input_Data_Rebase'!X138-'2.4_Input_Data_Rebase'!J138),"-")</f>
        <v>0</v>
      </c>
      <c r="AK139" s="99">
        <f>IFERROR(('2.4_Input_Data_Rebase'!Y138-'2.4_Input_Data_Rebase'!K138),"-")</f>
        <v>0</v>
      </c>
      <c r="AL139" s="48"/>
      <c r="AM139" s="100">
        <f>AG139*'0.1_Coefficients'!$B$20</f>
        <v>0</v>
      </c>
      <c r="AN139" s="100">
        <f>AH139*'0.1_Coefficients'!$C$20</f>
        <v>0</v>
      </c>
      <c r="AO139" s="100">
        <f>AI139*'0.1_Coefficients'!$D$20</f>
        <v>0</v>
      </c>
      <c r="AP139" s="100">
        <f>AJ139*'0.1_Coefficients'!$E$20</f>
        <v>0</v>
      </c>
      <c r="AQ139" s="100">
        <f>AK139*'0.1_Coefficients'!$F$20</f>
        <v>0</v>
      </c>
      <c r="AR139" s="68">
        <f t="shared" ref="AR139" si="217">SUM(AM139:AQ142)</f>
        <v>0</v>
      </c>
      <c r="AS139" s="48"/>
      <c r="AT139" s="99">
        <f>IFERROR(('2.4_Input_Data_Rebase'!N138-'2.4_Input_Data_Rebase'!G138),"-")</f>
        <v>0</v>
      </c>
      <c r="AU139" s="99">
        <f>IFERROR(('2.4_Input_Data_Rebase'!O138-'2.4_Input_Data_Rebase'!H138),"-")</f>
        <v>0</v>
      </c>
      <c r="AV139" s="99">
        <f>IFERROR(('2.4_Input_Data_Rebase'!P138-'2.4_Input_Data_Rebase'!I138),"-")</f>
        <v>0</v>
      </c>
      <c r="AW139" s="99">
        <f>IFERROR(('2.4_Input_Data_Rebase'!Q138-'2.4_Input_Data_Rebase'!J138),"-")</f>
        <v>0</v>
      </c>
      <c r="AX139" s="99">
        <f>IFERROR(('2.4_Input_Data_Rebase'!R138-'2.4_Input_Data_Rebase'!K138),"-")</f>
        <v>0</v>
      </c>
      <c r="AY139" s="48"/>
      <c r="AZ139" s="100">
        <f>AT139*'0.1_Coefficients'!$B$20</f>
        <v>0</v>
      </c>
      <c r="BA139" s="100">
        <f>AU139*'0.1_Coefficients'!$C$20</f>
        <v>0</v>
      </c>
      <c r="BB139" s="100">
        <f>AV139*'0.1_Coefficients'!$D$20</f>
        <v>0</v>
      </c>
      <c r="BC139" s="100">
        <f>AW139*'0.1_Coefficients'!$E$20</f>
        <v>0</v>
      </c>
      <c r="BD139" s="100">
        <f>AX139*'0.1_Coefficients'!$F$20</f>
        <v>0</v>
      </c>
      <c r="BE139" s="68">
        <f t="shared" ref="BE139" si="218">SUM(AZ139:BD142)</f>
        <v>0</v>
      </c>
      <c r="BF139" s="48"/>
      <c r="BG139" s="68">
        <f t="shared" ref="BG139" si="219">AE139-R139</f>
        <v>0</v>
      </c>
      <c r="BH139" s="68">
        <f t="shared" ref="BH139" si="220">BE139-AR139</f>
        <v>0</v>
      </c>
      <c r="BI139" s="69" t="str">
        <f t="shared" ref="BI139" si="221">IFERROR(IF(ABS((BG139-BH139))&lt;=10%,"Acceptable","Request Narrative"),"-")</f>
        <v>Acceptable</v>
      </c>
    </row>
    <row r="140" spans="1:61" x14ac:dyDescent="0.3">
      <c r="A140" s="10"/>
      <c r="B140" s="27"/>
      <c r="C140" s="28"/>
      <c r="D140" s="19"/>
      <c r="F140" s="98" t="s">
        <v>32</v>
      </c>
      <c r="G140" s="99">
        <f>IFERROR(('2.3_Input_Data_Orig_MC'!U139-'2.3_Input_Data_Orig_MC'!G139),"-")</f>
        <v>0</v>
      </c>
      <c r="H140" s="99">
        <f>IFERROR(('2.3_Input_Data_Orig_MC'!V139-'2.3_Input_Data_Orig_MC'!H139),"-")</f>
        <v>0</v>
      </c>
      <c r="I140" s="99">
        <f>IFERROR(('2.3_Input_Data_Orig_MC'!W139-'2.3_Input_Data_Orig_MC'!I139),"-")</f>
        <v>0</v>
      </c>
      <c r="J140" s="99">
        <f>IFERROR(('2.3_Input_Data_Orig_MC'!X139-'2.3_Input_Data_Orig_MC'!J139),"-")</f>
        <v>0</v>
      </c>
      <c r="K140" s="99">
        <f>IFERROR(('2.3_Input_Data_Orig_MC'!Y139-'2.3_Input_Data_Orig_MC'!K139),"-")</f>
        <v>0</v>
      </c>
      <c r="L140" s="48"/>
      <c r="M140" s="100">
        <f>G140*'0.1_Coefficients'!$B$21</f>
        <v>0</v>
      </c>
      <c r="N140" s="100">
        <f>H140*'0.1_Coefficients'!$C$21</f>
        <v>0</v>
      </c>
      <c r="O140" s="100">
        <f>I140*'0.1_Coefficients'!$D$21</f>
        <v>0</v>
      </c>
      <c r="P140" s="100">
        <f>J140*'0.1_Coefficients'!$E$21</f>
        <v>0</v>
      </c>
      <c r="Q140" s="100">
        <f>K140*'0.1_Coefficients'!$F$21</f>
        <v>0</v>
      </c>
      <c r="R140" s="68"/>
      <c r="S140" s="48"/>
      <c r="T140" s="99">
        <f>IFERROR(('2.3_Input_Data_Orig_MC'!N139-'2.3_Input_Data_Orig_MC'!G139),"-")</f>
        <v>0</v>
      </c>
      <c r="U140" s="99">
        <f>IFERROR(('2.3_Input_Data_Orig_MC'!O139-'2.3_Input_Data_Orig_MC'!H139),"-")</f>
        <v>0</v>
      </c>
      <c r="V140" s="99">
        <f>IFERROR(('2.3_Input_Data_Orig_MC'!P139-'2.3_Input_Data_Orig_MC'!I139),"-")</f>
        <v>0</v>
      </c>
      <c r="W140" s="99">
        <f>IFERROR(('2.3_Input_Data_Orig_MC'!Q139-'2.3_Input_Data_Orig_MC'!J139),"-")</f>
        <v>0</v>
      </c>
      <c r="X140" s="99">
        <f>IFERROR(('2.3_Input_Data_Orig_MC'!R139-'2.3_Input_Data_Orig_MC'!K139),"-")</f>
        <v>0</v>
      </c>
      <c r="Y140" s="48"/>
      <c r="Z140" s="100">
        <f>T140*'0.1_Coefficients'!$B$21</f>
        <v>0</v>
      </c>
      <c r="AA140" s="100">
        <f>U140*'0.1_Coefficients'!$C$21</f>
        <v>0</v>
      </c>
      <c r="AB140" s="100">
        <f>V140*'0.1_Coefficients'!$D$21</f>
        <v>0</v>
      </c>
      <c r="AC140" s="100">
        <f>W140*'0.1_Coefficients'!$E$21</f>
        <v>0</v>
      </c>
      <c r="AD140" s="100">
        <f>X140*'0.1_Coefficients'!$F$21</f>
        <v>0</v>
      </c>
      <c r="AE140" s="68"/>
      <c r="AF140" s="48"/>
      <c r="AG140" s="99">
        <f>IFERROR(('2.4_Input_Data_Rebase'!U139-'2.4_Input_Data_Rebase'!G139),"-")</f>
        <v>0</v>
      </c>
      <c r="AH140" s="99">
        <f>IFERROR(('2.4_Input_Data_Rebase'!V139-'2.4_Input_Data_Rebase'!H139),"-")</f>
        <v>0</v>
      </c>
      <c r="AI140" s="99">
        <f>IFERROR(('2.4_Input_Data_Rebase'!W139-'2.4_Input_Data_Rebase'!I139),"-")</f>
        <v>0</v>
      </c>
      <c r="AJ140" s="99">
        <f>IFERROR(('2.4_Input_Data_Rebase'!X139-'2.4_Input_Data_Rebase'!J139),"-")</f>
        <v>0</v>
      </c>
      <c r="AK140" s="99">
        <f>IFERROR(('2.4_Input_Data_Rebase'!Y139-'2.4_Input_Data_Rebase'!K139),"-")</f>
        <v>0</v>
      </c>
      <c r="AL140" s="48"/>
      <c r="AM140" s="100">
        <f>AG140*'0.1_Coefficients'!$B$21</f>
        <v>0</v>
      </c>
      <c r="AN140" s="100">
        <f>AH140*'0.1_Coefficients'!$C$21</f>
        <v>0</v>
      </c>
      <c r="AO140" s="100">
        <f>AI140*'0.1_Coefficients'!$D$21</f>
        <v>0</v>
      </c>
      <c r="AP140" s="100">
        <f>AJ140*'0.1_Coefficients'!$E$21</f>
        <v>0</v>
      </c>
      <c r="AQ140" s="100">
        <f>AK140*'0.1_Coefficients'!$F$21</f>
        <v>0</v>
      </c>
      <c r="AR140" s="68"/>
      <c r="AS140" s="48"/>
      <c r="AT140" s="99">
        <f>IFERROR(('2.4_Input_Data_Rebase'!N139-'2.4_Input_Data_Rebase'!G139),"-")</f>
        <v>0</v>
      </c>
      <c r="AU140" s="99">
        <f>IFERROR(('2.4_Input_Data_Rebase'!O139-'2.4_Input_Data_Rebase'!H139),"-")</f>
        <v>0</v>
      </c>
      <c r="AV140" s="99">
        <f>IFERROR(('2.4_Input_Data_Rebase'!P139-'2.4_Input_Data_Rebase'!I139),"-")</f>
        <v>0</v>
      </c>
      <c r="AW140" s="99">
        <f>IFERROR(('2.4_Input_Data_Rebase'!Q139-'2.4_Input_Data_Rebase'!J139),"-")</f>
        <v>0</v>
      </c>
      <c r="AX140" s="99">
        <f>IFERROR(('2.4_Input_Data_Rebase'!R139-'2.4_Input_Data_Rebase'!K139),"-")</f>
        <v>0</v>
      </c>
      <c r="AY140" s="48"/>
      <c r="AZ140" s="100">
        <f>AT140*'0.1_Coefficients'!$B$21</f>
        <v>0</v>
      </c>
      <c r="BA140" s="100">
        <f>AU140*'0.1_Coefficients'!$C$21</f>
        <v>0</v>
      </c>
      <c r="BB140" s="100">
        <f>AV140*'0.1_Coefficients'!$D$21</f>
        <v>0</v>
      </c>
      <c r="BC140" s="100">
        <f>AW140*'0.1_Coefficients'!$E$21</f>
        <v>0</v>
      </c>
      <c r="BD140" s="100">
        <f>AX140*'0.1_Coefficients'!$F$21</f>
        <v>0</v>
      </c>
      <c r="BE140" s="68"/>
      <c r="BF140" s="48"/>
      <c r="BG140" s="68"/>
      <c r="BH140" s="68"/>
      <c r="BI140" s="69"/>
    </row>
    <row r="141" spans="1:61" x14ac:dyDescent="0.3">
      <c r="A141" s="10"/>
      <c r="B141" s="27"/>
      <c r="C141" s="28"/>
      <c r="D141" s="19"/>
      <c r="F141" s="98" t="s">
        <v>33</v>
      </c>
      <c r="G141" s="99">
        <f>IFERROR(('2.3_Input_Data_Orig_MC'!U140-'2.3_Input_Data_Orig_MC'!G140),"-")</f>
        <v>0</v>
      </c>
      <c r="H141" s="99">
        <f>IFERROR(('2.3_Input_Data_Orig_MC'!V140-'2.3_Input_Data_Orig_MC'!H140),"-")</f>
        <v>0</v>
      </c>
      <c r="I141" s="99">
        <f>IFERROR(('2.3_Input_Data_Orig_MC'!W140-'2.3_Input_Data_Orig_MC'!I140),"-")</f>
        <v>0</v>
      </c>
      <c r="J141" s="99">
        <f>IFERROR(('2.3_Input_Data_Orig_MC'!X140-'2.3_Input_Data_Orig_MC'!J140),"-")</f>
        <v>0</v>
      </c>
      <c r="K141" s="99">
        <f>IFERROR(('2.3_Input_Data_Orig_MC'!Y140-'2.3_Input_Data_Orig_MC'!K140),"-")</f>
        <v>0</v>
      </c>
      <c r="L141" s="48"/>
      <c r="M141" s="100">
        <f>G141*'0.1_Coefficients'!$B$22</f>
        <v>0</v>
      </c>
      <c r="N141" s="100">
        <f>H141*'0.1_Coefficients'!$C$22</f>
        <v>0</v>
      </c>
      <c r="O141" s="100">
        <f>I141*'0.1_Coefficients'!$D$22</f>
        <v>0</v>
      </c>
      <c r="P141" s="100">
        <f>J141*'0.1_Coefficients'!$E$22</f>
        <v>0</v>
      </c>
      <c r="Q141" s="100">
        <f>K141*'0.1_Coefficients'!$F$22</f>
        <v>0</v>
      </c>
      <c r="R141" s="68"/>
      <c r="S141" s="48"/>
      <c r="T141" s="99">
        <f>IFERROR(('2.3_Input_Data_Orig_MC'!N140-'2.3_Input_Data_Orig_MC'!G140),"-")</f>
        <v>0</v>
      </c>
      <c r="U141" s="99">
        <f>IFERROR(('2.3_Input_Data_Orig_MC'!O140-'2.3_Input_Data_Orig_MC'!H140),"-")</f>
        <v>0</v>
      </c>
      <c r="V141" s="99">
        <f>IFERROR(('2.3_Input_Data_Orig_MC'!P140-'2.3_Input_Data_Orig_MC'!I140),"-")</f>
        <v>0</v>
      </c>
      <c r="W141" s="99">
        <f>IFERROR(('2.3_Input_Data_Orig_MC'!Q140-'2.3_Input_Data_Orig_MC'!J140),"-")</f>
        <v>0</v>
      </c>
      <c r="X141" s="99">
        <f>IFERROR(('2.3_Input_Data_Orig_MC'!R140-'2.3_Input_Data_Orig_MC'!K140),"-")</f>
        <v>0</v>
      </c>
      <c r="Y141" s="48"/>
      <c r="Z141" s="100">
        <f>T141*'0.1_Coefficients'!$B$22</f>
        <v>0</v>
      </c>
      <c r="AA141" s="100">
        <f>U141*'0.1_Coefficients'!$C$22</f>
        <v>0</v>
      </c>
      <c r="AB141" s="100">
        <f>V141*'0.1_Coefficients'!$D$22</f>
        <v>0</v>
      </c>
      <c r="AC141" s="100">
        <f>W141*'0.1_Coefficients'!$E$22</f>
        <v>0</v>
      </c>
      <c r="AD141" s="100">
        <f>X141*'0.1_Coefficients'!$F$22</f>
        <v>0</v>
      </c>
      <c r="AE141" s="68"/>
      <c r="AF141" s="48"/>
      <c r="AG141" s="99">
        <f>IFERROR(('2.4_Input_Data_Rebase'!U140-'2.4_Input_Data_Rebase'!G140),"-")</f>
        <v>0</v>
      </c>
      <c r="AH141" s="99">
        <f>IFERROR(('2.4_Input_Data_Rebase'!V140-'2.4_Input_Data_Rebase'!H140),"-")</f>
        <v>0</v>
      </c>
      <c r="AI141" s="99">
        <f>IFERROR(('2.4_Input_Data_Rebase'!W140-'2.4_Input_Data_Rebase'!I140),"-")</f>
        <v>0</v>
      </c>
      <c r="AJ141" s="99">
        <f>IFERROR(('2.4_Input_Data_Rebase'!X140-'2.4_Input_Data_Rebase'!J140),"-")</f>
        <v>0</v>
      </c>
      <c r="AK141" s="99">
        <f>IFERROR(('2.4_Input_Data_Rebase'!Y140-'2.4_Input_Data_Rebase'!K140),"-")</f>
        <v>0</v>
      </c>
      <c r="AL141" s="48"/>
      <c r="AM141" s="100">
        <f>AG141*'0.1_Coefficients'!$B$22</f>
        <v>0</v>
      </c>
      <c r="AN141" s="100">
        <f>AH141*'0.1_Coefficients'!$C$22</f>
        <v>0</v>
      </c>
      <c r="AO141" s="100">
        <f>AI141*'0.1_Coefficients'!$D$22</f>
        <v>0</v>
      </c>
      <c r="AP141" s="100">
        <f>AJ141*'0.1_Coefficients'!$E$22</f>
        <v>0</v>
      </c>
      <c r="AQ141" s="100">
        <f>AK141*'0.1_Coefficients'!$F$22</f>
        <v>0</v>
      </c>
      <c r="AR141" s="68"/>
      <c r="AS141" s="48"/>
      <c r="AT141" s="99">
        <f>IFERROR(('2.4_Input_Data_Rebase'!N140-'2.4_Input_Data_Rebase'!G140),"-")</f>
        <v>0</v>
      </c>
      <c r="AU141" s="99">
        <f>IFERROR(('2.4_Input_Data_Rebase'!O140-'2.4_Input_Data_Rebase'!H140),"-")</f>
        <v>0</v>
      </c>
      <c r="AV141" s="99">
        <f>IFERROR(('2.4_Input_Data_Rebase'!P140-'2.4_Input_Data_Rebase'!I140),"-")</f>
        <v>0</v>
      </c>
      <c r="AW141" s="99">
        <f>IFERROR(('2.4_Input_Data_Rebase'!Q140-'2.4_Input_Data_Rebase'!J140),"-")</f>
        <v>0</v>
      </c>
      <c r="AX141" s="99">
        <f>IFERROR(('2.4_Input_Data_Rebase'!R140-'2.4_Input_Data_Rebase'!K140),"-")</f>
        <v>0</v>
      </c>
      <c r="AY141" s="48"/>
      <c r="AZ141" s="100">
        <f>AT141*'0.1_Coefficients'!$B$22</f>
        <v>0</v>
      </c>
      <c r="BA141" s="100">
        <f>AU141*'0.1_Coefficients'!$C$22</f>
        <v>0</v>
      </c>
      <c r="BB141" s="100">
        <f>AV141*'0.1_Coefficients'!$D$22</f>
        <v>0</v>
      </c>
      <c r="BC141" s="100">
        <f>AW141*'0.1_Coefficients'!$E$22</f>
        <v>0</v>
      </c>
      <c r="BD141" s="100">
        <f>AX141*'0.1_Coefficients'!$F$22</f>
        <v>0</v>
      </c>
      <c r="BE141" s="68"/>
      <c r="BF141" s="48"/>
      <c r="BG141" s="68"/>
      <c r="BH141" s="68"/>
      <c r="BI141" s="69"/>
    </row>
    <row r="142" spans="1:61" ht="12.75" thickBot="1" x14ac:dyDescent="0.35">
      <c r="A142" s="10"/>
      <c r="B142" s="29"/>
      <c r="C142" s="30"/>
      <c r="D142" s="22"/>
      <c r="F142" s="102" t="s">
        <v>34</v>
      </c>
      <c r="G142" s="99">
        <f>IFERROR(('2.3_Input_Data_Orig_MC'!U141-'2.3_Input_Data_Orig_MC'!G141),"-")</f>
        <v>0</v>
      </c>
      <c r="H142" s="99">
        <f>IFERROR(('2.3_Input_Data_Orig_MC'!V141-'2.3_Input_Data_Orig_MC'!H141),"-")</f>
        <v>0</v>
      </c>
      <c r="I142" s="99">
        <f>IFERROR(('2.3_Input_Data_Orig_MC'!W141-'2.3_Input_Data_Orig_MC'!I141),"-")</f>
        <v>0</v>
      </c>
      <c r="J142" s="99">
        <f>IFERROR(('2.3_Input_Data_Orig_MC'!X141-'2.3_Input_Data_Orig_MC'!J141),"-")</f>
        <v>0</v>
      </c>
      <c r="K142" s="99">
        <f>IFERROR(('2.3_Input_Data_Orig_MC'!Y141-'2.3_Input_Data_Orig_MC'!K141),"-")</f>
        <v>0</v>
      </c>
      <c r="L142" s="48"/>
      <c r="M142" s="100">
        <f>G142*'0.1_Coefficients'!$B$23</f>
        <v>0</v>
      </c>
      <c r="N142" s="100">
        <f>H142*'0.1_Coefficients'!$C$23</f>
        <v>0</v>
      </c>
      <c r="O142" s="100">
        <f>I142*'0.1_Coefficients'!$D$23</f>
        <v>0</v>
      </c>
      <c r="P142" s="100">
        <f>J142*'0.1_Coefficients'!E151</f>
        <v>0</v>
      </c>
      <c r="Q142" s="100">
        <f>K142*'0.1_Coefficients'!$F$23</f>
        <v>0</v>
      </c>
      <c r="R142" s="72"/>
      <c r="S142" s="48"/>
      <c r="T142" s="99">
        <f>IFERROR(('2.3_Input_Data_Orig_MC'!N141-'2.3_Input_Data_Orig_MC'!G141),"-")</f>
        <v>0</v>
      </c>
      <c r="U142" s="99">
        <f>IFERROR(('2.3_Input_Data_Orig_MC'!O141-'2.3_Input_Data_Orig_MC'!H141),"-")</f>
        <v>0</v>
      </c>
      <c r="V142" s="99">
        <f>IFERROR(('2.3_Input_Data_Orig_MC'!P141-'2.3_Input_Data_Orig_MC'!I141),"-")</f>
        <v>0</v>
      </c>
      <c r="W142" s="99">
        <f>IFERROR(('2.3_Input_Data_Orig_MC'!Q141-'2.3_Input_Data_Orig_MC'!J141),"-")</f>
        <v>0</v>
      </c>
      <c r="X142" s="99">
        <f>IFERROR(('2.3_Input_Data_Orig_MC'!R141-'2.3_Input_Data_Orig_MC'!K141),"-")</f>
        <v>0</v>
      </c>
      <c r="Y142" s="48"/>
      <c r="Z142" s="100">
        <f>T142*'0.1_Coefficients'!$B$23</f>
        <v>0</v>
      </c>
      <c r="AA142" s="100">
        <f>U142*'0.1_Coefficients'!$C$23</f>
        <v>0</v>
      </c>
      <c r="AB142" s="100">
        <f>V142*'0.1_Coefficients'!$D$23</f>
        <v>0</v>
      </c>
      <c r="AC142" s="100">
        <f>W142*'0.1_Coefficients'!Q151</f>
        <v>0</v>
      </c>
      <c r="AD142" s="100">
        <f>X142*'0.1_Coefficients'!$F$23</f>
        <v>0</v>
      </c>
      <c r="AE142" s="72"/>
      <c r="AF142" s="48"/>
      <c r="AG142" s="99">
        <f>IFERROR(('2.4_Input_Data_Rebase'!U141-'2.4_Input_Data_Rebase'!G141),"-")</f>
        <v>0</v>
      </c>
      <c r="AH142" s="99">
        <f>IFERROR(('2.4_Input_Data_Rebase'!V141-'2.4_Input_Data_Rebase'!H141),"-")</f>
        <v>0</v>
      </c>
      <c r="AI142" s="99">
        <f>IFERROR(('2.4_Input_Data_Rebase'!W141-'2.4_Input_Data_Rebase'!I141),"-")</f>
        <v>0</v>
      </c>
      <c r="AJ142" s="99">
        <f>IFERROR(('2.4_Input_Data_Rebase'!X141-'2.4_Input_Data_Rebase'!J141),"-")</f>
        <v>0</v>
      </c>
      <c r="AK142" s="99">
        <f>IFERROR(('2.4_Input_Data_Rebase'!Y141-'2.4_Input_Data_Rebase'!K141),"-")</f>
        <v>0</v>
      </c>
      <c r="AL142" s="48"/>
      <c r="AM142" s="100">
        <f>AG142*'0.1_Coefficients'!$B$23</f>
        <v>0</v>
      </c>
      <c r="AN142" s="100">
        <f>AH142*'0.1_Coefficients'!$C$23</f>
        <v>0</v>
      </c>
      <c r="AO142" s="100">
        <f>AI142*'0.1_Coefficients'!$D$23</f>
        <v>0</v>
      </c>
      <c r="AP142" s="100">
        <f>AJ142*'0.1_Coefficients'!AD151</f>
        <v>0</v>
      </c>
      <c r="AQ142" s="100">
        <f>AK142*'0.1_Coefficients'!$F$23</f>
        <v>0</v>
      </c>
      <c r="AR142" s="72"/>
      <c r="AS142" s="48"/>
      <c r="AT142" s="99">
        <f>IFERROR(('2.4_Input_Data_Rebase'!N141-'2.4_Input_Data_Rebase'!G141),"-")</f>
        <v>0</v>
      </c>
      <c r="AU142" s="99">
        <f>IFERROR(('2.4_Input_Data_Rebase'!O141-'2.4_Input_Data_Rebase'!H141),"-")</f>
        <v>0</v>
      </c>
      <c r="AV142" s="99">
        <f>IFERROR(('2.4_Input_Data_Rebase'!P141-'2.4_Input_Data_Rebase'!I141),"-")</f>
        <v>0</v>
      </c>
      <c r="AW142" s="99">
        <f>IFERROR(('2.4_Input_Data_Rebase'!Q141-'2.4_Input_Data_Rebase'!J141),"-")</f>
        <v>0</v>
      </c>
      <c r="AX142" s="99">
        <f>IFERROR(('2.4_Input_Data_Rebase'!R141-'2.4_Input_Data_Rebase'!K141),"-")</f>
        <v>0</v>
      </c>
      <c r="AY142" s="48"/>
      <c r="AZ142" s="100">
        <f>AT142*'0.1_Coefficients'!$B$23</f>
        <v>0</v>
      </c>
      <c r="BA142" s="100">
        <f>AU142*'0.1_Coefficients'!$C$23</f>
        <v>0</v>
      </c>
      <c r="BB142" s="100">
        <f>AV142*'0.1_Coefficients'!$D$23</f>
        <v>0</v>
      </c>
      <c r="BC142" s="100">
        <f>AW142*'0.1_Coefficients'!AP151</f>
        <v>0</v>
      </c>
      <c r="BD142" s="100">
        <f>AX142*'0.1_Coefficients'!$F$23</f>
        <v>0</v>
      </c>
      <c r="BE142" s="72"/>
      <c r="BF142" s="48"/>
      <c r="BG142" s="72"/>
      <c r="BH142" s="72"/>
      <c r="BI142" s="73"/>
    </row>
    <row r="143" spans="1:61" x14ac:dyDescent="0.3">
      <c r="A143" s="11" t="s">
        <v>20</v>
      </c>
      <c r="B143" s="31">
        <v>12</v>
      </c>
      <c r="C143" s="32" t="s">
        <v>23</v>
      </c>
      <c r="D143" s="17" t="s">
        <v>38</v>
      </c>
      <c r="F143" s="103" t="s">
        <v>31</v>
      </c>
      <c r="G143" s="99">
        <f>IFERROR(('2.3_Input_Data_Orig_MC'!U142-'2.3_Input_Data_Orig_MC'!G142),"-")</f>
        <v>0</v>
      </c>
      <c r="H143" s="99">
        <f>IFERROR(('2.3_Input_Data_Orig_MC'!V142-'2.3_Input_Data_Orig_MC'!H142),"-")</f>
        <v>0</v>
      </c>
      <c r="I143" s="99">
        <f>IFERROR(('2.3_Input_Data_Orig_MC'!W142-'2.3_Input_Data_Orig_MC'!I142),"-")</f>
        <v>0</v>
      </c>
      <c r="J143" s="99">
        <f>IFERROR(('2.3_Input_Data_Orig_MC'!X142-'2.3_Input_Data_Orig_MC'!J142),"-")</f>
        <v>0</v>
      </c>
      <c r="K143" s="99">
        <f>IFERROR(('2.3_Input_Data_Orig_MC'!Y142-'2.3_Input_Data_Orig_MC'!K142),"-")</f>
        <v>0</v>
      </c>
      <c r="L143" s="48"/>
      <c r="M143" s="100">
        <f>G143*'0.1_Coefficients'!$B$20</f>
        <v>0</v>
      </c>
      <c r="N143" s="100">
        <f>H143*'0.1_Coefficients'!$C$20</f>
        <v>0</v>
      </c>
      <c r="O143" s="100">
        <f>I143*'0.1_Coefficients'!$D$20</f>
        <v>0</v>
      </c>
      <c r="P143" s="100">
        <f>J143*'0.1_Coefficients'!$E$20</f>
        <v>0</v>
      </c>
      <c r="Q143" s="100">
        <f>K143*'0.1_Coefficients'!$F$20</f>
        <v>0</v>
      </c>
      <c r="R143" s="68">
        <f t="shared" ref="R143" si="222">SUM(M143:Q146)</f>
        <v>0</v>
      </c>
      <c r="S143" s="48"/>
      <c r="T143" s="99">
        <f>IFERROR(('2.3_Input_Data_Orig_MC'!N142-'2.3_Input_Data_Orig_MC'!G142),"-")</f>
        <v>0</v>
      </c>
      <c r="U143" s="99">
        <f>IFERROR(('2.3_Input_Data_Orig_MC'!O142-'2.3_Input_Data_Orig_MC'!H142),"-")</f>
        <v>0</v>
      </c>
      <c r="V143" s="99">
        <f>IFERROR(('2.3_Input_Data_Orig_MC'!P142-'2.3_Input_Data_Orig_MC'!I142),"-")</f>
        <v>0</v>
      </c>
      <c r="W143" s="99">
        <f>IFERROR(('2.3_Input_Data_Orig_MC'!Q142-'2.3_Input_Data_Orig_MC'!J142),"-")</f>
        <v>0</v>
      </c>
      <c r="X143" s="99">
        <f>IFERROR(('2.3_Input_Data_Orig_MC'!R142-'2.3_Input_Data_Orig_MC'!K142),"-")</f>
        <v>0</v>
      </c>
      <c r="Y143" s="48"/>
      <c r="Z143" s="100">
        <f>T143*'0.1_Coefficients'!$B$20</f>
        <v>0</v>
      </c>
      <c r="AA143" s="100">
        <f>U143*'0.1_Coefficients'!$C$20</f>
        <v>0</v>
      </c>
      <c r="AB143" s="100">
        <f>V143*'0.1_Coefficients'!$D$20</f>
        <v>0</v>
      </c>
      <c r="AC143" s="100">
        <f>W143*'0.1_Coefficients'!$E$20</f>
        <v>0</v>
      </c>
      <c r="AD143" s="100">
        <f>X143*'0.1_Coefficients'!$F$20</f>
        <v>0</v>
      </c>
      <c r="AE143" s="68">
        <f t="shared" ref="AE143" si="223">SUM(Z143:AD146)</f>
        <v>0</v>
      </c>
      <c r="AF143" s="48"/>
      <c r="AG143" s="99">
        <f>IFERROR(('2.4_Input_Data_Rebase'!U142-'2.4_Input_Data_Rebase'!G142),"-")</f>
        <v>0</v>
      </c>
      <c r="AH143" s="99">
        <f>IFERROR(('2.4_Input_Data_Rebase'!V142-'2.4_Input_Data_Rebase'!H142),"-")</f>
        <v>0</v>
      </c>
      <c r="AI143" s="99">
        <f>IFERROR(('2.4_Input_Data_Rebase'!W142-'2.4_Input_Data_Rebase'!I142),"-")</f>
        <v>0</v>
      </c>
      <c r="AJ143" s="99">
        <f>IFERROR(('2.4_Input_Data_Rebase'!X142-'2.4_Input_Data_Rebase'!J142),"-")</f>
        <v>0</v>
      </c>
      <c r="AK143" s="99">
        <f>IFERROR(('2.4_Input_Data_Rebase'!Y142-'2.4_Input_Data_Rebase'!K142),"-")</f>
        <v>0</v>
      </c>
      <c r="AL143" s="48"/>
      <c r="AM143" s="100">
        <f>AG143*'0.1_Coefficients'!$B$20</f>
        <v>0</v>
      </c>
      <c r="AN143" s="100">
        <f>AH143*'0.1_Coefficients'!$C$20</f>
        <v>0</v>
      </c>
      <c r="AO143" s="100">
        <f>AI143*'0.1_Coefficients'!$D$20</f>
        <v>0</v>
      </c>
      <c r="AP143" s="100">
        <f>AJ143*'0.1_Coefficients'!$E$20</f>
        <v>0</v>
      </c>
      <c r="AQ143" s="100">
        <f>AK143*'0.1_Coefficients'!$F$20</f>
        <v>0</v>
      </c>
      <c r="AR143" s="68">
        <f t="shared" ref="AR143" si="224">SUM(AM143:AQ146)</f>
        <v>0</v>
      </c>
      <c r="AS143" s="48"/>
      <c r="AT143" s="99">
        <f>IFERROR(('2.4_Input_Data_Rebase'!N142-'2.4_Input_Data_Rebase'!G142),"-")</f>
        <v>0</v>
      </c>
      <c r="AU143" s="99">
        <f>IFERROR(('2.4_Input_Data_Rebase'!O142-'2.4_Input_Data_Rebase'!H142),"-")</f>
        <v>0</v>
      </c>
      <c r="AV143" s="99">
        <f>IFERROR(('2.4_Input_Data_Rebase'!P142-'2.4_Input_Data_Rebase'!I142),"-")</f>
        <v>0</v>
      </c>
      <c r="AW143" s="99">
        <f>IFERROR(('2.4_Input_Data_Rebase'!Q142-'2.4_Input_Data_Rebase'!J142),"-")</f>
        <v>0</v>
      </c>
      <c r="AX143" s="99">
        <f>IFERROR(('2.4_Input_Data_Rebase'!R142-'2.4_Input_Data_Rebase'!K142),"-")</f>
        <v>0</v>
      </c>
      <c r="AY143" s="48"/>
      <c r="AZ143" s="100">
        <f>AT143*'0.1_Coefficients'!$B$20</f>
        <v>0</v>
      </c>
      <c r="BA143" s="100">
        <f>AU143*'0.1_Coefficients'!$C$20</f>
        <v>0</v>
      </c>
      <c r="BB143" s="100">
        <f>AV143*'0.1_Coefficients'!$D$20</f>
        <v>0</v>
      </c>
      <c r="BC143" s="100">
        <f>AW143*'0.1_Coefficients'!$E$20</f>
        <v>0</v>
      </c>
      <c r="BD143" s="100">
        <f>AX143*'0.1_Coefficients'!$F$20</f>
        <v>0</v>
      </c>
      <c r="BE143" s="68">
        <f t="shared" ref="BE143" si="225">SUM(AZ143:BD146)</f>
        <v>0</v>
      </c>
      <c r="BF143" s="48"/>
      <c r="BG143" s="68">
        <f t="shared" ref="BG143" si="226">AE143-R143</f>
        <v>0</v>
      </c>
      <c r="BH143" s="68">
        <f t="shared" ref="BH143" si="227">BE143-AR143</f>
        <v>0</v>
      </c>
      <c r="BI143" s="69" t="str">
        <f t="shared" ref="BI143" si="228">IFERROR(IF(ABS((BG143-BH143))&lt;=10%,"Acceptable","Request Narrative"),"-")</f>
        <v>Acceptable</v>
      </c>
    </row>
    <row r="144" spans="1:61" x14ac:dyDescent="0.3">
      <c r="A144" s="10"/>
      <c r="B144" s="27"/>
      <c r="C144" s="28"/>
      <c r="D144" s="19"/>
      <c r="F144" s="98" t="s">
        <v>32</v>
      </c>
      <c r="G144" s="99">
        <f>IFERROR(('2.3_Input_Data_Orig_MC'!U143-'2.3_Input_Data_Orig_MC'!G143),"-")</f>
        <v>0</v>
      </c>
      <c r="H144" s="99">
        <f>IFERROR(('2.3_Input_Data_Orig_MC'!V143-'2.3_Input_Data_Orig_MC'!H143),"-")</f>
        <v>0</v>
      </c>
      <c r="I144" s="99">
        <f>IFERROR(('2.3_Input_Data_Orig_MC'!W143-'2.3_Input_Data_Orig_MC'!I143),"-")</f>
        <v>0</v>
      </c>
      <c r="J144" s="99">
        <f>IFERROR(('2.3_Input_Data_Orig_MC'!X143-'2.3_Input_Data_Orig_MC'!J143),"-")</f>
        <v>0</v>
      </c>
      <c r="K144" s="99">
        <f>IFERROR(('2.3_Input_Data_Orig_MC'!Y143-'2.3_Input_Data_Orig_MC'!K143),"-")</f>
        <v>0</v>
      </c>
      <c r="L144" s="48"/>
      <c r="M144" s="100">
        <f>G144*'0.1_Coefficients'!$B$21</f>
        <v>0</v>
      </c>
      <c r="N144" s="100">
        <f>H144*'0.1_Coefficients'!$C$21</f>
        <v>0</v>
      </c>
      <c r="O144" s="100">
        <f>I144*'0.1_Coefficients'!$D$21</f>
        <v>0</v>
      </c>
      <c r="P144" s="100">
        <f>J144*'0.1_Coefficients'!$E$21</f>
        <v>0</v>
      </c>
      <c r="Q144" s="100">
        <f>K144*'0.1_Coefficients'!$F$21</f>
        <v>0</v>
      </c>
      <c r="R144" s="68"/>
      <c r="S144" s="48"/>
      <c r="T144" s="99">
        <f>IFERROR(('2.3_Input_Data_Orig_MC'!N143-'2.3_Input_Data_Orig_MC'!G143),"-")</f>
        <v>0</v>
      </c>
      <c r="U144" s="99">
        <f>IFERROR(('2.3_Input_Data_Orig_MC'!O143-'2.3_Input_Data_Orig_MC'!H143),"-")</f>
        <v>0</v>
      </c>
      <c r="V144" s="99">
        <f>IFERROR(('2.3_Input_Data_Orig_MC'!P143-'2.3_Input_Data_Orig_MC'!I143),"-")</f>
        <v>0</v>
      </c>
      <c r="W144" s="99">
        <f>IFERROR(('2.3_Input_Data_Orig_MC'!Q143-'2.3_Input_Data_Orig_MC'!J143),"-")</f>
        <v>0</v>
      </c>
      <c r="X144" s="99">
        <f>IFERROR(('2.3_Input_Data_Orig_MC'!R143-'2.3_Input_Data_Orig_MC'!K143),"-")</f>
        <v>0</v>
      </c>
      <c r="Y144" s="48"/>
      <c r="Z144" s="100">
        <f>T144*'0.1_Coefficients'!$B$21</f>
        <v>0</v>
      </c>
      <c r="AA144" s="100">
        <f>U144*'0.1_Coefficients'!$C$21</f>
        <v>0</v>
      </c>
      <c r="AB144" s="100">
        <f>V144*'0.1_Coefficients'!$D$21</f>
        <v>0</v>
      </c>
      <c r="AC144" s="100">
        <f>W144*'0.1_Coefficients'!$E$21</f>
        <v>0</v>
      </c>
      <c r="AD144" s="100">
        <f>X144*'0.1_Coefficients'!$F$21</f>
        <v>0</v>
      </c>
      <c r="AE144" s="68"/>
      <c r="AF144" s="48"/>
      <c r="AG144" s="99">
        <f>IFERROR(('2.4_Input_Data_Rebase'!U143-'2.4_Input_Data_Rebase'!G143),"-")</f>
        <v>0</v>
      </c>
      <c r="AH144" s="99">
        <f>IFERROR(('2.4_Input_Data_Rebase'!V143-'2.4_Input_Data_Rebase'!H143),"-")</f>
        <v>0</v>
      </c>
      <c r="AI144" s="99">
        <f>IFERROR(('2.4_Input_Data_Rebase'!W143-'2.4_Input_Data_Rebase'!I143),"-")</f>
        <v>0</v>
      </c>
      <c r="AJ144" s="99">
        <f>IFERROR(('2.4_Input_Data_Rebase'!X143-'2.4_Input_Data_Rebase'!J143),"-")</f>
        <v>0</v>
      </c>
      <c r="AK144" s="99">
        <f>IFERROR(('2.4_Input_Data_Rebase'!Y143-'2.4_Input_Data_Rebase'!K143),"-")</f>
        <v>0</v>
      </c>
      <c r="AL144" s="48"/>
      <c r="AM144" s="100">
        <f>AG144*'0.1_Coefficients'!$B$21</f>
        <v>0</v>
      </c>
      <c r="AN144" s="100">
        <f>AH144*'0.1_Coefficients'!$C$21</f>
        <v>0</v>
      </c>
      <c r="AO144" s="100">
        <f>AI144*'0.1_Coefficients'!$D$21</f>
        <v>0</v>
      </c>
      <c r="AP144" s="100">
        <f>AJ144*'0.1_Coefficients'!$E$21</f>
        <v>0</v>
      </c>
      <c r="AQ144" s="100">
        <f>AK144*'0.1_Coefficients'!$F$21</f>
        <v>0</v>
      </c>
      <c r="AR144" s="68"/>
      <c r="AS144" s="48"/>
      <c r="AT144" s="99">
        <f>IFERROR(('2.4_Input_Data_Rebase'!N143-'2.4_Input_Data_Rebase'!G143),"-")</f>
        <v>0</v>
      </c>
      <c r="AU144" s="99">
        <f>IFERROR(('2.4_Input_Data_Rebase'!O143-'2.4_Input_Data_Rebase'!H143),"-")</f>
        <v>0</v>
      </c>
      <c r="AV144" s="99">
        <f>IFERROR(('2.4_Input_Data_Rebase'!P143-'2.4_Input_Data_Rebase'!I143),"-")</f>
        <v>0</v>
      </c>
      <c r="AW144" s="99">
        <f>IFERROR(('2.4_Input_Data_Rebase'!Q143-'2.4_Input_Data_Rebase'!J143),"-")</f>
        <v>0</v>
      </c>
      <c r="AX144" s="99">
        <f>IFERROR(('2.4_Input_Data_Rebase'!R143-'2.4_Input_Data_Rebase'!K143),"-")</f>
        <v>0</v>
      </c>
      <c r="AY144" s="48"/>
      <c r="AZ144" s="100">
        <f>AT144*'0.1_Coefficients'!$B$21</f>
        <v>0</v>
      </c>
      <c r="BA144" s="100">
        <f>AU144*'0.1_Coefficients'!$C$21</f>
        <v>0</v>
      </c>
      <c r="BB144" s="100">
        <f>AV144*'0.1_Coefficients'!$D$21</f>
        <v>0</v>
      </c>
      <c r="BC144" s="100">
        <f>AW144*'0.1_Coefficients'!$E$21</f>
        <v>0</v>
      </c>
      <c r="BD144" s="100">
        <f>AX144*'0.1_Coefficients'!$F$21</f>
        <v>0</v>
      </c>
      <c r="BE144" s="68"/>
      <c r="BF144" s="48"/>
      <c r="BG144" s="68"/>
      <c r="BH144" s="68"/>
      <c r="BI144" s="69"/>
    </row>
    <row r="145" spans="1:61" x14ac:dyDescent="0.3">
      <c r="A145" s="10"/>
      <c r="B145" s="27"/>
      <c r="C145" s="28"/>
      <c r="D145" s="19"/>
      <c r="F145" s="98" t="s">
        <v>33</v>
      </c>
      <c r="G145" s="99">
        <f>IFERROR(('2.3_Input_Data_Orig_MC'!U144-'2.3_Input_Data_Orig_MC'!G144),"-")</f>
        <v>0</v>
      </c>
      <c r="H145" s="99">
        <f>IFERROR(('2.3_Input_Data_Orig_MC'!V144-'2.3_Input_Data_Orig_MC'!H144),"-")</f>
        <v>0</v>
      </c>
      <c r="I145" s="99">
        <f>IFERROR(('2.3_Input_Data_Orig_MC'!W144-'2.3_Input_Data_Orig_MC'!I144),"-")</f>
        <v>0</v>
      </c>
      <c r="J145" s="99">
        <f>IFERROR(('2.3_Input_Data_Orig_MC'!X144-'2.3_Input_Data_Orig_MC'!J144),"-")</f>
        <v>0</v>
      </c>
      <c r="K145" s="99">
        <f>IFERROR(('2.3_Input_Data_Orig_MC'!Y144-'2.3_Input_Data_Orig_MC'!K144),"-")</f>
        <v>0</v>
      </c>
      <c r="L145" s="48"/>
      <c r="M145" s="100">
        <f>G145*'0.1_Coefficients'!$B$22</f>
        <v>0</v>
      </c>
      <c r="N145" s="100">
        <f>H145*'0.1_Coefficients'!$C$22</f>
        <v>0</v>
      </c>
      <c r="O145" s="100">
        <f>I145*'0.1_Coefficients'!$D$22</f>
        <v>0</v>
      </c>
      <c r="P145" s="100">
        <f>J145*'0.1_Coefficients'!$E$22</f>
        <v>0</v>
      </c>
      <c r="Q145" s="100">
        <f>K145*'0.1_Coefficients'!$F$22</f>
        <v>0</v>
      </c>
      <c r="R145" s="68"/>
      <c r="S145" s="48"/>
      <c r="T145" s="99">
        <f>IFERROR(('2.3_Input_Data_Orig_MC'!N144-'2.3_Input_Data_Orig_MC'!G144),"-")</f>
        <v>0</v>
      </c>
      <c r="U145" s="99">
        <f>IFERROR(('2.3_Input_Data_Orig_MC'!O144-'2.3_Input_Data_Orig_MC'!H144),"-")</f>
        <v>0</v>
      </c>
      <c r="V145" s="99">
        <f>IFERROR(('2.3_Input_Data_Orig_MC'!P144-'2.3_Input_Data_Orig_MC'!I144),"-")</f>
        <v>0</v>
      </c>
      <c r="W145" s="99">
        <f>IFERROR(('2.3_Input_Data_Orig_MC'!Q144-'2.3_Input_Data_Orig_MC'!J144),"-")</f>
        <v>0</v>
      </c>
      <c r="X145" s="99">
        <f>IFERROR(('2.3_Input_Data_Orig_MC'!R144-'2.3_Input_Data_Orig_MC'!K144),"-")</f>
        <v>0</v>
      </c>
      <c r="Y145" s="48"/>
      <c r="Z145" s="100">
        <f>T145*'0.1_Coefficients'!$B$22</f>
        <v>0</v>
      </c>
      <c r="AA145" s="100">
        <f>U145*'0.1_Coefficients'!$C$22</f>
        <v>0</v>
      </c>
      <c r="AB145" s="100">
        <f>V145*'0.1_Coefficients'!$D$22</f>
        <v>0</v>
      </c>
      <c r="AC145" s="100">
        <f>W145*'0.1_Coefficients'!$E$22</f>
        <v>0</v>
      </c>
      <c r="AD145" s="100">
        <f>X145*'0.1_Coefficients'!$F$22</f>
        <v>0</v>
      </c>
      <c r="AE145" s="68"/>
      <c r="AF145" s="48"/>
      <c r="AG145" s="99">
        <f>IFERROR(('2.4_Input_Data_Rebase'!U144-'2.4_Input_Data_Rebase'!G144),"-")</f>
        <v>0</v>
      </c>
      <c r="AH145" s="99">
        <f>IFERROR(('2.4_Input_Data_Rebase'!V144-'2.4_Input_Data_Rebase'!H144),"-")</f>
        <v>0</v>
      </c>
      <c r="AI145" s="99">
        <f>IFERROR(('2.4_Input_Data_Rebase'!W144-'2.4_Input_Data_Rebase'!I144),"-")</f>
        <v>0</v>
      </c>
      <c r="AJ145" s="99">
        <f>IFERROR(('2.4_Input_Data_Rebase'!X144-'2.4_Input_Data_Rebase'!J144),"-")</f>
        <v>0</v>
      </c>
      <c r="AK145" s="99">
        <f>IFERROR(('2.4_Input_Data_Rebase'!Y144-'2.4_Input_Data_Rebase'!K144),"-")</f>
        <v>0</v>
      </c>
      <c r="AL145" s="48"/>
      <c r="AM145" s="100">
        <f>AG145*'0.1_Coefficients'!$B$22</f>
        <v>0</v>
      </c>
      <c r="AN145" s="100">
        <f>AH145*'0.1_Coefficients'!$C$22</f>
        <v>0</v>
      </c>
      <c r="AO145" s="100">
        <f>AI145*'0.1_Coefficients'!$D$22</f>
        <v>0</v>
      </c>
      <c r="AP145" s="100">
        <f>AJ145*'0.1_Coefficients'!$E$22</f>
        <v>0</v>
      </c>
      <c r="AQ145" s="100">
        <f>AK145*'0.1_Coefficients'!$F$22</f>
        <v>0</v>
      </c>
      <c r="AR145" s="68"/>
      <c r="AS145" s="48"/>
      <c r="AT145" s="99">
        <f>IFERROR(('2.4_Input_Data_Rebase'!N144-'2.4_Input_Data_Rebase'!G144),"-")</f>
        <v>0</v>
      </c>
      <c r="AU145" s="99">
        <f>IFERROR(('2.4_Input_Data_Rebase'!O144-'2.4_Input_Data_Rebase'!H144),"-")</f>
        <v>0</v>
      </c>
      <c r="AV145" s="99">
        <f>IFERROR(('2.4_Input_Data_Rebase'!P144-'2.4_Input_Data_Rebase'!I144),"-")</f>
        <v>0</v>
      </c>
      <c r="AW145" s="99">
        <f>IFERROR(('2.4_Input_Data_Rebase'!Q144-'2.4_Input_Data_Rebase'!J144),"-")</f>
        <v>0</v>
      </c>
      <c r="AX145" s="99">
        <f>IFERROR(('2.4_Input_Data_Rebase'!R144-'2.4_Input_Data_Rebase'!K144),"-")</f>
        <v>0</v>
      </c>
      <c r="AY145" s="48"/>
      <c r="AZ145" s="100">
        <f>AT145*'0.1_Coefficients'!$B$22</f>
        <v>0</v>
      </c>
      <c r="BA145" s="100">
        <f>AU145*'0.1_Coefficients'!$C$22</f>
        <v>0</v>
      </c>
      <c r="BB145" s="100">
        <f>AV145*'0.1_Coefficients'!$D$22</f>
        <v>0</v>
      </c>
      <c r="BC145" s="100">
        <f>AW145*'0.1_Coefficients'!$E$22</f>
        <v>0</v>
      </c>
      <c r="BD145" s="100">
        <f>AX145*'0.1_Coefficients'!$F$22</f>
        <v>0</v>
      </c>
      <c r="BE145" s="68"/>
      <c r="BF145" s="48"/>
      <c r="BG145" s="68"/>
      <c r="BH145" s="68"/>
      <c r="BI145" s="69"/>
    </row>
    <row r="146" spans="1:61" ht="12.75" thickBot="1" x14ac:dyDescent="0.35">
      <c r="A146" s="10"/>
      <c r="B146" s="29"/>
      <c r="C146" s="30"/>
      <c r="D146" s="22"/>
      <c r="F146" s="102" t="s">
        <v>34</v>
      </c>
      <c r="G146" s="99">
        <f>IFERROR(('2.3_Input_Data_Orig_MC'!U145-'2.3_Input_Data_Orig_MC'!G145),"-")</f>
        <v>0</v>
      </c>
      <c r="H146" s="99">
        <f>IFERROR(('2.3_Input_Data_Orig_MC'!V145-'2.3_Input_Data_Orig_MC'!H145),"-")</f>
        <v>0</v>
      </c>
      <c r="I146" s="99">
        <f>IFERROR(('2.3_Input_Data_Orig_MC'!W145-'2.3_Input_Data_Orig_MC'!I145),"-")</f>
        <v>0</v>
      </c>
      <c r="J146" s="99">
        <f>IFERROR(('2.3_Input_Data_Orig_MC'!X145-'2.3_Input_Data_Orig_MC'!J145),"-")</f>
        <v>0</v>
      </c>
      <c r="K146" s="99">
        <f>IFERROR(('2.3_Input_Data_Orig_MC'!Y145-'2.3_Input_Data_Orig_MC'!K145),"-")</f>
        <v>0</v>
      </c>
      <c r="L146" s="48"/>
      <c r="M146" s="100">
        <f>G146*'0.1_Coefficients'!$B$23</f>
        <v>0</v>
      </c>
      <c r="N146" s="100">
        <f>H146*'0.1_Coefficients'!$C$23</f>
        <v>0</v>
      </c>
      <c r="O146" s="100">
        <f>I146*'0.1_Coefficients'!$D$23</f>
        <v>0</v>
      </c>
      <c r="P146" s="100">
        <f>J146*'0.1_Coefficients'!E155</f>
        <v>0</v>
      </c>
      <c r="Q146" s="100">
        <f>K146*'0.1_Coefficients'!$F$23</f>
        <v>0</v>
      </c>
      <c r="R146" s="72"/>
      <c r="S146" s="48"/>
      <c r="T146" s="99">
        <f>IFERROR(('2.3_Input_Data_Orig_MC'!N145-'2.3_Input_Data_Orig_MC'!G145),"-")</f>
        <v>0</v>
      </c>
      <c r="U146" s="99">
        <f>IFERROR(('2.3_Input_Data_Orig_MC'!O145-'2.3_Input_Data_Orig_MC'!H145),"-")</f>
        <v>0</v>
      </c>
      <c r="V146" s="99">
        <f>IFERROR(('2.3_Input_Data_Orig_MC'!P145-'2.3_Input_Data_Orig_MC'!I145),"-")</f>
        <v>0</v>
      </c>
      <c r="W146" s="99">
        <f>IFERROR(('2.3_Input_Data_Orig_MC'!Q145-'2.3_Input_Data_Orig_MC'!J145),"-")</f>
        <v>0</v>
      </c>
      <c r="X146" s="99">
        <f>IFERROR(('2.3_Input_Data_Orig_MC'!R145-'2.3_Input_Data_Orig_MC'!K145),"-")</f>
        <v>0</v>
      </c>
      <c r="Y146" s="48"/>
      <c r="Z146" s="100">
        <f>T146*'0.1_Coefficients'!$B$23</f>
        <v>0</v>
      </c>
      <c r="AA146" s="100">
        <f>U146*'0.1_Coefficients'!$C$23</f>
        <v>0</v>
      </c>
      <c r="AB146" s="100">
        <f>V146*'0.1_Coefficients'!$D$23</f>
        <v>0</v>
      </c>
      <c r="AC146" s="100">
        <f>W146*'0.1_Coefficients'!Q155</f>
        <v>0</v>
      </c>
      <c r="AD146" s="100">
        <f>X146*'0.1_Coefficients'!$F$23</f>
        <v>0</v>
      </c>
      <c r="AE146" s="72"/>
      <c r="AF146" s="48"/>
      <c r="AG146" s="99">
        <f>IFERROR(('2.4_Input_Data_Rebase'!U145-'2.4_Input_Data_Rebase'!G145),"-")</f>
        <v>0</v>
      </c>
      <c r="AH146" s="99">
        <f>IFERROR(('2.4_Input_Data_Rebase'!V145-'2.4_Input_Data_Rebase'!H145),"-")</f>
        <v>0</v>
      </c>
      <c r="AI146" s="99">
        <f>IFERROR(('2.4_Input_Data_Rebase'!W145-'2.4_Input_Data_Rebase'!I145),"-")</f>
        <v>0</v>
      </c>
      <c r="AJ146" s="99">
        <f>IFERROR(('2.4_Input_Data_Rebase'!X145-'2.4_Input_Data_Rebase'!J145),"-")</f>
        <v>0</v>
      </c>
      <c r="AK146" s="99">
        <f>IFERROR(('2.4_Input_Data_Rebase'!Y145-'2.4_Input_Data_Rebase'!K145),"-")</f>
        <v>0</v>
      </c>
      <c r="AL146" s="48"/>
      <c r="AM146" s="100">
        <f>AG146*'0.1_Coefficients'!$B$23</f>
        <v>0</v>
      </c>
      <c r="AN146" s="100">
        <f>AH146*'0.1_Coefficients'!$C$23</f>
        <v>0</v>
      </c>
      <c r="AO146" s="100">
        <f>AI146*'0.1_Coefficients'!$D$23</f>
        <v>0</v>
      </c>
      <c r="AP146" s="100">
        <f>AJ146*'0.1_Coefficients'!AD155</f>
        <v>0</v>
      </c>
      <c r="AQ146" s="100">
        <f>AK146*'0.1_Coefficients'!$F$23</f>
        <v>0</v>
      </c>
      <c r="AR146" s="72"/>
      <c r="AS146" s="48"/>
      <c r="AT146" s="99">
        <f>IFERROR(('2.4_Input_Data_Rebase'!N145-'2.4_Input_Data_Rebase'!G145),"-")</f>
        <v>0</v>
      </c>
      <c r="AU146" s="99">
        <f>IFERROR(('2.4_Input_Data_Rebase'!O145-'2.4_Input_Data_Rebase'!H145),"-")</f>
        <v>0</v>
      </c>
      <c r="AV146" s="99">
        <f>IFERROR(('2.4_Input_Data_Rebase'!P145-'2.4_Input_Data_Rebase'!I145),"-")</f>
        <v>0</v>
      </c>
      <c r="AW146" s="99">
        <f>IFERROR(('2.4_Input_Data_Rebase'!Q145-'2.4_Input_Data_Rebase'!J145),"-")</f>
        <v>0</v>
      </c>
      <c r="AX146" s="99">
        <f>IFERROR(('2.4_Input_Data_Rebase'!R145-'2.4_Input_Data_Rebase'!K145),"-")</f>
        <v>0</v>
      </c>
      <c r="AY146" s="48"/>
      <c r="AZ146" s="100">
        <f>AT146*'0.1_Coefficients'!$B$23</f>
        <v>0</v>
      </c>
      <c r="BA146" s="100">
        <f>AU146*'0.1_Coefficients'!$C$23</f>
        <v>0</v>
      </c>
      <c r="BB146" s="100">
        <f>AV146*'0.1_Coefficients'!$D$23</f>
        <v>0</v>
      </c>
      <c r="BC146" s="100">
        <f>AW146*'0.1_Coefficients'!AP155</f>
        <v>0</v>
      </c>
      <c r="BD146" s="100">
        <f>AX146*'0.1_Coefficients'!$F$23</f>
        <v>0</v>
      </c>
      <c r="BE146" s="72"/>
      <c r="BF146" s="48"/>
      <c r="BG146" s="72"/>
      <c r="BH146" s="72"/>
      <c r="BI146" s="73"/>
    </row>
    <row r="147" spans="1:61" x14ac:dyDescent="0.3">
      <c r="A147" s="11" t="s">
        <v>20</v>
      </c>
      <c r="B147" s="31">
        <v>15</v>
      </c>
      <c r="C147" s="32" t="s">
        <v>60</v>
      </c>
      <c r="D147" s="17" t="s">
        <v>36</v>
      </c>
      <c r="F147" s="103" t="s">
        <v>31</v>
      </c>
      <c r="G147" s="99">
        <f>IFERROR(('2.3_Input_Data_Orig_MC'!U146-'2.3_Input_Data_Orig_MC'!G146),"-")</f>
        <v>0</v>
      </c>
      <c r="H147" s="99">
        <f>IFERROR(('2.3_Input_Data_Orig_MC'!V146-'2.3_Input_Data_Orig_MC'!H146),"-")</f>
        <v>0</v>
      </c>
      <c r="I147" s="99">
        <f>IFERROR(('2.3_Input_Data_Orig_MC'!W146-'2.3_Input_Data_Orig_MC'!I146),"-")</f>
        <v>0</v>
      </c>
      <c r="J147" s="99">
        <f>IFERROR(('2.3_Input_Data_Orig_MC'!X146-'2.3_Input_Data_Orig_MC'!J146),"-")</f>
        <v>0</v>
      </c>
      <c r="K147" s="99">
        <f>IFERROR(('2.3_Input_Data_Orig_MC'!Y146-'2.3_Input_Data_Orig_MC'!K146),"-")</f>
        <v>0</v>
      </c>
      <c r="L147" s="48"/>
      <c r="M147" s="100">
        <f>G147*'0.1_Coefficients'!$B$20</f>
        <v>0</v>
      </c>
      <c r="N147" s="100">
        <f>H147*'0.1_Coefficients'!$C$20</f>
        <v>0</v>
      </c>
      <c r="O147" s="100">
        <f>I147*'0.1_Coefficients'!$D$20</f>
        <v>0</v>
      </c>
      <c r="P147" s="100">
        <f>J147*'0.1_Coefficients'!$E$20</f>
        <v>0</v>
      </c>
      <c r="Q147" s="100">
        <f>K147*'0.1_Coefficients'!$F$20</f>
        <v>0</v>
      </c>
      <c r="R147" s="68">
        <f t="shared" ref="R147" si="229">SUM(M147:Q150)</f>
        <v>4.95</v>
      </c>
      <c r="S147" s="48"/>
      <c r="T147" s="99">
        <f>IFERROR(('2.3_Input_Data_Orig_MC'!N146-'2.3_Input_Data_Orig_MC'!G146),"-")</f>
        <v>0</v>
      </c>
      <c r="U147" s="99">
        <f>IFERROR(('2.3_Input_Data_Orig_MC'!O146-'2.3_Input_Data_Orig_MC'!H146),"-")</f>
        <v>0</v>
      </c>
      <c r="V147" s="99">
        <f>IFERROR(('2.3_Input_Data_Orig_MC'!P146-'2.3_Input_Data_Orig_MC'!I146),"-")</f>
        <v>0</v>
      </c>
      <c r="W147" s="99">
        <f>IFERROR(('2.3_Input_Data_Orig_MC'!Q146-'2.3_Input_Data_Orig_MC'!J146),"-")</f>
        <v>0</v>
      </c>
      <c r="X147" s="99">
        <f>IFERROR(('2.3_Input_Data_Orig_MC'!R146-'2.3_Input_Data_Orig_MC'!K146),"-")</f>
        <v>0</v>
      </c>
      <c r="Y147" s="48"/>
      <c r="Z147" s="100">
        <f>T147*'0.1_Coefficients'!$B$20</f>
        <v>0</v>
      </c>
      <c r="AA147" s="100">
        <f>U147*'0.1_Coefficients'!$C$20</f>
        <v>0</v>
      </c>
      <c r="AB147" s="100">
        <f>V147*'0.1_Coefficients'!$D$20</f>
        <v>0</v>
      </c>
      <c r="AC147" s="100">
        <f>W147*'0.1_Coefficients'!$E$20</f>
        <v>0</v>
      </c>
      <c r="AD147" s="100">
        <f>X147*'0.1_Coefficients'!$F$20</f>
        <v>0</v>
      </c>
      <c r="AE147" s="68">
        <f t="shared" ref="AE147" si="230">SUM(Z147:AD150)</f>
        <v>-0.15000000000000036</v>
      </c>
      <c r="AF147" s="48"/>
      <c r="AG147" s="99">
        <f>IFERROR(('2.4_Input_Data_Rebase'!U146-'2.4_Input_Data_Rebase'!G146),"-")</f>
        <v>-10</v>
      </c>
      <c r="AH147" s="99">
        <f>IFERROR(('2.4_Input_Data_Rebase'!V146-'2.4_Input_Data_Rebase'!H146),"-")</f>
        <v>0</v>
      </c>
      <c r="AI147" s="99">
        <f>IFERROR(('2.4_Input_Data_Rebase'!W146-'2.4_Input_Data_Rebase'!I146),"-")</f>
        <v>0</v>
      </c>
      <c r="AJ147" s="99">
        <f>IFERROR(('2.4_Input_Data_Rebase'!X146-'2.4_Input_Data_Rebase'!J146),"-")</f>
        <v>4</v>
      </c>
      <c r="AK147" s="99">
        <f>IFERROR(('2.4_Input_Data_Rebase'!Y146-'2.4_Input_Data_Rebase'!K146),"-")</f>
        <v>0</v>
      </c>
      <c r="AL147" s="48"/>
      <c r="AM147" s="100">
        <f>AG147*'0.1_Coefficients'!$B$20</f>
        <v>-2</v>
      </c>
      <c r="AN147" s="100">
        <f>AH147*'0.1_Coefficients'!$C$20</f>
        <v>0</v>
      </c>
      <c r="AO147" s="100">
        <f>AI147*'0.1_Coefficients'!$D$20</f>
        <v>0</v>
      </c>
      <c r="AP147" s="100">
        <f>AJ147*'0.1_Coefficients'!$E$20</f>
        <v>3.2</v>
      </c>
      <c r="AQ147" s="100">
        <f>AK147*'0.1_Coefficients'!$F$20</f>
        <v>0</v>
      </c>
      <c r="AR147" s="68">
        <f t="shared" ref="AR147" si="231">SUM(AM147:AQ150)</f>
        <v>6.5000000000000009</v>
      </c>
      <c r="AS147" s="48"/>
      <c r="AT147" s="99">
        <f>IFERROR(('2.4_Input_Data_Rebase'!N146-'2.4_Input_Data_Rebase'!G146),"-")</f>
        <v>-10</v>
      </c>
      <c r="AU147" s="99">
        <f>IFERROR(('2.4_Input_Data_Rebase'!O146-'2.4_Input_Data_Rebase'!H146),"-")</f>
        <v>0</v>
      </c>
      <c r="AV147" s="99">
        <f>IFERROR(('2.4_Input_Data_Rebase'!P146-'2.4_Input_Data_Rebase'!I146),"-")</f>
        <v>0</v>
      </c>
      <c r="AW147" s="99">
        <f>IFERROR(('2.4_Input_Data_Rebase'!Q146-'2.4_Input_Data_Rebase'!J146),"-")</f>
        <v>4</v>
      </c>
      <c r="AX147" s="99">
        <f>IFERROR(('2.4_Input_Data_Rebase'!R146-'2.4_Input_Data_Rebase'!K146),"-")</f>
        <v>0</v>
      </c>
      <c r="AY147" s="48"/>
      <c r="AZ147" s="100">
        <f>AT147*'0.1_Coefficients'!$B$20</f>
        <v>-2</v>
      </c>
      <c r="BA147" s="100">
        <f>AU147*'0.1_Coefficients'!$C$20</f>
        <v>0</v>
      </c>
      <c r="BB147" s="100">
        <f>AV147*'0.1_Coefficients'!$D$20</f>
        <v>0</v>
      </c>
      <c r="BC147" s="100">
        <f>AW147*'0.1_Coefficients'!$E$20</f>
        <v>3.2</v>
      </c>
      <c r="BD147" s="100">
        <f>AX147*'0.1_Coefficients'!$F$20</f>
        <v>0</v>
      </c>
      <c r="BE147" s="68">
        <f t="shared" ref="BE147" si="232">SUM(AZ147:BD150)</f>
        <v>4.5000000000000009</v>
      </c>
      <c r="BF147" s="48"/>
      <c r="BG147" s="68">
        <f t="shared" ref="BG147" si="233">AE147-R147</f>
        <v>-5.1000000000000005</v>
      </c>
      <c r="BH147" s="68">
        <f t="shared" ref="BH147" si="234">BE147-AR147</f>
        <v>-2</v>
      </c>
      <c r="BI147" s="69" t="str">
        <f t="shared" ref="BI147" si="235">IFERROR(IF(ABS((BG147-BH147))&lt;=10%,"Acceptable","Request Narrative"),"-")</f>
        <v>Request Narrative</v>
      </c>
    </row>
    <row r="148" spans="1:61" x14ac:dyDescent="0.3">
      <c r="A148" s="10"/>
      <c r="B148" s="27"/>
      <c r="C148" s="28"/>
      <c r="D148" s="19"/>
      <c r="F148" s="98" t="s">
        <v>32</v>
      </c>
      <c r="G148" s="99">
        <f>IFERROR(('2.3_Input_Data_Orig_MC'!U147-'2.3_Input_Data_Orig_MC'!G147),"-")</f>
        <v>0</v>
      </c>
      <c r="H148" s="99">
        <f>IFERROR(('2.3_Input_Data_Orig_MC'!V147-'2.3_Input_Data_Orig_MC'!H147),"-")</f>
        <v>-5</v>
      </c>
      <c r="I148" s="99">
        <f>IFERROR(('2.3_Input_Data_Orig_MC'!W147-'2.3_Input_Data_Orig_MC'!I147),"-")</f>
        <v>-6</v>
      </c>
      <c r="J148" s="99">
        <f>IFERROR(('2.3_Input_Data_Orig_MC'!X147-'2.3_Input_Data_Orig_MC'!J147),"-")</f>
        <v>-6</v>
      </c>
      <c r="K148" s="99">
        <f>IFERROR(('2.3_Input_Data_Orig_MC'!Y147-'2.3_Input_Data_Orig_MC'!K147),"-")</f>
        <v>17</v>
      </c>
      <c r="L148" s="48"/>
      <c r="M148" s="100">
        <f>G148*'0.1_Coefficients'!$B$21</f>
        <v>0</v>
      </c>
      <c r="N148" s="100">
        <f>H148*'0.1_Coefficients'!$C$21</f>
        <v>-1.5</v>
      </c>
      <c r="O148" s="100">
        <f>I148*'0.1_Coefficients'!$D$21</f>
        <v>-2.7</v>
      </c>
      <c r="P148" s="100">
        <f>J148*'0.1_Coefficients'!$E$21</f>
        <v>-3.5999999999999996</v>
      </c>
      <c r="Q148" s="100">
        <f>K148*'0.1_Coefficients'!$F$21</f>
        <v>12.75</v>
      </c>
      <c r="R148" s="68"/>
      <c r="S148" s="48"/>
      <c r="T148" s="99">
        <f>IFERROR(('2.3_Input_Data_Orig_MC'!N147-'2.3_Input_Data_Orig_MC'!G147),"-")</f>
        <v>4</v>
      </c>
      <c r="U148" s="99">
        <f>IFERROR(('2.3_Input_Data_Orig_MC'!O147-'2.3_Input_Data_Orig_MC'!H147),"-")</f>
        <v>1</v>
      </c>
      <c r="V148" s="99">
        <f>IFERROR(('2.3_Input_Data_Orig_MC'!P147-'2.3_Input_Data_Orig_MC'!I147),"-")</f>
        <v>-6</v>
      </c>
      <c r="W148" s="99">
        <f>IFERROR(('2.3_Input_Data_Orig_MC'!Q147-'2.3_Input_Data_Orig_MC'!J147),"-")</f>
        <v>-6</v>
      </c>
      <c r="X148" s="99">
        <f>IFERROR(('2.3_Input_Data_Orig_MC'!R147-'2.3_Input_Data_Orig_MC'!K147),"-")</f>
        <v>7</v>
      </c>
      <c r="Y148" s="48"/>
      <c r="Z148" s="100">
        <f>T148*'0.1_Coefficients'!$B$21</f>
        <v>0.6</v>
      </c>
      <c r="AA148" s="100">
        <f>U148*'0.1_Coefficients'!$C$21</f>
        <v>0.3</v>
      </c>
      <c r="AB148" s="100">
        <f>V148*'0.1_Coefficients'!$D$21</f>
        <v>-2.7</v>
      </c>
      <c r="AC148" s="100">
        <f>W148*'0.1_Coefficients'!$E$21</f>
        <v>-3.5999999999999996</v>
      </c>
      <c r="AD148" s="100">
        <f>X148*'0.1_Coefficients'!$F$21</f>
        <v>5.25</v>
      </c>
      <c r="AE148" s="68"/>
      <c r="AF148" s="48"/>
      <c r="AG148" s="99">
        <f>IFERROR(('2.4_Input_Data_Rebase'!U147-'2.4_Input_Data_Rebase'!G147),"-")</f>
        <v>-2</v>
      </c>
      <c r="AH148" s="99">
        <f>IFERROR(('2.4_Input_Data_Rebase'!V147-'2.4_Input_Data_Rebase'!H147),"-")</f>
        <v>0</v>
      </c>
      <c r="AI148" s="99">
        <f>IFERROR(('2.4_Input_Data_Rebase'!W147-'2.4_Input_Data_Rebase'!I147),"-")</f>
        <v>0</v>
      </c>
      <c r="AJ148" s="99">
        <f>IFERROR(('2.4_Input_Data_Rebase'!X147-'2.4_Input_Data_Rebase'!J147),"-")</f>
        <v>0</v>
      </c>
      <c r="AK148" s="99">
        <f>IFERROR(('2.4_Input_Data_Rebase'!Y147-'2.4_Input_Data_Rebase'!K147),"-")</f>
        <v>5</v>
      </c>
      <c r="AL148" s="48"/>
      <c r="AM148" s="100">
        <f>AG148*'0.1_Coefficients'!$B$21</f>
        <v>-0.3</v>
      </c>
      <c r="AN148" s="100">
        <f>AH148*'0.1_Coefficients'!$C$21</f>
        <v>0</v>
      </c>
      <c r="AO148" s="100">
        <f>AI148*'0.1_Coefficients'!$D$21</f>
        <v>0</v>
      </c>
      <c r="AP148" s="100">
        <f>AJ148*'0.1_Coefficients'!$E$21</f>
        <v>0</v>
      </c>
      <c r="AQ148" s="100">
        <f>AK148*'0.1_Coefficients'!$F$21</f>
        <v>3.75</v>
      </c>
      <c r="AR148" s="68"/>
      <c r="AS148" s="48"/>
      <c r="AT148" s="99">
        <f>IFERROR(('2.4_Input_Data_Rebase'!N147-'2.4_Input_Data_Rebase'!G147),"-")</f>
        <v>-2</v>
      </c>
      <c r="AU148" s="99">
        <f>IFERROR(('2.4_Input_Data_Rebase'!O147-'2.4_Input_Data_Rebase'!H147),"-")</f>
        <v>0</v>
      </c>
      <c r="AV148" s="99">
        <f>IFERROR(('2.4_Input_Data_Rebase'!P147-'2.4_Input_Data_Rebase'!I147),"-")</f>
        <v>0</v>
      </c>
      <c r="AW148" s="99">
        <f>IFERROR(('2.4_Input_Data_Rebase'!Q147-'2.4_Input_Data_Rebase'!J147),"-")</f>
        <v>0</v>
      </c>
      <c r="AX148" s="99">
        <f>IFERROR(('2.4_Input_Data_Rebase'!R147-'2.4_Input_Data_Rebase'!K147),"-")</f>
        <v>5</v>
      </c>
      <c r="AY148" s="48"/>
      <c r="AZ148" s="100">
        <f>AT148*'0.1_Coefficients'!$B$21</f>
        <v>-0.3</v>
      </c>
      <c r="BA148" s="100">
        <f>AU148*'0.1_Coefficients'!$C$21</f>
        <v>0</v>
      </c>
      <c r="BB148" s="100">
        <f>AV148*'0.1_Coefficients'!$D$21</f>
        <v>0</v>
      </c>
      <c r="BC148" s="100">
        <f>AW148*'0.1_Coefficients'!$E$21</f>
        <v>0</v>
      </c>
      <c r="BD148" s="100">
        <f>AX148*'0.1_Coefficients'!$F$21</f>
        <v>3.75</v>
      </c>
      <c r="BE148" s="68"/>
      <c r="BF148" s="48"/>
      <c r="BG148" s="68"/>
      <c r="BH148" s="68"/>
      <c r="BI148" s="69"/>
    </row>
    <row r="149" spans="1:61" x14ac:dyDescent="0.3">
      <c r="A149" s="10"/>
      <c r="B149" s="27"/>
      <c r="C149" s="28"/>
      <c r="D149" s="19"/>
      <c r="F149" s="98" t="s">
        <v>33</v>
      </c>
      <c r="G149" s="99">
        <f>IFERROR(('2.3_Input_Data_Orig_MC'!U148-'2.3_Input_Data_Orig_MC'!G148),"-")</f>
        <v>0</v>
      </c>
      <c r="H149" s="99">
        <f>IFERROR(('2.3_Input_Data_Orig_MC'!V148-'2.3_Input_Data_Orig_MC'!H148),"-")</f>
        <v>0</v>
      </c>
      <c r="I149" s="99">
        <f>IFERROR(('2.3_Input_Data_Orig_MC'!W148-'2.3_Input_Data_Orig_MC'!I148),"-")</f>
        <v>0</v>
      </c>
      <c r="J149" s="99">
        <f>IFERROR(('2.3_Input_Data_Orig_MC'!X148-'2.3_Input_Data_Orig_MC'!J148),"-")</f>
        <v>0</v>
      </c>
      <c r="K149" s="99">
        <f>IFERROR(('2.3_Input_Data_Orig_MC'!Y148-'2.3_Input_Data_Orig_MC'!K148),"-")</f>
        <v>0</v>
      </c>
      <c r="L149" s="48"/>
      <c r="M149" s="100">
        <f>G149*'0.1_Coefficients'!$B$22</f>
        <v>0</v>
      </c>
      <c r="N149" s="100">
        <f>H149*'0.1_Coefficients'!$C$22</f>
        <v>0</v>
      </c>
      <c r="O149" s="100">
        <f>I149*'0.1_Coefficients'!$D$22</f>
        <v>0</v>
      </c>
      <c r="P149" s="100">
        <f>J149*'0.1_Coefficients'!$E$22</f>
        <v>0</v>
      </c>
      <c r="Q149" s="100">
        <f>K149*'0.1_Coefficients'!$F$22</f>
        <v>0</v>
      </c>
      <c r="R149" s="68"/>
      <c r="S149" s="48"/>
      <c r="T149" s="99">
        <f>IFERROR(('2.3_Input_Data_Orig_MC'!N148-'2.3_Input_Data_Orig_MC'!G148),"-")</f>
        <v>0</v>
      </c>
      <c r="U149" s="99">
        <f>IFERROR(('2.3_Input_Data_Orig_MC'!O148-'2.3_Input_Data_Orig_MC'!H148),"-")</f>
        <v>0</v>
      </c>
      <c r="V149" s="99">
        <f>IFERROR(('2.3_Input_Data_Orig_MC'!P148-'2.3_Input_Data_Orig_MC'!I148),"-")</f>
        <v>0</v>
      </c>
      <c r="W149" s="99">
        <f>IFERROR(('2.3_Input_Data_Orig_MC'!Q148-'2.3_Input_Data_Orig_MC'!J148),"-")</f>
        <v>0</v>
      </c>
      <c r="X149" s="99">
        <f>IFERROR(('2.3_Input_Data_Orig_MC'!R148-'2.3_Input_Data_Orig_MC'!K148),"-")</f>
        <v>0</v>
      </c>
      <c r="Y149" s="48"/>
      <c r="Z149" s="100">
        <f>T149*'0.1_Coefficients'!$B$22</f>
        <v>0</v>
      </c>
      <c r="AA149" s="100">
        <f>U149*'0.1_Coefficients'!$C$22</f>
        <v>0</v>
      </c>
      <c r="AB149" s="100">
        <f>V149*'0.1_Coefficients'!$D$22</f>
        <v>0</v>
      </c>
      <c r="AC149" s="100">
        <f>W149*'0.1_Coefficients'!$E$22</f>
        <v>0</v>
      </c>
      <c r="AD149" s="100">
        <f>X149*'0.1_Coefficients'!$F$22</f>
        <v>0</v>
      </c>
      <c r="AE149" s="68"/>
      <c r="AF149" s="48"/>
      <c r="AG149" s="99">
        <f>IFERROR(('2.4_Input_Data_Rebase'!U148-'2.4_Input_Data_Rebase'!G148),"-")</f>
        <v>0</v>
      </c>
      <c r="AH149" s="99">
        <f>IFERROR(('2.4_Input_Data_Rebase'!V148-'2.4_Input_Data_Rebase'!H148),"-")</f>
        <v>-1</v>
      </c>
      <c r="AI149" s="99">
        <f>IFERROR(('2.4_Input_Data_Rebase'!W148-'2.4_Input_Data_Rebase'!I148),"-")</f>
        <v>0</v>
      </c>
      <c r="AJ149" s="99">
        <f>IFERROR(('2.4_Input_Data_Rebase'!X148-'2.4_Input_Data_Rebase'!J148),"-")</f>
        <v>0</v>
      </c>
      <c r="AK149" s="99">
        <f>IFERROR(('2.4_Input_Data_Rebase'!Y148-'2.4_Input_Data_Rebase'!K148),"-")</f>
        <v>1</v>
      </c>
      <c r="AL149" s="48"/>
      <c r="AM149" s="100">
        <f>AG149*'0.1_Coefficients'!$B$22</f>
        <v>0</v>
      </c>
      <c r="AN149" s="100">
        <f>AH149*'0.1_Coefficients'!$C$22</f>
        <v>-0.2</v>
      </c>
      <c r="AO149" s="100">
        <f>AI149*'0.1_Coefficients'!$D$22</f>
        <v>0</v>
      </c>
      <c r="AP149" s="100">
        <f>AJ149*'0.1_Coefficients'!$E$22</f>
        <v>0</v>
      </c>
      <c r="AQ149" s="100">
        <f>AK149*'0.1_Coefficients'!$F$22</f>
        <v>0.5</v>
      </c>
      <c r="AR149" s="68"/>
      <c r="AS149" s="48"/>
      <c r="AT149" s="99">
        <f>IFERROR(('2.4_Input_Data_Rebase'!N148-'2.4_Input_Data_Rebase'!G148),"-")</f>
        <v>0</v>
      </c>
      <c r="AU149" s="99">
        <f>IFERROR(('2.4_Input_Data_Rebase'!O148-'2.4_Input_Data_Rebase'!H148),"-")</f>
        <v>-1</v>
      </c>
      <c r="AV149" s="99">
        <f>IFERROR(('2.4_Input_Data_Rebase'!P148-'2.4_Input_Data_Rebase'!I148),"-")</f>
        <v>0</v>
      </c>
      <c r="AW149" s="99">
        <f>IFERROR(('2.4_Input_Data_Rebase'!Q148-'2.4_Input_Data_Rebase'!J148),"-")</f>
        <v>0</v>
      </c>
      <c r="AX149" s="99">
        <f>IFERROR(('2.4_Input_Data_Rebase'!R148-'2.4_Input_Data_Rebase'!K148),"-")</f>
        <v>1</v>
      </c>
      <c r="AY149" s="48"/>
      <c r="AZ149" s="100">
        <f>AT149*'0.1_Coefficients'!$B$22</f>
        <v>0</v>
      </c>
      <c r="BA149" s="100">
        <f>AU149*'0.1_Coefficients'!$C$22</f>
        <v>-0.2</v>
      </c>
      <c r="BB149" s="100">
        <f>AV149*'0.1_Coefficients'!$D$22</f>
        <v>0</v>
      </c>
      <c r="BC149" s="100">
        <f>AW149*'0.1_Coefficients'!$E$22</f>
        <v>0</v>
      </c>
      <c r="BD149" s="100">
        <f>AX149*'0.1_Coefficients'!$F$22</f>
        <v>0.5</v>
      </c>
      <c r="BE149" s="68"/>
      <c r="BF149" s="48"/>
      <c r="BG149" s="68"/>
      <c r="BH149" s="68"/>
      <c r="BI149" s="69"/>
    </row>
    <row r="150" spans="1:61" ht="12.75" thickBot="1" x14ac:dyDescent="0.35">
      <c r="A150" s="10"/>
      <c r="B150" s="29"/>
      <c r="C150" s="30"/>
      <c r="D150" s="22"/>
      <c r="F150" s="102" t="s">
        <v>34</v>
      </c>
      <c r="G150" s="99">
        <f>IFERROR(('2.3_Input_Data_Orig_MC'!U149-'2.3_Input_Data_Orig_MC'!G149),"-")</f>
        <v>0</v>
      </c>
      <c r="H150" s="99">
        <f>IFERROR(('2.3_Input_Data_Orig_MC'!V149-'2.3_Input_Data_Orig_MC'!H149),"-")</f>
        <v>0</v>
      </c>
      <c r="I150" s="99">
        <f>IFERROR(('2.3_Input_Data_Orig_MC'!W149-'2.3_Input_Data_Orig_MC'!I149),"-")</f>
        <v>0</v>
      </c>
      <c r="J150" s="99">
        <f>IFERROR(('2.3_Input_Data_Orig_MC'!X149-'2.3_Input_Data_Orig_MC'!J149),"-")</f>
        <v>0</v>
      </c>
      <c r="K150" s="99">
        <f>IFERROR(('2.3_Input_Data_Orig_MC'!Y149-'2.3_Input_Data_Orig_MC'!K149),"-")</f>
        <v>0</v>
      </c>
      <c r="L150" s="48"/>
      <c r="M150" s="100">
        <f>G150*'0.1_Coefficients'!$B$23</f>
        <v>0</v>
      </c>
      <c r="N150" s="100">
        <f>H150*'0.1_Coefficients'!$C$23</f>
        <v>0</v>
      </c>
      <c r="O150" s="100">
        <f>I150*'0.1_Coefficients'!$D$23</f>
        <v>0</v>
      </c>
      <c r="P150" s="100">
        <f>J150*'0.1_Coefficients'!E159</f>
        <v>0</v>
      </c>
      <c r="Q150" s="100">
        <f>K150*'0.1_Coefficients'!$F$23</f>
        <v>0</v>
      </c>
      <c r="R150" s="72"/>
      <c r="S150" s="48"/>
      <c r="T150" s="99">
        <f>IFERROR(('2.3_Input_Data_Orig_MC'!N149-'2.3_Input_Data_Orig_MC'!G149),"-")</f>
        <v>0</v>
      </c>
      <c r="U150" s="99">
        <f>IFERROR(('2.3_Input_Data_Orig_MC'!O149-'2.3_Input_Data_Orig_MC'!H149),"-")</f>
        <v>0</v>
      </c>
      <c r="V150" s="99">
        <f>IFERROR(('2.3_Input_Data_Orig_MC'!P149-'2.3_Input_Data_Orig_MC'!I149),"-")</f>
        <v>0</v>
      </c>
      <c r="W150" s="99">
        <f>IFERROR(('2.3_Input_Data_Orig_MC'!Q149-'2.3_Input_Data_Orig_MC'!J149),"-")</f>
        <v>0</v>
      </c>
      <c r="X150" s="99">
        <f>IFERROR(('2.3_Input_Data_Orig_MC'!R149-'2.3_Input_Data_Orig_MC'!K149),"-")</f>
        <v>0</v>
      </c>
      <c r="Y150" s="48"/>
      <c r="Z150" s="100">
        <f>T150*'0.1_Coefficients'!$B$23</f>
        <v>0</v>
      </c>
      <c r="AA150" s="100">
        <f>U150*'0.1_Coefficients'!$C$23</f>
        <v>0</v>
      </c>
      <c r="AB150" s="100">
        <f>V150*'0.1_Coefficients'!$D$23</f>
        <v>0</v>
      </c>
      <c r="AC150" s="100">
        <f>W150*'0.1_Coefficients'!Q159</f>
        <v>0</v>
      </c>
      <c r="AD150" s="100">
        <f>X150*'0.1_Coefficients'!$F$23</f>
        <v>0</v>
      </c>
      <c r="AE150" s="72"/>
      <c r="AF150" s="48"/>
      <c r="AG150" s="99">
        <f>IFERROR(('2.4_Input_Data_Rebase'!U149-'2.4_Input_Data_Rebase'!G149),"-")</f>
        <v>0</v>
      </c>
      <c r="AH150" s="99">
        <f>IFERROR(('2.4_Input_Data_Rebase'!V149-'2.4_Input_Data_Rebase'!H149),"-")</f>
        <v>-1</v>
      </c>
      <c r="AI150" s="99">
        <f>IFERROR(('2.4_Input_Data_Rebase'!W149-'2.4_Input_Data_Rebase'!I149),"-")</f>
        <v>-4</v>
      </c>
      <c r="AJ150" s="99">
        <f>IFERROR(('2.4_Input_Data_Rebase'!X149-'2.4_Input_Data_Rebase'!J149),"-")</f>
        <v>-1</v>
      </c>
      <c r="AK150" s="99">
        <f>IFERROR(('2.4_Input_Data_Rebase'!Y149-'2.4_Input_Data_Rebase'!K149),"-")</f>
        <v>9</v>
      </c>
      <c r="AL150" s="48"/>
      <c r="AM150" s="100">
        <f>AG150*'0.1_Coefficients'!$B$23</f>
        <v>0</v>
      </c>
      <c r="AN150" s="100">
        <f>AH150*'0.1_Coefficients'!$C$23</f>
        <v>-0.1</v>
      </c>
      <c r="AO150" s="100">
        <f>AI150*'0.1_Coefficients'!$D$23</f>
        <v>-0.6</v>
      </c>
      <c r="AP150" s="100">
        <f>AJ150*'0.1_Coefficients'!AD159</f>
        <v>0</v>
      </c>
      <c r="AQ150" s="100">
        <f>AK150*'0.1_Coefficients'!$F$23</f>
        <v>2.25</v>
      </c>
      <c r="AR150" s="72"/>
      <c r="AS150" s="48"/>
      <c r="AT150" s="99">
        <f>IFERROR(('2.4_Input_Data_Rebase'!N149-'2.4_Input_Data_Rebase'!G149),"-")</f>
        <v>8</v>
      </c>
      <c r="AU150" s="99">
        <f>IFERROR(('2.4_Input_Data_Rebase'!O149-'2.4_Input_Data_Rebase'!H149),"-")</f>
        <v>0</v>
      </c>
      <c r="AV150" s="99">
        <f>IFERROR(('2.4_Input_Data_Rebase'!P149-'2.4_Input_Data_Rebase'!I149),"-")</f>
        <v>-4</v>
      </c>
      <c r="AW150" s="99">
        <f>IFERROR(('2.4_Input_Data_Rebase'!Q149-'2.4_Input_Data_Rebase'!J149),"-")</f>
        <v>0</v>
      </c>
      <c r="AX150" s="99">
        <f>IFERROR(('2.4_Input_Data_Rebase'!R149-'2.4_Input_Data_Rebase'!K149),"-")</f>
        <v>-1</v>
      </c>
      <c r="AY150" s="48"/>
      <c r="AZ150" s="100">
        <f>AT150*'0.1_Coefficients'!$B$23</f>
        <v>0.4</v>
      </c>
      <c r="BA150" s="100">
        <f>AU150*'0.1_Coefficients'!$C$23</f>
        <v>0</v>
      </c>
      <c r="BB150" s="100">
        <f>AV150*'0.1_Coefficients'!$D$23</f>
        <v>-0.6</v>
      </c>
      <c r="BC150" s="100">
        <f>AW150*'0.1_Coefficients'!AP159</f>
        <v>0</v>
      </c>
      <c r="BD150" s="100">
        <f>AX150*'0.1_Coefficients'!$F$23</f>
        <v>-0.25</v>
      </c>
      <c r="BE150" s="72"/>
      <c r="BF150" s="48"/>
      <c r="BG150" s="72"/>
      <c r="BH150" s="72"/>
      <c r="BI150" s="73"/>
    </row>
    <row r="151" spans="1:61" x14ac:dyDescent="0.3">
      <c r="A151" s="11" t="s">
        <v>20</v>
      </c>
      <c r="B151" s="31">
        <v>20</v>
      </c>
      <c r="C151" s="32" t="s">
        <v>74</v>
      </c>
      <c r="D151" s="17" t="s">
        <v>36</v>
      </c>
      <c r="F151" s="103" t="s">
        <v>31</v>
      </c>
      <c r="G151" s="99">
        <f>IFERROR(('2.3_Input_Data_Orig_MC'!U150-'2.3_Input_Data_Orig_MC'!G150),"-")</f>
        <v>-62</v>
      </c>
      <c r="H151" s="99">
        <f>IFERROR(('2.3_Input_Data_Orig_MC'!V150-'2.3_Input_Data_Orig_MC'!H150),"-")</f>
        <v>-7</v>
      </c>
      <c r="I151" s="99">
        <f>IFERROR(('2.3_Input_Data_Orig_MC'!W150-'2.3_Input_Data_Orig_MC'!I150),"-")</f>
        <v>56</v>
      </c>
      <c r="J151" s="99">
        <f>IFERROR(('2.3_Input_Data_Orig_MC'!X150-'2.3_Input_Data_Orig_MC'!J150),"-")</f>
        <v>1</v>
      </c>
      <c r="K151" s="99">
        <f>IFERROR(('2.3_Input_Data_Orig_MC'!Y150-'2.3_Input_Data_Orig_MC'!K150),"-")</f>
        <v>12</v>
      </c>
      <c r="L151" s="48"/>
      <c r="M151" s="100">
        <f>G151*'0.1_Coefficients'!$B$20</f>
        <v>-12.4</v>
      </c>
      <c r="N151" s="100">
        <f>H151*'0.1_Coefficients'!$C$20</f>
        <v>-2.8000000000000003</v>
      </c>
      <c r="O151" s="100">
        <f>I151*'0.1_Coefficients'!$D$20</f>
        <v>33.6</v>
      </c>
      <c r="P151" s="100">
        <f>J151*'0.1_Coefficients'!$E$20</f>
        <v>0.8</v>
      </c>
      <c r="Q151" s="100">
        <f>K151*'0.1_Coefficients'!$F$20</f>
        <v>12</v>
      </c>
      <c r="R151" s="68">
        <f t="shared" ref="R151" si="236">SUM(M151:Q154)</f>
        <v>31.2</v>
      </c>
      <c r="S151" s="48"/>
      <c r="T151" s="99">
        <f>IFERROR(('2.3_Input_Data_Orig_MC'!N150-'2.3_Input_Data_Orig_MC'!G150),"-")</f>
        <v>-60</v>
      </c>
      <c r="U151" s="99">
        <f>IFERROR(('2.3_Input_Data_Orig_MC'!O150-'2.3_Input_Data_Orig_MC'!H150),"-")</f>
        <v>3</v>
      </c>
      <c r="V151" s="99">
        <f>IFERROR(('2.3_Input_Data_Orig_MC'!P150-'2.3_Input_Data_Orig_MC'!I150),"-")</f>
        <v>56</v>
      </c>
      <c r="W151" s="99">
        <f>IFERROR(('2.3_Input_Data_Orig_MC'!Q150-'2.3_Input_Data_Orig_MC'!J150),"-")</f>
        <v>-3</v>
      </c>
      <c r="X151" s="99">
        <f>IFERROR(('2.3_Input_Data_Orig_MC'!R150-'2.3_Input_Data_Orig_MC'!K150),"-")</f>
        <v>4</v>
      </c>
      <c r="Y151" s="48"/>
      <c r="Z151" s="100">
        <f>T151*'0.1_Coefficients'!$B$20</f>
        <v>-12</v>
      </c>
      <c r="AA151" s="100">
        <f>U151*'0.1_Coefficients'!$C$20</f>
        <v>1.2000000000000002</v>
      </c>
      <c r="AB151" s="100">
        <f>V151*'0.1_Coefficients'!$D$20</f>
        <v>33.6</v>
      </c>
      <c r="AC151" s="100">
        <f>W151*'0.1_Coefficients'!$E$20</f>
        <v>-2.4000000000000004</v>
      </c>
      <c r="AD151" s="100">
        <f>X151*'0.1_Coefficients'!$F$20</f>
        <v>4</v>
      </c>
      <c r="AE151" s="68">
        <f t="shared" ref="AE151" si="237">SUM(Z151:AD154)</f>
        <v>24.4</v>
      </c>
      <c r="AF151" s="48"/>
      <c r="AG151" s="99">
        <f>IFERROR(('2.4_Input_Data_Rebase'!U150-'2.4_Input_Data_Rebase'!G150),"-")</f>
        <v>-5</v>
      </c>
      <c r="AH151" s="99">
        <f>IFERROR(('2.4_Input_Data_Rebase'!V150-'2.4_Input_Data_Rebase'!H150),"-")</f>
        <v>-9</v>
      </c>
      <c r="AI151" s="99">
        <f>IFERROR(('2.4_Input_Data_Rebase'!W150-'2.4_Input_Data_Rebase'!I150),"-")</f>
        <v>0</v>
      </c>
      <c r="AJ151" s="99">
        <f>IFERROR(('2.4_Input_Data_Rebase'!X150-'2.4_Input_Data_Rebase'!J150),"-")</f>
        <v>-4</v>
      </c>
      <c r="AK151" s="99">
        <f>IFERROR(('2.4_Input_Data_Rebase'!Y150-'2.4_Input_Data_Rebase'!K150),"-")</f>
        <v>28</v>
      </c>
      <c r="AL151" s="48"/>
      <c r="AM151" s="100">
        <f>AG151*'0.1_Coefficients'!$B$20</f>
        <v>-1</v>
      </c>
      <c r="AN151" s="100">
        <f>AH151*'0.1_Coefficients'!$C$20</f>
        <v>-3.6</v>
      </c>
      <c r="AO151" s="100">
        <f>AI151*'0.1_Coefficients'!$D$20</f>
        <v>0</v>
      </c>
      <c r="AP151" s="100">
        <f>AJ151*'0.1_Coefficients'!$E$20</f>
        <v>-3.2</v>
      </c>
      <c r="AQ151" s="100">
        <f>AK151*'0.1_Coefficients'!$F$20</f>
        <v>28</v>
      </c>
      <c r="AR151" s="68">
        <f t="shared" ref="AR151" si="238">SUM(AM151:AQ154)</f>
        <v>21.999999999999996</v>
      </c>
      <c r="AS151" s="48"/>
      <c r="AT151" s="99">
        <f>IFERROR(('2.4_Input_Data_Rebase'!N150-'2.4_Input_Data_Rebase'!G150),"-")</f>
        <v>-5</v>
      </c>
      <c r="AU151" s="99">
        <f>IFERROR(('2.4_Input_Data_Rebase'!O150-'2.4_Input_Data_Rebase'!H150),"-")</f>
        <v>-3</v>
      </c>
      <c r="AV151" s="99">
        <f>IFERROR(('2.4_Input_Data_Rebase'!P150-'2.4_Input_Data_Rebase'!I150),"-")</f>
        <v>3</v>
      </c>
      <c r="AW151" s="99">
        <f>IFERROR(('2.4_Input_Data_Rebase'!Q150-'2.4_Input_Data_Rebase'!J150),"-")</f>
        <v>-4</v>
      </c>
      <c r="AX151" s="99">
        <f>IFERROR(('2.4_Input_Data_Rebase'!R150-'2.4_Input_Data_Rebase'!K150),"-")</f>
        <v>19</v>
      </c>
      <c r="AY151" s="48"/>
      <c r="AZ151" s="100">
        <f>AT151*'0.1_Coefficients'!$B$20</f>
        <v>-1</v>
      </c>
      <c r="BA151" s="100">
        <f>AU151*'0.1_Coefficients'!$C$20</f>
        <v>-1.2000000000000002</v>
      </c>
      <c r="BB151" s="100">
        <f>AV151*'0.1_Coefficients'!$D$20</f>
        <v>1.7999999999999998</v>
      </c>
      <c r="BC151" s="100">
        <f>AW151*'0.1_Coefficients'!$E$20</f>
        <v>-3.2</v>
      </c>
      <c r="BD151" s="100">
        <f>AX151*'0.1_Coefficients'!$F$20</f>
        <v>19</v>
      </c>
      <c r="BE151" s="68">
        <f t="shared" ref="BE151" si="239">SUM(AZ151:BD154)</f>
        <v>16.149999999999995</v>
      </c>
      <c r="BF151" s="48"/>
      <c r="BG151" s="68">
        <f t="shared" ref="BG151" si="240">AE151-R151</f>
        <v>-6.8000000000000007</v>
      </c>
      <c r="BH151" s="68">
        <f t="shared" ref="BH151" si="241">BE151-AR151</f>
        <v>-5.8500000000000014</v>
      </c>
      <c r="BI151" s="69" t="str">
        <f t="shared" ref="BI151" si="242">IFERROR(IF(ABS((BG151-BH151))&lt;=10%,"Acceptable","Request Narrative"),"-")</f>
        <v>Request Narrative</v>
      </c>
    </row>
    <row r="152" spans="1:61" x14ac:dyDescent="0.3">
      <c r="A152" s="10"/>
      <c r="B152" s="27"/>
      <c r="C152" s="28"/>
      <c r="D152" s="19"/>
      <c r="F152" s="98" t="s">
        <v>32</v>
      </c>
      <c r="G152" s="99">
        <f>IFERROR(('2.3_Input_Data_Orig_MC'!U151-'2.3_Input_Data_Orig_MC'!G151),"-")</f>
        <v>0</v>
      </c>
      <c r="H152" s="99">
        <f>IFERROR(('2.3_Input_Data_Orig_MC'!V151-'2.3_Input_Data_Orig_MC'!H151),"-")</f>
        <v>0</v>
      </c>
      <c r="I152" s="99">
        <f>IFERROR(('2.3_Input_Data_Orig_MC'!W151-'2.3_Input_Data_Orig_MC'!I151),"-")</f>
        <v>0</v>
      </c>
      <c r="J152" s="99">
        <f>IFERROR(('2.3_Input_Data_Orig_MC'!X151-'2.3_Input_Data_Orig_MC'!J151),"-")</f>
        <v>0</v>
      </c>
      <c r="K152" s="99">
        <f>IFERROR(('2.3_Input_Data_Orig_MC'!Y151-'2.3_Input_Data_Orig_MC'!K151),"-")</f>
        <v>0</v>
      </c>
      <c r="L152" s="48"/>
      <c r="M152" s="100">
        <f>G152*'0.1_Coefficients'!$B$21</f>
        <v>0</v>
      </c>
      <c r="N152" s="100">
        <f>H152*'0.1_Coefficients'!$C$21</f>
        <v>0</v>
      </c>
      <c r="O152" s="100">
        <f>I152*'0.1_Coefficients'!$D$21</f>
        <v>0</v>
      </c>
      <c r="P152" s="100">
        <f>J152*'0.1_Coefficients'!$E$21</f>
        <v>0</v>
      </c>
      <c r="Q152" s="100">
        <f>K152*'0.1_Coefficients'!$F$21</f>
        <v>0</v>
      </c>
      <c r="R152" s="68"/>
      <c r="S152" s="48"/>
      <c r="T152" s="99">
        <f>IFERROR(('2.3_Input_Data_Orig_MC'!N151-'2.3_Input_Data_Orig_MC'!G151),"-")</f>
        <v>0</v>
      </c>
      <c r="U152" s="99">
        <f>IFERROR(('2.3_Input_Data_Orig_MC'!O151-'2.3_Input_Data_Orig_MC'!H151),"-")</f>
        <v>0</v>
      </c>
      <c r="V152" s="99">
        <f>IFERROR(('2.3_Input_Data_Orig_MC'!P151-'2.3_Input_Data_Orig_MC'!I151),"-")</f>
        <v>0</v>
      </c>
      <c r="W152" s="99">
        <f>IFERROR(('2.3_Input_Data_Orig_MC'!Q151-'2.3_Input_Data_Orig_MC'!J151),"-")</f>
        <v>0</v>
      </c>
      <c r="X152" s="99">
        <f>IFERROR(('2.3_Input_Data_Orig_MC'!R151-'2.3_Input_Data_Orig_MC'!K151),"-")</f>
        <v>0</v>
      </c>
      <c r="Y152" s="48"/>
      <c r="Z152" s="100">
        <f>T152*'0.1_Coefficients'!$B$21</f>
        <v>0</v>
      </c>
      <c r="AA152" s="100">
        <f>U152*'0.1_Coefficients'!$C$21</f>
        <v>0</v>
      </c>
      <c r="AB152" s="100">
        <f>V152*'0.1_Coefficients'!$D$21</f>
        <v>0</v>
      </c>
      <c r="AC152" s="100">
        <f>W152*'0.1_Coefficients'!$E$21</f>
        <v>0</v>
      </c>
      <c r="AD152" s="100">
        <f>X152*'0.1_Coefficients'!$F$21</f>
        <v>0</v>
      </c>
      <c r="AE152" s="68"/>
      <c r="AF152" s="48"/>
      <c r="AG152" s="99">
        <f>IFERROR(('2.4_Input_Data_Rebase'!U151-'2.4_Input_Data_Rebase'!G151),"-")</f>
        <v>-7</v>
      </c>
      <c r="AH152" s="99">
        <f>IFERROR(('2.4_Input_Data_Rebase'!V151-'2.4_Input_Data_Rebase'!H151),"-")</f>
        <v>-4</v>
      </c>
      <c r="AI152" s="99">
        <f>IFERROR(('2.4_Input_Data_Rebase'!W151-'2.4_Input_Data_Rebase'!I151),"-")</f>
        <v>-1</v>
      </c>
      <c r="AJ152" s="99">
        <f>IFERROR(('2.4_Input_Data_Rebase'!X151-'2.4_Input_Data_Rebase'!J151),"-")</f>
        <v>-6</v>
      </c>
      <c r="AK152" s="99">
        <f>IFERROR(('2.4_Input_Data_Rebase'!Y151-'2.4_Input_Data_Rebase'!K151),"-")</f>
        <v>8</v>
      </c>
      <c r="AL152" s="48"/>
      <c r="AM152" s="100">
        <f>AG152*'0.1_Coefficients'!$B$21</f>
        <v>-1.05</v>
      </c>
      <c r="AN152" s="100">
        <f>AH152*'0.1_Coefficients'!$C$21</f>
        <v>-1.2</v>
      </c>
      <c r="AO152" s="100">
        <f>AI152*'0.1_Coefficients'!$D$21</f>
        <v>-0.45</v>
      </c>
      <c r="AP152" s="100">
        <f>AJ152*'0.1_Coefficients'!$E$21</f>
        <v>-3.5999999999999996</v>
      </c>
      <c r="AQ152" s="100">
        <f>AK152*'0.1_Coefficients'!$F$21</f>
        <v>6</v>
      </c>
      <c r="AR152" s="68"/>
      <c r="AS152" s="48"/>
      <c r="AT152" s="99">
        <f>IFERROR(('2.4_Input_Data_Rebase'!N151-'2.4_Input_Data_Rebase'!G151),"-")</f>
        <v>-7</v>
      </c>
      <c r="AU152" s="99">
        <f>IFERROR(('2.4_Input_Data_Rebase'!O151-'2.4_Input_Data_Rebase'!H151),"-")</f>
        <v>-3</v>
      </c>
      <c r="AV152" s="99">
        <f>IFERROR(('2.4_Input_Data_Rebase'!P151-'2.4_Input_Data_Rebase'!I151),"-")</f>
        <v>1</v>
      </c>
      <c r="AW152" s="99">
        <f>IFERROR(('2.4_Input_Data_Rebase'!Q151-'2.4_Input_Data_Rebase'!J151),"-")</f>
        <v>-6</v>
      </c>
      <c r="AX152" s="99">
        <f>IFERROR(('2.4_Input_Data_Rebase'!R151-'2.4_Input_Data_Rebase'!K151),"-")</f>
        <v>5</v>
      </c>
      <c r="AY152" s="48"/>
      <c r="AZ152" s="100">
        <f>AT152*'0.1_Coefficients'!$B$21</f>
        <v>-1.05</v>
      </c>
      <c r="BA152" s="100">
        <f>AU152*'0.1_Coefficients'!$C$21</f>
        <v>-0.89999999999999991</v>
      </c>
      <c r="BB152" s="100">
        <f>AV152*'0.1_Coefficients'!$D$21</f>
        <v>0.45</v>
      </c>
      <c r="BC152" s="100">
        <f>AW152*'0.1_Coefficients'!$E$21</f>
        <v>-3.5999999999999996</v>
      </c>
      <c r="BD152" s="100">
        <f>AX152*'0.1_Coefficients'!$F$21</f>
        <v>3.75</v>
      </c>
      <c r="BE152" s="68"/>
      <c r="BF152" s="48"/>
      <c r="BG152" s="68"/>
      <c r="BH152" s="68"/>
      <c r="BI152" s="69"/>
    </row>
    <row r="153" spans="1:61" x14ac:dyDescent="0.3">
      <c r="A153" s="10"/>
      <c r="B153" s="27"/>
      <c r="C153" s="28"/>
      <c r="D153" s="19"/>
      <c r="F153" s="98" t="s">
        <v>33</v>
      </c>
      <c r="G153" s="99">
        <f>IFERROR(('2.3_Input_Data_Orig_MC'!U152-'2.3_Input_Data_Orig_MC'!G152),"-")</f>
        <v>0</v>
      </c>
      <c r="H153" s="99">
        <f>IFERROR(('2.3_Input_Data_Orig_MC'!V152-'2.3_Input_Data_Orig_MC'!H152),"-")</f>
        <v>0</v>
      </c>
      <c r="I153" s="99">
        <f>IFERROR(('2.3_Input_Data_Orig_MC'!W152-'2.3_Input_Data_Orig_MC'!I152),"-")</f>
        <v>0</v>
      </c>
      <c r="J153" s="99">
        <f>IFERROR(('2.3_Input_Data_Orig_MC'!X152-'2.3_Input_Data_Orig_MC'!J152),"-")</f>
        <v>0</v>
      </c>
      <c r="K153" s="99">
        <f>IFERROR(('2.3_Input_Data_Orig_MC'!Y152-'2.3_Input_Data_Orig_MC'!K152),"-")</f>
        <v>0</v>
      </c>
      <c r="L153" s="48"/>
      <c r="M153" s="100">
        <f>G153*'0.1_Coefficients'!$B$22</f>
        <v>0</v>
      </c>
      <c r="N153" s="100">
        <f>H153*'0.1_Coefficients'!$C$22</f>
        <v>0</v>
      </c>
      <c r="O153" s="100">
        <f>I153*'0.1_Coefficients'!$D$22</f>
        <v>0</v>
      </c>
      <c r="P153" s="100">
        <f>J153*'0.1_Coefficients'!$E$22</f>
        <v>0</v>
      </c>
      <c r="Q153" s="100">
        <f>K153*'0.1_Coefficients'!$F$22</f>
        <v>0</v>
      </c>
      <c r="R153" s="68"/>
      <c r="S153" s="48"/>
      <c r="T153" s="99">
        <f>IFERROR(('2.3_Input_Data_Orig_MC'!N152-'2.3_Input_Data_Orig_MC'!G152),"-")</f>
        <v>0</v>
      </c>
      <c r="U153" s="99">
        <f>IFERROR(('2.3_Input_Data_Orig_MC'!O152-'2.3_Input_Data_Orig_MC'!H152),"-")</f>
        <v>0</v>
      </c>
      <c r="V153" s="99">
        <f>IFERROR(('2.3_Input_Data_Orig_MC'!P152-'2.3_Input_Data_Orig_MC'!I152),"-")</f>
        <v>0</v>
      </c>
      <c r="W153" s="99">
        <f>IFERROR(('2.3_Input_Data_Orig_MC'!Q152-'2.3_Input_Data_Orig_MC'!J152),"-")</f>
        <v>0</v>
      </c>
      <c r="X153" s="99">
        <f>IFERROR(('2.3_Input_Data_Orig_MC'!R152-'2.3_Input_Data_Orig_MC'!K152),"-")</f>
        <v>0</v>
      </c>
      <c r="Y153" s="48"/>
      <c r="Z153" s="100">
        <f>T153*'0.1_Coefficients'!$B$22</f>
        <v>0</v>
      </c>
      <c r="AA153" s="100">
        <f>U153*'0.1_Coefficients'!$C$22</f>
        <v>0</v>
      </c>
      <c r="AB153" s="100">
        <f>V153*'0.1_Coefficients'!$D$22</f>
        <v>0</v>
      </c>
      <c r="AC153" s="100">
        <f>W153*'0.1_Coefficients'!$E$22</f>
        <v>0</v>
      </c>
      <c r="AD153" s="100">
        <f>X153*'0.1_Coefficients'!$F$22</f>
        <v>0</v>
      </c>
      <c r="AE153" s="68"/>
      <c r="AF153" s="48"/>
      <c r="AG153" s="99">
        <f>IFERROR(('2.4_Input_Data_Rebase'!U152-'2.4_Input_Data_Rebase'!G152),"-")</f>
        <v>0</v>
      </c>
      <c r="AH153" s="99">
        <f>IFERROR(('2.4_Input_Data_Rebase'!V152-'2.4_Input_Data_Rebase'!H152),"-")</f>
        <v>0</v>
      </c>
      <c r="AI153" s="99">
        <f>IFERROR(('2.4_Input_Data_Rebase'!W152-'2.4_Input_Data_Rebase'!I152),"-")</f>
        <v>0</v>
      </c>
      <c r="AJ153" s="99">
        <f>IFERROR(('2.4_Input_Data_Rebase'!X152-'2.4_Input_Data_Rebase'!J152),"-")</f>
        <v>0</v>
      </c>
      <c r="AK153" s="99">
        <f>IFERROR(('2.4_Input_Data_Rebase'!Y152-'2.4_Input_Data_Rebase'!K152),"-")</f>
        <v>0</v>
      </c>
      <c r="AL153" s="48"/>
      <c r="AM153" s="100">
        <f>AG153*'0.1_Coefficients'!$B$22</f>
        <v>0</v>
      </c>
      <c r="AN153" s="100">
        <f>AH153*'0.1_Coefficients'!$C$22</f>
        <v>0</v>
      </c>
      <c r="AO153" s="100">
        <f>AI153*'0.1_Coefficients'!$D$22</f>
        <v>0</v>
      </c>
      <c r="AP153" s="100">
        <f>AJ153*'0.1_Coefficients'!$E$22</f>
        <v>0</v>
      </c>
      <c r="AQ153" s="100">
        <f>AK153*'0.1_Coefficients'!$F$22</f>
        <v>0</v>
      </c>
      <c r="AR153" s="68"/>
      <c r="AS153" s="48"/>
      <c r="AT153" s="99">
        <f>IFERROR(('2.4_Input_Data_Rebase'!N152-'2.4_Input_Data_Rebase'!G152),"-")</f>
        <v>0</v>
      </c>
      <c r="AU153" s="99">
        <f>IFERROR(('2.4_Input_Data_Rebase'!O152-'2.4_Input_Data_Rebase'!H152),"-")</f>
        <v>0</v>
      </c>
      <c r="AV153" s="99">
        <f>IFERROR(('2.4_Input_Data_Rebase'!P152-'2.4_Input_Data_Rebase'!I152),"-")</f>
        <v>0</v>
      </c>
      <c r="AW153" s="99">
        <f>IFERROR(('2.4_Input_Data_Rebase'!Q152-'2.4_Input_Data_Rebase'!J152),"-")</f>
        <v>0</v>
      </c>
      <c r="AX153" s="99">
        <f>IFERROR(('2.4_Input_Data_Rebase'!R152-'2.4_Input_Data_Rebase'!K152),"-")</f>
        <v>0</v>
      </c>
      <c r="AY153" s="48"/>
      <c r="AZ153" s="100">
        <f>AT153*'0.1_Coefficients'!$B$22</f>
        <v>0</v>
      </c>
      <c r="BA153" s="100">
        <f>AU153*'0.1_Coefficients'!$C$22</f>
        <v>0</v>
      </c>
      <c r="BB153" s="100">
        <f>AV153*'0.1_Coefficients'!$D$22</f>
        <v>0</v>
      </c>
      <c r="BC153" s="100">
        <f>AW153*'0.1_Coefficients'!$E$22</f>
        <v>0</v>
      </c>
      <c r="BD153" s="100">
        <f>AX153*'0.1_Coefficients'!$F$22</f>
        <v>0</v>
      </c>
      <c r="BE153" s="68"/>
      <c r="BF153" s="48"/>
      <c r="BG153" s="68"/>
      <c r="BH153" s="68"/>
      <c r="BI153" s="69"/>
    </row>
    <row r="154" spans="1:61" ht="12.75" thickBot="1" x14ac:dyDescent="0.35">
      <c r="A154" s="10"/>
      <c r="B154" s="29"/>
      <c r="C154" s="30"/>
      <c r="D154" s="22"/>
      <c r="F154" s="102" t="s">
        <v>34</v>
      </c>
      <c r="G154" s="99">
        <f>IFERROR(('2.3_Input_Data_Orig_MC'!U153-'2.3_Input_Data_Orig_MC'!G153),"-")</f>
        <v>0</v>
      </c>
      <c r="H154" s="99">
        <f>IFERROR(('2.3_Input_Data_Orig_MC'!V153-'2.3_Input_Data_Orig_MC'!H153),"-")</f>
        <v>0</v>
      </c>
      <c r="I154" s="99">
        <f>IFERROR(('2.3_Input_Data_Orig_MC'!W153-'2.3_Input_Data_Orig_MC'!I153),"-")</f>
        <v>0</v>
      </c>
      <c r="J154" s="99">
        <f>IFERROR(('2.3_Input_Data_Orig_MC'!X153-'2.3_Input_Data_Orig_MC'!J153),"-")</f>
        <v>0</v>
      </c>
      <c r="K154" s="99">
        <f>IFERROR(('2.3_Input_Data_Orig_MC'!Y153-'2.3_Input_Data_Orig_MC'!K153),"-")</f>
        <v>0</v>
      </c>
      <c r="L154" s="48"/>
      <c r="M154" s="100">
        <f>G154*'0.1_Coefficients'!$B$23</f>
        <v>0</v>
      </c>
      <c r="N154" s="100">
        <f>H154*'0.1_Coefficients'!$C$23</f>
        <v>0</v>
      </c>
      <c r="O154" s="100">
        <f>I154*'0.1_Coefficients'!$D$23</f>
        <v>0</v>
      </c>
      <c r="P154" s="100">
        <f>J154*'0.1_Coefficients'!E163</f>
        <v>0</v>
      </c>
      <c r="Q154" s="100">
        <f>K154*'0.1_Coefficients'!$F$23</f>
        <v>0</v>
      </c>
      <c r="R154" s="72"/>
      <c r="S154" s="48"/>
      <c r="T154" s="99">
        <f>IFERROR(('2.3_Input_Data_Orig_MC'!N153-'2.3_Input_Data_Orig_MC'!G153),"-")</f>
        <v>0</v>
      </c>
      <c r="U154" s="99">
        <f>IFERROR(('2.3_Input_Data_Orig_MC'!O153-'2.3_Input_Data_Orig_MC'!H153),"-")</f>
        <v>0</v>
      </c>
      <c r="V154" s="99">
        <f>IFERROR(('2.3_Input_Data_Orig_MC'!P153-'2.3_Input_Data_Orig_MC'!I153),"-")</f>
        <v>0</v>
      </c>
      <c r="W154" s="99">
        <f>IFERROR(('2.3_Input_Data_Orig_MC'!Q153-'2.3_Input_Data_Orig_MC'!J153),"-")</f>
        <v>0</v>
      </c>
      <c r="X154" s="99">
        <f>IFERROR(('2.3_Input_Data_Orig_MC'!R153-'2.3_Input_Data_Orig_MC'!K153),"-")</f>
        <v>0</v>
      </c>
      <c r="Y154" s="48"/>
      <c r="Z154" s="100">
        <f>T154*'0.1_Coefficients'!$B$23</f>
        <v>0</v>
      </c>
      <c r="AA154" s="100">
        <f>U154*'0.1_Coefficients'!$C$23</f>
        <v>0</v>
      </c>
      <c r="AB154" s="100">
        <f>V154*'0.1_Coefficients'!$D$23</f>
        <v>0</v>
      </c>
      <c r="AC154" s="100">
        <f>W154*'0.1_Coefficients'!Q163</f>
        <v>0</v>
      </c>
      <c r="AD154" s="100">
        <f>X154*'0.1_Coefficients'!$F$23</f>
        <v>0</v>
      </c>
      <c r="AE154" s="72"/>
      <c r="AF154" s="48"/>
      <c r="AG154" s="99">
        <f>IFERROR(('2.4_Input_Data_Rebase'!U153-'2.4_Input_Data_Rebase'!G153),"-")</f>
        <v>-11</v>
      </c>
      <c r="AH154" s="99">
        <f>IFERROR(('2.4_Input_Data_Rebase'!V153-'2.4_Input_Data_Rebase'!H153),"-")</f>
        <v>-3</v>
      </c>
      <c r="AI154" s="99">
        <f>IFERROR(('2.4_Input_Data_Rebase'!W153-'2.4_Input_Data_Rebase'!I153),"-")</f>
        <v>-2</v>
      </c>
      <c r="AJ154" s="99">
        <f>IFERROR(('2.4_Input_Data_Rebase'!X153-'2.4_Input_Data_Rebase'!J153),"-")</f>
        <v>3</v>
      </c>
      <c r="AK154" s="99">
        <f>IFERROR(('2.4_Input_Data_Rebase'!Y153-'2.4_Input_Data_Rebase'!K153),"-")</f>
        <v>13</v>
      </c>
      <c r="AL154" s="48"/>
      <c r="AM154" s="100">
        <f>AG154*'0.1_Coefficients'!$B$23</f>
        <v>-0.55000000000000004</v>
      </c>
      <c r="AN154" s="100">
        <f>AH154*'0.1_Coefficients'!$C$23</f>
        <v>-0.30000000000000004</v>
      </c>
      <c r="AO154" s="100">
        <f>AI154*'0.1_Coefficients'!$D$23</f>
        <v>-0.3</v>
      </c>
      <c r="AP154" s="100">
        <f>AJ154*'0.1_Coefficients'!AD163</f>
        <v>0</v>
      </c>
      <c r="AQ154" s="100">
        <f>AK154*'0.1_Coefficients'!$F$23</f>
        <v>3.25</v>
      </c>
      <c r="AR154" s="72"/>
      <c r="AS154" s="48"/>
      <c r="AT154" s="99">
        <f>IFERROR(('2.4_Input_Data_Rebase'!N153-'2.4_Input_Data_Rebase'!G153),"-")</f>
        <v>-11</v>
      </c>
      <c r="AU154" s="99">
        <f>IFERROR(('2.4_Input_Data_Rebase'!O153-'2.4_Input_Data_Rebase'!H153),"-")</f>
        <v>-3</v>
      </c>
      <c r="AV154" s="99">
        <f>IFERROR(('2.4_Input_Data_Rebase'!P153-'2.4_Input_Data_Rebase'!I153),"-")</f>
        <v>-2</v>
      </c>
      <c r="AW154" s="99">
        <f>IFERROR(('2.4_Input_Data_Rebase'!Q153-'2.4_Input_Data_Rebase'!J153),"-")</f>
        <v>3</v>
      </c>
      <c r="AX154" s="99">
        <f>IFERROR(('2.4_Input_Data_Rebase'!R153-'2.4_Input_Data_Rebase'!K153),"-")</f>
        <v>13</v>
      </c>
      <c r="AY154" s="48"/>
      <c r="AZ154" s="100">
        <f>AT154*'0.1_Coefficients'!$B$23</f>
        <v>-0.55000000000000004</v>
      </c>
      <c r="BA154" s="100">
        <f>AU154*'0.1_Coefficients'!$C$23</f>
        <v>-0.30000000000000004</v>
      </c>
      <c r="BB154" s="100">
        <f>AV154*'0.1_Coefficients'!$D$23</f>
        <v>-0.3</v>
      </c>
      <c r="BC154" s="100">
        <f>AW154*'0.1_Coefficients'!AP163</f>
        <v>0</v>
      </c>
      <c r="BD154" s="100">
        <f>AX154*'0.1_Coefficients'!$F$23</f>
        <v>3.25</v>
      </c>
      <c r="BE154" s="72"/>
      <c r="BF154" s="48"/>
      <c r="BG154" s="72"/>
      <c r="BH154" s="72"/>
      <c r="BI154" s="73"/>
    </row>
    <row r="155" spans="1:61" x14ac:dyDescent="0.3">
      <c r="A155" s="11" t="s">
        <v>20</v>
      </c>
      <c r="B155" s="31">
        <v>32</v>
      </c>
      <c r="C155" s="32" t="s">
        <v>26</v>
      </c>
      <c r="D155" s="17" t="s">
        <v>40</v>
      </c>
      <c r="F155" s="103" t="s">
        <v>31</v>
      </c>
      <c r="G155" s="99">
        <f>IFERROR(('2.3_Input_Data_Orig_MC'!U154-'2.3_Input_Data_Orig_MC'!G154),"-")</f>
        <v>0</v>
      </c>
      <c r="H155" s="99">
        <f>IFERROR(('2.3_Input_Data_Orig_MC'!V154-'2.3_Input_Data_Orig_MC'!H154),"-")</f>
        <v>0</v>
      </c>
      <c r="I155" s="99">
        <f>IFERROR(('2.3_Input_Data_Orig_MC'!W154-'2.3_Input_Data_Orig_MC'!I154),"-")</f>
        <v>0</v>
      </c>
      <c r="J155" s="99">
        <f>IFERROR(('2.3_Input_Data_Orig_MC'!X154-'2.3_Input_Data_Orig_MC'!J154),"-")</f>
        <v>0</v>
      </c>
      <c r="K155" s="99">
        <f>IFERROR(('2.3_Input_Data_Orig_MC'!Y154-'2.3_Input_Data_Orig_MC'!K154),"-")</f>
        <v>0</v>
      </c>
      <c r="L155" s="48"/>
      <c r="M155" s="100">
        <f>G155*'0.1_Coefficients'!$B$20</f>
        <v>0</v>
      </c>
      <c r="N155" s="100">
        <f>H155*'0.1_Coefficients'!$C$20</f>
        <v>0</v>
      </c>
      <c r="O155" s="100">
        <f>I155*'0.1_Coefficients'!$D$20</f>
        <v>0</v>
      </c>
      <c r="P155" s="100">
        <f>J155*'0.1_Coefficients'!$E$20</f>
        <v>0</v>
      </c>
      <c r="Q155" s="100">
        <f>K155*'0.1_Coefficients'!$F$20</f>
        <v>0</v>
      </c>
      <c r="R155" s="68">
        <f t="shared" ref="R155" si="243">SUM(M155:Q158)</f>
        <v>2.4000000000000004</v>
      </c>
      <c r="S155" s="48"/>
      <c r="T155" s="99">
        <f>IFERROR(('2.3_Input_Data_Orig_MC'!N154-'2.3_Input_Data_Orig_MC'!G154),"-")</f>
        <v>0</v>
      </c>
      <c r="U155" s="99">
        <f>IFERROR(('2.3_Input_Data_Orig_MC'!O154-'2.3_Input_Data_Orig_MC'!H154),"-")</f>
        <v>0</v>
      </c>
      <c r="V155" s="99">
        <f>IFERROR(('2.3_Input_Data_Orig_MC'!P154-'2.3_Input_Data_Orig_MC'!I154),"-")</f>
        <v>0</v>
      </c>
      <c r="W155" s="99">
        <f>IFERROR(('2.3_Input_Data_Orig_MC'!Q154-'2.3_Input_Data_Orig_MC'!J154),"-")</f>
        <v>0</v>
      </c>
      <c r="X155" s="99">
        <f>IFERROR(('2.3_Input_Data_Orig_MC'!R154-'2.3_Input_Data_Orig_MC'!K154),"-")</f>
        <v>0</v>
      </c>
      <c r="Y155" s="48"/>
      <c r="Z155" s="100">
        <f>T155*'0.1_Coefficients'!$B$20</f>
        <v>0</v>
      </c>
      <c r="AA155" s="100">
        <f>U155*'0.1_Coefficients'!$C$20</f>
        <v>0</v>
      </c>
      <c r="AB155" s="100">
        <f>V155*'0.1_Coefficients'!$D$20</f>
        <v>0</v>
      </c>
      <c r="AC155" s="100">
        <f>W155*'0.1_Coefficients'!$E$20</f>
        <v>0</v>
      </c>
      <c r="AD155" s="100">
        <f>X155*'0.1_Coefficients'!$F$20</f>
        <v>0</v>
      </c>
      <c r="AE155" s="68">
        <f t="shared" ref="AE155" si="244">SUM(Z155:AD158)</f>
        <v>-3.6000000000000005</v>
      </c>
      <c r="AF155" s="48"/>
      <c r="AG155" s="99">
        <f>IFERROR(('2.4_Input_Data_Rebase'!U154-'2.4_Input_Data_Rebase'!G154),"-")</f>
        <v>0</v>
      </c>
      <c r="AH155" s="99">
        <f>IFERROR(('2.4_Input_Data_Rebase'!V154-'2.4_Input_Data_Rebase'!H154),"-")</f>
        <v>0</v>
      </c>
      <c r="AI155" s="99">
        <f>IFERROR(('2.4_Input_Data_Rebase'!W154-'2.4_Input_Data_Rebase'!I154),"-")</f>
        <v>0</v>
      </c>
      <c r="AJ155" s="99">
        <f>IFERROR(('2.4_Input_Data_Rebase'!X154-'2.4_Input_Data_Rebase'!J154),"-")</f>
        <v>0</v>
      </c>
      <c r="AK155" s="99">
        <f>IFERROR(('2.4_Input_Data_Rebase'!Y154-'2.4_Input_Data_Rebase'!K154),"-")</f>
        <v>0</v>
      </c>
      <c r="AL155" s="48"/>
      <c r="AM155" s="100">
        <f>AG155*'0.1_Coefficients'!$B$20</f>
        <v>0</v>
      </c>
      <c r="AN155" s="100">
        <f>AH155*'0.1_Coefficients'!$C$20</f>
        <v>0</v>
      </c>
      <c r="AO155" s="100">
        <f>AI155*'0.1_Coefficients'!$D$20</f>
        <v>0</v>
      </c>
      <c r="AP155" s="100">
        <f>AJ155*'0.1_Coefficients'!$E$20</f>
        <v>0</v>
      </c>
      <c r="AQ155" s="100">
        <f>AK155*'0.1_Coefficients'!$F$20</f>
        <v>0</v>
      </c>
      <c r="AR155" s="68">
        <f t="shared" ref="AR155" si="245">SUM(AM155:AQ158)</f>
        <v>4.4000000000000004</v>
      </c>
      <c r="AS155" s="48"/>
      <c r="AT155" s="99">
        <f>IFERROR(('2.4_Input_Data_Rebase'!N154-'2.4_Input_Data_Rebase'!G154),"-")</f>
        <v>0</v>
      </c>
      <c r="AU155" s="99">
        <f>IFERROR(('2.4_Input_Data_Rebase'!O154-'2.4_Input_Data_Rebase'!H154),"-")</f>
        <v>0</v>
      </c>
      <c r="AV155" s="99">
        <f>IFERROR(('2.4_Input_Data_Rebase'!P154-'2.4_Input_Data_Rebase'!I154),"-")</f>
        <v>0</v>
      </c>
      <c r="AW155" s="99">
        <f>IFERROR(('2.4_Input_Data_Rebase'!Q154-'2.4_Input_Data_Rebase'!J154),"-")</f>
        <v>0</v>
      </c>
      <c r="AX155" s="99">
        <f>IFERROR(('2.4_Input_Data_Rebase'!R154-'2.4_Input_Data_Rebase'!K154),"-")</f>
        <v>0</v>
      </c>
      <c r="AY155" s="48"/>
      <c r="AZ155" s="100">
        <f>AT155*'0.1_Coefficients'!$B$20</f>
        <v>0</v>
      </c>
      <c r="BA155" s="100">
        <f>AU155*'0.1_Coefficients'!$C$20</f>
        <v>0</v>
      </c>
      <c r="BB155" s="100">
        <f>AV155*'0.1_Coefficients'!$D$20</f>
        <v>0</v>
      </c>
      <c r="BC155" s="100">
        <f>AW155*'0.1_Coefficients'!$E$20</f>
        <v>0</v>
      </c>
      <c r="BD155" s="100">
        <f>AX155*'0.1_Coefficients'!$F$20</f>
        <v>0</v>
      </c>
      <c r="BE155" s="68">
        <f t="shared" ref="BE155" si="246">SUM(AZ155:BD158)</f>
        <v>-2.1500000000000004</v>
      </c>
      <c r="BF155" s="48"/>
      <c r="BG155" s="68">
        <f t="shared" ref="BG155" si="247">AE155-R155</f>
        <v>-6.0000000000000009</v>
      </c>
      <c r="BH155" s="68">
        <f t="shared" ref="BH155" si="248">BE155-AR155</f>
        <v>-6.5500000000000007</v>
      </c>
      <c r="BI155" s="69" t="str">
        <f t="shared" ref="BI155" si="249">IFERROR(IF(ABS((BG155-BH155))&lt;=10%,"Acceptable","Request Narrative"),"-")</f>
        <v>Request Narrative</v>
      </c>
    </row>
    <row r="156" spans="1:61" x14ac:dyDescent="0.3">
      <c r="A156" s="10"/>
      <c r="B156" s="27"/>
      <c r="C156" s="28"/>
      <c r="D156" s="19"/>
      <c r="F156" s="98" t="s">
        <v>32</v>
      </c>
      <c r="G156" s="99">
        <f>IFERROR(('2.3_Input_Data_Orig_MC'!U155-'2.3_Input_Data_Orig_MC'!G155),"-")</f>
        <v>0</v>
      </c>
      <c r="H156" s="99">
        <f>IFERROR(('2.3_Input_Data_Orig_MC'!V155-'2.3_Input_Data_Orig_MC'!H155),"-")</f>
        <v>-2</v>
      </c>
      <c r="I156" s="99">
        <f>IFERROR(('2.3_Input_Data_Orig_MC'!W155-'2.3_Input_Data_Orig_MC'!I155),"-")</f>
        <v>-4</v>
      </c>
      <c r="J156" s="99">
        <f>IFERROR(('2.3_Input_Data_Orig_MC'!X155-'2.3_Input_Data_Orig_MC'!J155),"-")</f>
        <v>-2</v>
      </c>
      <c r="K156" s="99">
        <f>IFERROR(('2.3_Input_Data_Orig_MC'!Y155-'2.3_Input_Data_Orig_MC'!K155),"-")</f>
        <v>8</v>
      </c>
      <c r="L156" s="48"/>
      <c r="M156" s="100">
        <f>G156*'0.1_Coefficients'!$B$21</f>
        <v>0</v>
      </c>
      <c r="N156" s="100">
        <f>H156*'0.1_Coefficients'!$C$21</f>
        <v>-0.6</v>
      </c>
      <c r="O156" s="100">
        <f>I156*'0.1_Coefficients'!$D$21</f>
        <v>-1.8</v>
      </c>
      <c r="P156" s="100">
        <f>J156*'0.1_Coefficients'!$E$21</f>
        <v>-1.2</v>
      </c>
      <c r="Q156" s="100">
        <f>K156*'0.1_Coefficients'!$F$21</f>
        <v>6</v>
      </c>
      <c r="R156" s="68"/>
      <c r="S156" s="48"/>
      <c r="T156" s="99">
        <f>IFERROR(('2.3_Input_Data_Orig_MC'!N155-'2.3_Input_Data_Orig_MC'!G155),"-")</f>
        <v>0</v>
      </c>
      <c r="U156" s="99">
        <f>IFERROR(('2.3_Input_Data_Orig_MC'!O155-'2.3_Input_Data_Orig_MC'!H155),"-")</f>
        <v>13</v>
      </c>
      <c r="V156" s="99">
        <f>IFERROR(('2.3_Input_Data_Orig_MC'!P155-'2.3_Input_Data_Orig_MC'!I155),"-")</f>
        <v>-4</v>
      </c>
      <c r="W156" s="99">
        <f>IFERROR(('2.3_Input_Data_Orig_MC'!Q155-'2.3_Input_Data_Orig_MC'!J155),"-")</f>
        <v>-7</v>
      </c>
      <c r="X156" s="99">
        <f>IFERROR(('2.3_Input_Data_Orig_MC'!R155-'2.3_Input_Data_Orig_MC'!K155),"-")</f>
        <v>-2</v>
      </c>
      <c r="Y156" s="48"/>
      <c r="Z156" s="100">
        <f>T156*'0.1_Coefficients'!$B$21</f>
        <v>0</v>
      </c>
      <c r="AA156" s="100">
        <f>U156*'0.1_Coefficients'!$C$21</f>
        <v>3.9</v>
      </c>
      <c r="AB156" s="100">
        <f>V156*'0.1_Coefficients'!$D$21</f>
        <v>-1.8</v>
      </c>
      <c r="AC156" s="100">
        <f>W156*'0.1_Coefficients'!$E$21</f>
        <v>-4.2</v>
      </c>
      <c r="AD156" s="100">
        <f>X156*'0.1_Coefficients'!$F$21</f>
        <v>-1.5</v>
      </c>
      <c r="AE156" s="68"/>
      <c r="AF156" s="48"/>
      <c r="AG156" s="99">
        <f>IFERROR(('2.4_Input_Data_Rebase'!U155-'2.4_Input_Data_Rebase'!G155),"-")</f>
        <v>0</v>
      </c>
      <c r="AH156" s="99">
        <f>IFERROR(('2.4_Input_Data_Rebase'!V155-'2.4_Input_Data_Rebase'!H155),"-")</f>
        <v>0</v>
      </c>
      <c r="AI156" s="99">
        <f>IFERROR(('2.4_Input_Data_Rebase'!W155-'2.4_Input_Data_Rebase'!I155),"-")</f>
        <v>0</v>
      </c>
      <c r="AJ156" s="99">
        <f>IFERROR(('2.4_Input_Data_Rebase'!X155-'2.4_Input_Data_Rebase'!J155),"-")</f>
        <v>0</v>
      </c>
      <c r="AK156" s="99">
        <f>IFERROR(('2.4_Input_Data_Rebase'!Y155-'2.4_Input_Data_Rebase'!K155),"-")</f>
        <v>8</v>
      </c>
      <c r="AL156" s="48"/>
      <c r="AM156" s="100">
        <f>AG156*'0.1_Coefficients'!$B$21</f>
        <v>0</v>
      </c>
      <c r="AN156" s="100">
        <f>AH156*'0.1_Coefficients'!$C$21</f>
        <v>0</v>
      </c>
      <c r="AO156" s="100">
        <f>AI156*'0.1_Coefficients'!$D$21</f>
        <v>0</v>
      </c>
      <c r="AP156" s="100">
        <f>AJ156*'0.1_Coefficients'!$E$21</f>
        <v>0</v>
      </c>
      <c r="AQ156" s="100">
        <f>AK156*'0.1_Coefficients'!$F$21</f>
        <v>6</v>
      </c>
      <c r="AR156" s="68"/>
      <c r="AS156" s="48"/>
      <c r="AT156" s="99">
        <f>IFERROR(('2.4_Input_Data_Rebase'!N155-'2.4_Input_Data_Rebase'!G155),"-")</f>
        <v>8</v>
      </c>
      <c r="AU156" s="99">
        <f>IFERROR(('2.4_Input_Data_Rebase'!O155-'2.4_Input_Data_Rebase'!H155),"-")</f>
        <v>0</v>
      </c>
      <c r="AV156" s="99">
        <f>IFERROR(('2.4_Input_Data_Rebase'!P155-'2.4_Input_Data_Rebase'!I155),"-")</f>
        <v>0</v>
      </c>
      <c r="AW156" s="99">
        <f>IFERROR(('2.4_Input_Data_Rebase'!Q155-'2.4_Input_Data_Rebase'!J155),"-")</f>
        <v>0</v>
      </c>
      <c r="AX156" s="99">
        <f>IFERROR(('2.4_Input_Data_Rebase'!R155-'2.4_Input_Data_Rebase'!K155),"-")</f>
        <v>0</v>
      </c>
      <c r="AY156" s="48"/>
      <c r="AZ156" s="100">
        <f>AT156*'0.1_Coefficients'!$B$21</f>
        <v>1.2</v>
      </c>
      <c r="BA156" s="100">
        <f>AU156*'0.1_Coefficients'!$C$21</f>
        <v>0</v>
      </c>
      <c r="BB156" s="100">
        <f>AV156*'0.1_Coefficients'!$D$21</f>
        <v>0</v>
      </c>
      <c r="BC156" s="100">
        <f>AW156*'0.1_Coefficients'!$E$21</f>
        <v>0</v>
      </c>
      <c r="BD156" s="100">
        <f>AX156*'0.1_Coefficients'!$F$21</f>
        <v>0</v>
      </c>
      <c r="BE156" s="68"/>
      <c r="BF156" s="48"/>
      <c r="BG156" s="68"/>
      <c r="BH156" s="68"/>
      <c r="BI156" s="69"/>
    </row>
    <row r="157" spans="1:61" x14ac:dyDescent="0.3">
      <c r="A157" s="10"/>
      <c r="B157" s="27"/>
      <c r="C157" s="28"/>
      <c r="D157" s="19"/>
      <c r="F157" s="98" t="s">
        <v>33</v>
      </c>
      <c r="G157" s="99">
        <f>IFERROR(('2.3_Input_Data_Orig_MC'!U156-'2.3_Input_Data_Orig_MC'!G156),"-")</f>
        <v>0</v>
      </c>
      <c r="H157" s="99">
        <f>IFERROR(('2.3_Input_Data_Orig_MC'!V156-'2.3_Input_Data_Orig_MC'!H156),"-")</f>
        <v>0</v>
      </c>
      <c r="I157" s="99">
        <f>IFERROR(('2.3_Input_Data_Orig_MC'!W156-'2.3_Input_Data_Orig_MC'!I156),"-")</f>
        <v>0</v>
      </c>
      <c r="J157" s="99">
        <f>IFERROR(('2.3_Input_Data_Orig_MC'!X156-'2.3_Input_Data_Orig_MC'!J156),"-")</f>
        <v>0</v>
      </c>
      <c r="K157" s="99">
        <f>IFERROR(('2.3_Input_Data_Orig_MC'!Y156-'2.3_Input_Data_Orig_MC'!K156),"-")</f>
        <v>0</v>
      </c>
      <c r="L157" s="48"/>
      <c r="M157" s="100">
        <f>G157*'0.1_Coefficients'!$B$22</f>
        <v>0</v>
      </c>
      <c r="N157" s="100">
        <f>H157*'0.1_Coefficients'!$C$22</f>
        <v>0</v>
      </c>
      <c r="O157" s="100">
        <f>I157*'0.1_Coefficients'!$D$22</f>
        <v>0</v>
      </c>
      <c r="P157" s="100">
        <f>J157*'0.1_Coefficients'!$E$22</f>
        <v>0</v>
      </c>
      <c r="Q157" s="100">
        <f>K157*'0.1_Coefficients'!$F$22</f>
        <v>0</v>
      </c>
      <c r="R157" s="68"/>
      <c r="S157" s="48"/>
      <c r="T157" s="99">
        <f>IFERROR(('2.3_Input_Data_Orig_MC'!N156-'2.3_Input_Data_Orig_MC'!G156),"-")</f>
        <v>0</v>
      </c>
      <c r="U157" s="99">
        <f>IFERROR(('2.3_Input_Data_Orig_MC'!O156-'2.3_Input_Data_Orig_MC'!H156),"-")</f>
        <v>0</v>
      </c>
      <c r="V157" s="99">
        <f>IFERROR(('2.3_Input_Data_Orig_MC'!P156-'2.3_Input_Data_Orig_MC'!I156),"-")</f>
        <v>0</v>
      </c>
      <c r="W157" s="99">
        <f>IFERROR(('2.3_Input_Data_Orig_MC'!Q156-'2.3_Input_Data_Orig_MC'!J156),"-")</f>
        <v>0</v>
      </c>
      <c r="X157" s="99">
        <f>IFERROR(('2.3_Input_Data_Orig_MC'!R156-'2.3_Input_Data_Orig_MC'!K156),"-")</f>
        <v>0</v>
      </c>
      <c r="Y157" s="48"/>
      <c r="Z157" s="100">
        <f>T157*'0.1_Coefficients'!$B$22</f>
        <v>0</v>
      </c>
      <c r="AA157" s="100">
        <f>U157*'0.1_Coefficients'!$C$22</f>
        <v>0</v>
      </c>
      <c r="AB157" s="100">
        <f>V157*'0.1_Coefficients'!$D$22</f>
        <v>0</v>
      </c>
      <c r="AC157" s="100">
        <f>W157*'0.1_Coefficients'!$E$22</f>
        <v>0</v>
      </c>
      <c r="AD157" s="100">
        <f>X157*'0.1_Coefficients'!$F$22</f>
        <v>0</v>
      </c>
      <c r="AE157" s="68"/>
      <c r="AF157" s="48"/>
      <c r="AG157" s="99">
        <f>IFERROR(('2.4_Input_Data_Rebase'!U156-'2.4_Input_Data_Rebase'!G156),"-")</f>
        <v>0</v>
      </c>
      <c r="AH157" s="99">
        <f>IFERROR(('2.4_Input_Data_Rebase'!V156-'2.4_Input_Data_Rebase'!H156),"-")</f>
        <v>-8</v>
      </c>
      <c r="AI157" s="99">
        <f>IFERROR(('2.4_Input_Data_Rebase'!W156-'2.4_Input_Data_Rebase'!I156),"-")</f>
        <v>0</v>
      </c>
      <c r="AJ157" s="99">
        <f>IFERROR(('2.4_Input_Data_Rebase'!X156-'2.4_Input_Data_Rebase'!J156),"-")</f>
        <v>0</v>
      </c>
      <c r="AK157" s="99">
        <f>IFERROR(('2.4_Input_Data_Rebase'!Y156-'2.4_Input_Data_Rebase'!K156),"-")</f>
        <v>0</v>
      </c>
      <c r="AL157" s="48"/>
      <c r="AM157" s="100">
        <f>AG157*'0.1_Coefficients'!$B$22</f>
        <v>0</v>
      </c>
      <c r="AN157" s="100">
        <f>AH157*'0.1_Coefficients'!$C$22</f>
        <v>-1.6</v>
      </c>
      <c r="AO157" s="100">
        <f>AI157*'0.1_Coefficients'!$D$22</f>
        <v>0</v>
      </c>
      <c r="AP157" s="100">
        <f>AJ157*'0.1_Coefficients'!$E$22</f>
        <v>0</v>
      </c>
      <c r="AQ157" s="100">
        <f>AK157*'0.1_Coefficients'!$F$22</f>
        <v>0</v>
      </c>
      <c r="AR157" s="68"/>
      <c r="AS157" s="48"/>
      <c r="AT157" s="99">
        <f>IFERROR(('2.4_Input_Data_Rebase'!N156-'2.4_Input_Data_Rebase'!G156),"-")</f>
        <v>0</v>
      </c>
      <c r="AU157" s="99">
        <f>IFERROR(('2.4_Input_Data_Rebase'!O156-'2.4_Input_Data_Rebase'!H156),"-")</f>
        <v>-8</v>
      </c>
      <c r="AV157" s="99">
        <f>IFERROR(('2.4_Input_Data_Rebase'!P156-'2.4_Input_Data_Rebase'!I156),"-")</f>
        <v>0</v>
      </c>
      <c r="AW157" s="99">
        <f>IFERROR(('2.4_Input_Data_Rebase'!Q156-'2.4_Input_Data_Rebase'!J156),"-")</f>
        <v>0</v>
      </c>
      <c r="AX157" s="99">
        <f>IFERROR(('2.4_Input_Data_Rebase'!R156-'2.4_Input_Data_Rebase'!K156),"-")</f>
        <v>0</v>
      </c>
      <c r="AY157" s="48"/>
      <c r="AZ157" s="100">
        <f>AT157*'0.1_Coefficients'!$B$22</f>
        <v>0</v>
      </c>
      <c r="BA157" s="100">
        <f>AU157*'0.1_Coefficients'!$C$22</f>
        <v>-1.6</v>
      </c>
      <c r="BB157" s="100">
        <f>AV157*'0.1_Coefficients'!$D$22</f>
        <v>0</v>
      </c>
      <c r="BC157" s="100">
        <f>AW157*'0.1_Coefficients'!$E$22</f>
        <v>0</v>
      </c>
      <c r="BD157" s="100">
        <f>AX157*'0.1_Coefficients'!$F$22</f>
        <v>0</v>
      </c>
      <c r="BE157" s="68"/>
      <c r="BF157" s="48"/>
      <c r="BG157" s="68"/>
      <c r="BH157" s="68"/>
      <c r="BI157" s="69"/>
    </row>
    <row r="158" spans="1:61" ht="12.75" thickBot="1" x14ac:dyDescent="0.35">
      <c r="A158" s="10"/>
      <c r="B158" s="29"/>
      <c r="C158" s="30"/>
      <c r="D158" s="22"/>
      <c r="F158" s="102" t="s">
        <v>34</v>
      </c>
      <c r="G158" s="99">
        <f>IFERROR(('2.3_Input_Data_Orig_MC'!U157-'2.3_Input_Data_Orig_MC'!G157),"-")</f>
        <v>0</v>
      </c>
      <c r="H158" s="99">
        <f>IFERROR(('2.3_Input_Data_Orig_MC'!V157-'2.3_Input_Data_Orig_MC'!H157),"-")</f>
        <v>0</v>
      </c>
      <c r="I158" s="99">
        <f>IFERROR(('2.3_Input_Data_Orig_MC'!W157-'2.3_Input_Data_Orig_MC'!I157),"-")</f>
        <v>0</v>
      </c>
      <c r="J158" s="99">
        <f>IFERROR(('2.3_Input_Data_Orig_MC'!X157-'2.3_Input_Data_Orig_MC'!J157),"-")</f>
        <v>0</v>
      </c>
      <c r="K158" s="99">
        <f>IFERROR(('2.3_Input_Data_Orig_MC'!Y157-'2.3_Input_Data_Orig_MC'!K157),"-")</f>
        <v>0</v>
      </c>
      <c r="L158" s="48"/>
      <c r="M158" s="100">
        <f>G158*'0.1_Coefficients'!$B$23</f>
        <v>0</v>
      </c>
      <c r="N158" s="100">
        <f>H158*'0.1_Coefficients'!$C$23</f>
        <v>0</v>
      </c>
      <c r="O158" s="100">
        <f>I158*'0.1_Coefficients'!$D$23</f>
        <v>0</v>
      </c>
      <c r="P158" s="100">
        <f>J158*'0.1_Coefficients'!E167</f>
        <v>0</v>
      </c>
      <c r="Q158" s="100">
        <f>K158*'0.1_Coefficients'!$F$23</f>
        <v>0</v>
      </c>
      <c r="R158" s="72"/>
      <c r="S158" s="48"/>
      <c r="T158" s="99">
        <f>IFERROR(('2.3_Input_Data_Orig_MC'!N157-'2.3_Input_Data_Orig_MC'!G157),"-")</f>
        <v>0</v>
      </c>
      <c r="U158" s="99">
        <f>IFERROR(('2.3_Input_Data_Orig_MC'!O157-'2.3_Input_Data_Orig_MC'!H157),"-")</f>
        <v>0</v>
      </c>
      <c r="V158" s="99">
        <f>IFERROR(('2.3_Input_Data_Orig_MC'!P157-'2.3_Input_Data_Orig_MC'!I157),"-")</f>
        <v>0</v>
      </c>
      <c r="W158" s="99">
        <f>IFERROR(('2.3_Input_Data_Orig_MC'!Q157-'2.3_Input_Data_Orig_MC'!J157),"-")</f>
        <v>0</v>
      </c>
      <c r="X158" s="99">
        <f>IFERROR(('2.3_Input_Data_Orig_MC'!R157-'2.3_Input_Data_Orig_MC'!K157),"-")</f>
        <v>0</v>
      </c>
      <c r="Y158" s="48"/>
      <c r="Z158" s="100">
        <f>T158*'0.1_Coefficients'!$B$23</f>
        <v>0</v>
      </c>
      <c r="AA158" s="100">
        <f>U158*'0.1_Coefficients'!$C$23</f>
        <v>0</v>
      </c>
      <c r="AB158" s="100">
        <f>V158*'0.1_Coefficients'!$D$23</f>
        <v>0</v>
      </c>
      <c r="AC158" s="100">
        <f>W158*'0.1_Coefficients'!Q167</f>
        <v>0</v>
      </c>
      <c r="AD158" s="100">
        <f>X158*'0.1_Coefficients'!$F$23</f>
        <v>0</v>
      </c>
      <c r="AE158" s="72"/>
      <c r="AF158" s="48"/>
      <c r="AG158" s="99">
        <f>IFERROR(('2.4_Input_Data_Rebase'!U157-'2.4_Input_Data_Rebase'!G157),"-")</f>
        <v>0</v>
      </c>
      <c r="AH158" s="99">
        <f>IFERROR(('2.4_Input_Data_Rebase'!V157-'2.4_Input_Data_Rebase'!H157),"-")</f>
        <v>0</v>
      </c>
      <c r="AI158" s="99">
        <f>IFERROR(('2.4_Input_Data_Rebase'!W157-'2.4_Input_Data_Rebase'!I157),"-")</f>
        <v>0</v>
      </c>
      <c r="AJ158" s="99">
        <f>IFERROR(('2.4_Input_Data_Rebase'!X157-'2.4_Input_Data_Rebase'!J157),"-")</f>
        <v>0</v>
      </c>
      <c r="AK158" s="99">
        <f>IFERROR(('2.4_Input_Data_Rebase'!Y157-'2.4_Input_Data_Rebase'!K157),"-")</f>
        <v>0</v>
      </c>
      <c r="AL158" s="48"/>
      <c r="AM158" s="100">
        <f>AG158*'0.1_Coefficients'!$B$23</f>
        <v>0</v>
      </c>
      <c r="AN158" s="100">
        <f>AH158*'0.1_Coefficients'!$C$23</f>
        <v>0</v>
      </c>
      <c r="AO158" s="100">
        <f>AI158*'0.1_Coefficients'!$D$23</f>
        <v>0</v>
      </c>
      <c r="AP158" s="100">
        <f>AJ158*'0.1_Coefficients'!AD167</f>
        <v>0</v>
      </c>
      <c r="AQ158" s="100">
        <f>AK158*'0.1_Coefficients'!$F$23</f>
        <v>0</v>
      </c>
      <c r="AR158" s="72"/>
      <c r="AS158" s="48"/>
      <c r="AT158" s="99">
        <f>IFERROR(('2.4_Input_Data_Rebase'!N157-'2.4_Input_Data_Rebase'!G157),"-")</f>
        <v>0</v>
      </c>
      <c r="AU158" s="99">
        <f>IFERROR(('2.4_Input_Data_Rebase'!O157-'2.4_Input_Data_Rebase'!H157),"-")</f>
        <v>0</v>
      </c>
      <c r="AV158" s="99">
        <f>IFERROR(('2.4_Input_Data_Rebase'!P157-'2.4_Input_Data_Rebase'!I157),"-")</f>
        <v>0</v>
      </c>
      <c r="AW158" s="99">
        <f>IFERROR(('2.4_Input_Data_Rebase'!Q157-'2.4_Input_Data_Rebase'!J157),"-")</f>
        <v>7</v>
      </c>
      <c r="AX158" s="99">
        <f>IFERROR(('2.4_Input_Data_Rebase'!R157-'2.4_Input_Data_Rebase'!K157),"-")</f>
        <v>-7</v>
      </c>
      <c r="AY158" s="48"/>
      <c r="AZ158" s="100">
        <f>AT158*'0.1_Coefficients'!$B$23</f>
        <v>0</v>
      </c>
      <c r="BA158" s="100">
        <f>AU158*'0.1_Coefficients'!$C$23</f>
        <v>0</v>
      </c>
      <c r="BB158" s="100">
        <f>AV158*'0.1_Coefficients'!$D$23</f>
        <v>0</v>
      </c>
      <c r="BC158" s="100">
        <f>AW158*'0.1_Coefficients'!AP167</f>
        <v>0</v>
      </c>
      <c r="BD158" s="100">
        <f>AX158*'0.1_Coefficients'!$F$23</f>
        <v>-1.75</v>
      </c>
      <c r="BE158" s="72"/>
      <c r="BF158" s="48"/>
      <c r="BG158" s="72"/>
      <c r="BH158" s="72"/>
      <c r="BI158" s="73"/>
    </row>
    <row r="159" spans="1:61" x14ac:dyDescent="0.3">
      <c r="A159" s="11" t="s">
        <v>20</v>
      </c>
      <c r="B159" s="31">
        <v>33</v>
      </c>
      <c r="C159" s="32" t="s">
        <v>27</v>
      </c>
      <c r="D159" s="17" t="s">
        <v>36</v>
      </c>
      <c r="F159" s="103" t="s">
        <v>31</v>
      </c>
      <c r="G159" s="99">
        <f>IFERROR(('2.3_Input_Data_Orig_MC'!U158-'2.3_Input_Data_Orig_MC'!G158),"-")</f>
        <v>0</v>
      </c>
      <c r="H159" s="99">
        <f>IFERROR(('2.3_Input_Data_Orig_MC'!V158-'2.3_Input_Data_Orig_MC'!H158),"-")</f>
        <v>0</v>
      </c>
      <c r="I159" s="99">
        <f>IFERROR(('2.3_Input_Data_Orig_MC'!W158-'2.3_Input_Data_Orig_MC'!I158),"-")</f>
        <v>0</v>
      </c>
      <c r="J159" s="99">
        <f>IFERROR(('2.3_Input_Data_Orig_MC'!X158-'2.3_Input_Data_Orig_MC'!J158),"-")</f>
        <v>0</v>
      </c>
      <c r="K159" s="99">
        <f>IFERROR(('2.3_Input_Data_Orig_MC'!Y158-'2.3_Input_Data_Orig_MC'!K158),"-")</f>
        <v>0</v>
      </c>
      <c r="L159" s="48"/>
      <c r="M159" s="100">
        <f>G159*'0.1_Coefficients'!$B$20</f>
        <v>0</v>
      </c>
      <c r="N159" s="100">
        <f>H159*'0.1_Coefficients'!$C$20</f>
        <v>0</v>
      </c>
      <c r="O159" s="100">
        <f>I159*'0.1_Coefficients'!$D$20</f>
        <v>0</v>
      </c>
      <c r="P159" s="100">
        <f>J159*'0.1_Coefficients'!$E$20</f>
        <v>0</v>
      </c>
      <c r="Q159" s="100">
        <f>K159*'0.1_Coefficients'!$F$20</f>
        <v>0</v>
      </c>
      <c r="R159" s="68">
        <f t="shared" ref="R159" si="250">SUM(M159:Q162)</f>
        <v>2.7</v>
      </c>
      <c r="S159" s="48"/>
      <c r="T159" s="99">
        <f>IFERROR(('2.3_Input_Data_Orig_MC'!N158-'2.3_Input_Data_Orig_MC'!G158),"-")</f>
        <v>0</v>
      </c>
      <c r="U159" s="99">
        <f>IFERROR(('2.3_Input_Data_Orig_MC'!O158-'2.3_Input_Data_Orig_MC'!H158),"-")</f>
        <v>0</v>
      </c>
      <c r="V159" s="99">
        <f>IFERROR(('2.3_Input_Data_Orig_MC'!P158-'2.3_Input_Data_Orig_MC'!I158),"-")</f>
        <v>0</v>
      </c>
      <c r="W159" s="99">
        <f>IFERROR(('2.3_Input_Data_Orig_MC'!Q158-'2.3_Input_Data_Orig_MC'!J158),"-")</f>
        <v>0</v>
      </c>
      <c r="X159" s="99">
        <f>IFERROR(('2.3_Input_Data_Orig_MC'!R158-'2.3_Input_Data_Orig_MC'!K158),"-")</f>
        <v>0</v>
      </c>
      <c r="Y159" s="48"/>
      <c r="Z159" s="100">
        <f>T159*'0.1_Coefficients'!$B$20</f>
        <v>0</v>
      </c>
      <c r="AA159" s="100">
        <f>U159*'0.1_Coefficients'!$C$20</f>
        <v>0</v>
      </c>
      <c r="AB159" s="100">
        <f>V159*'0.1_Coefficients'!$D$20</f>
        <v>0</v>
      </c>
      <c r="AC159" s="100">
        <f>W159*'0.1_Coefficients'!$E$20</f>
        <v>0</v>
      </c>
      <c r="AD159" s="100">
        <f>X159*'0.1_Coefficients'!$F$20</f>
        <v>0</v>
      </c>
      <c r="AE159" s="68">
        <f t="shared" ref="AE159" si="251">SUM(Z159:AD162)</f>
        <v>-1.2000000000000002</v>
      </c>
      <c r="AF159" s="48"/>
      <c r="AG159" s="99">
        <f>IFERROR(('2.4_Input_Data_Rebase'!U158-'2.4_Input_Data_Rebase'!G158),"-")</f>
        <v>0</v>
      </c>
      <c r="AH159" s="99">
        <f>IFERROR(('2.4_Input_Data_Rebase'!V158-'2.4_Input_Data_Rebase'!H158),"-")</f>
        <v>0</v>
      </c>
      <c r="AI159" s="99">
        <f>IFERROR(('2.4_Input_Data_Rebase'!W158-'2.4_Input_Data_Rebase'!I158),"-")</f>
        <v>0</v>
      </c>
      <c r="AJ159" s="99">
        <f>IFERROR(('2.4_Input_Data_Rebase'!X158-'2.4_Input_Data_Rebase'!J158),"-")</f>
        <v>0</v>
      </c>
      <c r="AK159" s="99">
        <f>IFERROR(('2.4_Input_Data_Rebase'!Y158-'2.4_Input_Data_Rebase'!K158),"-")</f>
        <v>8</v>
      </c>
      <c r="AL159" s="48"/>
      <c r="AM159" s="100">
        <f>AG159*'0.1_Coefficients'!$B$20</f>
        <v>0</v>
      </c>
      <c r="AN159" s="100">
        <f>AH159*'0.1_Coefficients'!$C$20</f>
        <v>0</v>
      </c>
      <c r="AO159" s="100">
        <f>AI159*'0.1_Coefficients'!$D$20</f>
        <v>0</v>
      </c>
      <c r="AP159" s="100">
        <f>AJ159*'0.1_Coefficients'!$E$20</f>
        <v>0</v>
      </c>
      <c r="AQ159" s="100">
        <f>AK159*'0.1_Coefficients'!$F$20</f>
        <v>8</v>
      </c>
      <c r="AR159" s="68">
        <f t="shared" ref="AR159" si="252">SUM(AM159:AQ162)</f>
        <v>7.6</v>
      </c>
      <c r="AS159" s="48"/>
      <c r="AT159" s="99">
        <f>IFERROR(('2.4_Input_Data_Rebase'!N158-'2.4_Input_Data_Rebase'!G158),"-")</f>
        <v>0</v>
      </c>
      <c r="AU159" s="99">
        <f>IFERROR(('2.4_Input_Data_Rebase'!O158-'2.4_Input_Data_Rebase'!H158),"-")</f>
        <v>1</v>
      </c>
      <c r="AV159" s="99">
        <f>IFERROR(('2.4_Input_Data_Rebase'!P158-'2.4_Input_Data_Rebase'!I158),"-")</f>
        <v>0</v>
      </c>
      <c r="AW159" s="99">
        <f>IFERROR(('2.4_Input_Data_Rebase'!Q158-'2.4_Input_Data_Rebase'!J158),"-")</f>
        <v>8</v>
      </c>
      <c r="AX159" s="99">
        <f>IFERROR(('2.4_Input_Data_Rebase'!R158-'2.4_Input_Data_Rebase'!K158),"-")</f>
        <v>-1</v>
      </c>
      <c r="AY159" s="48"/>
      <c r="AZ159" s="100">
        <f>AT159*'0.1_Coefficients'!$B$20</f>
        <v>0</v>
      </c>
      <c r="BA159" s="100">
        <f>AU159*'0.1_Coefficients'!$C$20</f>
        <v>0.4</v>
      </c>
      <c r="BB159" s="100">
        <f>AV159*'0.1_Coefficients'!$D$20</f>
        <v>0</v>
      </c>
      <c r="BC159" s="100">
        <f>AW159*'0.1_Coefficients'!$E$20</f>
        <v>6.4</v>
      </c>
      <c r="BD159" s="100">
        <f>AX159*'0.1_Coefficients'!$F$20</f>
        <v>-1</v>
      </c>
      <c r="BE159" s="68">
        <f t="shared" ref="BE159" si="253">SUM(AZ159:BD162)</f>
        <v>5.4</v>
      </c>
      <c r="BF159" s="48"/>
      <c r="BG159" s="68">
        <f t="shared" ref="BG159" si="254">AE159-R159</f>
        <v>-3.9000000000000004</v>
      </c>
      <c r="BH159" s="68">
        <f t="shared" ref="BH159" si="255">BE159-AR159</f>
        <v>-2.1999999999999993</v>
      </c>
      <c r="BI159" s="69" t="str">
        <f t="shared" ref="BI159" si="256">IFERROR(IF(ABS((BG159-BH159))&lt;=10%,"Acceptable","Request Narrative"),"-")</f>
        <v>Request Narrative</v>
      </c>
    </row>
    <row r="160" spans="1:61" x14ac:dyDescent="0.3">
      <c r="A160" s="10"/>
      <c r="B160" s="27"/>
      <c r="C160" s="28"/>
      <c r="D160" s="19"/>
      <c r="F160" s="98" t="s">
        <v>32</v>
      </c>
      <c r="G160" s="99">
        <f>IFERROR(('2.3_Input_Data_Orig_MC'!U159-'2.3_Input_Data_Orig_MC'!G159),"-")</f>
        <v>0</v>
      </c>
      <c r="H160" s="99">
        <f>IFERROR(('2.3_Input_Data_Orig_MC'!V159-'2.3_Input_Data_Orig_MC'!H159),"-")</f>
        <v>0</v>
      </c>
      <c r="I160" s="99">
        <f>IFERROR(('2.3_Input_Data_Orig_MC'!W159-'2.3_Input_Data_Orig_MC'!I159),"-")</f>
        <v>-8</v>
      </c>
      <c r="J160" s="99">
        <f>IFERROR(('2.3_Input_Data_Orig_MC'!X159-'2.3_Input_Data_Orig_MC'!J159),"-")</f>
        <v>-2</v>
      </c>
      <c r="K160" s="99">
        <f>IFERROR(('2.3_Input_Data_Orig_MC'!Y159-'2.3_Input_Data_Orig_MC'!K159),"-")</f>
        <v>10</v>
      </c>
      <c r="L160" s="48"/>
      <c r="M160" s="100">
        <f>G160*'0.1_Coefficients'!$B$21</f>
        <v>0</v>
      </c>
      <c r="N160" s="100">
        <f>H160*'0.1_Coefficients'!$C$21</f>
        <v>0</v>
      </c>
      <c r="O160" s="100">
        <f>I160*'0.1_Coefficients'!$D$21</f>
        <v>-3.6</v>
      </c>
      <c r="P160" s="100">
        <f>J160*'0.1_Coefficients'!$E$21</f>
        <v>-1.2</v>
      </c>
      <c r="Q160" s="100">
        <f>K160*'0.1_Coefficients'!$F$21</f>
        <v>7.5</v>
      </c>
      <c r="R160" s="68"/>
      <c r="S160" s="48"/>
      <c r="T160" s="99">
        <f>IFERROR(('2.3_Input_Data_Orig_MC'!N159-'2.3_Input_Data_Orig_MC'!G159),"-")</f>
        <v>0</v>
      </c>
      <c r="U160" s="99">
        <f>IFERROR(('2.3_Input_Data_Orig_MC'!O159-'2.3_Input_Data_Orig_MC'!H159),"-")</f>
        <v>9</v>
      </c>
      <c r="V160" s="99">
        <f>IFERROR(('2.3_Input_Data_Orig_MC'!P159-'2.3_Input_Data_Orig_MC'!I159),"-")</f>
        <v>-8</v>
      </c>
      <c r="W160" s="99">
        <f>IFERROR(('2.3_Input_Data_Orig_MC'!Q159-'2.3_Input_Data_Orig_MC'!J159),"-")</f>
        <v>-3</v>
      </c>
      <c r="X160" s="99">
        <f>IFERROR(('2.3_Input_Data_Orig_MC'!R159-'2.3_Input_Data_Orig_MC'!K159),"-")</f>
        <v>2</v>
      </c>
      <c r="Y160" s="48"/>
      <c r="Z160" s="100">
        <f>T160*'0.1_Coefficients'!$B$21</f>
        <v>0</v>
      </c>
      <c r="AA160" s="100">
        <f>U160*'0.1_Coefficients'!$C$21</f>
        <v>2.6999999999999997</v>
      </c>
      <c r="AB160" s="100">
        <f>V160*'0.1_Coefficients'!$D$21</f>
        <v>-3.6</v>
      </c>
      <c r="AC160" s="100">
        <f>W160*'0.1_Coefficients'!$E$21</f>
        <v>-1.7999999999999998</v>
      </c>
      <c r="AD160" s="100">
        <f>X160*'0.1_Coefficients'!$F$21</f>
        <v>1.5</v>
      </c>
      <c r="AE160" s="68"/>
      <c r="AF160" s="48"/>
      <c r="AG160" s="99">
        <f>IFERROR(('2.4_Input_Data_Rebase'!U159-'2.4_Input_Data_Rebase'!G159),"-")</f>
        <v>0</v>
      </c>
      <c r="AH160" s="99">
        <f>IFERROR(('2.4_Input_Data_Rebase'!V159-'2.4_Input_Data_Rebase'!H159),"-")</f>
        <v>0</v>
      </c>
      <c r="AI160" s="99">
        <f>IFERROR(('2.4_Input_Data_Rebase'!W159-'2.4_Input_Data_Rebase'!I159),"-")</f>
        <v>0</v>
      </c>
      <c r="AJ160" s="99">
        <f>IFERROR(('2.4_Input_Data_Rebase'!X159-'2.4_Input_Data_Rebase'!J159),"-")</f>
        <v>0</v>
      </c>
      <c r="AK160" s="99">
        <f>IFERROR(('2.4_Input_Data_Rebase'!Y159-'2.4_Input_Data_Rebase'!K159),"-")</f>
        <v>0</v>
      </c>
      <c r="AL160" s="48"/>
      <c r="AM160" s="100">
        <f>AG160*'0.1_Coefficients'!$B$21</f>
        <v>0</v>
      </c>
      <c r="AN160" s="100">
        <f>AH160*'0.1_Coefficients'!$C$21</f>
        <v>0</v>
      </c>
      <c r="AO160" s="100">
        <f>AI160*'0.1_Coefficients'!$D$21</f>
        <v>0</v>
      </c>
      <c r="AP160" s="100">
        <f>AJ160*'0.1_Coefficients'!$E$21</f>
        <v>0</v>
      </c>
      <c r="AQ160" s="100">
        <f>AK160*'0.1_Coefficients'!$F$21</f>
        <v>0</v>
      </c>
      <c r="AR160" s="68"/>
      <c r="AS160" s="48"/>
      <c r="AT160" s="99">
        <f>IFERROR(('2.4_Input_Data_Rebase'!N159-'2.4_Input_Data_Rebase'!G159),"-")</f>
        <v>0</v>
      </c>
      <c r="AU160" s="99">
        <f>IFERROR(('2.4_Input_Data_Rebase'!O159-'2.4_Input_Data_Rebase'!H159),"-")</f>
        <v>0</v>
      </c>
      <c r="AV160" s="99">
        <f>IFERROR(('2.4_Input_Data_Rebase'!P159-'2.4_Input_Data_Rebase'!I159),"-")</f>
        <v>0</v>
      </c>
      <c r="AW160" s="99">
        <f>IFERROR(('2.4_Input_Data_Rebase'!Q159-'2.4_Input_Data_Rebase'!J159),"-")</f>
        <v>0</v>
      </c>
      <c r="AX160" s="99">
        <f>IFERROR(('2.4_Input_Data_Rebase'!R159-'2.4_Input_Data_Rebase'!K159),"-")</f>
        <v>0</v>
      </c>
      <c r="AY160" s="48"/>
      <c r="AZ160" s="100">
        <f>AT160*'0.1_Coefficients'!$B$21</f>
        <v>0</v>
      </c>
      <c r="BA160" s="100">
        <f>AU160*'0.1_Coefficients'!$C$21</f>
        <v>0</v>
      </c>
      <c r="BB160" s="100">
        <f>AV160*'0.1_Coefficients'!$D$21</f>
        <v>0</v>
      </c>
      <c r="BC160" s="100">
        <f>AW160*'0.1_Coefficients'!$E$21</f>
        <v>0</v>
      </c>
      <c r="BD160" s="100">
        <f>AX160*'0.1_Coefficients'!$F$21</f>
        <v>0</v>
      </c>
      <c r="BE160" s="68"/>
      <c r="BF160" s="48"/>
      <c r="BG160" s="68"/>
      <c r="BH160" s="68"/>
      <c r="BI160" s="69"/>
    </row>
    <row r="161" spans="1:61" x14ac:dyDescent="0.3">
      <c r="A161" s="10"/>
      <c r="B161" s="27"/>
      <c r="C161" s="28"/>
      <c r="D161" s="19"/>
      <c r="F161" s="98" t="s">
        <v>33</v>
      </c>
      <c r="G161" s="99">
        <f>IFERROR(('2.3_Input_Data_Orig_MC'!U160-'2.3_Input_Data_Orig_MC'!G160),"-")</f>
        <v>0</v>
      </c>
      <c r="H161" s="99">
        <f>IFERROR(('2.3_Input_Data_Orig_MC'!V160-'2.3_Input_Data_Orig_MC'!H160),"-")</f>
        <v>0</v>
      </c>
      <c r="I161" s="99">
        <f>IFERROR(('2.3_Input_Data_Orig_MC'!W160-'2.3_Input_Data_Orig_MC'!I160),"-")</f>
        <v>0</v>
      </c>
      <c r="J161" s="99">
        <f>IFERROR(('2.3_Input_Data_Orig_MC'!X160-'2.3_Input_Data_Orig_MC'!J160),"-")</f>
        <v>0</v>
      </c>
      <c r="K161" s="99">
        <f>IFERROR(('2.3_Input_Data_Orig_MC'!Y160-'2.3_Input_Data_Orig_MC'!K160),"-")</f>
        <v>0</v>
      </c>
      <c r="L161" s="48"/>
      <c r="M161" s="100">
        <f>G161*'0.1_Coefficients'!$B$22</f>
        <v>0</v>
      </c>
      <c r="N161" s="100">
        <f>H161*'0.1_Coefficients'!$C$22</f>
        <v>0</v>
      </c>
      <c r="O161" s="100">
        <f>I161*'0.1_Coefficients'!$D$22</f>
        <v>0</v>
      </c>
      <c r="P161" s="100">
        <f>J161*'0.1_Coefficients'!$E$22</f>
        <v>0</v>
      </c>
      <c r="Q161" s="100">
        <f>K161*'0.1_Coefficients'!$F$22</f>
        <v>0</v>
      </c>
      <c r="R161" s="68"/>
      <c r="S161" s="48"/>
      <c r="T161" s="99">
        <f>IFERROR(('2.3_Input_Data_Orig_MC'!N160-'2.3_Input_Data_Orig_MC'!G160),"-")</f>
        <v>0</v>
      </c>
      <c r="U161" s="99">
        <f>IFERROR(('2.3_Input_Data_Orig_MC'!O160-'2.3_Input_Data_Orig_MC'!H160),"-")</f>
        <v>0</v>
      </c>
      <c r="V161" s="99">
        <f>IFERROR(('2.3_Input_Data_Orig_MC'!P160-'2.3_Input_Data_Orig_MC'!I160),"-")</f>
        <v>0</v>
      </c>
      <c r="W161" s="99">
        <f>IFERROR(('2.3_Input_Data_Orig_MC'!Q160-'2.3_Input_Data_Orig_MC'!J160),"-")</f>
        <v>0</v>
      </c>
      <c r="X161" s="99">
        <f>IFERROR(('2.3_Input_Data_Orig_MC'!R160-'2.3_Input_Data_Orig_MC'!K160),"-")</f>
        <v>0</v>
      </c>
      <c r="Y161" s="48"/>
      <c r="Z161" s="100">
        <f>T161*'0.1_Coefficients'!$B$22</f>
        <v>0</v>
      </c>
      <c r="AA161" s="100">
        <f>U161*'0.1_Coefficients'!$C$22</f>
        <v>0</v>
      </c>
      <c r="AB161" s="100">
        <f>V161*'0.1_Coefficients'!$D$22</f>
        <v>0</v>
      </c>
      <c r="AC161" s="100">
        <f>W161*'0.1_Coefficients'!$E$22</f>
        <v>0</v>
      </c>
      <c r="AD161" s="100">
        <f>X161*'0.1_Coefficients'!$F$22</f>
        <v>0</v>
      </c>
      <c r="AE161" s="68"/>
      <c r="AF161" s="48"/>
      <c r="AG161" s="99">
        <f>IFERROR(('2.4_Input_Data_Rebase'!U160-'2.4_Input_Data_Rebase'!G160),"-")</f>
        <v>0</v>
      </c>
      <c r="AH161" s="99">
        <f>IFERROR(('2.4_Input_Data_Rebase'!V160-'2.4_Input_Data_Rebase'!H160),"-")</f>
        <v>0</v>
      </c>
      <c r="AI161" s="99">
        <f>IFERROR(('2.4_Input_Data_Rebase'!W160-'2.4_Input_Data_Rebase'!I160),"-")</f>
        <v>0</v>
      </c>
      <c r="AJ161" s="99">
        <f>IFERROR(('2.4_Input_Data_Rebase'!X160-'2.4_Input_Data_Rebase'!J160),"-")</f>
        <v>0</v>
      </c>
      <c r="AK161" s="99">
        <f>IFERROR(('2.4_Input_Data_Rebase'!Y160-'2.4_Input_Data_Rebase'!K160),"-")</f>
        <v>0</v>
      </c>
      <c r="AL161" s="48"/>
      <c r="AM161" s="100">
        <f>AG161*'0.1_Coefficients'!$B$22</f>
        <v>0</v>
      </c>
      <c r="AN161" s="100">
        <f>AH161*'0.1_Coefficients'!$C$22</f>
        <v>0</v>
      </c>
      <c r="AO161" s="100">
        <f>AI161*'0.1_Coefficients'!$D$22</f>
        <v>0</v>
      </c>
      <c r="AP161" s="100">
        <f>AJ161*'0.1_Coefficients'!$E$22</f>
        <v>0</v>
      </c>
      <c r="AQ161" s="100">
        <f>AK161*'0.1_Coefficients'!$F$22</f>
        <v>0</v>
      </c>
      <c r="AR161" s="68"/>
      <c r="AS161" s="48"/>
      <c r="AT161" s="99">
        <f>IFERROR(('2.4_Input_Data_Rebase'!N160-'2.4_Input_Data_Rebase'!G160),"-")</f>
        <v>0</v>
      </c>
      <c r="AU161" s="99">
        <f>IFERROR(('2.4_Input_Data_Rebase'!O160-'2.4_Input_Data_Rebase'!H160),"-")</f>
        <v>0</v>
      </c>
      <c r="AV161" s="99">
        <f>IFERROR(('2.4_Input_Data_Rebase'!P160-'2.4_Input_Data_Rebase'!I160),"-")</f>
        <v>0</v>
      </c>
      <c r="AW161" s="99">
        <f>IFERROR(('2.4_Input_Data_Rebase'!Q160-'2.4_Input_Data_Rebase'!J160),"-")</f>
        <v>0</v>
      </c>
      <c r="AX161" s="99">
        <f>IFERROR(('2.4_Input_Data_Rebase'!R160-'2.4_Input_Data_Rebase'!K160),"-")</f>
        <v>0</v>
      </c>
      <c r="AY161" s="48"/>
      <c r="AZ161" s="100">
        <f>AT161*'0.1_Coefficients'!$B$22</f>
        <v>0</v>
      </c>
      <c r="BA161" s="100">
        <f>AU161*'0.1_Coefficients'!$C$22</f>
        <v>0</v>
      </c>
      <c r="BB161" s="100">
        <f>AV161*'0.1_Coefficients'!$D$22</f>
        <v>0</v>
      </c>
      <c r="BC161" s="100">
        <f>AW161*'0.1_Coefficients'!$E$22</f>
        <v>0</v>
      </c>
      <c r="BD161" s="100">
        <f>AX161*'0.1_Coefficients'!$F$22</f>
        <v>0</v>
      </c>
      <c r="BE161" s="68"/>
      <c r="BF161" s="48"/>
      <c r="BG161" s="68"/>
      <c r="BH161" s="68"/>
      <c r="BI161" s="69"/>
    </row>
    <row r="162" spans="1:61" ht="12.75" thickBot="1" x14ac:dyDescent="0.35">
      <c r="A162" s="10"/>
      <c r="B162" s="29"/>
      <c r="C162" s="30"/>
      <c r="D162" s="22"/>
      <c r="F162" s="102" t="s">
        <v>34</v>
      </c>
      <c r="G162" s="99">
        <f>IFERROR(('2.3_Input_Data_Orig_MC'!U161-'2.3_Input_Data_Orig_MC'!G161),"-")</f>
        <v>0</v>
      </c>
      <c r="H162" s="99">
        <f>IFERROR(('2.3_Input_Data_Orig_MC'!V161-'2.3_Input_Data_Orig_MC'!H161),"-")</f>
        <v>0</v>
      </c>
      <c r="I162" s="99">
        <f>IFERROR(('2.3_Input_Data_Orig_MC'!W161-'2.3_Input_Data_Orig_MC'!I161),"-")</f>
        <v>0</v>
      </c>
      <c r="J162" s="99">
        <f>IFERROR(('2.3_Input_Data_Orig_MC'!X161-'2.3_Input_Data_Orig_MC'!J161),"-")</f>
        <v>0</v>
      </c>
      <c r="K162" s="99">
        <f>IFERROR(('2.3_Input_Data_Orig_MC'!Y161-'2.3_Input_Data_Orig_MC'!K161),"-")</f>
        <v>0</v>
      </c>
      <c r="L162" s="48"/>
      <c r="M162" s="100">
        <f>G162*'0.1_Coefficients'!$B$23</f>
        <v>0</v>
      </c>
      <c r="N162" s="100">
        <f>H162*'0.1_Coefficients'!$C$23</f>
        <v>0</v>
      </c>
      <c r="O162" s="100">
        <f>I162*'0.1_Coefficients'!$D$23</f>
        <v>0</v>
      </c>
      <c r="P162" s="100">
        <f>J162*'0.1_Coefficients'!E171</f>
        <v>0</v>
      </c>
      <c r="Q162" s="100">
        <f>K162*'0.1_Coefficients'!$F$23</f>
        <v>0</v>
      </c>
      <c r="R162" s="72"/>
      <c r="S162" s="48"/>
      <c r="T162" s="99">
        <f>IFERROR(('2.3_Input_Data_Orig_MC'!N161-'2.3_Input_Data_Orig_MC'!G161),"-")</f>
        <v>0</v>
      </c>
      <c r="U162" s="99">
        <f>IFERROR(('2.3_Input_Data_Orig_MC'!O161-'2.3_Input_Data_Orig_MC'!H161),"-")</f>
        <v>0</v>
      </c>
      <c r="V162" s="99">
        <f>IFERROR(('2.3_Input_Data_Orig_MC'!P161-'2.3_Input_Data_Orig_MC'!I161),"-")</f>
        <v>0</v>
      </c>
      <c r="W162" s="99">
        <f>IFERROR(('2.3_Input_Data_Orig_MC'!Q161-'2.3_Input_Data_Orig_MC'!J161),"-")</f>
        <v>0</v>
      </c>
      <c r="X162" s="99">
        <f>IFERROR(('2.3_Input_Data_Orig_MC'!R161-'2.3_Input_Data_Orig_MC'!K161),"-")</f>
        <v>0</v>
      </c>
      <c r="Y162" s="48"/>
      <c r="Z162" s="100">
        <f>T162*'0.1_Coefficients'!$B$23</f>
        <v>0</v>
      </c>
      <c r="AA162" s="100">
        <f>U162*'0.1_Coefficients'!$C$23</f>
        <v>0</v>
      </c>
      <c r="AB162" s="100">
        <f>V162*'0.1_Coefficients'!$D$23</f>
        <v>0</v>
      </c>
      <c r="AC162" s="100">
        <f>W162*'0.1_Coefficients'!Q171</f>
        <v>0</v>
      </c>
      <c r="AD162" s="100">
        <f>X162*'0.1_Coefficients'!$F$23</f>
        <v>0</v>
      </c>
      <c r="AE162" s="72"/>
      <c r="AF162" s="48"/>
      <c r="AG162" s="99">
        <f>IFERROR(('2.4_Input_Data_Rebase'!U161-'2.4_Input_Data_Rebase'!G161),"-")</f>
        <v>-8</v>
      </c>
      <c r="AH162" s="99">
        <f>IFERROR(('2.4_Input_Data_Rebase'!V161-'2.4_Input_Data_Rebase'!H161),"-")</f>
        <v>0</v>
      </c>
      <c r="AI162" s="99">
        <f>IFERROR(('2.4_Input_Data_Rebase'!W161-'2.4_Input_Data_Rebase'!I161),"-")</f>
        <v>0</v>
      </c>
      <c r="AJ162" s="99">
        <f>IFERROR(('2.4_Input_Data_Rebase'!X161-'2.4_Input_Data_Rebase'!J161),"-")</f>
        <v>0</v>
      </c>
      <c r="AK162" s="99">
        <f>IFERROR(('2.4_Input_Data_Rebase'!Y161-'2.4_Input_Data_Rebase'!K161),"-")</f>
        <v>0</v>
      </c>
      <c r="AL162" s="48"/>
      <c r="AM162" s="100">
        <f>AG162*'0.1_Coefficients'!$B$23</f>
        <v>-0.4</v>
      </c>
      <c r="AN162" s="100">
        <f>AH162*'0.1_Coefficients'!$C$23</f>
        <v>0</v>
      </c>
      <c r="AO162" s="100">
        <f>AI162*'0.1_Coefficients'!$D$23</f>
        <v>0</v>
      </c>
      <c r="AP162" s="100">
        <f>AJ162*'0.1_Coefficients'!AD171</f>
        <v>0</v>
      </c>
      <c r="AQ162" s="100">
        <f>AK162*'0.1_Coefficients'!$F$23</f>
        <v>0</v>
      </c>
      <c r="AR162" s="72"/>
      <c r="AS162" s="48"/>
      <c r="AT162" s="99">
        <f>IFERROR(('2.4_Input_Data_Rebase'!N161-'2.4_Input_Data_Rebase'!G161),"-")</f>
        <v>-8</v>
      </c>
      <c r="AU162" s="99">
        <f>IFERROR(('2.4_Input_Data_Rebase'!O161-'2.4_Input_Data_Rebase'!H161),"-")</f>
        <v>0</v>
      </c>
      <c r="AV162" s="99">
        <f>IFERROR(('2.4_Input_Data_Rebase'!P161-'2.4_Input_Data_Rebase'!I161),"-")</f>
        <v>0</v>
      </c>
      <c r="AW162" s="99">
        <f>IFERROR(('2.4_Input_Data_Rebase'!Q161-'2.4_Input_Data_Rebase'!J161),"-")</f>
        <v>0</v>
      </c>
      <c r="AX162" s="99">
        <f>IFERROR(('2.4_Input_Data_Rebase'!R161-'2.4_Input_Data_Rebase'!K161),"-")</f>
        <v>0</v>
      </c>
      <c r="AY162" s="48"/>
      <c r="AZ162" s="100">
        <f>AT162*'0.1_Coefficients'!$B$23</f>
        <v>-0.4</v>
      </c>
      <c r="BA162" s="100">
        <f>AU162*'0.1_Coefficients'!$C$23</f>
        <v>0</v>
      </c>
      <c r="BB162" s="100">
        <f>AV162*'0.1_Coefficients'!$D$23</f>
        <v>0</v>
      </c>
      <c r="BC162" s="100">
        <f>AW162*'0.1_Coefficients'!AP171</f>
        <v>0</v>
      </c>
      <c r="BD162" s="100">
        <f>AX162*'0.1_Coefficients'!$F$23</f>
        <v>0</v>
      </c>
      <c r="BE162" s="72"/>
      <c r="BF162" s="48"/>
      <c r="BG162" s="72"/>
      <c r="BH162" s="72"/>
      <c r="BI162" s="73"/>
    </row>
    <row r="163" spans="1:61" x14ac:dyDescent="0.3">
      <c r="A163" s="11" t="s">
        <v>20</v>
      </c>
      <c r="B163" s="31">
        <v>39</v>
      </c>
      <c r="C163" s="32" t="s">
        <v>29</v>
      </c>
      <c r="D163" s="17" t="s">
        <v>35</v>
      </c>
      <c r="F163" s="103" t="s">
        <v>31</v>
      </c>
      <c r="G163" s="99">
        <f>IFERROR(('2.3_Input_Data_Orig_MC'!U162-'2.3_Input_Data_Orig_MC'!G162),"-")</f>
        <v>0</v>
      </c>
      <c r="H163" s="99">
        <f>IFERROR(('2.3_Input_Data_Orig_MC'!V162-'2.3_Input_Data_Orig_MC'!H162),"-")</f>
        <v>0</v>
      </c>
      <c r="I163" s="99">
        <f>IFERROR(('2.3_Input_Data_Orig_MC'!W162-'2.3_Input_Data_Orig_MC'!I162),"-")</f>
        <v>0</v>
      </c>
      <c r="J163" s="99">
        <f>IFERROR(('2.3_Input_Data_Orig_MC'!X162-'2.3_Input_Data_Orig_MC'!J162),"-")</f>
        <v>0</v>
      </c>
      <c r="K163" s="99">
        <f>IFERROR(('2.3_Input_Data_Orig_MC'!Y162-'2.3_Input_Data_Orig_MC'!K162),"-")</f>
        <v>0</v>
      </c>
      <c r="L163" s="48"/>
      <c r="M163" s="100">
        <f>G163*'0.1_Coefficients'!$B$20</f>
        <v>0</v>
      </c>
      <c r="N163" s="100">
        <f>H163*'0.1_Coefficients'!$C$20</f>
        <v>0</v>
      </c>
      <c r="O163" s="100">
        <f>I163*'0.1_Coefficients'!$D$20</f>
        <v>0</v>
      </c>
      <c r="P163" s="100">
        <f>J163*'0.1_Coefficients'!$E$20</f>
        <v>0</v>
      </c>
      <c r="Q163" s="100">
        <f>K163*'0.1_Coefficients'!$F$20</f>
        <v>0</v>
      </c>
      <c r="R163" s="68">
        <f t="shared" ref="R163" si="257">SUM(M163:Q166)</f>
        <v>0</v>
      </c>
      <c r="S163" s="48"/>
      <c r="T163" s="99">
        <f>IFERROR(('2.3_Input_Data_Orig_MC'!N162-'2.3_Input_Data_Orig_MC'!G162),"-")</f>
        <v>0</v>
      </c>
      <c r="U163" s="99">
        <f>IFERROR(('2.3_Input_Data_Orig_MC'!O162-'2.3_Input_Data_Orig_MC'!H162),"-")</f>
        <v>0</v>
      </c>
      <c r="V163" s="99">
        <f>IFERROR(('2.3_Input_Data_Orig_MC'!P162-'2.3_Input_Data_Orig_MC'!I162),"-")</f>
        <v>0</v>
      </c>
      <c r="W163" s="99">
        <f>IFERROR(('2.3_Input_Data_Orig_MC'!Q162-'2.3_Input_Data_Orig_MC'!J162),"-")</f>
        <v>0</v>
      </c>
      <c r="X163" s="99">
        <f>IFERROR(('2.3_Input_Data_Orig_MC'!R162-'2.3_Input_Data_Orig_MC'!K162),"-")</f>
        <v>0</v>
      </c>
      <c r="Y163" s="48"/>
      <c r="Z163" s="100">
        <f>T163*'0.1_Coefficients'!$B$20</f>
        <v>0</v>
      </c>
      <c r="AA163" s="100">
        <f>U163*'0.1_Coefficients'!$C$20</f>
        <v>0</v>
      </c>
      <c r="AB163" s="100">
        <f>V163*'0.1_Coefficients'!$D$20</f>
        <v>0</v>
      </c>
      <c r="AC163" s="100">
        <f>W163*'0.1_Coefficients'!$E$20</f>
        <v>0</v>
      </c>
      <c r="AD163" s="100">
        <f>X163*'0.1_Coefficients'!$F$20</f>
        <v>0</v>
      </c>
      <c r="AE163" s="68">
        <f t="shared" ref="AE163" si="258">SUM(Z163:AD166)</f>
        <v>0</v>
      </c>
      <c r="AF163" s="48"/>
      <c r="AG163" s="99">
        <f>IFERROR(('2.4_Input_Data_Rebase'!U162-'2.4_Input_Data_Rebase'!G162),"-")</f>
        <v>0</v>
      </c>
      <c r="AH163" s="99">
        <f>IFERROR(('2.4_Input_Data_Rebase'!V162-'2.4_Input_Data_Rebase'!H162),"-")</f>
        <v>0</v>
      </c>
      <c r="AI163" s="99">
        <f>IFERROR(('2.4_Input_Data_Rebase'!W162-'2.4_Input_Data_Rebase'!I162),"-")</f>
        <v>0</v>
      </c>
      <c r="AJ163" s="99">
        <f>IFERROR(('2.4_Input_Data_Rebase'!X162-'2.4_Input_Data_Rebase'!J162),"-")</f>
        <v>0</v>
      </c>
      <c r="AK163" s="99">
        <f>IFERROR(('2.4_Input_Data_Rebase'!Y162-'2.4_Input_Data_Rebase'!K162),"-")</f>
        <v>0</v>
      </c>
      <c r="AL163" s="48"/>
      <c r="AM163" s="100">
        <f>AG163*'0.1_Coefficients'!$B$20</f>
        <v>0</v>
      </c>
      <c r="AN163" s="100">
        <f>AH163*'0.1_Coefficients'!$C$20</f>
        <v>0</v>
      </c>
      <c r="AO163" s="100">
        <f>AI163*'0.1_Coefficients'!$D$20</f>
        <v>0</v>
      </c>
      <c r="AP163" s="100">
        <f>AJ163*'0.1_Coefficients'!$E$20</f>
        <v>0</v>
      </c>
      <c r="AQ163" s="100">
        <f>AK163*'0.1_Coefficients'!$F$20</f>
        <v>0</v>
      </c>
      <c r="AR163" s="68">
        <f t="shared" ref="AR163" si="259">SUM(AM163:AQ166)</f>
        <v>0</v>
      </c>
      <c r="AS163" s="48"/>
      <c r="AT163" s="99">
        <f>IFERROR(('2.4_Input_Data_Rebase'!N162-'2.4_Input_Data_Rebase'!G162),"-")</f>
        <v>0</v>
      </c>
      <c r="AU163" s="99">
        <f>IFERROR(('2.4_Input_Data_Rebase'!O162-'2.4_Input_Data_Rebase'!H162),"-")</f>
        <v>0</v>
      </c>
      <c r="AV163" s="99">
        <f>IFERROR(('2.4_Input_Data_Rebase'!P162-'2.4_Input_Data_Rebase'!I162),"-")</f>
        <v>0</v>
      </c>
      <c r="AW163" s="99">
        <f>IFERROR(('2.4_Input_Data_Rebase'!Q162-'2.4_Input_Data_Rebase'!J162),"-")</f>
        <v>0</v>
      </c>
      <c r="AX163" s="99">
        <f>IFERROR(('2.4_Input_Data_Rebase'!R162-'2.4_Input_Data_Rebase'!K162),"-")</f>
        <v>0</v>
      </c>
      <c r="AY163" s="48"/>
      <c r="AZ163" s="100">
        <f>AT163*'0.1_Coefficients'!$B$20</f>
        <v>0</v>
      </c>
      <c r="BA163" s="100">
        <f>AU163*'0.1_Coefficients'!$C$20</f>
        <v>0</v>
      </c>
      <c r="BB163" s="100">
        <f>AV163*'0.1_Coefficients'!$D$20</f>
        <v>0</v>
      </c>
      <c r="BC163" s="100">
        <f>AW163*'0.1_Coefficients'!$E$20</f>
        <v>0</v>
      </c>
      <c r="BD163" s="100">
        <f>AX163*'0.1_Coefficients'!$F$20</f>
        <v>0</v>
      </c>
      <c r="BE163" s="68">
        <f t="shared" ref="BE163" si="260">SUM(AZ163:BD166)</f>
        <v>0</v>
      </c>
      <c r="BF163" s="48"/>
      <c r="BG163" s="68">
        <f t="shared" ref="BG163" si="261">AE163-R163</f>
        <v>0</v>
      </c>
      <c r="BH163" s="68">
        <f t="shared" ref="BH163" si="262">BE163-AR163</f>
        <v>0</v>
      </c>
      <c r="BI163" s="69" t="str">
        <f t="shared" ref="BI163" si="263">IFERROR(IF(ABS((BG163-BH163))&lt;=10%,"Acceptable","Request Narrative"),"-")</f>
        <v>Acceptable</v>
      </c>
    </row>
    <row r="164" spans="1:61" x14ac:dyDescent="0.3">
      <c r="A164" s="10"/>
      <c r="B164" s="27"/>
      <c r="C164" s="28"/>
      <c r="D164" s="19"/>
      <c r="F164" s="98" t="s">
        <v>32</v>
      </c>
      <c r="G164" s="99">
        <f>IFERROR(('2.3_Input_Data_Orig_MC'!U163-'2.3_Input_Data_Orig_MC'!G163),"-")</f>
        <v>0</v>
      </c>
      <c r="H164" s="99">
        <f>IFERROR(('2.3_Input_Data_Orig_MC'!V163-'2.3_Input_Data_Orig_MC'!H163),"-")</f>
        <v>0</v>
      </c>
      <c r="I164" s="99">
        <f>IFERROR(('2.3_Input_Data_Orig_MC'!W163-'2.3_Input_Data_Orig_MC'!I163),"-")</f>
        <v>0</v>
      </c>
      <c r="J164" s="99">
        <f>IFERROR(('2.3_Input_Data_Orig_MC'!X163-'2.3_Input_Data_Orig_MC'!J163),"-")</f>
        <v>0</v>
      </c>
      <c r="K164" s="99">
        <f>IFERROR(('2.3_Input_Data_Orig_MC'!Y163-'2.3_Input_Data_Orig_MC'!K163),"-")</f>
        <v>0</v>
      </c>
      <c r="L164" s="48"/>
      <c r="M164" s="100">
        <f>G164*'0.1_Coefficients'!$B$21</f>
        <v>0</v>
      </c>
      <c r="N164" s="100">
        <f>H164*'0.1_Coefficients'!$C$21</f>
        <v>0</v>
      </c>
      <c r="O164" s="100">
        <f>I164*'0.1_Coefficients'!$D$21</f>
        <v>0</v>
      </c>
      <c r="P164" s="100">
        <f>J164*'0.1_Coefficients'!$E$21</f>
        <v>0</v>
      </c>
      <c r="Q164" s="100">
        <f>K164*'0.1_Coefficients'!$F$21</f>
        <v>0</v>
      </c>
      <c r="R164" s="68"/>
      <c r="S164" s="48"/>
      <c r="T164" s="99">
        <f>IFERROR(('2.3_Input_Data_Orig_MC'!N163-'2.3_Input_Data_Orig_MC'!G163),"-")</f>
        <v>0</v>
      </c>
      <c r="U164" s="99">
        <f>IFERROR(('2.3_Input_Data_Orig_MC'!O163-'2.3_Input_Data_Orig_MC'!H163),"-")</f>
        <v>0</v>
      </c>
      <c r="V164" s="99">
        <f>IFERROR(('2.3_Input_Data_Orig_MC'!P163-'2.3_Input_Data_Orig_MC'!I163),"-")</f>
        <v>0</v>
      </c>
      <c r="W164" s="99">
        <f>IFERROR(('2.3_Input_Data_Orig_MC'!Q163-'2.3_Input_Data_Orig_MC'!J163),"-")</f>
        <v>0</v>
      </c>
      <c r="X164" s="99">
        <f>IFERROR(('2.3_Input_Data_Orig_MC'!R163-'2.3_Input_Data_Orig_MC'!K163),"-")</f>
        <v>0</v>
      </c>
      <c r="Y164" s="48"/>
      <c r="Z164" s="100">
        <f>T164*'0.1_Coefficients'!$B$21</f>
        <v>0</v>
      </c>
      <c r="AA164" s="100">
        <f>U164*'0.1_Coefficients'!$C$21</f>
        <v>0</v>
      </c>
      <c r="AB164" s="100">
        <f>V164*'0.1_Coefficients'!$D$21</f>
        <v>0</v>
      </c>
      <c r="AC164" s="100">
        <f>W164*'0.1_Coefficients'!$E$21</f>
        <v>0</v>
      </c>
      <c r="AD164" s="100">
        <f>X164*'0.1_Coefficients'!$F$21</f>
        <v>0</v>
      </c>
      <c r="AE164" s="68"/>
      <c r="AF164" s="48"/>
      <c r="AG164" s="99">
        <f>IFERROR(('2.4_Input_Data_Rebase'!U163-'2.4_Input_Data_Rebase'!G163),"-")</f>
        <v>0</v>
      </c>
      <c r="AH164" s="99">
        <f>IFERROR(('2.4_Input_Data_Rebase'!V163-'2.4_Input_Data_Rebase'!H163),"-")</f>
        <v>0</v>
      </c>
      <c r="AI164" s="99">
        <f>IFERROR(('2.4_Input_Data_Rebase'!W163-'2.4_Input_Data_Rebase'!I163),"-")</f>
        <v>0</v>
      </c>
      <c r="AJ164" s="99">
        <f>IFERROR(('2.4_Input_Data_Rebase'!X163-'2.4_Input_Data_Rebase'!J163),"-")</f>
        <v>0</v>
      </c>
      <c r="AK164" s="99">
        <f>IFERROR(('2.4_Input_Data_Rebase'!Y163-'2.4_Input_Data_Rebase'!K163),"-")</f>
        <v>0</v>
      </c>
      <c r="AL164" s="48"/>
      <c r="AM164" s="100">
        <f>AG164*'0.1_Coefficients'!$B$21</f>
        <v>0</v>
      </c>
      <c r="AN164" s="100">
        <f>AH164*'0.1_Coefficients'!$C$21</f>
        <v>0</v>
      </c>
      <c r="AO164" s="100">
        <f>AI164*'0.1_Coefficients'!$D$21</f>
        <v>0</v>
      </c>
      <c r="AP164" s="100">
        <f>AJ164*'0.1_Coefficients'!$E$21</f>
        <v>0</v>
      </c>
      <c r="AQ164" s="100">
        <f>AK164*'0.1_Coefficients'!$F$21</f>
        <v>0</v>
      </c>
      <c r="AR164" s="68"/>
      <c r="AS164" s="48"/>
      <c r="AT164" s="99">
        <f>IFERROR(('2.4_Input_Data_Rebase'!N163-'2.4_Input_Data_Rebase'!G163),"-")</f>
        <v>0</v>
      </c>
      <c r="AU164" s="99">
        <f>IFERROR(('2.4_Input_Data_Rebase'!O163-'2.4_Input_Data_Rebase'!H163),"-")</f>
        <v>0</v>
      </c>
      <c r="AV164" s="99">
        <f>IFERROR(('2.4_Input_Data_Rebase'!P163-'2.4_Input_Data_Rebase'!I163),"-")</f>
        <v>0</v>
      </c>
      <c r="AW164" s="99">
        <f>IFERROR(('2.4_Input_Data_Rebase'!Q163-'2.4_Input_Data_Rebase'!J163),"-")</f>
        <v>0</v>
      </c>
      <c r="AX164" s="99">
        <f>IFERROR(('2.4_Input_Data_Rebase'!R163-'2.4_Input_Data_Rebase'!K163),"-")</f>
        <v>0</v>
      </c>
      <c r="AY164" s="48"/>
      <c r="AZ164" s="100">
        <f>AT164*'0.1_Coefficients'!$B$21</f>
        <v>0</v>
      </c>
      <c r="BA164" s="100">
        <f>AU164*'0.1_Coefficients'!$C$21</f>
        <v>0</v>
      </c>
      <c r="BB164" s="100">
        <f>AV164*'0.1_Coefficients'!$D$21</f>
        <v>0</v>
      </c>
      <c r="BC164" s="100">
        <f>AW164*'0.1_Coefficients'!$E$21</f>
        <v>0</v>
      </c>
      <c r="BD164" s="100">
        <f>AX164*'0.1_Coefficients'!$F$21</f>
        <v>0</v>
      </c>
      <c r="BE164" s="68"/>
      <c r="BF164" s="48"/>
      <c r="BG164" s="68"/>
      <c r="BH164" s="68"/>
      <c r="BI164" s="69"/>
    </row>
    <row r="165" spans="1:61" x14ac:dyDescent="0.3">
      <c r="A165" s="10"/>
      <c r="B165" s="27"/>
      <c r="C165" s="28"/>
      <c r="D165" s="19"/>
      <c r="F165" s="98" t="s">
        <v>33</v>
      </c>
      <c r="G165" s="99">
        <f>IFERROR(('2.3_Input_Data_Orig_MC'!U164-'2.3_Input_Data_Orig_MC'!G164),"-")</f>
        <v>0</v>
      </c>
      <c r="H165" s="99">
        <f>IFERROR(('2.3_Input_Data_Orig_MC'!V164-'2.3_Input_Data_Orig_MC'!H164),"-")</f>
        <v>0</v>
      </c>
      <c r="I165" s="99">
        <f>IFERROR(('2.3_Input_Data_Orig_MC'!W164-'2.3_Input_Data_Orig_MC'!I164),"-")</f>
        <v>0</v>
      </c>
      <c r="J165" s="99">
        <f>IFERROR(('2.3_Input_Data_Orig_MC'!X164-'2.3_Input_Data_Orig_MC'!J164),"-")</f>
        <v>0</v>
      </c>
      <c r="K165" s="99">
        <f>IFERROR(('2.3_Input_Data_Orig_MC'!Y164-'2.3_Input_Data_Orig_MC'!K164),"-")</f>
        <v>0</v>
      </c>
      <c r="L165" s="48"/>
      <c r="M165" s="100">
        <f>G165*'0.1_Coefficients'!$B$22</f>
        <v>0</v>
      </c>
      <c r="N165" s="100">
        <f>H165*'0.1_Coefficients'!$C$22</f>
        <v>0</v>
      </c>
      <c r="O165" s="100">
        <f>I165*'0.1_Coefficients'!$D$22</f>
        <v>0</v>
      </c>
      <c r="P165" s="100">
        <f>J165*'0.1_Coefficients'!$E$22</f>
        <v>0</v>
      </c>
      <c r="Q165" s="100">
        <f>K165*'0.1_Coefficients'!$F$22</f>
        <v>0</v>
      </c>
      <c r="R165" s="68"/>
      <c r="S165" s="48"/>
      <c r="T165" s="99">
        <f>IFERROR(('2.3_Input_Data_Orig_MC'!N164-'2.3_Input_Data_Orig_MC'!G164),"-")</f>
        <v>0</v>
      </c>
      <c r="U165" s="99">
        <f>IFERROR(('2.3_Input_Data_Orig_MC'!O164-'2.3_Input_Data_Orig_MC'!H164),"-")</f>
        <v>0</v>
      </c>
      <c r="V165" s="99">
        <f>IFERROR(('2.3_Input_Data_Orig_MC'!P164-'2.3_Input_Data_Orig_MC'!I164),"-")</f>
        <v>0</v>
      </c>
      <c r="W165" s="99">
        <f>IFERROR(('2.3_Input_Data_Orig_MC'!Q164-'2.3_Input_Data_Orig_MC'!J164),"-")</f>
        <v>0</v>
      </c>
      <c r="X165" s="99">
        <f>IFERROR(('2.3_Input_Data_Orig_MC'!R164-'2.3_Input_Data_Orig_MC'!K164),"-")</f>
        <v>0</v>
      </c>
      <c r="Y165" s="48"/>
      <c r="Z165" s="100">
        <f>T165*'0.1_Coefficients'!$B$22</f>
        <v>0</v>
      </c>
      <c r="AA165" s="100">
        <f>U165*'0.1_Coefficients'!$C$22</f>
        <v>0</v>
      </c>
      <c r="AB165" s="100">
        <f>V165*'0.1_Coefficients'!$D$22</f>
        <v>0</v>
      </c>
      <c r="AC165" s="100">
        <f>W165*'0.1_Coefficients'!$E$22</f>
        <v>0</v>
      </c>
      <c r="AD165" s="100">
        <f>X165*'0.1_Coefficients'!$F$22</f>
        <v>0</v>
      </c>
      <c r="AE165" s="68"/>
      <c r="AF165" s="48"/>
      <c r="AG165" s="99">
        <f>IFERROR(('2.4_Input_Data_Rebase'!U164-'2.4_Input_Data_Rebase'!G164),"-")</f>
        <v>0</v>
      </c>
      <c r="AH165" s="99">
        <f>IFERROR(('2.4_Input_Data_Rebase'!V164-'2.4_Input_Data_Rebase'!H164),"-")</f>
        <v>0</v>
      </c>
      <c r="AI165" s="99">
        <f>IFERROR(('2.4_Input_Data_Rebase'!W164-'2.4_Input_Data_Rebase'!I164),"-")</f>
        <v>0</v>
      </c>
      <c r="AJ165" s="99">
        <f>IFERROR(('2.4_Input_Data_Rebase'!X164-'2.4_Input_Data_Rebase'!J164),"-")</f>
        <v>0</v>
      </c>
      <c r="AK165" s="99">
        <f>IFERROR(('2.4_Input_Data_Rebase'!Y164-'2.4_Input_Data_Rebase'!K164),"-")</f>
        <v>0</v>
      </c>
      <c r="AL165" s="48"/>
      <c r="AM165" s="100">
        <f>AG165*'0.1_Coefficients'!$B$22</f>
        <v>0</v>
      </c>
      <c r="AN165" s="100">
        <f>AH165*'0.1_Coefficients'!$C$22</f>
        <v>0</v>
      </c>
      <c r="AO165" s="100">
        <f>AI165*'0.1_Coefficients'!$D$22</f>
        <v>0</v>
      </c>
      <c r="AP165" s="100">
        <f>AJ165*'0.1_Coefficients'!$E$22</f>
        <v>0</v>
      </c>
      <c r="AQ165" s="100">
        <f>AK165*'0.1_Coefficients'!$F$22</f>
        <v>0</v>
      </c>
      <c r="AR165" s="68"/>
      <c r="AS165" s="48"/>
      <c r="AT165" s="99">
        <f>IFERROR(('2.4_Input_Data_Rebase'!N164-'2.4_Input_Data_Rebase'!G164),"-")</f>
        <v>0</v>
      </c>
      <c r="AU165" s="99">
        <f>IFERROR(('2.4_Input_Data_Rebase'!O164-'2.4_Input_Data_Rebase'!H164),"-")</f>
        <v>0</v>
      </c>
      <c r="AV165" s="99">
        <f>IFERROR(('2.4_Input_Data_Rebase'!P164-'2.4_Input_Data_Rebase'!I164),"-")</f>
        <v>0</v>
      </c>
      <c r="AW165" s="99">
        <f>IFERROR(('2.4_Input_Data_Rebase'!Q164-'2.4_Input_Data_Rebase'!J164),"-")</f>
        <v>0</v>
      </c>
      <c r="AX165" s="99">
        <f>IFERROR(('2.4_Input_Data_Rebase'!R164-'2.4_Input_Data_Rebase'!K164),"-")</f>
        <v>0</v>
      </c>
      <c r="AY165" s="48"/>
      <c r="AZ165" s="100">
        <f>AT165*'0.1_Coefficients'!$B$22</f>
        <v>0</v>
      </c>
      <c r="BA165" s="100">
        <f>AU165*'0.1_Coefficients'!$C$22</f>
        <v>0</v>
      </c>
      <c r="BB165" s="100">
        <f>AV165*'0.1_Coefficients'!$D$22</f>
        <v>0</v>
      </c>
      <c r="BC165" s="100">
        <f>AW165*'0.1_Coefficients'!$E$22</f>
        <v>0</v>
      </c>
      <c r="BD165" s="100">
        <f>AX165*'0.1_Coefficients'!$F$22</f>
        <v>0</v>
      </c>
      <c r="BE165" s="68"/>
      <c r="BF165" s="48"/>
      <c r="BG165" s="68"/>
      <c r="BH165" s="68"/>
      <c r="BI165" s="69"/>
    </row>
    <row r="166" spans="1:61" ht="12.75" thickBot="1" x14ac:dyDescent="0.35">
      <c r="A166" s="10"/>
      <c r="B166" s="29"/>
      <c r="C166" s="30"/>
      <c r="D166" s="22"/>
      <c r="F166" s="102" t="s">
        <v>34</v>
      </c>
      <c r="G166" s="99">
        <f>IFERROR(('2.3_Input_Data_Orig_MC'!U165-'2.3_Input_Data_Orig_MC'!G165),"-")</f>
        <v>0</v>
      </c>
      <c r="H166" s="99">
        <f>IFERROR(('2.3_Input_Data_Orig_MC'!V165-'2.3_Input_Data_Orig_MC'!H165),"-")</f>
        <v>0</v>
      </c>
      <c r="I166" s="99">
        <f>IFERROR(('2.3_Input_Data_Orig_MC'!W165-'2.3_Input_Data_Orig_MC'!I165),"-")</f>
        <v>0</v>
      </c>
      <c r="J166" s="99">
        <f>IFERROR(('2.3_Input_Data_Orig_MC'!X165-'2.3_Input_Data_Orig_MC'!J165),"-")</f>
        <v>0</v>
      </c>
      <c r="K166" s="99">
        <f>IFERROR(('2.3_Input_Data_Orig_MC'!Y165-'2.3_Input_Data_Orig_MC'!K165),"-")</f>
        <v>0</v>
      </c>
      <c r="L166" s="48"/>
      <c r="M166" s="100">
        <f>G166*'0.1_Coefficients'!$B$23</f>
        <v>0</v>
      </c>
      <c r="N166" s="100">
        <f>H166*'0.1_Coefficients'!$C$23</f>
        <v>0</v>
      </c>
      <c r="O166" s="100">
        <f>I166*'0.1_Coefficients'!$D$23</f>
        <v>0</v>
      </c>
      <c r="P166" s="100">
        <f>J166*'0.1_Coefficients'!E175</f>
        <v>0</v>
      </c>
      <c r="Q166" s="100">
        <f>K166*'0.1_Coefficients'!$F$23</f>
        <v>0</v>
      </c>
      <c r="R166" s="72"/>
      <c r="S166" s="48"/>
      <c r="T166" s="99">
        <f>IFERROR(('2.3_Input_Data_Orig_MC'!N165-'2.3_Input_Data_Orig_MC'!G165),"-")</f>
        <v>0</v>
      </c>
      <c r="U166" s="99">
        <f>IFERROR(('2.3_Input_Data_Orig_MC'!O165-'2.3_Input_Data_Orig_MC'!H165),"-")</f>
        <v>0</v>
      </c>
      <c r="V166" s="99">
        <f>IFERROR(('2.3_Input_Data_Orig_MC'!P165-'2.3_Input_Data_Orig_MC'!I165),"-")</f>
        <v>0</v>
      </c>
      <c r="W166" s="99">
        <f>IFERROR(('2.3_Input_Data_Orig_MC'!Q165-'2.3_Input_Data_Orig_MC'!J165),"-")</f>
        <v>0</v>
      </c>
      <c r="X166" s="99">
        <f>IFERROR(('2.3_Input_Data_Orig_MC'!R165-'2.3_Input_Data_Orig_MC'!K165),"-")</f>
        <v>0</v>
      </c>
      <c r="Y166" s="48"/>
      <c r="Z166" s="100">
        <f>T166*'0.1_Coefficients'!$B$23</f>
        <v>0</v>
      </c>
      <c r="AA166" s="100">
        <f>U166*'0.1_Coefficients'!$C$23</f>
        <v>0</v>
      </c>
      <c r="AB166" s="100">
        <f>V166*'0.1_Coefficients'!$D$23</f>
        <v>0</v>
      </c>
      <c r="AC166" s="100">
        <f>W166*'0.1_Coefficients'!Q175</f>
        <v>0</v>
      </c>
      <c r="AD166" s="100">
        <f>X166*'0.1_Coefficients'!$F$23</f>
        <v>0</v>
      </c>
      <c r="AE166" s="72"/>
      <c r="AF166" s="48"/>
      <c r="AG166" s="99">
        <f>IFERROR(('2.4_Input_Data_Rebase'!U165-'2.4_Input_Data_Rebase'!G165),"-")</f>
        <v>0</v>
      </c>
      <c r="AH166" s="99">
        <f>IFERROR(('2.4_Input_Data_Rebase'!V165-'2.4_Input_Data_Rebase'!H165),"-")</f>
        <v>0</v>
      </c>
      <c r="AI166" s="99">
        <f>IFERROR(('2.4_Input_Data_Rebase'!W165-'2.4_Input_Data_Rebase'!I165),"-")</f>
        <v>0</v>
      </c>
      <c r="AJ166" s="99">
        <f>IFERROR(('2.4_Input_Data_Rebase'!X165-'2.4_Input_Data_Rebase'!J165),"-")</f>
        <v>0</v>
      </c>
      <c r="AK166" s="99">
        <f>IFERROR(('2.4_Input_Data_Rebase'!Y165-'2.4_Input_Data_Rebase'!K165),"-")</f>
        <v>0</v>
      </c>
      <c r="AL166" s="48"/>
      <c r="AM166" s="100">
        <f>AG166*'0.1_Coefficients'!$B$23</f>
        <v>0</v>
      </c>
      <c r="AN166" s="100">
        <f>AH166*'0.1_Coefficients'!$C$23</f>
        <v>0</v>
      </c>
      <c r="AO166" s="100">
        <f>AI166*'0.1_Coefficients'!$D$23</f>
        <v>0</v>
      </c>
      <c r="AP166" s="100">
        <f>AJ166*'0.1_Coefficients'!AD175</f>
        <v>0</v>
      </c>
      <c r="AQ166" s="100">
        <f>AK166*'0.1_Coefficients'!$F$23</f>
        <v>0</v>
      </c>
      <c r="AR166" s="72"/>
      <c r="AS166" s="48"/>
      <c r="AT166" s="99">
        <f>IFERROR(('2.4_Input_Data_Rebase'!N165-'2.4_Input_Data_Rebase'!G165),"-")</f>
        <v>0</v>
      </c>
      <c r="AU166" s="99">
        <f>IFERROR(('2.4_Input_Data_Rebase'!O165-'2.4_Input_Data_Rebase'!H165),"-")</f>
        <v>0</v>
      </c>
      <c r="AV166" s="99">
        <f>IFERROR(('2.4_Input_Data_Rebase'!P165-'2.4_Input_Data_Rebase'!I165),"-")</f>
        <v>0</v>
      </c>
      <c r="AW166" s="99">
        <f>IFERROR(('2.4_Input_Data_Rebase'!Q165-'2.4_Input_Data_Rebase'!J165),"-")</f>
        <v>0</v>
      </c>
      <c r="AX166" s="99">
        <f>IFERROR(('2.4_Input_Data_Rebase'!R165-'2.4_Input_Data_Rebase'!K165),"-")</f>
        <v>0</v>
      </c>
      <c r="AY166" s="48"/>
      <c r="AZ166" s="100">
        <f>AT166*'0.1_Coefficients'!$B$23</f>
        <v>0</v>
      </c>
      <c r="BA166" s="100">
        <f>AU166*'0.1_Coefficients'!$C$23</f>
        <v>0</v>
      </c>
      <c r="BB166" s="100">
        <f>AV166*'0.1_Coefficients'!$D$23</f>
        <v>0</v>
      </c>
      <c r="BC166" s="100">
        <f>AW166*'0.1_Coefficients'!AP175</f>
        <v>0</v>
      </c>
      <c r="BD166" s="100">
        <f>AX166*'0.1_Coefficients'!$F$23</f>
        <v>0</v>
      </c>
      <c r="BE166" s="72"/>
      <c r="BF166" s="48"/>
      <c r="BG166" s="72"/>
      <c r="BH166" s="72"/>
      <c r="BI166" s="73"/>
    </row>
    <row r="167" spans="1:61" x14ac:dyDescent="0.3">
      <c r="A167" s="11" t="s">
        <v>20</v>
      </c>
      <c r="B167" s="31">
        <v>35</v>
      </c>
      <c r="C167" s="32" t="s">
        <v>28</v>
      </c>
      <c r="D167" s="17" t="s">
        <v>39</v>
      </c>
      <c r="F167" s="103" t="s">
        <v>31</v>
      </c>
      <c r="G167" s="99">
        <f>IFERROR(('2.3_Input_Data_Orig_MC'!U166-'2.3_Input_Data_Orig_MC'!G166),"-")</f>
        <v>0</v>
      </c>
      <c r="H167" s="99">
        <f>IFERROR(('2.3_Input_Data_Orig_MC'!V166-'2.3_Input_Data_Orig_MC'!H166),"-")</f>
        <v>0</v>
      </c>
      <c r="I167" s="99">
        <f>IFERROR(('2.3_Input_Data_Orig_MC'!W166-'2.3_Input_Data_Orig_MC'!I166),"-")</f>
        <v>0</v>
      </c>
      <c r="J167" s="99">
        <f>IFERROR(('2.3_Input_Data_Orig_MC'!X166-'2.3_Input_Data_Orig_MC'!J166),"-")</f>
        <v>0</v>
      </c>
      <c r="K167" s="99">
        <f>IFERROR(('2.3_Input_Data_Orig_MC'!Y166-'2.3_Input_Data_Orig_MC'!K166),"-")</f>
        <v>0</v>
      </c>
      <c r="L167" s="48"/>
      <c r="M167" s="100">
        <f>G167*'0.1_Coefficients'!$B$20</f>
        <v>0</v>
      </c>
      <c r="N167" s="100">
        <f>H167*'0.1_Coefficients'!$C$20</f>
        <v>0</v>
      </c>
      <c r="O167" s="100">
        <f>I167*'0.1_Coefficients'!$D$20</f>
        <v>0</v>
      </c>
      <c r="P167" s="100">
        <f>J167*'0.1_Coefficients'!$E$20</f>
        <v>0</v>
      </c>
      <c r="Q167" s="100">
        <f>K167*'0.1_Coefficients'!$F$20</f>
        <v>0</v>
      </c>
      <c r="R167" s="68">
        <f t="shared" ref="R167" si="264">SUM(M167:Q170)</f>
        <v>4.7</v>
      </c>
      <c r="S167" s="48"/>
      <c r="T167" s="99">
        <f>IFERROR(('2.3_Input_Data_Orig_MC'!N166-'2.3_Input_Data_Orig_MC'!G166),"-")</f>
        <v>0</v>
      </c>
      <c r="U167" s="99">
        <f>IFERROR(('2.3_Input_Data_Orig_MC'!O166-'2.3_Input_Data_Orig_MC'!H166),"-")</f>
        <v>0</v>
      </c>
      <c r="V167" s="99">
        <f>IFERROR(('2.3_Input_Data_Orig_MC'!P166-'2.3_Input_Data_Orig_MC'!I166),"-")</f>
        <v>0</v>
      </c>
      <c r="W167" s="99">
        <f>IFERROR(('2.3_Input_Data_Orig_MC'!Q166-'2.3_Input_Data_Orig_MC'!J166),"-")</f>
        <v>0</v>
      </c>
      <c r="X167" s="99">
        <f>IFERROR(('2.3_Input_Data_Orig_MC'!R166-'2.3_Input_Data_Orig_MC'!K166),"-")</f>
        <v>0</v>
      </c>
      <c r="Y167" s="48"/>
      <c r="Z167" s="100">
        <f>T167*'0.1_Coefficients'!$B$20</f>
        <v>0</v>
      </c>
      <c r="AA167" s="100">
        <f>U167*'0.1_Coefficients'!$C$20</f>
        <v>0</v>
      </c>
      <c r="AB167" s="100">
        <f>V167*'0.1_Coefficients'!$D$20</f>
        <v>0</v>
      </c>
      <c r="AC167" s="100">
        <f>W167*'0.1_Coefficients'!$E$20</f>
        <v>0</v>
      </c>
      <c r="AD167" s="100">
        <f>X167*'0.1_Coefficients'!$F$20</f>
        <v>0</v>
      </c>
      <c r="AE167" s="68">
        <f t="shared" ref="AE167" si="265">SUM(Z167:AD170)</f>
        <v>-0.29999999999999982</v>
      </c>
      <c r="AF167" s="48"/>
      <c r="AG167" s="99">
        <f>IFERROR(('2.4_Input_Data_Rebase'!U166-'2.4_Input_Data_Rebase'!G166),"-")</f>
        <v>4</v>
      </c>
      <c r="AH167" s="99">
        <f>IFERROR(('2.4_Input_Data_Rebase'!V166-'2.4_Input_Data_Rebase'!H166),"-")</f>
        <v>1</v>
      </c>
      <c r="AI167" s="99">
        <f>IFERROR(('2.4_Input_Data_Rebase'!W166-'2.4_Input_Data_Rebase'!I166),"-")</f>
        <v>1</v>
      </c>
      <c r="AJ167" s="99">
        <f>IFERROR(('2.4_Input_Data_Rebase'!X166-'2.4_Input_Data_Rebase'!J166),"-")</f>
        <v>0</v>
      </c>
      <c r="AK167" s="99">
        <f>IFERROR(('2.4_Input_Data_Rebase'!Y166-'2.4_Input_Data_Rebase'!K166),"-")</f>
        <v>2</v>
      </c>
      <c r="AL167" s="48"/>
      <c r="AM167" s="100">
        <f>AG167*'0.1_Coefficients'!$B$20</f>
        <v>0.8</v>
      </c>
      <c r="AN167" s="100">
        <f>AH167*'0.1_Coefficients'!$C$20</f>
        <v>0.4</v>
      </c>
      <c r="AO167" s="100">
        <f>AI167*'0.1_Coefficients'!$D$20</f>
        <v>0.6</v>
      </c>
      <c r="AP167" s="100">
        <f>AJ167*'0.1_Coefficients'!$E$20</f>
        <v>0</v>
      </c>
      <c r="AQ167" s="100">
        <f>AK167*'0.1_Coefficients'!$F$20</f>
        <v>2</v>
      </c>
      <c r="AR167" s="68">
        <f t="shared" ref="AR167" si="266">SUM(AM167:AQ170)</f>
        <v>3.8000000000000003</v>
      </c>
      <c r="AS167" s="48"/>
      <c r="AT167" s="99">
        <f>IFERROR(('2.4_Input_Data_Rebase'!N166-'2.4_Input_Data_Rebase'!G166),"-")</f>
        <v>5</v>
      </c>
      <c r="AU167" s="99">
        <f>IFERROR(('2.4_Input_Data_Rebase'!O166-'2.4_Input_Data_Rebase'!H166),"-")</f>
        <v>9</v>
      </c>
      <c r="AV167" s="99">
        <f>IFERROR(('2.4_Input_Data_Rebase'!P166-'2.4_Input_Data_Rebase'!I166),"-")</f>
        <v>1</v>
      </c>
      <c r="AW167" s="99">
        <f>IFERROR(('2.4_Input_Data_Rebase'!Q166-'2.4_Input_Data_Rebase'!J166),"-")</f>
        <v>0</v>
      </c>
      <c r="AX167" s="99">
        <f>IFERROR(('2.4_Input_Data_Rebase'!R166-'2.4_Input_Data_Rebase'!K166),"-")</f>
        <v>-7</v>
      </c>
      <c r="AY167" s="48"/>
      <c r="AZ167" s="100">
        <f>AT167*'0.1_Coefficients'!$B$20</f>
        <v>1</v>
      </c>
      <c r="BA167" s="100">
        <f>AU167*'0.1_Coefficients'!$C$20</f>
        <v>3.6</v>
      </c>
      <c r="BB167" s="100">
        <f>AV167*'0.1_Coefficients'!$D$20</f>
        <v>0.6</v>
      </c>
      <c r="BC167" s="100">
        <f>AW167*'0.1_Coefficients'!$E$20</f>
        <v>0</v>
      </c>
      <c r="BD167" s="100">
        <f>AX167*'0.1_Coefficients'!$F$20</f>
        <v>-7</v>
      </c>
      <c r="BE167" s="68">
        <f t="shared" ref="BE167" si="267">SUM(AZ167:BD170)</f>
        <v>-1.9000000000000008</v>
      </c>
      <c r="BF167" s="48"/>
      <c r="BG167" s="68">
        <f t="shared" ref="BG167" si="268">AE167-R167</f>
        <v>-5</v>
      </c>
      <c r="BH167" s="68">
        <f t="shared" ref="BH167" si="269">BE167-AR167</f>
        <v>-5.7000000000000011</v>
      </c>
      <c r="BI167" s="69" t="str">
        <f t="shared" ref="BI167" si="270">IFERROR(IF(ABS((BG167-BH167))&lt;=10%,"Acceptable","Request Narrative"),"-")</f>
        <v>Request Narrative</v>
      </c>
    </row>
    <row r="168" spans="1:61" x14ac:dyDescent="0.3">
      <c r="A168" s="10"/>
      <c r="B168" s="27"/>
      <c r="C168" s="28"/>
      <c r="D168" s="19"/>
      <c r="F168" s="98" t="s">
        <v>32</v>
      </c>
      <c r="G168" s="99">
        <f>IFERROR(('2.3_Input_Data_Orig_MC'!U167-'2.3_Input_Data_Orig_MC'!G167),"-")</f>
        <v>0</v>
      </c>
      <c r="H168" s="99">
        <f>IFERROR(('2.3_Input_Data_Orig_MC'!V167-'2.3_Input_Data_Orig_MC'!H167),"-")</f>
        <v>0</v>
      </c>
      <c r="I168" s="99">
        <f>IFERROR(('2.3_Input_Data_Orig_MC'!W167-'2.3_Input_Data_Orig_MC'!I167),"-")</f>
        <v>0</v>
      </c>
      <c r="J168" s="99">
        <f>IFERROR(('2.3_Input_Data_Orig_MC'!X167-'2.3_Input_Data_Orig_MC'!J167),"-")</f>
        <v>0</v>
      </c>
      <c r="K168" s="99">
        <f>IFERROR(('2.3_Input_Data_Orig_MC'!Y167-'2.3_Input_Data_Orig_MC'!K167),"-")</f>
        <v>0</v>
      </c>
      <c r="L168" s="48"/>
      <c r="M168" s="100">
        <f>G168*'0.1_Coefficients'!$B$21</f>
        <v>0</v>
      </c>
      <c r="N168" s="100">
        <f>H168*'0.1_Coefficients'!$C$21</f>
        <v>0</v>
      </c>
      <c r="O168" s="100">
        <f>I168*'0.1_Coefficients'!$D$21</f>
        <v>0</v>
      </c>
      <c r="P168" s="100">
        <f>J168*'0.1_Coefficients'!$E$21</f>
        <v>0</v>
      </c>
      <c r="Q168" s="100">
        <f>K168*'0.1_Coefficients'!$F$21</f>
        <v>0</v>
      </c>
      <c r="R168" s="68"/>
      <c r="S168" s="48"/>
      <c r="T168" s="99">
        <f>IFERROR(('2.3_Input_Data_Orig_MC'!N167-'2.3_Input_Data_Orig_MC'!G167),"-")</f>
        <v>0</v>
      </c>
      <c r="U168" s="99">
        <f>IFERROR(('2.3_Input_Data_Orig_MC'!O167-'2.3_Input_Data_Orig_MC'!H167),"-")</f>
        <v>0</v>
      </c>
      <c r="V168" s="99">
        <f>IFERROR(('2.3_Input_Data_Orig_MC'!P167-'2.3_Input_Data_Orig_MC'!I167),"-")</f>
        <v>0</v>
      </c>
      <c r="W168" s="99">
        <f>IFERROR(('2.3_Input_Data_Orig_MC'!Q167-'2.3_Input_Data_Orig_MC'!J167),"-")</f>
        <v>0</v>
      </c>
      <c r="X168" s="99">
        <f>IFERROR(('2.3_Input_Data_Orig_MC'!R167-'2.3_Input_Data_Orig_MC'!K167),"-")</f>
        <v>0</v>
      </c>
      <c r="Y168" s="48"/>
      <c r="Z168" s="100">
        <f>T168*'0.1_Coefficients'!$B$21</f>
        <v>0</v>
      </c>
      <c r="AA168" s="100">
        <f>U168*'0.1_Coefficients'!$C$21</f>
        <v>0</v>
      </c>
      <c r="AB168" s="100">
        <f>V168*'0.1_Coefficients'!$D$21</f>
        <v>0</v>
      </c>
      <c r="AC168" s="100">
        <f>W168*'0.1_Coefficients'!$E$21</f>
        <v>0</v>
      </c>
      <c r="AD168" s="100">
        <f>X168*'0.1_Coefficients'!$F$21</f>
        <v>0</v>
      </c>
      <c r="AE168" s="68"/>
      <c r="AF168" s="48"/>
      <c r="AG168" s="99">
        <f>IFERROR(('2.4_Input_Data_Rebase'!U167-'2.4_Input_Data_Rebase'!G167),"-")</f>
        <v>0</v>
      </c>
      <c r="AH168" s="99">
        <f>IFERROR(('2.4_Input_Data_Rebase'!V167-'2.4_Input_Data_Rebase'!H167),"-")</f>
        <v>0</v>
      </c>
      <c r="AI168" s="99">
        <f>IFERROR(('2.4_Input_Data_Rebase'!W167-'2.4_Input_Data_Rebase'!I167),"-")</f>
        <v>0</v>
      </c>
      <c r="AJ168" s="99">
        <f>IFERROR(('2.4_Input_Data_Rebase'!X167-'2.4_Input_Data_Rebase'!J167),"-")</f>
        <v>-1</v>
      </c>
      <c r="AK168" s="99">
        <f>IFERROR(('2.4_Input_Data_Rebase'!Y167-'2.4_Input_Data_Rebase'!K167),"-")</f>
        <v>1</v>
      </c>
      <c r="AL168" s="48"/>
      <c r="AM168" s="100">
        <f>AG168*'0.1_Coefficients'!$B$21</f>
        <v>0</v>
      </c>
      <c r="AN168" s="100">
        <f>AH168*'0.1_Coefficients'!$C$21</f>
        <v>0</v>
      </c>
      <c r="AO168" s="100">
        <f>AI168*'0.1_Coefficients'!$D$21</f>
        <v>0</v>
      </c>
      <c r="AP168" s="100">
        <f>AJ168*'0.1_Coefficients'!$E$21</f>
        <v>-0.6</v>
      </c>
      <c r="AQ168" s="100">
        <f>AK168*'0.1_Coefficients'!$F$21</f>
        <v>0.75</v>
      </c>
      <c r="AR168" s="68"/>
      <c r="AS168" s="48"/>
      <c r="AT168" s="99">
        <f>IFERROR(('2.4_Input_Data_Rebase'!N167-'2.4_Input_Data_Rebase'!G167),"-")</f>
        <v>0</v>
      </c>
      <c r="AU168" s="99">
        <f>IFERROR(('2.4_Input_Data_Rebase'!O167-'2.4_Input_Data_Rebase'!H167),"-")</f>
        <v>0</v>
      </c>
      <c r="AV168" s="99">
        <f>IFERROR(('2.4_Input_Data_Rebase'!P167-'2.4_Input_Data_Rebase'!I167),"-")</f>
        <v>0</v>
      </c>
      <c r="AW168" s="99">
        <f>IFERROR(('2.4_Input_Data_Rebase'!Q167-'2.4_Input_Data_Rebase'!J167),"-")</f>
        <v>-1</v>
      </c>
      <c r="AX168" s="99">
        <f>IFERROR(('2.4_Input_Data_Rebase'!R167-'2.4_Input_Data_Rebase'!K167),"-")</f>
        <v>1</v>
      </c>
      <c r="AY168" s="48"/>
      <c r="AZ168" s="100">
        <f>AT168*'0.1_Coefficients'!$B$21</f>
        <v>0</v>
      </c>
      <c r="BA168" s="100">
        <f>AU168*'0.1_Coefficients'!$C$21</f>
        <v>0</v>
      </c>
      <c r="BB168" s="100">
        <f>AV168*'0.1_Coefficients'!$D$21</f>
        <v>0</v>
      </c>
      <c r="BC168" s="100">
        <f>AW168*'0.1_Coefficients'!$E$21</f>
        <v>-0.6</v>
      </c>
      <c r="BD168" s="100">
        <f>AX168*'0.1_Coefficients'!$F$21</f>
        <v>0.75</v>
      </c>
      <c r="BE168" s="68"/>
      <c r="BF168" s="48"/>
      <c r="BG168" s="68"/>
      <c r="BH168" s="68"/>
      <c r="BI168" s="69"/>
    </row>
    <row r="169" spans="1:61" x14ac:dyDescent="0.3">
      <c r="A169" s="10"/>
      <c r="B169" s="27"/>
      <c r="C169" s="28"/>
      <c r="D169" s="19"/>
      <c r="F169" s="98" t="s">
        <v>33</v>
      </c>
      <c r="G169" s="99">
        <f>IFERROR(('2.3_Input_Data_Orig_MC'!U168-'2.3_Input_Data_Orig_MC'!G168),"-")</f>
        <v>-3</v>
      </c>
      <c r="H169" s="99">
        <f>IFERROR(('2.3_Input_Data_Orig_MC'!V168-'2.3_Input_Data_Orig_MC'!H168),"-")</f>
        <v>-5</v>
      </c>
      <c r="I169" s="99">
        <f>IFERROR(('2.3_Input_Data_Orig_MC'!W168-'2.3_Input_Data_Orig_MC'!I168),"-")</f>
        <v>-9</v>
      </c>
      <c r="J169" s="99">
        <f>IFERROR(('2.3_Input_Data_Orig_MC'!X168-'2.3_Input_Data_Orig_MC'!J168),"-")</f>
        <v>-2</v>
      </c>
      <c r="K169" s="99">
        <f>IFERROR(('2.3_Input_Data_Orig_MC'!Y168-'2.3_Input_Data_Orig_MC'!K168),"-")</f>
        <v>19</v>
      </c>
      <c r="L169" s="48"/>
      <c r="M169" s="100">
        <f>G169*'0.1_Coefficients'!$B$22</f>
        <v>-0.30000000000000004</v>
      </c>
      <c r="N169" s="100">
        <f>H169*'0.1_Coefficients'!$C$22</f>
        <v>-1</v>
      </c>
      <c r="O169" s="100">
        <f>I169*'0.1_Coefficients'!$D$22</f>
        <v>-2.6999999999999997</v>
      </c>
      <c r="P169" s="100">
        <f>J169*'0.1_Coefficients'!$E$22</f>
        <v>-0.8</v>
      </c>
      <c r="Q169" s="100">
        <f>K169*'0.1_Coefficients'!$F$22</f>
        <v>9.5</v>
      </c>
      <c r="R169" s="68"/>
      <c r="S169" s="48"/>
      <c r="T169" s="99">
        <f>IFERROR(('2.3_Input_Data_Orig_MC'!N168-'2.3_Input_Data_Orig_MC'!G168),"-")</f>
        <v>1</v>
      </c>
      <c r="U169" s="99">
        <f>IFERROR(('2.3_Input_Data_Orig_MC'!O168-'2.3_Input_Data_Orig_MC'!H168),"-")</f>
        <v>7</v>
      </c>
      <c r="V169" s="99">
        <f>IFERROR(('2.3_Input_Data_Orig_MC'!P168-'2.3_Input_Data_Orig_MC'!I168),"-")</f>
        <v>-9</v>
      </c>
      <c r="W169" s="99">
        <f>IFERROR(('2.3_Input_Data_Orig_MC'!Q168-'2.3_Input_Data_Orig_MC'!J168),"-")</f>
        <v>-4</v>
      </c>
      <c r="X169" s="99">
        <f>IFERROR(('2.3_Input_Data_Orig_MC'!R168-'2.3_Input_Data_Orig_MC'!K168),"-")</f>
        <v>5</v>
      </c>
      <c r="Y169" s="48"/>
      <c r="Z169" s="100">
        <f>T169*'0.1_Coefficients'!$B$22</f>
        <v>0.1</v>
      </c>
      <c r="AA169" s="100">
        <f>U169*'0.1_Coefficients'!$C$22</f>
        <v>1.4000000000000001</v>
      </c>
      <c r="AB169" s="100">
        <f>V169*'0.1_Coefficients'!$D$22</f>
        <v>-2.6999999999999997</v>
      </c>
      <c r="AC169" s="100">
        <f>W169*'0.1_Coefficients'!$E$22</f>
        <v>-1.6</v>
      </c>
      <c r="AD169" s="100">
        <f>X169*'0.1_Coefficients'!$F$22</f>
        <v>2.5</v>
      </c>
      <c r="AE169" s="68"/>
      <c r="AF169" s="48"/>
      <c r="AG169" s="99">
        <f>IFERROR(('2.4_Input_Data_Rebase'!U168-'2.4_Input_Data_Rebase'!G168),"-")</f>
        <v>0</v>
      </c>
      <c r="AH169" s="99">
        <f>IFERROR(('2.4_Input_Data_Rebase'!V168-'2.4_Input_Data_Rebase'!H168),"-")</f>
        <v>1</v>
      </c>
      <c r="AI169" s="99">
        <f>IFERROR(('2.4_Input_Data_Rebase'!W168-'2.4_Input_Data_Rebase'!I168),"-")</f>
        <v>-2</v>
      </c>
      <c r="AJ169" s="99">
        <f>IFERROR(('2.4_Input_Data_Rebase'!X168-'2.4_Input_Data_Rebase'!J168),"-")</f>
        <v>1</v>
      </c>
      <c r="AK169" s="99">
        <f>IFERROR(('2.4_Input_Data_Rebase'!Y168-'2.4_Input_Data_Rebase'!K168),"-")</f>
        <v>0</v>
      </c>
      <c r="AL169" s="48"/>
      <c r="AM169" s="100">
        <f>AG169*'0.1_Coefficients'!$B$22</f>
        <v>0</v>
      </c>
      <c r="AN169" s="100">
        <f>AH169*'0.1_Coefficients'!$C$22</f>
        <v>0.2</v>
      </c>
      <c r="AO169" s="100">
        <f>AI169*'0.1_Coefficients'!$D$22</f>
        <v>-0.6</v>
      </c>
      <c r="AP169" s="100">
        <f>AJ169*'0.1_Coefficients'!$E$22</f>
        <v>0.4</v>
      </c>
      <c r="AQ169" s="100">
        <f>AK169*'0.1_Coefficients'!$F$22</f>
        <v>0</v>
      </c>
      <c r="AR169" s="68"/>
      <c r="AS169" s="48"/>
      <c r="AT169" s="99">
        <f>IFERROR(('2.4_Input_Data_Rebase'!N168-'2.4_Input_Data_Rebase'!G168),"-")</f>
        <v>0</v>
      </c>
      <c r="AU169" s="99">
        <f>IFERROR(('2.4_Input_Data_Rebase'!O168-'2.4_Input_Data_Rebase'!H168),"-")</f>
        <v>1</v>
      </c>
      <c r="AV169" s="99">
        <f>IFERROR(('2.4_Input_Data_Rebase'!P168-'2.4_Input_Data_Rebase'!I168),"-")</f>
        <v>-2</v>
      </c>
      <c r="AW169" s="99">
        <f>IFERROR(('2.4_Input_Data_Rebase'!Q168-'2.4_Input_Data_Rebase'!J168),"-")</f>
        <v>1</v>
      </c>
      <c r="AX169" s="99">
        <f>IFERROR(('2.4_Input_Data_Rebase'!R168-'2.4_Input_Data_Rebase'!K168),"-")</f>
        <v>0</v>
      </c>
      <c r="AY169" s="48"/>
      <c r="AZ169" s="100">
        <f>AT169*'0.1_Coefficients'!$B$22</f>
        <v>0</v>
      </c>
      <c r="BA169" s="100">
        <f>AU169*'0.1_Coefficients'!$C$22</f>
        <v>0.2</v>
      </c>
      <c r="BB169" s="100">
        <f>AV169*'0.1_Coefficients'!$D$22</f>
        <v>-0.6</v>
      </c>
      <c r="BC169" s="100">
        <f>AW169*'0.1_Coefficients'!$E$22</f>
        <v>0.4</v>
      </c>
      <c r="BD169" s="100">
        <f>AX169*'0.1_Coefficients'!$F$22</f>
        <v>0</v>
      </c>
      <c r="BE169" s="68"/>
      <c r="BF169" s="48"/>
      <c r="BG169" s="68"/>
      <c r="BH169" s="68"/>
      <c r="BI169" s="69"/>
    </row>
    <row r="170" spans="1:61" ht="12.75" thickBot="1" x14ac:dyDescent="0.35">
      <c r="A170" s="10"/>
      <c r="B170" s="29"/>
      <c r="C170" s="30"/>
      <c r="D170" s="22"/>
      <c r="F170" s="102" t="s">
        <v>34</v>
      </c>
      <c r="G170" s="99">
        <f>IFERROR(('2.3_Input_Data_Orig_MC'!U169-'2.3_Input_Data_Orig_MC'!G169),"-")</f>
        <v>0</v>
      </c>
      <c r="H170" s="99">
        <f>IFERROR(('2.3_Input_Data_Orig_MC'!V169-'2.3_Input_Data_Orig_MC'!H169),"-")</f>
        <v>0</v>
      </c>
      <c r="I170" s="99">
        <f>IFERROR(('2.3_Input_Data_Orig_MC'!W169-'2.3_Input_Data_Orig_MC'!I169),"-")</f>
        <v>0</v>
      </c>
      <c r="J170" s="99">
        <f>IFERROR(('2.3_Input_Data_Orig_MC'!X169-'2.3_Input_Data_Orig_MC'!J169),"-")</f>
        <v>0</v>
      </c>
      <c r="K170" s="99">
        <f>IFERROR(('2.3_Input_Data_Orig_MC'!Y169-'2.3_Input_Data_Orig_MC'!K169),"-")</f>
        <v>0</v>
      </c>
      <c r="L170" s="48"/>
      <c r="M170" s="100">
        <f>G170*'0.1_Coefficients'!$B$23</f>
        <v>0</v>
      </c>
      <c r="N170" s="100">
        <f>H170*'0.1_Coefficients'!$C$23</f>
        <v>0</v>
      </c>
      <c r="O170" s="100">
        <f>I170*'0.1_Coefficients'!$D$23</f>
        <v>0</v>
      </c>
      <c r="P170" s="100">
        <f>J170*'0.1_Coefficients'!E179</f>
        <v>0</v>
      </c>
      <c r="Q170" s="100">
        <f>K170*'0.1_Coefficients'!$F$23</f>
        <v>0</v>
      </c>
      <c r="R170" s="72"/>
      <c r="S170" s="48"/>
      <c r="T170" s="99">
        <f>IFERROR(('2.3_Input_Data_Orig_MC'!N169-'2.3_Input_Data_Orig_MC'!G169),"-")</f>
        <v>0</v>
      </c>
      <c r="U170" s="99">
        <f>IFERROR(('2.3_Input_Data_Orig_MC'!O169-'2.3_Input_Data_Orig_MC'!H169),"-")</f>
        <v>0</v>
      </c>
      <c r="V170" s="99">
        <f>IFERROR(('2.3_Input_Data_Orig_MC'!P169-'2.3_Input_Data_Orig_MC'!I169),"-")</f>
        <v>0</v>
      </c>
      <c r="W170" s="99">
        <f>IFERROR(('2.3_Input_Data_Orig_MC'!Q169-'2.3_Input_Data_Orig_MC'!J169),"-")</f>
        <v>0</v>
      </c>
      <c r="X170" s="99">
        <f>IFERROR(('2.3_Input_Data_Orig_MC'!R169-'2.3_Input_Data_Orig_MC'!K169),"-")</f>
        <v>0</v>
      </c>
      <c r="Y170" s="48"/>
      <c r="Z170" s="100">
        <f>T170*'0.1_Coefficients'!$B$23</f>
        <v>0</v>
      </c>
      <c r="AA170" s="100">
        <f>U170*'0.1_Coefficients'!$C$23</f>
        <v>0</v>
      </c>
      <c r="AB170" s="100">
        <f>V170*'0.1_Coefficients'!$D$23</f>
        <v>0</v>
      </c>
      <c r="AC170" s="100">
        <f>W170*'0.1_Coefficients'!Q179</f>
        <v>0</v>
      </c>
      <c r="AD170" s="100">
        <f>X170*'0.1_Coefficients'!$F$23</f>
        <v>0</v>
      </c>
      <c r="AE170" s="72"/>
      <c r="AF170" s="48"/>
      <c r="AG170" s="99">
        <f>IFERROR(('2.4_Input_Data_Rebase'!U169-'2.4_Input_Data_Rebase'!G169),"-")</f>
        <v>-10</v>
      </c>
      <c r="AH170" s="99">
        <f>IFERROR(('2.4_Input_Data_Rebase'!V169-'2.4_Input_Data_Rebase'!H169),"-")</f>
        <v>-1</v>
      </c>
      <c r="AI170" s="99">
        <f>IFERROR(('2.4_Input_Data_Rebase'!W169-'2.4_Input_Data_Rebase'!I169),"-")</f>
        <v>-2</v>
      </c>
      <c r="AJ170" s="99">
        <f>IFERROR(('2.4_Input_Data_Rebase'!X169-'2.4_Input_Data_Rebase'!J169),"-")</f>
        <v>2</v>
      </c>
      <c r="AK170" s="99">
        <f>IFERROR(('2.4_Input_Data_Rebase'!Y169-'2.4_Input_Data_Rebase'!K169),"-")</f>
        <v>3</v>
      </c>
      <c r="AL170" s="48"/>
      <c r="AM170" s="100">
        <f>AG170*'0.1_Coefficients'!$B$23</f>
        <v>-0.5</v>
      </c>
      <c r="AN170" s="100">
        <f>AH170*'0.1_Coefficients'!$C$23</f>
        <v>-0.1</v>
      </c>
      <c r="AO170" s="100">
        <f>AI170*'0.1_Coefficients'!$D$23</f>
        <v>-0.3</v>
      </c>
      <c r="AP170" s="100">
        <f>AJ170*'0.1_Coefficients'!AD179</f>
        <v>0</v>
      </c>
      <c r="AQ170" s="100">
        <f>AK170*'0.1_Coefficients'!$F$23</f>
        <v>0.75</v>
      </c>
      <c r="AR170" s="72"/>
      <c r="AS170" s="48"/>
      <c r="AT170" s="99">
        <f>IFERROR(('2.4_Input_Data_Rebase'!N169-'2.4_Input_Data_Rebase'!G169),"-")</f>
        <v>-10</v>
      </c>
      <c r="AU170" s="99">
        <f>IFERROR(('2.4_Input_Data_Rebase'!O169-'2.4_Input_Data_Rebase'!H169),"-")</f>
        <v>-1</v>
      </c>
      <c r="AV170" s="99">
        <f>IFERROR(('2.4_Input_Data_Rebase'!P169-'2.4_Input_Data_Rebase'!I169),"-")</f>
        <v>-1</v>
      </c>
      <c r="AW170" s="99">
        <f>IFERROR(('2.4_Input_Data_Rebase'!Q169-'2.4_Input_Data_Rebase'!J169),"-")</f>
        <v>2</v>
      </c>
      <c r="AX170" s="99">
        <f>IFERROR(('2.4_Input_Data_Rebase'!R169-'2.4_Input_Data_Rebase'!K169),"-")</f>
        <v>2</v>
      </c>
      <c r="AY170" s="48"/>
      <c r="AZ170" s="100">
        <f>AT170*'0.1_Coefficients'!$B$23</f>
        <v>-0.5</v>
      </c>
      <c r="BA170" s="100">
        <f>AU170*'0.1_Coefficients'!$C$23</f>
        <v>-0.1</v>
      </c>
      <c r="BB170" s="100">
        <f>AV170*'0.1_Coefficients'!$D$23</f>
        <v>-0.15</v>
      </c>
      <c r="BC170" s="100">
        <f>AW170*'0.1_Coefficients'!AP179</f>
        <v>0</v>
      </c>
      <c r="BD170" s="100">
        <f>AX170*'0.1_Coefficients'!$F$23</f>
        <v>0.5</v>
      </c>
      <c r="BE170" s="72"/>
      <c r="BF170" s="48"/>
      <c r="BG170" s="72"/>
      <c r="BH170" s="72"/>
      <c r="BI170" s="73"/>
    </row>
    <row r="171" spans="1:61" x14ac:dyDescent="0.3">
      <c r="A171" s="11" t="s">
        <v>20</v>
      </c>
      <c r="B171" s="31">
        <v>41</v>
      </c>
      <c r="C171" s="32" t="s">
        <v>75</v>
      </c>
      <c r="D171" s="17" t="s">
        <v>37</v>
      </c>
      <c r="F171" s="103" t="s">
        <v>31</v>
      </c>
      <c r="G171" s="99">
        <f>IFERROR(('2.3_Input_Data_Orig_MC'!U170-'2.3_Input_Data_Orig_MC'!G170),"-")</f>
        <v>0</v>
      </c>
      <c r="H171" s="99">
        <f>IFERROR(('2.3_Input_Data_Orig_MC'!V170-'2.3_Input_Data_Orig_MC'!H170),"-")</f>
        <v>0</v>
      </c>
      <c r="I171" s="99">
        <f>IFERROR(('2.3_Input_Data_Orig_MC'!W170-'2.3_Input_Data_Orig_MC'!I170),"-")</f>
        <v>0</v>
      </c>
      <c r="J171" s="99">
        <f>IFERROR(('2.3_Input_Data_Orig_MC'!X170-'2.3_Input_Data_Orig_MC'!J170),"-")</f>
        <v>0</v>
      </c>
      <c r="K171" s="99">
        <f>IFERROR(('2.3_Input_Data_Orig_MC'!Y170-'2.3_Input_Data_Orig_MC'!K170),"-")</f>
        <v>0</v>
      </c>
      <c r="L171" s="48"/>
      <c r="M171" s="100">
        <f>G171*'0.1_Coefficients'!$B$20</f>
        <v>0</v>
      </c>
      <c r="N171" s="100">
        <f>H171*'0.1_Coefficients'!$C$20</f>
        <v>0</v>
      </c>
      <c r="O171" s="100">
        <f>I171*'0.1_Coefficients'!$D$20</f>
        <v>0</v>
      </c>
      <c r="P171" s="100">
        <f>J171*'0.1_Coefficients'!$E$20</f>
        <v>0</v>
      </c>
      <c r="Q171" s="100">
        <f>K171*'0.1_Coefficients'!$F$20</f>
        <v>0</v>
      </c>
      <c r="R171" s="68">
        <f t="shared" ref="R171" si="271">SUM(M171:Q174)</f>
        <v>6.5999999999999988</v>
      </c>
      <c r="S171" s="48"/>
      <c r="T171" s="99">
        <f>IFERROR(('2.3_Input_Data_Orig_MC'!N170-'2.3_Input_Data_Orig_MC'!G170),"-")</f>
        <v>0</v>
      </c>
      <c r="U171" s="99">
        <f>IFERROR(('2.3_Input_Data_Orig_MC'!O170-'2.3_Input_Data_Orig_MC'!H170),"-")</f>
        <v>0</v>
      </c>
      <c r="V171" s="99">
        <f>IFERROR(('2.3_Input_Data_Orig_MC'!P170-'2.3_Input_Data_Orig_MC'!I170),"-")</f>
        <v>0</v>
      </c>
      <c r="W171" s="99">
        <f>IFERROR(('2.3_Input_Data_Orig_MC'!Q170-'2.3_Input_Data_Orig_MC'!J170),"-")</f>
        <v>0</v>
      </c>
      <c r="X171" s="99">
        <f>IFERROR(('2.3_Input_Data_Orig_MC'!R170-'2.3_Input_Data_Orig_MC'!K170),"-")</f>
        <v>0</v>
      </c>
      <c r="Y171" s="48"/>
      <c r="Z171" s="100">
        <f>T171*'0.1_Coefficients'!$B$20</f>
        <v>0</v>
      </c>
      <c r="AA171" s="100">
        <f>U171*'0.1_Coefficients'!$C$20</f>
        <v>0</v>
      </c>
      <c r="AB171" s="100">
        <f>V171*'0.1_Coefficients'!$D$20</f>
        <v>0</v>
      </c>
      <c r="AC171" s="100">
        <f>W171*'0.1_Coefficients'!$E$20</f>
        <v>0</v>
      </c>
      <c r="AD171" s="100">
        <f>X171*'0.1_Coefficients'!$F$20</f>
        <v>0</v>
      </c>
      <c r="AE171" s="68">
        <f t="shared" ref="AE171" si="272">SUM(Z171:AD174)</f>
        <v>-0.8999999999999998</v>
      </c>
      <c r="AF171" s="48"/>
      <c r="AG171" s="99">
        <f>IFERROR(('2.4_Input_Data_Rebase'!U170-'2.4_Input_Data_Rebase'!G170),"-")</f>
        <v>0</v>
      </c>
      <c r="AH171" s="99">
        <f>IFERROR(('2.4_Input_Data_Rebase'!V170-'2.4_Input_Data_Rebase'!H170),"-")</f>
        <v>0</v>
      </c>
      <c r="AI171" s="99">
        <f>IFERROR(('2.4_Input_Data_Rebase'!W170-'2.4_Input_Data_Rebase'!I170),"-")</f>
        <v>1</v>
      </c>
      <c r="AJ171" s="99">
        <f>IFERROR(('2.4_Input_Data_Rebase'!X170-'2.4_Input_Data_Rebase'!J170),"-")</f>
        <v>-1</v>
      </c>
      <c r="AK171" s="99">
        <f>IFERROR(('2.4_Input_Data_Rebase'!Y170-'2.4_Input_Data_Rebase'!K170),"-")</f>
        <v>6</v>
      </c>
      <c r="AL171" s="48"/>
      <c r="AM171" s="100">
        <f>AG171*'0.1_Coefficients'!$B$20</f>
        <v>0</v>
      </c>
      <c r="AN171" s="100">
        <f>AH171*'0.1_Coefficients'!$C$20</f>
        <v>0</v>
      </c>
      <c r="AO171" s="100">
        <f>AI171*'0.1_Coefficients'!$D$20</f>
        <v>0.6</v>
      </c>
      <c r="AP171" s="100">
        <f>AJ171*'0.1_Coefficients'!$E$20</f>
        <v>-0.8</v>
      </c>
      <c r="AQ171" s="100">
        <f>AK171*'0.1_Coefficients'!$F$20</f>
        <v>6</v>
      </c>
      <c r="AR171" s="68">
        <f t="shared" ref="AR171" si="273">SUM(AM171:AQ174)</f>
        <v>5.5</v>
      </c>
      <c r="AS171" s="48"/>
      <c r="AT171" s="99">
        <f>IFERROR(('2.4_Input_Data_Rebase'!N170-'2.4_Input_Data_Rebase'!G170),"-")</f>
        <v>6</v>
      </c>
      <c r="AU171" s="99">
        <f>IFERROR(('2.4_Input_Data_Rebase'!O170-'2.4_Input_Data_Rebase'!H170),"-")</f>
        <v>-1</v>
      </c>
      <c r="AV171" s="99">
        <f>IFERROR(('2.4_Input_Data_Rebase'!P170-'2.4_Input_Data_Rebase'!I170),"-")</f>
        <v>1</v>
      </c>
      <c r="AW171" s="99">
        <f>IFERROR(('2.4_Input_Data_Rebase'!Q170-'2.4_Input_Data_Rebase'!J170),"-")</f>
        <v>0</v>
      </c>
      <c r="AX171" s="99">
        <f>IFERROR(('2.4_Input_Data_Rebase'!R170-'2.4_Input_Data_Rebase'!K170),"-")</f>
        <v>0</v>
      </c>
      <c r="AY171" s="48"/>
      <c r="AZ171" s="100">
        <f>AT171*'0.1_Coefficients'!$B$20</f>
        <v>1.2000000000000002</v>
      </c>
      <c r="BA171" s="100">
        <f>AU171*'0.1_Coefficients'!$C$20</f>
        <v>-0.4</v>
      </c>
      <c r="BB171" s="100">
        <f>AV171*'0.1_Coefficients'!$D$20</f>
        <v>0.6</v>
      </c>
      <c r="BC171" s="100">
        <f>AW171*'0.1_Coefficients'!$E$20</f>
        <v>0</v>
      </c>
      <c r="BD171" s="100">
        <f>AX171*'0.1_Coefficients'!$F$20</f>
        <v>0</v>
      </c>
      <c r="BE171" s="68">
        <f t="shared" ref="BE171" si="274">SUM(AZ171:BD174)</f>
        <v>-0.89999999999999991</v>
      </c>
      <c r="BF171" s="48"/>
      <c r="BG171" s="68">
        <f t="shared" ref="BG171" si="275">AE171-R171</f>
        <v>-7.4999999999999982</v>
      </c>
      <c r="BH171" s="68">
        <f t="shared" ref="BH171" si="276">BE171-AR171</f>
        <v>-6.4</v>
      </c>
      <c r="BI171" s="69" t="str">
        <f t="shared" ref="BI171" si="277">IFERROR(IF(ABS((BG171-BH171))&lt;=10%,"Acceptable","Request Narrative"),"-")</f>
        <v>Request Narrative</v>
      </c>
    </row>
    <row r="172" spans="1:61" x14ac:dyDescent="0.3">
      <c r="A172" s="10"/>
      <c r="B172" s="27"/>
      <c r="C172" s="28"/>
      <c r="D172" s="19"/>
      <c r="F172" s="98" t="s">
        <v>32</v>
      </c>
      <c r="G172" s="99">
        <f>IFERROR(('2.3_Input_Data_Orig_MC'!U171-'2.3_Input_Data_Orig_MC'!G171),"-")</f>
        <v>-1</v>
      </c>
      <c r="H172" s="99">
        <f>IFERROR(('2.3_Input_Data_Orig_MC'!V171-'2.3_Input_Data_Orig_MC'!H171),"-")</f>
        <v>-14</v>
      </c>
      <c r="I172" s="99">
        <f>IFERROR(('2.3_Input_Data_Orig_MC'!W171-'2.3_Input_Data_Orig_MC'!I171),"-")</f>
        <v>-5</v>
      </c>
      <c r="J172" s="99">
        <f>IFERROR(('2.3_Input_Data_Orig_MC'!X171-'2.3_Input_Data_Orig_MC'!J171),"-")</f>
        <v>12</v>
      </c>
      <c r="K172" s="99">
        <f>IFERROR(('2.3_Input_Data_Orig_MC'!Y171-'2.3_Input_Data_Orig_MC'!K171),"-")</f>
        <v>8</v>
      </c>
      <c r="L172" s="48"/>
      <c r="M172" s="100">
        <f>G172*'0.1_Coefficients'!$B$21</f>
        <v>-0.15</v>
      </c>
      <c r="N172" s="100">
        <f>H172*'0.1_Coefficients'!$C$21</f>
        <v>-4.2</v>
      </c>
      <c r="O172" s="100">
        <f>I172*'0.1_Coefficients'!$D$21</f>
        <v>-2.25</v>
      </c>
      <c r="P172" s="100">
        <f>J172*'0.1_Coefficients'!$E$21</f>
        <v>7.1999999999999993</v>
      </c>
      <c r="Q172" s="100">
        <f>K172*'0.1_Coefficients'!$F$21</f>
        <v>6</v>
      </c>
      <c r="R172" s="68"/>
      <c r="S172" s="48"/>
      <c r="T172" s="99">
        <f>IFERROR(('2.3_Input_Data_Orig_MC'!N171-'2.3_Input_Data_Orig_MC'!G171),"-")</f>
        <v>-1</v>
      </c>
      <c r="U172" s="99">
        <f>IFERROR(('2.3_Input_Data_Orig_MC'!O171-'2.3_Input_Data_Orig_MC'!H171),"-")</f>
        <v>7</v>
      </c>
      <c r="V172" s="99">
        <f>IFERROR(('2.3_Input_Data_Orig_MC'!P171-'2.3_Input_Data_Orig_MC'!I171),"-")</f>
        <v>-5</v>
      </c>
      <c r="W172" s="99">
        <f>IFERROR(('2.3_Input_Data_Orig_MC'!Q171-'2.3_Input_Data_Orig_MC'!J171),"-")</f>
        <v>-1</v>
      </c>
      <c r="X172" s="99">
        <f>IFERROR(('2.3_Input_Data_Orig_MC'!R171-'2.3_Input_Data_Orig_MC'!K171),"-")</f>
        <v>0</v>
      </c>
      <c r="Y172" s="48"/>
      <c r="Z172" s="100">
        <f>T172*'0.1_Coefficients'!$B$21</f>
        <v>-0.15</v>
      </c>
      <c r="AA172" s="100">
        <f>U172*'0.1_Coefficients'!$C$21</f>
        <v>2.1</v>
      </c>
      <c r="AB172" s="100">
        <f>V172*'0.1_Coefficients'!$D$21</f>
        <v>-2.25</v>
      </c>
      <c r="AC172" s="100">
        <f>W172*'0.1_Coefficients'!$E$21</f>
        <v>-0.6</v>
      </c>
      <c r="AD172" s="100">
        <f>X172*'0.1_Coefficients'!$F$21</f>
        <v>0</v>
      </c>
      <c r="AE172" s="68"/>
      <c r="AF172" s="48"/>
      <c r="AG172" s="99">
        <f>IFERROR(('2.4_Input_Data_Rebase'!U171-'2.4_Input_Data_Rebase'!G171),"-")</f>
        <v>0</v>
      </c>
      <c r="AH172" s="99">
        <f>IFERROR(('2.4_Input_Data_Rebase'!V171-'2.4_Input_Data_Rebase'!H171),"-")</f>
        <v>0</v>
      </c>
      <c r="AI172" s="99">
        <f>IFERROR(('2.4_Input_Data_Rebase'!W171-'2.4_Input_Data_Rebase'!I171),"-")</f>
        <v>0</v>
      </c>
      <c r="AJ172" s="99">
        <f>IFERROR(('2.4_Input_Data_Rebase'!X171-'2.4_Input_Data_Rebase'!J171),"-")</f>
        <v>0</v>
      </c>
      <c r="AK172" s="99">
        <f>IFERROR(('2.4_Input_Data_Rebase'!Y171-'2.4_Input_Data_Rebase'!K171),"-")</f>
        <v>-1</v>
      </c>
      <c r="AL172" s="48"/>
      <c r="AM172" s="100">
        <f>AG172*'0.1_Coefficients'!$B$21</f>
        <v>0</v>
      </c>
      <c r="AN172" s="100">
        <f>AH172*'0.1_Coefficients'!$C$21</f>
        <v>0</v>
      </c>
      <c r="AO172" s="100">
        <f>AI172*'0.1_Coefficients'!$D$21</f>
        <v>0</v>
      </c>
      <c r="AP172" s="100">
        <f>AJ172*'0.1_Coefficients'!$E$21</f>
        <v>0</v>
      </c>
      <c r="AQ172" s="100">
        <f>AK172*'0.1_Coefficients'!$F$21</f>
        <v>-0.75</v>
      </c>
      <c r="AR172" s="68"/>
      <c r="AS172" s="48"/>
      <c r="AT172" s="99">
        <f>IFERROR(('2.4_Input_Data_Rebase'!N171-'2.4_Input_Data_Rebase'!G171),"-")</f>
        <v>0</v>
      </c>
      <c r="AU172" s="99">
        <f>IFERROR(('2.4_Input_Data_Rebase'!O171-'2.4_Input_Data_Rebase'!H171),"-")</f>
        <v>0</v>
      </c>
      <c r="AV172" s="99">
        <f>IFERROR(('2.4_Input_Data_Rebase'!P171-'2.4_Input_Data_Rebase'!I171),"-")</f>
        <v>0</v>
      </c>
      <c r="AW172" s="99">
        <f>IFERROR(('2.4_Input_Data_Rebase'!Q171-'2.4_Input_Data_Rebase'!J171),"-")</f>
        <v>0</v>
      </c>
      <c r="AX172" s="99">
        <f>IFERROR(('2.4_Input_Data_Rebase'!R171-'2.4_Input_Data_Rebase'!K171),"-")</f>
        <v>-1</v>
      </c>
      <c r="AY172" s="48"/>
      <c r="AZ172" s="100">
        <f>AT172*'0.1_Coefficients'!$B$21</f>
        <v>0</v>
      </c>
      <c r="BA172" s="100">
        <f>AU172*'0.1_Coefficients'!$C$21</f>
        <v>0</v>
      </c>
      <c r="BB172" s="100">
        <f>AV172*'0.1_Coefficients'!$D$21</f>
        <v>0</v>
      </c>
      <c r="BC172" s="100">
        <f>AW172*'0.1_Coefficients'!$E$21</f>
        <v>0</v>
      </c>
      <c r="BD172" s="100">
        <f>AX172*'0.1_Coefficients'!$F$21</f>
        <v>-0.75</v>
      </c>
      <c r="BE172" s="68"/>
      <c r="BF172" s="48"/>
      <c r="BG172" s="68"/>
      <c r="BH172" s="68"/>
      <c r="BI172" s="69"/>
    </row>
    <row r="173" spans="1:61" x14ac:dyDescent="0.3">
      <c r="A173" s="10"/>
      <c r="B173" s="27"/>
      <c r="C173" s="28"/>
      <c r="D173" s="19"/>
      <c r="F173" s="98" t="s">
        <v>33</v>
      </c>
      <c r="G173" s="99">
        <f>IFERROR(('2.3_Input_Data_Orig_MC'!U172-'2.3_Input_Data_Orig_MC'!G172),"-")</f>
        <v>0</v>
      </c>
      <c r="H173" s="99">
        <f>IFERROR(('2.3_Input_Data_Orig_MC'!V172-'2.3_Input_Data_Orig_MC'!H172),"-")</f>
        <v>0</v>
      </c>
      <c r="I173" s="99">
        <f>IFERROR(('2.3_Input_Data_Orig_MC'!W172-'2.3_Input_Data_Orig_MC'!I172),"-")</f>
        <v>0</v>
      </c>
      <c r="J173" s="99">
        <f>IFERROR(('2.3_Input_Data_Orig_MC'!X172-'2.3_Input_Data_Orig_MC'!J172),"-")</f>
        <v>0</v>
      </c>
      <c r="K173" s="99">
        <f>IFERROR(('2.3_Input_Data_Orig_MC'!Y172-'2.3_Input_Data_Orig_MC'!K172),"-")</f>
        <v>0</v>
      </c>
      <c r="L173" s="48"/>
      <c r="M173" s="100">
        <f>G173*'0.1_Coefficients'!$B$22</f>
        <v>0</v>
      </c>
      <c r="N173" s="100">
        <f>H173*'0.1_Coefficients'!$C$22</f>
        <v>0</v>
      </c>
      <c r="O173" s="100">
        <f>I173*'0.1_Coefficients'!$D$22</f>
        <v>0</v>
      </c>
      <c r="P173" s="100">
        <f>J173*'0.1_Coefficients'!$E$22</f>
        <v>0</v>
      </c>
      <c r="Q173" s="100">
        <f>K173*'0.1_Coefficients'!$F$22</f>
        <v>0</v>
      </c>
      <c r="R173" s="68"/>
      <c r="S173" s="48"/>
      <c r="T173" s="99">
        <f>IFERROR(('2.3_Input_Data_Orig_MC'!N172-'2.3_Input_Data_Orig_MC'!G172),"-")</f>
        <v>0</v>
      </c>
      <c r="U173" s="99">
        <f>IFERROR(('2.3_Input_Data_Orig_MC'!O172-'2.3_Input_Data_Orig_MC'!H172),"-")</f>
        <v>0</v>
      </c>
      <c r="V173" s="99">
        <f>IFERROR(('2.3_Input_Data_Orig_MC'!P172-'2.3_Input_Data_Orig_MC'!I172),"-")</f>
        <v>0</v>
      </c>
      <c r="W173" s="99">
        <f>IFERROR(('2.3_Input_Data_Orig_MC'!Q172-'2.3_Input_Data_Orig_MC'!J172),"-")</f>
        <v>0</v>
      </c>
      <c r="X173" s="99">
        <f>IFERROR(('2.3_Input_Data_Orig_MC'!R172-'2.3_Input_Data_Orig_MC'!K172),"-")</f>
        <v>0</v>
      </c>
      <c r="Y173" s="48"/>
      <c r="Z173" s="100">
        <f>T173*'0.1_Coefficients'!$B$22</f>
        <v>0</v>
      </c>
      <c r="AA173" s="100">
        <f>U173*'0.1_Coefficients'!$C$22</f>
        <v>0</v>
      </c>
      <c r="AB173" s="100">
        <f>V173*'0.1_Coefficients'!$D$22</f>
        <v>0</v>
      </c>
      <c r="AC173" s="100">
        <f>W173*'0.1_Coefficients'!$E$22</f>
        <v>0</v>
      </c>
      <c r="AD173" s="100">
        <f>X173*'0.1_Coefficients'!$F$22</f>
        <v>0</v>
      </c>
      <c r="AE173" s="68"/>
      <c r="AF173" s="48"/>
      <c r="AG173" s="99">
        <f>IFERROR(('2.4_Input_Data_Rebase'!U172-'2.4_Input_Data_Rebase'!G172),"-")</f>
        <v>0</v>
      </c>
      <c r="AH173" s="99">
        <f>IFERROR(('2.4_Input_Data_Rebase'!V172-'2.4_Input_Data_Rebase'!H172),"-")</f>
        <v>0</v>
      </c>
      <c r="AI173" s="99">
        <f>IFERROR(('2.4_Input_Data_Rebase'!W172-'2.4_Input_Data_Rebase'!I172),"-")</f>
        <v>0</v>
      </c>
      <c r="AJ173" s="99">
        <f>IFERROR(('2.4_Input_Data_Rebase'!X172-'2.4_Input_Data_Rebase'!J172),"-")</f>
        <v>0</v>
      </c>
      <c r="AK173" s="99">
        <f>IFERROR(('2.4_Input_Data_Rebase'!Y172-'2.4_Input_Data_Rebase'!K172),"-")</f>
        <v>1</v>
      </c>
      <c r="AL173" s="48"/>
      <c r="AM173" s="100">
        <f>AG173*'0.1_Coefficients'!$B$22</f>
        <v>0</v>
      </c>
      <c r="AN173" s="100">
        <f>AH173*'0.1_Coefficients'!$C$22</f>
        <v>0</v>
      </c>
      <c r="AO173" s="100">
        <f>AI173*'0.1_Coefficients'!$D$22</f>
        <v>0</v>
      </c>
      <c r="AP173" s="100">
        <f>AJ173*'0.1_Coefficients'!$E$22</f>
        <v>0</v>
      </c>
      <c r="AQ173" s="100">
        <f>AK173*'0.1_Coefficients'!$F$22</f>
        <v>0.5</v>
      </c>
      <c r="AR173" s="68"/>
      <c r="AS173" s="48"/>
      <c r="AT173" s="99">
        <f>IFERROR(('2.4_Input_Data_Rebase'!N172-'2.4_Input_Data_Rebase'!G172),"-")</f>
        <v>1</v>
      </c>
      <c r="AU173" s="99">
        <f>IFERROR(('2.4_Input_Data_Rebase'!O172-'2.4_Input_Data_Rebase'!H172),"-")</f>
        <v>1</v>
      </c>
      <c r="AV173" s="99">
        <f>IFERROR(('2.4_Input_Data_Rebase'!P172-'2.4_Input_Data_Rebase'!I172),"-")</f>
        <v>0</v>
      </c>
      <c r="AW173" s="99">
        <f>IFERROR(('2.4_Input_Data_Rebase'!Q172-'2.4_Input_Data_Rebase'!J172),"-")</f>
        <v>0</v>
      </c>
      <c r="AX173" s="99">
        <f>IFERROR(('2.4_Input_Data_Rebase'!R172-'2.4_Input_Data_Rebase'!K172),"-")</f>
        <v>-1</v>
      </c>
      <c r="AY173" s="48"/>
      <c r="AZ173" s="100">
        <f>AT173*'0.1_Coefficients'!$B$22</f>
        <v>0.1</v>
      </c>
      <c r="BA173" s="100">
        <f>AU173*'0.1_Coefficients'!$C$22</f>
        <v>0.2</v>
      </c>
      <c r="BB173" s="100">
        <f>AV173*'0.1_Coefficients'!$D$22</f>
        <v>0</v>
      </c>
      <c r="BC173" s="100">
        <f>AW173*'0.1_Coefficients'!$E$22</f>
        <v>0</v>
      </c>
      <c r="BD173" s="100">
        <f>AX173*'0.1_Coefficients'!$F$22</f>
        <v>-0.5</v>
      </c>
      <c r="BE173" s="68"/>
      <c r="BF173" s="48"/>
      <c r="BG173" s="68"/>
      <c r="BH173" s="68"/>
      <c r="BI173" s="69"/>
    </row>
    <row r="174" spans="1:61" ht="12.75" thickBot="1" x14ac:dyDescent="0.35">
      <c r="A174" s="10"/>
      <c r="B174" s="29"/>
      <c r="C174" s="30"/>
      <c r="D174" s="22"/>
      <c r="F174" s="102" t="s">
        <v>34</v>
      </c>
      <c r="G174" s="99">
        <f>IFERROR(('2.3_Input_Data_Orig_MC'!U173-'2.3_Input_Data_Orig_MC'!G173),"-")</f>
        <v>0</v>
      </c>
      <c r="H174" s="99">
        <f>IFERROR(('2.3_Input_Data_Orig_MC'!V173-'2.3_Input_Data_Orig_MC'!H173),"-")</f>
        <v>0</v>
      </c>
      <c r="I174" s="99">
        <f>IFERROR(('2.3_Input_Data_Orig_MC'!W173-'2.3_Input_Data_Orig_MC'!I173),"-")</f>
        <v>0</v>
      </c>
      <c r="J174" s="99">
        <f>IFERROR(('2.3_Input_Data_Orig_MC'!X173-'2.3_Input_Data_Orig_MC'!J173),"-")</f>
        <v>0</v>
      </c>
      <c r="K174" s="99">
        <f>IFERROR(('2.3_Input_Data_Orig_MC'!Y173-'2.3_Input_Data_Orig_MC'!K173),"-")</f>
        <v>0</v>
      </c>
      <c r="L174" s="48"/>
      <c r="M174" s="100">
        <f>G174*'0.1_Coefficients'!$B$23</f>
        <v>0</v>
      </c>
      <c r="N174" s="100">
        <f>H174*'0.1_Coefficients'!$C$23</f>
        <v>0</v>
      </c>
      <c r="O174" s="100">
        <f>I174*'0.1_Coefficients'!$D$23</f>
        <v>0</v>
      </c>
      <c r="P174" s="100">
        <f>J174*'0.1_Coefficients'!E183</f>
        <v>0</v>
      </c>
      <c r="Q174" s="100">
        <f>K174*'0.1_Coefficients'!$F$23</f>
        <v>0</v>
      </c>
      <c r="R174" s="72"/>
      <c r="S174" s="48"/>
      <c r="T174" s="99">
        <f>IFERROR(('2.3_Input_Data_Orig_MC'!N173-'2.3_Input_Data_Orig_MC'!G173),"-")</f>
        <v>0</v>
      </c>
      <c r="U174" s="99">
        <f>IFERROR(('2.3_Input_Data_Orig_MC'!O173-'2.3_Input_Data_Orig_MC'!H173),"-")</f>
        <v>0</v>
      </c>
      <c r="V174" s="99">
        <f>IFERROR(('2.3_Input_Data_Orig_MC'!P173-'2.3_Input_Data_Orig_MC'!I173),"-")</f>
        <v>0</v>
      </c>
      <c r="W174" s="99">
        <f>IFERROR(('2.3_Input_Data_Orig_MC'!Q173-'2.3_Input_Data_Orig_MC'!J173),"-")</f>
        <v>0</v>
      </c>
      <c r="X174" s="99">
        <f>IFERROR(('2.3_Input_Data_Orig_MC'!R173-'2.3_Input_Data_Orig_MC'!K173),"-")</f>
        <v>0</v>
      </c>
      <c r="Y174" s="48"/>
      <c r="Z174" s="100">
        <f>T174*'0.1_Coefficients'!$B$23</f>
        <v>0</v>
      </c>
      <c r="AA174" s="100">
        <f>U174*'0.1_Coefficients'!$C$23</f>
        <v>0</v>
      </c>
      <c r="AB174" s="100">
        <f>V174*'0.1_Coefficients'!$D$23</f>
        <v>0</v>
      </c>
      <c r="AC174" s="100">
        <f>W174*'0.1_Coefficients'!Q183</f>
        <v>0</v>
      </c>
      <c r="AD174" s="100">
        <f>X174*'0.1_Coefficients'!$F$23</f>
        <v>0</v>
      </c>
      <c r="AE174" s="72"/>
      <c r="AF174" s="48"/>
      <c r="AG174" s="99">
        <f>IFERROR(('2.4_Input_Data_Rebase'!U173-'2.4_Input_Data_Rebase'!G173),"-")</f>
        <v>-5</v>
      </c>
      <c r="AH174" s="99">
        <f>IFERROR(('2.4_Input_Data_Rebase'!V173-'2.4_Input_Data_Rebase'!H173),"-")</f>
        <v>-2</v>
      </c>
      <c r="AI174" s="99">
        <f>IFERROR(('2.4_Input_Data_Rebase'!W173-'2.4_Input_Data_Rebase'!I173),"-")</f>
        <v>1</v>
      </c>
      <c r="AJ174" s="99">
        <f>IFERROR(('2.4_Input_Data_Rebase'!X173-'2.4_Input_Data_Rebase'!J173),"-")</f>
        <v>-1</v>
      </c>
      <c r="AK174" s="99">
        <f>IFERROR(('2.4_Input_Data_Rebase'!Y173-'2.4_Input_Data_Rebase'!K173),"-")</f>
        <v>1</v>
      </c>
      <c r="AL174" s="48"/>
      <c r="AM174" s="100">
        <f>AG174*'0.1_Coefficients'!$B$23</f>
        <v>-0.25</v>
      </c>
      <c r="AN174" s="100">
        <f>AH174*'0.1_Coefficients'!$C$23</f>
        <v>-0.2</v>
      </c>
      <c r="AO174" s="100">
        <f>AI174*'0.1_Coefficients'!$D$23</f>
        <v>0.15</v>
      </c>
      <c r="AP174" s="100">
        <f>AJ174*'0.1_Coefficients'!AD183</f>
        <v>0</v>
      </c>
      <c r="AQ174" s="100">
        <f>AK174*'0.1_Coefficients'!$F$23</f>
        <v>0.25</v>
      </c>
      <c r="AR174" s="72"/>
      <c r="AS174" s="48"/>
      <c r="AT174" s="99">
        <f>IFERROR(('2.4_Input_Data_Rebase'!N173-'2.4_Input_Data_Rebase'!G173),"-")</f>
        <v>2</v>
      </c>
      <c r="AU174" s="99">
        <f>IFERROR(('2.4_Input_Data_Rebase'!O173-'2.4_Input_Data_Rebase'!H173),"-")</f>
        <v>-2</v>
      </c>
      <c r="AV174" s="99">
        <f>IFERROR(('2.4_Input_Data_Rebase'!P173-'2.4_Input_Data_Rebase'!I173),"-")</f>
        <v>0</v>
      </c>
      <c r="AW174" s="99">
        <f>IFERROR(('2.4_Input_Data_Rebase'!Q173-'2.4_Input_Data_Rebase'!J173),"-")</f>
        <v>-1</v>
      </c>
      <c r="AX174" s="99">
        <f>IFERROR(('2.4_Input_Data_Rebase'!R173-'2.4_Input_Data_Rebase'!K173),"-")</f>
        <v>-5</v>
      </c>
      <c r="AY174" s="48"/>
      <c r="AZ174" s="100">
        <f>AT174*'0.1_Coefficients'!$B$23</f>
        <v>0.1</v>
      </c>
      <c r="BA174" s="100">
        <f>AU174*'0.1_Coefficients'!$C$23</f>
        <v>-0.2</v>
      </c>
      <c r="BB174" s="100">
        <f>AV174*'0.1_Coefficients'!$D$23</f>
        <v>0</v>
      </c>
      <c r="BC174" s="100">
        <f>AW174*'0.1_Coefficients'!AP183</f>
        <v>0</v>
      </c>
      <c r="BD174" s="100">
        <f>AX174*'0.1_Coefficients'!$F$23</f>
        <v>-1.25</v>
      </c>
      <c r="BE174" s="72"/>
      <c r="BF174" s="48"/>
      <c r="BG174" s="72"/>
      <c r="BH174" s="72"/>
      <c r="BI174" s="73"/>
    </row>
    <row r="175" spans="1:61" x14ac:dyDescent="0.3">
      <c r="A175" s="11" t="s">
        <v>20</v>
      </c>
      <c r="B175" s="31">
        <v>43</v>
      </c>
      <c r="C175" s="32" t="s">
        <v>61</v>
      </c>
      <c r="D175" s="17" t="s">
        <v>36</v>
      </c>
      <c r="F175" s="103" t="s">
        <v>31</v>
      </c>
      <c r="G175" s="99">
        <f>IFERROR(('2.3_Input_Data_Orig_MC'!U174-'2.3_Input_Data_Orig_MC'!G174),"-")</f>
        <v>0</v>
      </c>
      <c r="H175" s="99">
        <f>IFERROR(('2.3_Input_Data_Orig_MC'!V174-'2.3_Input_Data_Orig_MC'!H174),"-")</f>
        <v>0</v>
      </c>
      <c r="I175" s="99">
        <f>IFERROR(('2.3_Input_Data_Orig_MC'!W174-'2.3_Input_Data_Orig_MC'!I174),"-")</f>
        <v>0</v>
      </c>
      <c r="J175" s="99">
        <f>IFERROR(('2.3_Input_Data_Orig_MC'!X174-'2.3_Input_Data_Orig_MC'!J174),"-")</f>
        <v>0</v>
      </c>
      <c r="K175" s="99">
        <f>IFERROR(('2.3_Input_Data_Orig_MC'!Y174-'2.3_Input_Data_Orig_MC'!K174),"-")</f>
        <v>0</v>
      </c>
      <c r="L175" s="48"/>
      <c r="M175" s="100">
        <f>G175*'0.1_Coefficients'!$B$20</f>
        <v>0</v>
      </c>
      <c r="N175" s="100">
        <f>H175*'0.1_Coefficients'!$C$20</f>
        <v>0</v>
      </c>
      <c r="O175" s="100">
        <f>I175*'0.1_Coefficients'!$D$20</f>
        <v>0</v>
      </c>
      <c r="P175" s="100">
        <f>J175*'0.1_Coefficients'!$E$20</f>
        <v>0</v>
      </c>
      <c r="Q175" s="100">
        <f>K175*'0.1_Coefficients'!$F$20</f>
        <v>0</v>
      </c>
      <c r="R175" s="68">
        <f t="shared" ref="R175" si="278">SUM(M175:Q178)</f>
        <v>1.5999999999999996</v>
      </c>
      <c r="S175" s="48"/>
      <c r="T175" s="99">
        <f>IFERROR(('2.3_Input_Data_Orig_MC'!N174-'2.3_Input_Data_Orig_MC'!G174),"-")</f>
        <v>0</v>
      </c>
      <c r="U175" s="99">
        <f>IFERROR(('2.3_Input_Data_Orig_MC'!O174-'2.3_Input_Data_Orig_MC'!H174),"-")</f>
        <v>0</v>
      </c>
      <c r="V175" s="99">
        <f>IFERROR(('2.3_Input_Data_Orig_MC'!P174-'2.3_Input_Data_Orig_MC'!I174),"-")</f>
        <v>0</v>
      </c>
      <c r="W175" s="99">
        <f>IFERROR(('2.3_Input_Data_Orig_MC'!Q174-'2.3_Input_Data_Orig_MC'!J174),"-")</f>
        <v>0</v>
      </c>
      <c r="X175" s="99">
        <f>IFERROR(('2.3_Input_Data_Orig_MC'!R174-'2.3_Input_Data_Orig_MC'!K174),"-")</f>
        <v>0</v>
      </c>
      <c r="Y175" s="48"/>
      <c r="Z175" s="100">
        <f>T175*'0.1_Coefficients'!$B$20</f>
        <v>0</v>
      </c>
      <c r="AA175" s="100">
        <f>U175*'0.1_Coefficients'!$C$20</f>
        <v>0</v>
      </c>
      <c r="AB175" s="100">
        <f>V175*'0.1_Coefficients'!$D$20</f>
        <v>0</v>
      </c>
      <c r="AC175" s="100">
        <f>W175*'0.1_Coefficients'!$E$20</f>
        <v>0</v>
      </c>
      <c r="AD175" s="100">
        <f>X175*'0.1_Coefficients'!$F$20</f>
        <v>0</v>
      </c>
      <c r="AE175" s="68">
        <f t="shared" ref="AE175" si="279">SUM(Z175:AD178)</f>
        <v>-5.9</v>
      </c>
      <c r="AF175" s="48"/>
      <c r="AG175" s="99">
        <f>IFERROR(('2.4_Input_Data_Rebase'!U174-'2.4_Input_Data_Rebase'!G174),"-")</f>
        <v>-291</v>
      </c>
      <c r="AH175" s="99">
        <f>IFERROR(('2.4_Input_Data_Rebase'!V174-'2.4_Input_Data_Rebase'!H174),"-")</f>
        <v>0</v>
      </c>
      <c r="AI175" s="99">
        <f>IFERROR(('2.4_Input_Data_Rebase'!W174-'2.4_Input_Data_Rebase'!I174),"-")</f>
        <v>149</v>
      </c>
      <c r="AJ175" s="99">
        <f>IFERROR(('2.4_Input_Data_Rebase'!X174-'2.4_Input_Data_Rebase'!J174),"-")</f>
        <v>0</v>
      </c>
      <c r="AK175" s="99">
        <f>IFERROR(('2.4_Input_Data_Rebase'!Y174-'2.4_Input_Data_Rebase'!K174),"-")</f>
        <v>2162</v>
      </c>
      <c r="AL175" s="48"/>
      <c r="AM175" s="100">
        <f>AG175*'0.1_Coefficients'!$B$20</f>
        <v>-58.2</v>
      </c>
      <c r="AN175" s="100">
        <f>AH175*'0.1_Coefficients'!$C$20</f>
        <v>0</v>
      </c>
      <c r="AO175" s="100">
        <f>AI175*'0.1_Coefficients'!$D$20</f>
        <v>89.399999999999991</v>
      </c>
      <c r="AP175" s="100">
        <f>AJ175*'0.1_Coefficients'!$E$20</f>
        <v>0</v>
      </c>
      <c r="AQ175" s="100">
        <f>AK175*'0.1_Coefficients'!$F$20</f>
        <v>2162</v>
      </c>
      <c r="AR175" s="68">
        <f t="shared" ref="AR175" si="280">SUM(AM175:AQ178)</f>
        <v>1966.4499999999991</v>
      </c>
      <c r="AS175" s="48"/>
      <c r="AT175" s="99">
        <f>IFERROR(('2.4_Input_Data_Rebase'!N174-'2.4_Input_Data_Rebase'!G174),"-")</f>
        <v>-291</v>
      </c>
      <c r="AU175" s="99">
        <f>IFERROR(('2.4_Input_Data_Rebase'!O174-'2.4_Input_Data_Rebase'!H174),"-")</f>
        <v>0</v>
      </c>
      <c r="AV175" s="99">
        <f>IFERROR(('2.4_Input_Data_Rebase'!P174-'2.4_Input_Data_Rebase'!I174),"-")</f>
        <v>149</v>
      </c>
      <c r="AW175" s="99">
        <f>IFERROR(('2.4_Input_Data_Rebase'!Q174-'2.4_Input_Data_Rebase'!J174),"-")</f>
        <v>0</v>
      </c>
      <c r="AX175" s="99">
        <f>IFERROR(('2.4_Input_Data_Rebase'!R174-'2.4_Input_Data_Rebase'!K174),"-")</f>
        <v>2162</v>
      </c>
      <c r="AY175" s="48"/>
      <c r="AZ175" s="100">
        <f>AT175*'0.1_Coefficients'!$B$20</f>
        <v>-58.2</v>
      </c>
      <c r="BA175" s="100">
        <f>AU175*'0.1_Coefficients'!$C$20</f>
        <v>0</v>
      </c>
      <c r="BB175" s="100">
        <f>AV175*'0.1_Coefficients'!$D$20</f>
        <v>89.399999999999991</v>
      </c>
      <c r="BC175" s="100">
        <f>AW175*'0.1_Coefficients'!$E$20</f>
        <v>0</v>
      </c>
      <c r="BD175" s="100">
        <f>AX175*'0.1_Coefficients'!$F$20</f>
        <v>2162</v>
      </c>
      <c r="BE175" s="68">
        <f t="shared" ref="BE175" si="281">SUM(AZ175:BD178)</f>
        <v>1966.4499999999991</v>
      </c>
      <c r="BF175" s="48"/>
      <c r="BG175" s="68">
        <f t="shared" ref="BG175" si="282">AE175-R175</f>
        <v>-7.5</v>
      </c>
      <c r="BH175" s="68">
        <f t="shared" ref="BH175" si="283">BE175-AR175</f>
        <v>0</v>
      </c>
      <c r="BI175" s="69" t="str">
        <f t="shared" ref="BI175" si="284">IFERROR(IF(ABS((BG175-BH175))&lt;=10%,"Acceptable","Request Narrative"),"-")</f>
        <v>Request Narrative</v>
      </c>
    </row>
    <row r="176" spans="1:61" x14ac:dyDescent="0.3">
      <c r="A176" s="10"/>
      <c r="B176" s="27"/>
      <c r="C176" s="28"/>
      <c r="D176" s="19"/>
      <c r="F176" s="98" t="s">
        <v>32</v>
      </c>
      <c r="G176" s="99">
        <f>IFERROR(('2.3_Input_Data_Orig_MC'!U175-'2.3_Input_Data_Orig_MC'!G175),"-")</f>
        <v>0</v>
      </c>
      <c r="H176" s="99">
        <f>IFERROR(('2.3_Input_Data_Orig_MC'!V175-'2.3_Input_Data_Orig_MC'!H175),"-")</f>
        <v>0</v>
      </c>
      <c r="I176" s="99">
        <f>IFERROR(('2.3_Input_Data_Orig_MC'!W175-'2.3_Input_Data_Orig_MC'!I175),"-")</f>
        <v>0</v>
      </c>
      <c r="J176" s="99">
        <f>IFERROR(('2.3_Input_Data_Orig_MC'!X175-'2.3_Input_Data_Orig_MC'!J175),"-")</f>
        <v>0</v>
      </c>
      <c r="K176" s="99">
        <f>IFERROR(('2.3_Input_Data_Orig_MC'!Y175-'2.3_Input_Data_Orig_MC'!K175),"-")</f>
        <v>0</v>
      </c>
      <c r="L176" s="48"/>
      <c r="M176" s="100">
        <f>G176*'0.1_Coefficients'!$B$21</f>
        <v>0</v>
      </c>
      <c r="N176" s="100">
        <f>H176*'0.1_Coefficients'!$C$21</f>
        <v>0</v>
      </c>
      <c r="O176" s="100">
        <f>I176*'0.1_Coefficients'!$D$21</f>
        <v>0</v>
      </c>
      <c r="P176" s="100">
        <f>J176*'0.1_Coefficients'!$E$21</f>
        <v>0</v>
      </c>
      <c r="Q176" s="100">
        <f>K176*'0.1_Coefficients'!$F$21</f>
        <v>0</v>
      </c>
      <c r="R176" s="68"/>
      <c r="S176" s="48"/>
      <c r="T176" s="99">
        <f>IFERROR(('2.3_Input_Data_Orig_MC'!N175-'2.3_Input_Data_Orig_MC'!G175),"-")</f>
        <v>0</v>
      </c>
      <c r="U176" s="99">
        <f>IFERROR(('2.3_Input_Data_Orig_MC'!O175-'2.3_Input_Data_Orig_MC'!H175),"-")</f>
        <v>0</v>
      </c>
      <c r="V176" s="99">
        <f>IFERROR(('2.3_Input_Data_Orig_MC'!P175-'2.3_Input_Data_Orig_MC'!I175),"-")</f>
        <v>0</v>
      </c>
      <c r="W176" s="99">
        <f>IFERROR(('2.3_Input_Data_Orig_MC'!Q175-'2.3_Input_Data_Orig_MC'!J175),"-")</f>
        <v>0</v>
      </c>
      <c r="X176" s="99">
        <f>IFERROR(('2.3_Input_Data_Orig_MC'!R175-'2.3_Input_Data_Orig_MC'!K175),"-")</f>
        <v>0</v>
      </c>
      <c r="Y176" s="48"/>
      <c r="Z176" s="100">
        <f>T176*'0.1_Coefficients'!$B$21</f>
        <v>0</v>
      </c>
      <c r="AA176" s="100">
        <f>U176*'0.1_Coefficients'!$C$21</f>
        <v>0</v>
      </c>
      <c r="AB176" s="100">
        <f>V176*'0.1_Coefficients'!$D$21</f>
        <v>0</v>
      </c>
      <c r="AC176" s="100">
        <f>W176*'0.1_Coefficients'!$E$21</f>
        <v>0</v>
      </c>
      <c r="AD176" s="100">
        <f>X176*'0.1_Coefficients'!$F$21</f>
        <v>0</v>
      </c>
      <c r="AE176" s="68"/>
      <c r="AF176" s="48"/>
      <c r="AG176" s="99">
        <f>IFERROR(('2.4_Input_Data_Rebase'!U175-'2.4_Input_Data_Rebase'!G175),"-")</f>
        <v>0</v>
      </c>
      <c r="AH176" s="99">
        <f>IFERROR(('2.4_Input_Data_Rebase'!V175-'2.4_Input_Data_Rebase'!H175),"-")</f>
        <v>0</v>
      </c>
      <c r="AI176" s="99">
        <f>IFERROR(('2.4_Input_Data_Rebase'!W175-'2.4_Input_Data_Rebase'!I175),"-")</f>
        <v>0</v>
      </c>
      <c r="AJ176" s="99">
        <f>IFERROR(('2.4_Input_Data_Rebase'!X175-'2.4_Input_Data_Rebase'!J175),"-")</f>
        <v>0</v>
      </c>
      <c r="AK176" s="99">
        <f>IFERROR(('2.4_Input_Data_Rebase'!Y175-'2.4_Input_Data_Rebase'!K175),"-")</f>
        <v>-1</v>
      </c>
      <c r="AL176" s="48"/>
      <c r="AM176" s="100">
        <f>AG176*'0.1_Coefficients'!$B$21</f>
        <v>0</v>
      </c>
      <c r="AN176" s="100">
        <f>AH176*'0.1_Coefficients'!$C$21</f>
        <v>0</v>
      </c>
      <c r="AO176" s="100">
        <f>AI176*'0.1_Coefficients'!$D$21</f>
        <v>0</v>
      </c>
      <c r="AP176" s="100">
        <f>AJ176*'0.1_Coefficients'!$E$21</f>
        <v>0</v>
      </c>
      <c r="AQ176" s="100">
        <f>AK176*'0.1_Coefficients'!$F$21</f>
        <v>-0.75</v>
      </c>
      <c r="AR176" s="68"/>
      <c r="AS176" s="48"/>
      <c r="AT176" s="99">
        <f>IFERROR(('2.4_Input_Data_Rebase'!N175-'2.4_Input_Data_Rebase'!G175),"-")</f>
        <v>0</v>
      </c>
      <c r="AU176" s="99">
        <f>IFERROR(('2.4_Input_Data_Rebase'!O175-'2.4_Input_Data_Rebase'!H175),"-")</f>
        <v>0</v>
      </c>
      <c r="AV176" s="99">
        <f>IFERROR(('2.4_Input_Data_Rebase'!P175-'2.4_Input_Data_Rebase'!I175),"-")</f>
        <v>0</v>
      </c>
      <c r="AW176" s="99">
        <f>IFERROR(('2.4_Input_Data_Rebase'!Q175-'2.4_Input_Data_Rebase'!J175),"-")</f>
        <v>0</v>
      </c>
      <c r="AX176" s="99">
        <f>IFERROR(('2.4_Input_Data_Rebase'!R175-'2.4_Input_Data_Rebase'!K175),"-")</f>
        <v>-1</v>
      </c>
      <c r="AY176" s="48"/>
      <c r="AZ176" s="100">
        <f>AT176*'0.1_Coefficients'!$B$21</f>
        <v>0</v>
      </c>
      <c r="BA176" s="100">
        <f>AU176*'0.1_Coefficients'!$C$21</f>
        <v>0</v>
      </c>
      <c r="BB176" s="100">
        <f>AV176*'0.1_Coefficients'!$D$21</f>
        <v>0</v>
      </c>
      <c r="BC176" s="100">
        <f>AW176*'0.1_Coefficients'!$E$21</f>
        <v>0</v>
      </c>
      <c r="BD176" s="100">
        <f>AX176*'0.1_Coefficients'!$F$21</f>
        <v>-0.75</v>
      </c>
      <c r="BE176" s="68"/>
      <c r="BF176" s="48"/>
      <c r="BG176" s="68"/>
      <c r="BH176" s="68"/>
      <c r="BI176" s="69"/>
    </row>
    <row r="177" spans="1:61" x14ac:dyDescent="0.3">
      <c r="A177" s="10"/>
      <c r="B177" s="27"/>
      <c r="C177" s="28"/>
      <c r="D177" s="19"/>
      <c r="F177" s="98" t="s">
        <v>33</v>
      </c>
      <c r="G177" s="99">
        <f>IFERROR(('2.3_Input_Data_Orig_MC'!U176-'2.3_Input_Data_Orig_MC'!G176),"-")</f>
        <v>0</v>
      </c>
      <c r="H177" s="99">
        <f>IFERROR(('2.3_Input_Data_Orig_MC'!V176-'2.3_Input_Data_Orig_MC'!H176),"-")</f>
        <v>0</v>
      </c>
      <c r="I177" s="99">
        <f>IFERROR(('2.3_Input_Data_Orig_MC'!W176-'2.3_Input_Data_Orig_MC'!I176),"-")</f>
        <v>0</v>
      </c>
      <c r="J177" s="99">
        <f>IFERROR(('2.3_Input_Data_Orig_MC'!X176-'2.3_Input_Data_Orig_MC'!J176),"-")</f>
        <v>-16</v>
      </c>
      <c r="K177" s="99">
        <f>IFERROR(('2.3_Input_Data_Orig_MC'!Y176-'2.3_Input_Data_Orig_MC'!K176),"-")</f>
        <v>16</v>
      </c>
      <c r="L177" s="48"/>
      <c r="M177" s="100">
        <f>G177*'0.1_Coefficients'!$B$22</f>
        <v>0</v>
      </c>
      <c r="N177" s="100">
        <f>H177*'0.1_Coefficients'!$C$22</f>
        <v>0</v>
      </c>
      <c r="O177" s="100">
        <f>I177*'0.1_Coefficients'!$D$22</f>
        <v>0</v>
      </c>
      <c r="P177" s="100">
        <f>J177*'0.1_Coefficients'!$E$22</f>
        <v>-6.4</v>
      </c>
      <c r="Q177" s="100">
        <f>K177*'0.1_Coefficients'!$F$22</f>
        <v>8</v>
      </c>
      <c r="R177" s="68"/>
      <c r="S177" s="48"/>
      <c r="T177" s="99">
        <f>IFERROR(('2.3_Input_Data_Orig_MC'!N176-'2.3_Input_Data_Orig_MC'!G176),"-")</f>
        <v>3</v>
      </c>
      <c r="U177" s="99">
        <f>IFERROR(('2.3_Input_Data_Orig_MC'!O176-'2.3_Input_Data_Orig_MC'!H176),"-")</f>
        <v>21</v>
      </c>
      <c r="V177" s="99">
        <f>IFERROR(('2.3_Input_Data_Orig_MC'!P176-'2.3_Input_Data_Orig_MC'!I176),"-")</f>
        <v>0</v>
      </c>
      <c r="W177" s="99">
        <f>IFERROR(('2.3_Input_Data_Orig_MC'!Q176-'2.3_Input_Data_Orig_MC'!J176),"-")</f>
        <v>-16</v>
      </c>
      <c r="X177" s="99">
        <f>IFERROR(('2.3_Input_Data_Orig_MC'!R176-'2.3_Input_Data_Orig_MC'!K176),"-")</f>
        <v>-8</v>
      </c>
      <c r="Y177" s="48"/>
      <c r="Z177" s="100">
        <f>T177*'0.1_Coefficients'!$B$22</f>
        <v>0.30000000000000004</v>
      </c>
      <c r="AA177" s="100">
        <f>U177*'0.1_Coefficients'!$C$22</f>
        <v>4.2</v>
      </c>
      <c r="AB177" s="100">
        <f>V177*'0.1_Coefficients'!$D$22</f>
        <v>0</v>
      </c>
      <c r="AC177" s="100">
        <f>W177*'0.1_Coefficients'!$E$22</f>
        <v>-6.4</v>
      </c>
      <c r="AD177" s="100">
        <f>X177*'0.1_Coefficients'!$F$22</f>
        <v>-4</v>
      </c>
      <c r="AE177" s="68"/>
      <c r="AF177" s="48"/>
      <c r="AG177" s="99">
        <f>IFERROR(('2.4_Input_Data_Rebase'!U176-'2.4_Input_Data_Rebase'!G176),"-")</f>
        <v>-159</v>
      </c>
      <c r="AH177" s="99">
        <f>IFERROR(('2.4_Input_Data_Rebase'!V176-'2.4_Input_Data_Rebase'!H176),"-")</f>
        <v>0</v>
      </c>
      <c r="AI177" s="99">
        <f>IFERROR(('2.4_Input_Data_Rebase'!W176-'2.4_Input_Data_Rebase'!I176),"-")</f>
        <v>-91</v>
      </c>
      <c r="AJ177" s="99">
        <f>IFERROR(('2.4_Input_Data_Rebase'!X176-'2.4_Input_Data_Rebase'!J176),"-")</f>
        <v>-77</v>
      </c>
      <c r="AK177" s="99">
        <f>IFERROR(('2.4_Input_Data_Rebase'!Y176-'2.4_Input_Data_Rebase'!K176),"-")</f>
        <v>0</v>
      </c>
      <c r="AL177" s="48"/>
      <c r="AM177" s="100">
        <f>AG177*'0.1_Coefficients'!$B$22</f>
        <v>-15.9</v>
      </c>
      <c r="AN177" s="100">
        <f>AH177*'0.1_Coefficients'!$C$22</f>
        <v>0</v>
      </c>
      <c r="AO177" s="100">
        <f>AI177*'0.1_Coefficients'!$D$22</f>
        <v>-27.3</v>
      </c>
      <c r="AP177" s="100">
        <f>AJ177*'0.1_Coefficients'!$E$22</f>
        <v>-30.8</v>
      </c>
      <c r="AQ177" s="100">
        <f>AK177*'0.1_Coefficients'!$F$22</f>
        <v>0</v>
      </c>
      <c r="AR177" s="68"/>
      <c r="AS177" s="48"/>
      <c r="AT177" s="99">
        <f>IFERROR(('2.4_Input_Data_Rebase'!N176-'2.4_Input_Data_Rebase'!G176),"-")</f>
        <v>-159</v>
      </c>
      <c r="AU177" s="99">
        <f>IFERROR(('2.4_Input_Data_Rebase'!O176-'2.4_Input_Data_Rebase'!H176),"-")</f>
        <v>0</v>
      </c>
      <c r="AV177" s="99">
        <f>IFERROR(('2.4_Input_Data_Rebase'!P176-'2.4_Input_Data_Rebase'!I176),"-")</f>
        <v>-91</v>
      </c>
      <c r="AW177" s="99">
        <f>IFERROR(('2.4_Input_Data_Rebase'!Q176-'2.4_Input_Data_Rebase'!J176),"-")</f>
        <v>-77</v>
      </c>
      <c r="AX177" s="99">
        <f>IFERROR(('2.4_Input_Data_Rebase'!R176-'2.4_Input_Data_Rebase'!K176),"-")</f>
        <v>0</v>
      </c>
      <c r="AY177" s="48"/>
      <c r="AZ177" s="100">
        <f>AT177*'0.1_Coefficients'!$B$22</f>
        <v>-15.9</v>
      </c>
      <c r="BA177" s="100">
        <f>AU177*'0.1_Coefficients'!$C$22</f>
        <v>0</v>
      </c>
      <c r="BB177" s="100">
        <f>AV177*'0.1_Coefficients'!$D$22</f>
        <v>-27.3</v>
      </c>
      <c r="BC177" s="100">
        <f>AW177*'0.1_Coefficients'!$E$22</f>
        <v>-30.8</v>
      </c>
      <c r="BD177" s="100">
        <f>AX177*'0.1_Coefficients'!$F$22</f>
        <v>0</v>
      </c>
      <c r="BE177" s="68"/>
      <c r="BF177" s="48"/>
      <c r="BG177" s="68"/>
      <c r="BH177" s="68"/>
      <c r="BI177" s="69"/>
    </row>
    <row r="178" spans="1:61" ht="12.75" thickBot="1" x14ac:dyDescent="0.35">
      <c r="A178" s="10"/>
      <c r="B178" s="29"/>
      <c r="C178" s="30"/>
      <c r="D178" s="22"/>
      <c r="F178" s="102" t="s">
        <v>34</v>
      </c>
      <c r="G178" s="104">
        <f>IFERROR(('2.3_Input_Data_Orig_MC'!U177-'2.3_Input_Data_Orig_MC'!G177),"-")</f>
        <v>0</v>
      </c>
      <c r="H178" s="104">
        <f>IFERROR(('2.3_Input_Data_Orig_MC'!V177-'2.3_Input_Data_Orig_MC'!H177),"-")</f>
        <v>0</v>
      </c>
      <c r="I178" s="104">
        <f>IFERROR(('2.3_Input_Data_Orig_MC'!W177-'2.3_Input_Data_Orig_MC'!I177),"-")</f>
        <v>0</v>
      </c>
      <c r="J178" s="104">
        <f>IFERROR(('2.3_Input_Data_Orig_MC'!X177-'2.3_Input_Data_Orig_MC'!J177),"-")</f>
        <v>0</v>
      </c>
      <c r="K178" s="104">
        <f>IFERROR(('2.3_Input_Data_Orig_MC'!Y177-'2.3_Input_Data_Orig_MC'!K177),"-")</f>
        <v>0</v>
      </c>
      <c r="L178" s="54"/>
      <c r="M178" s="105">
        <f>G178*'0.1_Coefficients'!$B$23</f>
        <v>0</v>
      </c>
      <c r="N178" s="105">
        <f>H178*'0.1_Coefficients'!$C$23</f>
        <v>0</v>
      </c>
      <c r="O178" s="105">
        <f>I178*'0.1_Coefficients'!$D$23</f>
        <v>0</v>
      </c>
      <c r="P178" s="105">
        <f>J178*'0.1_Coefficients'!E187</f>
        <v>0</v>
      </c>
      <c r="Q178" s="105">
        <f>K178*'0.1_Coefficients'!$F$23</f>
        <v>0</v>
      </c>
      <c r="R178" s="72"/>
      <c r="S178" s="54"/>
      <c r="T178" s="104">
        <f>IFERROR(('2.3_Input_Data_Orig_MC'!N177-'2.3_Input_Data_Orig_MC'!G177),"-")</f>
        <v>0</v>
      </c>
      <c r="U178" s="104">
        <f>IFERROR(('2.3_Input_Data_Orig_MC'!O177-'2.3_Input_Data_Orig_MC'!H177),"-")</f>
        <v>0</v>
      </c>
      <c r="V178" s="104">
        <f>IFERROR(('2.3_Input_Data_Orig_MC'!P177-'2.3_Input_Data_Orig_MC'!I177),"-")</f>
        <v>0</v>
      </c>
      <c r="W178" s="104">
        <f>IFERROR(('2.3_Input_Data_Orig_MC'!Q177-'2.3_Input_Data_Orig_MC'!J177),"-")</f>
        <v>0</v>
      </c>
      <c r="X178" s="104">
        <f>IFERROR(('2.3_Input_Data_Orig_MC'!R177-'2.3_Input_Data_Orig_MC'!K177),"-")</f>
        <v>0</v>
      </c>
      <c r="Y178" s="54"/>
      <c r="Z178" s="105">
        <f>T178*'0.1_Coefficients'!$B$23</f>
        <v>0</v>
      </c>
      <c r="AA178" s="105">
        <f>U178*'0.1_Coefficients'!$C$23</f>
        <v>0</v>
      </c>
      <c r="AB178" s="105">
        <f>V178*'0.1_Coefficients'!$D$23</f>
        <v>0</v>
      </c>
      <c r="AC178" s="105">
        <f>W178*'0.1_Coefficients'!Q187</f>
        <v>0</v>
      </c>
      <c r="AD178" s="105">
        <f>X178*'0.1_Coefficients'!$F$23</f>
        <v>0</v>
      </c>
      <c r="AE178" s="72"/>
      <c r="AF178" s="54"/>
      <c r="AG178" s="104">
        <f>IFERROR(('2.4_Input_Data_Rebase'!U177-'2.4_Input_Data_Rebase'!G177),"-")</f>
        <v>-816</v>
      </c>
      <c r="AH178" s="104">
        <f>IFERROR(('2.4_Input_Data_Rebase'!V177-'2.4_Input_Data_Rebase'!H177),"-")</f>
        <v>-662</v>
      </c>
      <c r="AI178" s="104">
        <f>IFERROR(('2.4_Input_Data_Rebase'!W177-'2.4_Input_Data_Rebase'!I177),"-")</f>
        <v>-85</v>
      </c>
      <c r="AJ178" s="104">
        <f>IFERROR(('2.4_Input_Data_Rebase'!X177-'2.4_Input_Data_Rebase'!J177),"-")</f>
        <v>0</v>
      </c>
      <c r="AK178" s="104">
        <f>IFERROR(('2.4_Input_Data_Rebase'!Y177-'2.4_Input_Data_Rebase'!K177),"-")</f>
        <v>-129</v>
      </c>
      <c r="AL178" s="54"/>
      <c r="AM178" s="105">
        <f>AG178*'0.1_Coefficients'!$B$23</f>
        <v>-40.800000000000004</v>
      </c>
      <c r="AN178" s="105">
        <f>AH178*'0.1_Coefficients'!$C$23</f>
        <v>-66.2</v>
      </c>
      <c r="AO178" s="105">
        <f>AI178*'0.1_Coefficients'!$D$23</f>
        <v>-12.75</v>
      </c>
      <c r="AP178" s="105">
        <f>AJ178*'0.1_Coefficients'!AD187</f>
        <v>0</v>
      </c>
      <c r="AQ178" s="105">
        <f>AK178*'0.1_Coefficients'!$F$23</f>
        <v>-32.25</v>
      </c>
      <c r="AR178" s="72"/>
      <c r="AS178" s="54"/>
      <c r="AT178" s="104">
        <f>IFERROR(('2.4_Input_Data_Rebase'!N177-'2.4_Input_Data_Rebase'!G177),"-")</f>
        <v>-816</v>
      </c>
      <c r="AU178" s="104">
        <f>IFERROR(('2.4_Input_Data_Rebase'!O177-'2.4_Input_Data_Rebase'!H177),"-")</f>
        <v>-662</v>
      </c>
      <c r="AV178" s="104">
        <f>IFERROR(('2.4_Input_Data_Rebase'!P177-'2.4_Input_Data_Rebase'!I177),"-")</f>
        <v>-85</v>
      </c>
      <c r="AW178" s="104">
        <f>IFERROR(('2.4_Input_Data_Rebase'!Q177-'2.4_Input_Data_Rebase'!J177),"-")</f>
        <v>0</v>
      </c>
      <c r="AX178" s="104">
        <f>IFERROR(('2.4_Input_Data_Rebase'!R177-'2.4_Input_Data_Rebase'!K177),"-")</f>
        <v>-129</v>
      </c>
      <c r="AY178" s="54"/>
      <c r="AZ178" s="105">
        <f>AT178*'0.1_Coefficients'!$B$23</f>
        <v>-40.800000000000004</v>
      </c>
      <c r="BA178" s="105">
        <f>AU178*'0.1_Coefficients'!$C$23</f>
        <v>-66.2</v>
      </c>
      <c r="BB178" s="105">
        <f>AV178*'0.1_Coefficients'!$D$23</f>
        <v>-12.75</v>
      </c>
      <c r="BC178" s="105">
        <f>AW178*'0.1_Coefficients'!AP187</f>
        <v>0</v>
      </c>
      <c r="BD178" s="105">
        <f>AX178*'0.1_Coefficients'!$F$23</f>
        <v>-32.25</v>
      </c>
      <c r="BE178" s="72"/>
      <c r="BF178" s="54"/>
      <c r="BG178" s="72"/>
      <c r="BH178" s="72"/>
      <c r="BI178" s="73"/>
    </row>
    <row r="179" spans="1:61" x14ac:dyDescent="0.3">
      <c r="A179" s="110" t="s">
        <v>20</v>
      </c>
      <c r="B179" s="107">
        <v>31</v>
      </c>
      <c r="C179" s="32" t="s">
        <v>30</v>
      </c>
      <c r="D179" s="17" t="s">
        <v>36</v>
      </c>
      <c r="F179" s="103" t="s">
        <v>31</v>
      </c>
      <c r="G179" s="99">
        <f>IFERROR(('2.3_Input_Data_Orig_MC'!U178-'2.3_Input_Data_Orig_MC'!G178),"-")</f>
        <v>0</v>
      </c>
      <c r="H179" s="99">
        <f>IFERROR(('2.3_Input_Data_Orig_MC'!V178-'2.3_Input_Data_Orig_MC'!H178),"-")</f>
        <v>0</v>
      </c>
      <c r="I179" s="99">
        <f>IFERROR(('2.3_Input_Data_Orig_MC'!W178-'2.3_Input_Data_Orig_MC'!I178),"-")</f>
        <v>0</v>
      </c>
      <c r="J179" s="99">
        <f>IFERROR(('2.3_Input_Data_Orig_MC'!X178-'2.3_Input_Data_Orig_MC'!J178),"-")</f>
        <v>0</v>
      </c>
      <c r="K179" s="99">
        <f>IFERROR(('2.3_Input_Data_Orig_MC'!Y178-'2.3_Input_Data_Orig_MC'!K178),"-")</f>
        <v>0</v>
      </c>
      <c r="L179" s="48"/>
      <c r="M179" s="100">
        <f>G179*'0.1_Coefficients'!$B$20</f>
        <v>0</v>
      </c>
      <c r="N179" s="100">
        <f>H179*'0.1_Coefficients'!$C$20</f>
        <v>0</v>
      </c>
      <c r="O179" s="100">
        <f>I179*'0.1_Coefficients'!$D$20</f>
        <v>0</v>
      </c>
      <c r="P179" s="100">
        <f>J179*'0.1_Coefficients'!$E$20</f>
        <v>0</v>
      </c>
      <c r="Q179" s="100">
        <f>K179*'0.1_Coefficients'!$F$20</f>
        <v>0</v>
      </c>
      <c r="R179" s="68">
        <f t="shared" ref="R179" si="285">SUM(M179:Q182)</f>
        <v>7.6500000000000012</v>
      </c>
      <c r="S179" s="48"/>
      <c r="T179" s="99">
        <f>IFERROR(('2.3_Input_Data_Orig_MC'!N178-'2.3_Input_Data_Orig_MC'!G178),"-")</f>
        <v>0</v>
      </c>
      <c r="U179" s="99">
        <f>IFERROR(('2.3_Input_Data_Orig_MC'!O178-'2.3_Input_Data_Orig_MC'!H178),"-")</f>
        <v>0</v>
      </c>
      <c r="V179" s="99">
        <f>IFERROR(('2.3_Input_Data_Orig_MC'!P178-'2.3_Input_Data_Orig_MC'!I178),"-")</f>
        <v>0</v>
      </c>
      <c r="W179" s="99">
        <f>IFERROR(('2.3_Input_Data_Orig_MC'!Q178-'2.3_Input_Data_Orig_MC'!J178),"-")</f>
        <v>0</v>
      </c>
      <c r="X179" s="99">
        <f>IFERROR(('2.3_Input_Data_Orig_MC'!R178-'2.3_Input_Data_Orig_MC'!K178),"-")</f>
        <v>0</v>
      </c>
      <c r="Y179" s="48"/>
      <c r="Z179" s="100">
        <f>T179*'0.1_Coefficients'!$B$20</f>
        <v>0</v>
      </c>
      <c r="AA179" s="100">
        <f>U179*'0.1_Coefficients'!$C$20</f>
        <v>0</v>
      </c>
      <c r="AB179" s="100">
        <f>V179*'0.1_Coefficients'!$D$20</f>
        <v>0</v>
      </c>
      <c r="AC179" s="100">
        <f>W179*'0.1_Coefficients'!$E$20</f>
        <v>0</v>
      </c>
      <c r="AD179" s="100">
        <f>X179*'0.1_Coefficients'!$F$20</f>
        <v>0</v>
      </c>
      <c r="AE179" s="68">
        <f t="shared" ref="AE179" si="286">SUM(Z179:AD182)</f>
        <v>-0.90000000000000024</v>
      </c>
      <c r="AF179" s="48"/>
      <c r="AG179" s="99">
        <f>IFERROR(('2.4_Input_Data_Rebase'!U178-'2.4_Input_Data_Rebase'!G178),"-")</f>
        <v>0</v>
      </c>
      <c r="AH179" s="99">
        <f>IFERROR(('2.4_Input_Data_Rebase'!V178-'2.4_Input_Data_Rebase'!H178),"-")</f>
        <v>0</v>
      </c>
      <c r="AI179" s="99">
        <f>IFERROR(('2.4_Input_Data_Rebase'!W178-'2.4_Input_Data_Rebase'!I178),"-")</f>
        <v>10</v>
      </c>
      <c r="AJ179" s="99">
        <f>IFERROR(('2.4_Input_Data_Rebase'!X178-'2.4_Input_Data_Rebase'!J178),"-")</f>
        <v>0</v>
      </c>
      <c r="AK179" s="99">
        <f>IFERROR(('2.4_Input_Data_Rebase'!Y178-'2.4_Input_Data_Rebase'!K178),"-")</f>
        <v>0</v>
      </c>
      <c r="AL179" s="48"/>
      <c r="AM179" s="100">
        <f>AG179*'0.1_Coefficients'!$B$20</f>
        <v>0</v>
      </c>
      <c r="AN179" s="100">
        <f>AH179*'0.1_Coefficients'!$C$20</f>
        <v>0</v>
      </c>
      <c r="AO179" s="100">
        <f>AI179*'0.1_Coefficients'!$D$20</f>
        <v>6</v>
      </c>
      <c r="AP179" s="100">
        <f>AJ179*'0.1_Coefficients'!$E$20</f>
        <v>0</v>
      </c>
      <c r="AQ179" s="100">
        <f>AK179*'0.1_Coefficients'!$F$20</f>
        <v>0</v>
      </c>
      <c r="AR179" s="68">
        <f t="shared" ref="AR179" si="287">SUM(AM179:AQ182)</f>
        <v>4.5</v>
      </c>
      <c r="AS179" s="48"/>
      <c r="AT179" s="99">
        <f>IFERROR(('2.4_Input_Data_Rebase'!N178-'2.4_Input_Data_Rebase'!G178),"-")</f>
        <v>11</v>
      </c>
      <c r="AU179" s="99">
        <f>IFERROR(('2.4_Input_Data_Rebase'!O178-'2.4_Input_Data_Rebase'!H178),"-")</f>
        <v>0</v>
      </c>
      <c r="AV179" s="99">
        <f>IFERROR(('2.4_Input_Data_Rebase'!P178-'2.4_Input_Data_Rebase'!I178),"-")</f>
        <v>0</v>
      </c>
      <c r="AW179" s="99">
        <f>IFERROR(('2.4_Input_Data_Rebase'!Q178-'2.4_Input_Data_Rebase'!J178),"-")</f>
        <v>0</v>
      </c>
      <c r="AX179" s="99">
        <f>IFERROR(('2.4_Input_Data_Rebase'!R178-'2.4_Input_Data_Rebase'!K178),"-")</f>
        <v>-1</v>
      </c>
      <c r="AY179" s="48"/>
      <c r="AZ179" s="100">
        <f>AT179*'0.1_Coefficients'!$B$20</f>
        <v>2.2000000000000002</v>
      </c>
      <c r="BA179" s="100">
        <f>AU179*'0.1_Coefficients'!$C$20</f>
        <v>0</v>
      </c>
      <c r="BB179" s="100">
        <f>AV179*'0.1_Coefficients'!$D$20</f>
        <v>0</v>
      </c>
      <c r="BC179" s="100">
        <f>AW179*'0.1_Coefficients'!$E$20</f>
        <v>0</v>
      </c>
      <c r="BD179" s="100">
        <f>AX179*'0.1_Coefficients'!$F$20</f>
        <v>-1</v>
      </c>
      <c r="BE179" s="68">
        <f t="shared" ref="BE179" si="288">SUM(AZ179:BD182)</f>
        <v>-1.2</v>
      </c>
      <c r="BF179" s="48"/>
      <c r="BG179" s="68">
        <f t="shared" ref="BG179" si="289">AE179-R179</f>
        <v>-8.5500000000000007</v>
      </c>
      <c r="BH179" s="68">
        <f t="shared" ref="BH179" si="290">BE179-AR179</f>
        <v>-5.7</v>
      </c>
      <c r="BI179" s="69" t="str">
        <f t="shared" ref="BI179" si="291">IFERROR(IF(ABS((BG179-BH179))&lt;=10%,"Acceptable","Request Narrative"),"-")</f>
        <v>Request Narrative</v>
      </c>
    </row>
    <row r="180" spans="1:61" x14ac:dyDescent="0.3">
      <c r="A180" s="111"/>
      <c r="B180" s="108"/>
      <c r="C180" s="28"/>
      <c r="D180" s="19"/>
      <c r="F180" s="98" t="s">
        <v>32</v>
      </c>
      <c r="G180" s="99">
        <f>IFERROR(('2.3_Input_Data_Orig_MC'!U179-'2.3_Input_Data_Orig_MC'!G179),"-")</f>
        <v>-3</v>
      </c>
      <c r="H180" s="99">
        <f>IFERROR(('2.3_Input_Data_Orig_MC'!V179-'2.3_Input_Data_Orig_MC'!H179),"-")</f>
        <v>-9</v>
      </c>
      <c r="I180" s="99">
        <f>IFERROR(('2.3_Input_Data_Orig_MC'!W179-'2.3_Input_Data_Orig_MC'!I179),"-")</f>
        <v>-7</v>
      </c>
      <c r="J180" s="99">
        <f>IFERROR(('2.3_Input_Data_Orig_MC'!X179-'2.3_Input_Data_Orig_MC'!J179),"-")</f>
        <v>2</v>
      </c>
      <c r="K180" s="99">
        <f>IFERROR(('2.3_Input_Data_Orig_MC'!Y179-'2.3_Input_Data_Orig_MC'!K179),"-")</f>
        <v>17</v>
      </c>
      <c r="L180" s="48"/>
      <c r="M180" s="100">
        <f>G180*'0.1_Coefficients'!$B$21</f>
        <v>-0.44999999999999996</v>
      </c>
      <c r="N180" s="100">
        <f>H180*'0.1_Coefficients'!$C$21</f>
        <v>-2.6999999999999997</v>
      </c>
      <c r="O180" s="100">
        <f>I180*'0.1_Coefficients'!$D$21</f>
        <v>-3.15</v>
      </c>
      <c r="P180" s="100">
        <f>J180*'0.1_Coefficients'!$E$21</f>
        <v>1.2</v>
      </c>
      <c r="Q180" s="100">
        <f>K180*'0.1_Coefficients'!$F$21</f>
        <v>12.75</v>
      </c>
      <c r="R180" s="68"/>
      <c r="S180" s="48"/>
      <c r="T180" s="99">
        <f>IFERROR(('2.3_Input_Data_Orig_MC'!N179-'2.3_Input_Data_Orig_MC'!G179),"-")</f>
        <v>-3</v>
      </c>
      <c r="U180" s="99">
        <f>IFERROR(('2.3_Input_Data_Orig_MC'!O179-'2.3_Input_Data_Orig_MC'!H179),"-")</f>
        <v>11</v>
      </c>
      <c r="V180" s="99">
        <f>IFERROR(('2.3_Input_Data_Orig_MC'!P179-'2.3_Input_Data_Orig_MC'!I179),"-")</f>
        <v>-7</v>
      </c>
      <c r="W180" s="99">
        <f>IFERROR(('2.3_Input_Data_Orig_MC'!Q179-'2.3_Input_Data_Orig_MC'!J179),"-")</f>
        <v>-1</v>
      </c>
      <c r="X180" s="99">
        <f>IFERROR(('2.3_Input_Data_Orig_MC'!R179-'2.3_Input_Data_Orig_MC'!K179),"-")</f>
        <v>0</v>
      </c>
      <c r="Y180" s="48"/>
      <c r="Z180" s="100">
        <f>T180*'0.1_Coefficients'!$B$21</f>
        <v>-0.44999999999999996</v>
      </c>
      <c r="AA180" s="100">
        <f>U180*'0.1_Coefficients'!$C$21</f>
        <v>3.3</v>
      </c>
      <c r="AB180" s="100">
        <f>V180*'0.1_Coefficients'!$D$21</f>
        <v>-3.15</v>
      </c>
      <c r="AC180" s="100">
        <f>W180*'0.1_Coefficients'!$E$21</f>
        <v>-0.6</v>
      </c>
      <c r="AD180" s="100">
        <f>X180*'0.1_Coefficients'!$F$21</f>
        <v>0</v>
      </c>
      <c r="AE180" s="68"/>
      <c r="AF180" s="48"/>
      <c r="AG180" s="99">
        <f>IFERROR(('2.4_Input_Data_Rebase'!U179-'2.4_Input_Data_Rebase'!G179),"-")</f>
        <v>0</v>
      </c>
      <c r="AH180" s="99">
        <f>IFERROR(('2.4_Input_Data_Rebase'!V179-'2.4_Input_Data_Rebase'!H179),"-")</f>
        <v>0</v>
      </c>
      <c r="AI180" s="99">
        <f>IFERROR(('2.4_Input_Data_Rebase'!W179-'2.4_Input_Data_Rebase'!I179),"-")</f>
        <v>0</v>
      </c>
      <c r="AJ180" s="99">
        <f>IFERROR(('2.4_Input_Data_Rebase'!X179-'2.4_Input_Data_Rebase'!J179),"-")</f>
        <v>0</v>
      </c>
      <c r="AK180" s="99">
        <f>IFERROR(('2.4_Input_Data_Rebase'!Y179-'2.4_Input_Data_Rebase'!K179),"-")</f>
        <v>0</v>
      </c>
      <c r="AL180" s="48"/>
      <c r="AM180" s="100">
        <f>AG180*'0.1_Coefficients'!$B$21</f>
        <v>0</v>
      </c>
      <c r="AN180" s="100">
        <f>AH180*'0.1_Coefficients'!$C$21</f>
        <v>0</v>
      </c>
      <c r="AO180" s="100">
        <f>AI180*'0.1_Coefficients'!$D$21</f>
        <v>0</v>
      </c>
      <c r="AP180" s="100">
        <f>AJ180*'0.1_Coefficients'!$E$21</f>
        <v>0</v>
      </c>
      <c r="AQ180" s="100">
        <f>AK180*'0.1_Coefficients'!$F$21</f>
        <v>0</v>
      </c>
      <c r="AR180" s="68"/>
      <c r="AS180" s="48"/>
      <c r="AT180" s="99">
        <f>IFERROR(('2.4_Input_Data_Rebase'!N179-'2.4_Input_Data_Rebase'!G179),"-")</f>
        <v>0</v>
      </c>
      <c r="AU180" s="99">
        <f>IFERROR(('2.4_Input_Data_Rebase'!O179-'2.4_Input_Data_Rebase'!H179),"-")</f>
        <v>0</v>
      </c>
      <c r="AV180" s="99">
        <f>IFERROR(('2.4_Input_Data_Rebase'!P179-'2.4_Input_Data_Rebase'!I179),"-")</f>
        <v>0</v>
      </c>
      <c r="AW180" s="99">
        <f>IFERROR(('2.4_Input_Data_Rebase'!Q179-'2.4_Input_Data_Rebase'!J179),"-")</f>
        <v>0</v>
      </c>
      <c r="AX180" s="99">
        <f>IFERROR(('2.4_Input_Data_Rebase'!R179-'2.4_Input_Data_Rebase'!K179),"-")</f>
        <v>0</v>
      </c>
      <c r="AY180" s="48"/>
      <c r="AZ180" s="100">
        <f>AT180*'0.1_Coefficients'!$B$21</f>
        <v>0</v>
      </c>
      <c r="BA180" s="100">
        <f>AU180*'0.1_Coefficients'!$C$21</f>
        <v>0</v>
      </c>
      <c r="BB180" s="100">
        <f>AV180*'0.1_Coefficients'!$D$21</f>
        <v>0</v>
      </c>
      <c r="BC180" s="100">
        <f>AW180*'0.1_Coefficients'!$E$21</f>
        <v>0</v>
      </c>
      <c r="BD180" s="100">
        <f>AX180*'0.1_Coefficients'!$F$21</f>
        <v>0</v>
      </c>
      <c r="BE180" s="68"/>
      <c r="BF180" s="48"/>
      <c r="BG180" s="68"/>
      <c r="BH180" s="68"/>
      <c r="BI180" s="69"/>
    </row>
    <row r="181" spans="1:61" x14ac:dyDescent="0.3">
      <c r="A181" s="111"/>
      <c r="B181" s="108"/>
      <c r="C181" s="28"/>
      <c r="D181" s="19"/>
      <c r="F181" s="98" t="s">
        <v>33</v>
      </c>
      <c r="G181" s="99">
        <f>IFERROR(('2.3_Input_Data_Orig_MC'!U180-'2.3_Input_Data_Orig_MC'!G180),"-")</f>
        <v>0</v>
      </c>
      <c r="H181" s="99">
        <f>IFERROR(('2.3_Input_Data_Orig_MC'!V180-'2.3_Input_Data_Orig_MC'!H180),"-")</f>
        <v>0</v>
      </c>
      <c r="I181" s="99">
        <f>IFERROR(('2.3_Input_Data_Orig_MC'!W180-'2.3_Input_Data_Orig_MC'!I180),"-")</f>
        <v>0</v>
      </c>
      <c r="J181" s="99">
        <f>IFERROR(('2.3_Input_Data_Orig_MC'!X180-'2.3_Input_Data_Orig_MC'!J180),"-")</f>
        <v>0</v>
      </c>
      <c r="K181" s="99">
        <f>IFERROR(('2.3_Input_Data_Orig_MC'!Y180-'2.3_Input_Data_Orig_MC'!K180),"-")</f>
        <v>0</v>
      </c>
      <c r="L181" s="48"/>
      <c r="M181" s="100">
        <f>G181*'0.1_Coefficients'!$B$22</f>
        <v>0</v>
      </c>
      <c r="N181" s="100">
        <f>H181*'0.1_Coefficients'!$C$22</f>
        <v>0</v>
      </c>
      <c r="O181" s="100">
        <f>I181*'0.1_Coefficients'!$D$22</f>
        <v>0</v>
      </c>
      <c r="P181" s="100">
        <f>J181*'0.1_Coefficients'!$E$22</f>
        <v>0</v>
      </c>
      <c r="Q181" s="100">
        <f>K181*'0.1_Coefficients'!$F$22</f>
        <v>0</v>
      </c>
      <c r="R181" s="68"/>
      <c r="S181" s="48"/>
      <c r="T181" s="99">
        <f>IFERROR(('2.3_Input_Data_Orig_MC'!N180-'2.3_Input_Data_Orig_MC'!G180),"-")</f>
        <v>0</v>
      </c>
      <c r="U181" s="99">
        <f>IFERROR(('2.3_Input_Data_Orig_MC'!O180-'2.3_Input_Data_Orig_MC'!H180),"-")</f>
        <v>0</v>
      </c>
      <c r="V181" s="99">
        <f>IFERROR(('2.3_Input_Data_Orig_MC'!P180-'2.3_Input_Data_Orig_MC'!I180),"-")</f>
        <v>0</v>
      </c>
      <c r="W181" s="99">
        <f>IFERROR(('2.3_Input_Data_Orig_MC'!Q180-'2.3_Input_Data_Orig_MC'!J180),"-")</f>
        <v>0</v>
      </c>
      <c r="X181" s="99">
        <f>IFERROR(('2.3_Input_Data_Orig_MC'!R180-'2.3_Input_Data_Orig_MC'!K180),"-")</f>
        <v>0</v>
      </c>
      <c r="Y181" s="48"/>
      <c r="Z181" s="100">
        <f>T181*'0.1_Coefficients'!$B$22</f>
        <v>0</v>
      </c>
      <c r="AA181" s="100">
        <f>U181*'0.1_Coefficients'!$C$22</f>
        <v>0</v>
      </c>
      <c r="AB181" s="100">
        <f>V181*'0.1_Coefficients'!$D$22</f>
        <v>0</v>
      </c>
      <c r="AC181" s="100">
        <f>W181*'0.1_Coefficients'!$E$22</f>
        <v>0</v>
      </c>
      <c r="AD181" s="100">
        <f>X181*'0.1_Coefficients'!$F$22</f>
        <v>0</v>
      </c>
      <c r="AE181" s="68"/>
      <c r="AF181" s="48"/>
      <c r="AG181" s="99">
        <f>IFERROR(('2.4_Input_Data_Rebase'!U180-'2.4_Input_Data_Rebase'!G180),"-")</f>
        <v>0</v>
      </c>
      <c r="AH181" s="99">
        <f>IFERROR(('2.4_Input_Data_Rebase'!V180-'2.4_Input_Data_Rebase'!H180),"-")</f>
        <v>0</v>
      </c>
      <c r="AI181" s="99">
        <f>IFERROR(('2.4_Input_Data_Rebase'!W180-'2.4_Input_Data_Rebase'!I180),"-")</f>
        <v>0</v>
      </c>
      <c r="AJ181" s="99">
        <f>IFERROR(('2.4_Input_Data_Rebase'!X180-'2.4_Input_Data_Rebase'!J180),"-")</f>
        <v>0</v>
      </c>
      <c r="AK181" s="99">
        <f>IFERROR(('2.4_Input_Data_Rebase'!Y180-'2.4_Input_Data_Rebase'!K180),"-")</f>
        <v>0</v>
      </c>
      <c r="AL181" s="48"/>
      <c r="AM181" s="100">
        <f>AG181*'0.1_Coefficients'!$B$22</f>
        <v>0</v>
      </c>
      <c r="AN181" s="100">
        <f>AH181*'0.1_Coefficients'!$C$22</f>
        <v>0</v>
      </c>
      <c r="AO181" s="100">
        <f>AI181*'0.1_Coefficients'!$D$22</f>
        <v>0</v>
      </c>
      <c r="AP181" s="100">
        <f>AJ181*'0.1_Coefficients'!$E$22</f>
        <v>0</v>
      </c>
      <c r="AQ181" s="100">
        <f>AK181*'0.1_Coefficients'!$F$22</f>
        <v>0</v>
      </c>
      <c r="AR181" s="68"/>
      <c r="AS181" s="48"/>
      <c r="AT181" s="99">
        <f>IFERROR(('2.4_Input_Data_Rebase'!N180-'2.4_Input_Data_Rebase'!G180),"-")</f>
        <v>0</v>
      </c>
      <c r="AU181" s="99">
        <f>IFERROR(('2.4_Input_Data_Rebase'!O180-'2.4_Input_Data_Rebase'!H180),"-")</f>
        <v>0</v>
      </c>
      <c r="AV181" s="99">
        <f>IFERROR(('2.4_Input_Data_Rebase'!P180-'2.4_Input_Data_Rebase'!I180),"-")</f>
        <v>0</v>
      </c>
      <c r="AW181" s="99">
        <f>IFERROR(('2.4_Input_Data_Rebase'!Q180-'2.4_Input_Data_Rebase'!J180),"-")</f>
        <v>0</v>
      </c>
      <c r="AX181" s="99">
        <f>IFERROR(('2.4_Input_Data_Rebase'!R180-'2.4_Input_Data_Rebase'!K180),"-")</f>
        <v>0</v>
      </c>
      <c r="AY181" s="48"/>
      <c r="AZ181" s="100">
        <f>AT181*'0.1_Coefficients'!$B$22</f>
        <v>0</v>
      </c>
      <c r="BA181" s="100">
        <f>AU181*'0.1_Coefficients'!$C$22</f>
        <v>0</v>
      </c>
      <c r="BB181" s="100">
        <f>AV181*'0.1_Coefficients'!$D$22</f>
        <v>0</v>
      </c>
      <c r="BC181" s="100">
        <f>AW181*'0.1_Coefficients'!$E$22</f>
        <v>0</v>
      </c>
      <c r="BD181" s="100">
        <f>AX181*'0.1_Coefficients'!$F$22</f>
        <v>0</v>
      </c>
      <c r="BE181" s="68"/>
      <c r="BF181" s="48"/>
      <c r="BG181" s="68"/>
      <c r="BH181" s="68"/>
      <c r="BI181" s="69"/>
    </row>
    <row r="182" spans="1:61" ht="12.75" thickBot="1" x14ac:dyDescent="0.35">
      <c r="A182" s="112"/>
      <c r="B182" s="109"/>
      <c r="C182" s="30"/>
      <c r="D182" s="22"/>
      <c r="F182" s="102" t="s">
        <v>34</v>
      </c>
      <c r="G182" s="104">
        <f>IFERROR(('2.3_Input_Data_Orig_MC'!U181-'2.3_Input_Data_Orig_MC'!G181),"-")</f>
        <v>0</v>
      </c>
      <c r="H182" s="104">
        <f>IFERROR(('2.3_Input_Data_Orig_MC'!V181-'2.3_Input_Data_Orig_MC'!H181),"-")</f>
        <v>0</v>
      </c>
      <c r="I182" s="104">
        <f>IFERROR(('2.3_Input_Data_Orig_MC'!W181-'2.3_Input_Data_Orig_MC'!I181),"-")</f>
        <v>0</v>
      </c>
      <c r="J182" s="104">
        <f>IFERROR(('2.3_Input_Data_Orig_MC'!X181-'2.3_Input_Data_Orig_MC'!J181),"-")</f>
        <v>0</v>
      </c>
      <c r="K182" s="104">
        <f>IFERROR(('2.3_Input_Data_Orig_MC'!Y181-'2.3_Input_Data_Orig_MC'!K181),"-")</f>
        <v>0</v>
      </c>
      <c r="L182" s="54"/>
      <c r="M182" s="105">
        <f>G182*'0.1_Coefficients'!$B$23</f>
        <v>0</v>
      </c>
      <c r="N182" s="105">
        <f>H182*'0.1_Coefficients'!$C$23</f>
        <v>0</v>
      </c>
      <c r="O182" s="105">
        <f>I182*'0.1_Coefficients'!$D$23</f>
        <v>0</v>
      </c>
      <c r="P182" s="105">
        <f>J182*'0.1_Coefficients'!E191</f>
        <v>0</v>
      </c>
      <c r="Q182" s="105">
        <f>K182*'0.1_Coefficients'!$F$23</f>
        <v>0</v>
      </c>
      <c r="R182" s="72"/>
      <c r="S182" s="54"/>
      <c r="T182" s="104">
        <f>IFERROR(('2.3_Input_Data_Orig_MC'!N181-'2.3_Input_Data_Orig_MC'!G181),"-")</f>
        <v>0</v>
      </c>
      <c r="U182" s="104">
        <f>IFERROR(('2.3_Input_Data_Orig_MC'!O181-'2.3_Input_Data_Orig_MC'!H181),"-")</f>
        <v>0</v>
      </c>
      <c r="V182" s="104">
        <f>IFERROR(('2.3_Input_Data_Orig_MC'!P181-'2.3_Input_Data_Orig_MC'!I181),"-")</f>
        <v>0</v>
      </c>
      <c r="W182" s="104">
        <f>IFERROR(('2.3_Input_Data_Orig_MC'!Q181-'2.3_Input_Data_Orig_MC'!J181),"-")</f>
        <v>0</v>
      </c>
      <c r="X182" s="104">
        <f>IFERROR(('2.3_Input_Data_Orig_MC'!R181-'2.3_Input_Data_Orig_MC'!K181),"-")</f>
        <v>0</v>
      </c>
      <c r="Y182" s="54"/>
      <c r="Z182" s="105">
        <f>T182*'0.1_Coefficients'!$B$23</f>
        <v>0</v>
      </c>
      <c r="AA182" s="105">
        <f>U182*'0.1_Coefficients'!$C$23</f>
        <v>0</v>
      </c>
      <c r="AB182" s="105">
        <f>V182*'0.1_Coefficients'!$D$23</f>
        <v>0</v>
      </c>
      <c r="AC182" s="105">
        <f>W182*'0.1_Coefficients'!Q191</f>
        <v>0</v>
      </c>
      <c r="AD182" s="105">
        <f>X182*'0.1_Coefficients'!$F$23</f>
        <v>0</v>
      </c>
      <c r="AE182" s="72"/>
      <c r="AF182" s="54"/>
      <c r="AG182" s="104">
        <f>IFERROR(('2.4_Input_Data_Rebase'!U181-'2.4_Input_Data_Rebase'!G181),"-")</f>
        <v>0</v>
      </c>
      <c r="AH182" s="104">
        <f>IFERROR(('2.4_Input_Data_Rebase'!V181-'2.4_Input_Data_Rebase'!H181),"-")</f>
        <v>0</v>
      </c>
      <c r="AI182" s="104">
        <f>IFERROR(('2.4_Input_Data_Rebase'!W181-'2.4_Input_Data_Rebase'!I181),"-")</f>
        <v>-10</v>
      </c>
      <c r="AJ182" s="104">
        <f>IFERROR(('2.4_Input_Data_Rebase'!X181-'2.4_Input_Data_Rebase'!J181),"-")</f>
        <v>0</v>
      </c>
      <c r="AK182" s="104">
        <f>IFERROR(('2.4_Input_Data_Rebase'!Y181-'2.4_Input_Data_Rebase'!K181),"-")</f>
        <v>0</v>
      </c>
      <c r="AL182" s="54"/>
      <c r="AM182" s="105">
        <f>AG182*'0.1_Coefficients'!$B$23</f>
        <v>0</v>
      </c>
      <c r="AN182" s="105">
        <f>AH182*'0.1_Coefficients'!$C$23</f>
        <v>0</v>
      </c>
      <c r="AO182" s="105">
        <f>AI182*'0.1_Coefficients'!$D$23</f>
        <v>-1.5</v>
      </c>
      <c r="AP182" s="105">
        <f>AJ182*'0.1_Coefficients'!AD191</f>
        <v>0</v>
      </c>
      <c r="AQ182" s="105">
        <f>AK182*'0.1_Coefficients'!$F$23</f>
        <v>0</v>
      </c>
      <c r="AR182" s="72"/>
      <c r="AS182" s="54"/>
      <c r="AT182" s="104">
        <f>IFERROR(('2.4_Input_Data_Rebase'!N181-'2.4_Input_Data_Rebase'!G181),"-")</f>
        <v>9</v>
      </c>
      <c r="AU182" s="104">
        <f>IFERROR(('2.4_Input_Data_Rebase'!O181-'2.4_Input_Data_Rebase'!H181),"-")</f>
        <v>0</v>
      </c>
      <c r="AV182" s="104">
        <f>IFERROR(('2.4_Input_Data_Rebase'!P181-'2.4_Input_Data_Rebase'!I181),"-")</f>
        <v>-19</v>
      </c>
      <c r="AW182" s="104">
        <f>IFERROR(('2.4_Input_Data_Rebase'!Q181-'2.4_Input_Data_Rebase'!J181),"-")</f>
        <v>0</v>
      </c>
      <c r="AX182" s="104">
        <f>IFERROR(('2.4_Input_Data_Rebase'!R181-'2.4_Input_Data_Rebase'!K181),"-")</f>
        <v>0</v>
      </c>
      <c r="AY182" s="54"/>
      <c r="AZ182" s="105">
        <f>AT182*'0.1_Coefficients'!$B$23</f>
        <v>0.45</v>
      </c>
      <c r="BA182" s="105">
        <f>AU182*'0.1_Coefficients'!$C$23</f>
        <v>0</v>
      </c>
      <c r="BB182" s="105">
        <f>AV182*'0.1_Coefficients'!$D$23</f>
        <v>-2.85</v>
      </c>
      <c r="BC182" s="105">
        <f>AW182*'0.1_Coefficients'!AP191</f>
        <v>0</v>
      </c>
      <c r="BD182" s="105">
        <f>AX182*'0.1_Coefficients'!$F$23</f>
        <v>0</v>
      </c>
      <c r="BE182" s="72"/>
      <c r="BF182" s="54"/>
      <c r="BG182" s="72"/>
      <c r="BH182" s="72"/>
      <c r="BI182" s="73"/>
    </row>
  </sheetData>
  <conditionalFormatting sqref="BI11:BI178">
    <cfRule type="containsText" dxfId="165" priority="3" operator="containsText" text="Acceptable">
      <formula>NOT(ISERROR(SEARCH("Acceptable",BI11)))</formula>
    </cfRule>
    <cfRule type="containsText" dxfId="164" priority="4" operator="containsText" text="Request Narrative">
      <formula>NOT(ISERROR(SEARCH("Request Narrative",BI11)))</formula>
    </cfRule>
  </conditionalFormatting>
  <conditionalFormatting sqref="BI179:BI182">
    <cfRule type="containsText" dxfId="163" priority="1" operator="containsText" text="Acceptable">
      <formula>NOT(ISERROR(SEARCH("Acceptable",BI179)))</formula>
    </cfRule>
    <cfRule type="containsText" dxfId="162" priority="2" operator="containsText" text="Request Narrative">
      <formula>NOT(ISERROR(SEARCH("Request Narrative",BI179)))</formula>
    </cfRule>
  </conditionalFormatting>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autoPageBreaks="0"/>
  </sheetPr>
  <dimension ref="A1:AG43"/>
  <sheetViews>
    <sheetView showGridLines="0" workbookViewId="0">
      <selection sqref="A1:XFD1048576"/>
    </sheetView>
  </sheetViews>
  <sheetFormatPr defaultRowHeight="12.75" x14ac:dyDescent="0.35"/>
  <cols>
    <col min="1" max="16384" width="8.9375" style="126"/>
  </cols>
  <sheetData>
    <row r="1" spans="1:33" s="442" customFormat="1" x14ac:dyDescent="0.35">
      <c r="U1" s="443"/>
    </row>
    <row r="2" spans="1:33" s="442" customFormat="1" ht="13.15" x14ac:dyDescent="0.4">
      <c r="E2" s="449" t="s">
        <v>79</v>
      </c>
      <c r="J2" s="449"/>
      <c r="O2" s="449"/>
      <c r="S2" s="449"/>
      <c r="U2" s="443"/>
      <c r="W2" s="449"/>
      <c r="AA2" s="449"/>
      <c r="AE2" s="449"/>
      <c r="AF2" s="449"/>
      <c r="AG2" s="449"/>
    </row>
    <row r="3" spans="1:33" s="442" customFormat="1" ht="13.15" x14ac:dyDescent="0.4">
      <c r="E3" s="450" t="s">
        <v>80</v>
      </c>
      <c r="J3" s="450"/>
      <c r="O3" s="450"/>
      <c r="S3" s="450"/>
      <c r="U3" s="443"/>
      <c r="W3" s="450"/>
      <c r="AA3" s="450"/>
      <c r="AE3" s="450"/>
      <c r="AF3" s="450"/>
      <c r="AG3" s="450"/>
    </row>
    <row r="4" spans="1:33" s="442" customFormat="1" x14ac:dyDescent="0.35">
      <c r="U4" s="443"/>
    </row>
    <row r="7" spans="1:33" ht="13.5" customHeight="1" x14ac:dyDescent="0.4">
      <c r="A7" s="603" t="s">
        <v>43</v>
      </c>
      <c r="B7" s="603"/>
      <c r="C7" s="603"/>
      <c r="D7" s="603"/>
      <c r="E7" s="603"/>
      <c r="F7" s="603"/>
      <c r="G7" s="603"/>
      <c r="H7" s="603"/>
    </row>
    <row r="8" spans="1:33" ht="13.5" customHeight="1" x14ac:dyDescent="0.4">
      <c r="A8" s="603" t="s">
        <v>44</v>
      </c>
      <c r="B8" s="603"/>
      <c r="C8" s="603"/>
      <c r="D8" s="603"/>
      <c r="E8" s="603"/>
      <c r="F8" s="603"/>
      <c r="G8" s="603"/>
      <c r="H8" s="603"/>
    </row>
    <row r="9" spans="1:33" ht="13.5" customHeight="1" x14ac:dyDescent="0.4">
      <c r="A9" s="603" t="s">
        <v>45</v>
      </c>
      <c r="B9" s="603"/>
      <c r="C9" s="603"/>
      <c r="D9" s="603"/>
      <c r="E9" s="603"/>
      <c r="F9" s="603"/>
      <c r="G9" s="603"/>
      <c r="H9" s="603"/>
    </row>
    <row r="11" spans="1:33" ht="13.15" x14ac:dyDescent="0.4">
      <c r="A11" s="602" t="s">
        <v>81</v>
      </c>
      <c r="B11" s="602"/>
      <c r="C11" s="602"/>
      <c r="D11" s="126" t="s">
        <v>20</v>
      </c>
    </row>
    <row r="12" spans="1:33" ht="13.15" x14ac:dyDescent="0.4">
      <c r="A12" s="602" t="s">
        <v>174</v>
      </c>
      <c r="B12" s="602"/>
      <c r="C12" s="602"/>
      <c r="D12" s="126" t="s">
        <v>175</v>
      </c>
    </row>
    <row r="13" spans="1:33" ht="13.5" customHeight="1" x14ac:dyDescent="0.4">
      <c r="A13" s="602" t="s">
        <v>84</v>
      </c>
      <c r="B13" s="602"/>
      <c r="C13" s="602"/>
      <c r="D13" s="618" t="s">
        <v>176</v>
      </c>
      <c r="E13" s="618"/>
      <c r="F13" s="618"/>
      <c r="G13" s="618"/>
      <c r="H13" s="618"/>
      <c r="I13" s="618"/>
      <c r="J13" s="190"/>
    </row>
    <row r="14" spans="1:33" x14ac:dyDescent="0.35">
      <c r="D14" s="618"/>
      <c r="E14" s="618"/>
      <c r="F14" s="618"/>
      <c r="G14" s="618"/>
      <c r="H14" s="618"/>
      <c r="I14" s="618"/>
      <c r="J14" s="190"/>
    </row>
    <row r="15" spans="1:33" x14ac:dyDescent="0.35">
      <c r="D15" s="618"/>
      <c r="E15" s="618"/>
      <c r="F15" s="618"/>
      <c r="G15" s="618"/>
      <c r="H15" s="618"/>
      <c r="I15" s="618"/>
      <c r="J15" s="190"/>
    </row>
    <row r="16" spans="1:33" x14ac:dyDescent="0.35">
      <c r="D16" s="191"/>
      <c r="E16" s="191"/>
      <c r="F16" s="191"/>
      <c r="G16" s="191"/>
      <c r="H16" s="191"/>
      <c r="I16" s="191"/>
      <c r="J16" s="190"/>
    </row>
    <row r="17" spans="1:10" ht="13.15" x14ac:dyDescent="0.4">
      <c r="A17" s="602" t="s">
        <v>177</v>
      </c>
      <c r="B17" s="602"/>
      <c r="C17" s="602"/>
      <c r="D17" s="191"/>
      <c r="E17" s="191"/>
      <c r="F17" s="191"/>
      <c r="G17" s="191"/>
      <c r="H17" s="191"/>
      <c r="I17" s="191"/>
      <c r="J17" s="190"/>
    </row>
    <row r="18" spans="1:10" x14ac:dyDescent="0.35">
      <c r="D18" s="190"/>
      <c r="E18" s="190"/>
      <c r="F18" s="190"/>
      <c r="G18" s="190"/>
      <c r="H18" s="190"/>
      <c r="I18" s="190"/>
      <c r="J18" s="190"/>
    </row>
    <row r="19" spans="1:10" x14ac:dyDescent="0.35">
      <c r="D19" s="190"/>
      <c r="E19" s="190"/>
      <c r="F19" s="190"/>
      <c r="G19" s="190"/>
      <c r="H19" s="190"/>
      <c r="I19" s="190"/>
      <c r="J19" s="190"/>
    </row>
    <row r="41" spans="1:3" ht="13.15" x14ac:dyDescent="0.4">
      <c r="A41" s="602" t="s">
        <v>117</v>
      </c>
      <c r="B41" s="602"/>
      <c r="C41" s="602"/>
    </row>
    <row r="42" spans="1:3" x14ac:dyDescent="0.35">
      <c r="A42" s="613" t="s">
        <v>251</v>
      </c>
      <c r="B42" s="613"/>
      <c r="C42" s="126" t="s">
        <v>252</v>
      </c>
    </row>
    <row r="43" spans="1:3" x14ac:dyDescent="0.35">
      <c r="A43" s="613"/>
      <c r="B43" s="613"/>
    </row>
  </sheetData>
  <mergeCells count="11">
    <mergeCell ref="A43:B43"/>
    <mergeCell ref="A7:H7"/>
    <mergeCell ref="A8:H8"/>
    <mergeCell ref="A9:H9"/>
    <mergeCell ref="A11:C11"/>
    <mergeCell ref="A12:C12"/>
    <mergeCell ref="A13:C13"/>
    <mergeCell ref="D13:I15"/>
    <mergeCell ref="A17:C17"/>
    <mergeCell ref="A41:C41"/>
    <mergeCell ref="A42:B42"/>
  </mergeCells>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autoPageBreaks="0"/>
  </sheetPr>
  <dimension ref="A1:AW186"/>
  <sheetViews>
    <sheetView showGridLines="0" zoomScale="70" zoomScaleNormal="70" workbookViewId="0">
      <pane xSplit="5" ySplit="11" topLeftCell="Z148" activePane="bottomRight" state="frozen"/>
      <selection sqref="A1:XFD1048576"/>
      <selection pane="topRight" sqref="A1:XFD1048576"/>
      <selection pane="bottomLeft" sqref="A1:XFD1048576"/>
      <selection pane="bottomRight" activeCell="AK178" sqref="AK178"/>
    </sheetView>
  </sheetViews>
  <sheetFormatPr defaultRowHeight="12.75" x14ac:dyDescent="0.35"/>
  <cols>
    <col min="1" max="1" width="13.3515625" style="126" customWidth="1"/>
    <col min="2" max="2" width="10.1171875" style="126" customWidth="1"/>
    <col min="3" max="3" width="29.05859375" style="126" customWidth="1"/>
    <col min="4" max="4" width="17.05859375" style="161" customWidth="1"/>
    <col min="5" max="5" width="17.05859375" style="172" customWidth="1"/>
    <col min="6" max="6" width="2.17578125" style="161" customWidth="1"/>
    <col min="7" max="8" width="15.8203125" style="126" customWidth="1"/>
    <col min="9" max="9" width="20.64453125" style="126" customWidth="1"/>
    <col min="10" max="10" width="18.64453125" style="161" bestFit="1" customWidth="1"/>
    <col min="11" max="11" width="2.64453125" style="126" customWidth="1"/>
    <col min="12" max="13" width="15.8203125" style="126" customWidth="1"/>
    <col min="14" max="14" width="20.64453125" style="126" customWidth="1"/>
    <col min="15" max="15" width="20.05859375" style="161" customWidth="1"/>
    <col min="16" max="16" width="3.234375" style="161" customWidth="1"/>
    <col min="17" max="18" width="15.8203125" style="126" customWidth="1"/>
    <col min="19" max="19" width="20.64453125" style="126" customWidth="1"/>
    <col min="20" max="20" width="18.05859375" style="161" customWidth="1"/>
    <col min="21" max="21" width="8.9375" style="126"/>
    <col min="22" max="23" width="15.8203125" style="126" customWidth="1"/>
    <col min="24" max="24" width="20.64453125" style="126" customWidth="1"/>
    <col min="25" max="25" width="19.9375" style="161" customWidth="1"/>
    <col min="26" max="26" width="2.64453125" style="126" customWidth="1"/>
    <col min="27" max="28" width="15.8203125" style="126" customWidth="1"/>
    <col min="29" max="29" width="25.8203125" style="126" customWidth="1"/>
    <col min="30" max="30" width="24.46875" style="161" customWidth="1"/>
    <col min="31" max="31" width="3.234375" style="161" customWidth="1"/>
    <col min="32" max="33" width="15.8203125" style="126" customWidth="1"/>
    <col min="34" max="34" width="20.64453125" style="172" customWidth="1"/>
    <col min="35" max="35" width="25.1171875" style="161" customWidth="1"/>
    <col min="36" max="16384" width="8.9375" style="126"/>
  </cols>
  <sheetData>
    <row r="1" spans="1:49" s="442" customFormat="1" x14ac:dyDescent="0.35">
      <c r="D1" s="444"/>
      <c r="E1" s="451"/>
      <c r="F1" s="444"/>
      <c r="G1" s="445"/>
      <c r="H1" s="445"/>
      <c r="I1" s="445"/>
      <c r="J1" s="446"/>
      <c r="L1" s="445"/>
      <c r="M1" s="445"/>
      <c r="N1" s="445"/>
      <c r="O1" s="446"/>
      <c r="P1" s="444"/>
      <c r="Q1" s="445"/>
      <c r="R1" s="445"/>
      <c r="S1" s="445"/>
      <c r="T1" s="446"/>
      <c r="U1" s="443"/>
      <c r="V1" s="445"/>
      <c r="W1" s="445"/>
      <c r="X1" s="445"/>
      <c r="Y1" s="446"/>
      <c r="AA1" s="445"/>
      <c r="AB1" s="445"/>
      <c r="AC1" s="445"/>
      <c r="AD1" s="446"/>
      <c r="AE1" s="444"/>
      <c r="AF1" s="445"/>
      <c r="AG1" s="445"/>
      <c r="AH1" s="451"/>
      <c r="AI1" s="446"/>
      <c r="AJ1" s="447"/>
      <c r="AK1" s="443"/>
      <c r="AN1" s="447"/>
      <c r="AO1" s="443"/>
      <c r="AP1" s="443"/>
      <c r="AQ1" s="447"/>
    </row>
    <row r="2" spans="1:49" s="442" customFormat="1" ht="13.15" x14ac:dyDescent="0.4">
      <c r="D2" s="449" t="s">
        <v>79</v>
      </c>
      <c r="E2" s="451"/>
      <c r="F2" s="444"/>
      <c r="G2" s="445"/>
      <c r="H2" s="445"/>
      <c r="I2" s="445"/>
      <c r="J2" s="446"/>
      <c r="L2" s="445"/>
      <c r="M2" s="445"/>
      <c r="N2" s="445"/>
      <c r="O2" s="446"/>
      <c r="P2" s="444"/>
      <c r="Q2" s="445"/>
      <c r="R2" s="445"/>
      <c r="S2" s="445"/>
      <c r="T2" s="446"/>
      <c r="U2" s="443"/>
      <c r="V2" s="445"/>
      <c r="W2" s="445"/>
      <c r="X2" s="445"/>
      <c r="Y2" s="446"/>
      <c r="AA2" s="445"/>
      <c r="AB2" s="445"/>
      <c r="AC2" s="445"/>
      <c r="AD2" s="446"/>
      <c r="AE2" s="444"/>
      <c r="AF2" s="445"/>
      <c r="AG2" s="445"/>
      <c r="AH2" s="451"/>
      <c r="AI2" s="446"/>
      <c r="AJ2" s="447"/>
      <c r="AK2" s="443"/>
      <c r="AN2" s="447"/>
      <c r="AO2" s="443"/>
      <c r="AP2" s="443"/>
      <c r="AQ2" s="447"/>
    </row>
    <row r="3" spans="1:49" s="442" customFormat="1" ht="13.15" x14ac:dyDescent="0.4">
      <c r="D3" s="450" t="s">
        <v>80</v>
      </c>
      <c r="E3" s="451"/>
      <c r="F3" s="444"/>
      <c r="G3" s="445"/>
      <c r="H3" s="445"/>
      <c r="I3" s="445"/>
      <c r="J3" s="446"/>
      <c r="L3" s="445"/>
      <c r="M3" s="445"/>
      <c r="N3" s="445"/>
      <c r="O3" s="446"/>
      <c r="P3" s="444"/>
      <c r="Q3" s="445"/>
      <c r="R3" s="445"/>
      <c r="S3" s="445"/>
      <c r="T3" s="446"/>
      <c r="U3" s="443"/>
      <c r="V3" s="445"/>
      <c r="W3" s="445"/>
      <c r="X3" s="445"/>
      <c r="Y3" s="446"/>
      <c r="AA3" s="445"/>
      <c r="AB3" s="445"/>
      <c r="AC3" s="445"/>
      <c r="AD3" s="446"/>
      <c r="AE3" s="444"/>
      <c r="AF3" s="445"/>
      <c r="AG3" s="445"/>
      <c r="AH3" s="451"/>
      <c r="AI3" s="446"/>
      <c r="AJ3" s="447"/>
      <c r="AK3" s="443"/>
      <c r="AN3" s="447"/>
      <c r="AO3" s="443"/>
      <c r="AP3" s="443"/>
      <c r="AQ3" s="447"/>
    </row>
    <row r="4" spans="1:49" s="442" customFormat="1" x14ac:dyDescent="0.35">
      <c r="D4" s="444"/>
      <c r="E4" s="451"/>
      <c r="F4" s="444"/>
      <c r="G4" s="445"/>
      <c r="H4" s="445"/>
      <c r="I4" s="445"/>
      <c r="J4" s="446"/>
      <c r="L4" s="445"/>
      <c r="M4" s="445"/>
      <c r="N4" s="445"/>
      <c r="O4" s="446"/>
      <c r="P4" s="444"/>
      <c r="Q4" s="445"/>
      <c r="R4" s="445"/>
      <c r="S4" s="445"/>
      <c r="T4" s="446"/>
      <c r="U4" s="443"/>
      <c r="V4" s="445"/>
      <c r="W4" s="445"/>
      <c r="X4" s="445"/>
      <c r="Y4" s="446"/>
      <c r="AA4" s="445"/>
      <c r="AB4" s="445"/>
      <c r="AC4" s="445"/>
      <c r="AD4" s="446"/>
      <c r="AE4" s="444"/>
      <c r="AF4" s="445"/>
      <c r="AG4" s="445"/>
      <c r="AH4" s="451"/>
      <c r="AI4" s="446"/>
      <c r="AJ4" s="447"/>
      <c r="AK4" s="443"/>
      <c r="AN4" s="447"/>
      <c r="AO4" s="443"/>
      <c r="AP4" s="443"/>
      <c r="AQ4" s="447"/>
    </row>
    <row r="5" spans="1:49" ht="13.15" thickBot="1" x14ac:dyDescent="0.4"/>
    <row r="6" spans="1:49" ht="13.5" thickBot="1" x14ac:dyDescent="0.45">
      <c r="A6" s="289" t="s">
        <v>178</v>
      </c>
      <c r="B6" s="165" t="s">
        <v>261</v>
      </c>
      <c r="C6" s="162"/>
      <c r="F6" s="163"/>
      <c r="G6" s="164" t="s">
        <v>180</v>
      </c>
      <c r="H6" s="165" t="s">
        <v>179</v>
      </c>
      <c r="I6" s="162"/>
      <c r="J6" s="168"/>
      <c r="K6" s="167"/>
      <c r="L6" s="167"/>
      <c r="M6" s="167"/>
      <c r="N6" s="167"/>
      <c r="O6" s="168"/>
      <c r="P6" s="166"/>
      <c r="Q6" s="167"/>
      <c r="R6" s="167"/>
      <c r="S6" s="167"/>
      <c r="T6" s="173"/>
      <c r="V6" s="164" t="s">
        <v>181</v>
      </c>
      <c r="W6" s="165" t="s">
        <v>182</v>
      </c>
      <c r="X6" s="162"/>
      <c r="Y6" s="168"/>
      <c r="Z6" s="167"/>
      <c r="AA6" s="167"/>
      <c r="AB6" s="167"/>
      <c r="AC6" s="167"/>
      <c r="AD6" s="168"/>
      <c r="AE6" s="166"/>
      <c r="AF6" s="167"/>
      <c r="AG6" s="167"/>
      <c r="AH6" s="167"/>
      <c r="AI6" s="173"/>
    </row>
    <row r="7" spans="1:49" ht="13.15" thickBot="1" x14ac:dyDescent="0.4">
      <c r="G7" s="169"/>
      <c r="H7" s="170"/>
      <c r="I7" s="170"/>
      <c r="J7" s="171"/>
      <c r="K7" s="170"/>
      <c r="L7" s="170"/>
      <c r="M7" s="170"/>
      <c r="N7" s="170"/>
      <c r="O7" s="171"/>
      <c r="P7" s="171"/>
      <c r="Q7" s="170"/>
      <c r="R7" s="170"/>
      <c r="S7" s="170"/>
      <c r="T7" s="174"/>
      <c r="V7" s="169"/>
      <c r="W7" s="170"/>
      <c r="X7" s="170"/>
      <c r="Y7" s="171"/>
      <c r="Z7" s="170"/>
      <c r="AA7" s="170"/>
      <c r="AB7" s="170"/>
      <c r="AC7" s="170"/>
      <c r="AD7" s="171"/>
      <c r="AE7" s="171"/>
      <c r="AF7" s="170"/>
      <c r="AG7" s="170"/>
      <c r="AH7" s="170"/>
      <c r="AI7" s="174"/>
    </row>
    <row r="8" spans="1:49" ht="13.5" thickBot="1" x14ac:dyDescent="0.4">
      <c r="G8" s="351" t="s">
        <v>183</v>
      </c>
      <c r="H8" s="352"/>
      <c r="I8" s="170"/>
      <c r="J8" s="171"/>
      <c r="K8" s="170"/>
      <c r="L8" s="351" t="s">
        <v>183</v>
      </c>
      <c r="M8" s="352"/>
      <c r="N8" s="170"/>
      <c r="O8" s="171"/>
      <c r="P8" s="171"/>
      <c r="Q8" s="351" t="s">
        <v>183</v>
      </c>
      <c r="R8" s="352"/>
      <c r="S8" s="170"/>
      <c r="T8" s="174"/>
      <c r="V8" s="351" t="s">
        <v>184</v>
      </c>
      <c r="W8" s="352"/>
      <c r="X8" s="170"/>
      <c r="Y8" s="171"/>
      <c r="Z8" s="170"/>
      <c r="AA8" s="351" t="s">
        <v>184</v>
      </c>
      <c r="AB8" s="352"/>
      <c r="AC8" s="170"/>
      <c r="AD8" s="171"/>
      <c r="AE8" s="171"/>
      <c r="AF8" s="351" t="s">
        <v>184</v>
      </c>
      <c r="AG8" s="352"/>
      <c r="AH8" s="170"/>
      <c r="AI8" s="174"/>
    </row>
    <row r="9" spans="1:49" ht="13.5" thickBot="1" x14ac:dyDescent="0.4">
      <c r="G9" s="353" t="s">
        <v>185</v>
      </c>
      <c r="H9" s="354"/>
      <c r="I9" s="619" t="s">
        <v>186</v>
      </c>
      <c r="J9" s="620"/>
      <c r="K9" s="170"/>
      <c r="L9" s="353" t="s">
        <v>187</v>
      </c>
      <c r="M9" s="354"/>
      <c r="N9" s="619" t="s">
        <v>188</v>
      </c>
      <c r="O9" s="620"/>
      <c r="P9" s="171"/>
      <c r="Q9" s="353" t="s">
        <v>189</v>
      </c>
      <c r="R9" s="354"/>
      <c r="S9" s="619" t="s">
        <v>190</v>
      </c>
      <c r="T9" s="620"/>
      <c r="V9" s="353" t="s">
        <v>191</v>
      </c>
      <c r="W9" s="354"/>
      <c r="X9" s="619" t="s">
        <v>192</v>
      </c>
      <c r="Y9" s="620"/>
      <c r="Z9" s="170"/>
      <c r="AA9" s="353" t="s">
        <v>193</v>
      </c>
      <c r="AB9" s="354"/>
      <c r="AC9" s="619" t="s">
        <v>194</v>
      </c>
      <c r="AD9" s="620"/>
      <c r="AE9" s="171"/>
      <c r="AF9" s="353" t="s">
        <v>195</v>
      </c>
      <c r="AG9" s="354"/>
      <c r="AH9" s="619" t="s">
        <v>196</v>
      </c>
      <c r="AI9" s="620"/>
    </row>
    <row r="10" spans="1:49" ht="26.65" thickBot="1" x14ac:dyDescent="0.4">
      <c r="G10" s="290" t="s">
        <v>197</v>
      </c>
      <c r="H10" s="292" t="s">
        <v>198</v>
      </c>
      <c r="I10" s="293" t="s">
        <v>199</v>
      </c>
      <c r="J10" s="299" t="s">
        <v>200</v>
      </c>
      <c r="K10" s="170"/>
      <c r="L10" s="290" t="s">
        <v>197</v>
      </c>
      <c r="M10" s="292" t="s">
        <v>198</v>
      </c>
      <c r="N10" s="293" t="s">
        <v>199</v>
      </c>
      <c r="O10" s="299" t="s">
        <v>199</v>
      </c>
      <c r="P10" s="171"/>
      <c r="Q10" s="290" t="s">
        <v>197</v>
      </c>
      <c r="R10" s="292" t="s">
        <v>198</v>
      </c>
      <c r="S10" s="293" t="s">
        <v>199</v>
      </c>
      <c r="T10" s="299" t="s">
        <v>199</v>
      </c>
      <c r="V10" s="290" t="s">
        <v>197</v>
      </c>
      <c r="W10" s="292" t="s">
        <v>198</v>
      </c>
      <c r="X10" s="293" t="s">
        <v>199</v>
      </c>
      <c r="Y10" s="299" t="s">
        <v>199</v>
      </c>
      <c r="Z10" s="170"/>
      <c r="AA10" s="290" t="s">
        <v>197</v>
      </c>
      <c r="AB10" s="292" t="s">
        <v>198</v>
      </c>
      <c r="AC10" s="293" t="s">
        <v>199</v>
      </c>
      <c r="AD10" s="299" t="s">
        <v>199</v>
      </c>
      <c r="AE10" s="171"/>
      <c r="AF10" s="290" t="s">
        <v>197</v>
      </c>
      <c r="AG10" s="292" t="s">
        <v>198</v>
      </c>
      <c r="AH10" s="293" t="s">
        <v>199</v>
      </c>
      <c r="AI10" s="299" t="s">
        <v>199</v>
      </c>
    </row>
    <row r="11" spans="1:49" ht="26.65" thickBot="1" x14ac:dyDescent="0.4">
      <c r="A11" s="355" t="s">
        <v>42</v>
      </c>
      <c r="B11" s="356" t="s">
        <v>0</v>
      </c>
      <c r="C11" s="357" t="s">
        <v>1</v>
      </c>
      <c r="D11" s="356" t="s">
        <v>201</v>
      </c>
      <c r="E11" s="358" t="s">
        <v>202</v>
      </c>
      <c r="G11" s="359" t="s">
        <v>157</v>
      </c>
      <c r="H11" s="360" t="s">
        <v>157</v>
      </c>
      <c r="I11" s="359" t="s">
        <v>203</v>
      </c>
      <c r="J11" s="360" t="s">
        <v>204</v>
      </c>
      <c r="K11" s="170"/>
      <c r="L11" s="359" t="s">
        <v>157</v>
      </c>
      <c r="M11" s="360" t="s">
        <v>157</v>
      </c>
      <c r="N11" s="359" t="s">
        <v>203</v>
      </c>
      <c r="O11" s="360" t="s">
        <v>204</v>
      </c>
      <c r="P11" s="171"/>
      <c r="Q11" s="359" t="s">
        <v>157</v>
      </c>
      <c r="R11" s="360" t="s">
        <v>157</v>
      </c>
      <c r="S11" s="359" t="s">
        <v>203</v>
      </c>
      <c r="T11" s="360" t="s">
        <v>204</v>
      </c>
      <c r="V11" s="359" t="s">
        <v>157</v>
      </c>
      <c r="W11" s="360" t="s">
        <v>157</v>
      </c>
      <c r="X11" s="359" t="s">
        <v>203</v>
      </c>
      <c r="Y11" s="360" t="s">
        <v>204</v>
      </c>
      <c r="Z11" s="170"/>
      <c r="AA11" s="359" t="s">
        <v>157</v>
      </c>
      <c r="AB11" s="360" t="s">
        <v>157</v>
      </c>
      <c r="AC11" s="359" t="s">
        <v>203</v>
      </c>
      <c r="AD11" s="360" t="s">
        <v>204</v>
      </c>
      <c r="AE11" s="171"/>
      <c r="AF11" s="359" t="s">
        <v>157</v>
      </c>
      <c r="AG11" s="360" t="s">
        <v>157</v>
      </c>
      <c r="AH11" s="359" t="s">
        <v>203</v>
      </c>
      <c r="AI11" s="360" t="s">
        <v>204</v>
      </c>
    </row>
    <row r="12" spans="1:49" ht="6" customHeight="1" x14ac:dyDescent="0.35">
      <c r="A12" s="175"/>
      <c r="B12" s="176"/>
      <c r="C12" s="176"/>
      <c r="D12" s="176"/>
      <c r="E12" s="177"/>
      <c r="F12" s="178"/>
      <c r="G12" s="175"/>
      <c r="H12" s="176"/>
      <c r="I12" s="176"/>
      <c r="J12" s="176"/>
      <c r="K12" s="176"/>
      <c r="L12" s="176"/>
      <c r="M12" s="176"/>
      <c r="N12" s="176"/>
      <c r="O12" s="176"/>
      <c r="P12" s="176"/>
      <c r="Q12" s="176"/>
      <c r="R12" s="176"/>
      <c r="S12" s="176"/>
      <c r="T12" s="177"/>
      <c r="U12" s="178"/>
      <c r="V12" s="175"/>
      <c r="W12" s="176"/>
      <c r="X12" s="176"/>
      <c r="Y12" s="176"/>
      <c r="Z12" s="176"/>
      <c r="AA12" s="176"/>
      <c r="AB12" s="176"/>
      <c r="AC12" s="176"/>
      <c r="AD12" s="176"/>
      <c r="AE12" s="176"/>
      <c r="AF12" s="176"/>
      <c r="AG12" s="176"/>
      <c r="AH12" s="176"/>
      <c r="AI12" s="177"/>
      <c r="AJ12" s="178"/>
      <c r="AK12" s="178"/>
      <c r="AL12" s="178"/>
      <c r="AM12" s="178"/>
      <c r="AN12" s="178"/>
      <c r="AO12" s="178"/>
      <c r="AP12" s="178"/>
      <c r="AQ12" s="178"/>
      <c r="AR12" s="178"/>
      <c r="AS12" s="178"/>
      <c r="AT12" s="178"/>
      <c r="AU12" s="178"/>
      <c r="AV12" s="178"/>
      <c r="AW12" s="178"/>
    </row>
    <row r="13" spans="1:49" ht="13.15" x14ac:dyDescent="0.35">
      <c r="A13" s="121" t="s">
        <v>234</v>
      </c>
      <c r="B13" s="122"/>
      <c r="C13" s="123" t="s">
        <v>113</v>
      </c>
      <c r="D13" s="179">
        <f>SUM(D15:D182)</f>
        <v>0.36216133532922062</v>
      </c>
      <c r="E13" s="180">
        <f>SUM(E15:E182)</f>
        <v>5.8821077684943122</v>
      </c>
      <c r="G13" s="181" t="s">
        <v>157</v>
      </c>
      <c r="H13" s="182" t="s">
        <v>157</v>
      </c>
      <c r="I13" s="183">
        <f>SUM(I15:I182)</f>
        <v>-0.25911947757225556</v>
      </c>
      <c r="J13" s="184">
        <f>IFERROR(I13/(SUM([3]Weighting_Totals!$E$16)),I13)</f>
        <v>-1.4655005806218535E-2</v>
      </c>
      <c r="K13" s="176"/>
      <c r="L13" s="182" t="s">
        <v>157</v>
      </c>
      <c r="M13" s="182" t="s">
        <v>157</v>
      </c>
      <c r="N13" s="183">
        <f>SUM(N15:N182)</f>
        <v>0.55425186935450166</v>
      </c>
      <c r="O13" s="184">
        <f>IFERROR(N13/(SUM([3]Weighting_Totals!$E$16)),N13)</f>
        <v>3.1346791988003754E-2</v>
      </c>
      <c r="P13" s="185"/>
      <c r="Q13" s="182" t="s">
        <v>157</v>
      </c>
      <c r="R13" s="182" t="s">
        <v>157</v>
      </c>
      <c r="S13" s="183">
        <f>SUM(S15:S182)</f>
        <v>0.44819083319481595</v>
      </c>
      <c r="T13" s="184">
        <f>IFERROR(S13/(SUM([3]Weighting_Totals!$E$16)),S13)</f>
        <v>2.5348303895574176E-2</v>
      </c>
      <c r="U13" s="178"/>
      <c r="V13" s="181" t="s">
        <v>157</v>
      </c>
      <c r="W13" s="182" t="s">
        <v>157</v>
      </c>
      <c r="X13" s="183">
        <f>SUM(X15:X182)</f>
        <v>1.0579363318620392</v>
      </c>
      <c r="Y13" s="184">
        <f>IFERROR(X13/(SUM([3]Weighting_Totals!$E$16)),X13)</f>
        <v>5.9833645974083173E-2</v>
      </c>
      <c r="Z13" s="176"/>
      <c r="AA13" s="182" t="s">
        <v>157</v>
      </c>
      <c r="AB13" s="182" t="s">
        <v>157</v>
      </c>
      <c r="AC13" s="183">
        <f>SUM(AC15:AC182)</f>
        <v>-2.4994744875017846E-2</v>
      </c>
      <c r="AD13" s="184">
        <f>IFERROR(AC13/(SUM([3]Weighting_Totals!$E$16)),AC13)</f>
        <v>-1.4136263884917534E-3</v>
      </c>
      <c r="AE13" s="185"/>
      <c r="AF13" s="182"/>
      <c r="AG13" s="182"/>
      <c r="AH13" s="183">
        <f>SUM(AH15:AH182)</f>
        <v>0</v>
      </c>
      <c r="AI13" s="184">
        <f>IFERROR(AH13/(SUM([3]Weighting_Totals!$E$16)),AH13)</f>
        <v>0</v>
      </c>
      <c r="AJ13" s="178"/>
      <c r="AK13" s="178"/>
      <c r="AL13" s="178"/>
      <c r="AM13" s="178"/>
      <c r="AN13" s="178"/>
      <c r="AO13" s="178"/>
      <c r="AP13" s="178"/>
      <c r="AQ13" s="178"/>
      <c r="AR13" s="178"/>
      <c r="AS13" s="178"/>
      <c r="AT13" s="178"/>
      <c r="AU13" s="178"/>
      <c r="AV13" s="178"/>
      <c r="AW13" s="178"/>
    </row>
    <row r="14" spans="1:49" ht="6" customHeight="1" x14ac:dyDescent="0.35">
      <c r="A14" s="175"/>
      <c r="B14" s="176"/>
      <c r="C14" s="176"/>
      <c r="D14" s="176"/>
      <c r="E14" s="177"/>
      <c r="F14" s="178"/>
      <c r="G14" s="175"/>
      <c r="H14" s="176"/>
      <c r="I14" s="176"/>
      <c r="J14" s="176"/>
      <c r="K14" s="176"/>
      <c r="L14" s="176"/>
      <c r="M14" s="176"/>
      <c r="N14" s="176"/>
      <c r="O14" s="176"/>
      <c r="P14" s="176"/>
      <c r="Q14" s="176"/>
      <c r="R14" s="176"/>
      <c r="S14" s="176"/>
      <c r="T14" s="176"/>
      <c r="U14" s="178"/>
      <c r="V14" s="175"/>
      <c r="W14" s="176"/>
      <c r="X14" s="176"/>
      <c r="Y14" s="176"/>
      <c r="Z14" s="176"/>
      <c r="AA14" s="176"/>
      <c r="AB14" s="176"/>
      <c r="AC14" s="176"/>
      <c r="AD14" s="176"/>
      <c r="AE14" s="176"/>
      <c r="AF14" s="176"/>
      <c r="AG14" s="176"/>
      <c r="AH14" s="176"/>
      <c r="AI14" s="176"/>
      <c r="AJ14" s="178"/>
      <c r="AK14" s="178"/>
      <c r="AL14" s="178"/>
      <c r="AM14" s="178"/>
      <c r="AN14" s="178"/>
      <c r="AO14" s="178"/>
      <c r="AP14" s="178"/>
      <c r="AQ14" s="178"/>
      <c r="AR14" s="178"/>
      <c r="AS14" s="178"/>
      <c r="AT14" s="178"/>
      <c r="AU14" s="178"/>
      <c r="AV14" s="178"/>
      <c r="AW14" s="178"/>
    </row>
    <row r="15" spans="1:49" ht="13.15" x14ac:dyDescent="0.35">
      <c r="A15" s="341" t="s">
        <v>20</v>
      </c>
      <c r="B15" s="342">
        <v>45</v>
      </c>
      <c r="C15" s="361" t="s">
        <v>9</v>
      </c>
      <c r="D15" s="186">
        <f>'0.2_MR_Weighting'!I16</f>
        <v>1.4897358987193673E-2</v>
      </c>
      <c r="E15" s="187">
        <f>D15*ABS(SUMIF('2.3_Input_Data_Orig_MC'!AB10:AF13, "&lt;0"))</f>
        <v>0.43202341062861654</v>
      </c>
      <c r="F15" s="188"/>
      <c r="G15" s="515">
        <f>'5.2_Check_3.1_Crit_PTO'!L12</f>
        <v>0</v>
      </c>
      <c r="H15" s="516">
        <f>'5.2_Check_3.1_Crit_PTO'!AJ12</f>
        <v>0</v>
      </c>
      <c r="I15" s="516">
        <f>IFERROR(G15-H15, "Direct to C1 &amp; C2")</f>
        <v>0</v>
      </c>
      <c r="J15" s="189">
        <f>IFERROR(I15/(SUM([3]Weighting_Totals!$E$16)),I15)</f>
        <v>0</v>
      </c>
      <c r="K15" s="170"/>
      <c r="L15" s="515">
        <f>'5.2_Check_3.1_Crit_PTO'!T12</f>
        <v>0</v>
      </c>
      <c r="M15" s="516">
        <f>'5.2_Check_3.1_Crit_PTO'!AR12</f>
        <v>0</v>
      </c>
      <c r="N15" s="516">
        <f>IFERROR(L15-M15, "Direct to C1, C2 &amp; C3")</f>
        <v>0</v>
      </c>
      <c r="O15" s="189">
        <f>IFERROR(N15/(SUM([3]Weighting_Totals!$E$16)),N15)</f>
        <v>0</v>
      </c>
      <c r="P15" s="170"/>
      <c r="Q15" s="515">
        <f>'5.2_Check_3.1_Crit_PTO'!AB12</f>
        <v>0</v>
      </c>
      <c r="R15" s="516">
        <f>'5.2_Check_3.1_Crit_PTO'!AZ12</f>
        <v>0</v>
      </c>
      <c r="S15" s="516">
        <f>IFERROR(Q15-R15, "No Intervention")</f>
        <v>0</v>
      </c>
      <c r="T15" s="189">
        <f>IFERROR(S15/(SUM([3]Weighting_Totals!$E$16)),S15)</f>
        <v>0</v>
      </c>
      <c r="V15" s="515">
        <f>'5.3_Check_3.2_AH_PTO'!L12</f>
        <v>0</v>
      </c>
      <c r="W15" s="516">
        <f>'5.3_Check_3.2_AH_PTO'!AJ12</f>
        <v>0</v>
      </c>
      <c r="X15" s="516">
        <f>IFERROR(V15-W15, "Direct to AH4 &amp; AH5")</f>
        <v>0</v>
      </c>
      <c r="Y15" s="189">
        <f>IFERROR(X15/(SUM([3]Weighting_Totals!$E$16)),X15)</f>
        <v>0</v>
      </c>
      <c r="Z15" s="170"/>
      <c r="AA15" s="515">
        <f>'5.3_Check_3.2_AH_PTO'!T12</f>
        <v>0</v>
      </c>
      <c r="AB15" s="516">
        <f>'5.3_Check_3.2_AH_PTO'!AR12</f>
        <v>0</v>
      </c>
      <c r="AC15" s="516">
        <f>IFERROR(AA15-AB15, "Direct to AH3, AH4 &amp; AH5")</f>
        <v>0</v>
      </c>
      <c r="AD15" s="189">
        <f>IFERROR(AC15/(SUM([3]Weighting_Totals!$E$16)),AC15)</f>
        <v>0</v>
      </c>
      <c r="AE15" s="170"/>
      <c r="AF15" s="515">
        <f>'5.3_Check_3.2_AH_PTO'!AB12</f>
        <v>0</v>
      </c>
      <c r="AG15" s="516">
        <f>'5.3_Check_3.2_AH_PTO'!AZ12</f>
        <v>0</v>
      </c>
      <c r="AH15" s="516">
        <f>IFERROR(AF15-AG15, "No Intervention")</f>
        <v>0</v>
      </c>
      <c r="AI15" s="189">
        <f>IFERROR(AH15/(SUM([3]Weighting_Totals!$E$16)),AH15)</f>
        <v>0</v>
      </c>
    </row>
    <row r="16" spans="1:49" ht="13.15" x14ac:dyDescent="0.35">
      <c r="A16" s="310"/>
      <c r="B16" s="311"/>
      <c r="C16" s="312"/>
      <c r="D16" s="362"/>
      <c r="E16" s="363"/>
      <c r="G16" s="517"/>
      <c r="H16" s="518"/>
      <c r="I16" s="518"/>
      <c r="J16" s="364"/>
      <c r="K16" s="170"/>
      <c r="L16" s="517"/>
      <c r="M16" s="518"/>
      <c r="N16" s="518"/>
      <c r="O16" s="364"/>
      <c r="P16" s="170"/>
      <c r="Q16" s="517"/>
      <c r="R16" s="518"/>
      <c r="S16" s="518"/>
      <c r="T16" s="364"/>
      <c r="V16" s="517"/>
      <c r="W16" s="518"/>
      <c r="X16" s="518"/>
      <c r="Y16" s="364"/>
      <c r="Z16" s="170"/>
      <c r="AA16" s="517"/>
      <c r="AB16" s="518"/>
      <c r="AC16" s="518"/>
      <c r="AD16" s="364"/>
      <c r="AE16" s="170"/>
      <c r="AF16" s="517"/>
      <c r="AG16" s="518"/>
      <c r="AH16" s="518"/>
      <c r="AI16" s="364"/>
    </row>
    <row r="17" spans="1:35" ht="13.15" x14ac:dyDescent="0.35">
      <c r="A17" s="310"/>
      <c r="B17" s="311"/>
      <c r="C17" s="312"/>
      <c r="D17" s="362"/>
      <c r="E17" s="363"/>
      <c r="G17" s="517"/>
      <c r="H17" s="518"/>
      <c r="I17" s="518"/>
      <c r="J17" s="364"/>
      <c r="K17" s="170"/>
      <c r="L17" s="517"/>
      <c r="M17" s="518"/>
      <c r="N17" s="518"/>
      <c r="O17" s="364"/>
      <c r="P17" s="170"/>
      <c r="Q17" s="517"/>
      <c r="R17" s="518"/>
      <c r="S17" s="518"/>
      <c r="T17" s="364"/>
      <c r="V17" s="517"/>
      <c r="W17" s="518"/>
      <c r="X17" s="518"/>
      <c r="Y17" s="364"/>
      <c r="Z17" s="170"/>
      <c r="AA17" s="517"/>
      <c r="AB17" s="518"/>
      <c r="AC17" s="518"/>
      <c r="AD17" s="364"/>
      <c r="AE17" s="170"/>
      <c r="AF17" s="517"/>
      <c r="AG17" s="518"/>
      <c r="AH17" s="518"/>
      <c r="AI17" s="364"/>
    </row>
    <row r="18" spans="1:35" ht="13.15" x14ac:dyDescent="0.35">
      <c r="A18" s="345"/>
      <c r="B18" s="346"/>
      <c r="C18" s="350"/>
      <c r="D18" s="365"/>
      <c r="E18" s="366"/>
      <c r="G18" s="519"/>
      <c r="H18" s="520"/>
      <c r="I18" s="520"/>
      <c r="J18" s="369"/>
      <c r="K18" s="170"/>
      <c r="L18" s="519"/>
      <c r="M18" s="520"/>
      <c r="N18" s="520"/>
      <c r="O18" s="369"/>
      <c r="P18" s="170"/>
      <c r="Q18" s="519"/>
      <c r="R18" s="520"/>
      <c r="S18" s="520"/>
      <c r="T18" s="369"/>
      <c r="V18" s="519"/>
      <c r="W18" s="520"/>
      <c r="X18" s="520"/>
      <c r="Y18" s="369"/>
      <c r="Z18" s="170"/>
      <c r="AA18" s="519"/>
      <c r="AB18" s="520"/>
      <c r="AC18" s="520"/>
      <c r="AD18" s="369"/>
      <c r="AE18" s="170"/>
      <c r="AF18" s="519"/>
      <c r="AG18" s="520"/>
      <c r="AH18" s="520"/>
      <c r="AI18" s="369"/>
    </row>
    <row r="19" spans="1:35" ht="13.15" x14ac:dyDescent="0.35">
      <c r="A19" s="341" t="s">
        <v>20</v>
      </c>
      <c r="B19" s="342">
        <v>1</v>
      </c>
      <c r="C19" s="361" t="s">
        <v>10</v>
      </c>
      <c r="D19" s="186">
        <f>'0.2_MR_Weighting'!I20</f>
        <v>1.2537002644322736E-4</v>
      </c>
      <c r="E19" s="187">
        <f>D19*ABS(SUMIF('2.3_Input_Data_Orig_MC'!AB14:AF17, "&lt;0"))</f>
        <v>1.5044403173187283E-3</v>
      </c>
      <c r="G19" s="515" t="str">
        <f>'5.2_Check_3.1_Crit_PTO'!L16</f>
        <v>N/A</v>
      </c>
      <c r="H19" s="516">
        <f>'5.2_Check_3.1_Crit_PTO'!AJ16</f>
        <v>0</v>
      </c>
      <c r="I19" s="516" t="str">
        <f t="shared" ref="I19" si="0">IFERROR(G19-H19, "Direct to C1 &amp; C2")</f>
        <v>Direct to C1 &amp; C2</v>
      </c>
      <c r="J19" s="189" t="str">
        <f>IFERROR(I19/(SUM([3]Weighting_Totals!$E$16)),I19)</f>
        <v>Direct to C1 &amp; C2</v>
      </c>
      <c r="K19" s="170"/>
      <c r="L19" s="515" t="str">
        <f>'5.2_Check_3.1_Crit_PTO'!T16</f>
        <v>N/A</v>
      </c>
      <c r="M19" s="516">
        <f>'5.2_Check_3.1_Crit_PTO'!AR16</f>
        <v>0</v>
      </c>
      <c r="N19" s="516" t="str">
        <f t="shared" ref="N19" si="1">IFERROR(L19-M19, "Direct to C1, C2 &amp; C3")</f>
        <v>Direct to C1, C2 &amp; C3</v>
      </c>
      <c r="O19" s="189" t="str">
        <f>IFERROR(N19/(SUM([3]Weighting_Totals!$E$16)),N19)</f>
        <v>Direct to C1, C2 &amp; C3</v>
      </c>
      <c r="P19" s="170"/>
      <c r="Q19" s="515">
        <f>'5.2_Check_3.1_Crit_PTO'!AB16</f>
        <v>0</v>
      </c>
      <c r="R19" s="516">
        <f>'5.2_Check_3.1_Crit_PTO'!AZ16</f>
        <v>0</v>
      </c>
      <c r="S19" s="516">
        <f t="shared" ref="S19" si="2">IFERROR(Q19-R19, "No Intervention")</f>
        <v>0</v>
      </c>
      <c r="T19" s="189">
        <f>IFERROR(S19/(SUM([3]Weighting_Totals!$E$16)),S19)</f>
        <v>0</v>
      </c>
      <c r="V19" s="515">
        <f>'5.3_Check_3.2_AH_PTO'!L16</f>
        <v>8.7759018510259149E-4</v>
      </c>
      <c r="W19" s="516">
        <f>'5.3_Check_3.2_AH_PTO'!AJ16</f>
        <v>0</v>
      </c>
      <c r="X19" s="516">
        <f t="shared" ref="X19" si="3">IFERROR(V19-W19, "Direct to AH4 &amp; AH5")</f>
        <v>8.7759018510259149E-4</v>
      </c>
      <c r="Y19" s="189">
        <f>IFERROR(X19/(SUM([3]Weighting_Totals!$E$16)),X19)</f>
        <v>4.9633819034590167E-5</v>
      </c>
      <c r="Z19" s="170"/>
      <c r="AA19" s="515">
        <f>'5.3_Check_3.2_AH_PTO'!T16</f>
        <v>0</v>
      </c>
      <c r="AB19" s="516">
        <f>'5.3_Check_3.2_AH_PTO'!AR16</f>
        <v>0</v>
      </c>
      <c r="AC19" s="516">
        <f t="shared" ref="AC19" si="4">IFERROR(AA19-AB19, "Direct to AH3, AH4 &amp; AH5")</f>
        <v>0</v>
      </c>
      <c r="AD19" s="189">
        <f>IFERROR(AC19/(SUM([3]Weighting_Totals!$E$16)),AC19)</f>
        <v>0</v>
      </c>
      <c r="AE19" s="170"/>
      <c r="AF19" s="515">
        <f>'5.3_Check_3.2_AH_PTO'!AB16</f>
        <v>0</v>
      </c>
      <c r="AG19" s="516">
        <f>'5.3_Check_3.2_AH_PTO'!AZ16</f>
        <v>0</v>
      </c>
      <c r="AH19" s="516">
        <f t="shared" ref="AH19" si="5">IFERROR(AF19-AG19, "No Intervention")</f>
        <v>0</v>
      </c>
      <c r="AI19" s="189">
        <f>IFERROR(AH19/(SUM([3]Weighting_Totals!$E$16)),AH19)</f>
        <v>0</v>
      </c>
    </row>
    <row r="20" spans="1:35" ht="13.15" x14ac:dyDescent="0.35">
      <c r="A20" s="310"/>
      <c r="B20" s="311"/>
      <c r="C20" s="312"/>
      <c r="D20" s="362"/>
      <c r="E20" s="363"/>
      <c r="G20" s="517"/>
      <c r="H20" s="518"/>
      <c r="I20" s="518"/>
      <c r="J20" s="364"/>
      <c r="K20" s="170"/>
      <c r="L20" s="517"/>
      <c r="M20" s="518"/>
      <c r="N20" s="518"/>
      <c r="O20" s="364"/>
      <c r="P20" s="170"/>
      <c r="Q20" s="517"/>
      <c r="R20" s="518"/>
      <c r="S20" s="518"/>
      <c r="T20" s="364"/>
      <c r="V20" s="517"/>
      <c r="W20" s="518"/>
      <c r="X20" s="518"/>
      <c r="Y20" s="364"/>
      <c r="Z20" s="170"/>
      <c r="AA20" s="517"/>
      <c r="AB20" s="518"/>
      <c r="AC20" s="518"/>
      <c r="AD20" s="364"/>
      <c r="AE20" s="170"/>
      <c r="AF20" s="517"/>
      <c r="AG20" s="518"/>
      <c r="AH20" s="518"/>
      <c r="AI20" s="364"/>
    </row>
    <row r="21" spans="1:35" ht="13.15" x14ac:dyDescent="0.35">
      <c r="A21" s="310"/>
      <c r="B21" s="311"/>
      <c r="C21" s="312"/>
      <c r="D21" s="362"/>
      <c r="E21" s="363"/>
      <c r="G21" s="517"/>
      <c r="H21" s="518"/>
      <c r="I21" s="518"/>
      <c r="J21" s="364"/>
      <c r="K21" s="170"/>
      <c r="L21" s="517"/>
      <c r="M21" s="518"/>
      <c r="N21" s="518"/>
      <c r="O21" s="364"/>
      <c r="P21" s="170"/>
      <c r="Q21" s="517"/>
      <c r="R21" s="518"/>
      <c r="S21" s="518"/>
      <c r="T21" s="364"/>
      <c r="V21" s="517"/>
      <c r="W21" s="518"/>
      <c r="X21" s="518"/>
      <c r="Y21" s="364"/>
      <c r="Z21" s="170"/>
      <c r="AA21" s="517"/>
      <c r="AB21" s="518"/>
      <c r="AC21" s="518"/>
      <c r="AD21" s="364"/>
      <c r="AE21" s="170"/>
      <c r="AF21" s="517"/>
      <c r="AG21" s="518"/>
      <c r="AH21" s="518"/>
      <c r="AI21" s="364"/>
    </row>
    <row r="22" spans="1:35" ht="13.15" x14ac:dyDescent="0.35">
      <c r="A22" s="345"/>
      <c r="B22" s="346"/>
      <c r="C22" s="350"/>
      <c r="D22" s="365"/>
      <c r="E22" s="366"/>
      <c r="G22" s="519"/>
      <c r="H22" s="520"/>
      <c r="I22" s="520"/>
      <c r="J22" s="369"/>
      <c r="K22" s="170"/>
      <c r="L22" s="519"/>
      <c r="M22" s="520"/>
      <c r="N22" s="520"/>
      <c r="O22" s="369"/>
      <c r="P22" s="170"/>
      <c r="Q22" s="519"/>
      <c r="R22" s="520"/>
      <c r="S22" s="520"/>
      <c r="T22" s="369"/>
      <c r="V22" s="519"/>
      <c r="W22" s="520"/>
      <c r="X22" s="520"/>
      <c r="Y22" s="369"/>
      <c r="Z22" s="170"/>
      <c r="AA22" s="519"/>
      <c r="AB22" s="520"/>
      <c r="AC22" s="520"/>
      <c r="AD22" s="369"/>
      <c r="AE22" s="170"/>
      <c r="AF22" s="519"/>
      <c r="AG22" s="520"/>
      <c r="AH22" s="520"/>
      <c r="AI22" s="369"/>
    </row>
    <row r="23" spans="1:35" ht="13.15" x14ac:dyDescent="0.35">
      <c r="A23" s="341" t="s">
        <v>20</v>
      </c>
      <c r="B23" s="342">
        <v>2</v>
      </c>
      <c r="C23" s="361" t="s">
        <v>63</v>
      </c>
      <c r="D23" s="186">
        <f>'0.2_MR_Weighting'!I24</f>
        <v>7.4930010120591958E-2</v>
      </c>
      <c r="E23" s="187">
        <f>D23*ABS(SUMIF('2.3_Input_Data_Orig_MC'!AB18:AF21, "&lt;0"))</f>
        <v>0.14986002024118392</v>
      </c>
      <c r="G23" s="515" t="str">
        <f>'5.2_Check_3.1_Crit_PTO'!L20</f>
        <v>N/A</v>
      </c>
      <c r="H23" s="516" t="str">
        <f>'5.2_Check_3.1_Crit_PTO'!AJ20</f>
        <v>N/A</v>
      </c>
      <c r="I23" s="516" t="str">
        <f t="shared" ref="I23" si="6">IFERROR(G23-H23, "Direct to C1 &amp; C2")</f>
        <v>Direct to C1 &amp; C2</v>
      </c>
      <c r="J23" s="189" t="str">
        <f>IFERROR(I23/(SUM([3]Weighting_Totals!$E$16)),I23)</f>
        <v>Direct to C1 &amp; C2</v>
      </c>
      <c r="K23" s="170"/>
      <c r="L23" s="515">
        <f>'5.2_Check_3.1_Crit_PTO'!T20</f>
        <v>0</v>
      </c>
      <c r="M23" s="516" t="str">
        <f>'5.2_Check_3.1_Crit_PTO'!AR20</f>
        <v>N/A</v>
      </c>
      <c r="N23" s="516" t="str">
        <f t="shared" ref="N23" si="7">IFERROR(L23-M23, "Direct to C1, C2 &amp; C3")</f>
        <v>Direct to C1, C2 &amp; C3</v>
      </c>
      <c r="O23" s="189" t="str">
        <f>IFERROR(N23/(SUM([3]Weighting_Totals!$E$16)),N23)</f>
        <v>Direct to C1, C2 &amp; C3</v>
      </c>
      <c r="P23" s="170"/>
      <c r="Q23" s="515">
        <f>'5.2_Check_3.1_Crit_PTO'!AB20</f>
        <v>0</v>
      </c>
      <c r="R23" s="516" t="str">
        <f>'5.2_Check_3.1_Crit_PTO'!AZ20</f>
        <v>No Interventions</v>
      </c>
      <c r="S23" s="516" t="str">
        <f t="shared" ref="S23" si="8">IFERROR(Q23-R23, "No Intervention")</f>
        <v>No Intervention</v>
      </c>
      <c r="T23" s="189" t="str">
        <f>IFERROR(S23/(SUM([3]Weighting_Totals!$E$16)),S23)</f>
        <v>No Intervention</v>
      </c>
      <c r="V23" s="515">
        <f>'5.3_Check_3.2_AH_PTO'!L20</f>
        <v>0</v>
      </c>
      <c r="W23" s="516">
        <f>'5.3_Check_3.2_AH_PTO'!AJ20</f>
        <v>0</v>
      </c>
      <c r="X23" s="516">
        <f t="shared" ref="X23" si="9">IFERROR(V23-W23, "Direct to AH4 &amp; AH5")</f>
        <v>0</v>
      </c>
      <c r="Y23" s="189">
        <f>IFERROR(X23/(SUM([3]Weighting_Totals!$E$16)),X23)</f>
        <v>0</v>
      </c>
      <c r="Z23" s="170"/>
      <c r="AA23" s="515">
        <f>'5.3_Check_3.2_AH_PTO'!T20</f>
        <v>0</v>
      </c>
      <c r="AB23" s="516">
        <f>'5.3_Check_3.2_AH_PTO'!AR20</f>
        <v>0</v>
      </c>
      <c r="AC23" s="516">
        <f t="shared" ref="AC23" si="10">IFERROR(AA23-AB23, "Direct to AH3, AH4 &amp; AH5")</f>
        <v>0</v>
      </c>
      <c r="AD23" s="189">
        <f>IFERROR(AC23/(SUM([3]Weighting_Totals!$E$16)),AC23)</f>
        <v>0</v>
      </c>
      <c r="AE23" s="170"/>
      <c r="AF23" s="515">
        <f>'5.3_Check_3.2_AH_PTO'!AB20</f>
        <v>0</v>
      </c>
      <c r="AG23" s="516">
        <f>'5.3_Check_3.2_AH_PTO'!AZ20</f>
        <v>0</v>
      </c>
      <c r="AH23" s="516">
        <f t="shared" ref="AH23" si="11">IFERROR(AF23-AG23, "No Intervention")</f>
        <v>0</v>
      </c>
      <c r="AI23" s="189">
        <f>IFERROR(AH23/(SUM([3]Weighting_Totals!$E$16)),AH23)</f>
        <v>0</v>
      </c>
    </row>
    <row r="24" spans="1:35" ht="13.15" x14ac:dyDescent="0.35">
      <c r="A24" s="310"/>
      <c r="B24" s="311"/>
      <c r="C24" s="312"/>
      <c r="D24" s="362"/>
      <c r="E24" s="363"/>
      <c r="G24" s="517"/>
      <c r="H24" s="518"/>
      <c r="I24" s="518"/>
      <c r="J24" s="364"/>
      <c r="K24" s="170"/>
      <c r="L24" s="517"/>
      <c r="M24" s="518"/>
      <c r="N24" s="518"/>
      <c r="O24" s="364"/>
      <c r="P24" s="170"/>
      <c r="Q24" s="517"/>
      <c r="R24" s="518"/>
      <c r="S24" s="518"/>
      <c r="T24" s="364"/>
      <c r="V24" s="517"/>
      <c r="W24" s="518"/>
      <c r="X24" s="518"/>
      <c r="Y24" s="364"/>
      <c r="Z24" s="170"/>
      <c r="AA24" s="517"/>
      <c r="AB24" s="518"/>
      <c r="AC24" s="518"/>
      <c r="AD24" s="364"/>
      <c r="AE24" s="170"/>
      <c r="AF24" s="517"/>
      <c r="AG24" s="518"/>
      <c r="AH24" s="518"/>
      <c r="AI24" s="364"/>
    </row>
    <row r="25" spans="1:35" ht="13.15" x14ac:dyDescent="0.35">
      <c r="A25" s="310"/>
      <c r="B25" s="311"/>
      <c r="C25" s="312"/>
      <c r="D25" s="362"/>
      <c r="E25" s="363"/>
      <c r="G25" s="517"/>
      <c r="H25" s="518"/>
      <c r="I25" s="518"/>
      <c r="J25" s="364"/>
      <c r="K25" s="170"/>
      <c r="L25" s="517"/>
      <c r="M25" s="518"/>
      <c r="N25" s="518"/>
      <c r="O25" s="364"/>
      <c r="P25" s="170"/>
      <c r="Q25" s="517"/>
      <c r="R25" s="518"/>
      <c r="S25" s="518"/>
      <c r="T25" s="364"/>
      <c r="V25" s="517"/>
      <c r="W25" s="518"/>
      <c r="X25" s="518"/>
      <c r="Y25" s="364"/>
      <c r="Z25" s="170"/>
      <c r="AA25" s="517"/>
      <c r="AB25" s="518"/>
      <c r="AC25" s="518"/>
      <c r="AD25" s="364"/>
      <c r="AE25" s="170"/>
      <c r="AF25" s="517"/>
      <c r="AG25" s="518"/>
      <c r="AH25" s="518"/>
      <c r="AI25" s="364"/>
    </row>
    <row r="26" spans="1:35" ht="13.15" x14ac:dyDescent="0.35">
      <c r="A26" s="345"/>
      <c r="B26" s="346"/>
      <c r="C26" s="350"/>
      <c r="D26" s="365"/>
      <c r="E26" s="366"/>
      <c r="G26" s="519"/>
      <c r="H26" s="520"/>
      <c r="I26" s="520"/>
      <c r="J26" s="369"/>
      <c r="K26" s="170"/>
      <c r="L26" s="519"/>
      <c r="M26" s="520"/>
      <c r="N26" s="520"/>
      <c r="O26" s="369"/>
      <c r="P26" s="170"/>
      <c r="Q26" s="519"/>
      <c r="R26" s="520"/>
      <c r="S26" s="520"/>
      <c r="T26" s="369"/>
      <c r="V26" s="519"/>
      <c r="W26" s="520"/>
      <c r="X26" s="520"/>
      <c r="Y26" s="369"/>
      <c r="Z26" s="170"/>
      <c r="AA26" s="519"/>
      <c r="AB26" s="520"/>
      <c r="AC26" s="520"/>
      <c r="AD26" s="369"/>
      <c r="AE26" s="170"/>
      <c r="AF26" s="519"/>
      <c r="AG26" s="520"/>
      <c r="AH26" s="520"/>
      <c r="AI26" s="369"/>
    </row>
    <row r="27" spans="1:35" ht="13.15" x14ac:dyDescent="0.35">
      <c r="A27" s="341" t="s">
        <v>20</v>
      </c>
      <c r="B27" s="342">
        <v>7</v>
      </c>
      <c r="C27" s="361" t="s">
        <v>11</v>
      </c>
      <c r="D27" s="186">
        <f>'0.2_MR_Weighting'!I28</f>
        <v>0</v>
      </c>
      <c r="E27" s="187">
        <f>D27*ABS(SUMIF('2.3_Input_Data_Orig_MC'!AB22:AF25, "&lt;0"))</f>
        <v>0</v>
      </c>
      <c r="G27" s="515" t="str">
        <f>'5.2_Check_3.1_Crit_PTO'!L24</f>
        <v>N/A</v>
      </c>
      <c r="H27" s="516" t="str">
        <f>'5.2_Check_3.1_Crit_PTO'!AJ24</f>
        <v>N/A</v>
      </c>
      <c r="I27" s="516" t="str">
        <f t="shared" ref="I27" si="12">IFERROR(G27-H27, "Direct to C1 &amp; C2")</f>
        <v>Direct to C1 &amp; C2</v>
      </c>
      <c r="J27" s="189" t="str">
        <f>IFERROR(I27/(SUM([3]Weighting_Totals!$E$16)),I27)</f>
        <v>Direct to C1 &amp; C2</v>
      </c>
      <c r="K27" s="170"/>
      <c r="L27" s="515" t="str">
        <f>'5.2_Check_3.1_Crit_PTO'!T24</f>
        <v>N/A</v>
      </c>
      <c r="M27" s="516" t="str">
        <f>'5.2_Check_3.1_Crit_PTO'!AR24</f>
        <v>N/A</v>
      </c>
      <c r="N27" s="516" t="str">
        <f t="shared" ref="N27" si="13">IFERROR(L27-M27, "Direct to C1, C2 &amp; C3")</f>
        <v>Direct to C1, C2 &amp; C3</v>
      </c>
      <c r="O27" s="189" t="str">
        <f>IFERROR(N27/(SUM([3]Weighting_Totals!$E$16)),N27)</f>
        <v>Direct to C1, C2 &amp; C3</v>
      </c>
      <c r="P27" s="170"/>
      <c r="Q27" s="515" t="str">
        <f>'5.2_Check_3.1_Crit_PTO'!AB24</f>
        <v>No Interventions</v>
      </c>
      <c r="R27" s="516" t="str">
        <f>'5.2_Check_3.1_Crit_PTO'!AZ24</f>
        <v>No Interventions</v>
      </c>
      <c r="S27" s="516" t="str">
        <f t="shared" ref="S27" si="14">IFERROR(Q27-R27, "No Intervention")</f>
        <v>No Intervention</v>
      </c>
      <c r="T27" s="189" t="str">
        <f>IFERROR(S27/(SUM([3]Weighting_Totals!$E$16)),S27)</f>
        <v>No Intervention</v>
      </c>
      <c r="V27" s="515" t="str">
        <f>'5.3_Check_3.2_AH_PTO'!L24</f>
        <v>N/A</v>
      </c>
      <c r="W27" s="516" t="str">
        <f>'5.3_Check_3.2_AH_PTO'!AJ24</f>
        <v>N/A</v>
      </c>
      <c r="X27" s="516" t="str">
        <f t="shared" ref="X27" si="15">IFERROR(V27-W27, "Direct to AH4 &amp; AH5")</f>
        <v>Direct to AH4 &amp; AH5</v>
      </c>
      <c r="Y27" s="189" t="str">
        <f>IFERROR(X27/(SUM([3]Weighting_Totals!$E$16)),X27)</f>
        <v>Direct to AH4 &amp; AH5</v>
      </c>
      <c r="Z27" s="170"/>
      <c r="AA27" s="515" t="str">
        <f>'5.3_Check_3.2_AH_PTO'!T24</f>
        <v>N/A</v>
      </c>
      <c r="AB27" s="516" t="str">
        <f>'5.3_Check_3.2_AH_PTO'!AR24</f>
        <v>N/A</v>
      </c>
      <c r="AC27" s="516" t="str">
        <f t="shared" ref="AC27" si="16">IFERROR(AA27-AB27, "Direct to AH3, AH4 &amp; AH5")</f>
        <v>Direct to AH3, AH4 &amp; AH5</v>
      </c>
      <c r="AD27" s="189" t="str">
        <f>IFERROR(AC27/(SUM([3]Weighting_Totals!$E$16)),AC27)</f>
        <v>Direct to AH3, AH4 &amp; AH5</v>
      </c>
      <c r="AE27" s="170"/>
      <c r="AF27" s="515" t="str">
        <f>'5.3_Check_3.2_AH_PTO'!AB24</f>
        <v>N/A</v>
      </c>
      <c r="AG27" s="516" t="str">
        <f>'5.3_Check_3.2_AH_PTO'!AZ24</f>
        <v>No Interventions</v>
      </c>
      <c r="AH27" s="516" t="str">
        <f t="shared" ref="AH27" si="17">IFERROR(AF27-AG27, "No Intervention")</f>
        <v>No Intervention</v>
      </c>
      <c r="AI27" s="189" t="str">
        <f>IFERROR(AH27/(SUM([3]Weighting_Totals!$E$16)),AH27)</f>
        <v>No Intervention</v>
      </c>
    </row>
    <row r="28" spans="1:35" ht="13.15" x14ac:dyDescent="0.35">
      <c r="A28" s="310"/>
      <c r="B28" s="311"/>
      <c r="C28" s="312"/>
      <c r="D28" s="362"/>
      <c r="E28" s="363"/>
      <c r="G28" s="517"/>
      <c r="H28" s="518"/>
      <c r="I28" s="518"/>
      <c r="J28" s="364"/>
      <c r="K28" s="170"/>
      <c r="L28" s="517"/>
      <c r="M28" s="518"/>
      <c r="N28" s="518"/>
      <c r="O28" s="364"/>
      <c r="P28" s="170"/>
      <c r="Q28" s="517"/>
      <c r="R28" s="518"/>
      <c r="S28" s="518"/>
      <c r="T28" s="364"/>
      <c r="V28" s="517"/>
      <c r="W28" s="518"/>
      <c r="X28" s="518"/>
      <c r="Y28" s="364"/>
      <c r="Z28" s="170"/>
      <c r="AA28" s="517"/>
      <c r="AB28" s="518"/>
      <c r="AC28" s="518"/>
      <c r="AD28" s="364"/>
      <c r="AE28" s="170"/>
      <c r="AF28" s="517"/>
      <c r="AG28" s="518"/>
      <c r="AH28" s="518"/>
      <c r="AI28" s="364"/>
    </row>
    <row r="29" spans="1:35" ht="13.15" x14ac:dyDescent="0.35">
      <c r="A29" s="310"/>
      <c r="B29" s="311"/>
      <c r="C29" s="312"/>
      <c r="D29" s="362"/>
      <c r="E29" s="363"/>
      <c r="G29" s="517"/>
      <c r="H29" s="518"/>
      <c r="I29" s="518"/>
      <c r="J29" s="364"/>
      <c r="K29" s="170"/>
      <c r="L29" s="517"/>
      <c r="M29" s="518"/>
      <c r="N29" s="518"/>
      <c r="O29" s="364"/>
      <c r="P29" s="170"/>
      <c r="Q29" s="517"/>
      <c r="R29" s="518"/>
      <c r="S29" s="518"/>
      <c r="T29" s="364"/>
      <c r="V29" s="517"/>
      <c r="W29" s="518"/>
      <c r="X29" s="518"/>
      <c r="Y29" s="364"/>
      <c r="Z29" s="170"/>
      <c r="AA29" s="517"/>
      <c r="AB29" s="518"/>
      <c r="AC29" s="518"/>
      <c r="AD29" s="364"/>
      <c r="AE29" s="170"/>
      <c r="AF29" s="517"/>
      <c r="AG29" s="518"/>
      <c r="AH29" s="518"/>
      <c r="AI29" s="364"/>
    </row>
    <row r="30" spans="1:35" ht="13.15" x14ac:dyDescent="0.35">
      <c r="A30" s="345"/>
      <c r="B30" s="346"/>
      <c r="C30" s="350"/>
      <c r="D30" s="365"/>
      <c r="E30" s="366"/>
      <c r="G30" s="519"/>
      <c r="H30" s="520"/>
      <c r="I30" s="520"/>
      <c r="J30" s="369"/>
      <c r="K30" s="170"/>
      <c r="L30" s="519"/>
      <c r="M30" s="520"/>
      <c r="N30" s="520"/>
      <c r="O30" s="369"/>
      <c r="P30" s="170"/>
      <c r="Q30" s="519"/>
      <c r="R30" s="520"/>
      <c r="S30" s="520"/>
      <c r="T30" s="369"/>
      <c r="V30" s="519"/>
      <c r="W30" s="520"/>
      <c r="X30" s="520"/>
      <c r="Y30" s="369"/>
      <c r="Z30" s="170"/>
      <c r="AA30" s="519"/>
      <c r="AB30" s="520"/>
      <c r="AC30" s="520"/>
      <c r="AD30" s="369"/>
      <c r="AE30" s="170"/>
      <c r="AF30" s="519"/>
      <c r="AG30" s="520"/>
      <c r="AH30" s="520"/>
      <c r="AI30" s="369"/>
    </row>
    <row r="31" spans="1:35" ht="13.15" x14ac:dyDescent="0.35">
      <c r="A31" s="341" t="s">
        <v>20</v>
      </c>
      <c r="B31" s="342">
        <v>8</v>
      </c>
      <c r="C31" s="361" t="s">
        <v>12</v>
      </c>
      <c r="D31" s="186">
        <f>'0.2_MR_Weighting'!I32</f>
        <v>0</v>
      </c>
      <c r="E31" s="187">
        <f>D31*ABS(SUMIF('2.3_Input_Data_Orig_MC'!AB26:AF29, "&lt;0"))</f>
        <v>0</v>
      </c>
      <c r="G31" s="515" t="str">
        <f>'5.2_Check_3.1_Crit_PTO'!L28</f>
        <v>N/A</v>
      </c>
      <c r="H31" s="516" t="str">
        <f>'5.2_Check_3.1_Crit_PTO'!AJ28</f>
        <v>N/A</v>
      </c>
      <c r="I31" s="516" t="str">
        <f t="shared" ref="I31" si="18">IFERROR(G31-H31, "Direct to C1 &amp; C2")</f>
        <v>Direct to C1 &amp; C2</v>
      </c>
      <c r="J31" s="189" t="str">
        <f>IFERROR(I31/(SUM([3]Weighting_Totals!$E$16)),I31)</f>
        <v>Direct to C1 &amp; C2</v>
      </c>
      <c r="K31" s="170"/>
      <c r="L31" s="515" t="str">
        <f>'5.2_Check_3.1_Crit_PTO'!T28</f>
        <v>N/A</v>
      </c>
      <c r="M31" s="516" t="str">
        <f>'5.2_Check_3.1_Crit_PTO'!AR28</f>
        <v>N/A</v>
      </c>
      <c r="N31" s="516" t="str">
        <f t="shared" ref="N31" si="19">IFERROR(L31-M31, "Direct to C1, C2 &amp; C3")</f>
        <v>Direct to C1, C2 &amp; C3</v>
      </c>
      <c r="O31" s="189" t="str">
        <f>IFERROR(N31/(SUM([3]Weighting_Totals!$E$16)),N31)</f>
        <v>Direct to C1, C2 &amp; C3</v>
      </c>
      <c r="P31" s="170"/>
      <c r="Q31" s="515" t="str">
        <f>'5.2_Check_3.1_Crit_PTO'!AB28</f>
        <v>No Interventions</v>
      </c>
      <c r="R31" s="516" t="str">
        <f>'5.2_Check_3.1_Crit_PTO'!AZ28</f>
        <v>No Interventions</v>
      </c>
      <c r="S31" s="516" t="str">
        <f t="shared" ref="S31" si="20">IFERROR(Q31-R31, "No Intervention")</f>
        <v>No Intervention</v>
      </c>
      <c r="T31" s="189" t="str">
        <f>IFERROR(S31/(SUM([3]Weighting_Totals!$E$16)),S31)</f>
        <v>No Intervention</v>
      </c>
      <c r="V31" s="515" t="str">
        <f>'5.3_Check_3.2_AH_PTO'!L28</f>
        <v>N/A</v>
      </c>
      <c r="W31" s="516" t="str">
        <f>'5.3_Check_3.2_AH_PTO'!AJ28</f>
        <v>N/A</v>
      </c>
      <c r="X31" s="516" t="str">
        <f t="shared" ref="X31" si="21">IFERROR(V31-W31, "Direct to AH4 &amp; AH5")</f>
        <v>Direct to AH4 &amp; AH5</v>
      </c>
      <c r="Y31" s="189" t="str">
        <f>IFERROR(X31/(SUM([3]Weighting_Totals!$E$16)),X31)</f>
        <v>Direct to AH4 &amp; AH5</v>
      </c>
      <c r="Z31" s="170"/>
      <c r="AA31" s="515" t="str">
        <f>'5.3_Check_3.2_AH_PTO'!T28</f>
        <v>N/A</v>
      </c>
      <c r="AB31" s="516" t="str">
        <f>'5.3_Check_3.2_AH_PTO'!AR28</f>
        <v>N/A</v>
      </c>
      <c r="AC31" s="516" t="str">
        <f t="shared" ref="AC31" si="22">IFERROR(AA31-AB31, "Direct to AH3, AH4 &amp; AH5")</f>
        <v>Direct to AH3, AH4 &amp; AH5</v>
      </c>
      <c r="AD31" s="189" t="str">
        <f>IFERROR(AC31/(SUM([3]Weighting_Totals!$E$16)),AC31)</f>
        <v>Direct to AH3, AH4 &amp; AH5</v>
      </c>
      <c r="AE31" s="170"/>
      <c r="AF31" s="515" t="str">
        <f>'5.3_Check_3.2_AH_PTO'!AB28</f>
        <v>N/A</v>
      </c>
      <c r="AG31" s="516" t="str">
        <f>'5.3_Check_3.2_AH_PTO'!AZ28</f>
        <v>No Interventions</v>
      </c>
      <c r="AH31" s="516" t="str">
        <f t="shared" ref="AH31" si="23">IFERROR(AF31-AG31, "No Intervention")</f>
        <v>No Intervention</v>
      </c>
      <c r="AI31" s="189" t="str">
        <f>IFERROR(AH31/(SUM([3]Weighting_Totals!$E$16)),AH31)</f>
        <v>No Intervention</v>
      </c>
    </row>
    <row r="32" spans="1:35" ht="13.15" x14ac:dyDescent="0.35">
      <c r="A32" s="310"/>
      <c r="B32" s="311"/>
      <c r="C32" s="312"/>
      <c r="D32" s="362"/>
      <c r="E32" s="363"/>
      <c r="G32" s="517"/>
      <c r="H32" s="518"/>
      <c r="I32" s="518"/>
      <c r="J32" s="364"/>
      <c r="K32" s="170"/>
      <c r="L32" s="517"/>
      <c r="M32" s="518"/>
      <c r="N32" s="518"/>
      <c r="O32" s="364"/>
      <c r="P32" s="170"/>
      <c r="Q32" s="517"/>
      <c r="R32" s="518"/>
      <c r="S32" s="518"/>
      <c r="T32" s="364"/>
      <c r="V32" s="517"/>
      <c r="W32" s="518"/>
      <c r="X32" s="518"/>
      <c r="Y32" s="364"/>
      <c r="Z32" s="170"/>
      <c r="AA32" s="517"/>
      <c r="AB32" s="518"/>
      <c r="AC32" s="518"/>
      <c r="AD32" s="364"/>
      <c r="AE32" s="170"/>
      <c r="AF32" s="517"/>
      <c r="AG32" s="518"/>
      <c r="AH32" s="518"/>
      <c r="AI32" s="364"/>
    </row>
    <row r="33" spans="1:35" ht="13.15" x14ac:dyDescent="0.35">
      <c r="A33" s="310"/>
      <c r="B33" s="311"/>
      <c r="C33" s="312"/>
      <c r="D33" s="362"/>
      <c r="E33" s="363"/>
      <c r="G33" s="517"/>
      <c r="H33" s="518"/>
      <c r="I33" s="518"/>
      <c r="J33" s="364"/>
      <c r="K33" s="170"/>
      <c r="L33" s="517"/>
      <c r="M33" s="518"/>
      <c r="N33" s="518"/>
      <c r="O33" s="364"/>
      <c r="P33" s="170"/>
      <c r="Q33" s="517"/>
      <c r="R33" s="518"/>
      <c r="S33" s="518"/>
      <c r="T33" s="364"/>
      <c r="V33" s="517"/>
      <c r="W33" s="518"/>
      <c r="X33" s="518"/>
      <c r="Y33" s="364"/>
      <c r="Z33" s="170"/>
      <c r="AA33" s="517"/>
      <c r="AB33" s="518"/>
      <c r="AC33" s="518"/>
      <c r="AD33" s="364"/>
      <c r="AE33" s="170"/>
      <c r="AF33" s="517"/>
      <c r="AG33" s="518"/>
      <c r="AH33" s="518"/>
      <c r="AI33" s="364"/>
    </row>
    <row r="34" spans="1:35" ht="13.15" x14ac:dyDescent="0.35">
      <c r="A34" s="345"/>
      <c r="B34" s="346"/>
      <c r="C34" s="350"/>
      <c r="D34" s="365"/>
      <c r="E34" s="366"/>
      <c r="G34" s="519"/>
      <c r="H34" s="520"/>
      <c r="I34" s="520"/>
      <c r="J34" s="369"/>
      <c r="K34" s="170"/>
      <c r="L34" s="519"/>
      <c r="M34" s="520"/>
      <c r="N34" s="520"/>
      <c r="O34" s="369"/>
      <c r="P34" s="170"/>
      <c r="Q34" s="519"/>
      <c r="R34" s="520"/>
      <c r="S34" s="520"/>
      <c r="T34" s="369"/>
      <c r="V34" s="519"/>
      <c r="W34" s="520"/>
      <c r="X34" s="520"/>
      <c r="Y34" s="369"/>
      <c r="Z34" s="170"/>
      <c r="AA34" s="519"/>
      <c r="AB34" s="520"/>
      <c r="AC34" s="520"/>
      <c r="AD34" s="369"/>
      <c r="AE34" s="170"/>
      <c r="AF34" s="519"/>
      <c r="AG34" s="520"/>
      <c r="AH34" s="520"/>
      <c r="AI34" s="369"/>
    </row>
    <row r="35" spans="1:35" ht="26.25" x14ac:dyDescent="0.35">
      <c r="A35" s="341" t="s">
        <v>20</v>
      </c>
      <c r="B35" s="342">
        <v>16</v>
      </c>
      <c r="C35" s="361" t="s">
        <v>64</v>
      </c>
      <c r="D35" s="186">
        <f>'0.2_MR_Weighting'!I36</f>
        <v>2.1470529613675854E-3</v>
      </c>
      <c r="E35" s="187">
        <f>D35*ABS(SUMIF('2.3_Input_Data_Orig_MC'!AB30:AF33, "&lt;0"))</f>
        <v>2.5764635536411024E-2</v>
      </c>
      <c r="G35" s="515" t="str">
        <f>'5.2_Check_3.1_Crit_PTO'!L32</f>
        <v>N/A</v>
      </c>
      <c r="H35" s="516" t="str">
        <f>'5.2_Check_3.1_Crit_PTO'!AJ32</f>
        <v>N/A</v>
      </c>
      <c r="I35" s="516" t="str">
        <f t="shared" ref="I35" si="24">IFERROR(G35-H35, "Direct to C1 &amp; C2")</f>
        <v>Direct to C1 &amp; C2</v>
      </c>
      <c r="J35" s="189" t="str">
        <f>IFERROR(I35/(SUM([3]Weighting_Totals!$E$16)),I35)</f>
        <v>Direct to C1 &amp; C2</v>
      </c>
      <c r="K35" s="170"/>
      <c r="L35" s="515">
        <f>'5.2_Check_3.1_Crit_PTO'!T32</f>
        <v>0</v>
      </c>
      <c r="M35" s="516" t="str">
        <f>'5.2_Check_3.1_Crit_PTO'!AR32</f>
        <v>N/A</v>
      </c>
      <c r="N35" s="516" t="str">
        <f t="shared" ref="N35" si="25">IFERROR(L35-M35, "Direct to C1, C2 &amp; C3")</f>
        <v>Direct to C1, C2 &amp; C3</v>
      </c>
      <c r="O35" s="189" t="str">
        <f>IFERROR(N35/(SUM([3]Weighting_Totals!$E$16)),N35)</f>
        <v>Direct to C1, C2 &amp; C3</v>
      </c>
      <c r="P35" s="170"/>
      <c r="Q35" s="515">
        <f>'5.2_Check_3.1_Crit_PTO'!AB32</f>
        <v>0</v>
      </c>
      <c r="R35" s="516">
        <f>'5.2_Check_3.1_Crit_PTO'!AZ32</f>
        <v>2.9071234524896054E-3</v>
      </c>
      <c r="S35" s="516">
        <f t="shared" ref="S35" si="26">IFERROR(Q35-R35, "No Intervention")</f>
        <v>-2.9071234524896054E-3</v>
      </c>
      <c r="T35" s="189">
        <f>IFERROR(S35/(SUM([3]Weighting_Totals!$E$16)),S35)</f>
        <v>-1.6441801857117872E-4</v>
      </c>
      <c r="V35" s="515">
        <f>'5.3_Check_3.2_AH_PTO'!L32</f>
        <v>0</v>
      </c>
      <c r="W35" s="516">
        <f>'5.3_Check_3.2_AH_PTO'!AJ32</f>
        <v>0</v>
      </c>
      <c r="X35" s="516">
        <f t="shared" ref="X35" si="27">IFERROR(V35-W35, "Direct to AH4 &amp; AH5")</f>
        <v>0</v>
      </c>
      <c r="Y35" s="189">
        <f>IFERROR(X35/(SUM([3]Weighting_Totals!$E$16)),X35)</f>
        <v>0</v>
      </c>
      <c r="Z35" s="170"/>
      <c r="AA35" s="515">
        <f>'5.3_Check_3.2_AH_PTO'!T32</f>
        <v>0</v>
      </c>
      <c r="AB35" s="516">
        <f>'5.3_Check_3.2_AH_PTO'!AR32</f>
        <v>0</v>
      </c>
      <c r="AC35" s="516">
        <f t="shared" ref="AC35" si="28">IFERROR(AA35-AB35, "Direct to AH3, AH4 &amp; AH5")</f>
        <v>0</v>
      </c>
      <c r="AD35" s="189">
        <f>IFERROR(AC35/(SUM([3]Weighting_Totals!$E$16)),AC35)</f>
        <v>0</v>
      </c>
      <c r="AE35" s="170"/>
      <c r="AF35" s="515">
        <f>'5.3_Check_3.2_AH_PTO'!AB32</f>
        <v>0</v>
      </c>
      <c r="AG35" s="516">
        <f>'5.3_Check_3.2_AH_PTO'!AZ32</f>
        <v>0</v>
      </c>
      <c r="AH35" s="516">
        <f t="shared" ref="AH35" si="29">IFERROR(AF35-AG35, "No Intervention")</f>
        <v>0</v>
      </c>
      <c r="AI35" s="189">
        <f>IFERROR(AH35/(SUM([3]Weighting_Totals!$E$16)),AH35)</f>
        <v>0</v>
      </c>
    </row>
    <row r="36" spans="1:35" ht="13.15" x14ac:dyDescent="0.35">
      <c r="A36" s="310"/>
      <c r="B36" s="311"/>
      <c r="C36" s="312"/>
      <c r="D36" s="362"/>
      <c r="E36" s="363"/>
      <c r="G36" s="517"/>
      <c r="H36" s="518"/>
      <c r="I36" s="518"/>
      <c r="J36" s="364"/>
      <c r="K36" s="170"/>
      <c r="L36" s="517"/>
      <c r="M36" s="518"/>
      <c r="N36" s="518"/>
      <c r="O36" s="364"/>
      <c r="P36" s="170"/>
      <c r="Q36" s="517"/>
      <c r="R36" s="518"/>
      <c r="S36" s="518"/>
      <c r="T36" s="364"/>
      <c r="V36" s="517"/>
      <c r="W36" s="518"/>
      <c r="X36" s="518"/>
      <c r="Y36" s="364"/>
      <c r="Z36" s="170"/>
      <c r="AA36" s="517"/>
      <c r="AB36" s="518"/>
      <c r="AC36" s="518"/>
      <c r="AD36" s="364"/>
      <c r="AE36" s="170"/>
      <c r="AF36" s="517"/>
      <c r="AG36" s="518"/>
      <c r="AH36" s="518"/>
      <c r="AI36" s="364"/>
    </row>
    <row r="37" spans="1:35" ht="13.15" x14ac:dyDescent="0.35">
      <c r="A37" s="310"/>
      <c r="B37" s="311"/>
      <c r="C37" s="312"/>
      <c r="D37" s="362"/>
      <c r="E37" s="363"/>
      <c r="G37" s="517"/>
      <c r="H37" s="518"/>
      <c r="I37" s="518"/>
      <c r="J37" s="364"/>
      <c r="K37" s="170"/>
      <c r="L37" s="517"/>
      <c r="M37" s="518"/>
      <c r="N37" s="518"/>
      <c r="O37" s="364"/>
      <c r="P37" s="170"/>
      <c r="Q37" s="517"/>
      <c r="R37" s="518"/>
      <c r="S37" s="518"/>
      <c r="T37" s="364"/>
      <c r="V37" s="517"/>
      <c r="W37" s="518"/>
      <c r="X37" s="518"/>
      <c r="Y37" s="364"/>
      <c r="Z37" s="170"/>
      <c r="AA37" s="517"/>
      <c r="AB37" s="518"/>
      <c r="AC37" s="518"/>
      <c r="AD37" s="364"/>
      <c r="AE37" s="170"/>
      <c r="AF37" s="517"/>
      <c r="AG37" s="518"/>
      <c r="AH37" s="518"/>
      <c r="AI37" s="364"/>
    </row>
    <row r="38" spans="1:35" ht="13.15" x14ac:dyDescent="0.35">
      <c r="A38" s="345"/>
      <c r="B38" s="346"/>
      <c r="C38" s="350"/>
      <c r="D38" s="365"/>
      <c r="E38" s="366"/>
      <c r="G38" s="519"/>
      <c r="H38" s="520"/>
      <c r="I38" s="520"/>
      <c r="J38" s="369"/>
      <c r="K38" s="170"/>
      <c r="L38" s="519"/>
      <c r="M38" s="520"/>
      <c r="N38" s="520"/>
      <c r="O38" s="369"/>
      <c r="P38" s="170"/>
      <c r="Q38" s="519"/>
      <c r="R38" s="520"/>
      <c r="S38" s="520"/>
      <c r="T38" s="369"/>
      <c r="V38" s="519"/>
      <c r="W38" s="520"/>
      <c r="X38" s="520"/>
      <c r="Y38" s="369"/>
      <c r="Z38" s="170"/>
      <c r="AA38" s="519"/>
      <c r="AB38" s="520"/>
      <c r="AC38" s="520"/>
      <c r="AD38" s="369"/>
      <c r="AE38" s="170"/>
      <c r="AF38" s="519"/>
      <c r="AG38" s="520"/>
      <c r="AH38" s="520"/>
      <c r="AI38" s="369"/>
    </row>
    <row r="39" spans="1:35" ht="13.15" x14ac:dyDescent="0.35">
      <c r="A39" s="341" t="s">
        <v>20</v>
      </c>
      <c r="B39" s="342">
        <v>17</v>
      </c>
      <c r="C39" s="361" t="s">
        <v>14</v>
      </c>
      <c r="D39" s="186">
        <f>'0.2_MR_Weighting'!I40</f>
        <v>1.071945445709405E-2</v>
      </c>
      <c r="E39" s="187">
        <f>D39*ABS(SUMIF('2.3_Input_Data_Orig_MC'!AB34:AF37, "&lt;0"))</f>
        <v>6.4316726742564306E-2</v>
      </c>
      <c r="G39" s="515">
        <f>'5.2_Check_3.1_Crit_PTO'!L36</f>
        <v>0</v>
      </c>
      <c r="H39" s="516">
        <f>'5.2_Check_3.1_Crit_PTO'!AJ36</f>
        <v>2.14389089141881E-2</v>
      </c>
      <c r="I39" s="516">
        <f t="shared" ref="I39" si="30">IFERROR(G39-H39, "Direct to C1 &amp; C2")</f>
        <v>-2.14389089141881E-2</v>
      </c>
      <c r="J39" s="189">
        <f>IFERROR(I39/(SUM([3]Weighting_Totals!$E$16)),I39)</f>
        <v>-1.2125191728545597E-3</v>
      </c>
      <c r="K39" s="170"/>
      <c r="L39" s="515">
        <f>'5.2_Check_3.1_Crit_PTO'!T36</f>
        <v>0</v>
      </c>
      <c r="M39" s="516">
        <f>'5.2_Check_3.1_Crit_PTO'!AR36</f>
        <v>2.8361010683753747E-2</v>
      </c>
      <c r="N39" s="516">
        <f t="shared" ref="N39" si="31">IFERROR(L39-M39, "Direct to C1, C2 &amp; C3")</f>
        <v>-2.8361010683753747E-2</v>
      </c>
      <c r="O39" s="189">
        <f>IFERROR(N39/(SUM([3]Weighting_Totals!$E$16)),N39)</f>
        <v>-1.6040120956354517E-3</v>
      </c>
      <c r="P39" s="170"/>
      <c r="Q39" s="515">
        <f>'5.2_Check_3.1_Crit_PTO'!AB36</f>
        <v>0</v>
      </c>
      <c r="R39" s="516">
        <f>'5.2_Check_3.1_Crit_PTO'!AZ36</f>
        <v>0</v>
      </c>
      <c r="S39" s="516">
        <f t="shared" ref="S39" si="32">IFERROR(Q39-R39, "No Intervention")</f>
        <v>0</v>
      </c>
      <c r="T39" s="189">
        <f>IFERROR(S39/(SUM([3]Weighting_Totals!$E$16)),S39)</f>
        <v>0</v>
      </c>
      <c r="V39" s="515">
        <f>'5.3_Check_3.2_AH_PTO'!L36</f>
        <v>0</v>
      </c>
      <c r="W39" s="516">
        <f>'5.3_Check_3.2_AH_PTO'!AJ36</f>
        <v>0</v>
      </c>
      <c r="X39" s="516">
        <f t="shared" ref="X39" si="33">IFERROR(V39-W39, "Direct to AH4 &amp; AH5")</f>
        <v>0</v>
      </c>
      <c r="Y39" s="189">
        <f>IFERROR(X39/(SUM([3]Weighting_Totals!$E$16)),X39)</f>
        <v>0</v>
      </c>
      <c r="Z39" s="170"/>
      <c r="AA39" s="515">
        <f>'5.3_Check_3.2_AH_PTO'!T36</f>
        <v>0</v>
      </c>
      <c r="AB39" s="516">
        <f>'5.3_Check_3.2_AH_PTO'!AR36</f>
        <v>0</v>
      </c>
      <c r="AC39" s="516">
        <f t="shared" ref="AC39" si="34">IFERROR(AA39-AB39, "Direct to AH3, AH4 &amp; AH5")</f>
        <v>0</v>
      </c>
      <c r="AD39" s="189">
        <f>IFERROR(AC39/(SUM([3]Weighting_Totals!$E$16)),AC39)</f>
        <v>0</v>
      </c>
      <c r="AE39" s="170"/>
      <c r="AF39" s="515">
        <f>'5.3_Check_3.2_AH_PTO'!AB36</f>
        <v>0</v>
      </c>
      <c r="AG39" s="516">
        <f>'5.3_Check_3.2_AH_PTO'!AZ36</f>
        <v>0</v>
      </c>
      <c r="AH39" s="516">
        <f t="shared" ref="AH39" si="35">IFERROR(AF39-AG39, "No Intervention")</f>
        <v>0</v>
      </c>
      <c r="AI39" s="189">
        <f>IFERROR(AH39/(SUM([3]Weighting_Totals!$E$16)),AH39)</f>
        <v>0</v>
      </c>
    </row>
    <row r="40" spans="1:35" ht="13.15" x14ac:dyDescent="0.35">
      <c r="A40" s="310"/>
      <c r="B40" s="311"/>
      <c r="C40" s="312"/>
      <c r="D40" s="362"/>
      <c r="E40" s="363"/>
      <c r="G40" s="517"/>
      <c r="H40" s="518"/>
      <c r="I40" s="518"/>
      <c r="J40" s="364"/>
      <c r="K40" s="170"/>
      <c r="L40" s="517"/>
      <c r="M40" s="518"/>
      <c r="N40" s="518"/>
      <c r="O40" s="364"/>
      <c r="P40" s="170"/>
      <c r="Q40" s="517"/>
      <c r="R40" s="518"/>
      <c r="S40" s="518"/>
      <c r="T40" s="364"/>
      <c r="V40" s="517"/>
      <c r="W40" s="518"/>
      <c r="X40" s="518"/>
      <c r="Y40" s="364"/>
      <c r="Z40" s="170"/>
      <c r="AA40" s="517"/>
      <c r="AB40" s="518"/>
      <c r="AC40" s="518"/>
      <c r="AD40" s="364"/>
      <c r="AE40" s="170"/>
      <c r="AF40" s="517"/>
      <c r="AG40" s="518"/>
      <c r="AH40" s="518"/>
      <c r="AI40" s="364"/>
    </row>
    <row r="41" spans="1:35" ht="13.15" x14ac:dyDescent="0.35">
      <c r="A41" s="310"/>
      <c r="B41" s="311"/>
      <c r="C41" s="312"/>
      <c r="D41" s="362"/>
      <c r="E41" s="363"/>
      <c r="G41" s="517"/>
      <c r="H41" s="518"/>
      <c r="I41" s="518"/>
      <c r="J41" s="364"/>
      <c r="K41" s="170"/>
      <c r="L41" s="517"/>
      <c r="M41" s="518"/>
      <c r="N41" s="518"/>
      <c r="O41" s="364"/>
      <c r="P41" s="170"/>
      <c r="Q41" s="517"/>
      <c r="R41" s="518"/>
      <c r="S41" s="518"/>
      <c r="T41" s="364"/>
      <c r="V41" s="517"/>
      <c r="W41" s="518"/>
      <c r="X41" s="518"/>
      <c r="Y41" s="364"/>
      <c r="Z41" s="170"/>
      <c r="AA41" s="517"/>
      <c r="AB41" s="518"/>
      <c r="AC41" s="518"/>
      <c r="AD41" s="364"/>
      <c r="AE41" s="170"/>
      <c r="AF41" s="517"/>
      <c r="AG41" s="518"/>
      <c r="AH41" s="518"/>
      <c r="AI41" s="364"/>
    </row>
    <row r="42" spans="1:35" ht="13.15" x14ac:dyDescent="0.35">
      <c r="A42" s="345"/>
      <c r="B42" s="346"/>
      <c r="C42" s="350"/>
      <c r="D42" s="365"/>
      <c r="E42" s="366"/>
      <c r="G42" s="519"/>
      <c r="H42" s="520"/>
      <c r="I42" s="520"/>
      <c r="J42" s="369"/>
      <c r="K42" s="170"/>
      <c r="L42" s="519"/>
      <c r="M42" s="520"/>
      <c r="N42" s="520"/>
      <c r="O42" s="369"/>
      <c r="P42" s="170"/>
      <c r="Q42" s="519"/>
      <c r="R42" s="520"/>
      <c r="S42" s="520"/>
      <c r="T42" s="369"/>
      <c r="V42" s="519"/>
      <c r="W42" s="520"/>
      <c r="X42" s="520"/>
      <c r="Y42" s="369"/>
      <c r="Z42" s="170"/>
      <c r="AA42" s="519"/>
      <c r="AB42" s="520"/>
      <c r="AC42" s="520"/>
      <c r="AD42" s="369"/>
      <c r="AE42" s="170"/>
      <c r="AF42" s="519"/>
      <c r="AG42" s="520"/>
      <c r="AH42" s="520"/>
      <c r="AI42" s="369"/>
    </row>
    <row r="43" spans="1:35" ht="13.15" x14ac:dyDescent="0.35">
      <c r="A43" s="341" t="s">
        <v>20</v>
      </c>
      <c r="B43" s="342">
        <v>19</v>
      </c>
      <c r="C43" s="361" t="s">
        <v>25</v>
      </c>
      <c r="D43" s="186">
        <f>'0.2_MR_Weighting'!I44</f>
        <v>8.2092109336001379E-3</v>
      </c>
      <c r="E43" s="187">
        <f>D43*ABS(SUMIF('2.3_Input_Data_Orig_MC'!AB38:AF41, "&lt;0"))</f>
        <v>0.28732238267600485</v>
      </c>
      <c r="G43" s="515">
        <f>'5.2_Check_3.1_Crit_PTO'!L40</f>
        <v>0</v>
      </c>
      <c r="H43" s="516">
        <f>'5.2_Check_3.1_Crit_PTO'!AJ40</f>
        <v>6.4847570464174054E-2</v>
      </c>
      <c r="I43" s="516">
        <f t="shared" ref="I43" si="36">IFERROR(G43-H43, "Direct to C1 &amp; C2")</f>
        <v>-6.4847570464174054E-2</v>
      </c>
      <c r="J43" s="189">
        <f>IFERROR(I43/(SUM([3]Weighting_Totals!$E$16)),I43)</f>
        <v>-3.667580417248384E-3</v>
      </c>
      <c r="K43" s="170"/>
      <c r="L43" s="515">
        <f>'5.2_Check_3.1_Crit_PTO'!T40</f>
        <v>0</v>
      </c>
      <c r="M43" s="516">
        <f>'5.2_Check_3.1_Crit_PTO'!AR40</f>
        <v>7.6040516622855575E-2</v>
      </c>
      <c r="N43" s="516">
        <f t="shared" ref="N43" si="37">IFERROR(L43-M43, "Direct to C1, C2 &amp; C3")</f>
        <v>-7.6040516622855575E-2</v>
      </c>
      <c r="O43" s="189">
        <f>IFERROR(N43/(SUM([3]Weighting_Totals!$E$16)),N43)</f>
        <v>-4.3006192473704023E-3</v>
      </c>
      <c r="P43" s="170"/>
      <c r="Q43" s="515">
        <f>'5.2_Check_3.1_Crit_PTO'!AB40</f>
        <v>0</v>
      </c>
      <c r="R43" s="516">
        <f>'5.2_Check_3.1_Crit_PTO'!AZ40</f>
        <v>7.1296688074187112E-2</v>
      </c>
      <c r="S43" s="516">
        <f t="shared" ref="S43" si="38">IFERROR(Q43-R43, "No Intervention")</f>
        <v>-7.1296688074187112E-2</v>
      </c>
      <c r="T43" s="189">
        <f>IFERROR(S43/(SUM([3]Weighting_Totals!$E$16)),S43)</f>
        <v>-4.0323228013610293E-3</v>
      </c>
      <c r="V43" s="515">
        <f>'5.3_Check_3.2_AH_PTO'!L40</f>
        <v>0.15620321733456738</v>
      </c>
      <c r="W43" s="516">
        <f>'5.3_Check_3.2_AH_PTO'!AJ40</f>
        <v>0</v>
      </c>
      <c r="X43" s="516">
        <f t="shared" ref="X43" si="39">IFERROR(V43-W43, "Direct to AH4 &amp; AH5")</f>
        <v>0.15620321733456738</v>
      </c>
      <c r="Y43" s="189">
        <f>IFERROR(X43/(SUM([3]Weighting_Totals!$E$16)),X43)</f>
        <v>8.8343766297914357E-3</v>
      </c>
      <c r="Z43" s="170"/>
      <c r="AA43" s="515">
        <f>'5.3_Check_3.2_AH_PTO'!T40</f>
        <v>0</v>
      </c>
      <c r="AB43" s="516">
        <f>'5.3_Check_3.2_AH_PTO'!AR40</f>
        <v>0</v>
      </c>
      <c r="AC43" s="516">
        <f t="shared" ref="AC43" si="40">IFERROR(AA43-AB43, "Direct to AH3, AH4 &amp; AH5")</f>
        <v>0</v>
      </c>
      <c r="AD43" s="189">
        <f>IFERROR(AC43/(SUM([3]Weighting_Totals!$E$16)),AC43)</f>
        <v>0</v>
      </c>
      <c r="AE43" s="170"/>
      <c r="AF43" s="515">
        <f>'5.3_Check_3.2_AH_PTO'!AB40</f>
        <v>0</v>
      </c>
      <c r="AG43" s="516">
        <f>'5.3_Check_3.2_AH_PTO'!AZ40</f>
        <v>0</v>
      </c>
      <c r="AH43" s="516">
        <f t="shared" ref="AH43" si="41">IFERROR(AF43-AG43, "No Intervention")</f>
        <v>0</v>
      </c>
      <c r="AI43" s="189">
        <f>IFERROR(AH43/(SUM([3]Weighting_Totals!$E$16)),AH43)</f>
        <v>0</v>
      </c>
    </row>
    <row r="44" spans="1:35" ht="13.15" x14ac:dyDescent="0.35">
      <c r="A44" s="310"/>
      <c r="B44" s="311"/>
      <c r="C44" s="312"/>
      <c r="D44" s="362"/>
      <c r="E44" s="363"/>
      <c r="G44" s="517"/>
      <c r="H44" s="518"/>
      <c r="I44" s="518"/>
      <c r="J44" s="364"/>
      <c r="K44" s="170"/>
      <c r="L44" s="517"/>
      <c r="M44" s="518"/>
      <c r="N44" s="518"/>
      <c r="O44" s="364"/>
      <c r="P44" s="170"/>
      <c r="Q44" s="517"/>
      <c r="R44" s="518"/>
      <c r="S44" s="518"/>
      <c r="T44" s="364"/>
      <c r="V44" s="517"/>
      <c r="W44" s="518"/>
      <c r="X44" s="518"/>
      <c r="Y44" s="364"/>
      <c r="Z44" s="170"/>
      <c r="AA44" s="517"/>
      <c r="AB44" s="518"/>
      <c r="AC44" s="518"/>
      <c r="AD44" s="364"/>
      <c r="AE44" s="170"/>
      <c r="AF44" s="517"/>
      <c r="AG44" s="518"/>
      <c r="AH44" s="518"/>
      <c r="AI44" s="364"/>
    </row>
    <row r="45" spans="1:35" ht="13.15" x14ac:dyDescent="0.35">
      <c r="A45" s="310"/>
      <c r="B45" s="311"/>
      <c r="C45" s="312"/>
      <c r="D45" s="362"/>
      <c r="E45" s="363"/>
      <c r="G45" s="517"/>
      <c r="H45" s="518"/>
      <c r="I45" s="518"/>
      <c r="J45" s="364"/>
      <c r="K45" s="170"/>
      <c r="L45" s="517"/>
      <c r="M45" s="518"/>
      <c r="N45" s="518"/>
      <c r="O45" s="364"/>
      <c r="P45" s="170"/>
      <c r="Q45" s="517"/>
      <c r="R45" s="518"/>
      <c r="S45" s="518"/>
      <c r="T45" s="364"/>
      <c r="V45" s="517"/>
      <c r="W45" s="518"/>
      <c r="X45" s="518"/>
      <c r="Y45" s="364"/>
      <c r="Z45" s="170"/>
      <c r="AA45" s="517"/>
      <c r="AB45" s="518"/>
      <c r="AC45" s="518"/>
      <c r="AD45" s="364"/>
      <c r="AE45" s="170"/>
      <c r="AF45" s="517"/>
      <c r="AG45" s="518"/>
      <c r="AH45" s="518"/>
      <c r="AI45" s="364"/>
    </row>
    <row r="46" spans="1:35" ht="13.15" x14ac:dyDescent="0.35">
      <c r="A46" s="345"/>
      <c r="B46" s="346"/>
      <c r="C46" s="350"/>
      <c r="D46" s="365"/>
      <c r="E46" s="366"/>
      <c r="G46" s="519"/>
      <c r="H46" s="520"/>
      <c r="I46" s="520"/>
      <c r="J46" s="369"/>
      <c r="K46" s="170"/>
      <c r="L46" s="519"/>
      <c r="M46" s="520"/>
      <c r="N46" s="520"/>
      <c r="O46" s="369"/>
      <c r="P46" s="170"/>
      <c r="Q46" s="519"/>
      <c r="R46" s="520"/>
      <c r="S46" s="520"/>
      <c r="T46" s="369"/>
      <c r="V46" s="519"/>
      <c r="W46" s="520"/>
      <c r="X46" s="520"/>
      <c r="Y46" s="369"/>
      <c r="Z46" s="170"/>
      <c r="AA46" s="519"/>
      <c r="AB46" s="520"/>
      <c r="AC46" s="520"/>
      <c r="AD46" s="369"/>
      <c r="AE46" s="170"/>
      <c r="AF46" s="519"/>
      <c r="AG46" s="520"/>
      <c r="AH46" s="520"/>
      <c r="AI46" s="369"/>
    </row>
    <row r="47" spans="1:35" ht="26.25" x14ac:dyDescent="0.35">
      <c r="A47" s="341" t="s">
        <v>20</v>
      </c>
      <c r="B47" s="342">
        <v>29</v>
      </c>
      <c r="C47" s="361" t="s">
        <v>65</v>
      </c>
      <c r="D47" s="186">
        <f>'0.2_MR_Weighting'!I48</f>
        <v>3.6823828473593139E-3</v>
      </c>
      <c r="E47" s="187">
        <f>D47*ABS(SUMIF('2.3_Input_Data_Orig_MC'!AB42:AF45, "&lt;0"))</f>
        <v>0.13256578250493531</v>
      </c>
      <c r="G47" s="515" t="str">
        <f>'5.2_Check_3.1_Crit_PTO'!L44</f>
        <v>N/A</v>
      </c>
      <c r="H47" s="516">
        <f>'5.2_Check_3.1_Crit_PTO'!AJ44</f>
        <v>0</v>
      </c>
      <c r="I47" s="516" t="str">
        <f t="shared" ref="I47" si="42">IFERROR(G47-H47, "Direct to C1 &amp; C2")</f>
        <v>Direct to C1 &amp; C2</v>
      </c>
      <c r="J47" s="189" t="str">
        <f>IFERROR(I47/(SUM([3]Weighting_Totals!$E$16)),I47)</f>
        <v>Direct to C1 &amp; C2</v>
      </c>
      <c r="K47" s="170"/>
      <c r="L47" s="515">
        <f>'5.2_Check_3.1_Crit_PTO'!T44</f>
        <v>1.4957909836259893E-2</v>
      </c>
      <c r="M47" s="516">
        <f>'5.2_Check_3.1_Crit_PTO'!AR44</f>
        <v>0</v>
      </c>
      <c r="N47" s="516">
        <f t="shared" ref="N47" si="43">IFERROR(L47-M47, "Direct to C1, C2 &amp; C3")</f>
        <v>1.4957909836259893E-2</v>
      </c>
      <c r="O47" s="189">
        <f>IFERROR(N47/(SUM([3]Weighting_Totals!$E$16)),N47)</f>
        <v>8.4597367034346452E-4</v>
      </c>
      <c r="P47" s="170"/>
      <c r="Q47" s="515">
        <f>'5.2_Check_3.1_Crit_PTO'!AB44</f>
        <v>2.0721925797569898E-2</v>
      </c>
      <c r="R47" s="516">
        <f>'5.2_Check_3.1_Crit_PTO'!AZ44</f>
        <v>0</v>
      </c>
      <c r="S47" s="516">
        <f t="shared" ref="S47" si="44">IFERROR(Q47-R47, "No Intervention")</f>
        <v>2.0721925797569898E-2</v>
      </c>
      <c r="T47" s="189">
        <f>IFERROR(S47/(SUM([3]Weighting_Totals!$E$16)),S47)</f>
        <v>1.1719687988130311E-3</v>
      </c>
      <c r="V47" s="515">
        <f>'5.3_Check_3.2_AH_PTO'!L44</f>
        <v>0</v>
      </c>
      <c r="W47" s="516">
        <f>'5.3_Check_3.2_AH_PTO'!AJ44</f>
        <v>0</v>
      </c>
      <c r="X47" s="516">
        <f t="shared" ref="X47" si="45">IFERROR(V47-W47, "Direct to AH4 &amp; AH5")</f>
        <v>0</v>
      </c>
      <c r="Y47" s="189">
        <f>IFERROR(X47/(SUM([3]Weighting_Totals!$E$16)),X47)</f>
        <v>0</v>
      </c>
      <c r="Z47" s="170"/>
      <c r="AA47" s="515">
        <f>'5.3_Check_3.2_AH_PTO'!T44</f>
        <v>0</v>
      </c>
      <c r="AB47" s="516">
        <f>'5.3_Check_3.2_AH_PTO'!AR44</f>
        <v>0</v>
      </c>
      <c r="AC47" s="516">
        <f t="shared" ref="AC47" si="46">IFERROR(AA47-AB47, "Direct to AH3, AH4 &amp; AH5")</f>
        <v>0</v>
      </c>
      <c r="AD47" s="189">
        <f>IFERROR(AC47/(SUM([3]Weighting_Totals!$E$16)),AC47)</f>
        <v>0</v>
      </c>
      <c r="AE47" s="170"/>
      <c r="AF47" s="515">
        <f>'5.3_Check_3.2_AH_PTO'!AB44</f>
        <v>0</v>
      </c>
      <c r="AG47" s="516">
        <f>'5.3_Check_3.2_AH_PTO'!AZ44</f>
        <v>0</v>
      </c>
      <c r="AH47" s="516">
        <f t="shared" ref="AH47" si="47">IFERROR(AF47-AG47, "No Intervention")</f>
        <v>0</v>
      </c>
      <c r="AI47" s="189">
        <f>IFERROR(AH47/(SUM([3]Weighting_Totals!$E$16)),AH47)</f>
        <v>0</v>
      </c>
    </row>
    <row r="48" spans="1:35" ht="13.15" x14ac:dyDescent="0.35">
      <c r="A48" s="310"/>
      <c r="B48" s="311"/>
      <c r="C48" s="312"/>
      <c r="D48" s="362"/>
      <c r="E48" s="363"/>
      <c r="G48" s="517"/>
      <c r="H48" s="518"/>
      <c r="I48" s="518"/>
      <c r="J48" s="364"/>
      <c r="K48" s="170"/>
      <c r="L48" s="517"/>
      <c r="M48" s="518"/>
      <c r="N48" s="518"/>
      <c r="O48" s="364"/>
      <c r="P48" s="170"/>
      <c r="Q48" s="517"/>
      <c r="R48" s="518"/>
      <c r="S48" s="518"/>
      <c r="T48" s="364"/>
      <c r="V48" s="517"/>
      <c r="W48" s="518"/>
      <c r="X48" s="518"/>
      <c r="Y48" s="364"/>
      <c r="Z48" s="170"/>
      <c r="AA48" s="517"/>
      <c r="AB48" s="518"/>
      <c r="AC48" s="518"/>
      <c r="AD48" s="364"/>
      <c r="AE48" s="170"/>
      <c r="AF48" s="517"/>
      <c r="AG48" s="518"/>
      <c r="AH48" s="518"/>
      <c r="AI48" s="364"/>
    </row>
    <row r="49" spans="1:35" ht="13.15" x14ac:dyDescent="0.35">
      <c r="A49" s="310"/>
      <c r="B49" s="311"/>
      <c r="C49" s="312"/>
      <c r="D49" s="362"/>
      <c r="E49" s="363"/>
      <c r="G49" s="517"/>
      <c r="H49" s="518"/>
      <c r="I49" s="518"/>
      <c r="J49" s="364"/>
      <c r="K49" s="170"/>
      <c r="L49" s="517"/>
      <c r="M49" s="518"/>
      <c r="N49" s="518"/>
      <c r="O49" s="364"/>
      <c r="P49" s="170"/>
      <c r="Q49" s="517"/>
      <c r="R49" s="518"/>
      <c r="S49" s="518"/>
      <c r="T49" s="364"/>
      <c r="V49" s="517"/>
      <c r="W49" s="518"/>
      <c r="X49" s="518"/>
      <c r="Y49" s="364"/>
      <c r="Z49" s="170"/>
      <c r="AA49" s="517"/>
      <c r="AB49" s="518"/>
      <c r="AC49" s="518"/>
      <c r="AD49" s="364"/>
      <c r="AE49" s="170"/>
      <c r="AF49" s="517"/>
      <c r="AG49" s="518"/>
      <c r="AH49" s="518"/>
      <c r="AI49" s="364"/>
    </row>
    <row r="50" spans="1:35" ht="13.15" x14ac:dyDescent="0.35">
      <c r="A50" s="345"/>
      <c r="B50" s="346"/>
      <c r="C50" s="350"/>
      <c r="D50" s="365"/>
      <c r="E50" s="366"/>
      <c r="G50" s="519"/>
      <c r="H50" s="520"/>
      <c r="I50" s="520"/>
      <c r="J50" s="369"/>
      <c r="K50" s="170"/>
      <c r="L50" s="519"/>
      <c r="M50" s="520"/>
      <c r="N50" s="520"/>
      <c r="O50" s="369"/>
      <c r="P50" s="170"/>
      <c r="Q50" s="519"/>
      <c r="R50" s="520"/>
      <c r="S50" s="520"/>
      <c r="T50" s="369"/>
      <c r="V50" s="519"/>
      <c r="W50" s="520"/>
      <c r="X50" s="520"/>
      <c r="Y50" s="369"/>
      <c r="Z50" s="170"/>
      <c r="AA50" s="519"/>
      <c r="AB50" s="520"/>
      <c r="AC50" s="520"/>
      <c r="AD50" s="369"/>
      <c r="AE50" s="170"/>
      <c r="AF50" s="519"/>
      <c r="AG50" s="520"/>
      <c r="AH50" s="520"/>
      <c r="AI50" s="369"/>
    </row>
    <row r="51" spans="1:35" ht="13.15" x14ac:dyDescent="0.35">
      <c r="A51" s="341" t="s">
        <v>20</v>
      </c>
      <c r="B51" s="342">
        <v>36</v>
      </c>
      <c r="C51" s="361" t="s">
        <v>16</v>
      </c>
      <c r="D51" s="186">
        <f>'0.2_MR_Weighting'!I52</f>
        <v>2.352796654920625E-3</v>
      </c>
      <c r="E51" s="187">
        <f>D51*ABS(SUMIF('2.3_Input_Data_Orig_MC'!AB46:AF49, "&lt;0"))</f>
        <v>3.2939153168888749E-2</v>
      </c>
      <c r="G51" s="515" t="str">
        <f>'5.2_Check_3.1_Crit_PTO'!L48</f>
        <v>N/A</v>
      </c>
      <c r="H51" s="516">
        <f>'5.2_Check_3.1_Crit_PTO'!AJ48</f>
        <v>4.4463677388747336E-3</v>
      </c>
      <c r="I51" s="516" t="str">
        <f t="shared" ref="I51" si="48">IFERROR(G51-H51, "Direct to C1 &amp; C2")</f>
        <v>Direct to C1 &amp; C2</v>
      </c>
      <c r="J51" s="189" t="str">
        <f>IFERROR(I51/(SUM([3]Weighting_Totals!$E$16)),I51)</f>
        <v>Direct to C1 &amp; C2</v>
      </c>
      <c r="K51" s="170"/>
      <c r="L51" s="515">
        <f>'5.2_Check_3.1_Crit_PTO'!T48</f>
        <v>6.1610678662929472E-3</v>
      </c>
      <c r="M51" s="516">
        <f>'5.2_Check_3.1_Crit_PTO'!AR48</f>
        <v>7.1141883821995728E-3</v>
      </c>
      <c r="N51" s="516">
        <f t="shared" ref="N51" si="49">IFERROR(L51-M51, "Direct to C1, C2 &amp; C3")</f>
        <v>-9.5312051590662559E-4</v>
      </c>
      <c r="O51" s="189">
        <f>IFERROR(N51/(SUM([3]Weighting_Totals!$E$16)),N51)</f>
        <v>-5.3905583731128917E-5</v>
      </c>
      <c r="P51" s="170"/>
      <c r="Q51" s="515">
        <f>'5.2_Check_3.1_Crit_PTO'!AB48</f>
        <v>1.3190058279245503E-2</v>
      </c>
      <c r="R51" s="516">
        <f>'5.2_Check_3.1_Crit_PTO'!AZ48</f>
        <v>9.1123422615200997E-3</v>
      </c>
      <c r="S51" s="516">
        <f t="shared" ref="S51" si="50">IFERROR(Q51-R51, "No Intervention")</f>
        <v>4.0777160177254031E-3</v>
      </c>
      <c r="T51" s="189">
        <f>IFERROR(S51/(SUM([3]Weighting_Totals!$E$16)),S51)</f>
        <v>2.306231568378039E-4</v>
      </c>
      <c r="V51" s="515">
        <f>'5.3_Check_3.2_AH_PTO'!L48</f>
        <v>0</v>
      </c>
      <c r="W51" s="516">
        <f>'5.3_Check_3.2_AH_PTO'!AJ48</f>
        <v>0</v>
      </c>
      <c r="X51" s="516">
        <f t="shared" ref="X51" si="51">IFERROR(V51-W51, "Direct to AH4 &amp; AH5")</f>
        <v>0</v>
      </c>
      <c r="Y51" s="189">
        <f>IFERROR(X51/(SUM([3]Weighting_Totals!$E$16)),X51)</f>
        <v>0</v>
      </c>
      <c r="Z51" s="170"/>
      <c r="AA51" s="515">
        <f>'5.3_Check_3.2_AH_PTO'!T48</f>
        <v>0</v>
      </c>
      <c r="AB51" s="516">
        <f>'5.3_Check_3.2_AH_PTO'!AR48</f>
        <v>0</v>
      </c>
      <c r="AC51" s="516">
        <f t="shared" ref="AC51" si="52">IFERROR(AA51-AB51, "Direct to AH3, AH4 &amp; AH5")</f>
        <v>0</v>
      </c>
      <c r="AD51" s="189">
        <f>IFERROR(AC51/(SUM([3]Weighting_Totals!$E$16)),AC51)</f>
        <v>0</v>
      </c>
      <c r="AE51" s="170"/>
      <c r="AF51" s="515">
        <f>'5.3_Check_3.2_AH_PTO'!AB48</f>
        <v>0</v>
      </c>
      <c r="AG51" s="516">
        <f>'5.3_Check_3.2_AH_PTO'!AZ48</f>
        <v>0</v>
      </c>
      <c r="AH51" s="516">
        <f t="shared" ref="AH51" si="53">IFERROR(AF51-AG51, "No Intervention")</f>
        <v>0</v>
      </c>
      <c r="AI51" s="189">
        <f>IFERROR(AH51/(SUM([3]Weighting_Totals!$E$16)),AH51)</f>
        <v>0</v>
      </c>
    </row>
    <row r="52" spans="1:35" ht="13.15" x14ac:dyDescent="0.35">
      <c r="A52" s="310"/>
      <c r="B52" s="311"/>
      <c r="C52" s="312"/>
      <c r="D52" s="362"/>
      <c r="E52" s="363"/>
      <c r="G52" s="517"/>
      <c r="H52" s="518"/>
      <c r="I52" s="518"/>
      <c r="J52" s="364"/>
      <c r="K52" s="170"/>
      <c r="L52" s="517"/>
      <c r="M52" s="518"/>
      <c r="N52" s="518"/>
      <c r="O52" s="364"/>
      <c r="P52" s="170"/>
      <c r="Q52" s="517"/>
      <c r="R52" s="518"/>
      <c r="S52" s="518"/>
      <c r="T52" s="364"/>
      <c r="V52" s="517"/>
      <c r="W52" s="518"/>
      <c r="X52" s="518"/>
      <c r="Y52" s="364"/>
      <c r="Z52" s="170"/>
      <c r="AA52" s="517"/>
      <c r="AB52" s="518"/>
      <c r="AC52" s="518"/>
      <c r="AD52" s="364"/>
      <c r="AE52" s="170"/>
      <c r="AF52" s="517"/>
      <c r="AG52" s="518"/>
      <c r="AH52" s="518"/>
      <c r="AI52" s="364"/>
    </row>
    <row r="53" spans="1:35" ht="13.15" x14ac:dyDescent="0.35">
      <c r="A53" s="310"/>
      <c r="B53" s="311"/>
      <c r="C53" s="312"/>
      <c r="D53" s="362"/>
      <c r="E53" s="363"/>
      <c r="G53" s="517"/>
      <c r="H53" s="518"/>
      <c r="I53" s="518"/>
      <c r="J53" s="364"/>
      <c r="K53" s="170"/>
      <c r="L53" s="517"/>
      <c r="M53" s="518"/>
      <c r="N53" s="518"/>
      <c r="O53" s="364"/>
      <c r="P53" s="170"/>
      <c r="Q53" s="517"/>
      <c r="R53" s="518"/>
      <c r="S53" s="518"/>
      <c r="T53" s="364"/>
      <c r="V53" s="517"/>
      <c r="W53" s="518"/>
      <c r="X53" s="518"/>
      <c r="Y53" s="364"/>
      <c r="Z53" s="170"/>
      <c r="AA53" s="517"/>
      <c r="AB53" s="518"/>
      <c r="AC53" s="518"/>
      <c r="AD53" s="364"/>
      <c r="AE53" s="170"/>
      <c r="AF53" s="517"/>
      <c r="AG53" s="518"/>
      <c r="AH53" s="518"/>
      <c r="AI53" s="364"/>
    </row>
    <row r="54" spans="1:35" ht="13.15" x14ac:dyDescent="0.35">
      <c r="A54" s="345"/>
      <c r="B54" s="346"/>
      <c r="C54" s="350"/>
      <c r="D54" s="365"/>
      <c r="E54" s="366"/>
      <c r="G54" s="519"/>
      <c r="H54" s="520"/>
      <c r="I54" s="520"/>
      <c r="J54" s="369"/>
      <c r="K54" s="170"/>
      <c r="L54" s="519"/>
      <c r="M54" s="520"/>
      <c r="N54" s="520"/>
      <c r="O54" s="369"/>
      <c r="P54" s="170"/>
      <c r="Q54" s="519"/>
      <c r="R54" s="520"/>
      <c r="S54" s="520"/>
      <c r="T54" s="369"/>
      <c r="V54" s="519"/>
      <c r="W54" s="520"/>
      <c r="X54" s="520"/>
      <c r="Y54" s="369"/>
      <c r="Z54" s="170"/>
      <c r="AA54" s="519"/>
      <c r="AB54" s="520"/>
      <c r="AC54" s="520"/>
      <c r="AD54" s="369"/>
      <c r="AE54" s="170"/>
      <c r="AF54" s="519"/>
      <c r="AG54" s="520"/>
      <c r="AH54" s="520"/>
      <c r="AI54" s="369"/>
    </row>
    <row r="55" spans="1:35" ht="13.15" x14ac:dyDescent="0.35">
      <c r="A55" s="341" t="s">
        <v>20</v>
      </c>
      <c r="B55" s="342">
        <v>30</v>
      </c>
      <c r="C55" s="361" t="s">
        <v>54</v>
      </c>
      <c r="D55" s="186">
        <f>'0.2_MR_Weighting'!I56</f>
        <v>1.9885752550907127E-4</v>
      </c>
      <c r="E55" s="187">
        <f>D55*ABS(SUMIF('2.3_Input_Data_Orig_MC'!AB50:AF53, "&lt;0"))</f>
        <v>1.9885752550907127E-4</v>
      </c>
      <c r="G55" s="515" t="str">
        <f>'5.2_Check_3.1_Crit_PTO'!L52</f>
        <v>N/A</v>
      </c>
      <c r="H55" s="516">
        <f>'5.2_Check_3.1_Crit_PTO'!AJ52</f>
        <v>0</v>
      </c>
      <c r="I55" s="516" t="str">
        <f t="shared" ref="I55" si="54">IFERROR(G55-H55, "Direct to C1 &amp; C2")</f>
        <v>Direct to C1 &amp; C2</v>
      </c>
      <c r="J55" s="189" t="str">
        <f>IFERROR(I55/(SUM([3]Weighting_Totals!$E$16)),I55)</f>
        <v>Direct to C1 &amp; C2</v>
      </c>
      <c r="K55" s="170"/>
      <c r="L55" s="515">
        <f>'5.2_Check_3.1_Crit_PTO'!T52</f>
        <v>0</v>
      </c>
      <c r="M55" s="516">
        <f>'5.2_Check_3.1_Crit_PTO'!AR52</f>
        <v>0</v>
      </c>
      <c r="N55" s="516">
        <f t="shared" ref="N55" si="55">IFERROR(L55-M55, "Direct to C1, C2 &amp; C3")</f>
        <v>0</v>
      </c>
      <c r="O55" s="189">
        <f>IFERROR(N55/(SUM([3]Weighting_Totals!$E$16)),N55)</f>
        <v>0</v>
      </c>
      <c r="P55" s="170"/>
      <c r="Q55" s="515">
        <f>'5.2_Check_3.1_Crit_PTO'!AB52</f>
        <v>0</v>
      </c>
      <c r="R55" s="516">
        <f>'5.2_Check_3.1_Crit_PTO'!AZ52</f>
        <v>0</v>
      </c>
      <c r="S55" s="516">
        <f t="shared" ref="S55" si="56">IFERROR(Q55-R55, "No Intervention")</f>
        <v>0</v>
      </c>
      <c r="T55" s="189">
        <f>IFERROR(S55/(SUM([3]Weighting_Totals!$E$16)),S55)</f>
        <v>0</v>
      </c>
      <c r="V55" s="515">
        <f>'5.3_Check_3.2_AH_PTO'!L52</f>
        <v>0</v>
      </c>
      <c r="W55" s="516">
        <f>'5.3_Check_3.2_AH_PTO'!AJ52</f>
        <v>0</v>
      </c>
      <c r="X55" s="516">
        <f t="shared" ref="X55" si="57">IFERROR(V55-W55, "Direct to AH4 &amp; AH5")</f>
        <v>0</v>
      </c>
      <c r="Y55" s="189">
        <f>IFERROR(X55/(SUM([3]Weighting_Totals!$E$16)),X55)</f>
        <v>0</v>
      </c>
      <c r="Z55" s="170"/>
      <c r="AA55" s="515">
        <f>'5.3_Check_3.2_AH_PTO'!T52</f>
        <v>0</v>
      </c>
      <c r="AB55" s="516">
        <f>'5.3_Check_3.2_AH_PTO'!AR52</f>
        <v>0</v>
      </c>
      <c r="AC55" s="516">
        <f t="shared" ref="AC55" si="58">IFERROR(AA55-AB55, "Direct to AH3, AH4 &amp; AH5")</f>
        <v>0</v>
      </c>
      <c r="AD55" s="189">
        <f>IFERROR(AC55/(SUM([3]Weighting_Totals!$E$16)),AC55)</f>
        <v>0</v>
      </c>
      <c r="AE55" s="170"/>
      <c r="AF55" s="515">
        <f>'5.3_Check_3.2_AH_PTO'!AB52</f>
        <v>0</v>
      </c>
      <c r="AG55" s="516">
        <f>'5.3_Check_3.2_AH_PTO'!AZ52</f>
        <v>0</v>
      </c>
      <c r="AH55" s="516">
        <f t="shared" ref="AH55" si="59">IFERROR(AF55-AG55, "No Intervention")</f>
        <v>0</v>
      </c>
      <c r="AI55" s="189">
        <f>IFERROR(AH55/(SUM([3]Weighting_Totals!$E$16)),AH55)</f>
        <v>0</v>
      </c>
    </row>
    <row r="56" spans="1:35" ht="13.15" x14ac:dyDescent="0.35">
      <c r="A56" s="310"/>
      <c r="B56" s="311"/>
      <c r="C56" s="312"/>
      <c r="D56" s="362"/>
      <c r="E56" s="363"/>
      <c r="G56" s="517"/>
      <c r="H56" s="518"/>
      <c r="I56" s="518"/>
      <c r="J56" s="364"/>
      <c r="K56" s="170"/>
      <c r="L56" s="517"/>
      <c r="M56" s="518"/>
      <c r="N56" s="518"/>
      <c r="O56" s="364"/>
      <c r="P56" s="170"/>
      <c r="Q56" s="517"/>
      <c r="R56" s="518"/>
      <c r="S56" s="518"/>
      <c r="T56" s="364"/>
      <c r="V56" s="517"/>
      <c r="W56" s="518"/>
      <c r="X56" s="518"/>
      <c r="Y56" s="364"/>
      <c r="Z56" s="170"/>
      <c r="AA56" s="517"/>
      <c r="AB56" s="518"/>
      <c r="AC56" s="518"/>
      <c r="AD56" s="364"/>
      <c r="AE56" s="170"/>
      <c r="AF56" s="517"/>
      <c r="AG56" s="518"/>
      <c r="AH56" s="518"/>
      <c r="AI56" s="364"/>
    </row>
    <row r="57" spans="1:35" ht="13.15" x14ac:dyDescent="0.35">
      <c r="A57" s="310"/>
      <c r="B57" s="311"/>
      <c r="C57" s="312"/>
      <c r="D57" s="362"/>
      <c r="E57" s="363"/>
      <c r="G57" s="517"/>
      <c r="H57" s="518"/>
      <c r="I57" s="518"/>
      <c r="J57" s="364"/>
      <c r="K57" s="170"/>
      <c r="L57" s="517"/>
      <c r="M57" s="518"/>
      <c r="N57" s="518"/>
      <c r="O57" s="364"/>
      <c r="P57" s="170"/>
      <c r="Q57" s="517"/>
      <c r="R57" s="518"/>
      <c r="S57" s="518"/>
      <c r="T57" s="364"/>
      <c r="V57" s="517"/>
      <c r="W57" s="518"/>
      <c r="X57" s="518"/>
      <c r="Y57" s="364"/>
      <c r="Z57" s="170"/>
      <c r="AA57" s="517"/>
      <c r="AB57" s="518"/>
      <c r="AC57" s="518"/>
      <c r="AD57" s="364"/>
      <c r="AE57" s="170"/>
      <c r="AF57" s="517"/>
      <c r="AG57" s="518"/>
      <c r="AH57" s="518"/>
      <c r="AI57" s="364"/>
    </row>
    <row r="58" spans="1:35" ht="13.15" x14ac:dyDescent="0.35">
      <c r="A58" s="345"/>
      <c r="B58" s="346"/>
      <c r="C58" s="350"/>
      <c r="D58" s="365"/>
      <c r="E58" s="366"/>
      <c r="G58" s="519"/>
      <c r="H58" s="520"/>
      <c r="I58" s="520"/>
      <c r="J58" s="369"/>
      <c r="K58" s="170"/>
      <c r="L58" s="519"/>
      <c r="M58" s="520"/>
      <c r="N58" s="520"/>
      <c r="O58" s="369"/>
      <c r="P58" s="170"/>
      <c r="Q58" s="519"/>
      <c r="R58" s="520"/>
      <c r="S58" s="520"/>
      <c r="T58" s="369"/>
      <c r="V58" s="519"/>
      <c r="W58" s="520"/>
      <c r="X58" s="520"/>
      <c r="Y58" s="369"/>
      <c r="Z58" s="170"/>
      <c r="AA58" s="519"/>
      <c r="AB58" s="520"/>
      <c r="AC58" s="520"/>
      <c r="AD58" s="369"/>
      <c r="AE58" s="170"/>
      <c r="AF58" s="519"/>
      <c r="AG58" s="520"/>
      <c r="AH58" s="520"/>
      <c r="AI58" s="369"/>
    </row>
    <row r="59" spans="1:35" ht="13.15" x14ac:dyDescent="0.35">
      <c r="A59" s="341" t="s">
        <v>20</v>
      </c>
      <c r="B59" s="342">
        <v>3</v>
      </c>
      <c r="C59" s="361" t="s">
        <v>66</v>
      </c>
      <c r="D59" s="186">
        <f>'0.2_MR_Weighting'!I60</f>
        <v>3.6234145211327001E-3</v>
      </c>
      <c r="E59" s="187">
        <f>D59*ABS(SUMIF('2.3_Input_Data_Orig_MC'!AB54:AF57, "&lt;0"))</f>
        <v>8.6961948507184805E-2</v>
      </c>
      <c r="G59" s="515" t="str">
        <f>'5.2_Check_3.1_Crit_PTO'!L56</f>
        <v>N/A</v>
      </c>
      <c r="H59" s="516">
        <f>'5.2_Check_3.1_Crit_PTO'!AJ56</f>
        <v>0</v>
      </c>
      <c r="I59" s="516" t="str">
        <f t="shared" ref="I59" si="60">IFERROR(G59-H59, "Direct to C1 &amp; C2")</f>
        <v>Direct to C1 &amp; C2</v>
      </c>
      <c r="J59" s="189" t="str">
        <f>IFERROR(I59/(SUM([3]Weighting_Totals!$E$16)),I59)</f>
        <v>Direct to C1 &amp; C2</v>
      </c>
      <c r="K59" s="170"/>
      <c r="L59" s="515">
        <f>'5.2_Check_3.1_Crit_PTO'!T56</f>
        <v>3.3406231264783544E-2</v>
      </c>
      <c r="M59" s="516">
        <f>'5.2_Check_3.1_Crit_PTO'!AR56</f>
        <v>0</v>
      </c>
      <c r="N59" s="516">
        <f t="shared" ref="N59" si="61">IFERROR(L59-M59, "Direct to C1, C2 &amp; C3")</f>
        <v>3.3406231264783544E-2</v>
      </c>
      <c r="O59" s="189">
        <f>IFERROR(N59/(SUM([3]Weighting_Totals!$E$16)),N59)</f>
        <v>1.8893543539688776E-3</v>
      </c>
      <c r="P59" s="170"/>
      <c r="Q59" s="515">
        <f>'5.2_Check_3.1_Crit_PTO'!AB56</f>
        <v>4.7336089084619573E-2</v>
      </c>
      <c r="R59" s="516">
        <f>'5.2_Check_3.1_Crit_PTO'!AZ56</f>
        <v>1.2938177734806022E-2</v>
      </c>
      <c r="S59" s="516">
        <f t="shared" ref="S59" si="62">IFERROR(Q59-R59, "No Intervention")</f>
        <v>3.4397911349813549E-2</v>
      </c>
      <c r="T59" s="189">
        <f>IFERROR(S59/(SUM([3]Weighting_Totals!$E$16)),S59)</f>
        <v>1.9454407490951317E-3</v>
      </c>
      <c r="V59" s="515">
        <f>'5.3_Check_3.2_AH_PTO'!L56</f>
        <v>2.0228477583576918E-2</v>
      </c>
      <c r="W59" s="516">
        <f>'5.3_Check_3.2_AH_PTO'!AJ56</f>
        <v>0</v>
      </c>
      <c r="X59" s="516">
        <f t="shared" ref="X59" si="63">IFERROR(V59-W59, "Direct to AH4 &amp; AH5")</f>
        <v>2.0228477583576918E-2</v>
      </c>
      <c r="Y59" s="189">
        <f>IFERROR(X59/(SUM([3]Weighting_Totals!$E$16)),X59)</f>
        <v>1.1440608757619019E-3</v>
      </c>
      <c r="Z59" s="170"/>
      <c r="AA59" s="515">
        <f>'5.3_Check_3.2_AH_PTO'!T56</f>
        <v>0</v>
      </c>
      <c r="AB59" s="516">
        <f>'5.3_Check_3.2_AH_PTO'!AR56</f>
        <v>0</v>
      </c>
      <c r="AC59" s="516">
        <f t="shared" ref="AC59" si="64">IFERROR(AA59-AB59, "Direct to AH3, AH4 &amp; AH5")</f>
        <v>0</v>
      </c>
      <c r="AD59" s="189">
        <f>IFERROR(AC59/(SUM([3]Weighting_Totals!$E$16)),AC59)</f>
        <v>0</v>
      </c>
      <c r="AE59" s="170"/>
      <c r="AF59" s="515">
        <f>'5.3_Check_3.2_AH_PTO'!AB56</f>
        <v>0</v>
      </c>
      <c r="AG59" s="516">
        <f>'5.3_Check_3.2_AH_PTO'!AZ56</f>
        <v>0</v>
      </c>
      <c r="AH59" s="516">
        <f t="shared" ref="AH59" si="65">IFERROR(AF59-AG59, "No Intervention")</f>
        <v>0</v>
      </c>
      <c r="AI59" s="189">
        <f>IFERROR(AH59/(SUM([3]Weighting_Totals!$E$16)),AH59)</f>
        <v>0</v>
      </c>
    </row>
    <row r="60" spans="1:35" ht="13.15" x14ac:dyDescent="0.35">
      <c r="A60" s="310"/>
      <c r="B60" s="311"/>
      <c r="C60" s="312"/>
      <c r="D60" s="362"/>
      <c r="E60" s="363"/>
      <c r="G60" s="517"/>
      <c r="H60" s="518"/>
      <c r="I60" s="518"/>
      <c r="J60" s="364"/>
      <c r="K60" s="170"/>
      <c r="L60" s="517"/>
      <c r="M60" s="518"/>
      <c r="N60" s="518"/>
      <c r="O60" s="364"/>
      <c r="P60" s="170"/>
      <c r="Q60" s="517"/>
      <c r="R60" s="518"/>
      <c r="S60" s="518"/>
      <c r="T60" s="364"/>
      <c r="V60" s="517"/>
      <c r="W60" s="518"/>
      <c r="X60" s="518"/>
      <c r="Y60" s="364"/>
      <c r="Z60" s="170"/>
      <c r="AA60" s="517"/>
      <c r="AB60" s="518"/>
      <c r="AC60" s="518"/>
      <c r="AD60" s="364"/>
      <c r="AE60" s="170"/>
      <c r="AF60" s="517"/>
      <c r="AG60" s="518"/>
      <c r="AH60" s="518"/>
      <c r="AI60" s="364"/>
    </row>
    <row r="61" spans="1:35" ht="13.15" x14ac:dyDescent="0.35">
      <c r="A61" s="310"/>
      <c r="B61" s="311"/>
      <c r="C61" s="312"/>
      <c r="D61" s="362"/>
      <c r="E61" s="363"/>
      <c r="G61" s="517"/>
      <c r="H61" s="518"/>
      <c r="I61" s="518"/>
      <c r="J61" s="364"/>
      <c r="K61" s="170"/>
      <c r="L61" s="517"/>
      <c r="M61" s="518"/>
      <c r="N61" s="518"/>
      <c r="O61" s="364"/>
      <c r="P61" s="170"/>
      <c r="Q61" s="517"/>
      <c r="R61" s="518"/>
      <c r="S61" s="518"/>
      <c r="T61" s="364"/>
      <c r="V61" s="517"/>
      <c r="W61" s="518"/>
      <c r="X61" s="518"/>
      <c r="Y61" s="364"/>
      <c r="Z61" s="170"/>
      <c r="AA61" s="517"/>
      <c r="AB61" s="518"/>
      <c r="AC61" s="518"/>
      <c r="AD61" s="364"/>
      <c r="AE61" s="170"/>
      <c r="AF61" s="517"/>
      <c r="AG61" s="518"/>
      <c r="AH61" s="518"/>
      <c r="AI61" s="364"/>
    </row>
    <row r="62" spans="1:35" ht="13.15" x14ac:dyDescent="0.35">
      <c r="A62" s="345"/>
      <c r="B62" s="346"/>
      <c r="C62" s="350"/>
      <c r="D62" s="365"/>
      <c r="E62" s="366"/>
      <c r="G62" s="519"/>
      <c r="H62" s="520"/>
      <c r="I62" s="520"/>
      <c r="J62" s="369"/>
      <c r="K62" s="170"/>
      <c r="L62" s="519"/>
      <c r="M62" s="520"/>
      <c r="N62" s="520"/>
      <c r="O62" s="369"/>
      <c r="P62" s="170"/>
      <c r="Q62" s="519"/>
      <c r="R62" s="520"/>
      <c r="S62" s="520"/>
      <c r="T62" s="369"/>
      <c r="V62" s="519"/>
      <c r="W62" s="520"/>
      <c r="X62" s="520"/>
      <c r="Y62" s="369"/>
      <c r="Z62" s="170"/>
      <c r="AA62" s="519"/>
      <c r="AB62" s="520"/>
      <c r="AC62" s="520"/>
      <c r="AD62" s="369"/>
      <c r="AE62" s="170"/>
      <c r="AF62" s="519"/>
      <c r="AG62" s="520"/>
      <c r="AH62" s="520"/>
      <c r="AI62" s="369"/>
    </row>
    <row r="63" spans="1:35" ht="13.15" x14ac:dyDescent="0.35">
      <c r="A63" s="341" t="s">
        <v>20</v>
      </c>
      <c r="B63" s="342">
        <v>4</v>
      </c>
      <c r="C63" s="361" t="s">
        <v>21</v>
      </c>
      <c r="D63" s="186">
        <f>'0.2_MR_Weighting'!I64</f>
        <v>2.1601307131401256E-3</v>
      </c>
      <c r="E63" s="187">
        <f>D63*ABS(SUMIF('2.3_Input_Data_Orig_MC'!AB58:AF61, "&lt;0"))</f>
        <v>5.1843137115363015E-2</v>
      </c>
      <c r="G63" s="515" t="str">
        <f>'5.2_Check_3.1_Crit_PTO'!L60</f>
        <v>N/A</v>
      </c>
      <c r="H63" s="516">
        <f>'5.2_Check_3.1_Crit_PTO'!AJ60</f>
        <v>0</v>
      </c>
      <c r="I63" s="516" t="str">
        <f t="shared" ref="I63" si="66">IFERROR(G63-H63, "Direct to C1 &amp; C2")</f>
        <v>Direct to C1 &amp; C2</v>
      </c>
      <c r="J63" s="189" t="str">
        <f>IFERROR(I63/(SUM([3]Weighting_Totals!$E$16)),I63)</f>
        <v>Direct to C1 &amp; C2</v>
      </c>
      <c r="K63" s="170"/>
      <c r="L63" s="515">
        <f>'5.2_Check_3.1_Crit_PTO'!T60</f>
        <v>1.9915421143359178E-2</v>
      </c>
      <c r="M63" s="516">
        <f>'5.2_Check_3.1_Crit_PTO'!AR60</f>
        <v>1.0246399645809914E-2</v>
      </c>
      <c r="N63" s="516">
        <f t="shared" ref="N63" si="67">IFERROR(L63-M63, "Direct to C1, C2 &amp; C3")</f>
        <v>9.6690214975492638E-3</v>
      </c>
      <c r="O63" s="189">
        <f>IFERROR(N63/(SUM([3]Weighting_Totals!$E$16)),N63)</f>
        <v>5.468503082618454E-4</v>
      </c>
      <c r="P63" s="170"/>
      <c r="Q63" s="515">
        <f>'5.2_Check_3.1_Crit_PTO'!AB60</f>
        <v>2.8219829466174129E-2</v>
      </c>
      <c r="R63" s="516">
        <f>'5.2_Check_3.1_Crit_PTO'!AZ60</f>
        <v>1.2346175391451181E-2</v>
      </c>
      <c r="S63" s="516">
        <f t="shared" ref="S63" si="68">IFERROR(Q63-R63, "No Intervention")</f>
        <v>1.5873654074722948E-2</v>
      </c>
      <c r="T63" s="189">
        <f>IFERROR(S63/(SUM([3]Weighting_Totals!$E$16)),S63)</f>
        <v>8.9776536604084794E-4</v>
      </c>
      <c r="V63" s="515">
        <f>'5.3_Check_3.2_AH_PTO'!L60</f>
        <v>1.153194232940666E-2</v>
      </c>
      <c r="W63" s="516">
        <f>'5.3_Check_3.2_AH_PTO'!AJ60</f>
        <v>0</v>
      </c>
      <c r="X63" s="516">
        <f t="shared" ref="X63" si="69">IFERROR(V63-W63, "Direct to AH4 &amp; AH5")</f>
        <v>1.153194232940666E-2</v>
      </c>
      <c r="Y63" s="189">
        <f>IFERROR(X63/(SUM([3]Weighting_Totals!$E$16)),X63)</f>
        <v>6.5221141759714304E-4</v>
      </c>
      <c r="Z63" s="170"/>
      <c r="AA63" s="515">
        <f>'5.3_Check_3.2_AH_PTO'!T60</f>
        <v>0</v>
      </c>
      <c r="AB63" s="516">
        <f>'5.3_Check_3.2_AH_PTO'!AR60</f>
        <v>6.3592526328212747E-3</v>
      </c>
      <c r="AC63" s="516">
        <f t="shared" ref="AC63" si="70">IFERROR(AA63-AB63, "Direct to AH3, AH4 &amp; AH5")</f>
        <v>-6.3592526328212747E-3</v>
      </c>
      <c r="AD63" s="189">
        <f>IFERROR(AC63/(SUM([3]Weighting_Totals!$E$16)),AC63)</f>
        <v>-3.5965989562177495E-4</v>
      </c>
      <c r="AE63" s="170"/>
      <c r="AF63" s="515">
        <f>'5.3_Check_3.2_AH_PTO'!AB60</f>
        <v>0</v>
      </c>
      <c r="AG63" s="516">
        <f>'5.3_Check_3.2_AH_PTO'!AZ60</f>
        <v>0</v>
      </c>
      <c r="AH63" s="516">
        <f t="shared" ref="AH63" si="71">IFERROR(AF63-AG63, "No Intervention")</f>
        <v>0</v>
      </c>
      <c r="AI63" s="189">
        <f>IFERROR(AH63/(SUM([3]Weighting_Totals!$E$16)),AH63)</f>
        <v>0</v>
      </c>
    </row>
    <row r="64" spans="1:35" ht="13.15" x14ac:dyDescent="0.35">
      <c r="A64" s="310"/>
      <c r="B64" s="311"/>
      <c r="C64" s="312"/>
      <c r="D64" s="362"/>
      <c r="E64" s="363"/>
      <c r="G64" s="517"/>
      <c r="H64" s="518"/>
      <c r="I64" s="518"/>
      <c r="J64" s="364"/>
      <c r="K64" s="170"/>
      <c r="L64" s="517"/>
      <c r="M64" s="518"/>
      <c r="N64" s="518"/>
      <c r="O64" s="364"/>
      <c r="P64" s="170"/>
      <c r="Q64" s="517"/>
      <c r="R64" s="518"/>
      <c r="S64" s="518"/>
      <c r="T64" s="364"/>
      <c r="V64" s="517"/>
      <c r="W64" s="518"/>
      <c r="X64" s="518"/>
      <c r="Y64" s="364"/>
      <c r="Z64" s="170"/>
      <c r="AA64" s="517"/>
      <c r="AB64" s="518"/>
      <c r="AC64" s="518"/>
      <c r="AD64" s="364"/>
      <c r="AE64" s="170"/>
      <c r="AF64" s="517"/>
      <c r="AG64" s="518"/>
      <c r="AH64" s="518"/>
      <c r="AI64" s="364"/>
    </row>
    <row r="65" spans="1:35" ht="13.15" x14ac:dyDescent="0.35">
      <c r="A65" s="310"/>
      <c r="B65" s="311"/>
      <c r="C65" s="312"/>
      <c r="D65" s="362"/>
      <c r="E65" s="363"/>
      <c r="G65" s="517"/>
      <c r="H65" s="518"/>
      <c r="I65" s="518"/>
      <c r="J65" s="364"/>
      <c r="K65" s="170"/>
      <c r="L65" s="517"/>
      <c r="M65" s="518"/>
      <c r="N65" s="518"/>
      <c r="O65" s="364"/>
      <c r="P65" s="170"/>
      <c r="Q65" s="517"/>
      <c r="R65" s="518"/>
      <c r="S65" s="518"/>
      <c r="T65" s="364"/>
      <c r="V65" s="517"/>
      <c r="W65" s="518"/>
      <c r="X65" s="518"/>
      <c r="Y65" s="364"/>
      <c r="Z65" s="170"/>
      <c r="AA65" s="517"/>
      <c r="AB65" s="518"/>
      <c r="AC65" s="518"/>
      <c r="AD65" s="364"/>
      <c r="AE65" s="170"/>
      <c r="AF65" s="517"/>
      <c r="AG65" s="518"/>
      <c r="AH65" s="518"/>
      <c r="AI65" s="364"/>
    </row>
    <row r="66" spans="1:35" ht="13.15" x14ac:dyDescent="0.35">
      <c r="A66" s="345"/>
      <c r="B66" s="346"/>
      <c r="C66" s="350"/>
      <c r="D66" s="365"/>
      <c r="E66" s="366"/>
      <c r="G66" s="519"/>
      <c r="H66" s="520"/>
      <c r="I66" s="520"/>
      <c r="J66" s="369"/>
      <c r="K66" s="170"/>
      <c r="L66" s="519"/>
      <c r="M66" s="520"/>
      <c r="N66" s="520"/>
      <c r="O66" s="369"/>
      <c r="P66" s="170"/>
      <c r="Q66" s="519"/>
      <c r="R66" s="520"/>
      <c r="S66" s="520"/>
      <c r="T66" s="369"/>
      <c r="V66" s="519"/>
      <c r="W66" s="520"/>
      <c r="X66" s="520"/>
      <c r="Y66" s="369"/>
      <c r="Z66" s="170"/>
      <c r="AA66" s="519"/>
      <c r="AB66" s="520"/>
      <c r="AC66" s="520"/>
      <c r="AD66" s="369"/>
      <c r="AE66" s="170"/>
      <c r="AF66" s="519"/>
      <c r="AG66" s="520"/>
      <c r="AH66" s="520"/>
      <c r="AI66" s="369"/>
    </row>
    <row r="67" spans="1:35" ht="13.15" x14ac:dyDescent="0.35">
      <c r="A67" s="341" t="s">
        <v>20</v>
      </c>
      <c r="B67" s="342">
        <v>6</v>
      </c>
      <c r="C67" s="361" t="s">
        <v>67</v>
      </c>
      <c r="D67" s="186">
        <f>'0.2_MR_Weighting'!I68</f>
        <v>2.118538330943364E-3</v>
      </c>
      <c r="E67" s="187">
        <f>D67*ABS(SUMIF('2.3_Input_Data_Orig_MC'!AB62:AF65, "&lt;0"))</f>
        <v>5.2963458273584098E-2</v>
      </c>
      <c r="G67" s="515" t="str">
        <f>'5.2_Check_3.1_Crit_PTO'!L64</f>
        <v>N/A</v>
      </c>
      <c r="H67" s="516">
        <f>'5.2_Check_3.1_Crit_PTO'!AJ64</f>
        <v>4.3417115945949747E-3</v>
      </c>
      <c r="I67" s="516" t="str">
        <f t="shared" ref="I67" si="72">IFERROR(G67-H67, "Direct to C1 &amp; C2")</f>
        <v>Direct to C1 &amp; C2</v>
      </c>
      <c r="J67" s="189" t="str">
        <f>IFERROR(I67/(SUM([3]Weighting_Totals!$E$16)),I67)</f>
        <v>Direct to C1 &amp; C2</v>
      </c>
      <c r="K67" s="170"/>
      <c r="L67" s="515">
        <f>'5.2_Check_3.1_Crit_PTO'!T64</f>
        <v>2.3438349991933703E-2</v>
      </c>
      <c r="M67" s="516">
        <f>'5.2_Check_3.1_Crit_PTO'!AR64</f>
        <v>7.0899853447221241E-3</v>
      </c>
      <c r="N67" s="516">
        <f t="shared" ref="N67" si="73">IFERROR(L67-M67, "Direct to C1, C2 &amp; C3")</f>
        <v>1.634836464721158E-2</v>
      </c>
      <c r="O67" s="189">
        <f>IFERROR(N67/(SUM([3]Weighting_Totals!$E$16)),N67)</f>
        <v>9.2461354534899862E-4</v>
      </c>
      <c r="P67" s="170"/>
      <c r="Q67" s="515">
        <f>'5.2_Check_3.1_Crit_PTO'!AB64</f>
        <v>2.4941234248351353E-2</v>
      </c>
      <c r="R67" s="516">
        <f>'5.2_Check_3.1_Crit_PTO'!AZ64</f>
        <v>1.1924190690296136E-2</v>
      </c>
      <c r="S67" s="516">
        <f t="shared" ref="S67" si="74">IFERROR(Q67-R67, "No Intervention")</f>
        <v>1.3017043558055217E-2</v>
      </c>
      <c r="T67" s="189">
        <f>IFERROR(S67/(SUM([3]Weighting_Totals!$E$16)),S67)</f>
        <v>7.3620420475687298E-4</v>
      </c>
      <c r="V67" s="515">
        <f>'5.3_Check_3.2_AH_PTO'!L64</f>
        <v>1.6475637098978063E-2</v>
      </c>
      <c r="W67" s="516">
        <f>'5.3_Check_3.2_AH_PTO'!AJ64</f>
        <v>0</v>
      </c>
      <c r="X67" s="516">
        <f t="shared" ref="X67" si="75">IFERROR(V67-W67, "Direct to AH4 &amp; AH5")</f>
        <v>1.6475637098978063E-2</v>
      </c>
      <c r="Y67" s="189">
        <f>IFERROR(X67/(SUM([3]Weighting_Totals!$E$16)),X67)</f>
        <v>9.3181168628801529E-4</v>
      </c>
      <c r="Z67" s="170"/>
      <c r="AA67" s="515">
        <f>'5.3_Check_3.2_AH_PTO'!T64</f>
        <v>0</v>
      </c>
      <c r="AB67" s="516">
        <f>'5.3_Check_3.2_AH_PTO'!AR64</f>
        <v>0</v>
      </c>
      <c r="AC67" s="516">
        <f t="shared" ref="AC67" si="76">IFERROR(AA67-AB67, "Direct to AH3, AH4 &amp; AH5")</f>
        <v>0</v>
      </c>
      <c r="AD67" s="189">
        <f>IFERROR(AC67/(SUM([3]Weighting_Totals!$E$16)),AC67)</f>
        <v>0</v>
      </c>
      <c r="AE67" s="170"/>
      <c r="AF67" s="515">
        <f>'5.3_Check_3.2_AH_PTO'!AB64</f>
        <v>0</v>
      </c>
      <c r="AG67" s="516">
        <f>'5.3_Check_3.2_AH_PTO'!AZ64</f>
        <v>0</v>
      </c>
      <c r="AH67" s="516">
        <f t="shared" ref="AH67" si="77">IFERROR(AF67-AG67, "No Intervention")</f>
        <v>0</v>
      </c>
      <c r="AI67" s="189">
        <f>IFERROR(AH67/(SUM([3]Weighting_Totals!$E$16)),AH67)</f>
        <v>0</v>
      </c>
    </row>
    <row r="68" spans="1:35" ht="13.15" x14ac:dyDescent="0.35">
      <c r="A68" s="310"/>
      <c r="B68" s="311"/>
      <c r="C68" s="312"/>
      <c r="D68" s="362"/>
      <c r="E68" s="363"/>
      <c r="G68" s="517"/>
      <c r="H68" s="518"/>
      <c r="I68" s="518"/>
      <c r="J68" s="364"/>
      <c r="K68" s="170"/>
      <c r="L68" s="517"/>
      <c r="M68" s="518"/>
      <c r="N68" s="518"/>
      <c r="O68" s="364"/>
      <c r="P68" s="170"/>
      <c r="Q68" s="517"/>
      <c r="R68" s="518"/>
      <c r="S68" s="518"/>
      <c r="T68" s="364"/>
      <c r="V68" s="517"/>
      <c r="W68" s="518"/>
      <c r="X68" s="518"/>
      <c r="Y68" s="364"/>
      <c r="Z68" s="170"/>
      <c r="AA68" s="517"/>
      <c r="AB68" s="518"/>
      <c r="AC68" s="518"/>
      <c r="AD68" s="364"/>
      <c r="AE68" s="170"/>
      <c r="AF68" s="517"/>
      <c r="AG68" s="518"/>
      <c r="AH68" s="518"/>
      <c r="AI68" s="364"/>
    </row>
    <row r="69" spans="1:35" ht="13.15" x14ac:dyDescent="0.35">
      <c r="A69" s="310"/>
      <c r="B69" s="311"/>
      <c r="C69" s="312"/>
      <c r="D69" s="362"/>
      <c r="E69" s="363"/>
      <c r="G69" s="517"/>
      <c r="H69" s="518"/>
      <c r="I69" s="518"/>
      <c r="J69" s="364"/>
      <c r="K69" s="170"/>
      <c r="L69" s="517"/>
      <c r="M69" s="518"/>
      <c r="N69" s="518"/>
      <c r="O69" s="364"/>
      <c r="P69" s="170"/>
      <c r="Q69" s="517"/>
      <c r="R69" s="518"/>
      <c r="S69" s="518"/>
      <c r="T69" s="364"/>
      <c r="V69" s="517"/>
      <c r="W69" s="518"/>
      <c r="X69" s="518"/>
      <c r="Y69" s="364"/>
      <c r="Z69" s="170"/>
      <c r="AA69" s="517"/>
      <c r="AB69" s="518"/>
      <c r="AC69" s="518"/>
      <c r="AD69" s="364"/>
      <c r="AE69" s="170"/>
      <c r="AF69" s="517"/>
      <c r="AG69" s="518"/>
      <c r="AH69" s="518"/>
      <c r="AI69" s="364"/>
    </row>
    <row r="70" spans="1:35" ht="13.15" x14ac:dyDescent="0.35">
      <c r="A70" s="345"/>
      <c r="B70" s="346"/>
      <c r="C70" s="350"/>
      <c r="D70" s="365"/>
      <c r="E70" s="366"/>
      <c r="G70" s="519"/>
      <c r="H70" s="520"/>
      <c r="I70" s="520"/>
      <c r="J70" s="369"/>
      <c r="K70" s="170"/>
      <c r="L70" s="519"/>
      <c r="M70" s="520"/>
      <c r="N70" s="520"/>
      <c r="O70" s="369"/>
      <c r="P70" s="170"/>
      <c r="Q70" s="519"/>
      <c r="R70" s="520"/>
      <c r="S70" s="520"/>
      <c r="T70" s="369"/>
      <c r="V70" s="519"/>
      <c r="W70" s="520"/>
      <c r="X70" s="520"/>
      <c r="Y70" s="369"/>
      <c r="Z70" s="170"/>
      <c r="AA70" s="519"/>
      <c r="AB70" s="520"/>
      <c r="AC70" s="520"/>
      <c r="AD70" s="369"/>
      <c r="AE70" s="170"/>
      <c r="AF70" s="519"/>
      <c r="AG70" s="520"/>
      <c r="AH70" s="520"/>
      <c r="AI70" s="369"/>
    </row>
    <row r="71" spans="1:35" ht="13.15" x14ac:dyDescent="0.35">
      <c r="A71" s="341" t="s">
        <v>20</v>
      </c>
      <c r="B71" s="342">
        <v>13</v>
      </c>
      <c r="C71" s="361" t="s">
        <v>13</v>
      </c>
      <c r="D71" s="186">
        <f>'0.2_MR_Weighting'!I72</f>
        <v>4.6795495819973042E-4</v>
      </c>
      <c r="E71" s="187">
        <f>D71*ABS(SUMIF('2.3_Input_Data_Orig_MC'!AB66:AF69, "&lt;0"))</f>
        <v>2.3397747909986522E-3</v>
      </c>
      <c r="G71" s="515" t="str">
        <f>'5.2_Check_3.1_Crit_PTO'!L68</f>
        <v>N/A</v>
      </c>
      <c r="H71" s="516" t="str">
        <f>'5.2_Check_3.1_Crit_PTO'!AJ68</f>
        <v>N/A</v>
      </c>
      <c r="I71" s="516" t="str">
        <f t="shared" ref="I71" si="78">IFERROR(G71-H71, "Direct to C1 &amp; C2")</f>
        <v>Direct to C1 &amp; C2</v>
      </c>
      <c r="J71" s="189" t="str">
        <f>IFERROR(I71/(SUM([3]Weighting_Totals!$E$16)),I71)</f>
        <v>Direct to C1 &amp; C2</v>
      </c>
      <c r="K71" s="170"/>
      <c r="L71" s="515" t="str">
        <f>'5.2_Check_3.1_Crit_PTO'!T68</f>
        <v>N/A</v>
      </c>
      <c r="M71" s="516">
        <f>'5.2_Check_3.1_Crit_PTO'!AR68</f>
        <v>4.6795495819973042E-4</v>
      </c>
      <c r="N71" s="516" t="str">
        <f t="shared" ref="N71" si="79">IFERROR(L71-M71, "Direct to C1, C2 &amp; C3")</f>
        <v>Direct to C1, C2 &amp; C3</v>
      </c>
      <c r="O71" s="189" t="str">
        <f>IFERROR(N71/(SUM([3]Weighting_Totals!$E$16)),N71)</f>
        <v>Direct to C1, C2 &amp; C3</v>
      </c>
      <c r="P71" s="170"/>
      <c r="Q71" s="515">
        <f>'5.2_Check_3.1_Crit_PTO'!AB68</f>
        <v>0</v>
      </c>
      <c r="R71" s="516">
        <f>'5.2_Check_3.1_Crit_PTO'!AZ68</f>
        <v>1.0252379460095177E-3</v>
      </c>
      <c r="S71" s="516">
        <f t="shared" ref="S71" si="80">IFERROR(Q71-R71, "No Intervention")</f>
        <v>-1.0252379460095177E-3</v>
      </c>
      <c r="T71" s="189">
        <f>IFERROR(S71/(SUM([3]Weighting_Totals!$E$16)),S71)</f>
        <v>-5.7984325193521422E-5</v>
      </c>
      <c r="V71" s="515">
        <f>'5.3_Check_3.2_AH_PTO'!L68</f>
        <v>0</v>
      </c>
      <c r="W71" s="516">
        <f>'5.3_Check_3.2_AH_PTO'!AJ68</f>
        <v>0</v>
      </c>
      <c r="X71" s="516">
        <f t="shared" ref="X71" si="81">IFERROR(V71-W71, "Direct to AH4 &amp; AH5")</f>
        <v>0</v>
      </c>
      <c r="Y71" s="189">
        <f>IFERROR(X71/(SUM([3]Weighting_Totals!$E$16)),X71)</f>
        <v>0</v>
      </c>
      <c r="Z71" s="170"/>
      <c r="AA71" s="515">
        <f>'5.3_Check_3.2_AH_PTO'!T68</f>
        <v>0</v>
      </c>
      <c r="AB71" s="516">
        <f>'5.3_Check_3.2_AH_PTO'!AR68</f>
        <v>0</v>
      </c>
      <c r="AC71" s="516">
        <f t="shared" ref="AC71" si="82">IFERROR(AA71-AB71, "Direct to AH3, AH4 &amp; AH5")</f>
        <v>0</v>
      </c>
      <c r="AD71" s="189">
        <f>IFERROR(AC71/(SUM([3]Weighting_Totals!$E$16)),AC71)</f>
        <v>0</v>
      </c>
      <c r="AE71" s="170"/>
      <c r="AF71" s="515">
        <f>'5.3_Check_3.2_AH_PTO'!AB68</f>
        <v>0</v>
      </c>
      <c r="AG71" s="516">
        <f>'5.3_Check_3.2_AH_PTO'!AZ68</f>
        <v>0</v>
      </c>
      <c r="AH71" s="516">
        <f t="shared" ref="AH71" si="83">IFERROR(AF71-AG71, "No Intervention")</f>
        <v>0</v>
      </c>
      <c r="AI71" s="189">
        <f>IFERROR(AH71/(SUM([3]Weighting_Totals!$E$16)),AH71)</f>
        <v>0</v>
      </c>
    </row>
    <row r="72" spans="1:35" ht="13.15" x14ac:dyDescent="0.35">
      <c r="A72" s="310"/>
      <c r="B72" s="311"/>
      <c r="C72" s="312"/>
      <c r="D72" s="362"/>
      <c r="E72" s="363"/>
      <c r="G72" s="517"/>
      <c r="H72" s="518"/>
      <c r="I72" s="518"/>
      <c r="J72" s="364"/>
      <c r="K72" s="170"/>
      <c r="L72" s="517"/>
      <c r="M72" s="518"/>
      <c r="N72" s="518"/>
      <c r="O72" s="364"/>
      <c r="P72" s="170"/>
      <c r="Q72" s="517"/>
      <c r="R72" s="518"/>
      <c r="S72" s="518"/>
      <c r="T72" s="364"/>
      <c r="V72" s="517"/>
      <c r="W72" s="518"/>
      <c r="X72" s="518"/>
      <c r="Y72" s="364"/>
      <c r="Z72" s="170"/>
      <c r="AA72" s="517"/>
      <c r="AB72" s="518"/>
      <c r="AC72" s="518"/>
      <c r="AD72" s="364"/>
      <c r="AE72" s="170"/>
      <c r="AF72" s="517"/>
      <c r="AG72" s="518"/>
      <c r="AH72" s="518"/>
      <c r="AI72" s="364"/>
    </row>
    <row r="73" spans="1:35" ht="13.15" x14ac:dyDescent="0.35">
      <c r="A73" s="310"/>
      <c r="B73" s="311"/>
      <c r="C73" s="312"/>
      <c r="D73" s="362"/>
      <c r="E73" s="363"/>
      <c r="G73" s="517"/>
      <c r="H73" s="518"/>
      <c r="I73" s="518"/>
      <c r="J73" s="364"/>
      <c r="K73" s="170"/>
      <c r="L73" s="517"/>
      <c r="M73" s="518"/>
      <c r="N73" s="518"/>
      <c r="O73" s="364"/>
      <c r="P73" s="170"/>
      <c r="Q73" s="517"/>
      <c r="R73" s="518"/>
      <c r="S73" s="518"/>
      <c r="T73" s="364"/>
      <c r="V73" s="517"/>
      <c r="W73" s="518"/>
      <c r="X73" s="518"/>
      <c r="Y73" s="364"/>
      <c r="Z73" s="170"/>
      <c r="AA73" s="517"/>
      <c r="AB73" s="518"/>
      <c r="AC73" s="518"/>
      <c r="AD73" s="364"/>
      <c r="AE73" s="170"/>
      <c r="AF73" s="517"/>
      <c r="AG73" s="518"/>
      <c r="AH73" s="518"/>
      <c r="AI73" s="364"/>
    </row>
    <row r="74" spans="1:35" ht="13.15" x14ac:dyDescent="0.35">
      <c r="A74" s="345"/>
      <c r="B74" s="346"/>
      <c r="C74" s="350"/>
      <c r="D74" s="365"/>
      <c r="E74" s="366"/>
      <c r="G74" s="519"/>
      <c r="H74" s="520"/>
      <c r="I74" s="520"/>
      <c r="J74" s="369"/>
      <c r="K74" s="170"/>
      <c r="L74" s="519"/>
      <c r="M74" s="520"/>
      <c r="N74" s="520"/>
      <c r="O74" s="369"/>
      <c r="P74" s="170"/>
      <c r="Q74" s="519"/>
      <c r="R74" s="520"/>
      <c r="S74" s="520"/>
      <c r="T74" s="369"/>
      <c r="V74" s="519"/>
      <c r="W74" s="520"/>
      <c r="X74" s="520"/>
      <c r="Y74" s="369"/>
      <c r="Z74" s="170"/>
      <c r="AA74" s="519"/>
      <c r="AB74" s="520"/>
      <c r="AC74" s="520"/>
      <c r="AD74" s="369"/>
      <c r="AE74" s="170"/>
      <c r="AF74" s="519"/>
      <c r="AG74" s="520"/>
      <c r="AH74" s="520"/>
      <c r="AI74" s="369"/>
    </row>
    <row r="75" spans="1:35" ht="13.15" x14ac:dyDescent="0.35">
      <c r="A75" s="341" t="s">
        <v>20</v>
      </c>
      <c r="B75" s="342">
        <v>14</v>
      </c>
      <c r="C75" s="361" t="s">
        <v>20</v>
      </c>
      <c r="D75" s="186">
        <f>'0.2_MR_Weighting'!I76</f>
        <v>1.0777925550464626E-2</v>
      </c>
      <c r="E75" s="187">
        <f>D75*ABS(SUMIF('2.3_Input_Data_Orig_MC'!AB70:AF73, "&lt;0"))</f>
        <v>0.16166888325696938</v>
      </c>
      <c r="G75" s="515" t="str">
        <f>'5.2_Check_3.1_Crit_PTO'!L72</f>
        <v>N/A</v>
      </c>
      <c r="H75" s="516">
        <f>'5.2_Check_3.1_Crit_PTO'!AJ72</f>
        <v>7.0839755365209117E-2</v>
      </c>
      <c r="I75" s="516" t="str">
        <f t="shared" ref="I75" si="84">IFERROR(G75-H75, "Direct to C1 &amp; C2")</f>
        <v>Direct to C1 &amp; C2</v>
      </c>
      <c r="J75" s="189" t="str">
        <f>IFERROR(I75/(SUM([3]Weighting_Totals!$E$16)),I75)</f>
        <v>Direct to C1 &amp; C2</v>
      </c>
      <c r="K75" s="170"/>
      <c r="L75" s="515">
        <f>'5.2_Check_3.1_Crit_PTO'!T72</f>
        <v>8.3299722503554177E-2</v>
      </c>
      <c r="M75" s="516">
        <f>'5.2_Check_3.1_Crit_PTO'!AR72</f>
        <v>0</v>
      </c>
      <c r="N75" s="516">
        <f t="shared" ref="N75" si="85">IFERROR(L75-M75, "Direct to C1, C2 &amp; C3")</f>
        <v>8.3299722503554177E-2</v>
      </c>
      <c r="O75" s="189">
        <f>IFERROR(N75/(SUM([3]Weighting_Totals!$E$16)),N75)</f>
        <v>4.7111777485178453E-3</v>
      </c>
      <c r="P75" s="170"/>
      <c r="Q75" s="515">
        <f>'5.2_Check_3.1_Crit_PTO'!AB72</f>
        <v>6.3944988129108357E-2</v>
      </c>
      <c r="R75" s="516">
        <f>'5.2_Check_3.1_Crit_PTO'!AZ72</f>
        <v>0</v>
      </c>
      <c r="S75" s="516">
        <f t="shared" ref="S75" si="86">IFERROR(Q75-R75, "No Intervention")</f>
        <v>6.3944988129108357E-2</v>
      </c>
      <c r="T75" s="189">
        <f>IFERROR(S75/(SUM([3]Weighting_Totals!$E$16)),S75)</f>
        <v>3.61653311858559E-3</v>
      </c>
      <c r="V75" s="515">
        <f>'5.3_Check_3.2_AH_PTO'!L72</f>
        <v>2.2088174494957803E-2</v>
      </c>
      <c r="W75" s="516">
        <f>'5.3_Check_3.2_AH_PTO'!AJ72</f>
        <v>0</v>
      </c>
      <c r="X75" s="516">
        <f t="shared" ref="X75" si="87">IFERROR(V75-W75, "Direct to AH4 &amp; AH5")</f>
        <v>2.2088174494957803E-2</v>
      </c>
      <c r="Y75" s="189">
        <f>IFERROR(X75/(SUM([3]Weighting_Totals!$E$16)),X75)</f>
        <v>1.2492396500070522E-3</v>
      </c>
      <c r="Z75" s="170"/>
      <c r="AA75" s="515">
        <f>'5.3_Check_3.2_AH_PTO'!T72</f>
        <v>0</v>
      </c>
      <c r="AB75" s="516">
        <f>'5.3_Check_3.2_AH_PTO'!AR72</f>
        <v>0</v>
      </c>
      <c r="AC75" s="516">
        <f t="shared" ref="AC75" si="88">IFERROR(AA75-AB75, "Direct to AH3, AH4 &amp; AH5")</f>
        <v>0</v>
      </c>
      <c r="AD75" s="189">
        <f>IFERROR(AC75/(SUM([3]Weighting_Totals!$E$16)),AC75)</f>
        <v>0</v>
      </c>
      <c r="AE75" s="170"/>
      <c r="AF75" s="515">
        <f>'5.3_Check_3.2_AH_PTO'!AB72</f>
        <v>0</v>
      </c>
      <c r="AG75" s="516">
        <f>'5.3_Check_3.2_AH_PTO'!AZ72</f>
        <v>0</v>
      </c>
      <c r="AH75" s="516">
        <f t="shared" ref="AH75" si="89">IFERROR(AF75-AG75, "No Intervention")</f>
        <v>0</v>
      </c>
      <c r="AI75" s="189">
        <f>IFERROR(AH75/(SUM([3]Weighting_Totals!$E$16)),AH75)</f>
        <v>0</v>
      </c>
    </row>
    <row r="76" spans="1:35" ht="13.15" x14ac:dyDescent="0.35">
      <c r="A76" s="310"/>
      <c r="B76" s="311"/>
      <c r="C76" s="312"/>
      <c r="D76" s="362"/>
      <c r="E76" s="363"/>
      <c r="G76" s="517"/>
      <c r="H76" s="518"/>
      <c r="I76" s="518"/>
      <c r="J76" s="364"/>
      <c r="K76" s="170"/>
      <c r="L76" s="517"/>
      <c r="M76" s="518"/>
      <c r="N76" s="518"/>
      <c r="O76" s="364"/>
      <c r="P76" s="170"/>
      <c r="Q76" s="517"/>
      <c r="R76" s="518"/>
      <c r="S76" s="518"/>
      <c r="T76" s="364"/>
      <c r="V76" s="517"/>
      <c r="W76" s="518"/>
      <c r="X76" s="518"/>
      <c r="Y76" s="364"/>
      <c r="Z76" s="170"/>
      <c r="AA76" s="517"/>
      <c r="AB76" s="518"/>
      <c r="AC76" s="518"/>
      <c r="AD76" s="364"/>
      <c r="AE76" s="170"/>
      <c r="AF76" s="517"/>
      <c r="AG76" s="518"/>
      <c r="AH76" s="518"/>
      <c r="AI76" s="364"/>
    </row>
    <row r="77" spans="1:35" ht="13.15" x14ac:dyDescent="0.35">
      <c r="A77" s="310"/>
      <c r="B77" s="311"/>
      <c r="C77" s="312"/>
      <c r="D77" s="362"/>
      <c r="E77" s="363"/>
      <c r="G77" s="517"/>
      <c r="H77" s="518"/>
      <c r="I77" s="518"/>
      <c r="J77" s="364"/>
      <c r="K77" s="170"/>
      <c r="L77" s="517"/>
      <c r="M77" s="518"/>
      <c r="N77" s="518"/>
      <c r="O77" s="364"/>
      <c r="P77" s="170"/>
      <c r="Q77" s="517"/>
      <c r="R77" s="518"/>
      <c r="S77" s="518"/>
      <c r="T77" s="364"/>
      <c r="V77" s="517"/>
      <c r="W77" s="518"/>
      <c r="X77" s="518"/>
      <c r="Y77" s="364"/>
      <c r="Z77" s="170"/>
      <c r="AA77" s="517"/>
      <c r="AB77" s="518"/>
      <c r="AC77" s="518"/>
      <c r="AD77" s="364"/>
      <c r="AE77" s="170"/>
      <c r="AF77" s="517"/>
      <c r="AG77" s="518"/>
      <c r="AH77" s="518"/>
      <c r="AI77" s="364"/>
    </row>
    <row r="78" spans="1:35" ht="13.15" x14ac:dyDescent="0.35">
      <c r="A78" s="345"/>
      <c r="B78" s="346"/>
      <c r="C78" s="350"/>
      <c r="D78" s="365"/>
      <c r="E78" s="366"/>
      <c r="G78" s="519"/>
      <c r="H78" s="520"/>
      <c r="I78" s="520"/>
      <c r="J78" s="369"/>
      <c r="K78" s="170"/>
      <c r="L78" s="519"/>
      <c r="M78" s="520"/>
      <c r="N78" s="520"/>
      <c r="O78" s="369"/>
      <c r="P78" s="170"/>
      <c r="Q78" s="519"/>
      <c r="R78" s="520"/>
      <c r="S78" s="520"/>
      <c r="T78" s="369"/>
      <c r="V78" s="519"/>
      <c r="W78" s="520"/>
      <c r="X78" s="520"/>
      <c r="Y78" s="369"/>
      <c r="Z78" s="170"/>
      <c r="AA78" s="519"/>
      <c r="AB78" s="520"/>
      <c r="AC78" s="520"/>
      <c r="AD78" s="369"/>
      <c r="AE78" s="170"/>
      <c r="AF78" s="519"/>
      <c r="AG78" s="520"/>
      <c r="AH78" s="520"/>
      <c r="AI78" s="369"/>
    </row>
    <row r="79" spans="1:35" ht="26.25" x14ac:dyDescent="0.35">
      <c r="A79" s="341" t="s">
        <v>20</v>
      </c>
      <c r="B79" s="342">
        <v>18</v>
      </c>
      <c r="C79" s="361" t="s">
        <v>24</v>
      </c>
      <c r="D79" s="186">
        <f>'0.2_MR_Weighting'!I80</f>
        <v>3.92322898687279E-3</v>
      </c>
      <c r="E79" s="187">
        <f>D79*ABS(SUMIF('2.3_Input_Data_Orig_MC'!AB74:AF77, "&lt;0"))</f>
        <v>0.65517924080775591</v>
      </c>
      <c r="G79" s="515" t="str">
        <f>'5.2_Check_3.1_Crit_PTO'!L76</f>
        <v>N/A</v>
      </c>
      <c r="H79" s="516">
        <f>'5.2_Check_3.1_Crit_PTO'!AJ76</f>
        <v>0</v>
      </c>
      <c r="I79" s="516" t="str">
        <f t="shared" ref="I79" si="90">IFERROR(G79-H79, "Direct to C1 &amp; C2")</f>
        <v>Direct to C1 &amp; C2</v>
      </c>
      <c r="J79" s="189" t="str">
        <f>IFERROR(I79/(SUM([3]Weighting_Totals!$E$16)),I79)</f>
        <v>Direct to C1 &amp; C2</v>
      </c>
      <c r="K79" s="170"/>
      <c r="L79" s="515">
        <f>'5.2_Check_3.1_Crit_PTO'!T76</f>
        <v>0.11555324506667213</v>
      </c>
      <c r="M79" s="516">
        <f>'5.2_Check_3.1_Crit_PTO'!AR76</f>
        <v>0</v>
      </c>
      <c r="N79" s="516">
        <f t="shared" ref="N79" si="91">IFERROR(L79-M79, "Direct to C1, C2 &amp; C3")</f>
        <v>0.11555324506667213</v>
      </c>
      <c r="O79" s="189">
        <f>IFERROR(N79/(SUM([3]Weighting_Totals!$E$16)),N79)</f>
        <v>6.5353384208921873E-3</v>
      </c>
      <c r="P79" s="170"/>
      <c r="Q79" s="515">
        <f>'5.2_Check_3.1_Crit_PTO'!AB76</f>
        <v>0.16726380459412271</v>
      </c>
      <c r="R79" s="516">
        <f>'5.2_Check_3.1_Crit_PTO'!AZ76</f>
        <v>0</v>
      </c>
      <c r="S79" s="516">
        <f t="shared" ref="S79" si="92">IFERROR(Q79-R79, "No Intervention")</f>
        <v>0.16726380459412271</v>
      </c>
      <c r="T79" s="189">
        <f>IFERROR(S79/(SUM([3]Weighting_Totals!$E$16)),S79)</f>
        <v>9.4599296450554871E-3</v>
      </c>
      <c r="V79" s="515">
        <f>'5.3_Check_3.2_AH_PTO'!L76</f>
        <v>0.20145841294081726</v>
      </c>
      <c r="W79" s="516">
        <f>'5.3_Check_3.2_AH_PTO'!AJ76</f>
        <v>0</v>
      </c>
      <c r="X79" s="516">
        <f t="shared" ref="X79" si="93">IFERROR(V79-W79, "Direct to AH4 &amp; AH5")</f>
        <v>0.20145841294081726</v>
      </c>
      <c r="Y79" s="189">
        <f>IFERROR(X79/(SUM([3]Weighting_Totals!$E$16)),X79)</f>
        <v>1.1393872197569469E-2</v>
      </c>
      <c r="Z79" s="170"/>
      <c r="AA79" s="515">
        <f>'5.3_Check_3.2_AH_PTO'!T76</f>
        <v>0</v>
      </c>
      <c r="AB79" s="516">
        <f>'5.3_Check_3.2_AH_PTO'!AR76</f>
        <v>1.8635492242196572E-2</v>
      </c>
      <c r="AC79" s="516">
        <f t="shared" ref="AC79" si="94">IFERROR(AA79-AB79, "Direct to AH3, AH4 &amp; AH5")</f>
        <v>-1.8635492242196572E-2</v>
      </c>
      <c r="AD79" s="189">
        <f>IFERROR(AC79/(SUM([3]Weighting_Totals!$E$16)),AC79)</f>
        <v>-1.0539664928699785E-3</v>
      </c>
      <c r="AE79" s="170"/>
      <c r="AF79" s="515">
        <f>'5.3_Check_3.2_AH_PTO'!AB76</f>
        <v>0</v>
      </c>
      <c r="AG79" s="516">
        <f>'5.3_Check_3.2_AH_PTO'!AZ76</f>
        <v>0</v>
      </c>
      <c r="AH79" s="516">
        <f t="shared" ref="AH79" si="95">IFERROR(AF79-AG79, "No Intervention")</f>
        <v>0</v>
      </c>
      <c r="AI79" s="189">
        <f>IFERROR(AH79/(SUM([3]Weighting_Totals!$E$16)),AH79)</f>
        <v>0</v>
      </c>
    </row>
    <row r="80" spans="1:35" ht="13.15" x14ac:dyDescent="0.35">
      <c r="A80" s="310"/>
      <c r="B80" s="311"/>
      <c r="C80" s="312"/>
      <c r="D80" s="362"/>
      <c r="E80" s="363"/>
      <c r="G80" s="517"/>
      <c r="H80" s="518"/>
      <c r="I80" s="518"/>
      <c r="J80" s="364"/>
      <c r="K80" s="170"/>
      <c r="L80" s="517"/>
      <c r="M80" s="518"/>
      <c r="N80" s="518"/>
      <c r="O80" s="364"/>
      <c r="P80" s="170"/>
      <c r="Q80" s="517"/>
      <c r="R80" s="518"/>
      <c r="S80" s="518"/>
      <c r="T80" s="364"/>
      <c r="V80" s="517"/>
      <c r="W80" s="518"/>
      <c r="X80" s="518"/>
      <c r="Y80" s="364"/>
      <c r="Z80" s="170"/>
      <c r="AA80" s="517"/>
      <c r="AB80" s="518"/>
      <c r="AC80" s="518"/>
      <c r="AD80" s="364"/>
      <c r="AE80" s="170"/>
      <c r="AF80" s="517"/>
      <c r="AG80" s="518"/>
      <c r="AH80" s="518"/>
      <c r="AI80" s="364"/>
    </row>
    <row r="81" spans="1:35" ht="13.15" x14ac:dyDescent="0.35">
      <c r="A81" s="310"/>
      <c r="B81" s="311"/>
      <c r="C81" s="312"/>
      <c r="D81" s="362"/>
      <c r="E81" s="363"/>
      <c r="G81" s="517"/>
      <c r="H81" s="518"/>
      <c r="I81" s="518"/>
      <c r="J81" s="364"/>
      <c r="K81" s="170"/>
      <c r="L81" s="517"/>
      <c r="M81" s="518"/>
      <c r="N81" s="518"/>
      <c r="O81" s="364"/>
      <c r="P81" s="170"/>
      <c r="Q81" s="517"/>
      <c r="R81" s="518"/>
      <c r="S81" s="518"/>
      <c r="T81" s="364"/>
      <c r="V81" s="517"/>
      <c r="W81" s="518"/>
      <c r="X81" s="518"/>
      <c r="Y81" s="364"/>
      <c r="Z81" s="170"/>
      <c r="AA81" s="517"/>
      <c r="AB81" s="518"/>
      <c r="AC81" s="518"/>
      <c r="AD81" s="364"/>
      <c r="AE81" s="170"/>
      <c r="AF81" s="517"/>
      <c r="AG81" s="518"/>
      <c r="AH81" s="518"/>
      <c r="AI81" s="364"/>
    </row>
    <row r="82" spans="1:35" ht="13.15" x14ac:dyDescent="0.35">
      <c r="A82" s="345"/>
      <c r="B82" s="346"/>
      <c r="C82" s="350"/>
      <c r="D82" s="365"/>
      <c r="E82" s="366"/>
      <c r="G82" s="519"/>
      <c r="H82" s="520"/>
      <c r="I82" s="520"/>
      <c r="J82" s="369"/>
      <c r="K82" s="170"/>
      <c r="L82" s="519"/>
      <c r="M82" s="520"/>
      <c r="N82" s="520"/>
      <c r="O82" s="369"/>
      <c r="P82" s="170"/>
      <c r="Q82" s="519"/>
      <c r="R82" s="520"/>
      <c r="S82" s="520"/>
      <c r="T82" s="369"/>
      <c r="V82" s="519"/>
      <c r="W82" s="520"/>
      <c r="X82" s="520"/>
      <c r="Y82" s="369"/>
      <c r="Z82" s="170"/>
      <c r="AA82" s="519"/>
      <c r="AB82" s="520"/>
      <c r="AC82" s="520"/>
      <c r="AD82" s="369"/>
      <c r="AE82" s="170"/>
      <c r="AF82" s="519"/>
      <c r="AG82" s="520"/>
      <c r="AH82" s="520"/>
      <c r="AI82" s="369"/>
    </row>
    <row r="83" spans="1:35" ht="13.15" x14ac:dyDescent="0.35">
      <c r="A83" s="341" t="s">
        <v>20</v>
      </c>
      <c r="B83" s="342">
        <v>21</v>
      </c>
      <c r="C83" s="361" t="s">
        <v>55</v>
      </c>
      <c r="D83" s="186">
        <f>'0.2_MR_Weighting'!I84</f>
        <v>2.8341042215853714E-2</v>
      </c>
      <c r="E83" s="187">
        <f>D83*ABS(SUMIF('2.3_Input_Data_Orig_MC'!AB78:AF81, "&lt;0"))</f>
        <v>0.53847980210122059</v>
      </c>
      <c r="G83" s="515" t="str">
        <f>'5.2_Check_3.1_Crit_PTO'!L80</f>
        <v>N/A</v>
      </c>
      <c r="H83" s="516">
        <f>'5.2_Check_3.1_Crit_PTO'!AJ80</f>
        <v>0.26673565626520779</v>
      </c>
      <c r="I83" s="516" t="str">
        <f t="shared" ref="I83" si="96">IFERROR(G83-H83, "Direct to C1 &amp; C2")</f>
        <v>Direct to C1 &amp; C2</v>
      </c>
      <c r="J83" s="189" t="str">
        <f>IFERROR(I83/(SUM([3]Weighting_Totals!$E$16)),I83)</f>
        <v>Direct to C1 &amp; C2</v>
      </c>
      <c r="K83" s="170"/>
      <c r="L83" s="515">
        <f>'5.2_Check_3.1_Crit_PTO'!T80</f>
        <v>0.21759455715262571</v>
      </c>
      <c r="M83" s="516">
        <f>'5.2_Check_3.1_Crit_PTO'!AR80</f>
        <v>0.32639183572893854</v>
      </c>
      <c r="N83" s="516">
        <f t="shared" ref="N83" si="97">IFERROR(L83-M83, "Direct to C1, C2 &amp; C3")</f>
        <v>-0.10879727857631283</v>
      </c>
      <c r="O83" s="189">
        <f>IFERROR(N83/(SUM([3]Weighting_Totals!$E$16)),N83)</f>
        <v>-6.1532416018090881E-3</v>
      </c>
      <c r="P83" s="170"/>
      <c r="Q83" s="515">
        <f>'5.2_Check_3.1_Crit_PTO'!AB80</f>
        <v>0.16892382351530083</v>
      </c>
      <c r="R83" s="516">
        <f>'5.2_Check_3.1_Crit_PTO'!AZ80</f>
        <v>0.3901128599163991</v>
      </c>
      <c r="S83" s="516">
        <f t="shared" ref="S83" si="98">IFERROR(Q83-R83, "No Intervention")</f>
        <v>-0.22118903640109827</v>
      </c>
      <c r="T83" s="189">
        <f>IFERROR(S83/(SUM([3]Weighting_Totals!$E$16)),S83)</f>
        <v>-1.2509775965514123E-2</v>
      </c>
      <c r="V83" s="515">
        <f>'5.3_Check_3.2_AH_PTO'!L80</f>
        <v>0</v>
      </c>
      <c r="W83" s="516">
        <f>'5.3_Check_3.2_AH_PTO'!AJ80</f>
        <v>0</v>
      </c>
      <c r="X83" s="516">
        <f t="shared" ref="X83" si="99">IFERROR(V83-W83, "Direct to AH4 &amp; AH5")</f>
        <v>0</v>
      </c>
      <c r="Y83" s="189">
        <f>IFERROR(X83/(SUM([3]Weighting_Totals!$E$16)),X83)</f>
        <v>0</v>
      </c>
      <c r="Z83" s="170"/>
      <c r="AA83" s="515">
        <f>'5.3_Check_3.2_AH_PTO'!T80</f>
        <v>0</v>
      </c>
      <c r="AB83" s="516">
        <f>'5.3_Check_3.2_AH_PTO'!AR80</f>
        <v>0</v>
      </c>
      <c r="AC83" s="516">
        <f t="shared" ref="AC83" si="100">IFERROR(AA83-AB83, "Direct to AH3, AH4 &amp; AH5")</f>
        <v>0</v>
      </c>
      <c r="AD83" s="189">
        <f>IFERROR(AC83/(SUM([3]Weighting_Totals!$E$16)),AC83)</f>
        <v>0</v>
      </c>
      <c r="AE83" s="170"/>
      <c r="AF83" s="515">
        <f>'5.3_Check_3.2_AH_PTO'!AB80</f>
        <v>0</v>
      </c>
      <c r="AG83" s="516">
        <f>'5.3_Check_3.2_AH_PTO'!AZ80</f>
        <v>0</v>
      </c>
      <c r="AH83" s="516">
        <f t="shared" ref="AH83" si="101">IFERROR(AF83-AG83, "No Intervention")</f>
        <v>0</v>
      </c>
      <c r="AI83" s="189">
        <f>IFERROR(AH83/(SUM([3]Weighting_Totals!$E$16)),AH83)</f>
        <v>0</v>
      </c>
    </row>
    <row r="84" spans="1:35" ht="13.15" x14ac:dyDescent="0.35">
      <c r="A84" s="310"/>
      <c r="B84" s="311"/>
      <c r="C84" s="312"/>
      <c r="D84" s="362"/>
      <c r="E84" s="363"/>
      <c r="G84" s="517"/>
      <c r="H84" s="518"/>
      <c r="I84" s="518"/>
      <c r="J84" s="364"/>
      <c r="K84" s="170"/>
      <c r="L84" s="517"/>
      <c r="M84" s="518"/>
      <c r="N84" s="518"/>
      <c r="O84" s="364"/>
      <c r="P84" s="170"/>
      <c r="Q84" s="517"/>
      <c r="R84" s="518"/>
      <c r="S84" s="518"/>
      <c r="T84" s="364"/>
      <c r="V84" s="517"/>
      <c r="W84" s="518"/>
      <c r="X84" s="518"/>
      <c r="Y84" s="364"/>
      <c r="Z84" s="170"/>
      <c r="AA84" s="517"/>
      <c r="AB84" s="518"/>
      <c r="AC84" s="518"/>
      <c r="AD84" s="364"/>
      <c r="AE84" s="170"/>
      <c r="AF84" s="517"/>
      <c r="AG84" s="518"/>
      <c r="AH84" s="518"/>
      <c r="AI84" s="364"/>
    </row>
    <row r="85" spans="1:35" ht="13.15" x14ac:dyDescent="0.35">
      <c r="A85" s="310"/>
      <c r="B85" s="311"/>
      <c r="C85" s="312"/>
      <c r="D85" s="362"/>
      <c r="E85" s="363"/>
      <c r="G85" s="517"/>
      <c r="H85" s="518"/>
      <c r="I85" s="518"/>
      <c r="J85" s="364"/>
      <c r="K85" s="170"/>
      <c r="L85" s="517"/>
      <c r="M85" s="518"/>
      <c r="N85" s="518"/>
      <c r="O85" s="364"/>
      <c r="P85" s="170"/>
      <c r="Q85" s="517"/>
      <c r="R85" s="518"/>
      <c r="S85" s="518"/>
      <c r="T85" s="364"/>
      <c r="V85" s="517"/>
      <c r="W85" s="518"/>
      <c r="X85" s="518"/>
      <c r="Y85" s="364"/>
      <c r="Z85" s="170"/>
      <c r="AA85" s="517"/>
      <c r="AB85" s="518"/>
      <c r="AC85" s="518"/>
      <c r="AD85" s="364"/>
      <c r="AE85" s="170"/>
      <c r="AF85" s="517"/>
      <c r="AG85" s="518"/>
      <c r="AH85" s="518"/>
      <c r="AI85" s="364"/>
    </row>
    <row r="86" spans="1:35" ht="13.15" x14ac:dyDescent="0.35">
      <c r="A86" s="345"/>
      <c r="B86" s="346"/>
      <c r="C86" s="350"/>
      <c r="D86" s="365"/>
      <c r="E86" s="366"/>
      <c r="G86" s="519"/>
      <c r="H86" s="520"/>
      <c r="I86" s="520"/>
      <c r="J86" s="369"/>
      <c r="K86" s="170"/>
      <c r="L86" s="519"/>
      <c r="M86" s="520"/>
      <c r="N86" s="520"/>
      <c r="O86" s="369"/>
      <c r="P86" s="170"/>
      <c r="Q86" s="519"/>
      <c r="R86" s="520"/>
      <c r="S86" s="520"/>
      <c r="T86" s="369"/>
      <c r="V86" s="519"/>
      <c r="W86" s="520"/>
      <c r="X86" s="520"/>
      <c r="Y86" s="369"/>
      <c r="Z86" s="170"/>
      <c r="AA86" s="519"/>
      <c r="AB86" s="520"/>
      <c r="AC86" s="520"/>
      <c r="AD86" s="369"/>
      <c r="AE86" s="170"/>
      <c r="AF86" s="519"/>
      <c r="AG86" s="520"/>
      <c r="AH86" s="520"/>
      <c r="AI86" s="369"/>
    </row>
    <row r="87" spans="1:35" ht="13.15" x14ac:dyDescent="0.35">
      <c r="A87" s="341" t="s">
        <v>20</v>
      </c>
      <c r="B87" s="342">
        <v>22</v>
      </c>
      <c r="C87" s="361" t="s">
        <v>15</v>
      </c>
      <c r="D87" s="186">
        <f>'0.2_MR_Weighting'!I88</f>
        <v>4.9105782519472411E-4</v>
      </c>
      <c r="E87" s="187">
        <f>D87*ABS(SUMIF('2.3_Input_Data_Orig_MC'!AB82:AF85, "&lt;0"))</f>
        <v>3.9284626015577929E-3</v>
      </c>
      <c r="G87" s="515">
        <f>'5.2_Check_3.1_Crit_PTO'!L84</f>
        <v>0</v>
      </c>
      <c r="H87" s="516">
        <f>'5.2_Check_3.1_Crit_PTO'!AJ84</f>
        <v>0</v>
      </c>
      <c r="I87" s="516">
        <f t="shared" ref="I87" si="102">IFERROR(G87-H87, "Direct to C1 &amp; C2")</f>
        <v>0</v>
      </c>
      <c r="J87" s="189">
        <f>IFERROR(I87/(SUM([3]Weighting_Totals!$E$16)),I87)</f>
        <v>0</v>
      </c>
      <c r="K87" s="170"/>
      <c r="L87" s="515">
        <f>'5.2_Check_3.1_Crit_PTO'!T84</f>
        <v>0</v>
      </c>
      <c r="M87" s="516">
        <f>'5.2_Check_3.1_Crit_PTO'!AR84</f>
        <v>0</v>
      </c>
      <c r="N87" s="516">
        <f t="shared" ref="N87" si="103">IFERROR(L87-M87, "Direct to C1, C2 &amp; C3")</f>
        <v>0</v>
      </c>
      <c r="O87" s="189">
        <f>IFERROR(N87/(SUM([3]Weighting_Totals!$E$16)),N87)</f>
        <v>0</v>
      </c>
      <c r="P87" s="170"/>
      <c r="Q87" s="515">
        <f>'5.2_Check_3.1_Crit_PTO'!AB84</f>
        <v>0</v>
      </c>
      <c r="R87" s="516">
        <f>'5.2_Check_3.1_Crit_PTO'!AZ84</f>
        <v>0</v>
      </c>
      <c r="S87" s="516">
        <f t="shared" ref="S87" si="104">IFERROR(Q87-R87, "No Intervention")</f>
        <v>0</v>
      </c>
      <c r="T87" s="189">
        <f>IFERROR(S87/(SUM([3]Weighting_Totals!$E$16)),S87)</f>
        <v>0</v>
      </c>
      <c r="V87" s="515">
        <f>'5.3_Check_3.2_AH_PTO'!L84</f>
        <v>0</v>
      </c>
      <c r="W87" s="516">
        <f>'5.3_Check_3.2_AH_PTO'!AJ84</f>
        <v>0</v>
      </c>
      <c r="X87" s="516">
        <f t="shared" ref="X87" si="105">IFERROR(V87-W87, "Direct to AH4 &amp; AH5")</f>
        <v>0</v>
      </c>
      <c r="Y87" s="189">
        <f>IFERROR(X87/(SUM([3]Weighting_Totals!$E$16)),X87)</f>
        <v>0</v>
      </c>
      <c r="Z87" s="170"/>
      <c r="AA87" s="515">
        <f>'5.3_Check_3.2_AH_PTO'!T84</f>
        <v>0</v>
      </c>
      <c r="AB87" s="516">
        <f>'5.3_Check_3.2_AH_PTO'!AR84</f>
        <v>0</v>
      </c>
      <c r="AC87" s="516">
        <f t="shared" ref="AC87" si="106">IFERROR(AA87-AB87, "Direct to AH3, AH4 &amp; AH5")</f>
        <v>0</v>
      </c>
      <c r="AD87" s="189">
        <f>IFERROR(AC87/(SUM([3]Weighting_Totals!$E$16)),AC87)</f>
        <v>0</v>
      </c>
      <c r="AE87" s="170"/>
      <c r="AF87" s="515">
        <f>'5.3_Check_3.2_AH_PTO'!AB84</f>
        <v>0</v>
      </c>
      <c r="AG87" s="516">
        <f>'5.3_Check_3.2_AH_PTO'!AZ84</f>
        <v>0</v>
      </c>
      <c r="AH87" s="516">
        <f t="shared" ref="AH87" si="107">IFERROR(AF87-AG87, "No Intervention")</f>
        <v>0</v>
      </c>
      <c r="AI87" s="189">
        <f>IFERROR(AH87/(SUM([3]Weighting_Totals!$E$16)),AH87)</f>
        <v>0</v>
      </c>
    </row>
    <row r="88" spans="1:35" ht="13.15" x14ac:dyDescent="0.35">
      <c r="A88" s="310"/>
      <c r="B88" s="311"/>
      <c r="C88" s="312"/>
      <c r="D88" s="362"/>
      <c r="E88" s="363"/>
      <c r="G88" s="517"/>
      <c r="H88" s="518"/>
      <c r="I88" s="518"/>
      <c r="J88" s="364"/>
      <c r="K88" s="170"/>
      <c r="L88" s="517"/>
      <c r="M88" s="518"/>
      <c r="N88" s="518"/>
      <c r="O88" s="364"/>
      <c r="P88" s="170"/>
      <c r="Q88" s="517"/>
      <c r="R88" s="518"/>
      <c r="S88" s="518"/>
      <c r="T88" s="364"/>
      <c r="V88" s="517"/>
      <c r="W88" s="518"/>
      <c r="X88" s="518"/>
      <c r="Y88" s="364"/>
      <c r="Z88" s="170"/>
      <c r="AA88" s="517"/>
      <c r="AB88" s="518"/>
      <c r="AC88" s="518"/>
      <c r="AD88" s="364"/>
      <c r="AE88" s="170"/>
      <c r="AF88" s="517"/>
      <c r="AG88" s="518"/>
      <c r="AH88" s="518"/>
      <c r="AI88" s="364"/>
    </row>
    <row r="89" spans="1:35" ht="13.15" x14ac:dyDescent="0.35">
      <c r="A89" s="310"/>
      <c r="B89" s="311"/>
      <c r="C89" s="312"/>
      <c r="D89" s="362"/>
      <c r="E89" s="363"/>
      <c r="G89" s="517"/>
      <c r="H89" s="518"/>
      <c r="I89" s="518"/>
      <c r="J89" s="364"/>
      <c r="K89" s="170"/>
      <c r="L89" s="517"/>
      <c r="M89" s="518"/>
      <c r="N89" s="518"/>
      <c r="O89" s="364"/>
      <c r="P89" s="170"/>
      <c r="Q89" s="517"/>
      <c r="R89" s="518"/>
      <c r="S89" s="518"/>
      <c r="T89" s="364"/>
      <c r="V89" s="517"/>
      <c r="W89" s="518"/>
      <c r="X89" s="518"/>
      <c r="Y89" s="364"/>
      <c r="Z89" s="170"/>
      <c r="AA89" s="517"/>
      <c r="AB89" s="518"/>
      <c r="AC89" s="518"/>
      <c r="AD89" s="364"/>
      <c r="AE89" s="170"/>
      <c r="AF89" s="517"/>
      <c r="AG89" s="518"/>
      <c r="AH89" s="518"/>
      <c r="AI89" s="364"/>
    </row>
    <row r="90" spans="1:35" ht="13.15" x14ac:dyDescent="0.35">
      <c r="A90" s="345"/>
      <c r="B90" s="346"/>
      <c r="C90" s="350"/>
      <c r="D90" s="365"/>
      <c r="E90" s="366"/>
      <c r="G90" s="519"/>
      <c r="H90" s="520"/>
      <c r="I90" s="520"/>
      <c r="J90" s="369"/>
      <c r="K90" s="170"/>
      <c r="L90" s="519"/>
      <c r="M90" s="520"/>
      <c r="N90" s="520"/>
      <c r="O90" s="369"/>
      <c r="P90" s="170"/>
      <c r="Q90" s="519"/>
      <c r="R90" s="520"/>
      <c r="S90" s="520"/>
      <c r="T90" s="369"/>
      <c r="V90" s="519"/>
      <c r="W90" s="520"/>
      <c r="X90" s="520"/>
      <c r="Y90" s="369"/>
      <c r="Z90" s="170"/>
      <c r="AA90" s="519"/>
      <c r="AB90" s="520"/>
      <c r="AC90" s="520"/>
      <c r="AD90" s="369"/>
      <c r="AE90" s="170"/>
      <c r="AF90" s="519"/>
      <c r="AG90" s="520"/>
      <c r="AH90" s="520"/>
      <c r="AI90" s="369"/>
    </row>
    <row r="91" spans="1:35" ht="13.15" x14ac:dyDescent="0.35">
      <c r="A91" s="341" t="s">
        <v>20</v>
      </c>
      <c r="B91" s="342">
        <v>23</v>
      </c>
      <c r="C91" s="361" t="s">
        <v>22</v>
      </c>
      <c r="D91" s="186">
        <f>'0.2_MR_Weighting'!I92</f>
        <v>2.38744914918524E-2</v>
      </c>
      <c r="E91" s="187">
        <f>D91*ABS(SUMIF('2.3_Input_Data_Orig_MC'!AB86:AF89, "&lt;0"))</f>
        <v>0.40586635536149079</v>
      </c>
      <c r="G91" s="515" t="str">
        <f>'5.2_Check_3.1_Crit_PTO'!L88</f>
        <v>N/A</v>
      </c>
      <c r="H91" s="516">
        <f>'5.2_Check_3.1_Crit_PTO'!AJ88</f>
        <v>8.5101368725710599E-2</v>
      </c>
      <c r="I91" s="516" t="str">
        <f t="shared" ref="I91" si="108">IFERROR(G91-H91, "Direct to C1 &amp; C2")</f>
        <v>Direct to C1 &amp; C2</v>
      </c>
      <c r="J91" s="189" t="str">
        <f>IFERROR(I91/(SUM([3]Weighting_Totals!$E$16)),I91)</f>
        <v>Direct to C1 &amp; C2</v>
      </c>
      <c r="K91" s="170"/>
      <c r="L91" s="515">
        <f>'5.2_Check_3.1_Crit_PTO'!T88</f>
        <v>0.23874491491852401</v>
      </c>
      <c r="M91" s="516">
        <f>'5.2_Check_3.1_Crit_PTO'!AR88</f>
        <v>0</v>
      </c>
      <c r="N91" s="516">
        <f t="shared" ref="N91" si="109">IFERROR(L91-M91, "Direct to C1, C2 &amp; C3")</f>
        <v>0.23874491491852401</v>
      </c>
      <c r="O91" s="189">
        <f>IFERROR(N91/(SUM([3]Weighting_Totals!$E$16)),N91)</f>
        <v>1.3502682805311212E-2</v>
      </c>
      <c r="P91" s="170"/>
      <c r="Q91" s="515">
        <f>'5.2_Check_3.1_Crit_PTO'!AB88</f>
        <v>0.28555610848624141</v>
      </c>
      <c r="R91" s="516">
        <f>'5.2_Check_3.1_Crit_PTO'!AZ88</f>
        <v>0</v>
      </c>
      <c r="S91" s="516">
        <f t="shared" ref="S91" si="110">IFERROR(Q91-R91, "No Intervention")</f>
        <v>0.28555610848624141</v>
      </c>
      <c r="T91" s="189">
        <f>IFERROR(S91/(SUM([3]Weighting_Totals!$E$16)),S91)</f>
        <v>1.6150180862803329E-2</v>
      </c>
      <c r="V91" s="515">
        <f>'5.3_Check_3.2_AH_PTO'!L88</f>
        <v>8.6856220746015539E-2</v>
      </c>
      <c r="W91" s="516">
        <f>'5.3_Check_3.2_AH_PTO'!AJ88</f>
        <v>0</v>
      </c>
      <c r="X91" s="516">
        <f t="shared" ref="X91" si="111">IFERROR(V91-W91, "Direct to AH4 &amp; AH5")</f>
        <v>8.6856220746015539E-2</v>
      </c>
      <c r="Y91" s="189">
        <f>IFERROR(X91/(SUM([3]Weighting_Totals!$E$16)),X91)</f>
        <v>4.9123224207802511E-3</v>
      </c>
      <c r="Z91" s="170"/>
      <c r="AA91" s="515">
        <f>'5.3_Check_3.2_AH_PTO'!T88</f>
        <v>0</v>
      </c>
      <c r="AB91" s="516">
        <f>'5.3_Check_3.2_AH_PTO'!AR88</f>
        <v>0</v>
      </c>
      <c r="AC91" s="516">
        <f t="shared" ref="AC91" si="112">IFERROR(AA91-AB91, "Direct to AH3, AH4 &amp; AH5")</f>
        <v>0</v>
      </c>
      <c r="AD91" s="189">
        <f>IFERROR(AC91/(SUM([3]Weighting_Totals!$E$16)),AC91)</f>
        <v>0</v>
      </c>
      <c r="AE91" s="170"/>
      <c r="AF91" s="515">
        <f>'5.3_Check_3.2_AH_PTO'!AB88</f>
        <v>0</v>
      </c>
      <c r="AG91" s="516">
        <f>'5.3_Check_3.2_AH_PTO'!AZ88</f>
        <v>0</v>
      </c>
      <c r="AH91" s="516">
        <f t="shared" ref="AH91" si="113">IFERROR(AF91-AG91, "No Intervention")</f>
        <v>0</v>
      </c>
      <c r="AI91" s="189">
        <f>IFERROR(AH91/(SUM([3]Weighting_Totals!$E$16)),AH91)</f>
        <v>0</v>
      </c>
    </row>
    <row r="92" spans="1:35" ht="13.15" x14ac:dyDescent="0.35">
      <c r="A92" s="310"/>
      <c r="B92" s="311"/>
      <c r="C92" s="312"/>
      <c r="D92" s="362"/>
      <c r="E92" s="363"/>
      <c r="G92" s="517"/>
      <c r="H92" s="518"/>
      <c r="I92" s="518"/>
      <c r="J92" s="364"/>
      <c r="K92" s="170"/>
      <c r="L92" s="517"/>
      <c r="M92" s="518"/>
      <c r="N92" s="518"/>
      <c r="O92" s="364"/>
      <c r="P92" s="170"/>
      <c r="Q92" s="517"/>
      <c r="R92" s="518"/>
      <c r="S92" s="518"/>
      <c r="T92" s="364"/>
      <c r="V92" s="517"/>
      <c r="W92" s="518"/>
      <c r="X92" s="518"/>
      <c r="Y92" s="364"/>
      <c r="Z92" s="170"/>
      <c r="AA92" s="517"/>
      <c r="AB92" s="518"/>
      <c r="AC92" s="518"/>
      <c r="AD92" s="364"/>
      <c r="AE92" s="170"/>
      <c r="AF92" s="517"/>
      <c r="AG92" s="518"/>
      <c r="AH92" s="518"/>
      <c r="AI92" s="364"/>
    </row>
    <row r="93" spans="1:35" ht="13.15" x14ac:dyDescent="0.35">
      <c r="A93" s="310"/>
      <c r="B93" s="311"/>
      <c r="C93" s="312"/>
      <c r="D93" s="362"/>
      <c r="E93" s="363"/>
      <c r="G93" s="517"/>
      <c r="H93" s="518"/>
      <c r="I93" s="518"/>
      <c r="J93" s="364"/>
      <c r="K93" s="170"/>
      <c r="L93" s="517"/>
      <c r="M93" s="518"/>
      <c r="N93" s="518"/>
      <c r="O93" s="364"/>
      <c r="P93" s="170"/>
      <c r="Q93" s="517"/>
      <c r="R93" s="518"/>
      <c r="S93" s="518"/>
      <c r="T93" s="364"/>
      <c r="V93" s="517"/>
      <c r="W93" s="518"/>
      <c r="X93" s="518"/>
      <c r="Y93" s="364"/>
      <c r="Z93" s="170"/>
      <c r="AA93" s="517"/>
      <c r="AB93" s="518"/>
      <c r="AC93" s="518"/>
      <c r="AD93" s="364"/>
      <c r="AE93" s="170"/>
      <c r="AF93" s="517"/>
      <c r="AG93" s="518"/>
      <c r="AH93" s="518"/>
      <c r="AI93" s="364"/>
    </row>
    <row r="94" spans="1:35" ht="13.15" x14ac:dyDescent="0.35">
      <c r="A94" s="345"/>
      <c r="B94" s="346"/>
      <c r="C94" s="350"/>
      <c r="D94" s="365"/>
      <c r="E94" s="366"/>
      <c r="G94" s="519"/>
      <c r="H94" s="520"/>
      <c r="I94" s="520"/>
      <c r="J94" s="369"/>
      <c r="K94" s="170"/>
      <c r="L94" s="519"/>
      <c r="M94" s="520"/>
      <c r="N94" s="520"/>
      <c r="O94" s="369"/>
      <c r="P94" s="170"/>
      <c r="Q94" s="519"/>
      <c r="R94" s="520"/>
      <c r="S94" s="520"/>
      <c r="T94" s="369"/>
      <c r="V94" s="519"/>
      <c r="W94" s="520"/>
      <c r="X94" s="520"/>
      <c r="Y94" s="369"/>
      <c r="Z94" s="170"/>
      <c r="AA94" s="519"/>
      <c r="AB94" s="520"/>
      <c r="AC94" s="520"/>
      <c r="AD94" s="369"/>
      <c r="AE94" s="170"/>
      <c r="AF94" s="519"/>
      <c r="AG94" s="520"/>
      <c r="AH94" s="520"/>
      <c r="AI94" s="369"/>
    </row>
    <row r="95" spans="1:35" ht="13.15" x14ac:dyDescent="0.35">
      <c r="A95" s="341" t="s">
        <v>20</v>
      </c>
      <c r="B95" s="342">
        <v>28</v>
      </c>
      <c r="C95" s="361" t="s">
        <v>68</v>
      </c>
      <c r="D95" s="186">
        <f>'0.2_MR_Weighting'!I96</f>
        <v>2.926590742543114E-3</v>
      </c>
      <c r="E95" s="187">
        <f>D95*ABS(SUMIF('2.3_Input_Data_Orig_MC'!AB90:AF93, "&lt;0"))</f>
        <v>0.11121044821663834</v>
      </c>
      <c r="G95" s="515" t="str">
        <f>'5.2_Check_3.1_Crit_PTO'!L92</f>
        <v>N/A</v>
      </c>
      <c r="H95" s="516" t="str">
        <f>'5.2_Check_3.1_Crit_PTO'!AJ92</f>
        <v>N/A</v>
      </c>
      <c r="I95" s="516" t="str">
        <f t="shared" ref="I95" si="114">IFERROR(G95-H95, "Direct to C1 &amp; C2")</f>
        <v>Direct to C1 &amp; C2</v>
      </c>
      <c r="J95" s="189" t="str">
        <f>IFERROR(I95/(SUM([3]Weighting_Totals!$E$16)),I95)</f>
        <v>Direct to C1 &amp; C2</v>
      </c>
      <c r="K95" s="170"/>
      <c r="L95" s="515" t="str">
        <f>'5.2_Check_3.1_Crit_PTO'!T92</f>
        <v>N/A</v>
      </c>
      <c r="M95" s="516" t="str">
        <f>'5.2_Check_3.1_Crit_PTO'!AR92</f>
        <v>N/A</v>
      </c>
      <c r="N95" s="516" t="str">
        <f t="shared" ref="N95" si="115">IFERROR(L95-M95, "Direct to C1, C2 &amp; C3")</f>
        <v>Direct to C1, C2 &amp; C3</v>
      </c>
      <c r="O95" s="189" t="str">
        <f>IFERROR(N95/(SUM([3]Weighting_Totals!$E$16)),N95)</f>
        <v>Direct to C1, C2 &amp; C3</v>
      </c>
      <c r="P95" s="170"/>
      <c r="Q95" s="515">
        <f>'5.2_Check_3.1_Crit_PTO'!AB92</f>
        <v>0</v>
      </c>
      <c r="R95" s="516" t="str">
        <f>'5.2_Check_3.1_Crit_PTO'!AZ92</f>
        <v>No Interventions</v>
      </c>
      <c r="S95" s="516" t="str">
        <f t="shared" ref="S95" si="116">IFERROR(Q95-R95, "No Intervention")</f>
        <v>No Intervention</v>
      </c>
      <c r="T95" s="189" t="str">
        <f>IFERROR(S95/(SUM([3]Weighting_Totals!$E$16)),S95)</f>
        <v>No Intervention</v>
      </c>
      <c r="V95" s="515">
        <f>'5.3_Check_3.2_AH_PTO'!L92</f>
        <v>2.4504018203916574E-2</v>
      </c>
      <c r="W95" s="516">
        <f>'5.3_Check_3.2_AH_PTO'!AJ92</f>
        <v>0</v>
      </c>
      <c r="X95" s="516">
        <f t="shared" ref="X95" si="117">IFERROR(V95-W95, "Direct to AH4 &amp; AH5")</f>
        <v>2.4504018203916574E-2</v>
      </c>
      <c r="Y95" s="189">
        <f>IFERROR(X95/(SUM([3]Weighting_Totals!$E$16)),X95)</f>
        <v>1.3858723875897947E-3</v>
      </c>
      <c r="Z95" s="170"/>
      <c r="AA95" s="515">
        <f>'5.3_Check_3.2_AH_PTO'!T92</f>
        <v>0</v>
      </c>
      <c r="AB95" s="516">
        <f>'5.3_Check_3.2_AH_PTO'!AR92</f>
        <v>0</v>
      </c>
      <c r="AC95" s="516">
        <f t="shared" ref="AC95" si="118">IFERROR(AA95-AB95, "Direct to AH3, AH4 &amp; AH5")</f>
        <v>0</v>
      </c>
      <c r="AD95" s="189">
        <f>IFERROR(AC95/(SUM([3]Weighting_Totals!$E$16)),AC95)</f>
        <v>0</v>
      </c>
      <c r="AE95" s="170"/>
      <c r="AF95" s="515">
        <f>'5.3_Check_3.2_AH_PTO'!AB92</f>
        <v>0</v>
      </c>
      <c r="AG95" s="516">
        <f>'5.3_Check_3.2_AH_PTO'!AZ92</f>
        <v>0</v>
      </c>
      <c r="AH95" s="516">
        <f t="shared" ref="AH95" si="119">IFERROR(AF95-AG95, "No Intervention")</f>
        <v>0</v>
      </c>
      <c r="AI95" s="189">
        <f>IFERROR(AH95/(SUM([3]Weighting_Totals!$E$16)),AH95)</f>
        <v>0</v>
      </c>
    </row>
    <row r="96" spans="1:35" ht="13.15" x14ac:dyDescent="0.35">
      <c r="A96" s="310"/>
      <c r="B96" s="311"/>
      <c r="C96" s="312"/>
      <c r="D96" s="362"/>
      <c r="E96" s="363"/>
      <c r="G96" s="517"/>
      <c r="H96" s="518"/>
      <c r="I96" s="518"/>
      <c r="J96" s="364"/>
      <c r="K96" s="170"/>
      <c r="L96" s="517"/>
      <c r="M96" s="518"/>
      <c r="N96" s="518"/>
      <c r="O96" s="364"/>
      <c r="P96" s="170"/>
      <c r="Q96" s="517"/>
      <c r="R96" s="518"/>
      <c r="S96" s="518"/>
      <c r="T96" s="364"/>
      <c r="V96" s="517"/>
      <c r="W96" s="518"/>
      <c r="X96" s="518"/>
      <c r="Y96" s="364"/>
      <c r="Z96" s="170"/>
      <c r="AA96" s="517"/>
      <c r="AB96" s="518"/>
      <c r="AC96" s="518"/>
      <c r="AD96" s="364"/>
      <c r="AE96" s="170"/>
      <c r="AF96" s="517"/>
      <c r="AG96" s="518"/>
      <c r="AH96" s="518"/>
      <c r="AI96" s="364"/>
    </row>
    <row r="97" spans="1:35" ht="13.15" x14ac:dyDescent="0.35">
      <c r="A97" s="310"/>
      <c r="B97" s="311"/>
      <c r="C97" s="312"/>
      <c r="D97" s="362"/>
      <c r="E97" s="363"/>
      <c r="G97" s="517"/>
      <c r="H97" s="518"/>
      <c r="I97" s="518"/>
      <c r="J97" s="364"/>
      <c r="K97" s="170"/>
      <c r="L97" s="517"/>
      <c r="M97" s="518"/>
      <c r="N97" s="518"/>
      <c r="O97" s="364"/>
      <c r="P97" s="170"/>
      <c r="Q97" s="517"/>
      <c r="R97" s="518"/>
      <c r="S97" s="518"/>
      <c r="T97" s="364"/>
      <c r="V97" s="517"/>
      <c r="W97" s="518"/>
      <c r="X97" s="518"/>
      <c r="Y97" s="364"/>
      <c r="Z97" s="170"/>
      <c r="AA97" s="517"/>
      <c r="AB97" s="518"/>
      <c r="AC97" s="518"/>
      <c r="AD97" s="364"/>
      <c r="AE97" s="170"/>
      <c r="AF97" s="517"/>
      <c r="AG97" s="518"/>
      <c r="AH97" s="518"/>
      <c r="AI97" s="364"/>
    </row>
    <row r="98" spans="1:35" ht="13.15" x14ac:dyDescent="0.35">
      <c r="A98" s="345"/>
      <c r="B98" s="346"/>
      <c r="C98" s="350"/>
      <c r="D98" s="365"/>
      <c r="E98" s="366"/>
      <c r="G98" s="519"/>
      <c r="H98" s="520"/>
      <c r="I98" s="520"/>
      <c r="J98" s="369"/>
      <c r="K98" s="170"/>
      <c r="L98" s="519"/>
      <c r="M98" s="520"/>
      <c r="N98" s="520"/>
      <c r="O98" s="369"/>
      <c r="P98" s="170"/>
      <c r="Q98" s="519"/>
      <c r="R98" s="520"/>
      <c r="S98" s="520"/>
      <c r="T98" s="369"/>
      <c r="V98" s="519"/>
      <c r="W98" s="520"/>
      <c r="X98" s="520"/>
      <c r="Y98" s="369"/>
      <c r="Z98" s="170"/>
      <c r="AA98" s="519"/>
      <c r="AB98" s="520"/>
      <c r="AC98" s="520"/>
      <c r="AD98" s="369"/>
      <c r="AE98" s="170"/>
      <c r="AF98" s="519"/>
      <c r="AG98" s="520"/>
      <c r="AH98" s="520"/>
      <c r="AI98" s="369"/>
    </row>
    <row r="99" spans="1:35" ht="13.15" x14ac:dyDescent="0.35">
      <c r="A99" s="341" t="s">
        <v>20</v>
      </c>
      <c r="B99" s="342">
        <v>34</v>
      </c>
      <c r="C99" s="361" t="s">
        <v>69</v>
      </c>
      <c r="D99" s="186">
        <f>'0.2_MR_Weighting'!I100</f>
        <v>2.9639215328584472E-2</v>
      </c>
      <c r="E99" s="187">
        <f>D99*ABS(SUMIF('2.3_Input_Data_Orig_MC'!AB94:AF97, "&lt;0"))</f>
        <v>0.32603136861442922</v>
      </c>
      <c r="G99" s="515" t="str">
        <f>'5.2_Check_3.1_Crit_PTO'!L96</f>
        <v>N/A</v>
      </c>
      <c r="H99" s="516">
        <f>'5.2_Check_3.1_Crit_PTO'!AJ96</f>
        <v>0.11855686131433789</v>
      </c>
      <c r="I99" s="516" t="str">
        <f t="shared" ref="I99" si="120">IFERROR(G99-H99, "Direct to C1 &amp; C2")</f>
        <v>Direct to C1 &amp; C2</v>
      </c>
      <c r="J99" s="189" t="str">
        <f>IFERROR(I99/(SUM([3]Weighting_Totals!$E$16)),I99)</f>
        <v>Direct to C1 &amp; C2</v>
      </c>
      <c r="K99" s="170"/>
      <c r="L99" s="515">
        <f>'5.2_Check_3.1_Crit_PTO'!T96</f>
        <v>0.31265189710546321</v>
      </c>
      <c r="M99" s="516">
        <f>'5.2_Check_3.1_Crit_PTO'!AR96</f>
        <v>0.17512008990014188</v>
      </c>
      <c r="N99" s="516">
        <f t="shared" ref="N99" si="121">IFERROR(L99-M99, "Direct to C1, C2 &amp; C3")</f>
        <v>0.13753180720532132</v>
      </c>
      <c r="O99" s="189">
        <f>IFERROR(N99/(SUM([3]Weighting_Totals!$E$16)),N99)</f>
        <v>7.778378730991695E-3</v>
      </c>
      <c r="P99" s="170"/>
      <c r="Q99" s="515">
        <f>'5.2_Check_3.1_Crit_PTO'!AB96</f>
        <v>0.23711372262867578</v>
      </c>
      <c r="R99" s="516">
        <f>'5.2_Check_3.1_Crit_PTO'!AZ96</f>
        <v>0.20062526691871799</v>
      </c>
      <c r="S99" s="516">
        <f t="shared" ref="S99" si="122">IFERROR(Q99-R99, "No Intervention")</f>
        <v>3.648845570995779E-2</v>
      </c>
      <c r="T99" s="189">
        <f>IFERROR(S99/(SUM([3]Weighting_Totals!$E$16)),S99)</f>
        <v>2.0636755495937863E-3</v>
      </c>
      <c r="V99" s="515">
        <f>'5.3_Check_3.2_AH_PTO'!L96</f>
        <v>0.11989652938830041</v>
      </c>
      <c r="W99" s="516">
        <f>'5.3_Check_3.2_AH_PTO'!AJ96</f>
        <v>0</v>
      </c>
      <c r="X99" s="516">
        <f t="shared" ref="X99" si="123">IFERROR(V99-W99, "Direct to AH4 &amp; AH5")</f>
        <v>0.11989652938830041</v>
      </c>
      <c r="Y99" s="189">
        <f>IFERROR(X99/(SUM([3]Weighting_Totals!$E$16)),X99)</f>
        <v>6.7809813094464504E-3</v>
      </c>
      <c r="Z99" s="170"/>
      <c r="AA99" s="515">
        <f>'5.3_Check_3.2_AH_PTO'!T96</f>
        <v>0</v>
      </c>
      <c r="AB99" s="516">
        <f>'5.3_Check_3.2_AH_PTO'!AR96</f>
        <v>0</v>
      </c>
      <c r="AC99" s="516">
        <f t="shared" ref="AC99" si="124">IFERROR(AA99-AB99, "Direct to AH3, AH4 &amp; AH5")</f>
        <v>0</v>
      </c>
      <c r="AD99" s="189">
        <f>IFERROR(AC99/(SUM([3]Weighting_Totals!$E$16)),AC99)</f>
        <v>0</v>
      </c>
      <c r="AE99" s="170"/>
      <c r="AF99" s="515">
        <f>'5.3_Check_3.2_AH_PTO'!AB96</f>
        <v>0</v>
      </c>
      <c r="AG99" s="516">
        <f>'5.3_Check_3.2_AH_PTO'!AZ96</f>
        <v>0</v>
      </c>
      <c r="AH99" s="516">
        <f t="shared" ref="AH99" si="125">IFERROR(AF99-AG99, "No Intervention")</f>
        <v>0</v>
      </c>
      <c r="AI99" s="189">
        <f>IFERROR(AH99/(SUM([3]Weighting_Totals!$E$16)),AH99)</f>
        <v>0</v>
      </c>
    </row>
    <row r="100" spans="1:35" ht="13.15" x14ac:dyDescent="0.35">
      <c r="A100" s="310"/>
      <c r="B100" s="311"/>
      <c r="C100" s="312"/>
      <c r="D100" s="362"/>
      <c r="E100" s="363"/>
      <c r="G100" s="517"/>
      <c r="H100" s="518"/>
      <c r="I100" s="518"/>
      <c r="J100" s="364"/>
      <c r="K100" s="170"/>
      <c r="L100" s="517"/>
      <c r="M100" s="518"/>
      <c r="N100" s="518"/>
      <c r="O100" s="364"/>
      <c r="P100" s="170"/>
      <c r="Q100" s="517"/>
      <c r="R100" s="518"/>
      <c r="S100" s="518"/>
      <c r="T100" s="364"/>
      <c r="V100" s="517"/>
      <c r="W100" s="518"/>
      <c r="X100" s="518"/>
      <c r="Y100" s="364"/>
      <c r="Z100" s="170"/>
      <c r="AA100" s="517"/>
      <c r="AB100" s="518"/>
      <c r="AC100" s="518"/>
      <c r="AD100" s="364"/>
      <c r="AE100" s="170"/>
      <c r="AF100" s="517"/>
      <c r="AG100" s="518"/>
      <c r="AH100" s="518"/>
      <c r="AI100" s="364"/>
    </row>
    <row r="101" spans="1:35" ht="13.15" x14ac:dyDescent="0.35">
      <c r="A101" s="310"/>
      <c r="B101" s="311"/>
      <c r="C101" s="312"/>
      <c r="D101" s="362"/>
      <c r="E101" s="363"/>
      <c r="G101" s="517"/>
      <c r="H101" s="518"/>
      <c r="I101" s="518"/>
      <c r="J101" s="364"/>
      <c r="K101" s="170"/>
      <c r="L101" s="517"/>
      <c r="M101" s="518"/>
      <c r="N101" s="518"/>
      <c r="O101" s="364"/>
      <c r="P101" s="170"/>
      <c r="Q101" s="517"/>
      <c r="R101" s="518"/>
      <c r="S101" s="518"/>
      <c r="T101" s="364"/>
      <c r="V101" s="517"/>
      <c r="W101" s="518"/>
      <c r="X101" s="518"/>
      <c r="Y101" s="364"/>
      <c r="Z101" s="170"/>
      <c r="AA101" s="517"/>
      <c r="AB101" s="518"/>
      <c r="AC101" s="518"/>
      <c r="AD101" s="364"/>
      <c r="AE101" s="170"/>
      <c r="AF101" s="517"/>
      <c r="AG101" s="518"/>
      <c r="AH101" s="518"/>
      <c r="AI101" s="364"/>
    </row>
    <row r="102" spans="1:35" ht="13.15" x14ac:dyDescent="0.35">
      <c r="A102" s="345"/>
      <c r="B102" s="346"/>
      <c r="C102" s="350"/>
      <c r="D102" s="365"/>
      <c r="E102" s="366"/>
      <c r="G102" s="519"/>
      <c r="H102" s="520"/>
      <c r="I102" s="520"/>
      <c r="J102" s="369"/>
      <c r="K102" s="170"/>
      <c r="L102" s="519"/>
      <c r="M102" s="520"/>
      <c r="N102" s="520"/>
      <c r="O102" s="369"/>
      <c r="P102" s="170"/>
      <c r="Q102" s="519"/>
      <c r="R102" s="520"/>
      <c r="S102" s="520"/>
      <c r="T102" s="369"/>
      <c r="V102" s="519"/>
      <c r="W102" s="520"/>
      <c r="X102" s="520"/>
      <c r="Y102" s="369"/>
      <c r="Z102" s="170"/>
      <c r="AA102" s="519"/>
      <c r="AB102" s="520"/>
      <c r="AC102" s="520"/>
      <c r="AD102" s="369"/>
      <c r="AE102" s="170"/>
      <c r="AF102" s="519"/>
      <c r="AG102" s="520"/>
      <c r="AH102" s="520"/>
      <c r="AI102" s="369"/>
    </row>
    <row r="103" spans="1:35" ht="13.15" x14ac:dyDescent="0.35">
      <c r="A103" s="341" t="s">
        <v>20</v>
      </c>
      <c r="B103" s="342">
        <v>37</v>
      </c>
      <c r="C103" s="361" t="s">
        <v>70</v>
      </c>
      <c r="D103" s="186">
        <f>'0.2_MR_Weighting'!I104</f>
        <v>1.9278183563180607E-2</v>
      </c>
      <c r="E103" s="187">
        <f>D103*ABS(SUMIF('2.3_Input_Data_Orig_MC'!AB98:AF101, "&lt;0"))</f>
        <v>0.6940146082745019</v>
      </c>
      <c r="G103" s="515" t="str">
        <f>'5.2_Check_3.1_Crit_PTO'!L100</f>
        <v>N/A</v>
      </c>
      <c r="H103" s="516">
        <f>'5.2_Check_3.1_Crit_PTO'!AJ100</f>
        <v>0.14870466539081204</v>
      </c>
      <c r="I103" s="516" t="str">
        <f t="shared" ref="I103" si="126">IFERROR(G103-H103, "Direct to C1 &amp; C2")</f>
        <v>Direct to C1 &amp; C2</v>
      </c>
      <c r="J103" s="189" t="str">
        <f>IFERROR(I103/(SUM([3]Weighting_Totals!$E$16)),I103)</f>
        <v>Direct to C1 &amp; C2</v>
      </c>
      <c r="K103" s="170"/>
      <c r="L103" s="515">
        <f>'5.2_Check_3.1_Crit_PTO'!T100</f>
        <v>0.24579159032449288</v>
      </c>
      <c r="M103" s="516">
        <f>'5.2_Check_3.1_Crit_PTO'!AR100</f>
        <v>0.1474497512629224</v>
      </c>
      <c r="N103" s="516">
        <f t="shared" ref="N103" si="127">IFERROR(L103-M103, "Direct to C1, C2 &amp; C3")</f>
        <v>9.8341839061570485E-2</v>
      </c>
      <c r="O103" s="189">
        <f>IFERROR(N103/(SUM([3]Weighting_Totals!$E$16)),N103)</f>
        <v>5.5619138937158634E-3</v>
      </c>
      <c r="P103" s="170"/>
      <c r="Q103" s="515">
        <f>'5.2_Check_3.1_Crit_PTO'!AB100</f>
        <v>0.2891727534477091</v>
      </c>
      <c r="R103" s="516">
        <f>'5.2_Check_3.1_Crit_PTO'!AZ100</f>
        <v>0.1474497512629224</v>
      </c>
      <c r="S103" s="516">
        <f t="shared" ref="S103" si="128">IFERROR(Q103-R103, "No Intervention")</f>
        <v>0.1417230021847867</v>
      </c>
      <c r="T103" s="189">
        <f>IFERROR(S103/(SUM([3]Weighting_Totals!$E$16)),S103)</f>
        <v>8.0154199111242518E-3</v>
      </c>
      <c r="V103" s="515">
        <f>'5.3_Check_3.2_AH_PTO'!L100</f>
        <v>0</v>
      </c>
      <c r="W103" s="516">
        <f>'5.3_Check_3.2_AH_PTO'!AJ100</f>
        <v>0</v>
      </c>
      <c r="X103" s="516">
        <f t="shared" ref="X103" si="129">IFERROR(V103-W103, "Direct to AH4 &amp; AH5")</f>
        <v>0</v>
      </c>
      <c r="Y103" s="189">
        <f>IFERROR(X103/(SUM([3]Weighting_Totals!$E$16)),X103)</f>
        <v>0</v>
      </c>
      <c r="Z103" s="170"/>
      <c r="AA103" s="515">
        <f>'5.3_Check_3.2_AH_PTO'!T100</f>
        <v>0</v>
      </c>
      <c r="AB103" s="516">
        <f>'5.3_Check_3.2_AH_PTO'!AR100</f>
        <v>0</v>
      </c>
      <c r="AC103" s="516">
        <f t="shared" ref="AC103" si="130">IFERROR(AA103-AB103, "Direct to AH3, AH4 &amp; AH5")</f>
        <v>0</v>
      </c>
      <c r="AD103" s="189">
        <f>IFERROR(AC103/(SUM([3]Weighting_Totals!$E$16)),AC103)</f>
        <v>0</v>
      </c>
      <c r="AE103" s="170"/>
      <c r="AF103" s="515">
        <f>'5.3_Check_3.2_AH_PTO'!AB100</f>
        <v>0</v>
      </c>
      <c r="AG103" s="516">
        <f>'5.3_Check_3.2_AH_PTO'!AZ100</f>
        <v>0</v>
      </c>
      <c r="AH103" s="516">
        <f t="shared" ref="AH103" si="131">IFERROR(AF103-AG103, "No Intervention")</f>
        <v>0</v>
      </c>
      <c r="AI103" s="189">
        <f>IFERROR(AH103/(SUM([3]Weighting_Totals!$E$16)),AH103)</f>
        <v>0</v>
      </c>
    </row>
    <row r="104" spans="1:35" ht="13.15" x14ac:dyDescent="0.35">
      <c r="A104" s="310"/>
      <c r="B104" s="311"/>
      <c r="C104" s="312"/>
      <c r="D104" s="362"/>
      <c r="E104" s="363"/>
      <c r="G104" s="517"/>
      <c r="H104" s="518"/>
      <c r="I104" s="518"/>
      <c r="J104" s="364"/>
      <c r="K104" s="170"/>
      <c r="L104" s="517"/>
      <c r="M104" s="518"/>
      <c r="N104" s="518"/>
      <c r="O104" s="364"/>
      <c r="P104" s="170"/>
      <c r="Q104" s="517"/>
      <c r="R104" s="518"/>
      <c r="S104" s="518"/>
      <c r="T104" s="364"/>
      <c r="V104" s="517"/>
      <c r="W104" s="518"/>
      <c r="X104" s="518"/>
      <c r="Y104" s="364"/>
      <c r="Z104" s="170"/>
      <c r="AA104" s="517"/>
      <c r="AB104" s="518"/>
      <c r="AC104" s="518"/>
      <c r="AD104" s="364"/>
      <c r="AE104" s="170"/>
      <c r="AF104" s="517"/>
      <c r="AG104" s="518"/>
      <c r="AH104" s="518"/>
      <c r="AI104" s="364"/>
    </row>
    <row r="105" spans="1:35" ht="13.15" x14ac:dyDescent="0.35">
      <c r="A105" s="310"/>
      <c r="B105" s="311"/>
      <c r="C105" s="312"/>
      <c r="D105" s="362"/>
      <c r="E105" s="363"/>
      <c r="G105" s="517"/>
      <c r="H105" s="518"/>
      <c r="I105" s="518"/>
      <c r="J105" s="364"/>
      <c r="K105" s="170"/>
      <c r="L105" s="517"/>
      <c r="M105" s="518"/>
      <c r="N105" s="518"/>
      <c r="O105" s="364"/>
      <c r="P105" s="170"/>
      <c r="Q105" s="517"/>
      <c r="R105" s="518"/>
      <c r="S105" s="518"/>
      <c r="T105" s="364"/>
      <c r="V105" s="517"/>
      <c r="W105" s="518"/>
      <c r="X105" s="518"/>
      <c r="Y105" s="364"/>
      <c r="Z105" s="170"/>
      <c r="AA105" s="517"/>
      <c r="AB105" s="518"/>
      <c r="AC105" s="518"/>
      <c r="AD105" s="364"/>
      <c r="AE105" s="170"/>
      <c r="AF105" s="517"/>
      <c r="AG105" s="518"/>
      <c r="AH105" s="518"/>
      <c r="AI105" s="364"/>
    </row>
    <row r="106" spans="1:35" ht="13.15" x14ac:dyDescent="0.35">
      <c r="A106" s="345"/>
      <c r="B106" s="346"/>
      <c r="C106" s="350"/>
      <c r="D106" s="365"/>
      <c r="E106" s="366"/>
      <c r="G106" s="519"/>
      <c r="H106" s="520"/>
      <c r="I106" s="520"/>
      <c r="J106" s="369"/>
      <c r="K106" s="170"/>
      <c r="L106" s="519"/>
      <c r="M106" s="520"/>
      <c r="N106" s="520"/>
      <c r="O106" s="369"/>
      <c r="P106" s="170"/>
      <c r="Q106" s="519"/>
      <c r="R106" s="520"/>
      <c r="S106" s="520"/>
      <c r="T106" s="369"/>
      <c r="V106" s="519"/>
      <c r="W106" s="520"/>
      <c r="X106" s="520"/>
      <c r="Y106" s="369"/>
      <c r="Z106" s="170"/>
      <c r="AA106" s="519"/>
      <c r="AB106" s="520"/>
      <c r="AC106" s="520"/>
      <c r="AD106" s="369"/>
      <c r="AE106" s="170"/>
      <c r="AF106" s="519"/>
      <c r="AG106" s="520"/>
      <c r="AH106" s="520"/>
      <c r="AI106" s="369"/>
    </row>
    <row r="107" spans="1:35" ht="13.15" x14ac:dyDescent="0.35">
      <c r="A107" s="341" t="s">
        <v>20</v>
      </c>
      <c r="B107" s="342">
        <v>38</v>
      </c>
      <c r="C107" s="361" t="s">
        <v>71</v>
      </c>
      <c r="D107" s="186">
        <f>'0.2_MR_Weighting'!I108</f>
        <v>7.7396260779919925E-3</v>
      </c>
      <c r="E107" s="187">
        <f>D107*ABS(SUMIF('2.3_Input_Data_Orig_MC'!AB102:AF105, "&lt;0"))</f>
        <v>0.17801139979381583</v>
      </c>
      <c r="G107" s="515" t="str">
        <f>'5.2_Check_3.1_Crit_PTO'!L104</f>
        <v>N/A</v>
      </c>
      <c r="H107" s="516">
        <f>'5.2_Check_3.1_Crit_PTO'!AJ104</f>
        <v>0</v>
      </c>
      <c r="I107" s="516" t="str">
        <f t="shared" ref="I107" si="132">IFERROR(G107-H107, "Direct to C1 &amp; C2")</f>
        <v>Direct to C1 &amp; C2</v>
      </c>
      <c r="J107" s="189" t="str">
        <f>IFERROR(I107/(SUM([3]Weighting_Totals!$E$16)),I107)</f>
        <v>Direct to C1 &amp; C2</v>
      </c>
      <c r="K107" s="170"/>
      <c r="L107" s="515">
        <f>'5.2_Check_3.1_Crit_PTO'!T104</f>
        <v>6.9824684728314004E-2</v>
      </c>
      <c r="M107" s="516">
        <f>'5.2_Check_3.1_Crit_PTO'!AR104</f>
        <v>0</v>
      </c>
      <c r="N107" s="516">
        <f t="shared" ref="N107" si="133">IFERROR(L107-M107, "Direct to C1, C2 &amp; C3")</f>
        <v>6.9824684728314004E-2</v>
      </c>
      <c r="O107" s="189">
        <f>IFERROR(N107/(SUM([3]Weighting_Totals!$E$16)),N107)</f>
        <v>3.9490707904251549E-3</v>
      </c>
      <c r="P107" s="170"/>
      <c r="Q107" s="515">
        <f>'5.2_Check_3.1_Crit_PTO'!AB104</f>
        <v>9.9220625640334306E-2</v>
      </c>
      <c r="R107" s="516">
        <f>'5.2_Check_3.1_Crit_PTO'!AZ104</f>
        <v>0</v>
      </c>
      <c r="S107" s="516">
        <f t="shared" ref="S107" si="134">IFERROR(Q107-R107, "No Intervention")</f>
        <v>9.9220625640334306E-2</v>
      </c>
      <c r="T107" s="189">
        <f>IFERROR(S107/(SUM([3]Weighting_Totals!$E$16)),S107)</f>
        <v>5.6116153771198635E-3</v>
      </c>
      <c r="V107" s="515">
        <f>'5.3_Check_3.2_AH_PTO'!L104</f>
        <v>4.354334123214295E-2</v>
      </c>
      <c r="W107" s="516">
        <f>'5.3_Check_3.2_AH_PTO'!AJ104</f>
        <v>0</v>
      </c>
      <c r="X107" s="516">
        <f t="shared" ref="X107" si="135">IFERROR(V107-W107, "Direct to AH4 &amp; AH5")</f>
        <v>4.354334123214295E-2</v>
      </c>
      <c r="Y107" s="189">
        <f>IFERROR(X107/(SUM([3]Weighting_Totals!$E$16)),X107)</f>
        <v>2.4626783156479143E-3</v>
      </c>
      <c r="Z107" s="170"/>
      <c r="AA107" s="515">
        <f>'5.3_Check_3.2_AH_PTO'!T104</f>
        <v>0</v>
      </c>
      <c r="AB107" s="516">
        <f>'5.3_Check_3.2_AH_PTO'!AR104</f>
        <v>0</v>
      </c>
      <c r="AC107" s="516">
        <f t="shared" ref="AC107" si="136">IFERROR(AA107-AB107, "Direct to AH3, AH4 &amp; AH5")</f>
        <v>0</v>
      </c>
      <c r="AD107" s="189">
        <f>IFERROR(AC107/(SUM([3]Weighting_Totals!$E$16)),AC107)</f>
        <v>0</v>
      </c>
      <c r="AE107" s="170"/>
      <c r="AF107" s="515">
        <f>'5.3_Check_3.2_AH_PTO'!AB104</f>
        <v>0</v>
      </c>
      <c r="AG107" s="516">
        <f>'5.3_Check_3.2_AH_PTO'!AZ104</f>
        <v>0</v>
      </c>
      <c r="AH107" s="516">
        <f t="shared" ref="AH107" si="137">IFERROR(AF107-AG107, "No Intervention")</f>
        <v>0</v>
      </c>
      <c r="AI107" s="189">
        <f>IFERROR(AH107/(SUM([3]Weighting_Totals!$E$16)),AH107)</f>
        <v>0</v>
      </c>
    </row>
    <row r="108" spans="1:35" ht="13.15" x14ac:dyDescent="0.35">
      <c r="A108" s="310"/>
      <c r="B108" s="311"/>
      <c r="C108" s="312"/>
      <c r="D108" s="362"/>
      <c r="E108" s="363"/>
      <c r="G108" s="517"/>
      <c r="H108" s="518"/>
      <c r="I108" s="518"/>
      <c r="J108" s="364"/>
      <c r="K108" s="170"/>
      <c r="L108" s="517"/>
      <c r="M108" s="518"/>
      <c r="N108" s="518"/>
      <c r="O108" s="364"/>
      <c r="P108" s="170"/>
      <c r="Q108" s="517"/>
      <c r="R108" s="518"/>
      <c r="S108" s="518"/>
      <c r="T108" s="364"/>
      <c r="V108" s="517"/>
      <c r="W108" s="518"/>
      <c r="X108" s="518"/>
      <c r="Y108" s="364"/>
      <c r="Z108" s="170"/>
      <c r="AA108" s="517"/>
      <c r="AB108" s="518"/>
      <c r="AC108" s="518"/>
      <c r="AD108" s="364"/>
      <c r="AE108" s="170"/>
      <c r="AF108" s="517"/>
      <c r="AG108" s="518"/>
      <c r="AH108" s="518"/>
      <c r="AI108" s="364"/>
    </row>
    <row r="109" spans="1:35" ht="13.15" x14ac:dyDescent="0.35">
      <c r="A109" s="310"/>
      <c r="B109" s="311"/>
      <c r="C109" s="312"/>
      <c r="D109" s="362"/>
      <c r="E109" s="363"/>
      <c r="G109" s="517"/>
      <c r="H109" s="518"/>
      <c r="I109" s="518"/>
      <c r="J109" s="364"/>
      <c r="K109" s="170"/>
      <c r="L109" s="517"/>
      <c r="M109" s="518"/>
      <c r="N109" s="518"/>
      <c r="O109" s="364"/>
      <c r="P109" s="170"/>
      <c r="Q109" s="517"/>
      <c r="R109" s="518"/>
      <c r="S109" s="518"/>
      <c r="T109" s="364"/>
      <c r="V109" s="517"/>
      <c r="W109" s="518"/>
      <c r="X109" s="518"/>
      <c r="Y109" s="364"/>
      <c r="Z109" s="170"/>
      <c r="AA109" s="517"/>
      <c r="AB109" s="518"/>
      <c r="AC109" s="518"/>
      <c r="AD109" s="364"/>
      <c r="AE109" s="170"/>
      <c r="AF109" s="517"/>
      <c r="AG109" s="518"/>
      <c r="AH109" s="518"/>
      <c r="AI109" s="364"/>
    </row>
    <row r="110" spans="1:35" ht="13.15" x14ac:dyDescent="0.35">
      <c r="A110" s="345"/>
      <c r="B110" s="346"/>
      <c r="C110" s="350"/>
      <c r="D110" s="365"/>
      <c r="E110" s="366"/>
      <c r="G110" s="519"/>
      <c r="H110" s="520"/>
      <c r="I110" s="520"/>
      <c r="J110" s="369"/>
      <c r="K110" s="170"/>
      <c r="L110" s="519"/>
      <c r="M110" s="520"/>
      <c r="N110" s="520"/>
      <c r="O110" s="369"/>
      <c r="P110" s="170"/>
      <c r="Q110" s="519"/>
      <c r="R110" s="520"/>
      <c r="S110" s="520"/>
      <c r="T110" s="369"/>
      <c r="V110" s="519"/>
      <c r="W110" s="520"/>
      <c r="X110" s="520"/>
      <c r="Y110" s="369"/>
      <c r="Z110" s="170"/>
      <c r="AA110" s="519"/>
      <c r="AB110" s="520"/>
      <c r="AC110" s="520"/>
      <c r="AD110" s="369"/>
      <c r="AE110" s="170"/>
      <c r="AF110" s="519"/>
      <c r="AG110" s="520"/>
      <c r="AH110" s="520"/>
      <c r="AI110" s="369"/>
    </row>
    <row r="111" spans="1:35" ht="13.15" x14ac:dyDescent="0.35">
      <c r="A111" s="341" t="s">
        <v>20</v>
      </c>
      <c r="B111" s="342">
        <v>40</v>
      </c>
      <c r="C111" s="361" t="s">
        <v>72</v>
      </c>
      <c r="D111" s="186">
        <f>'0.2_MR_Weighting'!I112</f>
        <v>7.3436928096089283E-3</v>
      </c>
      <c r="E111" s="187">
        <f>D111*ABS(SUMIF('2.3_Input_Data_Orig_MC'!AB106:AF109, "&lt;0"))</f>
        <v>0.14687385619217858</v>
      </c>
      <c r="G111" s="515" t="str">
        <f>'5.2_Check_3.1_Crit_PTO'!L108</f>
        <v>N/A</v>
      </c>
      <c r="H111" s="516">
        <f>'5.2_Check_3.1_Crit_PTO'!AJ108</f>
        <v>5.2135047077065677E-2</v>
      </c>
      <c r="I111" s="516" t="str">
        <f t="shared" ref="I111" si="138">IFERROR(G111-H111, "Direct to C1 &amp; C2")</f>
        <v>Direct to C1 &amp; C2</v>
      </c>
      <c r="J111" s="189" t="str">
        <f>IFERROR(I111/(SUM([3]Weighting_Totals!$E$16)),I111)</f>
        <v>Direct to C1 &amp; C2</v>
      </c>
      <c r="K111" s="170"/>
      <c r="L111" s="515">
        <f>'5.2_Check_3.1_Crit_PTO'!T108</f>
        <v>4.2820719503350993E-2</v>
      </c>
      <c r="M111" s="516">
        <f>'5.2_Check_3.1_Crit_PTO'!AR108</f>
        <v>8.9791473427293364E-2</v>
      </c>
      <c r="N111" s="516">
        <f t="shared" ref="N111" si="139">IFERROR(L111-M111, "Direct to C1, C2 &amp; C3")</f>
        <v>-4.6970753923942371E-2</v>
      </c>
      <c r="O111" s="189">
        <f>IFERROR(N111/(SUM([3]Weighting_Totals!$E$16)),N111)</f>
        <v>-2.65652230363844E-3</v>
      </c>
      <c r="P111" s="170"/>
      <c r="Q111" s="515">
        <f>'5.2_Check_3.1_Crit_PTO'!AB108</f>
        <v>4.9153393767564044E-2</v>
      </c>
      <c r="R111" s="516">
        <f>'5.2_Check_3.1_Crit_PTO'!AZ108</f>
        <v>9.5185137735675496E-2</v>
      </c>
      <c r="S111" s="516">
        <f t="shared" ref="S111" si="140">IFERROR(Q111-R111, "No Intervention")</f>
        <v>-4.6031743968111452E-2</v>
      </c>
      <c r="T111" s="189">
        <f>IFERROR(S111/(SUM([3]Weighting_Totals!$E$16)),S111)</f>
        <v>-2.6034147700646207E-3</v>
      </c>
      <c r="V111" s="515">
        <f>'5.3_Check_3.2_AH_PTO'!L108</f>
        <v>3.2428869385118658E-2</v>
      </c>
      <c r="W111" s="516">
        <f>'5.3_Check_3.2_AH_PTO'!AJ108</f>
        <v>0</v>
      </c>
      <c r="X111" s="516">
        <f t="shared" ref="X111" si="141">IFERROR(V111-W111, "Direct to AH4 &amp; AH5")</f>
        <v>3.2428869385118658E-2</v>
      </c>
      <c r="Y111" s="189">
        <f>IFERROR(X111/(SUM([3]Weighting_Totals!$E$16)),X111)</f>
        <v>1.8340777527829574E-3</v>
      </c>
      <c r="Z111" s="170"/>
      <c r="AA111" s="515">
        <f>'5.3_Check_3.2_AH_PTO'!T108</f>
        <v>0</v>
      </c>
      <c r="AB111" s="516">
        <f>'5.3_Check_3.2_AH_PTO'!AR108</f>
        <v>0</v>
      </c>
      <c r="AC111" s="516">
        <f t="shared" ref="AC111" si="142">IFERROR(AA111-AB111, "Direct to AH3, AH4 &amp; AH5")</f>
        <v>0</v>
      </c>
      <c r="AD111" s="189">
        <f>IFERROR(AC111/(SUM([3]Weighting_Totals!$E$16)),AC111)</f>
        <v>0</v>
      </c>
      <c r="AE111" s="170"/>
      <c r="AF111" s="515">
        <f>'5.3_Check_3.2_AH_PTO'!AB108</f>
        <v>0</v>
      </c>
      <c r="AG111" s="516">
        <f>'5.3_Check_3.2_AH_PTO'!AZ108</f>
        <v>0</v>
      </c>
      <c r="AH111" s="516">
        <f t="shared" ref="AH111" si="143">IFERROR(AF111-AG111, "No Intervention")</f>
        <v>0</v>
      </c>
      <c r="AI111" s="189">
        <f>IFERROR(AH111/(SUM([3]Weighting_Totals!$E$16)),AH111)</f>
        <v>0</v>
      </c>
    </row>
    <row r="112" spans="1:35" ht="13.15" x14ac:dyDescent="0.35">
      <c r="A112" s="310"/>
      <c r="B112" s="311"/>
      <c r="C112" s="312"/>
      <c r="D112" s="362"/>
      <c r="E112" s="363"/>
      <c r="G112" s="517"/>
      <c r="H112" s="518"/>
      <c r="I112" s="518"/>
      <c r="J112" s="364"/>
      <c r="K112" s="170"/>
      <c r="L112" s="517"/>
      <c r="M112" s="518"/>
      <c r="N112" s="518"/>
      <c r="O112" s="364"/>
      <c r="P112" s="170"/>
      <c r="Q112" s="517"/>
      <c r="R112" s="518"/>
      <c r="S112" s="518"/>
      <c r="T112" s="364"/>
      <c r="V112" s="517"/>
      <c r="W112" s="518"/>
      <c r="X112" s="518"/>
      <c r="Y112" s="364"/>
      <c r="Z112" s="170"/>
      <c r="AA112" s="517"/>
      <c r="AB112" s="518"/>
      <c r="AC112" s="518"/>
      <c r="AD112" s="364"/>
      <c r="AE112" s="170"/>
      <c r="AF112" s="517"/>
      <c r="AG112" s="518"/>
      <c r="AH112" s="518"/>
      <c r="AI112" s="364"/>
    </row>
    <row r="113" spans="1:35" ht="13.15" x14ac:dyDescent="0.35">
      <c r="A113" s="310"/>
      <c r="B113" s="311"/>
      <c r="C113" s="312"/>
      <c r="D113" s="362"/>
      <c r="E113" s="363"/>
      <c r="G113" s="517"/>
      <c r="H113" s="518"/>
      <c r="I113" s="518"/>
      <c r="J113" s="364"/>
      <c r="K113" s="170"/>
      <c r="L113" s="517"/>
      <c r="M113" s="518"/>
      <c r="N113" s="518"/>
      <c r="O113" s="364"/>
      <c r="P113" s="170"/>
      <c r="Q113" s="517"/>
      <c r="R113" s="518"/>
      <c r="S113" s="518"/>
      <c r="T113" s="364"/>
      <c r="V113" s="517"/>
      <c r="W113" s="518"/>
      <c r="X113" s="518"/>
      <c r="Y113" s="364"/>
      <c r="Z113" s="170"/>
      <c r="AA113" s="517"/>
      <c r="AB113" s="518"/>
      <c r="AC113" s="518"/>
      <c r="AD113" s="364"/>
      <c r="AE113" s="170"/>
      <c r="AF113" s="517"/>
      <c r="AG113" s="518"/>
      <c r="AH113" s="518"/>
      <c r="AI113" s="364"/>
    </row>
    <row r="114" spans="1:35" ht="13.15" x14ac:dyDescent="0.35">
      <c r="A114" s="345"/>
      <c r="B114" s="346"/>
      <c r="C114" s="350"/>
      <c r="D114" s="365"/>
      <c r="E114" s="366"/>
      <c r="G114" s="519"/>
      <c r="H114" s="520"/>
      <c r="I114" s="520"/>
      <c r="J114" s="369"/>
      <c r="K114" s="170"/>
      <c r="L114" s="519"/>
      <c r="M114" s="520"/>
      <c r="N114" s="520"/>
      <c r="O114" s="369"/>
      <c r="P114" s="170"/>
      <c r="Q114" s="519"/>
      <c r="R114" s="520"/>
      <c r="S114" s="520"/>
      <c r="T114" s="369"/>
      <c r="V114" s="519"/>
      <c r="W114" s="520"/>
      <c r="X114" s="520"/>
      <c r="Y114" s="369"/>
      <c r="Z114" s="170"/>
      <c r="AA114" s="519"/>
      <c r="AB114" s="520"/>
      <c r="AC114" s="520"/>
      <c r="AD114" s="369"/>
      <c r="AE114" s="170"/>
      <c r="AF114" s="519"/>
      <c r="AG114" s="520"/>
      <c r="AH114" s="520"/>
      <c r="AI114" s="369"/>
    </row>
    <row r="115" spans="1:35" ht="13.15" x14ac:dyDescent="0.35">
      <c r="A115" s="341" t="s">
        <v>20</v>
      </c>
      <c r="B115" s="342">
        <v>42</v>
      </c>
      <c r="C115" s="361" t="s">
        <v>73</v>
      </c>
      <c r="D115" s="186">
        <f>'0.2_MR_Weighting'!I116</f>
        <v>1.1922196003678113E-2</v>
      </c>
      <c r="E115" s="187">
        <f>D115*ABS(SUMIF('2.3_Input_Data_Orig_MC'!AB110:AF113, "&lt;0"))</f>
        <v>3.5766588011034342E-2</v>
      </c>
      <c r="G115" s="515" t="str">
        <f>'5.2_Check_3.1_Crit_PTO'!L112</f>
        <v>N/A</v>
      </c>
      <c r="H115" s="516">
        <f>'5.2_Check_3.1_Crit_PTO'!AJ112</f>
        <v>0</v>
      </c>
      <c r="I115" s="516" t="str">
        <f t="shared" ref="I115" si="144">IFERROR(G115-H115, "Direct to C1 &amp; C2")</f>
        <v>Direct to C1 &amp; C2</v>
      </c>
      <c r="J115" s="189" t="str">
        <f>IFERROR(I115/(SUM([3]Weighting_Totals!$E$16)),I115)</f>
        <v>Direct to C1 &amp; C2</v>
      </c>
      <c r="K115" s="170"/>
      <c r="L115" s="515">
        <f>'5.2_Check_3.1_Crit_PTO'!T112</f>
        <v>0</v>
      </c>
      <c r="M115" s="516">
        <f>'5.2_Check_3.1_Crit_PTO'!AR112</f>
        <v>0</v>
      </c>
      <c r="N115" s="516">
        <f t="shared" ref="N115" si="145">IFERROR(L115-M115, "Direct to C1, C2 &amp; C3")</f>
        <v>0</v>
      </c>
      <c r="O115" s="189">
        <f>IFERROR(N115/(SUM([3]Weighting_Totals!$E$16)),N115)</f>
        <v>0</v>
      </c>
      <c r="P115" s="170"/>
      <c r="Q115" s="515">
        <f>'5.2_Check_3.1_Crit_PTO'!AB112</f>
        <v>0</v>
      </c>
      <c r="R115" s="516">
        <f>'5.2_Check_3.1_Crit_PTO'!AZ112</f>
        <v>0</v>
      </c>
      <c r="S115" s="516">
        <f t="shared" ref="S115" si="146">IFERROR(Q115-R115, "No Intervention")</f>
        <v>0</v>
      </c>
      <c r="T115" s="189">
        <f>IFERROR(S115/(SUM([3]Weighting_Totals!$E$16)),S115)</f>
        <v>0</v>
      </c>
      <c r="V115" s="515">
        <f>'5.3_Check_3.2_AH_PTO'!L112</f>
        <v>0</v>
      </c>
      <c r="W115" s="516">
        <f>'5.3_Check_3.2_AH_PTO'!AJ112</f>
        <v>0</v>
      </c>
      <c r="X115" s="516">
        <f t="shared" ref="X115" si="147">IFERROR(V115-W115, "Direct to AH4 &amp; AH5")</f>
        <v>0</v>
      </c>
      <c r="Y115" s="189">
        <f>IFERROR(X115/(SUM([3]Weighting_Totals!$E$16)),X115)</f>
        <v>0</v>
      </c>
      <c r="Z115" s="170"/>
      <c r="AA115" s="515">
        <f>'5.3_Check_3.2_AH_PTO'!T112</f>
        <v>0</v>
      </c>
      <c r="AB115" s="516">
        <f>'5.3_Check_3.2_AH_PTO'!AR112</f>
        <v>0</v>
      </c>
      <c r="AC115" s="516">
        <f t="shared" ref="AC115" si="148">IFERROR(AA115-AB115, "Direct to AH3, AH4 &amp; AH5")</f>
        <v>0</v>
      </c>
      <c r="AD115" s="189">
        <f>IFERROR(AC115/(SUM([3]Weighting_Totals!$E$16)),AC115)</f>
        <v>0</v>
      </c>
      <c r="AE115" s="170"/>
      <c r="AF115" s="515">
        <f>'5.3_Check_3.2_AH_PTO'!AB112</f>
        <v>0</v>
      </c>
      <c r="AG115" s="516">
        <f>'5.3_Check_3.2_AH_PTO'!AZ112</f>
        <v>0</v>
      </c>
      <c r="AH115" s="516">
        <f t="shared" ref="AH115" si="149">IFERROR(AF115-AG115, "No Intervention")</f>
        <v>0</v>
      </c>
      <c r="AI115" s="189">
        <f>IFERROR(AH115/(SUM([3]Weighting_Totals!$E$16)),AH115)</f>
        <v>0</v>
      </c>
    </row>
    <row r="116" spans="1:35" ht="13.15" x14ac:dyDescent="0.35">
      <c r="A116" s="310"/>
      <c r="B116" s="311"/>
      <c r="C116" s="312"/>
      <c r="D116" s="362"/>
      <c r="E116" s="363"/>
      <c r="G116" s="517"/>
      <c r="H116" s="518"/>
      <c r="I116" s="518"/>
      <c r="J116" s="364"/>
      <c r="K116" s="170"/>
      <c r="L116" s="517"/>
      <c r="M116" s="518"/>
      <c r="N116" s="518"/>
      <c r="O116" s="364"/>
      <c r="P116" s="170"/>
      <c r="Q116" s="517"/>
      <c r="R116" s="518"/>
      <c r="S116" s="518"/>
      <c r="T116" s="364"/>
      <c r="V116" s="517"/>
      <c r="W116" s="518"/>
      <c r="X116" s="518"/>
      <c r="Y116" s="364"/>
      <c r="Z116" s="170"/>
      <c r="AA116" s="517"/>
      <c r="AB116" s="518"/>
      <c r="AC116" s="518"/>
      <c r="AD116" s="364"/>
      <c r="AE116" s="170"/>
      <c r="AF116" s="517"/>
      <c r="AG116" s="518"/>
      <c r="AH116" s="518"/>
      <c r="AI116" s="364"/>
    </row>
    <row r="117" spans="1:35" ht="13.15" x14ac:dyDescent="0.35">
      <c r="A117" s="310"/>
      <c r="B117" s="311"/>
      <c r="C117" s="312"/>
      <c r="D117" s="362"/>
      <c r="E117" s="363"/>
      <c r="G117" s="517"/>
      <c r="H117" s="518"/>
      <c r="I117" s="518"/>
      <c r="J117" s="364"/>
      <c r="K117" s="170"/>
      <c r="L117" s="517"/>
      <c r="M117" s="518"/>
      <c r="N117" s="518"/>
      <c r="O117" s="364"/>
      <c r="P117" s="170"/>
      <c r="Q117" s="517"/>
      <c r="R117" s="518"/>
      <c r="S117" s="518"/>
      <c r="T117" s="364"/>
      <c r="V117" s="517"/>
      <c r="W117" s="518"/>
      <c r="X117" s="518"/>
      <c r="Y117" s="364"/>
      <c r="Z117" s="170"/>
      <c r="AA117" s="517"/>
      <c r="AB117" s="518"/>
      <c r="AC117" s="518"/>
      <c r="AD117" s="364"/>
      <c r="AE117" s="170"/>
      <c r="AF117" s="517"/>
      <c r="AG117" s="518"/>
      <c r="AH117" s="518"/>
      <c r="AI117" s="364"/>
    </row>
    <row r="118" spans="1:35" ht="13.15" x14ac:dyDescent="0.35">
      <c r="A118" s="345"/>
      <c r="B118" s="346"/>
      <c r="C118" s="350"/>
      <c r="D118" s="365"/>
      <c r="E118" s="366"/>
      <c r="G118" s="519"/>
      <c r="H118" s="520"/>
      <c r="I118" s="520"/>
      <c r="J118" s="369"/>
      <c r="K118" s="170"/>
      <c r="L118" s="519"/>
      <c r="M118" s="520"/>
      <c r="N118" s="520"/>
      <c r="O118" s="369"/>
      <c r="P118" s="170"/>
      <c r="Q118" s="519"/>
      <c r="R118" s="520"/>
      <c r="S118" s="520"/>
      <c r="T118" s="369"/>
      <c r="V118" s="519"/>
      <c r="W118" s="520"/>
      <c r="X118" s="520"/>
      <c r="Y118" s="369"/>
      <c r="Z118" s="170"/>
      <c r="AA118" s="519"/>
      <c r="AB118" s="520"/>
      <c r="AC118" s="520"/>
      <c r="AD118" s="369"/>
      <c r="AE118" s="170"/>
      <c r="AF118" s="519"/>
      <c r="AG118" s="520"/>
      <c r="AH118" s="520"/>
      <c r="AI118" s="369"/>
    </row>
    <row r="119" spans="1:35" ht="13.15" x14ac:dyDescent="0.35">
      <c r="A119" s="341" t="s">
        <v>20</v>
      </c>
      <c r="B119" s="342">
        <v>44</v>
      </c>
      <c r="C119" s="361" t="s">
        <v>56</v>
      </c>
      <c r="D119" s="186">
        <f>'0.2_MR_Weighting'!I120</f>
        <v>7.4481562821120342E-6</v>
      </c>
      <c r="E119" s="187">
        <f>D119*ABS(SUMIF('2.3_Input_Data_Orig_MC'!AB114:AF117, "&lt;0"))</f>
        <v>2.9792625128448135E-4</v>
      </c>
      <c r="G119" s="515" t="str">
        <f>'5.2_Check_3.1_Crit_PTO'!L116</f>
        <v>N/A</v>
      </c>
      <c r="H119" s="516">
        <f>'5.2_Check_3.1_Crit_PTO'!AJ116</f>
        <v>0</v>
      </c>
      <c r="I119" s="516" t="str">
        <f t="shared" ref="I119" si="150">IFERROR(G119-H119, "Direct to C1 &amp; C2")</f>
        <v>Direct to C1 &amp; C2</v>
      </c>
      <c r="J119" s="189" t="str">
        <f>IFERROR(I119/(SUM([3]Weighting_Totals!$E$16)),I119)</f>
        <v>Direct to C1 &amp; C2</v>
      </c>
      <c r="K119" s="170"/>
      <c r="L119" s="515">
        <f>'5.2_Check_3.1_Crit_PTO'!T116</f>
        <v>0</v>
      </c>
      <c r="M119" s="516">
        <f>'5.2_Check_3.1_Crit_PTO'!AR116</f>
        <v>0</v>
      </c>
      <c r="N119" s="516">
        <f t="shared" ref="N119" si="151">IFERROR(L119-M119, "Direct to C1, C2 &amp; C3")</f>
        <v>0</v>
      </c>
      <c r="O119" s="189">
        <f>IFERROR(N119/(SUM([3]Weighting_Totals!$E$16)),N119)</f>
        <v>0</v>
      </c>
      <c r="P119" s="170"/>
      <c r="Q119" s="515">
        <f>'5.2_Check_3.1_Crit_PTO'!AB116</f>
        <v>0</v>
      </c>
      <c r="R119" s="516">
        <f>'5.2_Check_3.1_Crit_PTO'!AZ116</f>
        <v>0</v>
      </c>
      <c r="S119" s="516">
        <f t="shared" ref="S119" si="152">IFERROR(Q119-R119, "No Intervention")</f>
        <v>0</v>
      </c>
      <c r="T119" s="189">
        <f>IFERROR(S119/(SUM([3]Weighting_Totals!$E$16)),S119)</f>
        <v>0</v>
      </c>
      <c r="V119" s="515">
        <f>'5.3_Check_3.2_AH_PTO'!L116</f>
        <v>0</v>
      </c>
      <c r="W119" s="516">
        <f>'5.3_Check_3.2_AH_PTO'!AJ116</f>
        <v>0</v>
      </c>
      <c r="X119" s="516">
        <f t="shared" ref="X119" si="153">IFERROR(V119-W119, "Direct to AH4 &amp; AH5")</f>
        <v>0</v>
      </c>
      <c r="Y119" s="189">
        <f>IFERROR(X119/(SUM([3]Weighting_Totals!$E$16)),X119)</f>
        <v>0</v>
      </c>
      <c r="Z119" s="170"/>
      <c r="AA119" s="515">
        <f>'5.3_Check_3.2_AH_PTO'!T116</f>
        <v>0</v>
      </c>
      <c r="AB119" s="516">
        <f>'5.3_Check_3.2_AH_PTO'!AR116</f>
        <v>0</v>
      </c>
      <c r="AC119" s="516">
        <f t="shared" ref="AC119" si="154">IFERROR(AA119-AB119, "Direct to AH3, AH4 &amp; AH5")</f>
        <v>0</v>
      </c>
      <c r="AD119" s="189">
        <f>IFERROR(AC119/(SUM([3]Weighting_Totals!$E$16)),AC119)</f>
        <v>0</v>
      </c>
      <c r="AE119" s="170"/>
      <c r="AF119" s="515">
        <f>'5.3_Check_3.2_AH_PTO'!AB116</f>
        <v>0</v>
      </c>
      <c r="AG119" s="516">
        <f>'5.3_Check_3.2_AH_PTO'!AZ116</f>
        <v>0</v>
      </c>
      <c r="AH119" s="516">
        <f t="shared" ref="AH119" si="155">IFERROR(AF119-AG119, "No Intervention")</f>
        <v>0</v>
      </c>
      <c r="AI119" s="189">
        <f>IFERROR(AH119/(SUM([3]Weighting_Totals!$E$16)),AH119)</f>
        <v>0</v>
      </c>
    </row>
    <row r="120" spans="1:35" ht="13.15" x14ac:dyDescent="0.35">
      <c r="A120" s="310"/>
      <c r="B120" s="311"/>
      <c r="C120" s="312"/>
      <c r="D120" s="362"/>
      <c r="E120" s="363"/>
      <c r="G120" s="517"/>
      <c r="H120" s="518"/>
      <c r="I120" s="518"/>
      <c r="J120" s="364"/>
      <c r="K120" s="170"/>
      <c r="L120" s="517"/>
      <c r="M120" s="518"/>
      <c r="N120" s="518"/>
      <c r="O120" s="364"/>
      <c r="P120" s="170"/>
      <c r="Q120" s="517"/>
      <c r="R120" s="518"/>
      <c r="S120" s="518"/>
      <c r="T120" s="364"/>
      <c r="V120" s="517"/>
      <c r="W120" s="518"/>
      <c r="X120" s="518"/>
      <c r="Y120" s="364"/>
      <c r="Z120" s="170"/>
      <c r="AA120" s="517"/>
      <c r="AB120" s="518"/>
      <c r="AC120" s="518"/>
      <c r="AD120" s="364"/>
      <c r="AE120" s="170"/>
      <c r="AF120" s="517"/>
      <c r="AG120" s="518"/>
      <c r="AH120" s="518"/>
      <c r="AI120" s="364"/>
    </row>
    <row r="121" spans="1:35" ht="13.15" x14ac:dyDescent="0.35">
      <c r="A121" s="310"/>
      <c r="B121" s="311"/>
      <c r="C121" s="312"/>
      <c r="D121" s="362"/>
      <c r="E121" s="363"/>
      <c r="G121" s="517"/>
      <c r="H121" s="518"/>
      <c r="I121" s="518"/>
      <c r="J121" s="364"/>
      <c r="K121" s="170"/>
      <c r="L121" s="517"/>
      <c r="M121" s="518"/>
      <c r="N121" s="518"/>
      <c r="O121" s="364"/>
      <c r="P121" s="170"/>
      <c r="Q121" s="517"/>
      <c r="R121" s="518"/>
      <c r="S121" s="518"/>
      <c r="T121" s="364"/>
      <c r="V121" s="517"/>
      <c r="W121" s="518"/>
      <c r="X121" s="518"/>
      <c r="Y121" s="364"/>
      <c r="Z121" s="170"/>
      <c r="AA121" s="517"/>
      <c r="AB121" s="518"/>
      <c r="AC121" s="518"/>
      <c r="AD121" s="364"/>
      <c r="AE121" s="170"/>
      <c r="AF121" s="517"/>
      <c r="AG121" s="518"/>
      <c r="AH121" s="518"/>
      <c r="AI121" s="364"/>
    </row>
    <row r="122" spans="1:35" ht="13.15" x14ac:dyDescent="0.35">
      <c r="A122" s="345"/>
      <c r="B122" s="346"/>
      <c r="C122" s="350"/>
      <c r="D122" s="365"/>
      <c r="E122" s="366"/>
      <c r="G122" s="519"/>
      <c r="H122" s="520"/>
      <c r="I122" s="520"/>
      <c r="J122" s="369"/>
      <c r="K122" s="170"/>
      <c r="L122" s="519"/>
      <c r="M122" s="520"/>
      <c r="N122" s="520"/>
      <c r="O122" s="369"/>
      <c r="P122" s="170"/>
      <c r="Q122" s="519"/>
      <c r="R122" s="520"/>
      <c r="S122" s="520"/>
      <c r="T122" s="369"/>
      <c r="V122" s="519"/>
      <c r="W122" s="520"/>
      <c r="X122" s="520"/>
      <c r="Y122" s="369"/>
      <c r="Z122" s="170"/>
      <c r="AA122" s="519"/>
      <c r="AB122" s="520"/>
      <c r="AC122" s="520"/>
      <c r="AD122" s="369"/>
      <c r="AE122" s="170"/>
      <c r="AF122" s="519"/>
      <c r="AG122" s="520"/>
      <c r="AH122" s="520"/>
      <c r="AI122" s="369"/>
    </row>
    <row r="123" spans="1:35" ht="13.15" x14ac:dyDescent="0.35">
      <c r="A123" s="341" t="s">
        <v>20</v>
      </c>
      <c r="B123" s="342">
        <v>46</v>
      </c>
      <c r="C123" s="361" t="s">
        <v>18</v>
      </c>
      <c r="D123" s="186">
        <f>'0.2_MR_Weighting'!I124</f>
        <v>1.1313241666183505E-4</v>
      </c>
      <c r="E123" s="187">
        <f>D123*ABS(SUMIF('2.3_Input_Data_Orig_MC'!AB118:AF121, "&lt;0"))</f>
        <v>5.2040911664444122E-3</v>
      </c>
      <c r="G123" s="515" t="str">
        <f>'5.2_Check_3.1_Crit_PTO'!L120</f>
        <v>N/A</v>
      </c>
      <c r="H123" s="516">
        <f>'5.2_Check_3.1_Crit_PTO'!AJ120</f>
        <v>0</v>
      </c>
      <c r="I123" s="516" t="str">
        <f t="shared" ref="I123" si="156">IFERROR(G123-H123, "Direct to C1 &amp; C2")</f>
        <v>Direct to C1 &amp; C2</v>
      </c>
      <c r="J123" s="189" t="str">
        <f>IFERROR(I123/(SUM([3]Weighting_Totals!$E$16)),I123)</f>
        <v>Direct to C1 &amp; C2</v>
      </c>
      <c r="K123" s="170"/>
      <c r="L123" s="515">
        <f>'5.2_Check_3.1_Crit_PTO'!T120</f>
        <v>3.4389277367467721E-3</v>
      </c>
      <c r="M123" s="516">
        <f>'5.2_Check_3.1_Crit_PTO'!AR120</f>
        <v>0</v>
      </c>
      <c r="N123" s="516">
        <f t="shared" ref="N123" si="157">IFERROR(L123-M123, "Direct to C1, C2 &amp; C3")</f>
        <v>3.4389277367467721E-3</v>
      </c>
      <c r="O123" s="189">
        <f>IFERROR(N123/(SUM([3]Weighting_Totals!$E$16)),N123)</f>
        <v>1.9449524374383069E-4</v>
      </c>
      <c r="P123" s="170"/>
      <c r="Q123" s="515">
        <f>'5.2_Check_3.1_Crit_PTO'!AB120</f>
        <v>2.6353022875270607E-3</v>
      </c>
      <c r="R123" s="516">
        <f>'5.2_Check_3.1_Crit_PTO'!AZ120</f>
        <v>0</v>
      </c>
      <c r="S123" s="516">
        <f t="shared" ref="S123" si="158">IFERROR(Q123-R123, "No Intervention")</f>
        <v>2.6353022875270607E-3</v>
      </c>
      <c r="T123" s="189">
        <f>IFERROR(S123/(SUM([3]Weighting_Totals!$E$16)),S123)</f>
        <v>1.4904464414135273E-4</v>
      </c>
      <c r="V123" s="515">
        <f>'5.3_Check_3.2_AH_PTO'!L120</f>
        <v>3.5100391024230938E-3</v>
      </c>
      <c r="W123" s="516">
        <f>'5.3_Check_3.2_AH_PTO'!AJ120</f>
        <v>0</v>
      </c>
      <c r="X123" s="516">
        <f t="shared" ref="X123" si="159">IFERROR(V123-W123, "Direct to AH4 &amp; AH5")</f>
        <v>3.5100391024230938E-3</v>
      </c>
      <c r="Y123" s="189">
        <f>IFERROR(X123/(SUM([3]Weighting_Totals!$E$16)),X123)</f>
        <v>1.9851708527669662E-4</v>
      </c>
      <c r="Z123" s="170"/>
      <c r="AA123" s="515">
        <f>'5.3_Check_3.2_AH_PTO'!T120</f>
        <v>0</v>
      </c>
      <c r="AB123" s="516">
        <f>'5.3_Check_3.2_AH_PTO'!AR120</f>
        <v>0</v>
      </c>
      <c r="AC123" s="516">
        <f t="shared" ref="AC123" si="160">IFERROR(AA123-AB123, "Direct to AH3, AH4 &amp; AH5")</f>
        <v>0</v>
      </c>
      <c r="AD123" s="189">
        <f>IFERROR(AC123/(SUM([3]Weighting_Totals!$E$16)),AC123)</f>
        <v>0</v>
      </c>
      <c r="AE123" s="170"/>
      <c r="AF123" s="515">
        <f>'5.3_Check_3.2_AH_PTO'!AB120</f>
        <v>0</v>
      </c>
      <c r="AG123" s="516">
        <f>'5.3_Check_3.2_AH_PTO'!AZ120</f>
        <v>0</v>
      </c>
      <c r="AH123" s="516">
        <f t="shared" ref="AH123" si="161">IFERROR(AF123-AG123, "No Intervention")</f>
        <v>0</v>
      </c>
      <c r="AI123" s="189">
        <f>IFERROR(AH123/(SUM([3]Weighting_Totals!$E$16)),AH123)</f>
        <v>0</v>
      </c>
    </row>
    <row r="124" spans="1:35" ht="13.15" x14ac:dyDescent="0.35">
      <c r="A124" s="310"/>
      <c r="B124" s="311"/>
      <c r="C124" s="312"/>
      <c r="D124" s="362"/>
      <c r="E124" s="363"/>
      <c r="G124" s="517"/>
      <c r="H124" s="518"/>
      <c r="I124" s="518"/>
      <c r="J124" s="364"/>
      <c r="K124" s="170"/>
      <c r="L124" s="517"/>
      <c r="M124" s="518"/>
      <c r="N124" s="518"/>
      <c r="O124" s="364"/>
      <c r="P124" s="170"/>
      <c r="Q124" s="517"/>
      <c r="R124" s="518"/>
      <c r="S124" s="518"/>
      <c r="T124" s="364"/>
      <c r="V124" s="517"/>
      <c r="W124" s="518"/>
      <c r="X124" s="518"/>
      <c r="Y124" s="364"/>
      <c r="Z124" s="170"/>
      <c r="AA124" s="517"/>
      <c r="AB124" s="518"/>
      <c r="AC124" s="518"/>
      <c r="AD124" s="364"/>
      <c r="AE124" s="170"/>
      <c r="AF124" s="517"/>
      <c r="AG124" s="518"/>
      <c r="AH124" s="518"/>
      <c r="AI124" s="364"/>
    </row>
    <row r="125" spans="1:35" ht="13.15" x14ac:dyDescent="0.35">
      <c r="A125" s="310"/>
      <c r="B125" s="311"/>
      <c r="C125" s="312"/>
      <c r="D125" s="362"/>
      <c r="E125" s="363"/>
      <c r="G125" s="517"/>
      <c r="H125" s="518"/>
      <c r="I125" s="518"/>
      <c r="J125" s="364"/>
      <c r="K125" s="170"/>
      <c r="L125" s="517"/>
      <c r="M125" s="518"/>
      <c r="N125" s="518"/>
      <c r="O125" s="364"/>
      <c r="P125" s="170"/>
      <c r="Q125" s="517"/>
      <c r="R125" s="518"/>
      <c r="S125" s="518"/>
      <c r="T125" s="364"/>
      <c r="V125" s="517"/>
      <c r="W125" s="518"/>
      <c r="X125" s="518"/>
      <c r="Y125" s="364"/>
      <c r="Z125" s="170"/>
      <c r="AA125" s="517"/>
      <c r="AB125" s="518"/>
      <c r="AC125" s="518"/>
      <c r="AD125" s="364"/>
      <c r="AE125" s="170"/>
      <c r="AF125" s="517"/>
      <c r="AG125" s="518"/>
      <c r="AH125" s="518"/>
      <c r="AI125" s="364"/>
    </row>
    <row r="126" spans="1:35" ht="13.15" x14ac:dyDescent="0.35">
      <c r="A126" s="345"/>
      <c r="B126" s="346"/>
      <c r="C126" s="350"/>
      <c r="D126" s="365"/>
      <c r="E126" s="366"/>
      <c r="G126" s="519"/>
      <c r="H126" s="520"/>
      <c r="I126" s="520"/>
      <c r="J126" s="369"/>
      <c r="K126" s="170"/>
      <c r="L126" s="519"/>
      <c r="M126" s="520"/>
      <c r="N126" s="520"/>
      <c r="O126" s="369"/>
      <c r="P126" s="170"/>
      <c r="Q126" s="519"/>
      <c r="R126" s="520"/>
      <c r="S126" s="520"/>
      <c r="T126" s="369"/>
      <c r="V126" s="519"/>
      <c r="W126" s="520"/>
      <c r="X126" s="520"/>
      <c r="Y126" s="369"/>
      <c r="Z126" s="170"/>
      <c r="AA126" s="519"/>
      <c r="AB126" s="520"/>
      <c r="AC126" s="520"/>
      <c r="AD126" s="369"/>
      <c r="AE126" s="170"/>
      <c r="AF126" s="519"/>
      <c r="AG126" s="520"/>
      <c r="AH126" s="520"/>
      <c r="AI126" s="369"/>
    </row>
    <row r="127" spans="1:35" ht="13.15" x14ac:dyDescent="0.35">
      <c r="A127" s="341" t="s">
        <v>20</v>
      </c>
      <c r="B127" s="342">
        <v>47</v>
      </c>
      <c r="C127" s="361" t="s">
        <v>19</v>
      </c>
      <c r="D127" s="186">
        <f>'0.2_MR_Weighting'!I128</f>
        <v>0</v>
      </c>
      <c r="E127" s="187">
        <f>D127*ABS(SUMIF('2.3_Input_Data_Orig_MC'!AB122:AF125, "&lt;0"))</f>
        <v>0</v>
      </c>
      <c r="G127" s="515" t="str">
        <f>'5.2_Check_3.1_Crit_PTO'!L124</f>
        <v>N/A</v>
      </c>
      <c r="H127" s="516" t="str">
        <f>'5.2_Check_3.1_Crit_PTO'!AJ124</f>
        <v>N/A</v>
      </c>
      <c r="I127" s="516" t="str">
        <f t="shared" ref="I127" si="162">IFERROR(G127-H127, "Direct to C1 &amp; C2")</f>
        <v>Direct to C1 &amp; C2</v>
      </c>
      <c r="J127" s="189" t="str">
        <f>IFERROR(I127/(SUM([3]Weighting_Totals!$E$16)),I127)</f>
        <v>Direct to C1 &amp; C2</v>
      </c>
      <c r="K127" s="170"/>
      <c r="L127" s="515" t="str">
        <f>'5.2_Check_3.1_Crit_PTO'!T124</f>
        <v>N/A</v>
      </c>
      <c r="M127" s="516" t="str">
        <f>'5.2_Check_3.1_Crit_PTO'!AR124</f>
        <v>N/A</v>
      </c>
      <c r="N127" s="516" t="str">
        <f t="shared" ref="N127" si="163">IFERROR(L127-M127, "Direct to C1, C2 &amp; C3")</f>
        <v>Direct to C1, C2 &amp; C3</v>
      </c>
      <c r="O127" s="189" t="str">
        <f>IFERROR(N127/(SUM([3]Weighting_Totals!$E$16)),N127)</f>
        <v>Direct to C1, C2 &amp; C3</v>
      </c>
      <c r="P127" s="170"/>
      <c r="Q127" s="515" t="str">
        <f>'5.2_Check_3.1_Crit_PTO'!AB124</f>
        <v>No Interventions</v>
      </c>
      <c r="R127" s="516" t="str">
        <f>'5.2_Check_3.1_Crit_PTO'!AZ124</f>
        <v>No Interventions</v>
      </c>
      <c r="S127" s="516" t="str">
        <f t="shared" ref="S127" si="164">IFERROR(Q127-R127, "No Intervention")</f>
        <v>No Intervention</v>
      </c>
      <c r="T127" s="189" t="str">
        <f>IFERROR(S127/(SUM([3]Weighting_Totals!$E$16)),S127)</f>
        <v>No Intervention</v>
      </c>
      <c r="V127" s="515" t="str">
        <f>'5.3_Check_3.2_AH_PTO'!L124</f>
        <v>N/A</v>
      </c>
      <c r="W127" s="516" t="str">
        <f>'5.3_Check_3.2_AH_PTO'!AJ124</f>
        <v>N/A</v>
      </c>
      <c r="X127" s="516" t="str">
        <f t="shared" ref="X127" si="165">IFERROR(V127-W127, "Direct to AH4 &amp; AH5")</f>
        <v>Direct to AH4 &amp; AH5</v>
      </c>
      <c r="Y127" s="189" t="str">
        <f>IFERROR(X127/(SUM([3]Weighting_Totals!$E$16)),X127)</f>
        <v>Direct to AH4 &amp; AH5</v>
      </c>
      <c r="Z127" s="170"/>
      <c r="AA127" s="515" t="str">
        <f>'5.3_Check_3.2_AH_PTO'!T124</f>
        <v>N/A</v>
      </c>
      <c r="AB127" s="516" t="str">
        <f>'5.3_Check_3.2_AH_PTO'!AR124</f>
        <v>N/A</v>
      </c>
      <c r="AC127" s="516" t="str">
        <f t="shared" ref="AC127" si="166">IFERROR(AA127-AB127, "Direct to AH3, AH4 &amp; AH5")</f>
        <v>Direct to AH3, AH4 &amp; AH5</v>
      </c>
      <c r="AD127" s="189" t="str">
        <f>IFERROR(AC127/(SUM([3]Weighting_Totals!$E$16)),AC127)</f>
        <v>Direct to AH3, AH4 &amp; AH5</v>
      </c>
      <c r="AE127" s="170"/>
      <c r="AF127" s="515" t="str">
        <f>'5.3_Check_3.2_AH_PTO'!AB124</f>
        <v>N/A</v>
      </c>
      <c r="AG127" s="516" t="str">
        <f>'5.3_Check_3.2_AH_PTO'!AZ124</f>
        <v>No Interventions</v>
      </c>
      <c r="AH127" s="516" t="str">
        <f t="shared" ref="AH127" si="167">IFERROR(AF127-AG127, "No Intervention")</f>
        <v>No Intervention</v>
      </c>
      <c r="AI127" s="189" t="str">
        <f>IFERROR(AH127/(SUM([3]Weighting_Totals!$E$16)),AH127)</f>
        <v>No Intervention</v>
      </c>
    </row>
    <row r="128" spans="1:35" ht="13.15" x14ac:dyDescent="0.35">
      <c r="A128" s="310"/>
      <c r="B128" s="311"/>
      <c r="C128" s="312"/>
      <c r="D128" s="362"/>
      <c r="E128" s="363"/>
      <c r="G128" s="517"/>
      <c r="H128" s="518"/>
      <c r="I128" s="518"/>
      <c r="J128" s="364"/>
      <c r="K128" s="170"/>
      <c r="L128" s="517"/>
      <c r="M128" s="518"/>
      <c r="N128" s="518"/>
      <c r="O128" s="364"/>
      <c r="P128" s="170"/>
      <c r="Q128" s="517"/>
      <c r="R128" s="518"/>
      <c r="S128" s="518"/>
      <c r="T128" s="364"/>
      <c r="V128" s="517"/>
      <c r="W128" s="518"/>
      <c r="X128" s="518"/>
      <c r="Y128" s="364"/>
      <c r="Z128" s="170"/>
      <c r="AA128" s="517"/>
      <c r="AB128" s="518"/>
      <c r="AC128" s="518"/>
      <c r="AD128" s="364"/>
      <c r="AE128" s="170"/>
      <c r="AF128" s="517"/>
      <c r="AG128" s="518"/>
      <c r="AH128" s="518"/>
      <c r="AI128" s="364"/>
    </row>
    <row r="129" spans="1:35" ht="13.15" x14ac:dyDescent="0.35">
      <c r="A129" s="310"/>
      <c r="B129" s="311"/>
      <c r="C129" s="312"/>
      <c r="D129" s="362"/>
      <c r="E129" s="363"/>
      <c r="G129" s="517"/>
      <c r="H129" s="518"/>
      <c r="I129" s="518"/>
      <c r="J129" s="364"/>
      <c r="K129" s="170"/>
      <c r="L129" s="517"/>
      <c r="M129" s="518"/>
      <c r="N129" s="518"/>
      <c r="O129" s="364"/>
      <c r="P129" s="170"/>
      <c r="Q129" s="517"/>
      <c r="R129" s="518"/>
      <c r="S129" s="518"/>
      <c r="T129" s="364"/>
      <c r="V129" s="517"/>
      <c r="W129" s="518"/>
      <c r="X129" s="518"/>
      <c r="Y129" s="364"/>
      <c r="Z129" s="170"/>
      <c r="AA129" s="517"/>
      <c r="AB129" s="518"/>
      <c r="AC129" s="518"/>
      <c r="AD129" s="364"/>
      <c r="AE129" s="170"/>
      <c r="AF129" s="517"/>
      <c r="AG129" s="518"/>
      <c r="AH129" s="518"/>
      <c r="AI129" s="364"/>
    </row>
    <row r="130" spans="1:35" ht="13.15" x14ac:dyDescent="0.35">
      <c r="A130" s="345"/>
      <c r="B130" s="346"/>
      <c r="C130" s="350"/>
      <c r="D130" s="365"/>
      <c r="E130" s="366"/>
      <c r="G130" s="519"/>
      <c r="H130" s="520"/>
      <c r="I130" s="520"/>
      <c r="J130" s="369"/>
      <c r="K130" s="170"/>
      <c r="L130" s="519"/>
      <c r="M130" s="520"/>
      <c r="N130" s="520"/>
      <c r="O130" s="369"/>
      <c r="P130" s="170"/>
      <c r="Q130" s="519"/>
      <c r="R130" s="520"/>
      <c r="S130" s="520"/>
      <c r="T130" s="369"/>
      <c r="V130" s="519"/>
      <c r="W130" s="520"/>
      <c r="X130" s="520"/>
      <c r="Y130" s="369"/>
      <c r="Z130" s="170"/>
      <c r="AA130" s="519"/>
      <c r="AB130" s="520"/>
      <c r="AC130" s="520"/>
      <c r="AD130" s="369"/>
      <c r="AE130" s="170"/>
      <c r="AF130" s="519"/>
      <c r="AG130" s="520"/>
      <c r="AH130" s="520"/>
      <c r="AI130" s="369"/>
    </row>
    <row r="131" spans="1:35" ht="13.15" x14ac:dyDescent="0.35">
      <c r="A131" s="341" t="s">
        <v>20</v>
      </c>
      <c r="B131" s="342">
        <v>27</v>
      </c>
      <c r="C131" s="361" t="s">
        <v>17</v>
      </c>
      <c r="D131" s="186">
        <f>'0.2_MR_Weighting'!I132</f>
        <v>1.228810224879929E-3</v>
      </c>
      <c r="E131" s="187">
        <f>D131*ABS(SUMIF('2.3_Input_Data_Orig_MC'!AB126:AF129, "&lt;0"))</f>
        <v>1.2288102248799291E-2</v>
      </c>
      <c r="G131" s="515" t="str">
        <f>'5.2_Check_3.1_Crit_PTO'!L128</f>
        <v>N/A</v>
      </c>
      <c r="H131" s="516">
        <f>'5.2_Check_3.1_Crit_PTO'!AJ128</f>
        <v>1.9036646146437422E-3</v>
      </c>
      <c r="I131" s="516" t="str">
        <f t="shared" ref="I131" si="168">IFERROR(G131-H131, "Direct to C1 &amp; C2")</f>
        <v>Direct to C1 &amp; C2</v>
      </c>
      <c r="J131" s="189" t="str">
        <f>IFERROR(I131/(SUM([3]Weighting_Totals!$E$16)),I131)</f>
        <v>Direct to C1 &amp; C2</v>
      </c>
      <c r="K131" s="170"/>
      <c r="L131" s="515" t="str">
        <f>'5.2_Check_3.1_Crit_PTO'!T128</f>
        <v>N/A</v>
      </c>
      <c r="M131" s="516">
        <f>'5.2_Check_3.1_Crit_PTO'!AR128</f>
        <v>2.0561927907067697E-3</v>
      </c>
      <c r="N131" s="516" t="str">
        <f t="shared" ref="N131" si="169">IFERROR(L131-M131, "Direct to C1, C2 &amp; C3")</f>
        <v>Direct to C1, C2 &amp; C3</v>
      </c>
      <c r="O131" s="189" t="str">
        <f>IFERROR(N131/(SUM([3]Weighting_Totals!$E$16)),N131)</f>
        <v>Direct to C1, C2 &amp; C3</v>
      </c>
      <c r="P131" s="170"/>
      <c r="Q131" s="515" t="str">
        <f>'5.2_Check_3.1_Crit_PTO'!AB128</f>
        <v>No Interventions</v>
      </c>
      <c r="R131" s="516">
        <f>'5.2_Check_3.1_Crit_PTO'!AZ128</f>
        <v>3.2511262635256462E-3</v>
      </c>
      <c r="S131" s="516" t="str">
        <f t="shared" ref="S131" si="170">IFERROR(Q131-R131, "No Intervention")</f>
        <v>No Intervention</v>
      </c>
      <c r="T131" s="189" t="str">
        <f>IFERROR(S131/(SUM([3]Weighting_Totals!$E$16)),S131)</f>
        <v>No Intervention</v>
      </c>
      <c r="V131" s="515">
        <f>'5.3_Check_3.2_AH_PTO'!L128</f>
        <v>0</v>
      </c>
      <c r="W131" s="516">
        <f>'5.3_Check_3.2_AH_PTO'!AJ128</f>
        <v>0</v>
      </c>
      <c r="X131" s="516">
        <f t="shared" ref="X131" si="171">IFERROR(V131-W131, "Direct to AH4 &amp; AH5")</f>
        <v>0</v>
      </c>
      <c r="Y131" s="189">
        <f>IFERROR(X131/(SUM([3]Weighting_Totals!$E$16)),X131)</f>
        <v>0</v>
      </c>
      <c r="Z131" s="170"/>
      <c r="AA131" s="515">
        <f>'5.3_Check_3.2_AH_PTO'!T128</f>
        <v>0</v>
      </c>
      <c r="AB131" s="516">
        <f>'5.3_Check_3.2_AH_PTO'!AR128</f>
        <v>0</v>
      </c>
      <c r="AC131" s="516">
        <f t="shared" ref="AC131" si="172">IFERROR(AA131-AB131, "Direct to AH3, AH4 &amp; AH5")</f>
        <v>0</v>
      </c>
      <c r="AD131" s="189">
        <f>IFERROR(AC131/(SUM([3]Weighting_Totals!$E$16)),AC131)</f>
        <v>0</v>
      </c>
      <c r="AE131" s="170"/>
      <c r="AF131" s="515">
        <f>'5.3_Check_3.2_AH_PTO'!AB128</f>
        <v>0</v>
      </c>
      <c r="AG131" s="516">
        <f>'5.3_Check_3.2_AH_PTO'!AZ128</f>
        <v>0</v>
      </c>
      <c r="AH131" s="516">
        <f t="shared" ref="AH131" si="173">IFERROR(AF131-AG131, "No Intervention")</f>
        <v>0</v>
      </c>
      <c r="AI131" s="189">
        <f>IFERROR(AH131/(SUM([3]Weighting_Totals!$E$16)),AH131)</f>
        <v>0</v>
      </c>
    </row>
    <row r="132" spans="1:35" ht="13.15" x14ac:dyDescent="0.35">
      <c r="A132" s="310"/>
      <c r="B132" s="311"/>
      <c r="C132" s="312"/>
      <c r="D132" s="362"/>
      <c r="E132" s="363"/>
      <c r="G132" s="517"/>
      <c r="H132" s="518"/>
      <c r="I132" s="518"/>
      <c r="J132" s="364"/>
      <c r="K132" s="170"/>
      <c r="L132" s="517"/>
      <c r="M132" s="518"/>
      <c r="N132" s="518"/>
      <c r="O132" s="364"/>
      <c r="P132" s="170"/>
      <c r="Q132" s="517"/>
      <c r="R132" s="518"/>
      <c r="S132" s="518"/>
      <c r="T132" s="364"/>
      <c r="V132" s="517"/>
      <c r="W132" s="518"/>
      <c r="X132" s="518"/>
      <c r="Y132" s="364"/>
      <c r="Z132" s="170"/>
      <c r="AA132" s="517"/>
      <c r="AB132" s="518"/>
      <c r="AC132" s="518"/>
      <c r="AD132" s="364"/>
      <c r="AE132" s="170"/>
      <c r="AF132" s="517"/>
      <c r="AG132" s="518"/>
      <c r="AH132" s="518"/>
      <c r="AI132" s="364"/>
    </row>
    <row r="133" spans="1:35" ht="13.15" x14ac:dyDescent="0.35">
      <c r="A133" s="310"/>
      <c r="B133" s="311"/>
      <c r="C133" s="312"/>
      <c r="D133" s="362"/>
      <c r="E133" s="363"/>
      <c r="G133" s="517"/>
      <c r="H133" s="518"/>
      <c r="I133" s="518"/>
      <c r="J133" s="364"/>
      <c r="K133" s="170"/>
      <c r="L133" s="517"/>
      <c r="M133" s="518"/>
      <c r="N133" s="518"/>
      <c r="O133" s="364"/>
      <c r="P133" s="170"/>
      <c r="Q133" s="517"/>
      <c r="R133" s="518"/>
      <c r="S133" s="518"/>
      <c r="T133" s="364"/>
      <c r="V133" s="517"/>
      <c r="W133" s="518"/>
      <c r="X133" s="518"/>
      <c r="Y133" s="364"/>
      <c r="Z133" s="170"/>
      <c r="AA133" s="517"/>
      <c r="AB133" s="518"/>
      <c r="AC133" s="518"/>
      <c r="AD133" s="364"/>
      <c r="AE133" s="170"/>
      <c r="AF133" s="517"/>
      <c r="AG133" s="518"/>
      <c r="AH133" s="518"/>
      <c r="AI133" s="364"/>
    </row>
    <row r="134" spans="1:35" ht="13.15" x14ac:dyDescent="0.35">
      <c r="A134" s="345"/>
      <c r="B134" s="346"/>
      <c r="C134" s="350"/>
      <c r="D134" s="365"/>
      <c r="E134" s="366"/>
      <c r="G134" s="519"/>
      <c r="H134" s="520"/>
      <c r="I134" s="520"/>
      <c r="J134" s="369"/>
      <c r="K134" s="170"/>
      <c r="L134" s="519"/>
      <c r="M134" s="520"/>
      <c r="N134" s="520"/>
      <c r="O134" s="369"/>
      <c r="P134" s="170"/>
      <c r="Q134" s="519"/>
      <c r="R134" s="520"/>
      <c r="S134" s="520"/>
      <c r="T134" s="369"/>
      <c r="V134" s="519"/>
      <c r="W134" s="520"/>
      <c r="X134" s="520"/>
      <c r="Y134" s="369"/>
      <c r="Z134" s="170"/>
      <c r="AA134" s="519"/>
      <c r="AB134" s="520"/>
      <c r="AC134" s="520"/>
      <c r="AD134" s="369"/>
      <c r="AE134" s="170"/>
      <c r="AF134" s="519"/>
      <c r="AG134" s="520"/>
      <c r="AH134" s="520"/>
      <c r="AI134" s="369"/>
    </row>
    <row r="135" spans="1:35" ht="13.15" x14ac:dyDescent="0.35">
      <c r="A135" s="341" t="s">
        <v>20</v>
      </c>
      <c r="B135" s="342">
        <v>26</v>
      </c>
      <c r="C135" s="361" t="s">
        <v>57</v>
      </c>
      <c r="D135" s="186">
        <f>'0.2_MR_Weighting'!I136</f>
        <v>0</v>
      </c>
      <c r="E135" s="187">
        <f>D135*ABS(SUMIF('2.3_Input_Data_Orig_MC'!AB130:AF133, "&lt;0"))</f>
        <v>0</v>
      </c>
      <c r="G135" s="515" t="str">
        <f>'5.2_Check_3.1_Crit_PTO'!L132</f>
        <v>N/A</v>
      </c>
      <c r="H135" s="516" t="str">
        <f>'5.2_Check_3.1_Crit_PTO'!AJ132</f>
        <v>N/A</v>
      </c>
      <c r="I135" s="516" t="str">
        <f t="shared" ref="I135" si="174">IFERROR(G135-H135, "Direct to C1 &amp; C2")</f>
        <v>Direct to C1 &amp; C2</v>
      </c>
      <c r="J135" s="189" t="str">
        <f>IFERROR(I135/(SUM([3]Weighting_Totals!$E$16)),I135)</f>
        <v>Direct to C1 &amp; C2</v>
      </c>
      <c r="K135" s="170"/>
      <c r="L135" s="515" t="str">
        <f>'5.2_Check_3.1_Crit_PTO'!T132</f>
        <v>N/A</v>
      </c>
      <c r="M135" s="516" t="str">
        <f>'5.2_Check_3.1_Crit_PTO'!AR132</f>
        <v>N/A</v>
      </c>
      <c r="N135" s="516" t="str">
        <f t="shared" ref="N135" si="175">IFERROR(L135-M135, "Direct to C1, C2 &amp; C3")</f>
        <v>Direct to C1, C2 &amp; C3</v>
      </c>
      <c r="O135" s="189" t="str">
        <f>IFERROR(N135/(SUM([3]Weighting_Totals!$E$16)),N135)</f>
        <v>Direct to C1, C2 &amp; C3</v>
      </c>
      <c r="P135" s="170"/>
      <c r="Q135" s="515" t="str">
        <f>'5.2_Check_3.1_Crit_PTO'!AB132</f>
        <v>No Interventions</v>
      </c>
      <c r="R135" s="516" t="str">
        <f>'5.2_Check_3.1_Crit_PTO'!AZ132</f>
        <v>No Interventions</v>
      </c>
      <c r="S135" s="516" t="str">
        <f t="shared" ref="S135" si="176">IFERROR(Q135-R135, "No Intervention")</f>
        <v>No Intervention</v>
      </c>
      <c r="T135" s="189" t="str">
        <f>IFERROR(S135/(SUM([3]Weighting_Totals!$E$16)),S135)</f>
        <v>No Intervention</v>
      </c>
      <c r="V135" s="515" t="str">
        <f>'5.3_Check_3.2_AH_PTO'!L132</f>
        <v>N/A</v>
      </c>
      <c r="W135" s="516" t="str">
        <f>'5.3_Check_3.2_AH_PTO'!AJ132</f>
        <v>N/A</v>
      </c>
      <c r="X135" s="516" t="str">
        <f t="shared" ref="X135" si="177">IFERROR(V135-W135, "Direct to AH4 &amp; AH5")</f>
        <v>Direct to AH4 &amp; AH5</v>
      </c>
      <c r="Y135" s="189" t="str">
        <f>IFERROR(X135/(SUM([3]Weighting_Totals!$E$16)),X135)</f>
        <v>Direct to AH4 &amp; AH5</v>
      </c>
      <c r="Z135" s="170"/>
      <c r="AA135" s="515" t="str">
        <f>'5.3_Check_3.2_AH_PTO'!T132</f>
        <v>N/A</v>
      </c>
      <c r="AB135" s="516" t="str">
        <f>'5.3_Check_3.2_AH_PTO'!AR132</f>
        <v>N/A</v>
      </c>
      <c r="AC135" s="516" t="str">
        <f t="shared" ref="AC135" si="178">IFERROR(AA135-AB135, "Direct to AH3, AH4 &amp; AH5")</f>
        <v>Direct to AH3, AH4 &amp; AH5</v>
      </c>
      <c r="AD135" s="189" t="str">
        <f>IFERROR(AC135/(SUM([3]Weighting_Totals!$E$16)),AC135)</f>
        <v>Direct to AH3, AH4 &amp; AH5</v>
      </c>
      <c r="AE135" s="170"/>
      <c r="AF135" s="515" t="str">
        <f>'5.3_Check_3.2_AH_PTO'!AB132</f>
        <v>N/A</v>
      </c>
      <c r="AG135" s="516" t="str">
        <f>'5.3_Check_3.2_AH_PTO'!AZ132</f>
        <v>No Interventions</v>
      </c>
      <c r="AH135" s="516" t="str">
        <f t="shared" ref="AH135" si="179">IFERROR(AF135-AG135, "No Intervention")</f>
        <v>No Intervention</v>
      </c>
      <c r="AI135" s="189" t="str">
        <f>IFERROR(AH135/(SUM([3]Weighting_Totals!$E$16)),AH135)</f>
        <v>No Intervention</v>
      </c>
    </row>
    <row r="136" spans="1:35" ht="13.15" x14ac:dyDescent="0.35">
      <c r="A136" s="310"/>
      <c r="B136" s="311"/>
      <c r="C136" s="312"/>
      <c r="D136" s="362"/>
      <c r="E136" s="363"/>
      <c r="G136" s="517"/>
      <c r="H136" s="518"/>
      <c r="I136" s="518"/>
      <c r="J136" s="364"/>
      <c r="K136" s="170"/>
      <c r="L136" s="517"/>
      <c r="M136" s="518"/>
      <c r="N136" s="518"/>
      <c r="O136" s="364"/>
      <c r="P136" s="170"/>
      <c r="Q136" s="517"/>
      <c r="R136" s="518"/>
      <c r="S136" s="518"/>
      <c r="T136" s="364"/>
      <c r="V136" s="517"/>
      <c r="W136" s="518"/>
      <c r="X136" s="518"/>
      <c r="Y136" s="364"/>
      <c r="Z136" s="170"/>
      <c r="AA136" s="517"/>
      <c r="AB136" s="518"/>
      <c r="AC136" s="518"/>
      <c r="AD136" s="364"/>
      <c r="AE136" s="170"/>
      <c r="AF136" s="517"/>
      <c r="AG136" s="518"/>
      <c r="AH136" s="518"/>
      <c r="AI136" s="364"/>
    </row>
    <row r="137" spans="1:35" ht="13.15" x14ac:dyDescent="0.35">
      <c r="A137" s="310"/>
      <c r="B137" s="311"/>
      <c r="C137" s="312"/>
      <c r="D137" s="362"/>
      <c r="E137" s="363"/>
      <c r="G137" s="517"/>
      <c r="H137" s="518"/>
      <c r="I137" s="518"/>
      <c r="J137" s="364"/>
      <c r="K137" s="170"/>
      <c r="L137" s="517"/>
      <c r="M137" s="518"/>
      <c r="N137" s="518"/>
      <c r="O137" s="364"/>
      <c r="P137" s="170"/>
      <c r="Q137" s="517"/>
      <c r="R137" s="518"/>
      <c r="S137" s="518"/>
      <c r="T137" s="364"/>
      <c r="V137" s="517"/>
      <c r="W137" s="518"/>
      <c r="X137" s="518"/>
      <c r="Y137" s="364"/>
      <c r="Z137" s="170"/>
      <c r="AA137" s="517"/>
      <c r="AB137" s="518"/>
      <c r="AC137" s="518"/>
      <c r="AD137" s="364"/>
      <c r="AE137" s="170"/>
      <c r="AF137" s="517"/>
      <c r="AG137" s="518"/>
      <c r="AH137" s="518"/>
      <c r="AI137" s="364"/>
    </row>
    <row r="138" spans="1:35" ht="13.15" x14ac:dyDescent="0.35">
      <c r="A138" s="345"/>
      <c r="B138" s="346"/>
      <c r="C138" s="350"/>
      <c r="D138" s="365"/>
      <c r="E138" s="366"/>
      <c r="G138" s="519"/>
      <c r="H138" s="520"/>
      <c r="I138" s="520"/>
      <c r="J138" s="369"/>
      <c r="K138" s="170"/>
      <c r="L138" s="519"/>
      <c r="M138" s="520"/>
      <c r="N138" s="520"/>
      <c r="O138" s="369"/>
      <c r="P138" s="170"/>
      <c r="Q138" s="519"/>
      <c r="R138" s="520"/>
      <c r="S138" s="520"/>
      <c r="T138" s="369"/>
      <c r="V138" s="519"/>
      <c r="W138" s="520"/>
      <c r="X138" s="520"/>
      <c r="Y138" s="369"/>
      <c r="Z138" s="170"/>
      <c r="AA138" s="519"/>
      <c r="AB138" s="520"/>
      <c r="AC138" s="520"/>
      <c r="AD138" s="369"/>
      <c r="AE138" s="170"/>
      <c r="AF138" s="519"/>
      <c r="AG138" s="520"/>
      <c r="AH138" s="520"/>
      <c r="AI138" s="369"/>
    </row>
    <row r="139" spans="1:35" ht="13.15" x14ac:dyDescent="0.35">
      <c r="A139" s="341" t="s">
        <v>20</v>
      </c>
      <c r="B139" s="342">
        <v>9</v>
      </c>
      <c r="C139" s="361" t="s">
        <v>58</v>
      </c>
      <c r="D139" s="186">
        <f>'0.2_MR_Weighting'!I140</f>
        <v>0</v>
      </c>
      <c r="E139" s="187">
        <f>D139*ABS(SUMIF('2.3_Input_Data_Orig_MC'!AB134:AF137, "&lt;0"))</f>
        <v>0</v>
      </c>
      <c r="G139" s="515" t="str">
        <f>'5.2_Check_3.1_Crit_PTO'!L136</f>
        <v>N/A</v>
      </c>
      <c r="H139" s="516" t="str">
        <f>'5.2_Check_3.1_Crit_PTO'!AJ136</f>
        <v>N/A</v>
      </c>
      <c r="I139" s="516" t="str">
        <f t="shared" ref="I139" si="180">IFERROR(G139-H139, "Direct to C1 &amp; C2")</f>
        <v>Direct to C1 &amp; C2</v>
      </c>
      <c r="J139" s="189" t="str">
        <f>IFERROR(I139/(SUM([3]Weighting_Totals!$E$16)),I139)</f>
        <v>Direct to C1 &amp; C2</v>
      </c>
      <c r="K139" s="170"/>
      <c r="L139" s="515" t="str">
        <f>'5.2_Check_3.1_Crit_PTO'!T136</f>
        <v>N/A</v>
      </c>
      <c r="M139" s="516" t="str">
        <f>'5.2_Check_3.1_Crit_PTO'!AR136</f>
        <v>N/A</v>
      </c>
      <c r="N139" s="516" t="str">
        <f t="shared" ref="N139" si="181">IFERROR(L139-M139, "Direct to C1, C2 &amp; C3")</f>
        <v>Direct to C1, C2 &amp; C3</v>
      </c>
      <c r="O139" s="189" t="str">
        <f>IFERROR(N139/(SUM([3]Weighting_Totals!$E$16)),N139)</f>
        <v>Direct to C1, C2 &amp; C3</v>
      </c>
      <c r="P139" s="170"/>
      <c r="Q139" s="515" t="str">
        <f>'5.2_Check_3.1_Crit_PTO'!AB136</f>
        <v>No Interventions</v>
      </c>
      <c r="R139" s="516" t="str">
        <f>'5.2_Check_3.1_Crit_PTO'!AZ136</f>
        <v>No Interventions</v>
      </c>
      <c r="S139" s="516" t="str">
        <f t="shared" ref="S139" si="182">IFERROR(Q139-R139, "No Intervention")</f>
        <v>No Intervention</v>
      </c>
      <c r="T139" s="189" t="str">
        <f>IFERROR(S139/(SUM([3]Weighting_Totals!$E$16)),S139)</f>
        <v>No Intervention</v>
      </c>
      <c r="V139" s="515" t="str">
        <f>'5.3_Check_3.2_AH_PTO'!L136</f>
        <v>N/A</v>
      </c>
      <c r="W139" s="516" t="str">
        <f>'5.3_Check_3.2_AH_PTO'!AJ136</f>
        <v>N/A</v>
      </c>
      <c r="X139" s="516" t="str">
        <f t="shared" ref="X139" si="183">IFERROR(V139-W139, "Direct to AH4 &amp; AH5")</f>
        <v>Direct to AH4 &amp; AH5</v>
      </c>
      <c r="Y139" s="189" t="str">
        <f>IFERROR(X139/(SUM([3]Weighting_Totals!$E$16)),X139)</f>
        <v>Direct to AH4 &amp; AH5</v>
      </c>
      <c r="Z139" s="170"/>
      <c r="AA139" s="515" t="str">
        <f>'5.3_Check_3.2_AH_PTO'!T136</f>
        <v>N/A</v>
      </c>
      <c r="AB139" s="516" t="str">
        <f>'5.3_Check_3.2_AH_PTO'!AR136</f>
        <v>N/A</v>
      </c>
      <c r="AC139" s="516" t="str">
        <f t="shared" ref="AC139" si="184">IFERROR(AA139-AB139, "Direct to AH3, AH4 &amp; AH5")</f>
        <v>Direct to AH3, AH4 &amp; AH5</v>
      </c>
      <c r="AD139" s="189" t="str">
        <f>IFERROR(AC139/(SUM([3]Weighting_Totals!$E$16)),AC139)</f>
        <v>Direct to AH3, AH4 &amp; AH5</v>
      </c>
      <c r="AE139" s="170"/>
      <c r="AF139" s="515" t="str">
        <f>'5.3_Check_3.2_AH_PTO'!AB136</f>
        <v>N/A</v>
      </c>
      <c r="AG139" s="516" t="str">
        <f>'5.3_Check_3.2_AH_PTO'!AZ136</f>
        <v>No Interventions</v>
      </c>
      <c r="AH139" s="516" t="str">
        <f t="shared" ref="AH139" si="185">IFERROR(AF139-AG139, "No Intervention")</f>
        <v>No Intervention</v>
      </c>
      <c r="AI139" s="189" t="str">
        <f>IFERROR(AH139/(SUM([3]Weighting_Totals!$E$16)),AH139)</f>
        <v>No Intervention</v>
      </c>
    </row>
    <row r="140" spans="1:35" ht="13.15" x14ac:dyDescent="0.35">
      <c r="A140" s="310"/>
      <c r="B140" s="311"/>
      <c r="C140" s="312"/>
      <c r="D140" s="362"/>
      <c r="E140" s="363"/>
      <c r="G140" s="517"/>
      <c r="H140" s="518"/>
      <c r="I140" s="518"/>
      <c r="J140" s="364"/>
      <c r="K140" s="170"/>
      <c r="L140" s="517"/>
      <c r="M140" s="518"/>
      <c r="N140" s="518"/>
      <c r="O140" s="364"/>
      <c r="P140" s="170"/>
      <c r="Q140" s="517"/>
      <c r="R140" s="518"/>
      <c r="S140" s="518"/>
      <c r="T140" s="364"/>
      <c r="V140" s="517"/>
      <c r="W140" s="518"/>
      <c r="X140" s="518"/>
      <c r="Y140" s="364"/>
      <c r="Z140" s="170"/>
      <c r="AA140" s="517"/>
      <c r="AB140" s="518"/>
      <c r="AC140" s="518"/>
      <c r="AD140" s="364"/>
      <c r="AE140" s="170"/>
      <c r="AF140" s="517"/>
      <c r="AG140" s="518"/>
      <c r="AH140" s="518"/>
      <c r="AI140" s="364"/>
    </row>
    <row r="141" spans="1:35" ht="13.15" x14ac:dyDescent="0.35">
      <c r="A141" s="310"/>
      <c r="B141" s="311"/>
      <c r="C141" s="312"/>
      <c r="D141" s="362"/>
      <c r="E141" s="363"/>
      <c r="G141" s="517"/>
      <c r="H141" s="518"/>
      <c r="I141" s="518"/>
      <c r="J141" s="364"/>
      <c r="K141" s="170"/>
      <c r="L141" s="517"/>
      <c r="M141" s="518"/>
      <c r="N141" s="518"/>
      <c r="O141" s="364"/>
      <c r="P141" s="170"/>
      <c r="Q141" s="517"/>
      <c r="R141" s="518"/>
      <c r="S141" s="518"/>
      <c r="T141" s="364"/>
      <c r="V141" s="517"/>
      <c r="W141" s="518"/>
      <c r="X141" s="518"/>
      <c r="Y141" s="364"/>
      <c r="Z141" s="170"/>
      <c r="AA141" s="517"/>
      <c r="AB141" s="518"/>
      <c r="AC141" s="518"/>
      <c r="AD141" s="364"/>
      <c r="AE141" s="170"/>
      <c r="AF141" s="517"/>
      <c r="AG141" s="518"/>
      <c r="AH141" s="518"/>
      <c r="AI141" s="364"/>
    </row>
    <row r="142" spans="1:35" ht="13.15" x14ac:dyDescent="0.35">
      <c r="A142" s="345"/>
      <c r="B142" s="346"/>
      <c r="C142" s="350"/>
      <c r="D142" s="365"/>
      <c r="E142" s="366"/>
      <c r="G142" s="519"/>
      <c r="H142" s="520"/>
      <c r="I142" s="520"/>
      <c r="J142" s="369"/>
      <c r="K142" s="170"/>
      <c r="L142" s="519"/>
      <c r="M142" s="520"/>
      <c r="N142" s="520"/>
      <c r="O142" s="369"/>
      <c r="P142" s="170"/>
      <c r="Q142" s="519"/>
      <c r="R142" s="520"/>
      <c r="S142" s="520"/>
      <c r="T142" s="369"/>
      <c r="V142" s="519"/>
      <c r="W142" s="520"/>
      <c r="X142" s="520"/>
      <c r="Y142" s="369"/>
      <c r="Z142" s="170"/>
      <c r="AA142" s="519"/>
      <c r="AB142" s="520"/>
      <c r="AC142" s="520"/>
      <c r="AD142" s="369"/>
      <c r="AE142" s="170"/>
      <c r="AF142" s="519"/>
      <c r="AG142" s="520"/>
      <c r="AH142" s="520"/>
      <c r="AI142" s="369"/>
    </row>
    <row r="143" spans="1:35" ht="13.15" x14ac:dyDescent="0.35">
      <c r="A143" s="341" t="s">
        <v>20</v>
      </c>
      <c r="B143" s="342">
        <v>10</v>
      </c>
      <c r="C143" s="361" t="s">
        <v>59</v>
      </c>
      <c r="D143" s="186">
        <f>'0.2_MR_Weighting'!I144</f>
        <v>0</v>
      </c>
      <c r="E143" s="187">
        <f>D143*ABS(SUMIF('2.3_Input_Data_Orig_MC'!AB138:AF141, "&lt;0"))</f>
        <v>0</v>
      </c>
      <c r="G143" s="515" t="str">
        <f>'5.2_Check_3.1_Crit_PTO'!L140</f>
        <v>N/A</v>
      </c>
      <c r="H143" s="516" t="str">
        <f>'5.2_Check_3.1_Crit_PTO'!AJ140</f>
        <v>N/A</v>
      </c>
      <c r="I143" s="516" t="str">
        <f t="shared" ref="I143" si="186">IFERROR(G143-H143, "Direct to C1 &amp; C2")</f>
        <v>Direct to C1 &amp; C2</v>
      </c>
      <c r="J143" s="189" t="str">
        <f>IFERROR(I143/(SUM([3]Weighting_Totals!$E$16)),I143)</f>
        <v>Direct to C1 &amp; C2</v>
      </c>
      <c r="K143" s="170"/>
      <c r="L143" s="515" t="str">
        <f>'5.2_Check_3.1_Crit_PTO'!T140</f>
        <v>N/A</v>
      </c>
      <c r="M143" s="516" t="str">
        <f>'5.2_Check_3.1_Crit_PTO'!AR140</f>
        <v>N/A</v>
      </c>
      <c r="N143" s="516" t="str">
        <f t="shared" ref="N143" si="187">IFERROR(L143-M143, "Direct to C1, C2 &amp; C3")</f>
        <v>Direct to C1, C2 &amp; C3</v>
      </c>
      <c r="O143" s="189" t="str">
        <f>IFERROR(N143/(SUM([3]Weighting_Totals!$E$16)),N143)</f>
        <v>Direct to C1, C2 &amp; C3</v>
      </c>
      <c r="P143" s="170"/>
      <c r="Q143" s="515" t="str">
        <f>'5.2_Check_3.1_Crit_PTO'!AB140</f>
        <v>No Interventions</v>
      </c>
      <c r="R143" s="516" t="str">
        <f>'5.2_Check_3.1_Crit_PTO'!AZ140</f>
        <v>No Interventions</v>
      </c>
      <c r="S143" s="516" t="str">
        <f t="shared" ref="S143" si="188">IFERROR(Q143-R143, "No Intervention")</f>
        <v>No Intervention</v>
      </c>
      <c r="T143" s="189" t="str">
        <f>IFERROR(S143/(SUM([3]Weighting_Totals!$E$16)),S143)</f>
        <v>No Intervention</v>
      </c>
      <c r="V143" s="515" t="str">
        <f>'5.3_Check_3.2_AH_PTO'!L140</f>
        <v>N/A</v>
      </c>
      <c r="W143" s="516" t="str">
        <f>'5.3_Check_3.2_AH_PTO'!AJ140</f>
        <v>N/A</v>
      </c>
      <c r="X143" s="516" t="str">
        <f t="shared" ref="X143" si="189">IFERROR(V143-W143, "Direct to AH4 &amp; AH5")</f>
        <v>Direct to AH4 &amp; AH5</v>
      </c>
      <c r="Y143" s="189" t="str">
        <f>IFERROR(X143/(SUM([3]Weighting_Totals!$E$16)),X143)</f>
        <v>Direct to AH4 &amp; AH5</v>
      </c>
      <c r="Z143" s="170"/>
      <c r="AA143" s="515" t="str">
        <f>'5.3_Check_3.2_AH_PTO'!T140</f>
        <v>N/A</v>
      </c>
      <c r="AB143" s="516" t="str">
        <f>'5.3_Check_3.2_AH_PTO'!AR140</f>
        <v>N/A</v>
      </c>
      <c r="AC143" s="516" t="str">
        <f t="shared" ref="AC143" si="190">IFERROR(AA143-AB143, "Direct to AH3, AH4 &amp; AH5")</f>
        <v>Direct to AH3, AH4 &amp; AH5</v>
      </c>
      <c r="AD143" s="189" t="str">
        <f>IFERROR(AC143/(SUM([3]Weighting_Totals!$E$16)),AC143)</f>
        <v>Direct to AH3, AH4 &amp; AH5</v>
      </c>
      <c r="AE143" s="170"/>
      <c r="AF143" s="515" t="str">
        <f>'5.3_Check_3.2_AH_PTO'!AB140</f>
        <v>N/A</v>
      </c>
      <c r="AG143" s="516" t="str">
        <f>'5.3_Check_3.2_AH_PTO'!AZ140</f>
        <v>No Interventions</v>
      </c>
      <c r="AH143" s="516" t="str">
        <f t="shared" ref="AH143" si="191">IFERROR(AF143-AG143, "No Intervention")</f>
        <v>No Intervention</v>
      </c>
      <c r="AI143" s="189" t="str">
        <f>IFERROR(AH143/(SUM([3]Weighting_Totals!$E$16)),AH143)</f>
        <v>No Intervention</v>
      </c>
    </row>
    <row r="144" spans="1:35" ht="13.15" x14ac:dyDescent="0.35">
      <c r="A144" s="310"/>
      <c r="B144" s="311"/>
      <c r="C144" s="312"/>
      <c r="D144" s="362"/>
      <c r="E144" s="363"/>
      <c r="G144" s="517"/>
      <c r="H144" s="518"/>
      <c r="I144" s="518"/>
      <c r="J144" s="364"/>
      <c r="K144" s="170"/>
      <c r="L144" s="517"/>
      <c r="M144" s="518"/>
      <c r="N144" s="518"/>
      <c r="O144" s="364"/>
      <c r="P144" s="170"/>
      <c r="Q144" s="517"/>
      <c r="R144" s="518"/>
      <c r="S144" s="518"/>
      <c r="T144" s="364"/>
      <c r="V144" s="517"/>
      <c r="W144" s="518"/>
      <c r="X144" s="518"/>
      <c r="Y144" s="364"/>
      <c r="Z144" s="170"/>
      <c r="AA144" s="517"/>
      <c r="AB144" s="518"/>
      <c r="AC144" s="518"/>
      <c r="AD144" s="364"/>
      <c r="AE144" s="170"/>
      <c r="AF144" s="517"/>
      <c r="AG144" s="518"/>
      <c r="AH144" s="518"/>
      <c r="AI144" s="364"/>
    </row>
    <row r="145" spans="1:35" ht="13.15" x14ac:dyDescent="0.35">
      <c r="A145" s="310"/>
      <c r="B145" s="311"/>
      <c r="C145" s="312"/>
      <c r="D145" s="362"/>
      <c r="E145" s="363"/>
      <c r="G145" s="517"/>
      <c r="H145" s="518"/>
      <c r="I145" s="518"/>
      <c r="J145" s="364"/>
      <c r="K145" s="170"/>
      <c r="L145" s="517"/>
      <c r="M145" s="518"/>
      <c r="N145" s="518"/>
      <c r="O145" s="364"/>
      <c r="P145" s="170"/>
      <c r="Q145" s="517"/>
      <c r="R145" s="518"/>
      <c r="S145" s="518"/>
      <c r="T145" s="364"/>
      <c r="V145" s="517"/>
      <c r="W145" s="518"/>
      <c r="X145" s="518"/>
      <c r="Y145" s="364"/>
      <c r="Z145" s="170"/>
      <c r="AA145" s="517"/>
      <c r="AB145" s="518"/>
      <c r="AC145" s="518"/>
      <c r="AD145" s="364"/>
      <c r="AE145" s="170"/>
      <c r="AF145" s="517"/>
      <c r="AG145" s="518"/>
      <c r="AH145" s="518"/>
      <c r="AI145" s="364"/>
    </row>
    <row r="146" spans="1:35" ht="13.15" x14ac:dyDescent="0.35">
      <c r="A146" s="345"/>
      <c r="B146" s="346"/>
      <c r="C146" s="350"/>
      <c r="D146" s="365"/>
      <c r="E146" s="366"/>
      <c r="G146" s="519"/>
      <c r="H146" s="520"/>
      <c r="I146" s="520"/>
      <c r="J146" s="369"/>
      <c r="K146" s="170"/>
      <c r="L146" s="519"/>
      <c r="M146" s="520"/>
      <c r="N146" s="520"/>
      <c r="O146" s="369"/>
      <c r="P146" s="170"/>
      <c r="Q146" s="519"/>
      <c r="R146" s="520"/>
      <c r="S146" s="520"/>
      <c r="T146" s="369"/>
      <c r="V146" s="519"/>
      <c r="W146" s="520"/>
      <c r="X146" s="520"/>
      <c r="Y146" s="369"/>
      <c r="Z146" s="170"/>
      <c r="AA146" s="519"/>
      <c r="AB146" s="520"/>
      <c r="AC146" s="520"/>
      <c r="AD146" s="369"/>
      <c r="AE146" s="170"/>
      <c r="AF146" s="519"/>
      <c r="AG146" s="520"/>
      <c r="AH146" s="520"/>
      <c r="AI146" s="369"/>
    </row>
    <row r="147" spans="1:35" ht="13.15" x14ac:dyDescent="0.35">
      <c r="A147" s="341" t="s">
        <v>20</v>
      </c>
      <c r="B147" s="342">
        <v>12</v>
      </c>
      <c r="C147" s="361" t="s">
        <v>23</v>
      </c>
      <c r="D147" s="186">
        <f>'0.2_MR_Weighting'!I148</f>
        <v>0</v>
      </c>
      <c r="E147" s="187">
        <f>D147*ABS(SUMIF('2.3_Input_Data_Orig_MC'!AB142:AF145, "&lt;0"))</f>
        <v>0</v>
      </c>
      <c r="G147" s="515" t="str">
        <f>'5.2_Check_3.1_Crit_PTO'!L144</f>
        <v>N/A</v>
      </c>
      <c r="H147" s="516" t="str">
        <f>'5.2_Check_3.1_Crit_PTO'!AJ144</f>
        <v>N/A</v>
      </c>
      <c r="I147" s="516" t="str">
        <f t="shared" ref="I147" si="192">IFERROR(G147-H147, "Direct to C1 &amp; C2")</f>
        <v>Direct to C1 &amp; C2</v>
      </c>
      <c r="J147" s="189" t="str">
        <f>IFERROR(I147/(SUM([3]Weighting_Totals!$E$16)),I147)</f>
        <v>Direct to C1 &amp; C2</v>
      </c>
      <c r="K147" s="170"/>
      <c r="L147" s="515" t="str">
        <f>'5.2_Check_3.1_Crit_PTO'!T144</f>
        <v>N/A</v>
      </c>
      <c r="M147" s="516" t="str">
        <f>'5.2_Check_3.1_Crit_PTO'!AR144</f>
        <v>N/A</v>
      </c>
      <c r="N147" s="516" t="str">
        <f t="shared" ref="N147" si="193">IFERROR(L147-M147, "Direct to C1, C2 &amp; C3")</f>
        <v>Direct to C1, C2 &amp; C3</v>
      </c>
      <c r="O147" s="189" t="str">
        <f>IFERROR(N147/(SUM([3]Weighting_Totals!$E$16)),N147)</f>
        <v>Direct to C1, C2 &amp; C3</v>
      </c>
      <c r="P147" s="170"/>
      <c r="Q147" s="515" t="str">
        <f>'5.2_Check_3.1_Crit_PTO'!AB144</f>
        <v>No Interventions</v>
      </c>
      <c r="R147" s="516" t="str">
        <f>'5.2_Check_3.1_Crit_PTO'!AZ144</f>
        <v>No Interventions</v>
      </c>
      <c r="S147" s="516" t="str">
        <f t="shared" ref="S147" si="194">IFERROR(Q147-R147, "No Intervention")</f>
        <v>No Intervention</v>
      </c>
      <c r="T147" s="189" t="str">
        <f>IFERROR(S147/(SUM([3]Weighting_Totals!$E$16)),S147)</f>
        <v>No Intervention</v>
      </c>
      <c r="V147" s="515" t="str">
        <f>'5.3_Check_3.2_AH_PTO'!L144</f>
        <v>N/A</v>
      </c>
      <c r="W147" s="516" t="str">
        <f>'5.3_Check_3.2_AH_PTO'!AJ144</f>
        <v>N/A</v>
      </c>
      <c r="X147" s="516" t="str">
        <f t="shared" ref="X147" si="195">IFERROR(V147-W147, "Direct to AH4 &amp; AH5")</f>
        <v>Direct to AH4 &amp; AH5</v>
      </c>
      <c r="Y147" s="189" t="str">
        <f>IFERROR(X147/(SUM([3]Weighting_Totals!$E$16)),X147)</f>
        <v>Direct to AH4 &amp; AH5</v>
      </c>
      <c r="Z147" s="170"/>
      <c r="AA147" s="515" t="str">
        <f>'5.3_Check_3.2_AH_PTO'!T144</f>
        <v>N/A</v>
      </c>
      <c r="AB147" s="516" t="str">
        <f>'5.3_Check_3.2_AH_PTO'!AR144</f>
        <v>N/A</v>
      </c>
      <c r="AC147" s="516" t="str">
        <f t="shared" ref="AC147" si="196">IFERROR(AA147-AB147, "Direct to AH3, AH4 &amp; AH5")</f>
        <v>Direct to AH3, AH4 &amp; AH5</v>
      </c>
      <c r="AD147" s="189" t="str">
        <f>IFERROR(AC147/(SUM([3]Weighting_Totals!$E$16)),AC147)</f>
        <v>Direct to AH3, AH4 &amp; AH5</v>
      </c>
      <c r="AE147" s="170"/>
      <c r="AF147" s="515" t="str">
        <f>'5.3_Check_3.2_AH_PTO'!AB144</f>
        <v>N/A</v>
      </c>
      <c r="AG147" s="516" t="str">
        <f>'5.3_Check_3.2_AH_PTO'!AZ144</f>
        <v>No Interventions</v>
      </c>
      <c r="AH147" s="516" t="str">
        <f t="shared" ref="AH147" si="197">IFERROR(AF147-AG147, "No Intervention")</f>
        <v>No Intervention</v>
      </c>
      <c r="AI147" s="189" t="str">
        <f>IFERROR(AH147/(SUM([3]Weighting_Totals!$E$16)),AH147)</f>
        <v>No Intervention</v>
      </c>
    </row>
    <row r="148" spans="1:35" ht="13.15" x14ac:dyDescent="0.35">
      <c r="A148" s="310"/>
      <c r="B148" s="311"/>
      <c r="C148" s="312"/>
      <c r="D148" s="362"/>
      <c r="E148" s="363"/>
      <c r="G148" s="517"/>
      <c r="H148" s="518"/>
      <c r="I148" s="518"/>
      <c r="J148" s="364"/>
      <c r="K148" s="170"/>
      <c r="L148" s="517"/>
      <c r="M148" s="518"/>
      <c r="N148" s="518"/>
      <c r="O148" s="364"/>
      <c r="P148" s="170"/>
      <c r="Q148" s="517"/>
      <c r="R148" s="518"/>
      <c r="S148" s="518"/>
      <c r="T148" s="364"/>
      <c r="V148" s="517"/>
      <c r="W148" s="518"/>
      <c r="X148" s="518"/>
      <c r="Y148" s="364"/>
      <c r="Z148" s="170"/>
      <c r="AA148" s="517"/>
      <c r="AB148" s="518"/>
      <c r="AC148" s="518"/>
      <c r="AD148" s="364"/>
      <c r="AE148" s="170"/>
      <c r="AF148" s="517"/>
      <c r="AG148" s="518"/>
      <c r="AH148" s="518"/>
      <c r="AI148" s="364"/>
    </row>
    <row r="149" spans="1:35" ht="13.15" x14ac:dyDescent="0.35">
      <c r="A149" s="310"/>
      <c r="B149" s="311"/>
      <c r="C149" s="312"/>
      <c r="D149" s="362"/>
      <c r="E149" s="363"/>
      <c r="G149" s="517"/>
      <c r="H149" s="518"/>
      <c r="I149" s="518"/>
      <c r="J149" s="364"/>
      <c r="K149" s="170"/>
      <c r="L149" s="517"/>
      <c r="M149" s="518"/>
      <c r="N149" s="518"/>
      <c r="O149" s="364"/>
      <c r="P149" s="170"/>
      <c r="Q149" s="517"/>
      <c r="R149" s="518"/>
      <c r="S149" s="518"/>
      <c r="T149" s="364"/>
      <c r="V149" s="517"/>
      <c r="W149" s="518"/>
      <c r="X149" s="518"/>
      <c r="Y149" s="364"/>
      <c r="Z149" s="170"/>
      <c r="AA149" s="517"/>
      <c r="AB149" s="518"/>
      <c r="AC149" s="518"/>
      <c r="AD149" s="364"/>
      <c r="AE149" s="170"/>
      <c r="AF149" s="517"/>
      <c r="AG149" s="518"/>
      <c r="AH149" s="518"/>
      <c r="AI149" s="364"/>
    </row>
    <row r="150" spans="1:35" ht="13.15" x14ac:dyDescent="0.35">
      <c r="A150" s="345"/>
      <c r="B150" s="346"/>
      <c r="C150" s="350"/>
      <c r="D150" s="365"/>
      <c r="E150" s="366"/>
      <c r="G150" s="519"/>
      <c r="H150" s="520"/>
      <c r="I150" s="520"/>
      <c r="J150" s="369"/>
      <c r="K150" s="170"/>
      <c r="L150" s="519"/>
      <c r="M150" s="520"/>
      <c r="N150" s="520"/>
      <c r="O150" s="369"/>
      <c r="P150" s="170"/>
      <c r="Q150" s="519"/>
      <c r="R150" s="520"/>
      <c r="S150" s="520"/>
      <c r="T150" s="369"/>
      <c r="V150" s="519"/>
      <c r="W150" s="520"/>
      <c r="X150" s="520"/>
      <c r="Y150" s="369"/>
      <c r="Z150" s="170"/>
      <c r="AA150" s="519"/>
      <c r="AB150" s="520"/>
      <c r="AC150" s="520"/>
      <c r="AD150" s="369"/>
      <c r="AE150" s="170"/>
      <c r="AF150" s="519"/>
      <c r="AG150" s="520"/>
      <c r="AH150" s="520"/>
      <c r="AI150" s="369"/>
    </row>
    <row r="151" spans="1:35" ht="13.15" x14ac:dyDescent="0.35">
      <c r="A151" s="341" t="s">
        <v>20</v>
      </c>
      <c r="B151" s="342">
        <v>15</v>
      </c>
      <c r="C151" s="361" t="s">
        <v>60</v>
      </c>
      <c r="D151" s="186">
        <f>'0.2_MR_Weighting'!I152</f>
        <v>5.7421187892344404E-4</v>
      </c>
      <c r="E151" s="187">
        <f>D151*ABS(SUMIF('2.3_Input_Data_Orig_MC'!AB146:AF149, "&lt;0"))</f>
        <v>5.7421187892344409E-3</v>
      </c>
      <c r="G151" s="515" t="str">
        <f>'5.2_Check_3.1_Crit_PTO'!L148</f>
        <v>N/A</v>
      </c>
      <c r="H151" s="516">
        <f>'5.2_Check_3.1_Crit_PTO'!AJ148</f>
        <v>2.2968475156937762E-3</v>
      </c>
      <c r="I151" s="516" t="str">
        <f t="shared" ref="I151" si="198">IFERROR(G151-H151, "Direct to C1 &amp; C2")</f>
        <v>Direct to C1 &amp; C2</v>
      </c>
      <c r="J151" s="189" t="str">
        <f>IFERROR(I151/(SUM([3]Weighting_Totals!$E$16)),I151)</f>
        <v>Direct to C1 &amp; C2</v>
      </c>
      <c r="K151" s="170"/>
      <c r="L151" s="515">
        <f>'5.2_Check_3.1_Crit_PTO'!T148</f>
        <v>0</v>
      </c>
      <c r="M151" s="516">
        <f>'5.2_Check_3.1_Crit_PTO'!AR148</f>
        <v>5.7421187892344409E-3</v>
      </c>
      <c r="N151" s="516">
        <f t="shared" ref="N151" si="199">IFERROR(L151-M151, "Direct to C1, C2 &amp; C3")</f>
        <v>-5.7421187892344409E-3</v>
      </c>
      <c r="O151" s="189">
        <f>IFERROR(N151/(SUM([3]Weighting_Totals!$E$16)),N151)</f>
        <v>-3.2475669133271465E-4</v>
      </c>
      <c r="P151" s="170"/>
      <c r="Q151" s="515">
        <f>'5.2_Check_3.1_Crit_PTO'!AB148</f>
        <v>0</v>
      </c>
      <c r="R151" s="516">
        <f>'5.2_Check_3.1_Crit_PTO'!AZ148</f>
        <v>6.8905425470813285E-3</v>
      </c>
      <c r="S151" s="516">
        <f t="shared" ref="S151" si="200">IFERROR(Q151-R151, "No Intervention")</f>
        <v>-6.8905425470813285E-3</v>
      </c>
      <c r="T151" s="189">
        <f>IFERROR(S151/(SUM([3]Weighting_Totals!$E$16)),S151)</f>
        <v>-3.8970802959925756E-4</v>
      </c>
      <c r="V151" s="515">
        <f>'5.3_Check_3.2_AH_PTO'!L148</f>
        <v>0</v>
      </c>
      <c r="W151" s="516">
        <f>'5.3_Check_3.2_AH_PTO'!AJ148</f>
        <v>0</v>
      </c>
      <c r="X151" s="516">
        <f t="shared" ref="X151" si="201">IFERROR(V151-W151, "Direct to AH4 &amp; AH5")</f>
        <v>0</v>
      </c>
      <c r="Y151" s="189">
        <f>IFERROR(X151/(SUM([3]Weighting_Totals!$E$16)),X151)</f>
        <v>0</v>
      </c>
      <c r="Z151" s="170"/>
      <c r="AA151" s="515">
        <f>'5.3_Check_3.2_AH_PTO'!T148</f>
        <v>0</v>
      </c>
      <c r="AB151" s="516">
        <f>'5.3_Check_3.2_AH_PTO'!AR148</f>
        <v>0</v>
      </c>
      <c r="AC151" s="516">
        <f t="shared" ref="AC151" si="202">IFERROR(AA151-AB151, "Direct to AH3, AH4 &amp; AH5")</f>
        <v>0</v>
      </c>
      <c r="AD151" s="189">
        <f>IFERROR(AC151/(SUM([3]Weighting_Totals!$E$16)),AC151)</f>
        <v>0</v>
      </c>
      <c r="AE151" s="170"/>
      <c r="AF151" s="515">
        <f>'5.3_Check_3.2_AH_PTO'!AB148</f>
        <v>0</v>
      </c>
      <c r="AG151" s="516">
        <f>'5.3_Check_3.2_AH_PTO'!AZ148</f>
        <v>0</v>
      </c>
      <c r="AH151" s="516">
        <f t="shared" ref="AH151" si="203">IFERROR(AF151-AG151, "No Intervention")</f>
        <v>0</v>
      </c>
      <c r="AI151" s="189">
        <f>IFERROR(AH151/(SUM([3]Weighting_Totals!$E$16)),AH151)</f>
        <v>0</v>
      </c>
    </row>
    <row r="152" spans="1:35" ht="13.15" x14ac:dyDescent="0.35">
      <c r="A152" s="310"/>
      <c r="B152" s="311"/>
      <c r="C152" s="312"/>
      <c r="D152" s="362"/>
      <c r="E152" s="363"/>
      <c r="G152" s="517"/>
      <c r="H152" s="518"/>
      <c r="I152" s="518"/>
      <c r="J152" s="364"/>
      <c r="K152" s="170"/>
      <c r="L152" s="517"/>
      <c r="M152" s="518"/>
      <c r="N152" s="518"/>
      <c r="O152" s="364"/>
      <c r="P152" s="170"/>
      <c r="Q152" s="517"/>
      <c r="R152" s="518"/>
      <c r="S152" s="518"/>
      <c r="T152" s="364"/>
      <c r="V152" s="517"/>
      <c r="W152" s="518"/>
      <c r="X152" s="518"/>
      <c r="Y152" s="364"/>
      <c r="Z152" s="170"/>
      <c r="AA152" s="517"/>
      <c r="AB152" s="518"/>
      <c r="AC152" s="518"/>
      <c r="AD152" s="364"/>
      <c r="AE152" s="170"/>
      <c r="AF152" s="517"/>
      <c r="AG152" s="518"/>
      <c r="AH152" s="518"/>
      <c r="AI152" s="364"/>
    </row>
    <row r="153" spans="1:35" ht="13.15" x14ac:dyDescent="0.35">
      <c r="A153" s="310"/>
      <c r="B153" s="311"/>
      <c r="C153" s="312"/>
      <c r="D153" s="362"/>
      <c r="E153" s="363"/>
      <c r="G153" s="517"/>
      <c r="H153" s="518"/>
      <c r="I153" s="518"/>
      <c r="J153" s="364"/>
      <c r="K153" s="170"/>
      <c r="L153" s="517"/>
      <c r="M153" s="518"/>
      <c r="N153" s="518"/>
      <c r="O153" s="364"/>
      <c r="P153" s="170"/>
      <c r="Q153" s="517"/>
      <c r="R153" s="518"/>
      <c r="S153" s="518"/>
      <c r="T153" s="364"/>
      <c r="V153" s="517"/>
      <c r="W153" s="518"/>
      <c r="X153" s="518"/>
      <c r="Y153" s="364"/>
      <c r="Z153" s="170"/>
      <c r="AA153" s="517"/>
      <c r="AB153" s="518"/>
      <c r="AC153" s="518"/>
      <c r="AD153" s="364"/>
      <c r="AE153" s="170"/>
      <c r="AF153" s="517"/>
      <c r="AG153" s="518"/>
      <c r="AH153" s="518"/>
      <c r="AI153" s="364"/>
    </row>
    <row r="154" spans="1:35" ht="13.15" x14ac:dyDescent="0.35">
      <c r="A154" s="345"/>
      <c r="B154" s="346"/>
      <c r="C154" s="350"/>
      <c r="D154" s="365"/>
      <c r="E154" s="366"/>
      <c r="G154" s="519"/>
      <c r="H154" s="520"/>
      <c r="I154" s="520"/>
      <c r="J154" s="369"/>
      <c r="K154" s="170"/>
      <c r="L154" s="519"/>
      <c r="M154" s="520"/>
      <c r="N154" s="520"/>
      <c r="O154" s="369"/>
      <c r="P154" s="170"/>
      <c r="Q154" s="519"/>
      <c r="R154" s="520"/>
      <c r="S154" s="520"/>
      <c r="T154" s="369"/>
      <c r="V154" s="519"/>
      <c r="W154" s="520"/>
      <c r="X154" s="520"/>
      <c r="Y154" s="369"/>
      <c r="Z154" s="170"/>
      <c r="AA154" s="519"/>
      <c r="AB154" s="520"/>
      <c r="AC154" s="520"/>
      <c r="AD154" s="369"/>
      <c r="AE154" s="170"/>
      <c r="AF154" s="519"/>
      <c r="AG154" s="520"/>
      <c r="AH154" s="520"/>
      <c r="AI154" s="369"/>
    </row>
    <row r="155" spans="1:35" ht="13.15" x14ac:dyDescent="0.35">
      <c r="A155" s="341" t="s">
        <v>20</v>
      </c>
      <c r="B155" s="342">
        <v>20</v>
      </c>
      <c r="C155" s="361" t="s">
        <v>74</v>
      </c>
      <c r="D155" s="186">
        <f>'0.2_MR_Weighting'!I156</f>
        <v>1.1087242003566053E-2</v>
      </c>
      <c r="E155" s="187">
        <f>D155*ABS(SUMIF('2.3_Input_Data_Orig_MC'!AB150:AF153, "&lt;0"))</f>
        <v>0.13304690404279262</v>
      </c>
      <c r="G155" s="515">
        <f>'5.2_Check_3.1_Crit_PTO'!L152</f>
        <v>0</v>
      </c>
      <c r="H155" s="516">
        <f>'5.2_Check_3.1_Crit_PTO'!AJ152</f>
        <v>0.17283299819389342</v>
      </c>
      <c r="I155" s="516">
        <f t="shared" ref="I155" si="204">IFERROR(G155-H155, "Direct to C1 &amp; C2")</f>
        <v>-0.17283299819389342</v>
      </c>
      <c r="J155" s="189">
        <f>IFERROR(I155/(SUM([3]Weighting_Totals!$E$16)),I155)</f>
        <v>-9.7749062161155923E-3</v>
      </c>
      <c r="K155" s="170"/>
      <c r="L155" s="515">
        <f>'5.2_Check_3.1_Crit_PTO'!T152</f>
        <v>0</v>
      </c>
      <c r="M155" s="516">
        <f>'5.2_Check_3.1_Crit_PTO'!AR152</f>
        <v>0</v>
      </c>
      <c r="N155" s="516">
        <f t="shared" ref="N155" si="205">IFERROR(L155-M155, "Direct to C1, C2 &amp; C3")</f>
        <v>0</v>
      </c>
      <c r="O155" s="189">
        <f>IFERROR(N155/(SUM([3]Weighting_Totals!$E$16)),N155)</f>
        <v>0</v>
      </c>
      <c r="P155" s="170"/>
      <c r="Q155" s="515">
        <f>'5.2_Check_3.1_Crit_PTO'!AB152</f>
        <v>0</v>
      </c>
      <c r="R155" s="516">
        <f>'5.2_Check_3.1_Crit_PTO'!AZ152</f>
        <v>0</v>
      </c>
      <c r="S155" s="516">
        <f t="shared" ref="S155" si="206">IFERROR(Q155-R155, "No Intervention")</f>
        <v>0</v>
      </c>
      <c r="T155" s="189">
        <f>IFERROR(S155/(SUM([3]Weighting_Totals!$E$16)),S155)</f>
        <v>0</v>
      </c>
      <c r="V155" s="515">
        <f>'5.3_Check_3.2_AH_PTO'!L152</f>
        <v>4.434896801426421E-2</v>
      </c>
      <c r="W155" s="516">
        <f>'5.3_Check_3.2_AH_PTO'!AJ152</f>
        <v>0</v>
      </c>
      <c r="X155" s="516">
        <f t="shared" ref="X155" si="207">IFERROR(V155-W155, "Direct to AH4 &amp; AH5")</f>
        <v>4.434896801426421E-2</v>
      </c>
      <c r="Y155" s="189">
        <f>IFERROR(X155/(SUM([3]Weighting_Totals!$E$16)),X155)</f>
        <v>2.508242104523415E-3</v>
      </c>
      <c r="Z155" s="170"/>
      <c r="AA155" s="515">
        <f>'5.3_Check_3.2_AH_PTO'!T152</f>
        <v>0</v>
      </c>
      <c r="AB155" s="516">
        <f>'5.3_Check_3.2_AH_PTO'!AR152</f>
        <v>0</v>
      </c>
      <c r="AC155" s="516">
        <f t="shared" ref="AC155" si="208">IFERROR(AA155-AB155, "Direct to AH3, AH4 &amp; AH5")</f>
        <v>0</v>
      </c>
      <c r="AD155" s="189">
        <f>IFERROR(AC155/(SUM([3]Weighting_Totals!$E$16)),AC155)</f>
        <v>0</v>
      </c>
      <c r="AE155" s="170"/>
      <c r="AF155" s="515">
        <f>'5.3_Check_3.2_AH_PTO'!AB152</f>
        <v>0</v>
      </c>
      <c r="AG155" s="516">
        <f>'5.3_Check_3.2_AH_PTO'!AZ152</f>
        <v>0</v>
      </c>
      <c r="AH155" s="516">
        <f t="shared" ref="AH155" si="209">IFERROR(AF155-AG155, "No Intervention")</f>
        <v>0</v>
      </c>
      <c r="AI155" s="189">
        <f>IFERROR(AH155/(SUM([3]Weighting_Totals!$E$16)),AH155)</f>
        <v>0</v>
      </c>
    </row>
    <row r="156" spans="1:35" ht="13.15" x14ac:dyDescent="0.35">
      <c r="A156" s="310"/>
      <c r="B156" s="311"/>
      <c r="C156" s="312"/>
      <c r="D156" s="362"/>
      <c r="E156" s="363"/>
      <c r="G156" s="517"/>
      <c r="H156" s="518"/>
      <c r="I156" s="518"/>
      <c r="J156" s="364"/>
      <c r="K156" s="170"/>
      <c r="L156" s="517"/>
      <c r="M156" s="518"/>
      <c r="N156" s="518"/>
      <c r="O156" s="364"/>
      <c r="P156" s="170"/>
      <c r="Q156" s="517"/>
      <c r="R156" s="518"/>
      <c r="S156" s="518"/>
      <c r="T156" s="364"/>
      <c r="V156" s="517"/>
      <c r="W156" s="518"/>
      <c r="X156" s="518"/>
      <c r="Y156" s="364"/>
      <c r="Z156" s="170"/>
      <c r="AA156" s="517"/>
      <c r="AB156" s="518"/>
      <c r="AC156" s="518"/>
      <c r="AD156" s="364"/>
      <c r="AE156" s="170"/>
      <c r="AF156" s="517"/>
      <c r="AG156" s="518"/>
      <c r="AH156" s="518"/>
      <c r="AI156" s="364"/>
    </row>
    <row r="157" spans="1:35" ht="13.15" x14ac:dyDescent="0.35">
      <c r="A157" s="310"/>
      <c r="B157" s="311"/>
      <c r="C157" s="312"/>
      <c r="D157" s="362"/>
      <c r="E157" s="363"/>
      <c r="G157" s="517"/>
      <c r="H157" s="518"/>
      <c r="I157" s="518"/>
      <c r="J157" s="364"/>
      <c r="K157" s="170"/>
      <c r="L157" s="517"/>
      <c r="M157" s="518"/>
      <c r="N157" s="518"/>
      <c r="O157" s="364"/>
      <c r="P157" s="170"/>
      <c r="Q157" s="517"/>
      <c r="R157" s="518"/>
      <c r="S157" s="518"/>
      <c r="T157" s="364"/>
      <c r="V157" s="517"/>
      <c r="W157" s="518"/>
      <c r="X157" s="518"/>
      <c r="Y157" s="364"/>
      <c r="Z157" s="170"/>
      <c r="AA157" s="517"/>
      <c r="AB157" s="518"/>
      <c r="AC157" s="518"/>
      <c r="AD157" s="364"/>
      <c r="AE157" s="170"/>
      <c r="AF157" s="517"/>
      <c r="AG157" s="518"/>
      <c r="AH157" s="518"/>
      <c r="AI157" s="364"/>
    </row>
    <row r="158" spans="1:35" ht="13.15" x14ac:dyDescent="0.35">
      <c r="A158" s="345"/>
      <c r="B158" s="346"/>
      <c r="C158" s="350"/>
      <c r="D158" s="365"/>
      <c r="E158" s="366"/>
      <c r="G158" s="519"/>
      <c r="H158" s="520"/>
      <c r="I158" s="520"/>
      <c r="J158" s="369"/>
      <c r="K158" s="170"/>
      <c r="L158" s="519"/>
      <c r="M158" s="520"/>
      <c r="N158" s="520"/>
      <c r="O158" s="369"/>
      <c r="P158" s="170"/>
      <c r="Q158" s="519"/>
      <c r="R158" s="520"/>
      <c r="S158" s="520"/>
      <c r="T158" s="369"/>
      <c r="V158" s="519"/>
      <c r="W158" s="520"/>
      <c r="X158" s="520"/>
      <c r="Y158" s="369"/>
      <c r="Z158" s="170"/>
      <c r="AA158" s="519"/>
      <c r="AB158" s="520"/>
      <c r="AC158" s="520"/>
      <c r="AD158" s="369"/>
      <c r="AE158" s="170"/>
      <c r="AF158" s="519"/>
      <c r="AG158" s="520"/>
      <c r="AH158" s="520"/>
      <c r="AI158" s="369"/>
    </row>
    <row r="159" spans="1:35" ht="13.15" x14ac:dyDescent="0.35">
      <c r="A159" s="341" t="s">
        <v>20</v>
      </c>
      <c r="B159" s="342">
        <v>32</v>
      </c>
      <c r="C159" s="361" t="s">
        <v>26</v>
      </c>
      <c r="D159" s="186">
        <f>'0.2_MR_Weighting'!I160</f>
        <v>7.4591761000984283E-3</v>
      </c>
      <c r="E159" s="187">
        <f>D159*ABS(SUMIF('2.3_Input_Data_Orig_MC'!AB154:AF157, "&lt;0"))</f>
        <v>0.11188764150147643</v>
      </c>
      <c r="G159" s="515" t="str">
        <f>'5.2_Check_3.1_Crit_PTO'!L156</f>
        <v>N/A</v>
      </c>
      <c r="H159" s="516" t="str">
        <f>'5.2_Check_3.1_Crit_PTO'!AJ156</f>
        <v>N/A</v>
      </c>
      <c r="I159" s="516" t="str">
        <f t="shared" ref="I159" si="210">IFERROR(G159-H159, "Direct to C1 &amp; C2")</f>
        <v>Direct to C1 &amp; C2</v>
      </c>
      <c r="J159" s="189" t="str">
        <f>IFERROR(I159/(SUM([3]Weighting_Totals!$E$16)),I159)</f>
        <v>Direct to C1 &amp; C2</v>
      </c>
      <c r="K159" s="170"/>
      <c r="L159" s="515">
        <f>'5.2_Check_3.1_Crit_PTO'!T156</f>
        <v>0</v>
      </c>
      <c r="M159" s="516">
        <f>'5.2_Check_3.1_Crit_PTO'!AR156</f>
        <v>0</v>
      </c>
      <c r="N159" s="516">
        <f t="shared" ref="N159" si="211">IFERROR(L159-M159, "Direct to C1, C2 &amp; C3")</f>
        <v>0</v>
      </c>
      <c r="O159" s="189">
        <f>IFERROR(N159/(SUM([3]Weighting_Totals!$E$16)),N159)</f>
        <v>0</v>
      </c>
      <c r="P159" s="170"/>
      <c r="Q159" s="515">
        <f>'5.2_Check_3.1_Crit_PTO'!AB156</f>
        <v>0</v>
      </c>
      <c r="R159" s="516">
        <f>'5.2_Check_3.1_Crit_PTO'!AZ156</f>
        <v>0</v>
      </c>
      <c r="S159" s="516">
        <f t="shared" ref="S159" si="212">IFERROR(Q159-R159, "No Intervention")</f>
        <v>0</v>
      </c>
      <c r="T159" s="189">
        <f>IFERROR(S159/(SUM([3]Weighting_Totals!$E$16)),S159)</f>
        <v>0</v>
      </c>
      <c r="V159" s="515">
        <f>'5.3_Check_3.2_AH_PTO'!L156</f>
        <v>0</v>
      </c>
      <c r="W159" s="516">
        <f>'5.3_Check_3.2_AH_PTO'!AJ156</f>
        <v>0</v>
      </c>
      <c r="X159" s="516">
        <f t="shared" ref="X159" si="213">IFERROR(V159-W159, "Direct to AH4 &amp; AH5")</f>
        <v>0</v>
      </c>
      <c r="Y159" s="189">
        <f>IFERROR(X159/(SUM([3]Weighting_Totals!$E$16)),X159)</f>
        <v>0</v>
      </c>
      <c r="Z159" s="170"/>
      <c r="AA159" s="515">
        <f>'5.3_Check_3.2_AH_PTO'!T156</f>
        <v>0</v>
      </c>
      <c r="AB159" s="516">
        <f>'5.3_Check_3.2_AH_PTO'!AR156</f>
        <v>0</v>
      </c>
      <c r="AC159" s="516">
        <f t="shared" ref="AC159" si="214">IFERROR(AA159-AB159, "Direct to AH3, AH4 &amp; AH5")</f>
        <v>0</v>
      </c>
      <c r="AD159" s="189">
        <f>IFERROR(AC159/(SUM([3]Weighting_Totals!$E$16)),AC159)</f>
        <v>0</v>
      </c>
      <c r="AE159" s="170"/>
      <c r="AF159" s="515">
        <f>'5.3_Check_3.2_AH_PTO'!AB156</f>
        <v>0</v>
      </c>
      <c r="AG159" s="516">
        <f>'5.3_Check_3.2_AH_PTO'!AZ156</f>
        <v>0</v>
      </c>
      <c r="AH159" s="516">
        <f t="shared" ref="AH159" si="215">IFERROR(AF159-AG159, "No Intervention")</f>
        <v>0</v>
      </c>
      <c r="AI159" s="189">
        <f>IFERROR(AH159/(SUM([3]Weighting_Totals!$E$16)),AH159)</f>
        <v>0</v>
      </c>
    </row>
    <row r="160" spans="1:35" ht="13.15" x14ac:dyDescent="0.35">
      <c r="A160" s="310"/>
      <c r="B160" s="311"/>
      <c r="C160" s="312"/>
      <c r="D160" s="362"/>
      <c r="E160" s="363"/>
      <c r="G160" s="517"/>
      <c r="H160" s="518"/>
      <c r="I160" s="518"/>
      <c r="J160" s="364"/>
      <c r="K160" s="170"/>
      <c r="L160" s="517"/>
      <c r="M160" s="518"/>
      <c r="N160" s="518"/>
      <c r="O160" s="364"/>
      <c r="P160" s="170"/>
      <c r="Q160" s="517"/>
      <c r="R160" s="518"/>
      <c r="S160" s="518"/>
      <c r="T160" s="364"/>
      <c r="V160" s="517"/>
      <c r="W160" s="518"/>
      <c r="X160" s="518"/>
      <c r="Y160" s="364"/>
      <c r="Z160" s="170"/>
      <c r="AA160" s="517"/>
      <c r="AB160" s="518"/>
      <c r="AC160" s="518"/>
      <c r="AD160" s="364"/>
      <c r="AE160" s="170"/>
      <c r="AF160" s="517"/>
      <c r="AG160" s="518"/>
      <c r="AH160" s="518"/>
      <c r="AI160" s="364"/>
    </row>
    <row r="161" spans="1:35" ht="13.15" x14ac:dyDescent="0.35">
      <c r="A161" s="310"/>
      <c r="B161" s="311"/>
      <c r="C161" s="312"/>
      <c r="D161" s="362"/>
      <c r="E161" s="363"/>
      <c r="G161" s="517"/>
      <c r="H161" s="518"/>
      <c r="I161" s="518"/>
      <c r="J161" s="364"/>
      <c r="K161" s="170"/>
      <c r="L161" s="517"/>
      <c r="M161" s="518"/>
      <c r="N161" s="518"/>
      <c r="O161" s="364"/>
      <c r="P161" s="170"/>
      <c r="Q161" s="517"/>
      <c r="R161" s="518"/>
      <c r="S161" s="518"/>
      <c r="T161" s="364"/>
      <c r="V161" s="517"/>
      <c r="W161" s="518"/>
      <c r="X161" s="518"/>
      <c r="Y161" s="364"/>
      <c r="Z161" s="170"/>
      <c r="AA161" s="517"/>
      <c r="AB161" s="518"/>
      <c r="AC161" s="518"/>
      <c r="AD161" s="364"/>
      <c r="AE161" s="170"/>
      <c r="AF161" s="517"/>
      <c r="AG161" s="518"/>
      <c r="AH161" s="518"/>
      <c r="AI161" s="364"/>
    </row>
    <row r="162" spans="1:35" ht="13.15" x14ac:dyDescent="0.35">
      <c r="A162" s="345"/>
      <c r="B162" s="346"/>
      <c r="C162" s="350"/>
      <c r="D162" s="365"/>
      <c r="E162" s="366"/>
      <c r="G162" s="519"/>
      <c r="H162" s="520"/>
      <c r="I162" s="520"/>
      <c r="J162" s="369"/>
      <c r="K162" s="170"/>
      <c r="L162" s="519"/>
      <c r="M162" s="520"/>
      <c r="N162" s="520"/>
      <c r="O162" s="369"/>
      <c r="P162" s="170"/>
      <c r="Q162" s="519"/>
      <c r="R162" s="520"/>
      <c r="S162" s="520"/>
      <c r="T162" s="369"/>
      <c r="V162" s="519"/>
      <c r="W162" s="520"/>
      <c r="X162" s="520"/>
      <c r="Y162" s="369"/>
      <c r="Z162" s="170"/>
      <c r="AA162" s="519"/>
      <c r="AB162" s="520"/>
      <c r="AC162" s="520"/>
      <c r="AD162" s="369"/>
      <c r="AE162" s="170"/>
      <c r="AF162" s="519"/>
      <c r="AG162" s="520"/>
      <c r="AH162" s="520"/>
      <c r="AI162" s="369"/>
    </row>
    <row r="163" spans="1:35" ht="13.15" x14ac:dyDescent="0.35">
      <c r="A163" s="341" t="s">
        <v>20</v>
      </c>
      <c r="B163" s="342">
        <v>33</v>
      </c>
      <c r="C163" s="361" t="s">
        <v>27</v>
      </c>
      <c r="D163" s="186">
        <f>'0.2_MR_Weighting'!I164</f>
        <v>1.6719178600081177E-2</v>
      </c>
      <c r="E163" s="187">
        <f>D163*ABS(SUMIF('2.3_Input_Data_Orig_MC'!AB158:AF161, "&lt;0"))</f>
        <v>0.1504726074007306</v>
      </c>
      <c r="G163" s="515" t="str">
        <f>'5.2_Check_3.1_Crit_PTO'!L160</f>
        <v>N/A</v>
      </c>
      <c r="H163" s="516">
        <f>'5.2_Check_3.1_Crit_PTO'!AJ160</f>
        <v>0</v>
      </c>
      <c r="I163" s="516" t="str">
        <f t="shared" ref="I163" si="216">IFERROR(G163-H163, "Direct to C1 &amp; C2")</f>
        <v>Direct to C1 &amp; C2</v>
      </c>
      <c r="J163" s="189" t="str">
        <f>IFERROR(I163/(SUM([3]Weighting_Totals!$E$16)),I163)</f>
        <v>Direct to C1 &amp; C2</v>
      </c>
      <c r="K163" s="170"/>
      <c r="L163" s="515">
        <f>'5.2_Check_3.1_Crit_PTO'!T160</f>
        <v>0</v>
      </c>
      <c r="M163" s="516">
        <f>'5.2_Check_3.1_Crit_PTO'!AR160</f>
        <v>0</v>
      </c>
      <c r="N163" s="516">
        <f t="shared" ref="N163" si="217">IFERROR(L163-M163, "Direct to C1, C2 &amp; C3")</f>
        <v>0</v>
      </c>
      <c r="O163" s="189">
        <f>IFERROR(N163/(SUM([3]Weighting_Totals!$E$16)),N163)</f>
        <v>0</v>
      </c>
      <c r="P163" s="170"/>
      <c r="Q163" s="515">
        <f>'5.2_Check_3.1_Crit_PTO'!AB160</f>
        <v>0</v>
      </c>
      <c r="R163" s="516">
        <f>'5.2_Check_3.1_Crit_PTO'!AZ160</f>
        <v>0</v>
      </c>
      <c r="S163" s="516">
        <f t="shared" ref="S163" si="218">IFERROR(Q163-R163, "No Intervention")</f>
        <v>0</v>
      </c>
      <c r="T163" s="189">
        <f>IFERROR(S163/(SUM([3]Weighting_Totals!$E$16)),S163)</f>
        <v>0</v>
      </c>
      <c r="V163" s="515">
        <f>'5.3_Check_3.2_AH_PTO'!L160</f>
        <v>3.2014789622274761E-2</v>
      </c>
      <c r="W163" s="516">
        <f>'5.3_Check_3.2_AH_PTO'!AJ160</f>
        <v>0</v>
      </c>
      <c r="X163" s="516">
        <f t="shared" ref="X163" si="219">IFERROR(V163-W163, "Direct to AH4 &amp; AH5")</f>
        <v>3.2014789622274761E-2</v>
      </c>
      <c r="Y163" s="189">
        <f>IFERROR(X163/(SUM([3]Weighting_Totals!$E$16)),X163)</f>
        <v>1.8106586667861408E-3</v>
      </c>
      <c r="Z163" s="170"/>
      <c r="AA163" s="515">
        <f>'5.3_Check_3.2_AH_PTO'!T160</f>
        <v>0</v>
      </c>
      <c r="AB163" s="516">
        <f>'5.3_Check_3.2_AH_PTO'!AR160</f>
        <v>0</v>
      </c>
      <c r="AC163" s="516">
        <f t="shared" ref="AC163" si="220">IFERROR(AA163-AB163, "Direct to AH3, AH4 &amp; AH5")</f>
        <v>0</v>
      </c>
      <c r="AD163" s="189">
        <f>IFERROR(AC163/(SUM([3]Weighting_Totals!$E$16)),AC163)</f>
        <v>0</v>
      </c>
      <c r="AE163" s="170"/>
      <c r="AF163" s="515">
        <f>'5.3_Check_3.2_AH_PTO'!AB160</f>
        <v>0</v>
      </c>
      <c r="AG163" s="516">
        <f>'5.3_Check_3.2_AH_PTO'!AZ160</f>
        <v>0</v>
      </c>
      <c r="AH163" s="516">
        <f t="shared" ref="AH163" si="221">IFERROR(AF163-AG163, "No Intervention")</f>
        <v>0</v>
      </c>
      <c r="AI163" s="189">
        <f>IFERROR(AH163/(SUM([3]Weighting_Totals!$E$16)),AH163)</f>
        <v>0</v>
      </c>
    </row>
    <row r="164" spans="1:35" ht="13.15" x14ac:dyDescent="0.35">
      <c r="A164" s="310"/>
      <c r="B164" s="311"/>
      <c r="C164" s="312"/>
      <c r="D164" s="362"/>
      <c r="E164" s="363"/>
      <c r="G164" s="517"/>
      <c r="H164" s="518"/>
      <c r="I164" s="518"/>
      <c r="J164" s="364"/>
      <c r="K164" s="170"/>
      <c r="L164" s="517"/>
      <c r="M164" s="518"/>
      <c r="N164" s="518"/>
      <c r="O164" s="364"/>
      <c r="P164" s="170"/>
      <c r="Q164" s="517"/>
      <c r="R164" s="518"/>
      <c r="S164" s="518"/>
      <c r="T164" s="364"/>
      <c r="V164" s="517"/>
      <c r="W164" s="518"/>
      <c r="X164" s="518"/>
      <c r="Y164" s="364"/>
      <c r="Z164" s="170"/>
      <c r="AA164" s="517"/>
      <c r="AB164" s="518"/>
      <c r="AC164" s="518"/>
      <c r="AD164" s="364"/>
      <c r="AE164" s="170"/>
      <c r="AF164" s="517"/>
      <c r="AG164" s="518"/>
      <c r="AH164" s="518"/>
      <c r="AI164" s="364"/>
    </row>
    <row r="165" spans="1:35" ht="13.15" x14ac:dyDescent="0.35">
      <c r="A165" s="310"/>
      <c r="B165" s="311"/>
      <c r="C165" s="312"/>
      <c r="D165" s="362"/>
      <c r="E165" s="363"/>
      <c r="G165" s="517"/>
      <c r="H165" s="518"/>
      <c r="I165" s="518"/>
      <c r="J165" s="364"/>
      <c r="K165" s="170"/>
      <c r="L165" s="517"/>
      <c r="M165" s="518"/>
      <c r="N165" s="518"/>
      <c r="O165" s="364"/>
      <c r="P165" s="170"/>
      <c r="Q165" s="517"/>
      <c r="R165" s="518"/>
      <c r="S165" s="518"/>
      <c r="T165" s="364"/>
      <c r="V165" s="517"/>
      <c r="W165" s="518"/>
      <c r="X165" s="518"/>
      <c r="Y165" s="364"/>
      <c r="Z165" s="170"/>
      <c r="AA165" s="517"/>
      <c r="AB165" s="518"/>
      <c r="AC165" s="518"/>
      <c r="AD165" s="364"/>
      <c r="AE165" s="170"/>
      <c r="AF165" s="517"/>
      <c r="AG165" s="518"/>
      <c r="AH165" s="518"/>
      <c r="AI165" s="364"/>
    </row>
    <row r="166" spans="1:35" ht="13.15" x14ac:dyDescent="0.35">
      <c r="A166" s="345"/>
      <c r="B166" s="346"/>
      <c r="C166" s="350"/>
      <c r="D166" s="365"/>
      <c r="E166" s="366"/>
      <c r="G166" s="519"/>
      <c r="H166" s="520"/>
      <c r="I166" s="520"/>
      <c r="J166" s="369"/>
      <c r="K166" s="170"/>
      <c r="L166" s="519"/>
      <c r="M166" s="520"/>
      <c r="N166" s="520"/>
      <c r="O166" s="369"/>
      <c r="P166" s="170"/>
      <c r="Q166" s="519"/>
      <c r="R166" s="520"/>
      <c r="S166" s="520"/>
      <c r="T166" s="369"/>
      <c r="V166" s="519"/>
      <c r="W166" s="520"/>
      <c r="X166" s="520"/>
      <c r="Y166" s="369"/>
      <c r="Z166" s="170"/>
      <c r="AA166" s="519"/>
      <c r="AB166" s="520"/>
      <c r="AC166" s="520"/>
      <c r="AD166" s="369"/>
      <c r="AE166" s="170"/>
      <c r="AF166" s="519"/>
      <c r="AG166" s="520"/>
      <c r="AH166" s="520"/>
      <c r="AI166" s="369"/>
    </row>
    <row r="167" spans="1:35" ht="13.15" x14ac:dyDescent="0.35">
      <c r="A167" s="341" t="s">
        <v>20</v>
      </c>
      <c r="B167" s="342">
        <v>39</v>
      </c>
      <c r="C167" s="361" t="s">
        <v>29</v>
      </c>
      <c r="D167" s="186">
        <f>'0.2_MR_Weighting'!I168</f>
        <v>0</v>
      </c>
      <c r="E167" s="187">
        <f>D167*ABS(SUMIF('2.3_Input_Data_Orig_MC'!AB162:AF165, "&lt;0"))</f>
        <v>0</v>
      </c>
      <c r="G167" s="515" t="str">
        <f>'5.2_Check_3.1_Crit_PTO'!L164</f>
        <v>N/A</v>
      </c>
      <c r="H167" s="516" t="str">
        <f>'5.2_Check_3.1_Crit_PTO'!AJ164</f>
        <v>N/A</v>
      </c>
      <c r="I167" s="516" t="str">
        <f t="shared" ref="I167" si="222">IFERROR(G167-H167, "Direct to C1 &amp; C2")</f>
        <v>Direct to C1 &amp; C2</v>
      </c>
      <c r="J167" s="189" t="str">
        <f>IFERROR(I167/(SUM([3]Weighting_Totals!$E$16)),I167)</f>
        <v>Direct to C1 &amp; C2</v>
      </c>
      <c r="K167" s="170"/>
      <c r="L167" s="515" t="str">
        <f>'5.2_Check_3.1_Crit_PTO'!T164</f>
        <v>N/A</v>
      </c>
      <c r="M167" s="516" t="str">
        <f>'5.2_Check_3.1_Crit_PTO'!AR164</f>
        <v>N/A</v>
      </c>
      <c r="N167" s="516" t="str">
        <f t="shared" ref="N167" si="223">IFERROR(L167-M167, "Direct to C1, C2 &amp; C3")</f>
        <v>Direct to C1, C2 &amp; C3</v>
      </c>
      <c r="O167" s="189" t="str">
        <f>IFERROR(N167/(SUM([3]Weighting_Totals!$E$16)),N167)</f>
        <v>Direct to C1, C2 &amp; C3</v>
      </c>
      <c r="P167" s="170"/>
      <c r="Q167" s="515" t="str">
        <f>'5.2_Check_3.1_Crit_PTO'!AB164</f>
        <v>No Interventions</v>
      </c>
      <c r="R167" s="516" t="str">
        <f>'5.2_Check_3.1_Crit_PTO'!AZ164</f>
        <v>No Interventions</v>
      </c>
      <c r="S167" s="516" t="str">
        <f t="shared" ref="S167" si="224">IFERROR(Q167-R167, "No Intervention")</f>
        <v>No Intervention</v>
      </c>
      <c r="T167" s="189" t="str">
        <f>IFERROR(S167/(SUM([3]Weighting_Totals!$E$16)),S167)</f>
        <v>No Intervention</v>
      </c>
      <c r="V167" s="515" t="str">
        <f>'5.3_Check_3.2_AH_PTO'!L164</f>
        <v>N/A</v>
      </c>
      <c r="W167" s="516" t="str">
        <f>'5.3_Check_3.2_AH_PTO'!AJ164</f>
        <v>N/A</v>
      </c>
      <c r="X167" s="516" t="str">
        <f t="shared" ref="X167" si="225">IFERROR(V167-W167, "Direct to AH4 &amp; AH5")</f>
        <v>Direct to AH4 &amp; AH5</v>
      </c>
      <c r="Y167" s="189" t="str">
        <f>IFERROR(X167/(SUM([3]Weighting_Totals!$E$16)),X167)</f>
        <v>Direct to AH4 &amp; AH5</v>
      </c>
      <c r="Z167" s="170"/>
      <c r="AA167" s="515" t="str">
        <f>'5.3_Check_3.2_AH_PTO'!T164</f>
        <v>N/A</v>
      </c>
      <c r="AB167" s="516" t="str">
        <f>'5.3_Check_3.2_AH_PTO'!AR164</f>
        <v>N/A</v>
      </c>
      <c r="AC167" s="516" t="str">
        <f t="shared" ref="AC167" si="226">IFERROR(AA167-AB167, "Direct to AH3, AH4 &amp; AH5")</f>
        <v>Direct to AH3, AH4 &amp; AH5</v>
      </c>
      <c r="AD167" s="189" t="str">
        <f>IFERROR(AC167/(SUM([3]Weighting_Totals!$E$16)),AC167)</f>
        <v>Direct to AH3, AH4 &amp; AH5</v>
      </c>
      <c r="AE167" s="170"/>
      <c r="AF167" s="515" t="str">
        <f>'5.3_Check_3.2_AH_PTO'!AB164</f>
        <v>N/A</v>
      </c>
      <c r="AG167" s="516" t="str">
        <f>'5.3_Check_3.2_AH_PTO'!AZ164</f>
        <v>No Interventions</v>
      </c>
      <c r="AH167" s="516" t="str">
        <f t="shared" ref="AH167" si="227">IFERROR(AF167-AG167, "No Intervention")</f>
        <v>No Intervention</v>
      </c>
      <c r="AI167" s="189" t="str">
        <f>IFERROR(AH167/(SUM([3]Weighting_Totals!$E$16)),AH167)</f>
        <v>No Intervention</v>
      </c>
    </row>
    <row r="168" spans="1:35" ht="13.15" x14ac:dyDescent="0.35">
      <c r="A168" s="310"/>
      <c r="B168" s="311"/>
      <c r="C168" s="312"/>
      <c r="D168" s="362"/>
      <c r="E168" s="363"/>
      <c r="G168" s="517"/>
      <c r="H168" s="518"/>
      <c r="I168" s="518"/>
      <c r="J168" s="364"/>
      <c r="K168" s="170"/>
      <c r="L168" s="517"/>
      <c r="M168" s="518"/>
      <c r="N168" s="518"/>
      <c r="O168" s="364"/>
      <c r="P168" s="170"/>
      <c r="Q168" s="517"/>
      <c r="R168" s="518"/>
      <c r="S168" s="518"/>
      <c r="T168" s="364"/>
      <c r="V168" s="517"/>
      <c r="W168" s="518"/>
      <c r="X168" s="518"/>
      <c r="Y168" s="364"/>
      <c r="Z168" s="170"/>
      <c r="AA168" s="517"/>
      <c r="AB168" s="518"/>
      <c r="AC168" s="518"/>
      <c r="AD168" s="364"/>
      <c r="AE168" s="170"/>
      <c r="AF168" s="517"/>
      <c r="AG168" s="518"/>
      <c r="AH168" s="518"/>
      <c r="AI168" s="364"/>
    </row>
    <row r="169" spans="1:35" ht="13.15" x14ac:dyDescent="0.35">
      <c r="A169" s="310"/>
      <c r="B169" s="311"/>
      <c r="C169" s="312"/>
      <c r="D169" s="362"/>
      <c r="E169" s="363"/>
      <c r="G169" s="517"/>
      <c r="H169" s="518"/>
      <c r="I169" s="518"/>
      <c r="J169" s="364"/>
      <c r="K169" s="170"/>
      <c r="L169" s="517"/>
      <c r="M169" s="518"/>
      <c r="N169" s="518"/>
      <c r="O169" s="364"/>
      <c r="P169" s="170"/>
      <c r="Q169" s="517"/>
      <c r="R169" s="518"/>
      <c r="S169" s="518"/>
      <c r="T169" s="364"/>
      <c r="V169" s="517"/>
      <c r="W169" s="518"/>
      <c r="X169" s="518"/>
      <c r="Y169" s="364"/>
      <c r="Z169" s="170"/>
      <c r="AA169" s="517"/>
      <c r="AB169" s="518"/>
      <c r="AC169" s="518"/>
      <c r="AD169" s="364"/>
      <c r="AE169" s="170"/>
      <c r="AF169" s="517"/>
      <c r="AG169" s="518"/>
      <c r="AH169" s="518"/>
      <c r="AI169" s="364"/>
    </row>
    <row r="170" spans="1:35" ht="13.15" x14ac:dyDescent="0.35">
      <c r="A170" s="345"/>
      <c r="B170" s="346"/>
      <c r="C170" s="350"/>
      <c r="D170" s="365"/>
      <c r="E170" s="366"/>
      <c r="G170" s="519"/>
      <c r="H170" s="520"/>
      <c r="I170" s="520"/>
      <c r="J170" s="369"/>
      <c r="K170" s="170"/>
      <c r="L170" s="519"/>
      <c r="M170" s="520"/>
      <c r="N170" s="520"/>
      <c r="O170" s="369"/>
      <c r="P170" s="170"/>
      <c r="Q170" s="519"/>
      <c r="R170" s="520"/>
      <c r="S170" s="520"/>
      <c r="T170" s="369"/>
      <c r="V170" s="519"/>
      <c r="W170" s="520"/>
      <c r="X170" s="520"/>
      <c r="Y170" s="369"/>
      <c r="Z170" s="170"/>
      <c r="AA170" s="519"/>
      <c r="AB170" s="520"/>
      <c r="AC170" s="520"/>
      <c r="AD170" s="369"/>
      <c r="AE170" s="170"/>
      <c r="AF170" s="519"/>
      <c r="AG170" s="520"/>
      <c r="AH170" s="520"/>
      <c r="AI170" s="369"/>
    </row>
    <row r="171" spans="1:35" ht="13.15" x14ac:dyDescent="0.35">
      <c r="A171" s="341" t="s">
        <v>20</v>
      </c>
      <c r="B171" s="342">
        <v>35</v>
      </c>
      <c r="C171" s="361" t="s">
        <v>28</v>
      </c>
      <c r="D171" s="186">
        <f>'0.2_MR_Weighting'!I172</f>
        <v>4.7568727325704357E-2</v>
      </c>
      <c r="E171" s="187">
        <f>D171*ABS(SUMIF('2.3_Input_Data_Orig_MC'!AB166:AF169, "&lt;0"))</f>
        <v>0.76109963721126972</v>
      </c>
      <c r="G171" s="515" t="str">
        <f>'5.2_Check_3.1_Crit_PTO'!L168</f>
        <v>N/A</v>
      </c>
      <c r="H171" s="516">
        <f>'5.2_Check_3.1_Crit_PTO'!AJ168</f>
        <v>4.7568727325704357E-2</v>
      </c>
      <c r="I171" s="516" t="str">
        <f t="shared" ref="I171" si="228">IFERROR(G171-H171, "Direct to C1 &amp; C2")</f>
        <v>Direct to C1 &amp; C2</v>
      </c>
      <c r="J171" s="189" t="str">
        <f>IFERROR(I171/(SUM([3]Weighting_Totals!$E$16)),I171)</f>
        <v>Direct to C1 &amp; C2</v>
      </c>
      <c r="K171" s="170"/>
      <c r="L171" s="515" t="str">
        <f>'5.2_Check_3.1_Crit_PTO'!T168</f>
        <v>N/A</v>
      </c>
      <c r="M171" s="516">
        <f>'5.2_Check_3.1_Crit_PTO'!AR168</f>
        <v>6.9342740183798809E-2</v>
      </c>
      <c r="N171" s="516" t="str">
        <f t="shared" ref="N171" si="229">IFERROR(L171-M171, "Direct to C1, C2 &amp; C3")</f>
        <v>Direct to C1, C2 &amp; C3</v>
      </c>
      <c r="O171" s="189" t="str">
        <f>IFERROR(N171/(SUM([3]Weighting_Totals!$E$16)),N171)</f>
        <v>Direct to C1, C2 &amp; C3</v>
      </c>
      <c r="P171" s="170"/>
      <c r="Q171" s="515">
        <f>'5.2_Check_3.1_Crit_PTO'!AB168</f>
        <v>0</v>
      </c>
      <c r="R171" s="516">
        <f>'5.2_Check_3.1_Crit_PTO'!AZ168</f>
        <v>8.7389332246172027E-2</v>
      </c>
      <c r="S171" s="516">
        <f t="shared" ref="S171" si="230">IFERROR(Q171-R171, "No Intervention")</f>
        <v>-8.7389332246172027E-2</v>
      </c>
      <c r="T171" s="189">
        <f>IFERROR(S171/(SUM([3]Weighting_Totals!$E$16)),S171)</f>
        <v>-4.9424735780894376E-3</v>
      </c>
      <c r="V171" s="515">
        <f>'5.3_Check_3.2_AH_PTO'!L168</f>
        <v>0.24197010420017617</v>
      </c>
      <c r="W171" s="516">
        <f>'5.3_Check_3.2_AH_PTO'!AJ168</f>
        <v>0</v>
      </c>
      <c r="X171" s="516">
        <f t="shared" ref="X171" si="231">IFERROR(V171-W171, "Direct to AH4 &amp; AH5")</f>
        <v>0.24197010420017617</v>
      </c>
      <c r="Y171" s="189">
        <f>IFERROR(X171/(SUM([3]Weighting_Totals!$E$16)),X171)</f>
        <v>1.3685089655199933E-2</v>
      </c>
      <c r="Z171" s="170"/>
      <c r="AA171" s="515">
        <f>'5.3_Check_3.2_AH_PTO'!T168</f>
        <v>0</v>
      </c>
      <c r="AB171" s="516">
        <f>'5.3_Check_3.2_AH_PTO'!AR168</f>
        <v>0</v>
      </c>
      <c r="AC171" s="516">
        <f t="shared" ref="AC171" si="232">IFERROR(AA171-AB171, "Direct to AH3, AH4 &amp; AH5")</f>
        <v>0</v>
      </c>
      <c r="AD171" s="189">
        <f>IFERROR(AC171/(SUM([3]Weighting_Totals!$E$16)),AC171)</f>
        <v>0</v>
      </c>
      <c r="AE171" s="170"/>
      <c r="AF171" s="515">
        <f>'5.3_Check_3.2_AH_PTO'!AB168</f>
        <v>0</v>
      </c>
      <c r="AG171" s="516">
        <f>'5.3_Check_3.2_AH_PTO'!AZ168</f>
        <v>0</v>
      </c>
      <c r="AH171" s="516">
        <f t="shared" ref="AH171" si="233">IFERROR(AF171-AG171, "No Intervention")</f>
        <v>0</v>
      </c>
      <c r="AI171" s="189">
        <f>IFERROR(AH171/(SUM([3]Weighting_Totals!$E$16)),AH171)</f>
        <v>0</v>
      </c>
    </row>
    <row r="172" spans="1:35" ht="13.15" x14ac:dyDescent="0.35">
      <c r="A172" s="310"/>
      <c r="B172" s="311"/>
      <c r="C172" s="312"/>
      <c r="D172" s="362"/>
      <c r="E172" s="363"/>
      <c r="G172" s="517"/>
      <c r="H172" s="518"/>
      <c r="I172" s="518"/>
      <c r="J172" s="364"/>
      <c r="K172" s="170"/>
      <c r="L172" s="517"/>
      <c r="M172" s="518"/>
      <c r="N172" s="518"/>
      <c r="O172" s="364"/>
      <c r="P172" s="170"/>
      <c r="Q172" s="517"/>
      <c r="R172" s="518"/>
      <c r="S172" s="518"/>
      <c r="T172" s="364"/>
      <c r="V172" s="517"/>
      <c r="W172" s="518"/>
      <c r="X172" s="518"/>
      <c r="Y172" s="364"/>
      <c r="Z172" s="170"/>
      <c r="AA172" s="517"/>
      <c r="AB172" s="518"/>
      <c r="AC172" s="518"/>
      <c r="AD172" s="364"/>
      <c r="AE172" s="170"/>
      <c r="AF172" s="517"/>
      <c r="AG172" s="518"/>
      <c r="AH172" s="518"/>
      <c r="AI172" s="364"/>
    </row>
    <row r="173" spans="1:35" ht="13.15" x14ac:dyDescent="0.35">
      <c r="A173" s="310"/>
      <c r="B173" s="311"/>
      <c r="C173" s="312"/>
      <c r="D173" s="362"/>
      <c r="E173" s="363"/>
      <c r="G173" s="517"/>
      <c r="H173" s="518"/>
      <c r="I173" s="518"/>
      <c r="J173" s="364"/>
      <c r="K173" s="170"/>
      <c r="L173" s="517"/>
      <c r="M173" s="518"/>
      <c r="N173" s="518"/>
      <c r="O173" s="364"/>
      <c r="P173" s="170"/>
      <c r="Q173" s="517"/>
      <c r="R173" s="518"/>
      <c r="S173" s="518"/>
      <c r="T173" s="364"/>
      <c r="V173" s="517"/>
      <c r="W173" s="518"/>
      <c r="X173" s="518"/>
      <c r="Y173" s="364"/>
      <c r="Z173" s="170"/>
      <c r="AA173" s="517"/>
      <c r="AB173" s="518"/>
      <c r="AC173" s="518"/>
      <c r="AD173" s="364"/>
      <c r="AE173" s="170"/>
      <c r="AF173" s="517"/>
      <c r="AG173" s="518"/>
      <c r="AH173" s="518"/>
      <c r="AI173" s="364"/>
    </row>
    <row r="174" spans="1:35" ht="13.15" x14ac:dyDescent="0.35">
      <c r="A174" s="345"/>
      <c r="B174" s="346"/>
      <c r="C174" s="350"/>
      <c r="D174" s="365"/>
      <c r="E174" s="366"/>
      <c r="G174" s="519"/>
      <c r="H174" s="520"/>
      <c r="I174" s="520"/>
      <c r="J174" s="369"/>
      <c r="K174" s="170"/>
      <c r="L174" s="519"/>
      <c r="M174" s="520"/>
      <c r="N174" s="520"/>
      <c r="O174" s="369"/>
      <c r="P174" s="170"/>
      <c r="Q174" s="519"/>
      <c r="R174" s="520"/>
      <c r="S174" s="520"/>
      <c r="T174" s="369"/>
      <c r="V174" s="519"/>
      <c r="W174" s="520"/>
      <c r="X174" s="520"/>
      <c r="Y174" s="369"/>
      <c r="Z174" s="170"/>
      <c r="AA174" s="519"/>
      <c r="AB174" s="520"/>
      <c r="AC174" s="520"/>
      <c r="AD174" s="369"/>
      <c r="AE174" s="170"/>
      <c r="AF174" s="519"/>
      <c r="AG174" s="520"/>
      <c r="AH174" s="520"/>
      <c r="AI174" s="369"/>
    </row>
    <row r="175" spans="1:35" ht="13.15" x14ac:dyDescent="0.35">
      <c r="A175" s="341" t="s">
        <v>20</v>
      </c>
      <c r="B175" s="342">
        <v>41</v>
      </c>
      <c r="C175" s="361" t="s">
        <v>75</v>
      </c>
      <c r="D175" s="186">
        <f>'0.2_MR_Weighting'!I176</f>
        <v>2.6310003769094313E-3</v>
      </c>
      <c r="E175" s="187">
        <f>D175*ABS(SUMIF('2.3_Input_Data_Orig_MC'!AB170:AF173, "&lt;0"))</f>
        <v>5.5251007915098058E-2</v>
      </c>
      <c r="G175" s="515" t="str">
        <f>'5.2_Check_3.1_Crit_PTO'!L172</f>
        <v>N/A</v>
      </c>
      <c r="H175" s="516">
        <f>'5.2_Check_3.1_Crit_PTO'!AJ172</f>
        <v>0</v>
      </c>
      <c r="I175" s="516" t="str">
        <f t="shared" ref="I175" si="234">IFERROR(G175-H175, "Direct to C1 &amp; C2")</f>
        <v>Direct to C1 &amp; C2</v>
      </c>
      <c r="J175" s="189" t="str">
        <f>IFERROR(I175/(SUM([3]Weighting_Totals!$E$16)),I175)</f>
        <v>Direct to C1 &amp; C2</v>
      </c>
      <c r="K175" s="170"/>
      <c r="L175" s="515">
        <f>'5.2_Check_3.1_Crit_PTO'!T172</f>
        <v>0</v>
      </c>
      <c r="M175" s="516">
        <f>'5.2_Check_3.1_Crit_PTO'!AR172</f>
        <v>0</v>
      </c>
      <c r="N175" s="516">
        <f t="shared" ref="N175" si="235">IFERROR(L175-M175, "Direct to C1, C2 &amp; C3")</f>
        <v>0</v>
      </c>
      <c r="O175" s="189">
        <f>IFERROR(N175/(SUM([3]Weighting_Totals!$E$16)),N175)</f>
        <v>0</v>
      </c>
      <c r="P175" s="170"/>
      <c r="Q175" s="515">
        <f>'5.2_Check_3.1_Crit_PTO'!AB172</f>
        <v>0</v>
      </c>
      <c r="R175" s="516">
        <f>'5.2_Check_3.1_Crit_PTO'!AZ172</f>
        <v>0</v>
      </c>
      <c r="S175" s="516">
        <f t="shared" ref="S175" si="236">IFERROR(Q175-R175, "No Intervention")</f>
        <v>0</v>
      </c>
      <c r="T175" s="189">
        <f>IFERROR(S175/(SUM([3]Weighting_Totals!$E$16)),S175)</f>
        <v>0</v>
      </c>
      <c r="V175" s="515">
        <f>'5.3_Check_3.2_AH_PTO'!L172</f>
        <v>0</v>
      </c>
      <c r="W175" s="516">
        <f>'5.3_Check_3.2_AH_PTO'!AJ172</f>
        <v>0</v>
      </c>
      <c r="X175" s="516">
        <f t="shared" ref="X175" si="237">IFERROR(V175-W175, "Direct to AH4 &amp; AH5")</f>
        <v>0</v>
      </c>
      <c r="Y175" s="189">
        <f>IFERROR(X175/(SUM([3]Weighting_Totals!$E$16)),X175)</f>
        <v>0</v>
      </c>
      <c r="Z175" s="170"/>
      <c r="AA175" s="515">
        <f>'5.3_Check_3.2_AH_PTO'!T172</f>
        <v>0</v>
      </c>
      <c r="AB175" s="516">
        <f>'5.3_Check_3.2_AH_PTO'!AR172</f>
        <v>0</v>
      </c>
      <c r="AC175" s="516">
        <f t="shared" ref="AC175" si="238">IFERROR(AA175-AB175, "Direct to AH3, AH4 &amp; AH5")</f>
        <v>0</v>
      </c>
      <c r="AD175" s="189">
        <f>IFERROR(AC175/(SUM([3]Weighting_Totals!$E$16)),AC175)</f>
        <v>0</v>
      </c>
      <c r="AE175" s="170"/>
      <c r="AF175" s="515">
        <f>'5.3_Check_3.2_AH_PTO'!AB172</f>
        <v>0</v>
      </c>
      <c r="AG175" s="516">
        <f>'5.3_Check_3.2_AH_PTO'!AZ172</f>
        <v>0</v>
      </c>
      <c r="AH175" s="516">
        <f t="shared" ref="AH175" si="239">IFERROR(AF175-AG175, "No Intervention")</f>
        <v>0</v>
      </c>
      <c r="AI175" s="189">
        <f>IFERROR(AH175/(SUM([3]Weighting_Totals!$E$16)),AH175)</f>
        <v>0</v>
      </c>
    </row>
    <row r="176" spans="1:35" ht="13.15" x14ac:dyDescent="0.35">
      <c r="A176" s="310"/>
      <c r="B176" s="311"/>
      <c r="C176" s="312"/>
      <c r="D176" s="362"/>
      <c r="E176" s="363"/>
      <c r="G176" s="517"/>
      <c r="H176" s="518"/>
      <c r="I176" s="518"/>
      <c r="J176" s="364"/>
      <c r="K176" s="170"/>
      <c r="L176" s="517"/>
      <c r="M176" s="518"/>
      <c r="N176" s="518"/>
      <c r="O176" s="364"/>
      <c r="P176" s="170"/>
      <c r="Q176" s="517"/>
      <c r="R176" s="518"/>
      <c r="S176" s="518"/>
      <c r="T176" s="364"/>
      <c r="V176" s="517"/>
      <c r="W176" s="518"/>
      <c r="X176" s="518"/>
      <c r="Y176" s="364"/>
      <c r="Z176" s="170"/>
      <c r="AA176" s="517"/>
      <c r="AB176" s="518"/>
      <c r="AC176" s="518"/>
      <c r="AD176" s="364"/>
      <c r="AE176" s="170"/>
      <c r="AF176" s="517"/>
      <c r="AG176" s="518"/>
      <c r="AH176" s="518"/>
      <c r="AI176" s="364"/>
    </row>
    <row r="177" spans="1:35" ht="13.15" x14ac:dyDescent="0.35">
      <c r="A177" s="310"/>
      <c r="B177" s="311"/>
      <c r="C177" s="312"/>
      <c r="D177" s="362"/>
      <c r="E177" s="363"/>
      <c r="G177" s="517"/>
      <c r="H177" s="518"/>
      <c r="I177" s="518"/>
      <c r="J177" s="364"/>
      <c r="K177" s="170"/>
      <c r="L177" s="517"/>
      <c r="M177" s="518"/>
      <c r="N177" s="518"/>
      <c r="O177" s="364"/>
      <c r="P177" s="170"/>
      <c r="Q177" s="517"/>
      <c r="R177" s="518"/>
      <c r="S177" s="518"/>
      <c r="T177" s="364"/>
      <c r="V177" s="517"/>
      <c r="W177" s="518"/>
      <c r="X177" s="518"/>
      <c r="Y177" s="364"/>
      <c r="Z177" s="170"/>
      <c r="AA177" s="517"/>
      <c r="AB177" s="518"/>
      <c r="AC177" s="518"/>
      <c r="AD177" s="364"/>
      <c r="AE177" s="170"/>
      <c r="AF177" s="517"/>
      <c r="AG177" s="518"/>
      <c r="AH177" s="518"/>
      <c r="AI177" s="364"/>
    </row>
    <row r="178" spans="1:35" ht="13.15" x14ac:dyDescent="0.35">
      <c r="A178" s="345"/>
      <c r="B178" s="346"/>
      <c r="C178" s="350"/>
      <c r="D178" s="365"/>
      <c r="E178" s="366"/>
      <c r="G178" s="519"/>
      <c r="H178" s="520"/>
      <c r="I178" s="520"/>
      <c r="J178" s="369"/>
      <c r="K178" s="170"/>
      <c r="L178" s="519"/>
      <c r="M178" s="520"/>
      <c r="N178" s="520"/>
      <c r="O178" s="369"/>
      <c r="P178" s="170"/>
      <c r="Q178" s="519"/>
      <c r="R178" s="520"/>
      <c r="S178" s="520"/>
      <c r="T178" s="369"/>
      <c r="V178" s="519"/>
      <c r="W178" s="520"/>
      <c r="X178" s="520"/>
      <c r="Y178" s="369"/>
      <c r="Z178" s="170"/>
      <c r="AA178" s="519"/>
      <c r="AB178" s="520"/>
      <c r="AC178" s="520"/>
      <c r="AD178" s="369"/>
      <c r="AE178" s="170"/>
      <c r="AF178" s="519"/>
      <c r="AG178" s="520"/>
      <c r="AH178" s="520"/>
      <c r="AI178" s="369"/>
    </row>
    <row r="179" spans="1:35" ht="13.15" x14ac:dyDescent="0.35">
      <c r="A179" s="341" t="s">
        <v>20</v>
      </c>
      <c r="B179" s="342">
        <v>43</v>
      </c>
      <c r="C179" s="361" t="s">
        <v>61</v>
      </c>
      <c r="D179" s="186">
        <f>'0.2_MR_Weighting'!I180</f>
        <v>2.8826246127928255E-3</v>
      </c>
      <c r="E179" s="187">
        <f>D179*ABS(SUMIF('2.3_Input_Data_Orig_MC'!AB174:AF177, "&lt;0"))</f>
        <v>6.9182990707027811E-2</v>
      </c>
      <c r="G179" s="515" t="str">
        <f>'5.2_Check_3.1_Crit_PTO'!L176</f>
        <v>N/A</v>
      </c>
      <c r="H179" s="516">
        <f>'5.2_Check_3.1_Crit_PTO'!AJ176</f>
        <v>0</v>
      </c>
      <c r="I179" s="516" t="str">
        <f t="shared" ref="I179" si="240">IFERROR(G179-H179, "Direct to C1 &amp; C2")</f>
        <v>Direct to C1 &amp; C2</v>
      </c>
      <c r="J179" s="189" t="str">
        <f>IFERROR(I179/(SUM([3]Weighting_Totals!$E$16)),I179)</f>
        <v>Direct to C1 &amp; C2</v>
      </c>
      <c r="K179" s="170"/>
      <c r="L179" s="515" t="str">
        <f>'5.2_Check_3.1_Crit_PTO'!T176</f>
        <v>N/A</v>
      </c>
      <c r="M179" s="516">
        <f>'5.2_Check_3.1_Crit_PTO'!AR176</f>
        <v>0</v>
      </c>
      <c r="N179" s="516" t="str">
        <f t="shared" ref="N179" si="241">IFERROR(L179-M179, "Direct to C1, C2 &amp; C3")</f>
        <v>Direct to C1, C2 &amp; C3</v>
      </c>
      <c r="O179" s="189" t="str">
        <f>IFERROR(N179/(SUM([3]Weighting_Totals!$E$16)),N179)</f>
        <v>Direct to C1, C2 &amp; C3</v>
      </c>
      <c r="P179" s="170"/>
      <c r="Q179" s="515">
        <f>'5.2_Check_3.1_Crit_PTO'!AB176</f>
        <v>0</v>
      </c>
      <c r="R179" s="516">
        <f>'5.2_Check_3.1_Crit_PTO'!AZ176</f>
        <v>0</v>
      </c>
      <c r="S179" s="516">
        <f t="shared" ref="S179" si="242">IFERROR(Q179-R179, "No Intervention")</f>
        <v>0</v>
      </c>
      <c r="T179" s="189">
        <f>IFERROR(S179/(SUM([3]Weighting_Totals!$E$16)),S179)</f>
        <v>0</v>
      </c>
      <c r="V179" s="515">
        <f>'5.3_Check_3.2_AH_PTO'!L176</f>
        <v>0</v>
      </c>
      <c r="W179" s="516">
        <f>'5.3_Check_3.2_AH_PTO'!AJ176</f>
        <v>0</v>
      </c>
      <c r="X179" s="516">
        <f t="shared" ref="X179" si="243">IFERROR(V179-W179, "Direct to AH4 &amp; AH5")</f>
        <v>0</v>
      </c>
      <c r="Y179" s="189">
        <f>IFERROR(X179/(SUM([3]Weighting_Totals!$E$16)),X179)</f>
        <v>0</v>
      </c>
      <c r="Z179" s="170"/>
      <c r="AA179" s="515">
        <f>'5.3_Check_3.2_AH_PTO'!T176</f>
        <v>0</v>
      </c>
      <c r="AB179" s="516">
        <f>'5.3_Check_3.2_AH_PTO'!AR176</f>
        <v>0</v>
      </c>
      <c r="AC179" s="516">
        <f t="shared" ref="AC179" si="244">IFERROR(AA179-AB179, "Direct to AH3, AH4 &amp; AH5")</f>
        <v>0</v>
      </c>
      <c r="AD179" s="189">
        <f>IFERROR(AC179/(SUM([3]Weighting_Totals!$E$16)),AC179)</f>
        <v>0</v>
      </c>
      <c r="AE179" s="170"/>
      <c r="AF179" s="515">
        <f>'5.3_Check_3.2_AH_PTO'!AB176</f>
        <v>0</v>
      </c>
      <c r="AG179" s="516">
        <f>'5.3_Check_3.2_AH_PTO'!AZ176</f>
        <v>0</v>
      </c>
      <c r="AH179" s="516">
        <f t="shared" ref="AH179" si="245">IFERROR(AF179-AG179, "No Intervention")</f>
        <v>0</v>
      </c>
      <c r="AI179" s="189">
        <f>IFERROR(AH179/(SUM([3]Weighting_Totals!$E$16)),AH179)</f>
        <v>0</v>
      </c>
    </row>
    <row r="180" spans="1:35" ht="13.15" x14ac:dyDescent="0.35">
      <c r="A180" s="310"/>
      <c r="B180" s="311"/>
      <c r="C180" s="312"/>
      <c r="D180" s="362"/>
      <c r="E180" s="363"/>
      <c r="G180" s="517"/>
      <c r="H180" s="518"/>
      <c r="I180" s="518"/>
      <c r="J180" s="364"/>
      <c r="K180" s="170"/>
      <c r="L180" s="517"/>
      <c r="M180" s="518"/>
      <c r="N180" s="518"/>
      <c r="O180" s="364"/>
      <c r="P180" s="170"/>
      <c r="Q180" s="517"/>
      <c r="R180" s="518"/>
      <c r="S180" s="518"/>
      <c r="T180" s="364"/>
      <c r="V180" s="517"/>
      <c r="W180" s="518"/>
      <c r="X180" s="518"/>
      <c r="Y180" s="364"/>
      <c r="Z180" s="170"/>
      <c r="AA180" s="517"/>
      <c r="AB180" s="518"/>
      <c r="AC180" s="518"/>
      <c r="AD180" s="364"/>
      <c r="AE180" s="170"/>
      <c r="AF180" s="517"/>
      <c r="AG180" s="518"/>
      <c r="AH180" s="518"/>
      <c r="AI180" s="364"/>
    </row>
    <row r="181" spans="1:35" ht="13.15" x14ac:dyDescent="0.35">
      <c r="A181" s="310"/>
      <c r="B181" s="311"/>
      <c r="C181" s="312"/>
      <c r="D181" s="362"/>
      <c r="E181" s="363"/>
      <c r="G181" s="517"/>
      <c r="H181" s="518"/>
      <c r="I181" s="518"/>
      <c r="J181" s="364"/>
      <c r="K181" s="170"/>
      <c r="L181" s="517"/>
      <c r="M181" s="518"/>
      <c r="N181" s="518"/>
      <c r="O181" s="364"/>
      <c r="P181" s="170"/>
      <c r="Q181" s="517"/>
      <c r="R181" s="518"/>
      <c r="S181" s="518"/>
      <c r="T181" s="364"/>
      <c r="V181" s="517"/>
      <c r="W181" s="518"/>
      <c r="X181" s="518"/>
      <c r="Y181" s="364"/>
      <c r="Z181" s="170"/>
      <c r="AA181" s="517"/>
      <c r="AB181" s="518"/>
      <c r="AC181" s="518"/>
      <c r="AD181" s="364"/>
      <c r="AE181" s="170"/>
      <c r="AF181" s="517"/>
      <c r="AG181" s="518"/>
      <c r="AH181" s="518"/>
      <c r="AI181" s="364"/>
    </row>
    <row r="182" spans="1:35" ht="13.5" thickBot="1" x14ac:dyDescent="0.4">
      <c r="A182" s="313"/>
      <c r="B182" s="314"/>
      <c r="C182" s="315"/>
      <c r="D182" s="370"/>
      <c r="E182" s="371"/>
      <c r="G182" s="519"/>
      <c r="H182" s="520"/>
      <c r="I182" s="520"/>
      <c r="J182" s="369"/>
      <c r="K182" s="170"/>
      <c r="L182" s="519"/>
      <c r="M182" s="520"/>
      <c r="N182" s="520"/>
      <c r="O182" s="369"/>
      <c r="P182" s="170"/>
      <c r="Q182" s="519"/>
      <c r="R182" s="520"/>
      <c r="S182" s="520"/>
      <c r="T182" s="369"/>
      <c r="V182" s="519"/>
      <c r="W182" s="520"/>
      <c r="X182" s="520"/>
      <c r="Y182" s="369"/>
      <c r="Z182" s="170"/>
      <c r="AA182" s="519"/>
      <c r="AB182" s="520"/>
      <c r="AC182" s="520"/>
      <c r="AD182" s="369"/>
      <c r="AE182" s="170"/>
      <c r="AF182" s="519"/>
      <c r="AG182" s="520"/>
      <c r="AH182" s="520"/>
      <c r="AI182" s="369"/>
    </row>
    <row r="183" spans="1:35" ht="13.15" x14ac:dyDescent="0.35">
      <c r="A183" s="341" t="s">
        <v>20</v>
      </c>
      <c r="B183" s="342">
        <v>31</v>
      </c>
      <c r="C183" s="361" t="s">
        <v>30</v>
      </c>
      <c r="D183" s="186">
        <f>'0.2_MR_Weighting'!I184</f>
        <v>6.7434441624978617E-5</v>
      </c>
      <c r="E183" s="187">
        <f>D183*ABS(SUMIF('2.3_Input_Data_Orig_MC'!AB178:AF181, "&lt;0"))</f>
        <v>1.3486888324995723E-3</v>
      </c>
      <c r="G183" s="515" t="str">
        <f>'5.2_Check_3.1_Crit_PTO'!L180</f>
        <v>N/A</v>
      </c>
      <c r="H183" s="516">
        <f>'5.2_Check_3.1_Crit_PTO'!AJ180</f>
        <v>0</v>
      </c>
      <c r="I183" s="516" t="str">
        <f t="shared" ref="I183" si="246">IFERROR(G183-H183, "Direct to C1 &amp; C2")</f>
        <v>Direct to C1 &amp; C2</v>
      </c>
      <c r="J183" s="189" t="str">
        <f>IFERROR(I183/(SUM([3]Weighting_Totals!$E$16)),I183)</f>
        <v>Direct to C1 &amp; C2</v>
      </c>
      <c r="K183" s="170"/>
      <c r="L183" s="515">
        <f>'5.2_Check_3.1_Crit_PTO'!T180</f>
        <v>0</v>
      </c>
      <c r="M183" s="516">
        <f>'5.2_Check_3.1_Crit_PTO'!AR180</f>
        <v>0</v>
      </c>
      <c r="N183" s="516">
        <f t="shared" ref="N183" si="247">IFERROR(L183-M183, "Direct to C1, C2 &amp; C3")</f>
        <v>0</v>
      </c>
      <c r="O183" s="189">
        <f>IFERROR(N183/(SUM([3]Weighting_Totals!$E$16)),N183)</f>
        <v>0</v>
      </c>
      <c r="P183" s="170"/>
      <c r="Q183" s="515">
        <f>'5.2_Check_3.1_Crit_PTO'!AB180</f>
        <v>0</v>
      </c>
      <c r="R183" s="516">
        <f>'5.2_Check_3.1_Crit_PTO'!AZ180</f>
        <v>0</v>
      </c>
      <c r="S183" s="516">
        <f t="shared" ref="S183" si="248">IFERROR(Q183-R183, "No Intervention")</f>
        <v>0</v>
      </c>
      <c r="T183" s="189">
        <f>IFERROR(S183/(SUM([3]Weighting_Totals!$E$16)),S183)</f>
        <v>0</v>
      </c>
      <c r="V183" s="515">
        <f>'5.3_Check_3.2_AH_PTO'!L180</f>
        <v>1.1080609449229834E-4</v>
      </c>
      <c r="W183" s="516">
        <f>'5.3_Check_3.2_AH_PTO'!AJ180</f>
        <v>0</v>
      </c>
      <c r="X183" s="516">
        <f t="shared" ref="X183" si="249">IFERROR(V183-W183, "Direct to AH4 &amp; AH5")</f>
        <v>1.1080609449229834E-4</v>
      </c>
      <c r="Y183" s="189">
        <f>IFERROR(X183/(SUM([3]Weighting_Totals!$E$16)),X183)</f>
        <v>6.2668540912607266E-6</v>
      </c>
      <c r="Z183" s="170"/>
      <c r="AA183" s="515">
        <f>'5.3_Check_3.2_AH_PTO'!T180</f>
        <v>0</v>
      </c>
      <c r="AB183" s="516">
        <f>'5.3_Check_3.2_AH_PTO'!AR180</f>
        <v>0</v>
      </c>
      <c r="AC183" s="516">
        <f t="shared" ref="AC183" si="250">IFERROR(AA183-AB183, "Direct to AH3, AH4 &amp; AH5")</f>
        <v>0</v>
      </c>
      <c r="AD183" s="189">
        <f>IFERROR(AC183/(SUM([3]Weighting_Totals!$E$16)),AC183)</f>
        <v>0</v>
      </c>
      <c r="AE183" s="170"/>
      <c r="AF183" s="515">
        <f>'5.3_Check_3.2_AH_PTO'!AB180</f>
        <v>0</v>
      </c>
      <c r="AG183" s="516">
        <f>'5.3_Check_3.2_AH_PTO'!AZ180</f>
        <v>0</v>
      </c>
      <c r="AH183" s="516">
        <f t="shared" ref="AH183" si="251">IFERROR(AF183-AG183, "No Intervention")</f>
        <v>0</v>
      </c>
      <c r="AI183" s="189">
        <f>IFERROR(AH183/(SUM([3]Weighting_Totals!$E$16)),AH183)</f>
        <v>0</v>
      </c>
    </row>
    <row r="184" spans="1:35" ht="13.15" x14ac:dyDescent="0.35">
      <c r="A184" s="310"/>
      <c r="B184" s="311"/>
      <c r="C184" s="312"/>
      <c r="D184" s="362"/>
      <c r="E184" s="363"/>
      <c r="G184" s="517"/>
      <c r="H184" s="518"/>
      <c r="I184" s="518"/>
      <c r="J184" s="364"/>
      <c r="K184" s="170"/>
      <c r="L184" s="517"/>
      <c r="M184" s="518"/>
      <c r="N184" s="518"/>
      <c r="O184" s="364"/>
      <c r="P184" s="170"/>
      <c r="Q184" s="517"/>
      <c r="R184" s="518"/>
      <c r="S184" s="518"/>
      <c r="T184" s="364"/>
      <c r="V184" s="517"/>
      <c r="W184" s="518"/>
      <c r="X184" s="518"/>
      <c r="Y184" s="364"/>
      <c r="Z184" s="170"/>
      <c r="AA184" s="517"/>
      <c r="AB184" s="518"/>
      <c r="AC184" s="518"/>
      <c r="AD184" s="364"/>
      <c r="AE184" s="170"/>
      <c r="AF184" s="517"/>
      <c r="AG184" s="518"/>
      <c r="AH184" s="518"/>
      <c r="AI184" s="364"/>
    </row>
    <row r="185" spans="1:35" ht="13.15" x14ac:dyDescent="0.35">
      <c r="A185" s="310"/>
      <c r="B185" s="311"/>
      <c r="C185" s="312"/>
      <c r="D185" s="362"/>
      <c r="E185" s="363"/>
      <c r="G185" s="517"/>
      <c r="H185" s="518"/>
      <c r="I185" s="518"/>
      <c r="J185" s="364"/>
      <c r="K185" s="170"/>
      <c r="L185" s="517"/>
      <c r="M185" s="518"/>
      <c r="N185" s="518"/>
      <c r="O185" s="364"/>
      <c r="P185" s="170"/>
      <c r="Q185" s="517"/>
      <c r="R185" s="518"/>
      <c r="S185" s="518"/>
      <c r="T185" s="364"/>
      <c r="V185" s="517"/>
      <c r="W185" s="518"/>
      <c r="X185" s="518"/>
      <c r="Y185" s="364"/>
      <c r="Z185" s="170"/>
      <c r="AA185" s="517"/>
      <c r="AB185" s="518"/>
      <c r="AC185" s="518"/>
      <c r="AD185" s="364"/>
      <c r="AE185" s="170"/>
      <c r="AF185" s="517"/>
      <c r="AG185" s="518"/>
      <c r="AH185" s="518"/>
      <c r="AI185" s="364"/>
    </row>
    <row r="186" spans="1:35" ht="13.5" thickBot="1" x14ac:dyDescent="0.4">
      <c r="A186" s="313"/>
      <c r="B186" s="314"/>
      <c r="C186" s="315"/>
      <c r="D186" s="370"/>
      <c r="E186" s="371"/>
      <c r="G186" s="519"/>
      <c r="H186" s="520"/>
      <c r="I186" s="520"/>
      <c r="J186" s="369"/>
      <c r="K186" s="170"/>
      <c r="L186" s="519"/>
      <c r="M186" s="520"/>
      <c r="N186" s="520"/>
      <c r="O186" s="369"/>
      <c r="P186" s="170"/>
      <c r="Q186" s="519"/>
      <c r="R186" s="520"/>
      <c r="S186" s="520"/>
      <c r="T186" s="369"/>
      <c r="V186" s="367"/>
      <c r="W186" s="368"/>
      <c r="X186" s="368"/>
      <c r="Y186" s="369"/>
      <c r="Z186" s="170"/>
      <c r="AA186" s="368"/>
      <c r="AB186" s="368"/>
      <c r="AC186" s="368"/>
      <c r="AD186" s="369"/>
      <c r="AE186" s="171"/>
      <c r="AF186" s="368"/>
      <c r="AG186" s="368"/>
      <c r="AH186" s="368"/>
      <c r="AI186" s="369"/>
    </row>
  </sheetData>
  <mergeCells count="6">
    <mergeCell ref="AH9:AI9"/>
    <mergeCell ref="I9:J9"/>
    <mergeCell ref="N9:O9"/>
    <mergeCell ref="S9:T9"/>
    <mergeCell ref="X9:Y9"/>
    <mergeCell ref="AC9:AD9"/>
  </mergeCells>
  <conditionalFormatting sqref="AC186">
    <cfRule type="containsText" dxfId="161" priority="198" operator="containsText" text="Direct">
      <formula>NOT(ISERROR(SEARCH("Direct",AC186)))</formula>
    </cfRule>
  </conditionalFormatting>
  <conditionalFormatting sqref="F6">
    <cfRule type="cellIs" dxfId="160" priority="278" operator="equal">
      <formula>"N/A"</formula>
    </cfRule>
  </conditionalFormatting>
  <conditionalFormatting sqref="P6">
    <cfRule type="cellIs" dxfId="159" priority="277" operator="equal">
      <formula>"N/A"</formula>
    </cfRule>
  </conditionalFormatting>
  <conditionalFormatting sqref="J16:J18 J20:J22 J24:J26 J28:J30 J32:J34 J36:J38 J40:J42 J44:J46 J48:J50 J52:J54 J56:J58 J60:J62 J64:J66 J68:J70 J72:J74 J76:J78 J80:J82 J84:J86 J88:J90 J92:J94 J96:J98 J100:J102 J104:J106 J108:J110 J112:J114 J116:J118 J120:J122 J124:J126 J128:J130 J132:J134 J136:J138 J140:J142 J144:J146 J148:J150 J152:J154 J156:J158 J160:J162 J164:J166 J168:J170 J172:J174 J176:J178 J180:J182 J184:J186">
    <cfRule type="containsText" dxfId="158" priority="268" operator="containsText" text="Direct">
      <formula>NOT(ISERROR(SEARCH("Direct",J16)))</formula>
    </cfRule>
    <cfRule type="cellIs" dxfId="157" priority="269" operator="greaterThanOrEqual">
      <formula>-0.05</formula>
    </cfRule>
    <cfRule type="cellIs" dxfId="156" priority="270" operator="lessThan">
      <formula>-0.05</formula>
    </cfRule>
  </conditionalFormatting>
  <conditionalFormatting sqref="J13">
    <cfRule type="containsText" dxfId="155" priority="265" operator="containsText" text="No Intervention">
      <formula>NOT(ISERROR(SEARCH("No Intervention",J13)))</formula>
    </cfRule>
    <cfRule type="cellIs" dxfId="154" priority="266" operator="greaterThanOrEqual">
      <formula>-0.05</formula>
    </cfRule>
    <cfRule type="cellIs" dxfId="153" priority="267" operator="lessThan">
      <formula>-0.05</formula>
    </cfRule>
  </conditionalFormatting>
  <conditionalFormatting sqref="I15:I186">
    <cfRule type="containsText" dxfId="152" priority="250" operator="containsText" text="Direct">
      <formula>NOT(ISERROR(SEARCH("Direct",I15)))</formula>
    </cfRule>
  </conditionalFormatting>
  <conditionalFormatting sqref="AE6">
    <cfRule type="cellIs" dxfId="151" priority="237" operator="equal">
      <formula>"N/A"</formula>
    </cfRule>
  </conditionalFormatting>
  <conditionalFormatting sqref="AH186">
    <cfRule type="containsText" dxfId="150" priority="234" operator="containsText" text="No Intervention">
      <formula>NOT(ISERROR(SEARCH("No Intervention",AH186)))</formula>
    </cfRule>
  </conditionalFormatting>
  <conditionalFormatting sqref="X186">
    <cfRule type="containsText" dxfId="149" priority="210" operator="containsText" text="Direct">
      <formula>NOT(ISERROR(SEARCH("Direct",X186)))</formula>
    </cfRule>
  </conditionalFormatting>
  <conditionalFormatting sqref="J15 J19 J23 J27 J31 J35 J39 J43 J47 J51 J55 J59 J63 J67 J71 J75 J79 J83 J87 J91 J95 J99 J103 J107 J111 J115 J119 J123 J127 J131 J135 J139 J143 J147 J151 J155 J159 J163 J167 J171 J175 J179 J183">
    <cfRule type="containsText" dxfId="148" priority="168" operator="containsText" text="No Intervention">
      <formula>NOT(ISERROR(SEARCH("No Intervention",J15)))</formula>
    </cfRule>
    <cfRule type="cellIs" dxfId="147" priority="169" operator="greaterThanOrEqual">
      <formula>-0.05</formula>
    </cfRule>
    <cfRule type="cellIs" dxfId="146" priority="170" operator="lessThan">
      <formula>-0.05</formula>
    </cfRule>
  </conditionalFormatting>
  <conditionalFormatting sqref="O16:O18 O20:O22 O24:O26 O28:O30 O32:O34 O36:O38 O40:O42 O44:O46 O48:O50 O52:O54 O56:O58 O60:O62 O64:O66 O68:O70 O72:O74 O76:O78 O80:O82 O84:O86 O88:O90 O92:O94 O96:O98 O100:O102 O104:O106 O108:O110 O112:O114 O116:O118 O120:O122 O124:O126 O128:O130 O132:O134 O136:O138 O140:O142 O144:O146 O148:O150 O152:O154 O156:O158 O160:O162 O164:O166 O168:O170 O172:O174 O176:O178 O180:O182 O184:O186">
    <cfRule type="containsText" dxfId="145" priority="72" operator="containsText" text="Direct">
      <formula>NOT(ISERROR(SEARCH("Direct",O16)))</formula>
    </cfRule>
    <cfRule type="cellIs" dxfId="144" priority="73" operator="greaterThanOrEqual">
      <formula>-0.05</formula>
    </cfRule>
    <cfRule type="cellIs" dxfId="143" priority="74" operator="lessThan">
      <formula>-0.05</formula>
    </cfRule>
  </conditionalFormatting>
  <conditionalFormatting sqref="O13">
    <cfRule type="containsText" dxfId="142" priority="69" operator="containsText" text="No Intervention">
      <formula>NOT(ISERROR(SEARCH("No Intervention",O13)))</formula>
    </cfRule>
    <cfRule type="cellIs" dxfId="141" priority="70" operator="greaterThanOrEqual">
      <formula>-0.05</formula>
    </cfRule>
    <cfRule type="cellIs" dxfId="140" priority="71" operator="lessThan">
      <formula>-0.05</formula>
    </cfRule>
  </conditionalFormatting>
  <conditionalFormatting sqref="O15 O19 O23 O27 O31 O35 O39 O43 O47 O51 O55 O59 O63 O67 O71 O75 O79 O83 O87 O91 O95 O99 O103 O107 O111 O115 O119 O123 O127 O131 O135 O139 O143 O147 O151 O155 O159 O163 O167 O171 O175 O179 O183">
    <cfRule type="containsText" dxfId="139" priority="66" operator="containsText" text="No Intervention">
      <formula>NOT(ISERROR(SEARCH("No Intervention",O15)))</formula>
    </cfRule>
    <cfRule type="cellIs" dxfId="138" priority="67" operator="greaterThanOrEqual">
      <formula>-0.05</formula>
    </cfRule>
    <cfRule type="cellIs" dxfId="137" priority="68" operator="lessThan">
      <formula>-0.05</formula>
    </cfRule>
  </conditionalFormatting>
  <conditionalFormatting sqref="T13">
    <cfRule type="containsText" dxfId="136" priority="60" operator="containsText" text="No Intervention">
      <formula>NOT(ISERROR(SEARCH("No Intervention",T13)))</formula>
    </cfRule>
    <cfRule type="cellIs" dxfId="135" priority="61" operator="greaterThanOrEqual">
      <formula>-0.05</formula>
    </cfRule>
    <cfRule type="cellIs" dxfId="134" priority="62" operator="lessThan">
      <formula>-0.05</formula>
    </cfRule>
  </conditionalFormatting>
  <conditionalFormatting sqref="Y186">
    <cfRule type="containsText" dxfId="133" priority="54" operator="containsText" text="Direct">
      <formula>NOT(ISERROR(SEARCH("Direct",Y186)))</formula>
    </cfRule>
    <cfRule type="cellIs" dxfId="132" priority="55" operator="greaterThanOrEqual">
      <formula>-0.05</formula>
    </cfRule>
    <cfRule type="cellIs" dxfId="131" priority="56" operator="lessThan">
      <formula>-0.05</formula>
    </cfRule>
  </conditionalFormatting>
  <conditionalFormatting sqref="Y13">
    <cfRule type="containsText" dxfId="130" priority="51" operator="containsText" text="No Intervention">
      <formula>NOT(ISERROR(SEARCH("No Intervention",Y13)))</formula>
    </cfRule>
    <cfRule type="cellIs" dxfId="129" priority="52" operator="greaterThanOrEqual">
      <formula>-0.05</formula>
    </cfRule>
    <cfRule type="cellIs" dxfId="128" priority="53" operator="lessThan">
      <formula>-0.05</formula>
    </cfRule>
  </conditionalFormatting>
  <conditionalFormatting sqref="AD186">
    <cfRule type="containsText" dxfId="127" priority="45" operator="containsText" text="Direct">
      <formula>NOT(ISERROR(SEARCH("Direct",AD186)))</formula>
    </cfRule>
    <cfRule type="cellIs" dxfId="126" priority="46" operator="greaterThanOrEqual">
      <formula>-0.05</formula>
    </cfRule>
    <cfRule type="cellIs" dxfId="125" priority="47" operator="lessThan">
      <formula>-0.05</formula>
    </cfRule>
  </conditionalFormatting>
  <conditionalFormatting sqref="AD13">
    <cfRule type="containsText" dxfId="124" priority="42" operator="containsText" text="No Intervention">
      <formula>NOT(ISERROR(SEARCH("No Intervention",AD13)))</formula>
    </cfRule>
    <cfRule type="cellIs" dxfId="123" priority="43" operator="greaterThanOrEqual">
      <formula>-0.05</formula>
    </cfRule>
    <cfRule type="cellIs" dxfId="122" priority="44" operator="lessThan">
      <formula>-0.05</formula>
    </cfRule>
  </conditionalFormatting>
  <conditionalFormatting sqref="AI186">
    <cfRule type="containsText" dxfId="121" priority="36" operator="containsText" text="Direct">
      <formula>NOT(ISERROR(SEARCH("Direct",AI186)))</formula>
    </cfRule>
    <cfRule type="cellIs" dxfId="120" priority="37" operator="greaterThanOrEqual">
      <formula>-0.05</formula>
    </cfRule>
    <cfRule type="cellIs" dxfId="119" priority="38" operator="lessThan">
      <formula>-0.05</formula>
    </cfRule>
  </conditionalFormatting>
  <conditionalFormatting sqref="AI13">
    <cfRule type="containsText" dxfId="118" priority="33" operator="containsText" text="No Intervention">
      <formula>NOT(ISERROR(SEARCH("No Intervention",AI13)))</formula>
    </cfRule>
    <cfRule type="cellIs" dxfId="117" priority="34" operator="greaterThanOrEqual">
      <formula>-0.05</formula>
    </cfRule>
    <cfRule type="cellIs" dxfId="116" priority="35" operator="lessThan">
      <formula>-0.05</formula>
    </cfRule>
  </conditionalFormatting>
  <conditionalFormatting sqref="N15:N186">
    <cfRule type="containsText" dxfId="115" priority="29" operator="containsText" text="Direct">
      <formula>NOT(ISERROR(SEARCH("Direct",N15)))</formula>
    </cfRule>
  </conditionalFormatting>
  <conditionalFormatting sqref="T16:T18 T20:T22 T24:T26 T28:T30 T32:T34 T36:T38 T40:T42 T44:T46 T48:T50 T52:T54 T56:T58 T60:T62 T64:T66 T68:T70 T72:T74 T76:T78 T80:T82 T84:T86 T88:T90 T92:T94 T96:T98 T100:T102 T104:T106 T108:T110 T112:T114 T116:T118 T120:T122 T124:T126 T128:T130 T132:T134 T136:T138 T140:T142 T144:T146 T148:T150 T152:T154 T156:T158 T160:T162 T164:T166 T168:T170 T172:T174 T176:T178 T180:T182 T184:T186">
    <cfRule type="containsText" dxfId="114" priority="26" operator="containsText" text="Direct">
      <formula>NOT(ISERROR(SEARCH("Direct",T16)))</formula>
    </cfRule>
    <cfRule type="cellIs" dxfId="113" priority="27" operator="greaterThanOrEqual">
      <formula>-0.05</formula>
    </cfRule>
    <cfRule type="cellIs" dxfId="112" priority="28" operator="lessThan">
      <formula>-0.05</formula>
    </cfRule>
  </conditionalFormatting>
  <conditionalFormatting sqref="T15 T19 T23 T27 T31 T35 T39 T43 T47 T51 T55 T59 T63 T67 T71 T75 T79 T83 T87 T91 T95 T99 T103 T107 T111 T115 T119 T123 T127 T131 T135 T139 T143 T147 T151 T155 T159 T163 T167 T171 T175 T179 T183">
    <cfRule type="containsText" dxfId="111" priority="23" operator="containsText" text="No Intervention">
      <formula>NOT(ISERROR(SEARCH("No Intervention",T15)))</formula>
    </cfRule>
    <cfRule type="cellIs" dxfId="110" priority="24" operator="greaterThanOrEqual">
      <formula>-0.05</formula>
    </cfRule>
    <cfRule type="cellIs" dxfId="109" priority="25" operator="lessThan">
      <formula>-0.05</formula>
    </cfRule>
  </conditionalFormatting>
  <conditionalFormatting sqref="S15:S186">
    <cfRule type="containsText" dxfId="108" priority="22" operator="containsText" text="Direct">
      <formula>NOT(ISERROR(SEARCH("Direct",S15)))</formula>
    </cfRule>
  </conditionalFormatting>
  <conditionalFormatting sqref="Y16:Y18 Y20:Y22 Y24:Y26 Y28:Y30 Y32:Y34 Y36:Y38 Y40:Y42 Y44:Y46 Y48:Y50 Y52:Y54 Y56:Y58 Y60:Y62 Y64:Y66 Y68:Y70 Y72:Y74 Y76:Y78 Y80:Y82 Y84:Y86 Y88:Y90 Y92:Y94 Y96:Y98 Y100:Y102 Y104:Y106 Y108:Y110 Y112:Y114 Y116:Y118 Y120:Y122 Y124:Y126 Y128:Y130 Y132:Y134 Y136:Y138 Y140:Y142 Y144:Y146 Y148:Y150 Y152:Y154 Y156:Y158 Y160:Y162 Y164:Y166 Y168:Y170 Y172:Y174 Y176:Y178 Y180:Y182 Y184:Y185">
    <cfRule type="containsText" dxfId="107" priority="19" operator="containsText" text="Direct">
      <formula>NOT(ISERROR(SEARCH("Direct",Y16)))</formula>
    </cfRule>
    <cfRule type="cellIs" dxfId="106" priority="20" operator="greaterThanOrEqual">
      <formula>-0.05</formula>
    </cfRule>
    <cfRule type="cellIs" dxfId="105" priority="21" operator="lessThan">
      <formula>-0.05</formula>
    </cfRule>
  </conditionalFormatting>
  <conditionalFormatting sqref="X15:X185">
    <cfRule type="containsText" dxfId="104" priority="18" operator="containsText" text="Direct">
      <formula>NOT(ISERROR(SEARCH("Direct",X15)))</formula>
    </cfRule>
  </conditionalFormatting>
  <conditionalFormatting sqref="Y15 Y19 Y23 Y27 Y31 Y35 Y39 Y43 Y47 Y51 Y55 Y59 Y63 Y67 Y71 Y75 Y79 Y83 Y87 Y91 Y95 Y99 Y103 Y107 Y111 Y115 Y119 Y123 Y127 Y131 Y135 Y139 Y143 Y147 Y151 Y155 Y159 Y163 Y167 Y171 Y175 Y179 Y183">
    <cfRule type="containsText" dxfId="103" priority="15" operator="containsText" text="No Intervention">
      <formula>NOT(ISERROR(SEARCH("No Intervention",Y15)))</formula>
    </cfRule>
    <cfRule type="cellIs" dxfId="102" priority="16" operator="greaterThanOrEqual">
      <formula>-0.05</formula>
    </cfRule>
    <cfRule type="cellIs" dxfId="101" priority="17" operator="lessThan">
      <formula>-0.05</formula>
    </cfRule>
  </conditionalFormatting>
  <conditionalFormatting sqref="AD16:AD18 AD20:AD22 AD24:AD26 AD28:AD30 AD32:AD34 AD36:AD38 AD40:AD42 AD44:AD46 AD48:AD50 AD52:AD54 AD56:AD58 AD60:AD62 AD64:AD66 AD68:AD70 AD72:AD74 AD76:AD78 AD80:AD82 AD84:AD86 AD88:AD90 AD92:AD94 AD96:AD98 AD100:AD102 AD104:AD106 AD108:AD110 AD112:AD114 AD116:AD118 AD120:AD122 AD124:AD126 AD128:AD130 AD132:AD134 AD136:AD138 AD140:AD142 AD144:AD146 AD148:AD150 AD152:AD154 AD156:AD158 AD160:AD162 AD164:AD166 AD168:AD170 AD172:AD174 AD176:AD178 AD180:AD182 AD184:AD185">
    <cfRule type="containsText" dxfId="100" priority="12" operator="containsText" text="Direct">
      <formula>NOT(ISERROR(SEARCH("Direct",AD16)))</formula>
    </cfRule>
    <cfRule type="cellIs" dxfId="99" priority="13" operator="greaterThanOrEqual">
      <formula>-0.05</formula>
    </cfRule>
    <cfRule type="cellIs" dxfId="98" priority="14" operator="lessThan">
      <formula>-0.05</formula>
    </cfRule>
  </conditionalFormatting>
  <conditionalFormatting sqref="AD15 AD19 AD23 AD27 AD31 AD35 AD39 AD43 AD47 AD51 AD55 AD59 AD63 AD67 AD71 AD75 AD79 AD83 AD87 AD91 AD95 AD99 AD103 AD107 AD111 AD115 AD119 AD123 AD127 AD131 AD135 AD139 AD143 AD147 AD151 AD155 AD159 AD163 AD167 AD171 AD175 AD179 AD183">
    <cfRule type="containsText" dxfId="97" priority="9" operator="containsText" text="No Intervention">
      <formula>NOT(ISERROR(SEARCH("No Intervention",AD15)))</formula>
    </cfRule>
    <cfRule type="cellIs" dxfId="96" priority="10" operator="greaterThanOrEqual">
      <formula>-0.05</formula>
    </cfRule>
    <cfRule type="cellIs" dxfId="95" priority="11" operator="lessThan">
      <formula>-0.05</formula>
    </cfRule>
  </conditionalFormatting>
  <conditionalFormatting sqref="AC15:AC185">
    <cfRule type="containsText" dxfId="94" priority="8" operator="containsText" text="Direct">
      <formula>NOT(ISERROR(SEARCH("Direct",AC15)))</formula>
    </cfRule>
  </conditionalFormatting>
  <conditionalFormatting sqref="AI16:AI18 AI20:AI22 AI24:AI26 AI28:AI30 AI32:AI34 AI36:AI38 AI40:AI42 AI44:AI46 AI48:AI50 AI52:AI54 AI56:AI58 AI60:AI62 AI64:AI66 AI68:AI70 AI72:AI74 AI76:AI78 AI80:AI82 AI84:AI86 AI88:AI90 AI92:AI94 AI96:AI98 AI100:AI102 AI104:AI106 AI108:AI110 AI112:AI114 AI116:AI118 AI120:AI122 AI124:AI126 AI128:AI130 AI132:AI134 AI136:AI138 AI140:AI142 AI144:AI146 AI148:AI150 AI152:AI154 AI156:AI158 AI160:AI162 AI164:AI166 AI168:AI170 AI172:AI174 AI176:AI178 AI180:AI182 AI184:AI185">
    <cfRule type="containsText" dxfId="93" priority="5" operator="containsText" text="Direct">
      <formula>NOT(ISERROR(SEARCH("Direct",AI16)))</formula>
    </cfRule>
    <cfRule type="cellIs" dxfId="92" priority="6" operator="greaterThanOrEqual">
      <formula>-0.05</formula>
    </cfRule>
    <cfRule type="cellIs" dxfId="91" priority="7" operator="lessThan">
      <formula>-0.05</formula>
    </cfRule>
  </conditionalFormatting>
  <conditionalFormatting sqref="AI15 AI19 AI23 AI27 AI31 AI35 AI39 AI43 AI47 AI51 AI55 AI59 AI63 AI67 AI71 AI75 AI79 AI83 AI87 AI91 AI95 AI99 AI103 AI107 AI111 AI115 AI119 AI123 AI127 AI131 AI135 AI139 AI143 AI147 AI151 AI155 AI159 AI163 AI167 AI171 AI175 AI179 AI183">
    <cfRule type="containsText" dxfId="90" priority="2" operator="containsText" text="No Intervention">
      <formula>NOT(ISERROR(SEARCH("No Intervention",AI15)))</formula>
    </cfRule>
    <cfRule type="cellIs" dxfId="89" priority="3" operator="greaterThanOrEqual">
      <formula>-0.05</formula>
    </cfRule>
    <cfRule type="cellIs" dxfId="88" priority="4" operator="lessThan">
      <formula>-0.05</formula>
    </cfRule>
  </conditionalFormatting>
  <conditionalFormatting sqref="AH15:AH185">
    <cfRule type="containsText" dxfId="87" priority="1" operator="containsText" text="Direct">
      <formula>NOT(ISERROR(SEARCH("Direct",AH15)))</formula>
    </cfRule>
  </conditionalFormatting>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autoPageBreaks="0"/>
  </sheetPr>
  <dimension ref="A1:AZ183"/>
  <sheetViews>
    <sheetView showGridLines="0" zoomScale="70" zoomScaleNormal="70" workbookViewId="0">
      <pane xSplit="4" ySplit="11" topLeftCell="E95" activePane="bottomRight" state="frozen"/>
      <selection activeCell="R31" sqref="R31"/>
      <selection pane="topRight" activeCell="R31" sqref="R31"/>
      <selection pane="bottomLeft" activeCell="R31" sqref="R31"/>
      <selection pane="bottomRight" activeCell="R31" sqref="R31"/>
    </sheetView>
  </sheetViews>
  <sheetFormatPr defaultRowHeight="12.75" x14ac:dyDescent="0.35"/>
  <cols>
    <col min="1" max="1" width="13.3515625" style="525" customWidth="1"/>
    <col min="2" max="2" width="10.1171875" style="525" customWidth="1"/>
    <col min="3" max="3" width="29.05859375" style="525" customWidth="1"/>
    <col min="4" max="4" width="12.41015625" style="526" customWidth="1"/>
    <col min="5" max="5" width="3.234375" style="526" customWidth="1"/>
    <col min="6" max="7" width="11.9375" style="525" customWidth="1"/>
    <col min="8" max="10" width="11.9375" style="526" customWidth="1"/>
    <col min="11" max="12" width="17.05859375" style="526" customWidth="1"/>
    <col min="13" max="13" width="3.234375" style="526" customWidth="1"/>
    <col min="14" max="15" width="11.9375" style="525" customWidth="1"/>
    <col min="16" max="18" width="11.9375" style="526" customWidth="1"/>
    <col min="19" max="20" width="17.05859375" style="526" customWidth="1"/>
    <col min="21" max="21" width="3.234375" style="526" customWidth="1"/>
    <col min="22" max="23" width="11.9375" style="525" customWidth="1"/>
    <col min="24" max="26" width="11.9375" style="526" customWidth="1"/>
    <col min="27" max="28" width="17.05859375" style="526" customWidth="1"/>
    <col min="29" max="29" width="8.9375" style="525"/>
    <col min="30" max="31" width="11.9375" style="525" customWidth="1"/>
    <col min="32" max="34" width="11.9375" style="526" customWidth="1"/>
    <col min="35" max="36" width="17.05859375" style="526" customWidth="1"/>
    <col min="37" max="37" width="3.234375" style="526" customWidth="1"/>
    <col min="38" max="39" width="11.9375" style="525" customWidth="1"/>
    <col min="40" max="42" width="11.9375" style="526" customWidth="1"/>
    <col min="43" max="44" width="17.05859375" style="526" customWidth="1"/>
    <col min="45" max="45" width="3.234375" style="526" customWidth="1"/>
    <col min="46" max="47" width="11.9375" style="525" customWidth="1"/>
    <col min="48" max="48" width="9.9375" style="526" customWidth="1"/>
    <col min="49" max="50" width="11.9375" style="526" customWidth="1"/>
    <col min="51" max="52" width="17.05859375" style="526" customWidth="1"/>
    <col min="53" max="16384" width="8.9375" style="525"/>
  </cols>
  <sheetData>
    <row r="1" spans="1:52" s="521" customFormat="1" x14ac:dyDescent="0.35">
      <c r="D1" s="522"/>
      <c r="E1" s="522"/>
      <c r="H1" s="522"/>
      <c r="I1" s="522"/>
      <c r="J1" s="522"/>
      <c r="K1" s="522"/>
      <c r="L1" s="522"/>
      <c r="M1" s="522"/>
      <c r="P1" s="522"/>
      <c r="Q1" s="522"/>
      <c r="R1" s="522"/>
      <c r="S1" s="522"/>
      <c r="T1" s="522"/>
      <c r="U1" s="522"/>
      <c r="X1" s="522"/>
      <c r="Y1" s="522"/>
      <c r="Z1" s="522"/>
      <c r="AA1" s="522"/>
      <c r="AB1" s="522"/>
      <c r="AF1" s="522"/>
      <c r="AG1" s="522"/>
      <c r="AH1" s="522"/>
      <c r="AI1" s="522"/>
      <c r="AJ1" s="522"/>
      <c r="AK1" s="522"/>
      <c r="AN1" s="522"/>
      <c r="AO1" s="522"/>
      <c r="AP1" s="522"/>
      <c r="AQ1" s="522"/>
      <c r="AR1" s="522"/>
      <c r="AS1" s="522"/>
      <c r="AV1" s="522"/>
      <c r="AW1" s="522"/>
      <c r="AX1" s="522"/>
      <c r="AY1" s="522"/>
      <c r="AZ1" s="522"/>
    </row>
    <row r="2" spans="1:52" s="521" customFormat="1" ht="13.15" x14ac:dyDescent="0.4">
      <c r="E2" s="522"/>
      <c r="F2" s="523" t="s">
        <v>79</v>
      </c>
      <c r="H2" s="522"/>
      <c r="I2" s="522"/>
      <c r="J2" s="522"/>
      <c r="K2" s="522"/>
      <c r="L2" s="522"/>
      <c r="M2" s="522"/>
      <c r="P2" s="522"/>
      <c r="Q2" s="522"/>
      <c r="R2" s="522"/>
      <c r="S2" s="522"/>
      <c r="T2" s="522"/>
      <c r="U2" s="522"/>
      <c r="X2" s="522"/>
      <c r="Y2" s="522"/>
      <c r="Z2" s="522"/>
      <c r="AA2" s="522"/>
      <c r="AB2" s="522"/>
      <c r="AD2" s="523"/>
      <c r="AF2" s="522"/>
      <c r="AG2" s="522"/>
      <c r="AH2" s="522"/>
      <c r="AI2" s="522"/>
      <c r="AJ2" s="522"/>
      <c r="AK2" s="522"/>
      <c r="AN2" s="522"/>
      <c r="AO2" s="522"/>
      <c r="AP2" s="522"/>
      <c r="AQ2" s="522"/>
      <c r="AR2" s="522"/>
      <c r="AS2" s="522"/>
      <c r="AV2" s="522"/>
      <c r="AW2" s="522"/>
      <c r="AX2" s="522"/>
      <c r="AY2" s="522"/>
      <c r="AZ2" s="522"/>
    </row>
    <row r="3" spans="1:52" s="521" customFormat="1" ht="13.15" x14ac:dyDescent="0.4">
      <c r="E3" s="522"/>
      <c r="F3" s="524" t="s">
        <v>80</v>
      </c>
      <c r="H3" s="522"/>
      <c r="I3" s="522"/>
      <c r="J3" s="522"/>
      <c r="K3" s="522"/>
      <c r="L3" s="522"/>
      <c r="M3" s="522"/>
      <c r="P3" s="522"/>
      <c r="Q3" s="522"/>
      <c r="R3" s="522"/>
      <c r="S3" s="522"/>
      <c r="T3" s="522"/>
      <c r="U3" s="522"/>
      <c r="X3" s="522"/>
      <c r="Y3" s="522"/>
      <c r="Z3" s="522"/>
      <c r="AA3" s="522"/>
      <c r="AB3" s="522"/>
      <c r="AD3" s="524"/>
      <c r="AF3" s="522"/>
      <c r="AG3" s="522"/>
      <c r="AH3" s="522"/>
      <c r="AI3" s="522"/>
      <c r="AJ3" s="522"/>
      <c r="AK3" s="522"/>
      <c r="AN3" s="522"/>
      <c r="AO3" s="522"/>
      <c r="AP3" s="522"/>
      <c r="AQ3" s="522"/>
      <c r="AR3" s="522"/>
      <c r="AS3" s="522"/>
      <c r="AV3" s="522"/>
      <c r="AW3" s="522"/>
      <c r="AX3" s="522"/>
      <c r="AY3" s="522"/>
      <c r="AZ3" s="522"/>
    </row>
    <row r="4" spans="1:52" s="521" customFormat="1" x14ac:dyDescent="0.35">
      <c r="D4" s="522"/>
      <c r="E4" s="522"/>
      <c r="H4" s="522"/>
      <c r="I4" s="522"/>
      <c r="J4" s="522"/>
      <c r="K4" s="522"/>
      <c r="L4" s="522"/>
      <c r="M4" s="522"/>
      <c r="P4" s="522"/>
      <c r="Q4" s="522"/>
      <c r="R4" s="522"/>
      <c r="S4" s="522"/>
      <c r="T4" s="522"/>
      <c r="U4" s="522"/>
      <c r="X4" s="522"/>
      <c r="Y4" s="522"/>
      <c r="Z4" s="522"/>
      <c r="AA4" s="522"/>
      <c r="AB4" s="522"/>
      <c r="AF4" s="522"/>
      <c r="AG4" s="522"/>
      <c r="AH4" s="522"/>
      <c r="AI4" s="522"/>
      <c r="AJ4" s="522"/>
      <c r="AK4" s="522"/>
      <c r="AN4" s="522"/>
      <c r="AO4" s="522"/>
      <c r="AP4" s="522"/>
      <c r="AQ4" s="522"/>
      <c r="AR4" s="522"/>
      <c r="AS4" s="522"/>
      <c r="AV4" s="522"/>
      <c r="AW4" s="522"/>
      <c r="AX4" s="522"/>
      <c r="AY4" s="522"/>
      <c r="AZ4" s="522"/>
    </row>
    <row r="5" spans="1:52" ht="13.15" thickBot="1" x14ac:dyDescent="0.4"/>
    <row r="6" spans="1:52" ht="13.5" thickBot="1" x14ac:dyDescent="0.45">
      <c r="A6" s="527" t="s">
        <v>178</v>
      </c>
      <c r="B6" s="528" t="s">
        <v>179</v>
      </c>
      <c r="C6" s="529"/>
      <c r="E6" s="530"/>
      <c r="F6" s="531" t="s">
        <v>180</v>
      </c>
      <c r="G6" s="528" t="s">
        <v>179</v>
      </c>
      <c r="H6" s="529"/>
      <c r="I6" s="532"/>
      <c r="J6" s="533" t="s">
        <v>280</v>
      </c>
      <c r="K6" s="534"/>
      <c r="L6" s="534"/>
      <c r="M6" s="535"/>
      <c r="N6" s="536"/>
      <c r="O6" s="537"/>
      <c r="P6" s="534"/>
      <c r="Q6" s="534"/>
      <c r="R6" s="534"/>
      <c r="S6" s="534"/>
      <c r="T6" s="538"/>
      <c r="U6" s="539"/>
      <c r="V6" s="540"/>
      <c r="W6" s="541"/>
      <c r="X6" s="532"/>
      <c r="Y6" s="532"/>
      <c r="Z6" s="532"/>
      <c r="AA6" s="532"/>
      <c r="AB6" s="532"/>
      <c r="AC6" s="540"/>
      <c r="AD6" s="540"/>
      <c r="AE6" s="541"/>
      <c r="AF6" s="532"/>
      <c r="AG6" s="532"/>
      <c r="AH6" s="532"/>
      <c r="AI6" s="532"/>
      <c r="AJ6" s="532"/>
      <c r="AK6" s="539"/>
      <c r="AL6" s="540"/>
      <c r="AM6" s="541"/>
      <c r="AN6" s="532"/>
      <c r="AO6" s="532"/>
      <c r="AP6" s="532"/>
      <c r="AQ6" s="532"/>
      <c r="AR6" s="532"/>
      <c r="AS6" s="539"/>
      <c r="AT6" s="540"/>
      <c r="AU6" s="541"/>
      <c r="AV6" s="532"/>
      <c r="AW6" s="532"/>
      <c r="AX6" s="532"/>
      <c r="AY6" s="532"/>
      <c r="AZ6" s="542"/>
    </row>
    <row r="7" spans="1:52" ht="13.15" thickBot="1" x14ac:dyDescent="0.4">
      <c r="F7" s="543"/>
      <c r="G7" s="544"/>
      <c r="H7" s="545"/>
      <c r="I7" s="545"/>
      <c r="J7" s="545"/>
      <c r="K7" s="545"/>
      <c r="L7" s="545"/>
      <c r="M7" s="545"/>
      <c r="N7" s="545"/>
      <c r="O7" s="545"/>
      <c r="P7" s="545"/>
      <c r="Q7" s="545"/>
      <c r="R7" s="545"/>
      <c r="S7" s="545"/>
      <c r="T7" s="545"/>
      <c r="U7" s="545"/>
      <c r="V7" s="545"/>
      <c r="W7" s="545"/>
      <c r="X7" s="545"/>
      <c r="Y7" s="545"/>
      <c r="Z7" s="545"/>
      <c r="AA7" s="545"/>
      <c r="AB7" s="545"/>
      <c r="AC7" s="544"/>
      <c r="AD7" s="544"/>
      <c r="AE7" s="544"/>
      <c r="AF7" s="545"/>
      <c r="AG7" s="545"/>
      <c r="AH7" s="545"/>
      <c r="AI7" s="545"/>
      <c r="AJ7" s="545"/>
      <c r="AK7" s="545"/>
      <c r="AL7" s="545"/>
      <c r="AM7" s="545"/>
      <c r="AN7" s="545"/>
      <c r="AO7" s="545"/>
      <c r="AP7" s="545"/>
      <c r="AQ7" s="545"/>
      <c r="AR7" s="545"/>
      <c r="AS7" s="545"/>
      <c r="AT7" s="545"/>
      <c r="AU7" s="545"/>
      <c r="AV7" s="545"/>
      <c r="AW7" s="545"/>
      <c r="AX7" s="545"/>
      <c r="AY7" s="545"/>
      <c r="AZ7" s="546"/>
    </row>
    <row r="8" spans="1:52" ht="13.5" thickBot="1" x14ac:dyDescent="0.4">
      <c r="F8" s="547" t="s">
        <v>205</v>
      </c>
      <c r="G8" s="548"/>
      <c r="H8" s="549"/>
      <c r="I8" s="549"/>
      <c r="J8" s="549"/>
      <c r="K8" s="549"/>
      <c r="L8" s="549"/>
      <c r="M8" s="545"/>
      <c r="N8" s="547" t="s">
        <v>205</v>
      </c>
      <c r="O8" s="548"/>
      <c r="P8" s="549"/>
      <c r="Q8" s="549"/>
      <c r="R8" s="549"/>
      <c r="S8" s="549"/>
      <c r="T8" s="549"/>
      <c r="U8" s="545"/>
      <c r="V8" s="547" t="s">
        <v>205</v>
      </c>
      <c r="W8" s="548"/>
      <c r="X8" s="549"/>
      <c r="Y8" s="549"/>
      <c r="Z8" s="549"/>
      <c r="AA8" s="549"/>
      <c r="AB8" s="549"/>
      <c r="AC8" s="544"/>
      <c r="AD8" s="547" t="s">
        <v>206</v>
      </c>
      <c r="AE8" s="548"/>
      <c r="AF8" s="549"/>
      <c r="AG8" s="549"/>
      <c r="AH8" s="549"/>
      <c r="AI8" s="549"/>
      <c r="AJ8" s="549"/>
      <c r="AK8" s="545"/>
      <c r="AL8" s="550" t="s">
        <v>206</v>
      </c>
      <c r="AM8" s="550"/>
      <c r="AN8" s="549"/>
      <c r="AO8" s="549"/>
      <c r="AP8" s="549"/>
      <c r="AQ8" s="549"/>
      <c r="AR8" s="549"/>
      <c r="AS8" s="545"/>
      <c r="AT8" s="550" t="s">
        <v>206</v>
      </c>
      <c r="AU8" s="550"/>
      <c r="AV8" s="549"/>
      <c r="AW8" s="549"/>
      <c r="AX8" s="549"/>
      <c r="AY8" s="549"/>
      <c r="AZ8" s="551"/>
    </row>
    <row r="9" spans="1:52" ht="13.5" thickBot="1" x14ac:dyDescent="0.4">
      <c r="F9" s="552" t="s">
        <v>207</v>
      </c>
      <c r="G9" s="553"/>
      <c r="H9" s="554"/>
      <c r="I9" s="545"/>
      <c r="J9" s="545"/>
      <c r="K9" s="545"/>
      <c r="L9" s="545"/>
      <c r="M9" s="545"/>
      <c r="N9" s="552" t="s">
        <v>208</v>
      </c>
      <c r="O9" s="553"/>
      <c r="P9" s="554"/>
      <c r="Q9" s="545"/>
      <c r="R9" s="545"/>
      <c r="S9" s="545"/>
      <c r="T9" s="545"/>
      <c r="U9" s="545"/>
      <c r="V9" s="552" t="s">
        <v>209</v>
      </c>
      <c r="W9" s="553"/>
      <c r="X9" s="554"/>
      <c r="Y9" s="554"/>
      <c r="Z9" s="545"/>
      <c r="AA9" s="545"/>
      <c r="AB9" s="545"/>
      <c r="AC9" s="544"/>
      <c r="AD9" s="547" t="s">
        <v>207</v>
      </c>
      <c r="AE9" s="555"/>
      <c r="AF9" s="548"/>
      <c r="AG9" s="545"/>
      <c r="AH9" s="545"/>
      <c r="AI9" s="545"/>
      <c r="AJ9" s="545"/>
      <c r="AK9" s="545"/>
      <c r="AL9" s="556" t="s">
        <v>208</v>
      </c>
      <c r="AM9" s="556"/>
      <c r="AN9" s="556"/>
      <c r="AO9" s="545"/>
      <c r="AP9" s="545"/>
      <c r="AQ9" s="545"/>
      <c r="AR9" s="545"/>
      <c r="AS9" s="545"/>
      <c r="AT9" s="556" t="s">
        <v>209</v>
      </c>
      <c r="AU9" s="556"/>
      <c r="AV9" s="556"/>
      <c r="AW9" s="556"/>
      <c r="AX9" s="545"/>
      <c r="AY9" s="545"/>
      <c r="AZ9" s="546"/>
    </row>
    <row r="10" spans="1:52" ht="39.75" thickBot="1" x14ac:dyDescent="0.4">
      <c r="F10" s="557" t="s">
        <v>210</v>
      </c>
      <c r="G10" s="558" t="s">
        <v>211</v>
      </c>
      <c r="H10" s="558" t="s">
        <v>212</v>
      </c>
      <c r="I10" s="559" t="s">
        <v>213</v>
      </c>
      <c r="J10" s="560" t="s">
        <v>214</v>
      </c>
      <c r="K10" s="559" t="s">
        <v>215</v>
      </c>
      <c r="L10" s="561" t="s">
        <v>216</v>
      </c>
      <c r="M10" s="545"/>
      <c r="N10" s="557" t="s">
        <v>210</v>
      </c>
      <c r="O10" s="558" t="s">
        <v>211</v>
      </c>
      <c r="P10" s="558" t="s">
        <v>212</v>
      </c>
      <c r="Q10" s="559" t="s">
        <v>213</v>
      </c>
      <c r="R10" s="560" t="s">
        <v>214</v>
      </c>
      <c r="S10" s="559" t="s">
        <v>215</v>
      </c>
      <c r="T10" s="561" t="s">
        <v>216</v>
      </c>
      <c r="U10" s="545"/>
      <c r="V10" s="557" t="s">
        <v>210</v>
      </c>
      <c r="W10" s="558" t="s">
        <v>211</v>
      </c>
      <c r="X10" s="558" t="s">
        <v>212</v>
      </c>
      <c r="Y10" s="559" t="s">
        <v>213</v>
      </c>
      <c r="Z10" s="560" t="s">
        <v>214</v>
      </c>
      <c r="AA10" s="559" t="s">
        <v>215</v>
      </c>
      <c r="AB10" s="561" t="s">
        <v>216</v>
      </c>
      <c r="AC10" s="544"/>
      <c r="AD10" s="557" t="s">
        <v>210</v>
      </c>
      <c r="AE10" s="558" t="s">
        <v>211</v>
      </c>
      <c r="AF10" s="558" t="s">
        <v>212</v>
      </c>
      <c r="AG10" s="559" t="s">
        <v>213</v>
      </c>
      <c r="AH10" s="560" t="s">
        <v>214</v>
      </c>
      <c r="AI10" s="559" t="s">
        <v>215</v>
      </c>
      <c r="AJ10" s="561" t="s">
        <v>216</v>
      </c>
      <c r="AK10" s="545"/>
      <c r="AL10" s="557" t="s">
        <v>210</v>
      </c>
      <c r="AM10" s="558" t="s">
        <v>211</v>
      </c>
      <c r="AN10" s="558" t="s">
        <v>212</v>
      </c>
      <c r="AO10" s="559" t="s">
        <v>213</v>
      </c>
      <c r="AP10" s="560" t="s">
        <v>214</v>
      </c>
      <c r="AQ10" s="559" t="s">
        <v>215</v>
      </c>
      <c r="AR10" s="561" t="s">
        <v>216</v>
      </c>
      <c r="AS10" s="545"/>
      <c r="AT10" s="557" t="s">
        <v>210</v>
      </c>
      <c r="AU10" s="558" t="s">
        <v>211</v>
      </c>
      <c r="AV10" s="558" t="s">
        <v>212</v>
      </c>
      <c r="AW10" s="559" t="s">
        <v>213</v>
      </c>
      <c r="AX10" s="560" t="s">
        <v>214</v>
      </c>
      <c r="AY10" s="559" t="s">
        <v>215</v>
      </c>
      <c r="AZ10" s="561" t="s">
        <v>216</v>
      </c>
    </row>
    <row r="11" spans="1:52" ht="39.4" x14ac:dyDescent="0.35">
      <c r="A11" s="562" t="s">
        <v>42</v>
      </c>
      <c r="B11" s="560" t="s">
        <v>0</v>
      </c>
      <c r="C11" s="560" t="s">
        <v>1</v>
      </c>
      <c r="D11" s="561" t="s">
        <v>201</v>
      </c>
      <c r="F11" s="563" t="s">
        <v>217</v>
      </c>
      <c r="G11" s="564" t="s">
        <v>218</v>
      </c>
      <c r="H11" s="565" t="s">
        <v>219</v>
      </c>
      <c r="I11" s="564" t="s">
        <v>220</v>
      </c>
      <c r="J11" s="566" t="s">
        <v>221</v>
      </c>
      <c r="K11" s="564" t="s">
        <v>222</v>
      </c>
      <c r="L11" s="567" t="s">
        <v>223</v>
      </c>
      <c r="M11" s="545"/>
      <c r="N11" s="563" t="s">
        <v>217</v>
      </c>
      <c r="O11" s="564" t="s">
        <v>218</v>
      </c>
      <c r="P11" s="565" t="s">
        <v>219</v>
      </c>
      <c r="Q11" s="564" t="s">
        <v>220</v>
      </c>
      <c r="R11" s="566" t="s">
        <v>221</v>
      </c>
      <c r="S11" s="564" t="s">
        <v>222</v>
      </c>
      <c r="T11" s="567" t="s">
        <v>223</v>
      </c>
      <c r="U11" s="545"/>
      <c r="V11" s="563" t="s">
        <v>217</v>
      </c>
      <c r="W11" s="564" t="s">
        <v>218</v>
      </c>
      <c r="X11" s="565" t="s">
        <v>219</v>
      </c>
      <c r="Y11" s="564" t="s">
        <v>220</v>
      </c>
      <c r="Z11" s="566" t="s">
        <v>221</v>
      </c>
      <c r="AA11" s="564" t="s">
        <v>222</v>
      </c>
      <c r="AB11" s="567" t="s">
        <v>223</v>
      </c>
      <c r="AC11" s="544"/>
      <c r="AD11" s="563" t="s">
        <v>217</v>
      </c>
      <c r="AE11" s="564" t="s">
        <v>218</v>
      </c>
      <c r="AF11" s="565" t="s">
        <v>219</v>
      </c>
      <c r="AG11" s="564" t="s">
        <v>220</v>
      </c>
      <c r="AH11" s="566" t="s">
        <v>221</v>
      </c>
      <c r="AI11" s="564" t="s">
        <v>222</v>
      </c>
      <c r="AJ11" s="567" t="s">
        <v>223</v>
      </c>
      <c r="AK11" s="545"/>
      <c r="AL11" s="563" t="s">
        <v>217</v>
      </c>
      <c r="AM11" s="564" t="s">
        <v>218</v>
      </c>
      <c r="AN11" s="565" t="s">
        <v>219</v>
      </c>
      <c r="AO11" s="564" t="s">
        <v>220</v>
      </c>
      <c r="AP11" s="566" t="s">
        <v>221</v>
      </c>
      <c r="AQ11" s="564" t="s">
        <v>222</v>
      </c>
      <c r="AR11" s="567" t="s">
        <v>223</v>
      </c>
      <c r="AS11" s="545"/>
      <c r="AT11" s="563" t="s">
        <v>217</v>
      </c>
      <c r="AU11" s="564" t="s">
        <v>218</v>
      </c>
      <c r="AV11" s="565" t="s">
        <v>219</v>
      </c>
      <c r="AW11" s="564" t="s">
        <v>220</v>
      </c>
      <c r="AX11" s="566" t="s">
        <v>221</v>
      </c>
      <c r="AY11" s="564" t="s">
        <v>222</v>
      </c>
      <c r="AZ11" s="567" t="s">
        <v>223</v>
      </c>
    </row>
    <row r="12" spans="1:52" ht="13.15" x14ac:dyDescent="0.35">
      <c r="A12" s="568" t="s">
        <v>20</v>
      </c>
      <c r="B12" s="518">
        <v>45</v>
      </c>
      <c r="C12" s="569" t="s">
        <v>9</v>
      </c>
      <c r="D12" s="570">
        <f>'0.2_MR_Weighting'!I16</f>
        <v>1.4897358987193673E-2</v>
      </c>
      <c r="F12" s="515">
        <f>SUM('2.3_Input_Data_Orig_MC'!X10:Y10)</f>
        <v>29</v>
      </c>
      <c r="G12" s="516">
        <f>SUMIF('2.3_Input_Data_Orig_MC'!AE10:AF10,"&lt;0")</f>
        <v>-29</v>
      </c>
      <c r="H12" s="571">
        <f>IFERROR((G12+F12)/F12, "-")</f>
        <v>0</v>
      </c>
      <c r="I12" s="571">
        <f>SUMIF('2.3_Input_Data_Orig_MC'!AB10:AF13,"&lt;=0")</f>
        <v>-29</v>
      </c>
      <c r="J12" s="571">
        <f>IFERROR((I12-G12)/I12, "-")</f>
        <v>0</v>
      </c>
      <c r="K12" s="571">
        <f>IFERROR((SQRT(H12*J12))*F12, "N/A")</f>
        <v>0</v>
      </c>
      <c r="L12" s="572">
        <f>IFERROR(K12*$D12, "N/A")</f>
        <v>0</v>
      </c>
      <c r="M12" s="573"/>
      <c r="N12" s="515">
        <f>SUM('2.3_Input_Data_Orig_MC'!X10:Y11)</f>
        <v>29</v>
      </c>
      <c r="O12" s="516">
        <f>SUMIF('2.3_Input_Data_Orig_MC'!AE10:AF11,"&lt;0")</f>
        <v>-29</v>
      </c>
      <c r="P12" s="571">
        <f>IFERROR((N12+O12)/N12,"-")</f>
        <v>0</v>
      </c>
      <c r="Q12" s="571">
        <f>SUMIF('2.3_Input_Data_Orig_MC'!AB10:AF13,"&lt;=0")</f>
        <v>-29</v>
      </c>
      <c r="R12" s="571">
        <f>IFERROR((Q12-O12)/Q12, "-")</f>
        <v>0</v>
      </c>
      <c r="S12" s="571">
        <f>IFERROR((SQRT(P12*R12))*N12, "N/A")</f>
        <v>0</v>
      </c>
      <c r="T12" s="572">
        <f>IFERROR(S12*$D12, "N/A")</f>
        <v>0</v>
      </c>
      <c r="U12" s="573"/>
      <c r="V12" s="515">
        <f>SUM('2.3_Input_Data_Orig_MC'!X10:Y12)</f>
        <v>29</v>
      </c>
      <c r="W12" s="516">
        <f>SUMIF('2.3_Input_Data_Orig_MC'!AE10:AF12, "&lt;0")</f>
        <v>-29</v>
      </c>
      <c r="X12" s="571">
        <f>IFERROR((V12+W12)/V12, "-")</f>
        <v>0</v>
      </c>
      <c r="Y12" s="571">
        <f>SUMIF('2.3_Input_Data_Orig_MC'!AB10:AF13,"&lt;=0")</f>
        <v>-29</v>
      </c>
      <c r="Z12" s="571">
        <f>IFERROR((Y12-W12)/Y12, "-")</f>
        <v>0</v>
      </c>
      <c r="AA12" s="571">
        <f>IFERROR((SQRT(X12*Z12))*V12," No Interventions")</f>
        <v>0</v>
      </c>
      <c r="AB12" s="572">
        <f>IFERROR(AA12*$D12, "No Interventions")</f>
        <v>0</v>
      </c>
      <c r="AC12" s="574"/>
      <c r="AD12" s="515">
        <f>SUM('2.4_Input_Data_Rebase'!X10:Y10)</f>
        <v>52</v>
      </c>
      <c r="AE12" s="516">
        <f>SUMIF('2.4_Input_Data_Rebase'!AE10:AF10, "&lt;0")</f>
        <v>-29</v>
      </c>
      <c r="AF12" s="571">
        <f>IFERROR((AE12+AD12)/AD12, "-")</f>
        <v>0.44230769230769229</v>
      </c>
      <c r="AG12" s="571">
        <f>SUMIF('2.4_Input_Data_Rebase'!AB10:AF13,"&lt;=0")</f>
        <v>-29</v>
      </c>
      <c r="AH12" s="571">
        <f>IFERROR((AG12-AE12)/AG12, "-")</f>
        <v>0</v>
      </c>
      <c r="AI12" s="571">
        <f>IFERROR((SQRT(AF12*AH12))*AD12, "N/A")</f>
        <v>0</v>
      </c>
      <c r="AJ12" s="572">
        <f>IFERROR(AI12*$D12, "N/A")</f>
        <v>0</v>
      </c>
      <c r="AK12" s="573"/>
      <c r="AL12" s="515">
        <f>SUM('2.4_Input_Data_Rebase'!X10:Y11)</f>
        <v>64</v>
      </c>
      <c r="AM12" s="516">
        <f>SUMIF('2.4_Input_Data_Rebase'!AE10:AF11, "&lt;0")</f>
        <v>-29</v>
      </c>
      <c r="AN12" s="571">
        <f>IFERROR((AL12+AM12)/AL12,"-")</f>
        <v>0.546875</v>
      </c>
      <c r="AO12" s="571">
        <f>SUMIF('2.4_Input_Data_Rebase'!AB10:AF13,"&lt;=0")</f>
        <v>-29</v>
      </c>
      <c r="AP12" s="571">
        <f>IFERROR((AO12-AM12)/AO12, "-")</f>
        <v>0</v>
      </c>
      <c r="AQ12" s="571">
        <f>IFERROR((SQRT(AN12*AP12))*AL12, "N/A")</f>
        <v>0</v>
      </c>
      <c r="AR12" s="572">
        <f>IFERROR(AQ12*$D12, "N/A")</f>
        <v>0</v>
      </c>
      <c r="AS12" s="573"/>
      <c r="AT12" s="515">
        <f>SUM('2.4_Input_Data_Rebase'!X10:Y12)</f>
        <v>79</v>
      </c>
      <c r="AU12" s="516">
        <f>SUMIF('2.4_Input_Data_Rebase'!AE10:AF12, "&lt;0")</f>
        <v>-29</v>
      </c>
      <c r="AV12" s="571">
        <f>IFERROR((AT12+AU12)/AT12, "-")</f>
        <v>0.63291139240506333</v>
      </c>
      <c r="AW12" s="571">
        <f>SUMIF('2.4_Input_Data_Rebase'!AB10:AF13,"&lt;=0")</f>
        <v>-29</v>
      </c>
      <c r="AX12" s="571">
        <f>IFERROR((AW12-AU12)/AW12, "-")</f>
        <v>0</v>
      </c>
      <c r="AY12" s="571">
        <f>IFERROR((SQRT(AV12*AX12))*AT12," No Interventions")</f>
        <v>0</v>
      </c>
      <c r="AZ12" s="572">
        <f>IFERROR(AY12*$D12, "No Interventions")</f>
        <v>0</v>
      </c>
    </row>
    <row r="13" spans="1:52" ht="13.15" x14ac:dyDescent="0.35">
      <c r="A13" s="575"/>
      <c r="B13" s="518"/>
      <c r="C13" s="569"/>
      <c r="D13" s="576"/>
      <c r="F13" s="577"/>
      <c r="G13" s="578"/>
      <c r="H13" s="579"/>
      <c r="I13" s="579"/>
      <c r="J13" s="579"/>
      <c r="K13" s="579"/>
      <c r="L13" s="570"/>
      <c r="M13" s="573"/>
      <c r="N13" s="577"/>
      <c r="O13" s="578"/>
      <c r="P13" s="579"/>
      <c r="Q13" s="579"/>
      <c r="R13" s="579"/>
      <c r="S13" s="579"/>
      <c r="T13" s="570"/>
      <c r="U13" s="573"/>
      <c r="V13" s="577"/>
      <c r="W13" s="578"/>
      <c r="X13" s="579"/>
      <c r="Y13" s="579"/>
      <c r="Z13" s="579"/>
      <c r="AA13" s="579"/>
      <c r="AB13" s="570"/>
      <c r="AC13" s="574"/>
      <c r="AD13" s="577"/>
      <c r="AE13" s="578"/>
      <c r="AF13" s="579"/>
      <c r="AG13" s="579"/>
      <c r="AH13" s="579"/>
      <c r="AI13" s="579"/>
      <c r="AJ13" s="570"/>
      <c r="AK13" s="573"/>
      <c r="AL13" s="577"/>
      <c r="AM13" s="578"/>
      <c r="AN13" s="579"/>
      <c r="AO13" s="579"/>
      <c r="AP13" s="579"/>
      <c r="AQ13" s="579"/>
      <c r="AR13" s="570"/>
      <c r="AS13" s="573"/>
      <c r="AT13" s="577"/>
      <c r="AU13" s="578"/>
      <c r="AV13" s="579"/>
      <c r="AW13" s="579"/>
      <c r="AX13" s="579"/>
      <c r="AY13" s="579"/>
      <c r="AZ13" s="570"/>
    </row>
    <row r="14" spans="1:52" ht="13.15" x14ac:dyDescent="0.35">
      <c r="A14" s="575"/>
      <c r="B14" s="518"/>
      <c r="C14" s="569"/>
      <c r="D14" s="576"/>
      <c r="F14" s="577"/>
      <c r="G14" s="578"/>
      <c r="H14" s="579"/>
      <c r="I14" s="579"/>
      <c r="J14" s="579"/>
      <c r="K14" s="579"/>
      <c r="L14" s="570"/>
      <c r="M14" s="573"/>
      <c r="N14" s="577"/>
      <c r="O14" s="578"/>
      <c r="P14" s="579"/>
      <c r="Q14" s="579"/>
      <c r="R14" s="579"/>
      <c r="S14" s="579"/>
      <c r="T14" s="570"/>
      <c r="U14" s="573"/>
      <c r="V14" s="577"/>
      <c r="W14" s="578"/>
      <c r="X14" s="579"/>
      <c r="Y14" s="579"/>
      <c r="Z14" s="579"/>
      <c r="AA14" s="579"/>
      <c r="AB14" s="570"/>
      <c r="AC14" s="574"/>
      <c r="AD14" s="577"/>
      <c r="AE14" s="578"/>
      <c r="AF14" s="579"/>
      <c r="AG14" s="579"/>
      <c r="AH14" s="579"/>
      <c r="AI14" s="579"/>
      <c r="AJ14" s="570"/>
      <c r="AK14" s="573"/>
      <c r="AL14" s="577"/>
      <c r="AM14" s="578"/>
      <c r="AN14" s="579"/>
      <c r="AO14" s="579"/>
      <c r="AP14" s="579"/>
      <c r="AQ14" s="579"/>
      <c r="AR14" s="570"/>
      <c r="AS14" s="573"/>
      <c r="AT14" s="577"/>
      <c r="AU14" s="578"/>
      <c r="AV14" s="579"/>
      <c r="AW14" s="579"/>
      <c r="AX14" s="579"/>
      <c r="AY14" s="579"/>
      <c r="AZ14" s="570"/>
    </row>
    <row r="15" spans="1:52" ht="13.15" x14ac:dyDescent="0.35">
      <c r="A15" s="580"/>
      <c r="B15" s="520"/>
      <c r="C15" s="581"/>
      <c r="D15" s="582"/>
      <c r="F15" s="583"/>
      <c r="G15" s="584"/>
      <c r="H15" s="585"/>
      <c r="I15" s="585"/>
      <c r="J15" s="585"/>
      <c r="K15" s="585"/>
      <c r="L15" s="586"/>
      <c r="M15" s="573"/>
      <c r="N15" s="583"/>
      <c r="O15" s="584"/>
      <c r="P15" s="585"/>
      <c r="Q15" s="585"/>
      <c r="R15" s="585"/>
      <c r="S15" s="585"/>
      <c r="T15" s="586"/>
      <c r="U15" s="573"/>
      <c r="V15" s="583"/>
      <c r="W15" s="584"/>
      <c r="X15" s="585"/>
      <c r="Y15" s="585"/>
      <c r="Z15" s="585"/>
      <c r="AA15" s="585"/>
      <c r="AB15" s="586"/>
      <c r="AC15" s="574"/>
      <c r="AD15" s="583"/>
      <c r="AE15" s="584"/>
      <c r="AF15" s="585"/>
      <c r="AG15" s="585"/>
      <c r="AH15" s="585"/>
      <c r="AI15" s="585"/>
      <c r="AJ15" s="586"/>
      <c r="AK15" s="573"/>
      <c r="AL15" s="583"/>
      <c r="AM15" s="584"/>
      <c r="AN15" s="585"/>
      <c r="AO15" s="585"/>
      <c r="AP15" s="585"/>
      <c r="AQ15" s="585"/>
      <c r="AR15" s="586"/>
      <c r="AS15" s="573"/>
      <c r="AT15" s="583"/>
      <c r="AU15" s="584"/>
      <c r="AV15" s="585"/>
      <c r="AW15" s="585"/>
      <c r="AX15" s="585"/>
      <c r="AY15" s="585"/>
      <c r="AZ15" s="586"/>
    </row>
    <row r="16" spans="1:52" ht="13.15" x14ac:dyDescent="0.35">
      <c r="A16" s="568" t="s">
        <v>20</v>
      </c>
      <c r="B16" s="518">
        <v>1</v>
      </c>
      <c r="C16" s="569" t="s">
        <v>10</v>
      </c>
      <c r="D16" s="570">
        <f>'0.2_MR_Weighting'!I20</f>
        <v>1.2537002644322736E-4</v>
      </c>
      <c r="F16" s="515">
        <f>SUM('2.3_Input_Data_Orig_MC'!X14:Y14)</f>
        <v>0</v>
      </c>
      <c r="G16" s="516">
        <f>SUMIF('2.3_Input_Data_Orig_MC'!AE14:AF14,"&lt;0")</f>
        <v>0</v>
      </c>
      <c r="H16" s="571" t="str">
        <f t="shared" ref="H16" si="0">IFERROR((G16+F16)/F16, "-")</f>
        <v>-</v>
      </c>
      <c r="I16" s="571">
        <f>SUMIF('2.3_Input_Data_Orig_MC'!AB14:AF17,"&lt;=0")</f>
        <v>-12</v>
      </c>
      <c r="J16" s="571">
        <f t="shared" ref="J16" si="1">IFERROR((I16-G16)/I16, "-")</f>
        <v>1</v>
      </c>
      <c r="K16" s="571" t="str">
        <f t="shared" ref="K16" si="2">IFERROR((SQRT(H16*J16))*F16, "N/A")</f>
        <v>N/A</v>
      </c>
      <c r="L16" s="572" t="str">
        <f t="shared" ref="L16" si="3">IFERROR(K16*$D16, "N/A")</f>
        <v>N/A</v>
      </c>
      <c r="M16" s="573"/>
      <c r="N16" s="515">
        <f>SUM('2.3_Input_Data_Orig_MC'!X14:Y15)</f>
        <v>0</v>
      </c>
      <c r="O16" s="516">
        <f>SUMIF('2.3_Input_Data_Orig_MC'!AE14:AF15,"&lt;0")</f>
        <v>0</v>
      </c>
      <c r="P16" s="571" t="str">
        <f t="shared" ref="P16" si="4">IFERROR((N16+O16)/N16,"-")</f>
        <v>-</v>
      </c>
      <c r="Q16" s="571">
        <f>SUMIF('2.3_Input_Data_Orig_MC'!AB14:AF17,"&lt;=0")</f>
        <v>-12</v>
      </c>
      <c r="R16" s="571">
        <f t="shared" ref="R16" si="5">IFERROR((Q16-O16)/Q16, "-")</f>
        <v>1</v>
      </c>
      <c r="S16" s="571" t="str">
        <f t="shared" ref="S16" si="6">IFERROR((SQRT(P16*R16))*N16, "N/A")</f>
        <v>N/A</v>
      </c>
      <c r="T16" s="572" t="str">
        <f t="shared" ref="T16" si="7">IFERROR(S16*$D16, "N/A")</f>
        <v>N/A</v>
      </c>
      <c r="U16" s="573"/>
      <c r="V16" s="515">
        <f>SUM('2.3_Input_Data_Orig_MC'!X14:Y16)</f>
        <v>22</v>
      </c>
      <c r="W16" s="516">
        <f>SUMIF('2.3_Input_Data_Orig_MC'!AE14:AF16, "&lt;0")</f>
        <v>-12</v>
      </c>
      <c r="X16" s="571">
        <f t="shared" ref="X16" si="8">IFERROR((V16+W16)/V16, "-")</f>
        <v>0.45454545454545453</v>
      </c>
      <c r="Y16" s="571">
        <f>SUMIF('2.3_Input_Data_Orig_MC'!AB14:AF17,"&lt;=0")</f>
        <v>-12</v>
      </c>
      <c r="Z16" s="571">
        <f t="shared" ref="Z16" si="9">IFERROR((Y16-W16)/Y16, "-")</f>
        <v>0</v>
      </c>
      <c r="AA16" s="571">
        <f t="shared" ref="AA16" si="10">IFERROR((SQRT(X16*Z16))*V16," No Interventions")</f>
        <v>0</v>
      </c>
      <c r="AB16" s="572">
        <f t="shared" ref="AB16" si="11">IFERROR(AA16*$D16, "No Interventions")</f>
        <v>0</v>
      </c>
      <c r="AC16" s="574"/>
      <c r="AD16" s="515">
        <f>SUM('2.4_Input_Data_Rebase'!X14:Y14)</f>
        <v>19</v>
      </c>
      <c r="AE16" s="516">
        <f>SUMIF('2.4_Input_Data_Rebase'!AE14:AF14, "&lt;0")</f>
        <v>-12</v>
      </c>
      <c r="AF16" s="571">
        <f t="shared" ref="AF16" si="12">IFERROR((AE16+AD16)/AD16, "-")</f>
        <v>0.36842105263157893</v>
      </c>
      <c r="AG16" s="571">
        <f>SUMIF('2.4_Input_Data_Rebase'!AB14:AF17,"&lt;=0")</f>
        <v>-12</v>
      </c>
      <c r="AH16" s="571">
        <f t="shared" ref="AH16" si="13">IFERROR((AG16-AE16)/AG16, "-")</f>
        <v>0</v>
      </c>
      <c r="AI16" s="571">
        <f t="shared" ref="AI16" si="14">IFERROR((SQRT(AF16*AH16))*AD16, "N/A")</f>
        <v>0</v>
      </c>
      <c r="AJ16" s="572">
        <f t="shared" ref="AJ16" si="15">IFERROR(AI16*$D16, "N/A")</f>
        <v>0</v>
      </c>
      <c r="AK16" s="573"/>
      <c r="AL16" s="515">
        <f>SUM('2.4_Input_Data_Rebase'!X14:Y15)</f>
        <v>19</v>
      </c>
      <c r="AM16" s="516">
        <f>SUMIF('2.4_Input_Data_Rebase'!AE14:AF15, "&lt;0")</f>
        <v>-12</v>
      </c>
      <c r="AN16" s="571">
        <f t="shared" ref="AN16" si="16">IFERROR((AL16+AM16)/AL16,"-")</f>
        <v>0.36842105263157893</v>
      </c>
      <c r="AO16" s="571">
        <f>SUMIF('2.4_Input_Data_Rebase'!AB14:AF17,"&lt;=0")</f>
        <v>-12</v>
      </c>
      <c r="AP16" s="571">
        <f t="shared" ref="AP16" si="17">IFERROR((AO16-AM16)/AO16, "-")</f>
        <v>0</v>
      </c>
      <c r="AQ16" s="571">
        <f t="shared" ref="AQ16" si="18">IFERROR((SQRT(AN16*AP16))*AL16, "N/A")</f>
        <v>0</v>
      </c>
      <c r="AR16" s="572">
        <f t="shared" ref="AR16" si="19">IFERROR(AQ16*$D16, "N/A")</f>
        <v>0</v>
      </c>
      <c r="AS16" s="573"/>
      <c r="AT16" s="515">
        <f>SUM('2.4_Input_Data_Rebase'!X14:Y16)</f>
        <v>19</v>
      </c>
      <c r="AU16" s="516">
        <f>SUMIF('2.4_Input_Data_Rebase'!AE14:AF16, "&lt;0")</f>
        <v>-12</v>
      </c>
      <c r="AV16" s="571">
        <f t="shared" ref="AV16" si="20">IFERROR((AT16+AU16)/AT16, "-")</f>
        <v>0.36842105263157893</v>
      </c>
      <c r="AW16" s="571">
        <f>SUMIF('2.4_Input_Data_Rebase'!AB14:AF17,"&lt;=0")</f>
        <v>-12</v>
      </c>
      <c r="AX16" s="571">
        <f t="shared" ref="AX16" si="21">IFERROR((AW16-AU16)/AW16, "-")</f>
        <v>0</v>
      </c>
      <c r="AY16" s="571">
        <f t="shared" ref="AY16" si="22">IFERROR((SQRT(AV16*AX16))*AT16," No Interventions")</f>
        <v>0</v>
      </c>
      <c r="AZ16" s="572">
        <f t="shared" ref="AZ16" si="23">IFERROR(AY16*$D16, "No Interventions")</f>
        <v>0</v>
      </c>
    </row>
    <row r="17" spans="1:52" ht="13.15" x14ac:dyDescent="0.35">
      <c r="A17" s="575"/>
      <c r="B17" s="518"/>
      <c r="C17" s="569"/>
      <c r="D17" s="576"/>
      <c r="F17" s="577"/>
      <c r="G17" s="578"/>
      <c r="H17" s="579"/>
      <c r="I17" s="579"/>
      <c r="J17" s="579"/>
      <c r="K17" s="579"/>
      <c r="L17" s="570"/>
      <c r="M17" s="573"/>
      <c r="N17" s="577"/>
      <c r="O17" s="578"/>
      <c r="P17" s="579"/>
      <c r="Q17" s="579"/>
      <c r="R17" s="579"/>
      <c r="S17" s="579"/>
      <c r="T17" s="570"/>
      <c r="U17" s="573"/>
      <c r="V17" s="577"/>
      <c r="W17" s="578"/>
      <c r="X17" s="579"/>
      <c r="Y17" s="579"/>
      <c r="Z17" s="579"/>
      <c r="AA17" s="579"/>
      <c r="AB17" s="570"/>
      <c r="AC17" s="574"/>
      <c r="AD17" s="577"/>
      <c r="AE17" s="578"/>
      <c r="AF17" s="579"/>
      <c r="AG17" s="579"/>
      <c r="AH17" s="579"/>
      <c r="AI17" s="579"/>
      <c r="AJ17" s="570"/>
      <c r="AK17" s="573"/>
      <c r="AL17" s="577"/>
      <c r="AM17" s="578"/>
      <c r="AN17" s="579"/>
      <c r="AO17" s="579"/>
      <c r="AP17" s="579"/>
      <c r="AQ17" s="579"/>
      <c r="AR17" s="570"/>
      <c r="AS17" s="573"/>
      <c r="AT17" s="577"/>
      <c r="AU17" s="578"/>
      <c r="AV17" s="579"/>
      <c r="AW17" s="579"/>
      <c r="AX17" s="579"/>
      <c r="AY17" s="579"/>
      <c r="AZ17" s="570"/>
    </row>
    <row r="18" spans="1:52" ht="13.15" x14ac:dyDescent="0.35">
      <c r="A18" s="575"/>
      <c r="B18" s="518"/>
      <c r="C18" s="569"/>
      <c r="D18" s="576"/>
      <c r="F18" s="577"/>
      <c r="G18" s="578"/>
      <c r="H18" s="579"/>
      <c r="I18" s="579"/>
      <c r="J18" s="579"/>
      <c r="K18" s="579"/>
      <c r="L18" s="570"/>
      <c r="M18" s="573"/>
      <c r="N18" s="577"/>
      <c r="O18" s="578"/>
      <c r="P18" s="579"/>
      <c r="Q18" s="579"/>
      <c r="R18" s="579"/>
      <c r="S18" s="579"/>
      <c r="T18" s="570"/>
      <c r="U18" s="573"/>
      <c r="V18" s="577"/>
      <c r="W18" s="578"/>
      <c r="X18" s="579"/>
      <c r="Y18" s="579"/>
      <c r="Z18" s="579"/>
      <c r="AA18" s="579"/>
      <c r="AB18" s="570"/>
      <c r="AC18" s="574"/>
      <c r="AD18" s="577"/>
      <c r="AE18" s="578"/>
      <c r="AF18" s="579"/>
      <c r="AG18" s="579"/>
      <c r="AH18" s="579"/>
      <c r="AI18" s="579"/>
      <c r="AJ18" s="570"/>
      <c r="AK18" s="573"/>
      <c r="AL18" s="577"/>
      <c r="AM18" s="578"/>
      <c r="AN18" s="579"/>
      <c r="AO18" s="579"/>
      <c r="AP18" s="579"/>
      <c r="AQ18" s="579"/>
      <c r="AR18" s="570"/>
      <c r="AS18" s="573"/>
      <c r="AT18" s="577"/>
      <c r="AU18" s="578"/>
      <c r="AV18" s="579"/>
      <c r="AW18" s="579"/>
      <c r="AX18" s="579"/>
      <c r="AY18" s="579"/>
      <c r="AZ18" s="570"/>
    </row>
    <row r="19" spans="1:52" ht="13.15" x14ac:dyDescent="0.35">
      <c r="A19" s="580"/>
      <c r="B19" s="520"/>
      <c r="C19" s="581"/>
      <c r="D19" s="582"/>
      <c r="F19" s="583"/>
      <c r="G19" s="584"/>
      <c r="H19" s="585"/>
      <c r="I19" s="585"/>
      <c r="J19" s="585"/>
      <c r="K19" s="585"/>
      <c r="L19" s="586"/>
      <c r="M19" s="573"/>
      <c r="N19" s="583"/>
      <c r="O19" s="584"/>
      <c r="P19" s="585"/>
      <c r="Q19" s="585"/>
      <c r="R19" s="585"/>
      <c r="S19" s="585"/>
      <c r="T19" s="586"/>
      <c r="U19" s="573"/>
      <c r="V19" s="583"/>
      <c r="W19" s="584"/>
      <c r="X19" s="585"/>
      <c r="Y19" s="585"/>
      <c r="Z19" s="585"/>
      <c r="AA19" s="585"/>
      <c r="AB19" s="586"/>
      <c r="AC19" s="574"/>
      <c r="AD19" s="583"/>
      <c r="AE19" s="584"/>
      <c r="AF19" s="585"/>
      <c r="AG19" s="585"/>
      <c r="AH19" s="585"/>
      <c r="AI19" s="585"/>
      <c r="AJ19" s="586"/>
      <c r="AK19" s="573"/>
      <c r="AL19" s="583"/>
      <c r="AM19" s="584"/>
      <c r="AN19" s="585"/>
      <c r="AO19" s="585"/>
      <c r="AP19" s="585"/>
      <c r="AQ19" s="585"/>
      <c r="AR19" s="586"/>
      <c r="AS19" s="573"/>
      <c r="AT19" s="583"/>
      <c r="AU19" s="584"/>
      <c r="AV19" s="585"/>
      <c r="AW19" s="585"/>
      <c r="AX19" s="585"/>
      <c r="AY19" s="585"/>
      <c r="AZ19" s="586"/>
    </row>
    <row r="20" spans="1:52" ht="13.15" x14ac:dyDescent="0.35">
      <c r="A20" s="568" t="s">
        <v>20</v>
      </c>
      <c r="B20" s="518">
        <v>2</v>
      </c>
      <c r="C20" s="569" t="s">
        <v>63</v>
      </c>
      <c r="D20" s="570">
        <f>'0.2_MR_Weighting'!I24</f>
        <v>7.4930010120591958E-2</v>
      </c>
      <c r="F20" s="515">
        <f>SUM('2.3_Input_Data_Orig_MC'!X18:Y18)</f>
        <v>0</v>
      </c>
      <c r="G20" s="516">
        <f>SUMIF('2.3_Input_Data_Orig_MC'!AE18:AF18,"&lt;0")</f>
        <v>0</v>
      </c>
      <c r="H20" s="571" t="str">
        <f t="shared" ref="H20" si="24">IFERROR((G20+F20)/F20, "-")</f>
        <v>-</v>
      </c>
      <c r="I20" s="571">
        <f>SUMIF('2.3_Input_Data_Orig_MC'!AB18:AF21,"&lt;=0")</f>
        <v>-2</v>
      </c>
      <c r="J20" s="571">
        <f t="shared" ref="J20" si="25">IFERROR((I20-G20)/I20, "-")</f>
        <v>1</v>
      </c>
      <c r="K20" s="571" t="str">
        <f t="shared" ref="K20" si="26">IFERROR((SQRT(H20*J20))*F20, "N/A")</f>
        <v>N/A</v>
      </c>
      <c r="L20" s="572" t="str">
        <f t="shared" ref="L20" si="27">IFERROR(K20*$D20, "N/A")</f>
        <v>N/A</v>
      </c>
      <c r="M20" s="573"/>
      <c r="N20" s="515">
        <f>SUM('2.3_Input_Data_Orig_MC'!X18:Y19)</f>
        <v>2</v>
      </c>
      <c r="O20" s="516">
        <f>SUMIF('2.3_Input_Data_Orig_MC'!AE18:AF19,"&lt;0")</f>
        <v>-2</v>
      </c>
      <c r="P20" s="571">
        <f t="shared" ref="P20" si="28">IFERROR((N20+O20)/N20,"-")</f>
        <v>0</v>
      </c>
      <c r="Q20" s="571">
        <f>SUMIF('2.3_Input_Data_Orig_MC'!AB18:AF21,"&lt;=0")</f>
        <v>-2</v>
      </c>
      <c r="R20" s="571">
        <f t="shared" ref="R20" si="29">IFERROR((Q20-O20)/Q20, "-")</f>
        <v>0</v>
      </c>
      <c r="S20" s="571">
        <f t="shared" ref="S20" si="30">IFERROR((SQRT(P20*R20))*N20, "N/A")</f>
        <v>0</v>
      </c>
      <c r="T20" s="572">
        <f t="shared" ref="T20" si="31">IFERROR(S20*$D20, "N/A")</f>
        <v>0</v>
      </c>
      <c r="U20" s="573"/>
      <c r="V20" s="515">
        <f>SUM('2.3_Input_Data_Orig_MC'!X18:Y20)</f>
        <v>2</v>
      </c>
      <c r="W20" s="516">
        <f>SUMIF('2.3_Input_Data_Orig_MC'!AE18:AF20, "&lt;0")</f>
        <v>-2</v>
      </c>
      <c r="X20" s="571">
        <f t="shared" ref="X20" si="32">IFERROR((V20+W20)/V20, "-")</f>
        <v>0</v>
      </c>
      <c r="Y20" s="571">
        <f>SUMIF('2.3_Input_Data_Orig_MC'!AB18:AF21,"&lt;=0")</f>
        <v>-2</v>
      </c>
      <c r="Z20" s="571">
        <f t="shared" ref="Z20" si="33">IFERROR((Y20-W20)/Y20, "-")</f>
        <v>0</v>
      </c>
      <c r="AA20" s="571">
        <f t="shared" ref="AA20" si="34">IFERROR((SQRT(X20*Z20))*V20," No Interventions")</f>
        <v>0</v>
      </c>
      <c r="AB20" s="572">
        <f t="shared" ref="AB20" si="35">IFERROR(AA20*$D20, "No Interventions")</f>
        <v>0</v>
      </c>
      <c r="AC20" s="574"/>
      <c r="AD20" s="515">
        <f>SUM('2.4_Input_Data_Rebase'!X18:Y18)</f>
        <v>0</v>
      </c>
      <c r="AE20" s="516">
        <f>SUMIF('2.4_Input_Data_Rebase'!AE18:AF18, "&lt;0")</f>
        <v>0</v>
      </c>
      <c r="AF20" s="571" t="str">
        <f t="shared" ref="AF20" si="36">IFERROR((AE20+AD20)/AD20, "-")</f>
        <v>-</v>
      </c>
      <c r="AG20" s="571">
        <f>SUMIF('2.4_Input_Data_Rebase'!AB18:AF21,"&lt;=0")</f>
        <v>-2</v>
      </c>
      <c r="AH20" s="571">
        <f t="shared" ref="AH20" si="37">IFERROR((AG20-AE20)/AG20, "-")</f>
        <v>1</v>
      </c>
      <c r="AI20" s="571" t="str">
        <f t="shared" ref="AI20" si="38">IFERROR((SQRT(AF20*AH20))*AD20, "N/A")</f>
        <v>N/A</v>
      </c>
      <c r="AJ20" s="572" t="str">
        <f t="shared" ref="AJ20" si="39">IFERROR(AI20*$D20, "N/A")</f>
        <v>N/A</v>
      </c>
      <c r="AK20" s="573"/>
      <c r="AL20" s="515">
        <f>SUM('2.4_Input_Data_Rebase'!X18:Y19)</f>
        <v>0</v>
      </c>
      <c r="AM20" s="516">
        <f>SUMIF('2.4_Input_Data_Rebase'!AE18:AF19, "&lt;0")</f>
        <v>0</v>
      </c>
      <c r="AN20" s="571" t="str">
        <f t="shared" ref="AN20" si="40">IFERROR((AL20+AM20)/AL20,"-")</f>
        <v>-</v>
      </c>
      <c r="AO20" s="571">
        <f>SUMIF('2.4_Input_Data_Rebase'!AB18:AF21,"&lt;=0")</f>
        <v>-2</v>
      </c>
      <c r="AP20" s="571">
        <f t="shared" ref="AP20" si="41">IFERROR((AO20-AM20)/AO20, "-")</f>
        <v>1</v>
      </c>
      <c r="AQ20" s="571" t="str">
        <f t="shared" ref="AQ20" si="42">IFERROR((SQRT(AN20*AP20))*AL20, "N/A")</f>
        <v>N/A</v>
      </c>
      <c r="AR20" s="572" t="str">
        <f t="shared" ref="AR20" si="43">IFERROR(AQ20*$D20, "N/A")</f>
        <v>N/A</v>
      </c>
      <c r="AS20" s="573"/>
      <c r="AT20" s="515">
        <f>SUM('2.4_Input_Data_Rebase'!X18:Y20)</f>
        <v>0</v>
      </c>
      <c r="AU20" s="516">
        <f>SUMIF('2.4_Input_Data_Rebase'!AE18:AF20, "&lt;0")</f>
        <v>0</v>
      </c>
      <c r="AV20" s="571" t="str">
        <f t="shared" ref="AV20" si="44">IFERROR((AT20+AU20)/AT20, "-")</f>
        <v>-</v>
      </c>
      <c r="AW20" s="571">
        <f>SUMIF('2.4_Input_Data_Rebase'!AB18:AF21,"&lt;=0")</f>
        <v>-2</v>
      </c>
      <c r="AX20" s="571">
        <f t="shared" ref="AX20" si="45">IFERROR((AW20-AU20)/AW20, "-")</f>
        <v>1</v>
      </c>
      <c r="AY20" s="571" t="str">
        <f t="shared" ref="AY20" si="46">IFERROR((SQRT(AV20*AX20))*AT20," No Interventions")</f>
        <v xml:space="preserve"> No Interventions</v>
      </c>
      <c r="AZ20" s="572" t="str">
        <f t="shared" ref="AZ20" si="47">IFERROR(AY20*$D20, "No Interventions")</f>
        <v>No Interventions</v>
      </c>
    </row>
    <row r="21" spans="1:52" ht="13.15" x14ac:dyDescent="0.35">
      <c r="A21" s="575"/>
      <c r="B21" s="518"/>
      <c r="C21" s="569"/>
      <c r="D21" s="576"/>
      <c r="F21" s="577"/>
      <c r="G21" s="578"/>
      <c r="H21" s="579"/>
      <c r="I21" s="579"/>
      <c r="J21" s="579"/>
      <c r="K21" s="579"/>
      <c r="L21" s="570"/>
      <c r="M21" s="573"/>
      <c r="N21" s="577"/>
      <c r="O21" s="578"/>
      <c r="P21" s="579"/>
      <c r="Q21" s="579"/>
      <c r="R21" s="579"/>
      <c r="S21" s="579"/>
      <c r="T21" s="570"/>
      <c r="U21" s="573"/>
      <c r="V21" s="577"/>
      <c r="W21" s="578"/>
      <c r="X21" s="579"/>
      <c r="Y21" s="579"/>
      <c r="Z21" s="579"/>
      <c r="AA21" s="579"/>
      <c r="AB21" s="570"/>
      <c r="AC21" s="574"/>
      <c r="AD21" s="577"/>
      <c r="AE21" s="578"/>
      <c r="AF21" s="579"/>
      <c r="AG21" s="579"/>
      <c r="AH21" s="579"/>
      <c r="AI21" s="579"/>
      <c r="AJ21" s="570"/>
      <c r="AK21" s="573"/>
      <c r="AL21" s="577"/>
      <c r="AM21" s="578"/>
      <c r="AN21" s="579"/>
      <c r="AO21" s="579"/>
      <c r="AP21" s="579"/>
      <c r="AQ21" s="579"/>
      <c r="AR21" s="570"/>
      <c r="AS21" s="573"/>
      <c r="AT21" s="577"/>
      <c r="AU21" s="578"/>
      <c r="AV21" s="579"/>
      <c r="AW21" s="579"/>
      <c r="AX21" s="579"/>
      <c r="AY21" s="579"/>
      <c r="AZ21" s="570"/>
    </row>
    <row r="22" spans="1:52" ht="13.15" x14ac:dyDescent="0.35">
      <c r="A22" s="575"/>
      <c r="B22" s="518"/>
      <c r="C22" s="569"/>
      <c r="D22" s="576"/>
      <c r="F22" s="577"/>
      <c r="G22" s="578"/>
      <c r="H22" s="579"/>
      <c r="I22" s="579"/>
      <c r="J22" s="579"/>
      <c r="K22" s="579"/>
      <c r="L22" s="570"/>
      <c r="M22" s="573"/>
      <c r="N22" s="577"/>
      <c r="O22" s="578"/>
      <c r="P22" s="579"/>
      <c r="Q22" s="579"/>
      <c r="R22" s="579"/>
      <c r="S22" s="579"/>
      <c r="T22" s="570"/>
      <c r="U22" s="573"/>
      <c r="V22" s="577"/>
      <c r="W22" s="578"/>
      <c r="X22" s="579"/>
      <c r="Y22" s="579"/>
      <c r="Z22" s="579"/>
      <c r="AA22" s="579"/>
      <c r="AB22" s="570"/>
      <c r="AC22" s="574"/>
      <c r="AD22" s="577"/>
      <c r="AE22" s="578"/>
      <c r="AF22" s="579"/>
      <c r="AG22" s="579"/>
      <c r="AH22" s="579"/>
      <c r="AI22" s="579"/>
      <c r="AJ22" s="570"/>
      <c r="AK22" s="573"/>
      <c r="AL22" s="577"/>
      <c r="AM22" s="578"/>
      <c r="AN22" s="579"/>
      <c r="AO22" s="579"/>
      <c r="AP22" s="579"/>
      <c r="AQ22" s="579"/>
      <c r="AR22" s="570"/>
      <c r="AS22" s="573"/>
      <c r="AT22" s="577"/>
      <c r="AU22" s="578"/>
      <c r="AV22" s="579"/>
      <c r="AW22" s="579"/>
      <c r="AX22" s="579"/>
      <c r="AY22" s="579"/>
      <c r="AZ22" s="570"/>
    </row>
    <row r="23" spans="1:52" ht="13.15" x14ac:dyDescent="0.35">
      <c r="A23" s="580"/>
      <c r="B23" s="520"/>
      <c r="C23" s="581"/>
      <c r="D23" s="582"/>
      <c r="F23" s="583"/>
      <c r="G23" s="584"/>
      <c r="H23" s="585"/>
      <c r="I23" s="585"/>
      <c r="J23" s="585"/>
      <c r="K23" s="585"/>
      <c r="L23" s="586"/>
      <c r="M23" s="573"/>
      <c r="N23" s="583"/>
      <c r="O23" s="584"/>
      <c r="P23" s="585"/>
      <c r="Q23" s="585"/>
      <c r="R23" s="585"/>
      <c r="S23" s="585"/>
      <c r="T23" s="586"/>
      <c r="U23" s="573"/>
      <c r="V23" s="583"/>
      <c r="W23" s="584"/>
      <c r="X23" s="585"/>
      <c r="Y23" s="585"/>
      <c r="Z23" s="585"/>
      <c r="AA23" s="585"/>
      <c r="AB23" s="586"/>
      <c r="AC23" s="574"/>
      <c r="AD23" s="583"/>
      <c r="AE23" s="584"/>
      <c r="AF23" s="585"/>
      <c r="AG23" s="585"/>
      <c r="AH23" s="585"/>
      <c r="AI23" s="585"/>
      <c r="AJ23" s="586"/>
      <c r="AK23" s="573"/>
      <c r="AL23" s="583"/>
      <c r="AM23" s="584"/>
      <c r="AN23" s="585"/>
      <c r="AO23" s="585"/>
      <c r="AP23" s="585"/>
      <c r="AQ23" s="585"/>
      <c r="AR23" s="586"/>
      <c r="AS23" s="573"/>
      <c r="AT23" s="583"/>
      <c r="AU23" s="584"/>
      <c r="AV23" s="585"/>
      <c r="AW23" s="585"/>
      <c r="AX23" s="585"/>
      <c r="AY23" s="585"/>
      <c r="AZ23" s="586"/>
    </row>
    <row r="24" spans="1:52" ht="13.15" x14ac:dyDescent="0.35">
      <c r="A24" s="568" t="s">
        <v>20</v>
      </c>
      <c r="B24" s="518">
        <v>7</v>
      </c>
      <c r="C24" s="569" t="s">
        <v>11</v>
      </c>
      <c r="D24" s="570">
        <f>'0.2_MR_Weighting'!I28</f>
        <v>0</v>
      </c>
      <c r="F24" s="515">
        <f>SUM('2.3_Input_Data_Orig_MC'!X22:Y22)</f>
        <v>0</v>
      </c>
      <c r="G24" s="516">
        <f>SUMIF('2.3_Input_Data_Orig_MC'!AE22:AF22,"&lt;0")</f>
        <v>0</v>
      </c>
      <c r="H24" s="571" t="str">
        <f t="shared" ref="H24" si="48">IFERROR((G24+F24)/F24, "-")</f>
        <v>-</v>
      </c>
      <c r="I24" s="571">
        <f>SUMIF('2.3_Input_Data_Orig_MC'!AB22:AF25,"&lt;=0")</f>
        <v>0</v>
      </c>
      <c r="J24" s="571" t="str">
        <f t="shared" ref="J24" si="49">IFERROR((I24-G24)/I24, "-")</f>
        <v>-</v>
      </c>
      <c r="K24" s="571" t="str">
        <f t="shared" ref="K24" si="50">IFERROR((SQRT(H24*J24))*F24, "N/A")</f>
        <v>N/A</v>
      </c>
      <c r="L24" s="572" t="str">
        <f t="shared" ref="L24" si="51">IFERROR(K24*$D24, "N/A")</f>
        <v>N/A</v>
      </c>
      <c r="M24" s="573"/>
      <c r="N24" s="515">
        <f>SUM('2.3_Input_Data_Orig_MC'!X22:Y23)</f>
        <v>0</v>
      </c>
      <c r="O24" s="516">
        <f>SUMIF('2.3_Input_Data_Orig_MC'!AE22:AF23,"&lt;0")</f>
        <v>0</v>
      </c>
      <c r="P24" s="571" t="str">
        <f t="shared" ref="P24" si="52">IFERROR((N24+O24)/N24,"-")</f>
        <v>-</v>
      </c>
      <c r="Q24" s="571">
        <f>SUMIF('2.3_Input_Data_Orig_MC'!AB22:AF25,"&lt;=0")</f>
        <v>0</v>
      </c>
      <c r="R24" s="571" t="str">
        <f t="shared" ref="R24" si="53">IFERROR((Q24-O24)/Q24, "-")</f>
        <v>-</v>
      </c>
      <c r="S24" s="571" t="str">
        <f t="shared" ref="S24" si="54">IFERROR((SQRT(P24*R24))*N24, "N/A")</f>
        <v>N/A</v>
      </c>
      <c r="T24" s="572" t="str">
        <f t="shared" ref="T24" si="55">IFERROR(S24*$D24, "N/A")</f>
        <v>N/A</v>
      </c>
      <c r="U24" s="573"/>
      <c r="V24" s="515">
        <f>SUM('2.3_Input_Data_Orig_MC'!X22:Y24)</f>
        <v>0</v>
      </c>
      <c r="W24" s="516">
        <f>SUMIF('2.3_Input_Data_Orig_MC'!AE22:AF24, "&lt;0")</f>
        <v>0</v>
      </c>
      <c r="X24" s="571" t="str">
        <f t="shared" ref="X24" si="56">IFERROR((V24+W24)/V24, "-")</f>
        <v>-</v>
      </c>
      <c r="Y24" s="571">
        <f>SUMIF('2.3_Input_Data_Orig_MC'!AB22:AF25,"&lt;=0")</f>
        <v>0</v>
      </c>
      <c r="Z24" s="571" t="str">
        <f t="shared" ref="Z24" si="57">IFERROR((Y24-W24)/Y24, "-")</f>
        <v>-</v>
      </c>
      <c r="AA24" s="571" t="str">
        <f t="shared" ref="AA24" si="58">IFERROR((SQRT(X24*Z24))*V24," No Interventions")</f>
        <v xml:space="preserve"> No Interventions</v>
      </c>
      <c r="AB24" s="572" t="str">
        <f t="shared" ref="AB24" si="59">IFERROR(AA24*$D24, "No Interventions")</f>
        <v>No Interventions</v>
      </c>
      <c r="AC24" s="574"/>
      <c r="AD24" s="515">
        <f>SUM('2.4_Input_Data_Rebase'!X22:Y22)</f>
        <v>0</v>
      </c>
      <c r="AE24" s="516">
        <f>SUMIF('2.4_Input_Data_Rebase'!AE22:AF22, "&lt;0")</f>
        <v>0</v>
      </c>
      <c r="AF24" s="571" t="str">
        <f t="shared" ref="AF24" si="60">IFERROR((AE24+AD24)/AD24, "-")</f>
        <v>-</v>
      </c>
      <c r="AG24" s="571">
        <f>SUMIF('2.4_Input_Data_Rebase'!AB22:AF25,"&lt;=0")</f>
        <v>0</v>
      </c>
      <c r="AH24" s="571" t="str">
        <f t="shared" ref="AH24" si="61">IFERROR((AG24-AE24)/AG24, "-")</f>
        <v>-</v>
      </c>
      <c r="AI24" s="571" t="str">
        <f t="shared" ref="AI24" si="62">IFERROR((SQRT(AF24*AH24))*AD24, "N/A")</f>
        <v>N/A</v>
      </c>
      <c r="AJ24" s="572" t="str">
        <f t="shared" ref="AJ24" si="63">IFERROR(AI24*$D24, "N/A")</f>
        <v>N/A</v>
      </c>
      <c r="AK24" s="573"/>
      <c r="AL24" s="515">
        <f>SUM('2.4_Input_Data_Rebase'!X22:Y23)</f>
        <v>0</v>
      </c>
      <c r="AM24" s="516">
        <f>SUMIF('2.4_Input_Data_Rebase'!AE22:AF23, "&lt;0")</f>
        <v>0</v>
      </c>
      <c r="AN24" s="571" t="str">
        <f t="shared" ref="AN24" si="64">IFERROR((AL24+AM24)/AL24,"-")</f>
        <v>-</v>
      </c>
      <c r="AO24" s="571">
        <f>SUMIF('2.4_Input_Data_Rebase'!AB22:AF25,"&lt;=0")</f>
        <v>0</v>
      </c>
      <c r="AP24" s="571" t="str">
        <f t="shared" ref="AP24" si="65">IFERROR((AO24-AM24)/AO24, "-")</f>
        <v>-</v>
      </c>
      <c r="AQ24" s="571" t="str">
        <f t="shared" ref="AQ24" si="66">IFERROR((SQRT(AN24*AP24))*AL24, "N/A")</f>
        <v>N/A</v>
      </c>
      <c r="AR24" s="572" t="str">
        <f t="shared" ref="AR24" si="67">IFERROR(AQ24*$D24, "N/A")</f>
        <v>N/A</v>
      </c>
      <c r="AS24" s="573"/>
      <c r="AT24" s="515">
        <f>SUM('2.4_Input_Data_Rebase'!X22:Y24)</f>
        <v>0</v>
      </c>
      <c r="AU24" s="516">
        <f>SUMIF('2.4_Input_Data_Rebase'!AE22:AF24, "&lt;0")</f>
        <v>0</v>
      </c>
      <c r="AV24" s="571" t="str">
        <f t="shared" ref="AV24" si="68">IFERROR((AT24+AU24)/AT24, "-")</f>
        <v>-</v>
      </c>
      <c r="AW24" s="571">
        <f>SUMIF('2.4_Input_Data_Rebase'!AB22:AF25,"&lt;=0")</f>
        <v>0</v>
      </c>
      <c r="AX24" s="571" t="str">
        <f t="shared" ref="AX24" si="69">IFERROR((AW24-AU24)/AW24, "-")</f>
        <v>-</v>
      </c>
      <c r="AY24" s="571" t="str">
        <f t="shared" ref="AY24" si="70">IFERROR((SQRT(AV24*AX24))*AT24," No Interventions")</f>
        <v xml:space="preserve"> No Interventions</v>
      </c>
      <c r="AZ24" s="572" t="str">
        <f t="shared" ref="AZ24" si="71">IFERROR(AY24*$D24, "No Interventions")</f>
        <v>No Interventions</v>
      </c>
    </row>
    <row r="25" spans="1:52" ht="13.15" x14ac:dyDescent="0.35">
      <c r="A25" s="575"/>
      <c r="B25" s="518"/>
      <c r="C25" s="569"/>
      <c r="D25" s="576"/>
      <c r="F25" s="577"/>
      <c r="G25" s="578"/>
      <c r="H25" s="579"/>
      <c r="I25" s="579"/>
      <c r="J25" s="579"/>
      <c r="K25" s="579"/>
      <c r="L25" s="570"/>
      <c r="M25" s="573"/>
      <c r="N25" s="577"/>
      <c r="O25" s="578"/>
      <c r="P25" s="579"/>
      <c r="Q25" s="579"/>
      <c r="R25" s="579"/>
      <c r="S25" s="579"/>
      <c r="T25" s="570"/>
      <c r="U25" s="573"/>
      <c r="V25" s="577"/>
      <c r="W25" s="578"/>
      <c r="X25" s="579"/>
      <c r="Y25" s="579"/>
      <c r="Z25" s="579"/>
      <c r="AA25" s="579"/>
      <c r="AB25" s="570"/>
      <c r="AC25" s="574"/>
      <c r="AD25" s="577"/>
      <c r="AE25" s="578"/>
      <c r="AF25" s="579"/>
      <c r="AG25" s="579"/>
      <c r="AH25" s="579"/>
      <c r="AI25" s="579"/>
      <c r="AJ25" s="570"/>
      <c r="AK25" s="573"/>
      <c r="AL25" s="577"/>
      <c r="AM25" s="578"/>
      <c r="AN25" s="579"/>
      <c r="AO25" s="579"/>
      <c r="AP25" s="579"/>
      <c r="AQ25" s="579"/>
      <c r="AR25" s="570"/>
      <c r="AS25" s="573"/>
      <c r="AT25" s="577"/>
      <c r="AU25" s="578"/>
      <c r="AV25" s="579"/>
      <c r="AW25" s="579"/>
      <c r="AX25" s="579"/>
      <c r="AY25" s="579"/>
      <c r="AZ25" s="570"/>
    </row>
    <row r="26" spans="1:52" ht="13.15" x14ac:dyDescent="0.35">
      <c r="A26" s="575"/>
      <c r="B26" s="518"/>
      <c r="C26" s="569"/>
      <c r="D26" s="576"/>
      <c r="F26" s="577"/>
      <c r="G26" s="578"/>
      <c r="H26" s="579"/>
      <c r="I26" s="579"/>
      <c r="J26" s="579"/>
      <c r="K26" s="579"/>
      <c r="L26" s="570"/>
      <c r="M26" s="573"/>
      <c r="N26" s="577"/>
      <c r="O26" s="578"/>
      <c r="P26" s="579"/>
      <c r="Q26" s="579"/>
      <c r="R26" s="579"/>
      <c r="S26" s="579"/>
      <c r="T26" s="570"/>
      <c r="U26" s="573"/>
      <c r="V26" s="577"/>
      <c r="W26" s="578"/>
      <c r="X26" s="579"/>
      <c r="Y26" s="579"/>
      <c r="Z26" s="579"/>
      <c r="AA26" s="579"/>
      <c r="AB26" s="570"/>
      <c r="AC26" s="574"/>
      <c r="AD26" s="577"/>
      <c r="AE26" s="578"/>
      <c r="AF26" s="579"/>
      <c r="AG26" s="579"/>
      <c r="AH26" s="579"/>
      <c r="AI26" s="579"/>
      <c r="AJ26" s="570"/>
      <c r="AK26" s="573"/>
      <c r="AL26" s="577"/>
      <c r="AM26" s="578"/>
      <c r="AN26" s="579"/>
      <c r="AO26" s="579"/>
      <c r="AP26" s="579"/>
      <c r="AQ26" s="579"/>
      <c r="AR26" s="570"/>
      <c r="AS26" s="573"/>
      <c r="AT26" s="577"/>
      <c r="AU26" s="578"/>
      <c r="AV26" s="579"/>
      <c r="AW26" s="579"/>
      <c r="AX26" s="579"/>
      <c r="AY26" s="579"/>
      <c r="AZ26" s="570"/>
    </row>
    <row r="27" spans="1:52" ht="13.15" x14ac:dyDescent="0.35">
      <c r="A27" s="580"/>
      <c r="B27" s="520"/>
      <c r="C27" s="581"/>
      <c r="D27" s="582"/>
      <c r="F27" s="583"/>
      <c r="G27" s="584"/>
      <c r="H27" s="585"/>
      <c r="I27" s="585"/>
      <c r="J27" s="585"/>
      <c r="K27" s="585"/>
      <c r="L27" s="586"/>
      <c r="M27" s="573"/>
      <c r="N27" s="583"/>
      <c r="O27" s="584"/>
      <c r="P27" s="585"/>
      <c r="Q27" s="585"/>
      <c r="R27" s="585"/>
      <c r="S27" s="585"/>
      <c r="T27" s="586"/>
      <c r="U27" s="573"/>
      <c r="V27" s="583"/>
      <c r="W27" s="584"/>
      <c r="X27" s="585"/>
      <c r="Y27" s="585"/>
      <c r="Z27" s="585"/>
      <c r="AA27" s="585"/>
      <c r="AB27" s="586"/>
      <c r="AC27" s="574"/>
      <c r="AD27" s="583"/>
      <c r="AE27" s="584"/>
      <c r="AF27" s="585"/>
      <c r="AG27" s="585"/>
      <c r="AH27" s="585"/>
      <c r="AI27" s="585"/>
      <c r="AJ27" s="586"/>
      <c r="AK27" s="573"/>
      <c r="AL27" s="583"/>
      <c r="AM27" s="584"/>
      <c r="AN27" s="585"/>
      <c r="AO27" s="585"/>
      <c r="AP27" s="585"/>
      <c r="AQ27" s="585"/>
      <c r="AR27" s="586"/>
      <c r="AS27" s="573"/>
      <c r="AT27" s="583"/>
      <c r="AU27" s="584"/>
      <c r="AV27" s="585"/>
      <c r="AW27" s="585"/>
      <c r="AX27" s="585"/>
      <c r="AY27" s="585"/>
      <c r="AZ27" s="586"/>
    </row>
    <row r="28" spans="1:52" ht="13.15" x14ac:dyDescent="0.35">
      <c r="A28" s="568" t="s">
        <v>20</v>
      </c>
      <c r="B28" s="518">
        <v>8</v>
      </c>
      <c r="C28" s="569" t="s">
        <v>12</v>
      </c>
      <c r="D28" s="570">
        <f>'0.2_MR_Weighting'!I32</f>
        <v>0</v>
      </c>
      <c r="F28" s="515">
        <f>SUM('2.3_Input_Data_Orig_MC'!X26:Y26)</f>
        <v>0</v>
      </c>
      <c r="G28" s="516">
        <f>SUMIF('2.3_Input_Data_Orig_MC'!AE26:AF26,"&lt;0")</f>
        <v>0</v>
      </c>
      <c r="H28" s="571" t="str">
        <f t="shared" ref="H28" si="72">IFERROR((G28+F28)/F28, "-")</f>
        <v>-</v>
      </c>
      <c r="I28" s="571">
        <f>SUMIF('2.3_Input_Data_Orig_MC'!AB26:AF29,"&lt;=0")</f>
        <v>0</v>
      </c>
      <c r="J28" s="571" t="str">
        <f t="shared" ref="J28" si="73">IFERROR((I28-G28)/I28, "-")</f>
        <v>-</v>
      </c>
      <c r="K28" s="571" t="str">
        <f t="shared" ref="K28" si="74">IFERROR((SQRT(H28*J28))*F28, "N/A")</f>
        <v>N/A</v>
      </c>
      <c r="L28" s="572" t="str">
        <f t="shared" ref="L28" si="75">IFERROR(K28*$D28, "N/A")</f>
        <v>N/A</v>
      </c>
      <c r="M28" s="573"/>
      <c r="N28" s="515">
        <f>SUM('2.3_Input_Data_Orig_MC'!X26:Y27)</f>
        <v>0</v>
      </c>
      <c r="O28" s="516">
        <f>SUMIF('2.3_Input_Data_Orig_MC'!AE26:AF27,"&lt;0")</f>
        <v>0</v>
      </c>
      <c r="P28" s="571" t="str">
        <f t="shared" ref="P28" si="76">IFERROR((N28+O28)/N28,"-")</f>
        <v>-</v>
      </c>
      <c r="Q28" s="571">
        <f>SUMIF('2.3_Input_Data_Orig_MC'!AB26:AF29,"&lt;=0")</f>
        <v>0</v>
      </c>
      <c r="R28" s="571" t="str">
        <f t="shared" ref="R28" si="77">IFERROR((Q28-O28)/Q28, "-")</f>
        <v>-</v>
      </c>
      <c r="S28" s="571" t="str">
        <f t="shared" ref="S28" si="78">IFERROR((SQRT(P28*R28))*N28, "N/A")</f>
        <v>N/A</v>
      </c>
      <c r="T28" s="572" t="str">
        <f t="shared" ref="T28" si="79">IFERROR(S28*$D28, "N/A")</f>
        <v>N/A</v>
      </c>
      <c r="U28" s="573"/>
      <c r="V28" s="515">
        <f>SUM('2.3_Input_Data_Orig_MC'!X26:Y28)</f>
        <v>0</v>
      </c>
      <c r="W28" s="516">
        <f>SUMIF('2.3_Input_Data_Orig_MC'!AE26:AF28, "&lt;0")</f>
        <v>0</v>
      </c>
      <c r="X28" s="571" t="str">
        <f t="shared" ref="X28" si="80">IFERROR((V28+W28)/V28, "-")</f>
        <v>-</v>
      </c>
      <c r="Y28" s="571">
        <f>SUMIF('2.3_Input_Data_Orig_MC'!AB26:AF29,"&lt;=0")</f>
        <v>0</v>
      </c>
      <c r="Z28" s="571" t="str">
        <f t="shared" ref="Z28" si="81">IFERROR((Y28-W28)/Y28, "-")</f>
        <v>-</v>
      </c>
      <c r="AA28" s="571" t="str">
        <f t="shared" ref="AA28" si="82">IFERROR((SQRT(X28*Z28))*V28," No Interventions")</f>
        <v xml:space="preserve"> No Interventions</v>
      </c>
      <c r="AB28" s="572" t="str">
        <f t="shared" ref="AB28" si="83">IFERROR(AA28*$D28, "No Interventions")</f>
        <v>No Interventions</v>
      </c>
      <c r="AC28" s="574"/>
      <c r="AD28" s="515">
        <f>SUM('2.4_Input_Data_Rebase'!X26:Y26)</f>
        <v>0</v>
      </c>
      <c r="AE28" s="516">
        <f>SUMIF('2.4_Input_Data_Rebase'!AE26:AF26, "&lt;0")</f>
        <v>0</v>
      </c>
      <c r="AF28" s="571" t="str">
        <f t="shared" ref="AF28" si="84">IFERROR((AE28+AD28)/AD28, "-")</f>
        <v>-</v>
      </c>
      <c r="AG28" s="571">
        <f>SUMIF('2.4_Input_Data_Rebase'!AB26:AF29,"&lt;=0")</f>
        <v>0</v>
      </c>
      <c r="AH28" s="571" t="str">
        <f t="shared" ref="AH28" si="85">IFERROR((AG28-AE28)/AG28, "-")</f>
        <v>-</v>
      </c>
      <c r="AI28" s="571" t="str">
        <f t="shared" ref="AI28" si="86">IFERROR((SQRT(AF28*AH28))*AD28, "N/A")</f>
        <v>N/A</v>
      </c>
      <c r="AJ28" s="572" t="str">
        <f t="shared" ref="AJ28" si="87">IFERROR(AI28*$D28, "N/A")</f>
        <v>N/A</v>
      </c>
      <c r="AK28" s="573"/>
      <c r="AL28" s="515">
        <f>SUM('2.4_Input_Data_Rebase'!X26:Y27)</f>
        <v>0</v>
      </c>
      <c r="AM28" s="516">
        <f>SUMIF('2.4_Input_Data_Rebase'!AE26:AF27, "&lt;0")</f>
        <v>0</v>
      </c>
      <c r="AN28" s="571" t="str">
        <f t="shared" ref="AN28" si="88">IFERROR((AL28+AM28)/AL28,"-")</f>
        <v>-</v>
      </c>
      <c r="AO28" s="571">
        <f>SUMIF('2.4_Input_Data_Rebase'!AB26:AF29,"&lt;=0")</f>
        <v>0</v>
      </c>
      <c r="AP28" s="571" t="str">
        <f t="shared" ref="AP28" si="89">IFERROR((AO28-AM28)/AO28, "-")</f>
        <v>-</v>
      </c>
      <c r="AQ28" s="571" t="str">
        <f t="shared" ref="AQ28" si="90">IFERROR((SQRT(AN28*AP28))*AL28, "N/A")</f>
        <v>N/A</v>
      </c>
      <c r="AR28" s="572" t="str">
        <f t="shared" ref="AR28" si="91">IFERROR(AQ28*$D28, "N/A")</f>
        <v>N/A</v>
      </c>
      <c r="AS28" s="573"/>
      <c r="AT28" s="515">
        <f>SUM('2.4_Input_Data_Rebase'!X26:Y28)</f>
        <v>0</v>
      </c>
      <c r="AU28" s="516">
        <f>SUMIF('2.4_Input_Data_Rebase'!AE26:AF28, "&lt;0")</f>
        <v>0</v>
      </c>
      <c r="AV28" s="571" t="str">
        <f t="shared" ref="AV28" si="92">IFERROR((AT28+AU28)/AT28, "-")</f>
        <v>-</v>
      </c>
      <c r="AW28" s="571">
        <f>SUMIF('2.4_Input_Data_Rebase'!AB26:AF29,"&lt;=0")</f>
        <v>0</v>
      </c>
      <c r="AX28" s="571" t="str">
        <f t="shared" ref="AX28" si="93">IFERROR((AW28-AU28)/AW28, "-")</f>
        <v>-</v>
      </c>
      <c r="AY28" s="571" t="str">
        <f t="shared" ref="AY28" si="94">IFERROR((SQRT(AV28*AX28))*AT28," No Interventions")</f>
        <v xml:space="preserve"> No Interventions</v>
      </c>
      <c r="AZ28" s="572" t="str">
        <f t="shared" ref="AZ28" si="95">IFERROR(AY28*$D28, "No Interventions")</f>
        <v>No Interventions</v>
      </c>
    </row>
    <row r="29" spans="1:52" ht="13.15" x14ac:dyDescent="0.35">
      <c r="A29" s="575"/>
      <c r="B29" s="518"/>
      <c r="C29" s="569"/>
      <c r="D29" s="576"/>
      <c r="F29" s="577"/>
      <c r="G29" s="578"/>
      <c r="H29" s="579"/>
      <c r="I29" s="579"/>
      <c r="J29" s="579"/>
      <c r="K29" s="579"/>
      <c r="L29" s="570"/>
      <c r="M29" s="573"/>
      <c r="N29" s="577"/>
      <c r="O29" s="578"/>
      <c r="P29" s="579"/>
      <c r="Q29" s="579"/>
      <c r="R29" s="579"/>
      <c r="S29" s="579"/>
      <c r="T29" s="570"/>
      <c r="U29" s="573"/>
      <c r="V29" s="577"/>
      <c r="W29" s="578"/>
      <c r="X29" s="579"/>
      <c r="Y29" s="579"/>
      <c r="Z29" s="579"/>
      <c r="AA29" s="579"/>
      <c r="AB29" s="570"/>
      <c r="AC29" s="574"/>
      <c r="AD29" s="577"/>
      <c r="AE29" s="578"/>
      <c r="AF29" s="579"/>
      <c r="AG29" s="579"/>
      <c r="AH29" s="579"/>
      <c r="AI29" s="579"/>
      <c r="AJ29" s="570"/>
      <c r="AK29" s="573"/>
      <c r="AL29" s="577"/>
      <c r="AM29" s="578"/>
      <c r="AN29" s="579"/>
      <c r="AO29" s="579"/>
      <c r="AP29" s="579"/>
      <c r="AQ29" s="579"/>
      <c r="AR29" s="570"/>
      <c r="AS29" s="573"/>
      <c r="AT29" s="577"/>
      <c r="AU29" s="578"/>
      <c r="AV29" s="579"/>
      <c r="AW29" s="579"/>
      <c r="AX29" s="579"/>
      <c r="AY29" s="579"/>
      <c r="AZ29" s="570"/>
    </row>
    <row r="30" spans="1:52" ht="13.15" x14ac:dyDescent="0.35">
      <c r="A30" s="575"/>
      <c r="B30" s="518"/>
      <c r="C30" s="569"/>
      <c r="D30" s="576"/>
      <c r="F30" s="577"/>
      <c r="G30" s="578"/>
      <c r="H30" s="579"/>
      <c r="I30" s="579"/>
      <c r="J30" s="579"/>
      <c r="K30" s="579"/>
      <c r="L30" s="570"/>
      <c r="M30" s="573"/>
      <c r="N30" s="577"/>
      <c r="O30" s="578"/>
      <c r="P30" s="579"/>
      <c r="Q30" s="579"/>
      <c r="R30" s="579"/>
      <c r="S30" s="579"/>
      <c r="T30" s="570"/>
      <c r="U30" s="573"/>
      <c r="V30" s="577"/>
      <c r="W30" s="578"/>
      <c r="X30" s="579"/>
      <c r="Y30" s="579"/>
      <c r="Z30" s="579"/>
      <c r="AA30" s="579"/>
      <c r="AB30" s="570"/>
      <c r="AC30" s="574"/>
      <c r="AD30" s="577"/>
      <c r="AE30" s="578"/>
      <c r="AF30" s="579"/>
      <c r="AG30" s="579"/>
      <c r="AH30" s="579"/>
      <c r="AI30" s="579"/>
      <c r="AJ30" s="570"/>
      <c r="AK30" s="573"/>
      <c r="AL30" s="577"/>
      <c r="AM30" s="578"/>
      <c r="AN30" s="579"/>
      <c r="AO30" s="579"/>
      <c r="AP30" s="579"/>
      <c r="AQ30" s="579"/>
      <c r="AR30" s="570"/>
      <c r="AS30" s="573"/>
      <c r="AT30" s="577"/>
      <c r="AU30" s="578"/>
      <c r="AV30" s="579"/>
      <c r="AW30" s="579"/>
      <c r="AX30" s="579"/>
      <c r="AY30" s="579"/>
      <c r="AZ30" s="570"/>
    </row>
    <row r="31" spans="1:52" ht="13.15" x14ac:dyDescent="0.35">
      <c r="A31" s="580"/>
      <c r="B31" s="520"/>
      <c r="C31" s="581"/>
      <c r="D31" s="582"/>
      <c r="F31" s="583"/>
      <c r="G31" s="584"/>
      <c r="H31" s="585"/>
      <c r="I31" s="585"/>
      <c r="J31" s="585"/>
      <c r="K31" s="585"/>
      <c r="L31" s="586"/>
      <c r="M31" s="573"/>
      <c r="N31" s="583"/>
      <c r="O31" s="584"/>
      <c r="P31" s="585"/>
      <c r="Q31" s="585"/>
      <c r="R31" s="585"/>
      <c r="S31" s="585"/>
      <c r="T31" s="586"/>
      <c r="U31" s="573"/>
      <c r="V31" s="583"/>
      <c r="W31" s="584"/>
      <c r="X31" s="585"/>
      <c r="Y31" s="585"/>
      <c r="Z31" s="585"/>
      <c r="AA31" s="585"/>
      <c r="AB31" s="586"/>
      <c r="AC31" s="574"/>
      <c r="AD31" s="583"/>
      <c r="AE31" s="584"/>
      <c r="AF31" s="585"/>
      <c r="AG31" s="585"/>
      <c r="AH31" s="585"/>
      <c r="AI31" s="585"/>
      <c r="AJ31" s="586"/>
      <c r="AK31" s="573"/>
      <c r="AL31" s="583"/>
      <c r="AM31" s="584"/>
      <c r="AN31" s="585"/>
      <c r="AO31" s="585"/>
      <c r="AP31" s="585"/>
      <c r="AQ31" s="585"/>
      <c r="AR31" s="586"/>
      <c r="AS31" s="573"/>
      <c r="AT31" s="583"/>
      <c r="AU31" s="584"/>
      <c r="AV31" s="585"/>
      <c r="AW31" s="585"/>
      <c r="AX31" s="585"/>
      <c r="AY31" s="585"/>
      <c r="AZ31" s="586"/>
    </row>
    <row r="32" spans="1:52" ht="26.25" x14ac:dyDescent="0.35">
      <c r="A32" s="568" t="s">
        <v>20</v>
      </c>
      <c r="B32" s="518">
        <v>16</v>
      </c>
      <c r="C32" s="569" t="s">
        <v>64</v>
      </c>
      <c r="D32" s="570">
        <f>'0.2_MR_Weighting'!I36</f>
        <v>2.1470529613675854E-3</v>
      </c>
      <c r="F32" s="515">
        <f>SUM('2.3_Input_Data_Orig_MC'!X30:Y30)</f>
        <v>0</v>
      </c>
      <c r="G32" s="516">
        <f>SUMIF('2.3_Input_Data_Orig_MC'!AE30:AF30,"&lt;0")</f>
        <v>0</v>
      </c>
      <c r="H32" s="571" t="str">
        <f t="shared" ref="H32" si="96">IFERROR((G32+F32)/F32, "-")</f>
        <v>-</v>
      </c>
      <c r="I32" s="571">
        <f>SUMIF('2.3_Input_Data_Orig_MC'!AB30:AF33,"&lt;=0")</f>
        <v>-12</v>
      </c>
      <c r="J32" s="571">
        <f t="shared" ref="J32" si="97">IFERROR((I32-G32)/I32, "-")</f>
        <v>1</v>
      </c>
      <c r="K32" s="571" t="str">
        <f t="shared" ref="K32" si="98">IFERROR((SQRT(H32*J32))*F32, "N/A")</f>
        <v>N/A</v>
      </c>
      <c r="L32" s="572" t="str">
        <f t="shared" ref="L32" si="99">IFERROR(K32*$D32, "N/A")</f>
        <v>N/A</v>
      </c>
      <c r="M32" s="573"/>
      <c r="N32" s="515">
        <f>SUM('2.3_Input_Data_Orig_MC'!X30:Y31)</f>
        <v>1</v>
      </c>
      <c r="O32" s="516">
        <f>SUMIF('2.3_Input_Data_Orig_MC'!AE30:AF31,"&lt;0")</f>
        <v>-1</v>
      </c>
      <c r="P32" s="571">
        <f t="shared" ref="P32" si="100">IFERROR((N32+O32)/N32,"-")</f>
        <v>0</v>
      </c>
      <c r="Q32" s="571">
        <f>SUMIF('2.3_Input_Data_Orig_MC'!AB30:AF33,"&lt;=0")</f>
        <v>-12</v>
      </c>
      <c r="R32" s="571">
        <f t="shared" ref="R32" si="101">IFERROR((Q32-O32)/Q32, "-")</f>
        <v>0.91666666666666663</v>
      </c>
      <c r="S32" s="571">
        <f t="shared" ref="S32" si="102">IFERROR((SQRT(P32*R32))*N32, "N/A")</f>
        <v>0</v>
      </c>
      <c r="T32" s="572">
        <f t="shared" ref="T32" si="103">IFERROR(S32*$D32, "N/A")</f>
        <v>0</v>
      </c>
      <c r="U32" s="573"/>
      <c r="V32" s="515">
        <f>SUM('2.3_Input_Data_Orig_MC'!X30:Y32)</f>
        <v>3</v>
      </c>
      <c r="W32" s="516">
        <f>SUMIF('2.3_Input_Data_Orig_MC'!AE30:AF32, "&lt;0")</f>
        <v>-3</v>
      </c>
      <c r="X32" s="571">
        <f t="shared" ref="X32" si="104">IFERROR((V32+W32)/V32, "-")</f>
        <v>0</v>
      </c>
      <c r="Y32" s="571">
        <f>SUMIF('2.3_Input_Data_Orig_MC'!AB30:AF33,"&lt;=0")</f>
        <v>-12</v>
      </c>
      <c r="Z32" s="571">
        <f t="shared" ref="Z32" si="105">IFERROR((Y32-W32)/Y32, "-")</f>
        <v>0.75</v>
      </c>
      <c r="AA32" s="571">
        <f t="shared" ref="AA32" si="106">IFERROR((SQRT(X32*Z32))*V32," No Interventions")</f>
        <v>0</v>
      </c>
      <c r="AB32" s="572">
        <f t="shared" ref="AB32" si="107">IFERROR(AA32*$D32, "No Interventions")</f>
        <v>0</v>
      </c>
      <c r="AC32" s="574"/>
      <c r="AD32" s="515">
        <f>SUM('2.4_Input_Data_Rebase'!X30:Y30)</f>
        <v>0</v>
      </c>
      <c r="AE32" s="516">
        <f>SUMIF('2.4_Input_Data_Rebase'!AE30:AF30, "&lt;0")</f>
        <v>0</v>
      </c>
      <c r="AF32" s="571" t="str">
        <f t="shared" ref="AF32" si="108">IFERROR((AE32+AD32)/AD32, "-")</f>
        <v>-</v>
      </c>
      <c r="AG32" s="571">
        <f>SUMIF('2.4_Input_Data_Rebase'!AB30:AF33,"&lt;=0")</f>
        <v>-12</v>
      </c>
      <c r="AH32" s="571">
        <f t="shared" ref="AH32" si="109">IFERROR((AG32-AE32)/AG32, "-")</f>
        <v>1</v>
      </c>
      <c r="AI32" s="571" t="str">
        <f t="shared" ref="AI32" si="110">IFERROR((SQRT(AF32*AH32))*AD32, "N/A")</f>
        <v>N/A</v>
      </c>
      <c r="AJ32" s="572" t="str">
        <f t="shared" ref="AJ32" si="111">IFERROR(AI32*$D32, "N/A")</f>
        <v>N/A</v>
      </c>
      <c r="AK32" s="573"/>
      <c r="AL32" s="515">
        <f>SUM('2.4_Input_Data_Rebase'!X30:Y31)</f>
        <v>0</v>
      </c>
      <c r="AM32" s="516">
        <f>SUMIF('2.4_Input_Data_Rebase'!AE30:AF31, "&lt;0")</f>
        <v>0</v>
      </c>
      <c r="AN32" s="571" t="str">
        <f t="shared" ref="AN32" si="112">IFERROR((AL32+AM32)/AL32,"-")</f>
        <v>-</v>
      </c>
      <c r="AO32" s="571">
        <f>SUMIF('2.4_Input_Data_Rebase'!AB30:AF33,"&lt;=0")</f>
        <v>-12</v>
      </c>
      <c r="AP32" s="571">
        <f t="shared" ref="AP32" si="113">IFERROR((AO32-AM32)/AO32, "-")</f>
        <v>1</v>
      </c>
      <c r="AQ32" s="571" t="str">
        <f t="shared" ref="AQ32" si="114">IFERROR((SQRT(AN32*AP32))*AL32, "N/A")</f>
        <v>N/A</v>
      </c>
      <c r="AR32" s="572" t="str">
        <f t="shared" ref="AR32" si="115">IFERROR(AQ32*$D32, "N/A")</f>
        <v>N/A</v>
      </c>
      <c r="AS32" s="573"/>
      <c r="AT32" s="515">
        <f>SUM('2.4_Input_Data_Rebase'!X30:Y32)</f>
        <v>2</v>
      </c>
      <c r="AU32" s="516">
        <f>SUMIF('2.4_Input_Data_Rebase'!AE30:AF32, "&lt;0")</f>
        <v>-1</v>
      </c>
      <c r="AV32" s="571">
        <f t="shared" ref="AV32" si="116">IFERROR((AT32+AU32)/AT32, "-")</f>
        <v>0.5</v>
      </c>
      <c r="AW32" s="571">
        <f>SUMIF('2.4_Input_Data_Rebase'!AB30:AF33,"&lt;=0")</f>
        <v>-12</v>
      </c>
      <c r="AX32" s="571">
        <f t="shared" ref="AX32" si="117">IFERROR((AW32-AU32)/AW32, "-")</f>
        <v>0.91666666666666663</v>
      </c>
      <c r="AY32" s="571">
        <f t="shared" ref="AY32" si="118">IFERROR((SQRT(AV32*AX32))*AT32," No Interventions")</f>
        <v>1.35400640077266</v>
      </c>
      <c r="AZ32" s="572">
        <f t="shared" ref="AZ32" si="119">IFERROR(AY32*$D32, "No Interventions")</f>
        <v>2.9071234524896054E-3</v>
      </c>
    </row>
    <row r="33" spans="1:52" ht="13.15" x14ac:dyDescent="0.35">
      <c r="A33" s="575"/>
      <c r="B33" s="518"/>
      <c r="C33" s="569"/>
      <c r="D33" s="576"/>
      <c r="F33" s="577"/>
      <c r="G33" s="578"/>
      <c r="H33" s="579"/>
      <c r="I33" s="579"/>
      <c r="J33" s="579"/>
      <c r="K33" s="579"/>
      <c r="L33" s="570"/>
      <c r="M33" s="573"/>
      <c r="N33" s="577"/>
      <c r="O33" s="578"/>
      <c r="P33" s="579"/>
      <c r="Q33" s="579"/>
      <c r="R33" s="579"/>
      <c r="S33" s="579"/>
      <c r="T33" s="570"/>
      <c r="U33" s="573"/>
      <c r="V33" s="577"/>
      <c r="W33" s="578"/>
      <c r="X33" s="579"/>
      <c r="Y33" s="579"/>
      <c r="Z33" s="579"/>
      <c r="AA33" s="579"/>
      <c r="AB33" s="570"/>
      <c r="AC33" s="574"/>
      <c r="AD33" s="577"/>
      <c r="AE33" s="578"/>
      <c r="AF33" s="579"/>
      <c r="AG33" s="579"/>
      <c r="AH33" s="579"/>
      <c r="AI33" s="579"/>
      <c r="AJ33" s="570"/>
      <c r="AK33" s="573"/>
      <c r="AL33" s="577"/>
      <c r="AM33" s="578"/>
      <c r="AN33" s="579"/>
      <c r="AO33" s="579"/>
      <c r="AP33" s="579"/>
      <c r="AQ33" s="579"/>
      <c r="AR33" s="570"/>
      <c r="AS33" s="573"/>
      <c r="AT33" s="577"/>
      <c r="AU33" s="578"/>
      <c r="AV33" s="579"/>
      <c r="AW33" s="579"/>
      <c r="AX33" s="579"/>
      <c r="AY33" s="579"/>
      <c r="AZ33" s="570"/>
    </row>
    <row r="34" spans="1:52" ht="13.15" x14ac:dyDescent="0.35">
      <c r="A34" s="575"/>
      <c r="B34" s="518"/>
      <c r="C34" s="569"/>
      <c r="D34" s="576"/>
      <c r="F34" s="577"/>
      <c r="G34" s="578"/>
      <c r="H34" s="579"/>
      <c r="I34" s="579"/>
      <c r="J34" s="579"/>
      <c r="K34" s="579"/>
      <c r="L34" s="570"/>
      <c r="M34" s="573"/>
      <c r="N34" s="577"/>
      <c r="O34" s="578"/>
      <c r="P34" s="579"/>
      <c r="Q34" s="579"/>
      <c r="R34" s="579"/>
      <c r="S34" s="579"/>
      <c r="T34" s="570"/>
      <c r="U34" s="573"/>
      <c r="V34" s="577"/>
      <c r="W34" s="578"/>
      <c r="X34" s="579"/>
      <c r="Y34" s="579"/>
      <c r="Z34" s="579"/>
      <c r="AA34" s="579"/>
      <c r="AB34" s="570"/>
      <c r="AC34" s="574"/>
      <c r="AD34" s="577"/>
      <c r="AE34" s="578"/>
      <c r="AF34" s="579"/>
      <c r="AG34" s="579"/>
      <c r="AH34" s="579"/>
      <c r="AI34" s="579"/>
      <c r="AJ34" s="570"/>
      <c r="AK34" s="573"/>
      <c r="AL34" s="577"/>
      <c r="AM34" s="578"/>
      <c r="AN34" s="579"/>
      <c r="AO34" s="579"/>
      <c r="AP34" s="579"/>
      <c r="AQ34" s="579"/>
      <c r="AR34" s="570"/>
      <c r="AS34" s="573"/>
      <c r="AT34" s="577"/>
      <c r="AU34" s="578"/>
      <c r="AV34" s="579"/>
      <c r="AW34" s="579"/>
      <c r="AX34" s="579"/>
      <c r="AY34" s="579"/>
      <c r="AZ34" s="570"/>
    </row>
    <row r="35" spans="1:52" ht="13.15" x14ac:dyDescent="0.35">
      <c r="A35" s="580"/>
      <c r="B35" s="520"/>
      <c r="C35" s="581"/>
      <c r="D35" s="582"/>
      <c r="F35" s="583"/>
      <c r="G35" s="584"/>
      <c r="H35" s="585"/>
      <c r="I35" s="585"/>
      <c r="J35" s="585"/>
      <c r="K35" s="585"/>
      <c r="L35" s="586"/>
      <c r="M35" s="573"/>
      <c r="N35" s="583"/>
      <c r="O35" s="584"/>
      <c r="P35" s="585"/>
      <c r="Q35" s="585"/>
      <c r="R35" s="585"/>
      <c r="S35" s="585"/>
      <c r="T35" s="586"/>
      <c r="U35" s="573"/>
      <c r="V35" s="583"/>
      <c r="W35" s="584"/>
      <c r="X35" s="585"/>
      <c r="Y35" s="585"/>
      <c r="Z35" s="585"/>
      <c r="AA35" s="585"/>
      <c r="AB35" s="586"/>
      <c r="AC35" s="574"/>
      <c r="AD35" s="583"/>
      <c r="AE35" s="584"/>
      <c r="AF35" s="585"/>
      <c r="AG35" s="585"/>
      <c r="AH35" s="585"/>
      <c r="AI35" s="585"/>
      <c r="AJ35" s="586"/>
      <c r="AK35" s="573"/>
      <c r="AL35" s="583"/>
      <c r="AM35" s="584"/>
      <c r="AN35" s="585"/>
      <c r="AO35" s="585"/>
      <c r="AP35" s="585"/>
      <c r="AQ35" s="585"/>
      <c r="AR35" s="586"/>
      <c r="AS35" s="573"/>
      <c r="AT35" s="583"/>
      <c r="AU35" s="584"/>
      <c r="AV35" s="585"/>
      <c r="AW35" s="585"/>
      <c r="AX35" s="585"/>
      <c r="AY35" s="585"/>
      <c r="AZ35" s="586"/>
    </row>
    <row r="36" spans="1:52" ht="13.15" x14ac:dyDescent="0.35">
      <c r="A36" s="568" t="s">
        <v>20</v>
      </c>
      <c r="B36" s="518">
        <v>17</v>
      </c>
      <c r="C36" s="569" t="s">
        <v>14</v>
      </c>
      <c r="D36" s="570">
        <f>'0.2_MR_Weighting'!I40</f>
        <v>1.071945445709405E-2</v>
      </c>
      <c r="F36" s="515">
        <f>SUM('2.3_Input_Data_Orig_MC'!X34:Y34)</f>
        <v>8</v>
      </c>
      <c r="G36" s="516">
        <f>SUMIF('2.3_Input_Data_Orig_MC'!AE34:AF34,"&lt;0")</f>
        <v>-6</v>
      </c>
      <c r="H36" s="571">
        <f t="shared" ref="H36" si="120">IFERROR((G36+F36)/F36, "-")</f>
        <v>0.25</v>
      </c>
      <c r="I36" s="571">
        <f>SUMIF('2.3_Input_Data_Orig_MC'!AB34:AF37,"&lt;=0")</f>
        <v>-6</v>
      </c>
      <c r="J36" s="571">
        <f t="shared" ref="J36" si="121">IFERROR((I36-G36)/I36, "-")</f>
        <v>0</v>
      </c>
      <c r="K36" s="571">
        <f t="shared" ref="K36" si="122">IFERROR((SQRT(H36*J36))*F36, "N/A")</f>
        <v>0</v>
      </c>
      <c r="L36" s="572">
        <f t="shared" ref="L36" si="123">IFERROR(K36*$D36, "N/A")</f>
        <v>0</v>
      </c>
      <c r="M36" s="573"/>
      <c r="N36" s="515">
        <f>SUM('2.3_Input_Data_Orig_MC'!X34:Y35)</f>
        <v>8</v>
      </c>
      <c r="O36" s="516">
        <f>SUMIF('2.3_Input_Data_Orig_MC'!AE34:AF35,"&lt;0")</f>
        <v>-6</v>
      </c>
      <c r="P36" s="571">
        <f t="shared" ref="P36" si="124">IFERROR((N36+O36)/N36,"-")</f>
        <v>0.25</v>
      </c>
      <c r="Q36" s="571">
        <f>SUMIF('2.3_Input_Data_Orig_MC'!AB34:AF37,"&lt;=0")</f>
        <v>-6</v>
      </c>
      <c r="R36" s="571">
        <f t="shared" ref="R36" si="125">IFERROR((Q36-O36)/Q36, "-")</f>
        <v>0</v>
      </c>
      <c r="S36" s="571">
        <f t="shared" ref="S36" si="126">IFERROR((SQRT(P36*R36))*N36, "N/A")</f>
        <v>0</v>
      </c>
      <c r="T36" s="572">
        <f t="shared" ref="T36" si="127">IFERROR(S36*$D36, "N/A")</f>
        <v>0</v>
      </c>
      <c r="U36" s="573"/>
      <c r="V36" s="515">
        <f>SUM('2.3_Input_Data_Orig_MC'!X34:Y36)</f>
        <v>8</v>
      </c>
      <c r="W36" s="516">
        <f>SUMIF('2.3_Input_Data_Orig_MC'!AE34:AF36, "&lt;0")</f>
        <v>-6</v>
      </c>
      <c r="X36" s="571">
        <f t="shared" ref="X36" si="128">IFERROR((V36+W36)/V36, "-")</f>
        <v>0.25</v>
      </c>
      <c r="Y36" s="571">
        <f>SUMIF('2.3_Input_Data_Orig_MC'!AB34:AF37,"&lt;=0")</f>
        <v>-6</v>
      </c>
      <c r="Z36" s="571">
        <f t="shared" ref="Z36" si="129">IFERROR((Y36-W36)/Y36, "-")</f>
        <v>0</v>
      </c>
      <c r="AA36" s="571">
        <f t="shared" ref="AA36" si="130">IFERROR((SQRT(X36*Z36))*V36," No Interventions")</f>
        <v>0</v>
      </c>
      <c r="AB36" s="572">
        <f t="shared" ref="AB36" si="131">IFERROR(AA36*$D36, "No Interventions")</f>
        <v>0</v>
      </c>
      <c r="AC36" s="574"/>
      <c r="AD36" s="515">
        <f>SUM('2.4_Input_Data_Rebase'!X34:Y34)</f>
        <v>2</v>
      </c>
      <c r="AE36" s="516">
        <f>SUMIF('2.4_Input_Data_Rebase'!AE34:AF34, "&lt;0")</f>
        <v>0</v>
      </c>
      <c r="AF36" s="571">
        <f t="shared" ref="AF36" si="132">IFERROR((AE36+AD36)/AD36, "-")</f>
        <v>1</v>
      </c>
      <c r="AG36" s="571">
        <f>SUMIF('2.4_Input_Data_Rebase'!AB34:AF37,"&lt;=0")</f>
        <v>-6</v>
      </c>
      <c r="AH36" s="571">
        <f t="shared" ref="AH36" si="133">IFERROR((AG36-AE36)/AG36, "-")</f>
        <v>1</v>
      </c>
      <c r="AI36" s="571">
        <f t="shared" ref="AI36" si="134">IFERROR((SQRT(AF36*AH36))*AD36, "N/A")</f>
        <v>2</v>
      </c>
      <c r="AJ36" s="572">
        <f t="shared" ref="AJ36" si="135">IFERROR(AI36*$D36, "N/A")</f>
        <v>2.14389089141881E-2</v>
      </c>
      <c r="AK36" s="573"/>
      <c r="AL36" s="515">
        <f>SUM('2.4_Input_Data_Rebase'!X34:Y35)</f>
        <v>7</v>
      </c>
      <c r="AM36" s="516">
        <f>SUMIF('2.4_Input_Data_Rebase'!AE34:AF35, "&lt;0")</f>
        <v>-4</v>
      </c>
      <c r="AN36" s="571">
        <f t="shared" ref="AN36" si="136">IFERROR((AL36+AM36)/AL36,"-")</f>
        <v>0.42857142857142855</v>
      </c>
      <c r="AO36" s="571">
        <f>SUMIF('2.4_Input_Data_Rebase'!AB34:AF37,"&lt;=0")</f>
        <v>-6</v>
      </c>
      <c r="AP36" s="571">
        <f t="shared" ref="AP36" si="137">IFERROR((AO36-AM36)/AO36, "-")</f>
        <v>0.33333333333333331</v>
      </c>
      <c r="AQ36" s="571">
        <f t="shared" ref="AQ36" si="138">IFERROR((SQRT(AN36*AP36))*AL36, "N/A")</f>
        <v>2.6457513110645903</v>
      </c>
      <c r="AR36" s="572">
        <f t="shared" ref="AR36" si="139">IFERROR(AQ36*$D36, "N/A")</f>
        <v>2.8361010683753747E-2</v>
      </c>
      <c r="AS36" s="573"/>
      <c r="AT36" s="515">
        <f>SUM('2.4_Input_Data_Rebase'!X34:Y36)</f>
        <v>12</v>
      </c>
      <c r="AU36" s="516">
        <f>SUMIF('2.4_Input_Data_Rebase'!AE34:AF36, "&lt;0")</f>
        <v>-6</v>
      </c>
      <c r="AV36" s="571">
        <f t="shared" ref="AV36" si="140">IFERROR((AT36+AU36)/AT36, "-")</f>
        <v>0.5</v>
      </c>
      <c r="AW36" s="571">
        <f>SUMIF('2.4_Input_Data_Rebase'!AB34:AF37,"&lt;=0")</f>
        <v>-6</v>
      </c>
      <c r="AX36" s="571">
        <f t="shared" ref="AX36" si="141">IFERROR((AW36-AU36)/AW36, "-")</f>
        <v>0</v>
      </c>
      <c r="AY36" s="571">
        <f t="shared" ref="AY36" si="142">IFERROR((SQRT(AV36*AX36))*AT36," No Interventions")</f>
        <v>0</v>
      </c>
      <c r="AZ36" s="572">
        <f t="shared" ref="AZ36" si="143">IFERROR(AY36*$D36, "No Interventions")</f>
        <v>0</v>
      </c>
    </row>
    <row r="37" spans="1:52" ht="13.15" x14ac:dyDescent="0.35">
      <c r="A37" s="575"/>
      <c r="B37" s="518"/>
      <c r="C37" s="569"/>
      <c r="D37" s="576"/>
      <c r="F37" s="577"/>
      <c r="G37" s="578"/>
      <c r="H37" s="579"/>
      <c r="I37" s="579"/>
      <c r="J37" s="579"/>
      <c r="K37" s="579"/>
      <c r="L37" s="570"/>
      <c r="M37" s="573"/>
      <c r="N37" s="577"/>
      <c r="O37" s="578"/>
      <c r="P37" s="579"/>
      <c r="Q37" s="579"/>
      <c r="R37" s="579"/>
      <c r="S37" s="579"/>
      <c r="T37" s="570"/>
      <c r="U37" s="573"/>
      <c r="V37" s="577"/>
      <c r="W37" s="578"/>
      <c r="X37" s="579"/>
      <c r="Y37" s="579"/>
      <c r="Z37" s="579"/>
      <c r="AA37" s="579"/>
      <c r="AB37" s="570"/>
      <c r="AC37" s="574"/>
      <c r="AD37" s="577"/>
      <c r="AE37" s="578"/>
      <c r="AF37" s="579"/>
      <c r="AG37" s="579"/>
      <c r="AH37" s="579"/>
      <c r="AI37" s="579"/>
      <c r="AJ37" s="570"/>
      <c r="AK37" s="573"/>
      <c r="AL37" s="577"/>
      <c r="AM37" s="578"/>
      <c r="AN37" s="579"/>
      <c r="AO37" s="579"/>
      <c r="AP37" s="579"/>
      <c r="AQ37" s="579"/>
      <c r="AR37" s="570"/>
      <c r="AS37" s="573"/>
      <c r="AT37" s="577"/>
      <c r="AU37" s="578"/>
      <c r="AV37" s="579"/>
      <c r="AW37" s="579"/>
      <c r="AX37" s="579"/>
      <c r="AY37" s="579"/>
      <c r="AZ37" s="570"/>
    </row>
    <row r="38" spans="1:52" ht="13.15" x14ac:dyDescent="0.35">
      <c r="A38" s="575"/>
      <c r="B38" s="518"/>
      <c r="C38" s="569"/>
      <c r="D38" s="576"/>
      <c r="F38" s="577"/>
      <c r="G38" s="578"/>
      <c r="H38" s="579"/>
      <c r="I38" s="579"/>
      <c r="J38" s="579"/>
      <c r="K38" s="579"/>
      <c r="L38" s="570"/>
      <c r="M38" s="573"/>
      <c r="N38" s="577"/>
      <c r="O38" s="578"/>
      <c r="P38" s="579"/>
      <c r="Q38" s="579"/>
      <c r="R38" s="579"/>
      <c r="S38" s="579"/>
      <c r="T38" s="570"/>
      <c r="U38" s="573"/>
      <c r="V38" s="577"/>
      <c r="W38" s="578"/>
      <c r="X38" s="579"/>
      <c r="Y38" s="579"/>
      <c r="Z38" s="579"/>
      <c r="AA38" s="579"/>
      <c r="AB38" s="570"/>
      <c r="AC38" s="574"/>
      <c r="AD38" s="577"/>
      <c r="AE38" s="578"/>
      <c r="AF38" s="579"/>
      <c r="AG38" s="579"/>
      <c r="AH38" s="579"/>
      <c r="AI38" s="579"/>
      <c r="AJ38" s="570"/>
      <c r="AK38" s="573"/>
      <c r="AL38" s="577"/>
      <c r="AM38" s="578"/>
      <c r="AN38" s="579"/>
      <c r="AO38" s="579"/>
      <c r="AP38" s="579"/>
      <c r="AQ38" s="579"/>
      <c r="AR38" s="570"/>
      <c r="AS38" s="573"/>
      <c r="AT38" s="577"/>
      <c r="AU38" s="578"/>
      <c r="AV38" s="579"/>
      <c r="AW38" s="579"/>
      <c r="AX38" s="579"/>
      <c r="AY38" s="579"/>
      <c r="AZ38" s="570"/>
    </row>
    <row r="39" spans="1:52" ht="13.15" x14ac:dyDescent="0.35">
      <c r="A39" s="580"/>
      <c r="B39" s="520"/>
      <c r="C39" s="581"/>
      <c r="D39" s="582"/>
      <c r="F39" s="583"/>
      <c r="G39" s="584"/>
      <c r="H39" s="585"/>
      <c r="I39" s="585"/>
      <c r="J39" s="585"/>
      <c r="K39" s="585"/>
      <c r="L39" s="586"/>
      <c r="M39" s="573"/>
      <c r="N39" s="583"/>
      <c r="O39" s="584"/>
      <c r="P39" s="585"/>
      <c r="Q39" s="585"/>
      <c r="R39" s="585"/>
      <c r="S39" s="585"/>
      <c r="T39" s="586"/>
      <c r="U39" s="573"/>
      <c r="V39" s="583"/>
      <c r="W39" s="584"/>
      <c r="X39" s="585"/>
      <c r="Y39" s="585"/>
      <c r="Z39" s="585"/>
      <c r="AA39" s="585"/>
      <c r="AB39" s="586"/>
      <c r="AC39" s="574"/>
      <c r="AD39" s="583"/>
      <c r="AE39" s="584"/>
      <c r="AF39" s="585"/>
      <c r="AG39" s="585"/>
      <c r="AH39" s="585"/>
      <c r="AI39" s="585"/>
      <c r="AJ39" s="586"/>
      <c r="AK39" s="573"/>
      <c r="AL39" s="583"/>
      <c r="AM39" s="584"/>
      <c r="AN39" s="585"/>
      <c r="AO39" s="585"/>
      <c r="AP39" s="585"/>
      <c r="AQ39" s="585"/>
      <c r="AR39" s="586"/>
      <c r="AS39" s="573"/>
      <c r="AT39" s="583"/>
      <c r="AU39" s="584"/>
      <c r="AV39" s="585"/>
      <c r="AW39" s="585"/>
      <c r="AX39" s="585"/>
      <c r="AY39" s="585"/>
      <c r="AZ39" s="586"/>
    </row>
    <row r="40" spans="1:52" ht="13.15" x14ac:dyDescent="0.35">
      <c r="A40" s="568" t="s">
        <v>20</v>
      </c>
      <c r="B40" s="518">
        <v>19</v>
      </c>
      <c r="C40" s="569" t="s">
        <v>25</v>
      </c>
      <c r="D40" s="570">
        <f>'0.2_MR_Weighting'!I44</f>
        <v>8.2092109336001379E-3</v>
      </c>
      <c r="F40" s="515">
        <f>SUM('2.3_Input_Data_Orig_MC'!X38:Y38)</f>
        <v>60</v>
      </c>
      <c r="G40" s="516">
        <f>SUMIF('2.3_Input_Data_Orig_MC'!AE38:AF38,"&lt;0")</f>
        <v>-35</v>
      </c>
      <c r="H40" s="571">
        <f t="shared" ref="H40" si="144">IFERROR((G40+F40)/F40, "-")</f>
        <v>0.41666666666666669</v>
      </c>
      <c r="I40" s="571">
        <f>SUMIF('2.3_Input_Data_Orig_MC'!AB38:AF41,"&lt;=0")</f>
        <v>-35</v>
      </c>
      <c r="J40" s="571">
        <f t="shared" ref="J40" si="145">IFERROR((I40-G40)/I40, "-")</f>
        <v>0</v>
      </c>
      <c r="K40" s="571">
        <f t="shared" ref="K40" si="146">IFERROR((SQRT(H40*J40))*F40, "N/A")</f>
        <v>0</v>
      </c>
      <c r="L40" s="572">
        <f t="shared" ref="L40" si="147">IFERROR(K40*$D40, "N/A")</f>
        <v>0</v>
      </c>
      <c r="M40" s="573"/>
      <c r="N40" s="515">
        <f>SUM('2.3_Input_Data_Orig_MC'!X38:Y39)</f>
        <v>60</v>
      </c>
      <c r="O40" s="516">
        <f>SUMIF('2.3_Input_Data_Orig_MC'!AE38:AF39,"&lt;0")</f>
        <v>-35</v>
      </c>
      <c r="P40" s="571">
        <f t="shared" ref="P40" si="148">IFERROR((N40+O40)/N40,"-")</f>
        <v>0.41666666666666669</v>
      </c>
      <c r="Q40" s="571">
        <f>SUMIF('2.3_Input_Data_Orig_MC'!AB38:AF41,"&lt;=0")</f>
        <v>-35</v>
      </c>
      <c r="R40" s="571">
        <f t="shared" ref="R40" si="149">IFERROR((Q40-O40)/Q40, "-")</f>
        <v>0</v>
      </c>
      <c r="S40" s="571">
        <f t="shared" ref="S40" si="150">IFERROR((SQRT(P40*R40))*N40, "N/A")</f>
        <v>0</v>
      </c>
      <c r="T40" s="572">
        <f t="shared" ref="T40" si="151">IFERROR(S40*$D40, "N/A")</f>
        <v>0</v>
      </c>
      <c r="U40" s="573"/>
      <c r="V40" s="515">
        <f>SUM('2.3_Input_Data_Orig_MC'!X38:Y40)</f>
        <v>60</v>
      </c>
      <c r="W40" s="516">
        <f>SUMIF('2.3_Input_Data_Orig_MC'!AE38:AF40, "&lt;0")</f>
        <v>-35</v>
      </c>
      <c r="X40" s="571">
        <f t="shared" ref="X40" si="152">IFERROR((V40+W40)/V40, "-")</f>
        <v>0.41666666666666669</v>
      </c>
      <c r="Y40" s="571">
        <f>SUMIF('2.3_Input_Data_Orig_MC'!AB38:AF41,"&lt;=0")</f>
        <v>-35</v>
      </c>
      <c r="Z40" s="571">
        <f t="shared" ref="Z40" si="153">IFERROR((Y40-W40)/Y40, "-")</f>
        <v>0</v>
      </c>
      <c r="AA40" s="571">
        <f t="shared" ref="AA40" si="154">IFERROR((SQRT(X40*Z40))*V40," No Interventions")</f>
        <v>0</v>
      </c>
      <c r="AB40" s="572">
        <f t="shared" ref="AB40" si="155">IFERROR(AA40*$D40, "No Interventions")</f>
        <v>0</v>
      </c>
      <c r="AC40" s="574"/>
      <c r="AD40" s="515">
        <f>SUM('2.4_Input_Data_Rebase'!X38:Y38)</f>
        <v>28</v>
      </c>
      <c r="AE40" s="516">
        <f>SUMIF('2.4_Input_Data_Rebase'!AE38:AF38, "&lt;0")</f>
        <v>-22</v>
      </c>
      <c r="AF40" s="571">
        <f t="shared" ref="AF40" si="156">IFERROR((AE40+AD40)/AD40, "-")</f>
        <v>0.21428571428571427</v>
      </c>
      <c r="AG40" s="571">
        <f>SUMIF('2.4_Input_Data_Rebase'!AB38:AF41,"&lt;=0")</f>
        <v>-35</v>
      </c>
      <c r="AH40" s="571">
        <f t="shared" ref="AH40" si="157">IFERROR((AG40-AE40)/AG40, "-")</f>
        <v>0.37142857142857144</v>
      </c>
      <c r="AI40" s="571">
        <f t="shared" ref="AI40" si="158">IFERROR((SQRT(AF40*AH40))*AD40, "N/A")</f>
        <v>7.8993670632526003</v>
      </c>
      <c r="AJ40" s="572">
        <f t="shared" ref="AJ40" si="159">IFERROR(AI40*$D40, "N/A")</f>
        <v>6.4847570464174054E-2</v>
      </c>
      <c r="AK40" s="573"/>
      <c r="AL40" s="515">
        <f>SUM('2.4_Input_Data_Rebase'!X38:Y39)</f>
        <v>39</v>
      </c>
      <c r="AM40" s="516">
        <f>SUMIF('2.4_Input_Data_Rebase'!AE38:AF39, "&lt;0")</f>
        <v>-28</v>
      </c>
      <c r="AN40" s="571">
        <f t="shared" ref="AN40" si="160">IFERROR((AL40+AM40)/AL40,"-")</f>
        <v>0.28205128205128205</v>
      </c>
      <c r="AO40" s="571">
        <f>SUMIF('2.4_Input_Data_Rebase'!AB38:AF41,"&lt;=0")</f>
        <v>-35</v>
      </c>
      <c r="AP40" s="571">
        <f t="shared" ref="AP40" si="161">IFERROR((AO40-AM40)/AO40, "-")</f>
        <v>0.2</v>
      </c>
      <c r="AQ40" s="571">
        <f t="shared" ref="AQ40" si="162">IFERROR((SQRT(AN40*AP40))*AL40, "N/A")</f>
        <v>9.2628289415275287</v>
      </c>
      <c r="AR40" s="572">
        <f t="shared" ref="AR40" si="163">IFERROR(AQ40*$D40, "N/A")</f>
        <v>7.6040516622855575E-2</v>
      </c>
      <c r="AS40" s="573"/>
      <c r="AT40" s="515">
        <f>SUM('2.4_Input_Data_Rebase'!X38:Y40)</f>
        <v>40</v>
      </c>
      <c r="AU40" s="516">
        <f>SUMIF('2.4_Input_Data_Rebase'!AE38:AF40, "&lt;0")</f>
        <v>-29</v>
      </c>
      <c r="AV40" s="571">
        <f t="shared" ref="AV40" si="164">IFERROR((AT40+AU40)/AT40, "-")</f>
        <v>0.27500000000000002</v>
      </c>
      <c r="AW40" s="571">
        <f>SUMIF('2.4_Input_Data_Rebase'!AB38:AF41,"&lt;=0")</f>
        <v>-35</v>
      </c>
      <c r="AX40" s="571">
        <f t="shared" ref="AX40" si="165">IFERROR((AW40-AU40)/AW40, "-")</f>
        <v>0.17142857142857143</v>
      </c>
      <c r="AY40" s="571">
        <f t="shared" ref="AY40" si="166">IFERROR((SQRT(AV40*AX40))*AT40," No Interventions")</f>
        <v>8.6849623734689505</v>
      </c>
      <c r="AZ40" s="572">
        <f t="shared" ref="AZ40" si="167">IFERROR(AY40*$D40, "No Interventions")</f>
        <v>7.1296688074187112E-2</v>
      </c>
    </row>
    <row r="41" spans="1:52" ht="13.15" x14ac:dyDescent="0.35">
      <c r="A41" s="575"/>
      <c r="B41" s="518"/>
      <c r="C41" s="569"/>
      <c r="D41" s="576"/>
      <c r="F41" s="577"/>
      <c r="G41" s="578"/>
      <c r="H41" s="579"/>
      <c r="I41" s="579"/>
      <c r="J41" s="579"/>
      <c r="K41" s="579"/>
      <c r="L41" s="570"/>
      <c r="M41" s="573"/>
      <c r="N41" s="577"/>
      <c r="O41" s="578"/>
      <c r="P41" s="579"/>
      <c r="Q41" s="579"/>
      <c r="R41" s="579"/>
      <c r="S41" s="579"/>
      <c r="T41" s="570"/>
      <c r="U41" s="573"/>
      <c r="V41" s="577"/>
      <c r="W41" s="578"/>
      <c r="X41" s="579"/>
      <c r="Y41" s="579"/>
      <c r="Z41" s="579"/>
      <c r="AA41" s="579"/>
      <c r="AB41" s="570"/>
      <c r="AC41" s="574"/>
      <c r="AD41" s="577"/>
      <c r="AE41" s="578"/>
      <c r="AF41" s="579"/>
      <c r="AG41" s="579"/>
      <c r="AH41" s="579"/>
      <c r="AI41" s="579"/>
      <c r="AJ41" s="570"/>
      <c r="AK41" s="573"/>
      <c r="AL41" s="577"/>
      <c r="AM41" s="578"/>
      <c r="AN41" s="579"/>
      <c r="AO41" s="579"/>
      <c r="AP41" s="579"/>
      <c r="AQ41" s="579"/>
      <c r="AR41" s="570"/>
      <c r="AS41" s="573"/>
      <c r="AT41" s="577"/>
      <c r="AU41" s="578"/>
      <c r="AV41" s="579"/>
      <c r="AW41" s="579"/>
      <c r="AX41" s="579"/>
      <c r="AY41" s="579"/>
      <c r="AZ41" s="570"/>
    </row>
    <row r="42" spans="1:52" ht="13.15" x14ac:dyDescent="0.35">
      <c r="A42" s="575"/>
      <c r="B42" s="518"/>
      <c r="C42" s="569"/>
      <c r="D42" s="576"/>
      <c r="F42" s="577"/>
      <c r="G42" s="578"/>
      <c r="H42" s="579"/>
      <c r="I42" s="579"/>
      <c r="J42" s="579"/>
      <c r="K42" s="579"/>
      <c r="L42" s="570"/>
      <c r="M42" s="573"/>
      <c r="N42" s="577"/>
      <c r="O42" s="578"/>
      <c r="P42" s="579"/>
      <c r="Q42" s="579"/>
      <c r="R42" s="579"/>
      <c r="S42" s="579"/>
      <c r="T42" s="570"/>
      <c r="U42" s="573"/>
      <c r="V42" s="577"/>
      <c r="W42" s="578"/>
      <c r="X42" s="579"/>
      <c r="Y42" s="579"/>
      <c r="Z42" s="579"/>
      <c r="AA42" s="579"/>
      <c r="AB42" s="570"/>
      <c r="AC42" s="574"/>
      <c r="AD42" s="577"/>
      <c r="AE42" s="578"/>
      <c r="AF42" s="579"/>
      <c r="AG42" s="579"/>
      <c r="AH42" s="579"/>
      <c r="AI42" s="579"/>
      <c r="AJ42" s="570"/>
      <c r="AK42" s="573"/>
      <c r="AL42" s="577"/>
      <c r="AM42" s="578"/>
      <c r="AN42" s="579"/>
      <c r="AO42" s="579"/>
      <c r="AP42" s="579"/>
      <c r="AQ42" s="579"/>
      <c r="AR42" s="570"/>
      <c r="AS42" s="573"/>
      <c r="AT42" s="577"/>
      <c r="AU42" s="578"/>
      <c r="AV42" s="579"/>
      <c r="AW42" s="579"/>
      <c r="AX42" s="579"/>
      <c r="AY42" s="579"/>
      <c r="AZ42" s="570"/>
    </row>
    <row r="43" spans="1:52" ht="13.15" x14ac:dyDescent="0.35">
      <c r="A43" s="580"/>
      <c r="B43" s="520"/>
      <c r="C43" s="581"/>
      <c r="D43" s="582"/>
      <c r="F43" s="583"/>
      <c r="G43" s="584"/>
      <c r="H43" s="585"/>
      <c r="I43" s="585"/>
      <c r="J43" s="585"/>
      <c r="K43" s="585"/>
      <c r="L43" s="586"/>
      <c r="M43" s="573"/>
      <c r="N43" s="583"/>
      <c r="O43" s="584"/>
      <c r="P43" s="585"/>
      <c r="Q43" s="585"/>
      <c r="R43" s="585"/>
      <c r="S43" s="585"/>
      <c r="T43" s="586"/>
      <c r="U43" s="573"/>
      <c r="V43" s="583"/>
      <c r="W43" s="584"/>
      <c r="X43" s="585"/>
      <c r="Y43" s="585"/>
      <c r="Z43" s="585"/>
      <c r="AA43" s="585"/>
      <c r="AB43" s="586"/>
      <c r="AC43" s="574"/>
      <c r="AD43" s="583"/>
      <c r="AE43" s="584"/>
      <c r="AF43" s="585"/>
      <c r="AG43" s="585"/>
      <c r="AH43" s="585"/>
      <c r="AI43" s="585"/>
      <c r="AJ43" s="586"/>
      <c r="AK43" s="573"/>
      <c r="AL43" s="583"/>
      <c r="AM43" s="584"/>
      <c r="AN43" s="585"/>
      <c r="AO43" s="585"/>
      <c r="AP43" s="585"/>
      <c r="AQ43" s="585"/>
      <c r="AR43" s="586"/>
      <c r="AS43" s="573"/>
      <c r="AT43" s="583"/>
      <c r="AU43" s="584"/>
      <c r="AV43" s="585"/>
      <c r="AW43" s="585"/>
      <c r="AX43" s="585"/>
      <c r="AY43" s="585"/>
      <c r="AZ43" s="586"/>
    </row>
    <row r="44" spans="1:52" ht="26.25" x14ac:dyDescent="0.35">
      <c r="A44" s="568" t="s">
        <v>20</v>
      </c>
      <c r="B44" s="518">
        <v>29</v>
      </c>
      <c r="C44" s="569" t="s">
        <v>65</v>
      </c>
      <c r="D44" s="570">
        <f>'0.2_MR_Weighting'!I48</f>
        <v>3.6823828473593139E-3</v>
      </c>
      <c r="F44" s="515">
        <f>SUM('2.3_Input_Data_Orig_MC'!X42:Y42)</f>
        <v>0</v>
      </c>
      <c r="G44" s="516">
        <f>SUMIF('2.3_Input_Data_Orig_MC'!AE42:AF42,"&lt;0")</f>
        <v>0</v>
      </c>
      <c r="H44" s="571" t="str">
        <f t="shared" ref="H44" si="168">IFERROR((G44+F44)/F44, "-")</f>
        <v>-</v>
      </c>
      <c r="I44" s="571">
        <f>SUMIF('2.3_Input_Data_Orig_MC'!AB42:AF45,"&lt;=0")</f>
        <v>-36</v>
      </c>
      <c r="J44" s="571">
        <f t="shared" ref="J44" si="169">IFERROR((I44-G44)/I44, "-")</f>
        <v>1</v>
      </c>
      <c r="K44" s="571" t="str">
        <f t="shared" ref="K44" si="170">IFERROR((SQRT(H44*J44))*F44, "N/A")</f>
        <v>N/A</v>
      </c>
      <c r="L44" s="572" t="str">
        <f t="shared" ref="L44" si="171">IFERROR(K44*$D44, "N/A")</f>
        <v>N/A</v>
      </c>
      <c r="M44" s="573"/>
      <c r="N44" s="515">
        <f>SUM('2.3_Input_Data_Orig_MC'!X42:Y43)</f>
        <v>11</v>
      </c>
      <c r="O44" s="516">
        <f>SUMIF('2.3_Input_Data_Orig_MC'!AE42:AF43,"&lt;0")</f>
        <v>-9</v>
      </c>
      <c r="P44" s="571">
        <f t="shared" ref="P44" si="172">IFERROR((N44+O44)/N44,"-")</f>
        <v>0.18181818181818182</v>
      </c>
      <c r="Q44" s="571">
        <f>SUMIF('2.3_Input_Data_Orig_MC'!AB42:AF45,"&lt;=0")</f>
        <v>-36</v>
      </c>
      <c r="R44" s="571">
        <f t="shared" ref="R44" si="173">IFERROR((Q44-O44)/Q44, "-")</f>
        <v>0.75</v>
      </c>
      <c r="S44" s="571">
        <f t="shared" ref="S44" si="174">IFERROR((SQRT(P44*R44))*N44, "N/A")</f>
        <v>4.0620192023179804</v>
      </c>
      <c r="T44" s="572">
        <f t="shared" ref="T44" si="175">IFERROR(S44*$D44, "N/A")</f>
        <v>1.4957909836259893E-2</v>
      </c>
      <c r="U44" s="573"/>
      <c r="V44" s="515">
        <f>SUM('2.3_Input_Data_Orig_MC'!X42:Y44)</f>
        <v>20</v>
      </c>
      <c r="W44" s="516">
        <f>SUMIF('2.3_Input_Data_Orig_MC'!AE42:AF44, "&lt;0")</f>
        <v>-17</v>
      </c>
      <c r="X44" s="571">
        <f t="shared" ref="X44" si="176">IFERROR((V44+W44)/V44, "-")</f>
        <v>0.15</v>
      </c>
      <c r="Y44" s="571">
        <f>SUMIF('2.3_Input_Data_Orig_MC'!AB42:AF45,"&lt;=0")</f>
        <v>-36</v>
      </c>
      <c r="Z44" s="571">
        <f t="shared" ref="Z44" si="177">IFERROR((Y44-W44)/Y44, "-")</f>
        <v>0.52777777777777779</v>
      </c>
      <c r="AA44" s="571">
        <f t="shared" ref="AA44" si="178">IFERROR((SQRT(X44*Z44))*V44," No Interventions")</f>
        <v>5.6273143387113773</v>
      </c>
      <c r="AB44" s="572">
        <f t="shared" ref="AB44" si="179">IFERROR(AA44*$D44, "No Interventions")</f>
        <v>2.0721925797569898E-2</v>
      </c>
      <c r="AC44" s="574"/>
      <c r="AD44" s="515">
        <f>SUM('2.4_Input_Data_Rebase'!X42:Y42)</f>
        <v>4</v>
      </c>
      <c r="AE44" s="516">
        <f>SUMIF('2.4_Input_Data_Rebase'!AE42:AF42, "&lt;0")</f>
        <v>-4</v>
      </c>
      <c r="AF44" s="571">
        <f t="shared" ref="AF44" si="180">IFERROR((AE44+AD44)/AD44, "-")</f>
        <v>0</v>
      </c>
      <c r="AG44" s="571">
        <f>SUMIF('2.4_Input_Data_Rebase'!AB42:AF45,"&lt;=0")</f>
        <v>-36</v>
      </c>
      <c r="AH44" s="571">
        <f t="shared" ref="AH44" si="181">IFERROR((AG44-AE44)/AG44, "-")</f>
        <v>0.88888888888888884</v>
      </c>
      <c r="AI44" s="571">
        <f t="shared" ref="AI44" si="182">IFERROR((SQRT(AF44*AH44))*AD44, "N/A")</f>
        <v>0</v>
      </c>
      <c r="AJ44" s="572">
        <f t="shared" ref="AJ44" si="183">IFERROR(AI44*$D44, "N/A")</f>
        <v>0</v>
      </c>
      <c r="AK44" s="573"/>
      <c r="AL44" s="515">
        <f>SUM('2.4_Input_Data_Rebase'!X42:Y43)</f>
        <v>6</v>
      </c>
      <c r="AM44" s="516">
        <f>SUMIF('2.4_Input_Data_Rebase'!AE42:AF43, "&lt;0")</f>
        <v>-6</v>
      </c>
      <c r="AN44" s="571">
        <f t="shared" ref="AN44" si="184">IFERROR((AL44+AM44)/AL44,"-")</f>
        <v>0</v>
      </c>
      <c r="AO44" s="571">
        <f>SUMIF('2.4_Input_Data_Rebase'!AB42:AF45,"&lt;=0")</f>
        <v>-36</v>
      </c>
      <c r="AP44" s="571">
        <f t="shared" ref="AP44" si="185">IFERROR((AO44-AM44)/AO44, "-")</f>
        <v>0.83333333333333337</v>
      </c>
      <c r="AQ44" s="571">
        <f t="shared" ref="AQ44" si="186">IFERROR((SQRT(AN44*AP44))*AL44, "N/A")</f>
        <v>0</v>
      </c>
      <c r="AR44" s="572">
        <f t="shared" ref="AR44" si="187">IFERROR(AQ44*$D44, "N/A")</f>
        <v>0</v>
      </c>
      <c r="AS44" s="573"/>
      <c r="AT44" s="515">
        <f>SUM('2.4_Input_Data_Rebase'!X42:Y44)</f>
        <v>21</v>
      </c>
      <c r="AU44" s="516">
        <f>SUMIF('2.4_Input_Data_Rebase'!AE42:AF44, "&lt;0")</f>
        <v>-21</v>
      </c>
      <c r="AV44" s="571">
        <f t="shared" ref="AV44" si="188">IFERROR((AT44+AU44)/AT44, "-")</f>
        <v>0</v>
      </c>
      <c r="AW44" s="571">
        <f>SUMIF('2.4_Input_Data_Rebase'!AB42:AF45,"&lt;=0")</f>
        <v>-36</v>
      </c>
      <c r="AX44" s="571">
        <f t="shared" ref="AX44" si="189">IFERROR((AW44-AU44)/AW44, "-")</f>
        <v>0.41666666666666669</v>
      </c>
      <c r="AY44" s="571">
        <f t="shared" ref="AY44" si="190">IFERROR((SQRT(AV44*AX44))*AT44," No Interventions")</f>
        <v>0</v>
      </c>
      <c r="AZ44" s="572">
        <f t="shared" ref="AZ44" si="191">IFERROR(AY44*$D44, "No Interventions")</f>
        <v>0</v>
      </c>
    </row>
    <row r="45" spans="1:52" ht="13.15" x14ac:dyDescent="0.35">
      <c r="A45" s="575"/>
      <c r="B45" s="518"/>
      <c r="C45" s="569"/>
      <c r="D45" s="576"/>
      <c r="F45" s="577"/>
      <c r="G45" s="578"/>
      <c r="H45" s="579"/>
      <c r="I45" s="579"/>
      <c r="J45" s="579"/>
      <c r="K45" s="579"/>
      <c r="L45" s="570"/>
      <c r="M45" s="573"/>
      <c r="N45" s="577"/>
      <c r="O45" s="578"/>
      <c r="P45" s="579"/>
      <c r="Q45" s="579"/>
      <c r="R45" s="579"/>
      <c r="S45" s="579"/>
      <c r="T45" s="570"/>
      <c r="U45" s="573"/>
      <c r="V45" s="577"/>
      <c r="W45" s="578"/>
      <c r="X45" s="579"/>
      <c r="Y45" s="579"/>
      <c r="Z45" s="579"/>
      <c r="AA45" s="579"/>
      <c r="AB45" s="570"/>
      <c r="AC45" s="574"/>
      <c r="AD45" s="577"/>
      <c r="AE45" s="578"/>
      <c r="AF45" s="579"/>
      <c r="AG45" s="579"/>
      <c r="AH45" s="579"/>
      <c r="AI45" s="579"/>
      <c r="AJ45" s="570"/>
      <c r="AK45" s="573"/>
      <c r="AL45" s="577"/>
      <c r="AM45" s="578"/>
      <c r="AN45" s="579"/>
      <c r="AO45" s="579"/>
      <c r="AP45" s="579"/>
      <c r="AQ45" s="579"/>
      <c r="AR45" s="570"/>
      <c r="AS45" s="573"/>
      <c r="AT45" s="577"/>
      <c r="AU45" s="578"/>
      <c r="AV45" s="579"/>
      <c r="AW45" s="579"/>
      <c r="AX45" s="579"/>
      <c r="AY45" s="579"/>
      <c r="AZ45" s="570"/>
    </row>
    <row r="46" spans="1:52" ht="13.15" x14ac:dyDescent="0.35">
      <c r="A46" s="575"/>
      <c r="B46" s="518"/>
      <c r="C46" s="569"/>
      <c r="D46" s="576"/>
      <c r="F46" s="577"/>
      <c r="G46" s="578"/>
      <c r="H46" s="579"/>
      <c r="I46" s="579"/>
      <c r="J46" s="579"/>
      <c r="K46" s="579"/>
      <c r="L46" s="570"/>
      <c r="M46" s="573"/>
      <c r="N46" s="577"/>
      <c r="O46" s="578"/>
      <c r="P46" s="579"/>
      <c r="Q46" s="579"/>
      <c r="R46" s="579"/>
      <c r="S46" s="579"/>
      <c r="T46" s="570"/>
      <c r="U46" s="573"/>
      <c r="V46" s="577"/>
      <c r="W46" s="578"/>
      <c r="X46" s="579"/>
      <c r="Y46" s="579"/>
      <c r="Z46" s="579"/>
      <c r="AA46" s="579"/>
      <c r="AB46" s="570"/>
      <c r="AC46" s="574"/>
      <c r="AD46" s="577"/>
      <c r="AE46" s="578"/>
      <c r="AF46" s="579"/>
      <c r="AG46" s="579"/>
      <c r="AH46" s="579"/>
      <c r="AI46" s="579"/>
      <c r="AJ46" s="570"/>
      <c r="AK46" s="573"/>
      <c r="AL46" s="577"/>
      <c r="AM46" s="578"/>
      <c r="AN46" s="579"/>
      <c r="AO46" s="579"/>
      <c r="AP46" s="579"/>
      <c r="AQ46" s="579"/>
      <c r="AR46" s="570"/>
      <c r="AS46" s="573"/>
      <c r="AT46" s="577"/>
      <c r="AU46" s="578"/>
      <c r="AV46" s="579"/>
      <c r="AW46" s="579"/>
      <c r="AX46" s="579"/>
      <c r="AY46" s="579"/>
      <c r="AZ46" s="570"/>
    </row>
    <row r="47" spans="1:52" ht="13.15" x14ac:dyDescent="0.35">
      <c r="A47" s="580"/>
      <c r="B47" s="520"/>
      <c r="C47" s="581"/>
      <c r="D47" s="582"/>
      <c r="F47" s="583"/>
      <c r="G47" s="584"/>
      <c r="H47" s="585"/>
      <c r="I47" s="585"/>
      <c r="J47" s="585"/>
      <c r="K47" s="585"/>
      <c r="L47" s="586"/>
      <c r="M47" s="573"/>
      <c r="N47" s="583"/>
      <c r="O47" s="584"/>
      <c r="P47" s="585"/>
      <c r="Q47" s="585"/>
      <c r="R47" s="585"/>
      <c r="S47" s="585"/>
      <c r="T47" s="586"/>
      <c r="U47" s="573"/>
      <c r="V47" s="583"/>
      <c r="W47" s="584"/>
      <c r="X47" s="585"/>
      <c r="Y47" s="585"/>
      <c r="Z47" s="585"/>
      <c r="AA47" s="585"/>
      <c r="AB47" s="586"/>
      <c r="AC47" s="574"/>
      <c r="AD47" s="583"/>
      <c r="AE47" s="584"/>
      <c r="AF47" s="585"/>
      <c r="AG47" s="585"/>
      <c r="AH47" s="585"/>
      <c r="AI47" s="585"/>
      <c r="AJ47" s="586"/>
      <c r="AK47" s="573"/>
      <c r="AL47" s="583"/>
      <c r="AM47" s="584"/>
      <c r="AN47" s="585"/>
      <c r="AO47" s="585"/>
      <c r="AP47" s="585"/>
      <c r="AQ47" s="585"/>
      <c r="AR47" s="586"/>
      <c r="AS47" s="573"/>
      <c r="AT47" s="583"/>
      <c r="AU47" s="584"/>
      <c r="AV47" s="585"/>
      <c r="AW47" s="585"/>
      <c r="AX47" s="585"/>
      <c r="AY47" s="585"/>
      <c r="AZ47" s="586"/>
    </row>
    <row r="48" spans="1:52" ht="13.15" x14ac:dyDescent="0.35">
      <c r="A48" s="568" t="s">
        <v>20</v>
      </c>
      <c r="B48" s="518">
        <v>36</v>
      </c>
      <c r="C48" s="569" t="s">
        <v>16</v>
      </c>
      <c r="D48" s="570">
        <f>'0.2_MR_Weighting'!I52</f>
        <v>2.352796654920625E-3</v>
      </c>
      <c r="F48" s="515">
        <f>SUM('2.3_Input_Data_Orig_MC'!X46:Y46)</f>
        <v>0</v>
      </c>
      <c r="G48" s="516">
        <f>SUMIF('2.3_Input_Data_Orig_MC'!AE46:AF46,"&lt;0")</f>
        <v>0</v>
      </c>
      <c r="H48" s="571" t="str">
        <f t="shared" ref="H48" si="192">IFERROR((G48+F48)/F48, "-")</f>
        <v>-</v>
      </c>
      <c r="I48" s="571">
        <f>SUMIF('2.3_Input_Data_Orig_MC'!AB46:AF49,"&lt;=0")</f>
        <v>-14</v>
      </c>
      <c r="J48" s="571">
        <f t="shared" ref="J48" si="193">IFERROR((I48-G48)/I48, "-")</f>
        <v>1</v>
      </c>
      <c r="K48" s="571" t="str">
        <f t="shared" ref="K48" si="194">IFERROR((SQRT(H48*J48))*F48, "N/A")</f>
        <v>N/A</v>
      </c>
      <c r="L48" s="572" t="str">
        <f t="shared" ref="L48" si="195">IFERROR(K48*$D48, "N/A")</f>
        <v>N/A</v>
      </c>
      <c r="M48" s="573"/>
      <c r="N48" s="515">
        <f>SUM('2.3_Input_Data_Orig_MC'!X46:Y47)</f>
        <v>4</v>
      </c>
      <c r="O48" s="516">
        <f>SUMIF('2.3_Input_Data_Orig_MC'!AE46:AF47,"&lt;0")</f>
        <v>-2</v>
      </c>
      <c r="P48" s="571">
        <f t="shared" ref="P48" si="196">IFERROR((N48+O48)/N48,"-")</f>
        <v>0.5</v>
      </c>
      <c r="Q48" s="571">
        <f>SUMIF('2.3_Input_Data_Orig_MC'!AB46:AF49,"&lt;=0")</f>
        <v>-14</v>
      </c>
      <c r="R48" s="571">
        <f t="shared" ref="R48" si="197">IFERROR((Q48-O48)/Q48, "-")</f>
        <v>0.8571428571428571</v>
      </c>
      <c r="S48" s="571">
        <f t="shared" ref="S48" si="198">IFERROR((SQRT(P48*R48))*N48, "N/A")</f>
        <v>2.6186146828319083</v>
      </c>
      <c r="T48" s="572">
        <f t="shared" ref="T48" si="199">IFERROR(S48*$D48, "N/A")</f>
        <v>6.1610678662929472E-3</v>
      </c>
      <c r="U48" s="573"/>
      <c r="V48" s="515">
        <f>SUM('2.3_Input_Data_Orig_MC'!X46:Y48)</f>
        <v>11</v>
      </c>
      <c r="W48" s="516">
        <f>SUMIF('2.3_Input_Data_Orig_MC'!AE46:AF48, "&lt;0")</f>
        <v>-6</v>
      </c>
      <c r="X48" s="571">
        <f t="shared" ref="X48" si="200">IFERROR((V48+W48)/V48, "-")</f>
        <v>0.45454545454545453</v>
      </c>
      <c r="Y48" s="571">
        <f>SUMIF('2.3_Input_Data_Orig_MC'!AB46:AF49,"&lt;=0")</f>
        <v>-14</v>
      </c>
      <c r="Z48" s="571">
        <f t="shared" ref="Z48" si="201">IFERROR((Y48-W48)/Y48, "-")</f>
        <v>0.5714285714285714</v>
      </c>
      <c r="AA48" s="571">
        <f t="shared" ref="AA48" si="202">IFERROR((SQRT(X48*Z48))*V48," No Interventions")</f>
        <v>5.60611910581388</v>
      </c>
      <c r="AB48" s="572">
        <f t="shared" ref="AB48" si="203">IFERROR(AA48*$D48, "No Interventions")</f>
        <v>1.3190058279245503E-2</v>
      </c>
      <c r="AC48" s="574"/>
      <c r="AD48" s="515">
        <f>SUM('2.4_Input_Data_Rebase'!X46:Y46)</f>
        <v>5</v>
      </c>
      <c r="AE48" s="516">
        <f>SUMIF('2.4_Input_Data_Rebase'!AE46:AF46, "&lt;0")</f>
        <v>-4</v>
      </c>
      <c r="AF48" s="571">
        <f t="shared" ref="AF48" si="204">IFERROR((AE48+AD48)/AD48, "-")</f>
        <v>0.2</v>
      </c>
      <c r="AG48" s="571">
        <f>SUMIF('2.4_Input_Data_Rebase'!AB46:AF49,"&lt;=0")</f>
        <v>-14</v>
      </c>
      <c r="AH48" s="571">
        <f t="shared" ref="AH48" si="205">IFERROR((AG48-AE48)/AG48, "-")</f>
        <v>0.7142857142857143</v>
      </c>
      <c r="AI48" s="571">
        <f t="shared" ref="AI48" si="206">IFERROR((SQRT(AF48*AH48))*AD48, "N/A")</f>
        <v>1.8898223650461363</v>
      </c>
      <c r="AJ48" s="572">
        <f t="shared" ref="AJ48" si="207">IFERROR(AI48*$D48, "N/A")</f>
        <v>4.4463677388747336E-3</v>
      </c>
      <c r="AK48" s="573"/>
      <c r="AL48" s="515">
        <f>SUM('2.4_Input_Data_Rebase'!X46:Y47)</f>
        <v>8</v>
      </c>
      <c r="AM48" s="516">
        <f>SUMIF('2.4_Input_Data_Rebase'!AE46:AF47, "&lt;0")</f>
        <v>-6</v>
      </c>
      <c r="AN48" s="571">
        <f t="shared" ref="AN48" si="208">IFERROR((AL48+AM48)/AL48,"-")</f>
        <v>0.25</v>
      </c>
      <c r="AO48" s="571">
        <f>SUMIF('2.4_Input_Data_Rebase'!AB46:AF49,"&lt;=0")</f>
        <v>-14</v>
      </c>
      <c r="AP48" s="571">
        <f t="shared" ref="AP48" si="209">IFERROR((AO48-AM48)/AO48, "-")</f>
        <v>0.5714285714285714</v>
      </c>
      <c r="AQ48" s="571">
        <f t="shared" ref="AQ48" si="210">IFERROR((SQRT(AN48*AP48))*AL48, "N/A")</f>
        <v>3.0237157840738176</v>
      </c>
      <c r="AR48" s="572">
        <f t="shared" ref="AR48" si="211">IFERROR(AQ48*$D48, "N/A")</f>
        <v>7.1141883821995728E-3</v>
      </c>
      <c r="AS48" s="573"/>
      <c r="AT48" s="515">
        <f>SUM('2.4_Input_Data_Rebase'!X46:Y48)</f>
        <v>10</v>
      </c>
      <c r="AU48" s="516">
        <f>SUMIF('2.4_Input_Data_Rebase'!AE46:AF48, "&lt;0")</f>
        <v>-7</v>
      </c>
      <c r="AV48" s="571">
        <f t="shared" ref="AV48" si="212">IFERROR((AT48+AU48)/AT48, "-")</f>
        <v>0.3</v>
      </c>
      <c r="AW48" s="571">
        <f>SUMIF('2.4_Input_Data_Rebase'!AB46:AF49,"&lt;=0")</f>
        <v>-14</v>
      </c>
      <c r="AX48" s="571">
        <f t="shared" ref="AX48" si="213">IFERROR((AW48-AU48)/AW48, "-")</f>
        <v>0.5</v>
      </c>
      <c r="AY48" s="571">
        <f t="shared" ref="AY48" si="214">IFERROR((SQRT(AV48*AX48))*AT48," No Interventions")</f>
        <v>3.872983346207417</v>
      </c>
      <c r="AZ48" s="572">
        <f t="shared" ref="AZ48" si="215">IFERROR(AY48*$D48, "No Interventions")</f>
        <v>9.1123422615200997E-3</v>
      </c>
    </row>
    <row r="49" spans="1:52" ht="13.15" x14ac:dyDescent="0.35">
      <c r="A49" s="575"/>
      <c r="B49" s="518"/>
      <c r="C49" s="569"/>
      <c r="D49" s="576"/>
      <c r="F49" s="577"/>
      <c r="G49" s="578"/>
      <c r="H49" s="579"/>
      <c r="I49" s="579"/>
      <c r="J49" s="579"/>
      <c r="K49" s="579"/>
      <c r="L49" s="570"/>
      <c r="M49" s="573"/>
      <c r="N49" s="577"/>
      <c r="O49" s="578"/>
      <c r="P49" s="579"/>
      <c r="Q49" s="579"/>
      <c r="R49" s="579"/>
      <c r="S49" s="579"/>
      <c r="T49" s="570"/>
      <c r="U49" s="573"/>
      <c r="V49" s="577"/>
      <c r="W49" s="578"/>
      <c r="X49" s="579"/>
      <c r="Y49" s="579"/>
      <c r="Z49" s="579"/>
      <c r="AA49" s="579"/>
      <c r="AB49" s="570"/>
      <c r="AC49" s="574"/>
      <c r="AD49" s="577"/>
      <c r="AE49" s="578"/>
      <c r="AF49" s="579"/>
      <c r="AG49" s="579"/>
      <c r="AH49" s="579"/>
      <c r="AI49" s="579"/>
      <c r="AJ49" s="570"/>
      <c r="AK49" s="573"/>
      <c r="AL49" s="577"/>
      <c r="AM49" s="578"/>
      <c r="AN49" s="579"/>
      <c r="AO49" s="579"/>
      <c r="AP49" s="579"/>
      <c r="AQ49" s="579"/>
      <c r="AR49" s="570"/>
      <c r="AS49" s="573"/>
      <c r="AT49" s="577"/>
      <c r="AU49" s="578"/>
      <c r="AV49" s="579"/>
      <c r="AW49" s="579"/>
      <c r="AX49" s="579"/>
      <c r="AY49" s="579"/>
      <c r="AZ49" s="570"/>
    </row>
    <row r="50" spans="1:52" ht="13.15" x14ac:dyDescent="0.35">
      <c r="A50" s="575"/>
      <c r="B50" s="518"/>
      <c r="C50" s="569"/>
      <c r="D50" s="576"/>
      <c r="F50" s="577"/>
      <c r="G50" s="578"/>
      <c r="H50" s="579"/>
      <c r="I50" s="579"/>
      <c r="J50" s="579"/>
      <c r="K50" s="579"/>
      <c r="L50" s="570"/>
      <c r="M50" s="573"/>
      <c r="N50" s="577"/>
      <c r="O50" s="578"/>
      <c r="P50" s="579"/>
      <c r="Q50" s="579"/>
      <c r="R50" s="579"/>
      <c r="S50" s="579"/>
      <c r="T50" s="570"/>
      <c r="U50" s="573"/>
      <c r="V50" s="577"/>
      <c r="W50" s="578"/>
      <c r="X50" s="579"/>
      <c r="Y50" s="579"/>
      <c r="Z50" s="579"/>
      <c r="AA50" s="579"/>
      <c r="AB50" s="570"/>
      <c r="AC50" s="574"/>
      <c r="AD50" s="577"/>
      <c r="AE50" s="578"/>
      <c r="AF50" s="579"/>
      <c r="AG50" s="579"/>
      <c r="AH50" s="579"/>
      <c r="AI50" s="579"/>
      <c r="AJ50" s="570"/>
      <c r="AK50" s="573"/>
      <c r="AL50" s="577"/>
      <c r="AM50" s="578"/>
      <c r="AN50" s="579"/>
      <c r="AO50" s="579"/>
      <c r="AP50" s="579"/>
      <c r="AQ50" s="579"/>
      <c r="AR50" s="570"/>
      <c r="AS50" s="573"/>
      <c r="AT50" s="577"/>
      <c r="AU50" s="578"/>
      <c r="AV50" s="579"/>
      <c r="AW50" s="579"/>
      <c r="AX50" s="579"/>
      <c r="AY50" s="579"/>
      <c r="AZ50" s="570"/>
    </row>
    <row r="51" spans="1:52" ht="13.15" x14ac:dyDescent="0.35">
      <c r="A51" s="580"/>
      <c r="B51" s="520"/>
      <c r="C51" s="581"/>
      <c r="D51" s="582"/>
      <c r="F51" s="583"/>
      <c r="G51" s="584"/>
      <c r="H51" s="585"/>
      <c r="I51" s="585"/>
      <c r="J51" s="585"/>
      <c r="K51" s="585"/>
      <c r="L51" s="586"/>
      <c r="M51" s="573"/>
      <c r="N51" s="583"/>
      <c r="O51" s="584"/>
      <c r="P51" s="585"/>
      <c r="Q51" s="585"/>
      <c r="R51" s="585"/>
      <c r="S51" s="585"/>
      <c r="T51" s="586"/>
      <c r="U51" s="573"/>
      <c r="V51" s="583"/>
      <c r="W51" s="584"/>
      <c r="X51" s="585"/>
      <c r="Y51" s="585"/>
      <c r="Z51" s="585"/>
      <c r="AA51" s="585"/>
      <c r="AB51" s="586"/>
      <c r="AC51" s="574"/>
      <c r="AD51" s="583"/>
      <c r="AE51" s="584"/>
      <c r="AF51" s="585"/>
      <c r="AG51" s="585"/>
      <c r="AH51" s="585"/>
      <c r="AI51" s="585"/>
      <c r="AJ51" s="586"/>
      <c r="AK51" s="573"/>
      <c r="AL51" s="583"/>
      <c r="AM51" s="584"/>
      <c r="AN51" s="585"/>
      <c r="AO51" s="585"/>
      <c r="AP51" s="585"/>
      <c r="AQ51" s="585"/>
      <c r="AR51" s="586"/>
      <c r="AS51" s="573"/>
      <c r="AT51" s="583"/>
      <c r="AU51" s="584"/>
      <c r="AV51" s="585"/>
      <c r="AW51" s="585"/>
      <c r="AX51" s="585"/>
      <c r="AY51" s="585"/>
      <c r="AZ51" s="586"/>
    </row>
    <row r="52" spans="1:52" ht="13.15" x14ac:dyDescent="0.35">
      <c r="A52" s="568" t="s">
        <v>20</v>
      </c>
      <c r="B52" s="518">
        <v>30</v>
      </c>
      <c r="C52" s="569" t="s">
        <v>54</v>
      </c>
      <c r="D52" s="570">
        <f>'0.2_MR_Weighting'!I56</f>
        <v>1.9885752550907127E-4</v>
      </c>
      <c r="F52" s="515">
        <f>SUM('2.3_Input_Data_Orig_MC'!X50:Y50)</f>
        <v>0</v>
      </c>
      <c r="G52" s="516">
        <f>SUMIF('2.3_Input_Data_Orig_MC'!AE50:AF50,"&lt;0")</f>
        <v>0</v>
      </c>
      <c r="H52" s="571" t="str">
        <f t="shared" ref="H52" si="216">IFERROR((G52+F52)/F52, "-")</f>
        <v>-</v>
      </c>
      <c r="I52" s="571">
        <f>SUMIF('2.3_Input_Data_Orig_MC'!AB50:AF53,"&lt;=0")</f>
        <v>-1</v>
      </c>
      <c r="J52" s="571">
        <f t="shared" ref="J52" si="217">IFERROR((I52-G52)/I52, "-")</f>
        <v>1</v>
      </c>
      <c r="K52" s="571" t="str">
        <f t="shared" ref="K52" si="218">IFERROR((SQRT(H52*J52))*F52, "N/A")</f>
        <v>N/A</v>
      </c>
      <c r="L52" s="572" t="str">
        <f t="shared" ref="L52" si="219">IFERROR(K52*$D52, "N/A")</f>
        <v>N/A</v>
      </c>
      <c r="M52" s="573"/>
      <c r="N52" s="515">
        <f>SUM('2.3_Input_Data_Orig_MC'!X50:Y51)</f>
        <v>1</v>
      </c>
      <c r="O52" s="516">
        <f>SUMIF('2.3_Input_Data_Orig_MC'!AE50:AF51,"&lt;0")</f>
        <v>-1</v>
      </c>
      <c r="P52" s="571">
        <f t="shared" ref="P52" si="220">IFERROR((N52+O52)/N52,"-")</f>
        <v>0</v>
      </c>
      <c r="Q52" s="571">
        <f>SUMIF('2.3_Input_Data_Orig_MC'!AB50:AF53,"&lt;=0")</f>
        <v>-1</v>
      </c>
      <c r="R52" s="571">
        <f t="shared" ref="R52" si="221">IFERROR((Q52-O52)/Q52, "-")</f>
        <v>0</v>
      </c>
      <c r="S52" s="571">
        <f t="shared" ref="S52" si="222">IFERROR((SQRT(P52*R52))*N52, "N/A")</f>
        <v>0</v>
      </c>
      <c r="T52" s="572">
        <f t="shared" ref="T52" si="223">IFERROR(S52*$D52, "N/A")</f>
        <v>0</v>
      </c>
      <c r="U52" s="573"/>
      <c r="V52" s="515">
        <f>SUM('2.3_Input_Data_Orig_MC'!X50:Y52)</f>
        <v>1</v>
      </c>
      <c r="W52" s="516">
        <f>SUMIF('2.3_Input_Data_Orig_MC'!AE50:AF52, "&lt;0")</f>
        <v>-1</v>
      </c>
      <c r="X52" s="571">
        <f t="shared" ref="X52" si="224">IFERROR((V52+W52)/V52, "-")</f>
        <v>0</v>
      </c>
      <c r="Y52" s="571">
        <f>SUMIF('2.3_Input_Data_Orig_MC'!AB50:AF53,"&lt;=0")</f>
        <v>-1</v>
      </c>
      <c r="Z52" s="571">
        <f t="shared" ref="Z52" si="225">IFERROR((Y52-W52)/Y52, "-")</f>
        <v>0</v>
      </c>
      <c r="AA52" s="571">
        <f t="shared" ref="AA52" si="226">IFERROR((SQRT(X52*Z52))*V52," No Interventions")</f>
        <v>0</v>
      </c>
      <c r="AB52" s="572">
        <f t="shared" ref="AB52" si="227">IFERROR(AA52*$D52, "No Interventions")</f>
        <v>0</v>
      </c>
      <c r="AC52" s="574"/>
      <c r="AD52" s="515">
        <f>SUM('2.4_Input_Data_Rebase'!X50:Y50)</f>
        <v>1</v>
      </c>
      <c r="AE52" s="516">
        <f>SUMIF('2.4_Input_Data_Rebase'!AE50:AF50, "&lt;0")</f>
        <v>-1</v>
      </c>
      <c r="AF52" s="571">
        <f t="shared" ref="AF52" si="228">IFERROR((AE52+AD52)/AD52, "-")</f>
        <v>0</v>
      </c>
      <c r="AG52" s="571">
        <f>SUMIF('2.4_Input_Data_Rebase'!AB50:AF53,"&lt;=0")</f>
        <v>-1</v>
      </c>
      <c r="AH52" s="571">
        <f t="shared" ref="AH52" si="229">IFERROR((AG52-AE52)/AG52, "-")</f>
        <v>0</v>
      </c>
      <c r="AI52" s="571">
        <f t="shared" ref="AI52" si="230">IFERROR((SQRT(AF52*AH52))*AD52, "N/A")</f>
        <v>0</v>
      </c>
      <c r="AJ52" s="572">
        <f t="shared" ref="AJ52" si="231">IFERROR(AI52*$D52, "N/A")</f>
        <v>0</v>
      </c>
      <c r="AK52" s="573"/>
      <c r="AL52" s="515">
        <f>SUM('2.4_Input_Data_Rebase'!X50:Y51)</f>
        <v>1</v>
      </c>
      <c r="AM52" s="516">
        <f>SUMIF('2.4_Input_Data_Rebase'!AE50:AF51, "&lt;0")</f>
        <v>-1</v>
      </c>
      <c r="AN52" s="571">
        <f t="shared" ref="AN52" si="232">IFERROR((AL52+AM52)/AL52,"-")</f>
        <v>0</v>
      </c>
      <c r="AO52" s="571">
        <f>SUMIF('2.4_Input_Data_Rebase'!AB50:AF53,"&lt;=0")</f>
        <v>-1</v>
      </c>
      <c r="AP52" s="571">
        <f t="shared" ref="AP52" si="233">IFERROR((AO52-AM52)/AO52, "-")</f>
        <v>0</v>
      </c>
      <c r="AQ52" s="571">
        <f t="shared" ref="AQ52" si="234">IFERROR((SQRT(AN52*AP52))*AL52, "N/A")</f>
        <v>0</v>
      </c>
      <c r="AR52" s="572">
        <f t="shared" ref="AR52" si="235">IFERROR(AQ52*$D52, "N/A")</f>
        <v>0</v>
      </c>
      <c r="AS52" s="573"/>
      <c r="AT52" s="515">
        <f>SUM('2.4_Input_Data_Rebase'!X50:Y52)</f>
        <v>1</v>
      </c>
      <c r="AU52" s="516">
        <f>SUMIF('2.4_Input_Data_Rebase'!AE50:AF52, "&lt;0")</f>
        <v>-1</v>
      </c>
      <c r="AV52" s="571">
        <f t="shared" ref="AV52" si="236">IFERROR((AT52+AU52)/AT52, "-")</f>
        <v>0</v>
      </c>
      <c r="AW52" s="571">
        <f>SUMIF('2.4_Input_Data_Rebase'!AB50:AF53,"&lt;=0")</f>
        <v>-1</v>
      </c>
      <c r="AX52" s="571">
        <f t="shared" ref="AX52" si="237">IFERROR((AW52-AU52)/AW52, "-")</f>
        <v>0</v>
      </c>
      <c r="AY52" s="571">
        <f t="shared" ref="AY52" si="238">IFERROR((SQRT(AV52*AX52))*AT52," No Interventions")</f>
        <v>0</v>
      </c>
      <c r="AZ52" s="572">
        <f t="shared" ref="AZ52" si="239">IFERROR(AY52*$D52, "No Interventions")</f>
        <v>0</v>
      </c>
    </row>
    <row r="53" spans="1:52" ht="13.15" x14ac:dyDescent="0.35">
      <c r="A53" s="575"/>
      <c r="B53" s="518"/>
      <c r="C53" s="569"/>
      <c r="D53" s="576"/>
      <c r="F53" s="577"/>
      <c r="G53" s="578"/>
      <c r="H53" s="579"/>
      <c r="I53" s="579"/>
      <c r="J53" s="579"/>
      <c r="K53" s="579"/>
      <c r="L53" s="570"/>
      <c r="M53" s="573"/>
      <c r="N53" s="577"/>
      <c r="O53" s="578"/>
      <c r="P53" s="579"/>
      <c r="Q53" s="579"/>
      <c r="R53" s="579"/>
      <c r="S53" s="579"/>
      <c r="T53" s="570"/>
      <c r="U53" s="573"/>
      <c r="V53" s="577"/>
      <c r="W53" s="578"/>
      <c r="X53" s="579"/>
      <c r="Y53" s="579"/>
      <c r="Z53" s="579"/>
      <c r="AA53" s="579"/>
      <c r="AB53" s="570"/>
      <c r="AC53" s="574"/>
      <c r="AD53" s="577"/>
      <c r="AE53" s="578"/>
      <c r="AF53" s="579"/>
      <c r="AG53" s="579"/>
      <c r="AH53" s="579"/>
      <c r="AI53" s="579"/>
      <c r="AJ53" s="570"/>
      <c r="AK53" s="573"/>
      <c r="AL53" s="577"/>
      <c r="AM53" s="578"/>
      <c r="AN53" s="579"/>
      <c r="AO53" s="579"/>
      <c r="AP53" s="579"/>
      <c r="AQ53" s="579"/>
      <c r="AR53" s="570"/>
      <c r="AS53" s="573"/>
      <c r="AT53" s="577"/>
      <c r="AU53" s="578"/>
      <c r="AV53" s="579"/>
      <c r="AW53" s="579"/>
      <c r="AX53" s="579"/>
      <c r="AY53" s="579"/>
      <c r="AZ53" s="570"/>
    </row>
    <row r="54" spans="1:52" ht="13.15" x14ac:dyDescent="0.35">
      <c r="A54" s="575"/>
      <c r="B54" s="518"/>
      <c r="C54" s="569"/>
      <c r="D54" s="576"/>
      <c r="F54" s="577"/>
      <c r="G54" s="578"/>
      <c r="H54" s="579"/>
      <c r="I54" s="579"/>
      <c r="J54" s="579"/>
      <c r="K54" s="579"/>
      <c r="L54" s="570"/>
      <c r="M54" s="573"/>
      <c r="N54" s="577"/>
      <c r="O54" s="578"/>
      <c r="P54" s="579"/>
      <c r="Q54" s="579"/>
      <c r="R54" s="579"/>
      <c r="S54" s="579"/>
      <c r="T54" s="570"/>
      <c r="U54" s="573"/>
      <c r="V54" s="577"/>
      <c r="W54" s="578"/>
      <c r="X54" s="579"/>
      <c r="Y54" s="579"/>
      <c r="Z54" s="579"/>
      <c r="AA54" s="579"/>
      <c r="AB54" s="570"/>
      <c r="AC54" s="574"/>
      <c r="AD54" s="577"/>
      <c r="AE54" s="578"/>
      <c r="AF54" s="579"/>
      <c r="AG54" s="579"/>
      <c r="AH54" s="579"/>
      <c r="AI54" s="579"/>
      <c r="AJ54" s="570"/>
      <c r="AK54" s="573"/>
      <c r="AL54" s="577"/>
      <c r="AM54" s="578"/>
      <c r="AN54" s="579"/>
      <c r="AO54" s="579"/>
      <c r="AP54" s="579"/>
      <c r="AQ54" s="579"/>
      <c r="AR54" s="570"/>
      <c r="AS54" s="573"/>
      <c r="AT54" s="577"/>
      <c r="AU54" s="578"/>
      <c r="AV54" s="579"/>
      <c r="AW54" s="579"/>
      <c r="AX54" s="579"/>
      <c r="AY54" s="579"/>
      <c r="AZ54" s="570"/>
    </row>
    <row r="55" spans="1:52" ht="13.15" x14ac:dyDescent="0.35">
      <c r="A55" s="580"/>
      <c r="B55" s="520"/>
      <c r="C55" s="581"/>
      <c r="D55" s="582"/>
      <c r="F55" s="583"/>
      <c r="G55" s="584"/>
      <c r="H55" s="585"/>
      <c r="I55" s="585"/>
      <c r="J55" s="585"/>
      <c r="K55" s="585"/>
      <c r="L55" s="586"/>
      <c r="M55" s="573"/>
      <c r="N55" s="583"/>
      <c r="O55" s="584"/>
      <c r="P55" s="585"/>
      <c r="Q55" s="585"/>
      <c r="R55" s="585"/>
      <c r="S55" s="585"/>
      <c r="T55" s="586"/>
      <c r="U55" s="573"/>
      <c r="V55" s="583"/>
      <c r="W55" s="584"/>
      <c r="X55" s="585"/>
      <c r="Y55" s="585"/>
      <c r="Z55" s="585"/>
      <c r="AA55" s="585"/>
      <c r="AB55" s="586"/>
      <c r="AC55" s="574"/>
      <c r="AD55" s="583"/>
      <c r="AE55" s="584"/>
      <c r="AF55" s="585"/>
      <c r="AG55" s="585"/>
      <c r="AH55" s="585"/>
      <c r="AI55" s="585"/>
      <c r="AJ55" s="586"/>
      <c r="AK55" s="573"/>
      <c r="AL55" s="583"/>
      <c r="AM55" s="584"/>
      <c r="AN55" s="585"/>
      <c r="AO55" s="585"/>
      <c r="AP55" s="585"/>
      <c r="AQ55" s="585"/>
      <c r="AR55" s="586"/>
      <c r="AS55" s="573"/>
      <c r="AT55" s="583"/>
      <c r="AU55" s="584"/>
      <c r="AV55" s="585"/>
      <c r="AW55" s="585"/>
      <c r="AX55" s="585"/>
      <c r="AY55" s="585"/>
      <c r="AZ55" s="586"/>
    </row>
    <row r="56" spans="1:52" ht="13.15" x14ac:dyDescent="0.35">
      <c r="A56" s="568" t="s">
        <v>20</v>
      </c>
      <c r="B56" s="518">
        <v>3</v>
      </c>
      <c r="C56" s="569" t="s">
        <v>66</v>
      </c>
      <c r="D56" s="570">
        <f>'0.2_MR_Weighting'!I60</f>
        <v>3.6234145211327001E-3</v>
      </c>
      <c r="F56" s="515">
        <f>SUM('2.3_Input_Data_Orig_MC'!X54:Y54)</f>
        <v>0</v>
      </c>
      <c r="G56" s="516">
        <f>SUMIF('2.3_Input_Data_Orig_MC'!AE54:AF54,"&lt;0")</f>
        <v>0</v>
      </c>
      <c r="H56" s="571" t="str">
        <f t="shared" ref="H56" si="240">IFERROR((G56+F56)/F56, "-")</f>
        <v>-</v>
      </c>
      <c r="I56" s="571">
        <f>SUMIF('2.3_Input_Data_Orig_MC'!AB54:AF57,"&lt;=0")</f>
        <v>-24</v>
      </c>
      <c r="J56" s="571">
        <f t="shared" ref="J56" si="241">IFERROR((I56-G56)/I56, "-")</f>
        <v>1</v>
      </c>
      <c r="K56" s="571" t="str">
        <f t="shared" ref="K56" si="242">IFERROR((SQRT(H56*J56))*F56, "N/A")</f>
        <v>N/A</v>
      </c>
      <c r="L56" s="572" t="str">
        <f t="shared" ref="L56" si="243">IFERROR(K56*$D56, "N/A")</f>
        <v>N/A</v>
      </c>
      <c r="M56" s="573"/>
      <c r="N56" s="515">
        <f>SUM('2.3_Input_Data_Orig_MC'!X54:Y55)</f>
        <v>17</v>
      </c>
      <c r="O56" s="516">
        <f>SUMIF('2.3_Input_Data_Orig_MC'!AE54:AF55,"&lt;0")</f>
        <v>-9</v>
      </c>
      <c r="P56" s="571">
        <f t="shared" ref="P56" si="244">IFERROR((N56+O56)/N56,"-")</f>
        <v>0.47058823529411764</v>
      </c>
      <c r="Q56" s="571">
        <f>SUMIF('2.3_Input_Data_Orig_MC'!AB54:AF57,"&lt;=0")</f>
        <v>-24</v>
      </c>
      <c r="R56" s="571">
        <f t="shared" ref="R56" si="245">IFERROR((Q56-O56)/Q56, "-")</f>
        <v>0.625</v>
      </c>
      <c r="S56" s="571">
        <f t="shared" ref="S56" si="246">IFERROR((SQRT(P56*R56))*N56, "N/A")</f>
        <v>9.2195444572928871</v>
      </c>
      <c r="T56" s="572">
        <f t="shared" ref="T56" si="247">IFERROR(S56*$D56, "N/A")</f>
        <v>3.3406231264783544E-2</v>
      </c>
      <c r="U56" s="573"/>
      <c r="V56" s="515">
        <f>SUM('2.3_Input_Data_Orig_MC'!X54:Y56)</f>
        <v>32</v>
      </c>
      <c r="W56" s="516">
        <f>SUMIF('2.3_Input_Data_Orig_MC'!AE54:AF56, "&lt;0")</f>
        <v>-16</v>
      </c>
      <c r="X56" s="571">
        <f t="shared" ref="X56" si="248">IFERROR((V56+W56)/V56, "-")</f>
        <v>0.5</v>
      </c>
      <c r="Y56" s="571">
        <f>SUMIF('2.3_Input_Data_Orig_MC'!AB54:AF57,"&lt;=0")</f>
        <v>-24</v>
      </c>
      <c r="Z56" s="571">
        <f t="shared" ref="Z56" si="249">IFERROR((Y56-W56)/Y56, "-")</f>
        <v>0.33333333333333331</v>
      </c>
      <c r="AA56" s="571">
        <f t="shared" ref="AA56" si="250">IFERROR((SQRT(X56*Z56))*V56," No Interventions")</f>
        <v>13.063945294843617</v>
      </c>
      <c r="AB56" s="572">
        <f t="shared" ref="AB56" si="251">IFERROR(AA56*$D56, "No Interventions")</f>
        <v>4.7336089084619573E-2</v>
      </c>
      <c r="AC56" s="574"/>
      <c r="AD56" s="515">
        <f>SUM('2.4_Input_Data_Rebase'!X54:Y54)</f>
        <v>5</v>
      </c>
      <c r="AE56" s="516">
        <f>SUMIF('2.4_Input_Data_Rebase'!AE54:AF54, "&lt;0")</f>
        <v>-5</v>
      </c>
      <c r="AF56" s="571">
        <f t="shared" ref="AF56" si="252">IFERROR((AE56+AD56)/AD56, "-")</f>
        <v>0</v>
      </c>
      <c r="AG56" s="571">
        <f>SUMIF('2.4_Input_Data_Rebase'!AB54:AF57,"&lt;=0")</f>
        <v>-24</v>
      </c>
      <c r="AH56" s="571">
        <f t="shared" ref="AH56" si="253">IFERROR((AG56-AE56)/AG56, "-")</f>
        <v>0.79166666666666663</v>
      </c>
      <c r="AI56" s="571">
        <f t="shared" ref="AI56" si="254">IFERROR((SQRT(AF56*AH56))*AD56, "N/A")</f>
        <v>0</v>
      </c>
      <c r="AJ56" s="572">
        <f t="shared" ref="AJ56" si="255">IFERROR(AI56*$D56, "N/A")</f>
        <v>0</v>
      </c>
      <c r="AK56" s="573"/>
      <c r="AL56" s="515">
        <f>SUM('2.4_Input_Data_Rebase'!X54:Y55)</f>
        <v>5</v>
      </c>
      <c r="AM56" s="516">
        <f>SUMIF('2.4_Input_Data_Rebase'!AE54:AF55, "&lt;0")</f>
        <v>-5</v>
      </c>
      <c r="AN56" s="571">
        <f t="shared" ref="AN56" si="256">IFERROR((AL56+AM56)/AL56,"-")</f>
        <v>0</v>
      </c>
      <c r="AO56" s="571">
        <f>SUMIF('2.4_Input_Data_Rebase'!AB54:AF57,"&lt;=0")</f>
        <v>-24</v>
      </c>
      <c r="AP56" s="571">
        <f t="shared" ref="AP56" si="257">IFERROR((AO56-AM56)/AO56, "-")</f>
        <v>0.79166666666666663</v>
      </c>
      <c r="AQ56" s="571">
        <f t="shared" ref="AQ56" si="258">IFERROR((SQRT(AN56*AP56))*AL56, "N/A")</f>
        <v>0</v>
      </c>
      <c r="AR56" s="572">
        <f t="shared" ref="AR56" si="259">IFERROR(AQ56*$D56, "N/A")</f>
        <v>0</v>
      </c>
      <c r="AS56" s="573"/>
      <c r="AT56" s="515">
        <f>SUM('2.4_Input_Data_Rebase'!X54:Y56)</f>
        <v>9</v>
      </c>
      <c r="AU56" s="516">
        <f>SUMIF('2.4_Input_Data_Rebase'!AE54:AF56, "&lt;0")</f>
        <v>-7</v>
      </c>
      <c r="AV56" s="571">
        <f t="shared" ref="AV56" si="260">IFERROR((AT56+AU56)/AT56, "-")</f>
        <v>0.22222222222222221</v>
      </c>
      <c r="AW56" s="571">
        <f>SUMIF('2.4_Input_Data_Rebase'!AB54:AF57,"&lt;=0")</f>
        <v>-24</v>
      </c>
      <c r="AX56" s="571">
        <f t="shared" ref="AX56" si="261">IFERROR((AW56-AU56)/AW56, "-")</f>
        <v>0.70833333333333337</v>
      </c>
      <c r="AY56" s="571">
        <f t="shared" ref="AY56" si="262">IFERROR((SQRT(AV56*AX56))*AT56," No Interventions")</f>
        <v>3.5707142142714252</v>
      </c>
      <c r="AZ56" s="572">
        <f t="shared" ref="AZ56" si="263">IFERROR(AY56*$D56, "No Interventions")</f>
        <v>1.2938177734806022E-2</v>
      </c>
    </row>
    <row r="57" spans="1:52" ht="13.15" x14ac:dyDescent="0.35">
      <c r="A57" s="575"/>
      <c r="B57" s="518"/>
      <c r="C57" s="569"/>
      <c r="D57" s="576"/>
      <c r="F57" s="577"/>
      <c r="G57" s="578"/>
      <c r="H57" s="579"/>
      <c r="I57" s="579"/>
      <c r="J57" s="579"/>
      <c r="K57" s="579"/>
      <c r="L57" s="570"/>
      <c r="M57" s="573"/>
      <c r="N57" s="577"/>
      <c r="O57" s="578"/>
      <c r="P57" s="579"/>
      <c r="Q57" s="579"/>
      <c r="R57" s="579"/>
      <c r="S57" s="579"/>
      <c r="T57" s="570"/>
      <c r="U57" s="573"/>
      <c r="V57" s="577"/>
      <c r="W57" s="578"/>
      <c r="X57" s="579"/>
      <c r="Y57" s="579"/>
      <c r="Z57" s="579"/>
      <c r="AA57" s="579"/>
      <c r="AB57" s="570"/>
      <c r="AC57" s="574"/>
      <c r="AD57" s="577"/>
      <c r="AE57" s="578"/>
      <c r="AF57" s="579"/>
      <c r="AG57" s="579"/>
      <c r="AH57" s="579"/>
      <c r="AI57" s="579"/>
      <c r="AJ57" s="570"/>
      <c r="AK57" s="573"/>
      <c r="AL57" s="577"/>
      <c r="AM57" s="578"/>
      <c r="AN57" s="579"/>
      <c r="AO57" s="579"/>
      <c r="AP57" s="579"/>
      <c r="AQ57" s="579"/>
      <c r="AR57" s="570"/>
      <c r="AS57" s="573"/>
      <c r="AT57" s="577"/>
      <c r="AU57" s="578"/>
      <c r="AV57" s="579"/>
      <c r="AW57" s="579"/>
      <c r="AX57" s="579"/>
      <c r="AY57" s="579"/>
      <c r="AZ57" s="570"/>
    </row>
    <row r="58" spans="1:52" ht="13.15" x14ac:dyDescent="0.35">
      <c r="A58" s="575"/>
      <c r="B58" s="518"/>
      <c r="C58" s="569"/>
      <c r="D58" s="576"/>
      <c r="F58" s="577"/>
      <c r="G58" s="578"/>
      <c r="H58" s="579"/>
      <c r="I58" s="579"/>
      <c r="J58" s="579"/>
      <c r="K58" s="579"/>
      <c r="L58" s="570"/>
      <c r="M58" s="573"/>
      <c r="N58" s="577"/>
      <c r="O58" s="578"/>
      <c r="P58" s="579"/>
      <c r="Q58" s="579"/>
      <c r="R58" s="579"/>
      <c r="S58" s="579"/>
      <c r="T58" s="570"/>
      <c r="U58" s="573"/>
      <c r="V58" s="577"/>
      <c r="W58" s="578"/>
      <c r="X58" s="579"/>
      <c r="Y58" s="579"/>
      <c r="Z58" s="579"/>
      <c r="AA58" s="579"/>
      <c r="AB58" s="570"/>
      <c r="AC58" s="574"/>
      <c r="AD58" s="577"/>
      <c r="AE58" s="578"/>
      <c r="AF58" s="579"/>
      <c r="AG58" s="579"/>
      <c r="AH58" s="579"/>
      <c r="AI58" s="579"/>
      <c r="AJ58" s="570"/>
      <c r="AK58" s="573"/>
      <c r="AL58" s="577"/>
      <c r="AM58" s="578"/>
      <c r="AN58" s="579"/>
      <c r="AO58" s="579"/>
      <c r="AP58" s="579"/>
      <c r="AQ58" s="579"/>
      <c r="AR58" s="570"/>
      <c r="AS58" s="573"/>
      <c r="AT58" s="577"/>
      <c r="AU58" s="578"/>
      <c r="AV58" s="579"/>
      <c r="AW58" s="579"/>
      <c r="AX58" s="579"/>
      <c r="AY58" s="579"/>
      <c r="AZ58" s="570"/>
    </row>
    <row r="59" spans="1:52" ht="13.15" x14ac:dyDescent="0.35">
      <c r="A59" s="580"/>
      <c r="B59" s="520"/>
      <c r="C59" s="581"/>
      <c r="D59" s="582"/>
      <c r="F59" s="583"/>
      <c r="G59" s="584"/>
      <c r="H59" s="585"/>
      <c r="I59" s="585"/>
      <c r="J59" s="585"/>
      <c r="K59" s="585"/>
      <c r="L59" s="586"/>
      <c r="M59" s="573"/>
      <c r="N59" s="583"/>
      <c r="O59" s="584"/>
      <c r="P59" s="585"/>
      <c r="Q59" s="585"/>
      <c r="R59" s="585"/>
      <c r="S59" s="585"/>
      <c r="T59" s="586"/>
      <c r="U59" s="573"/>
      <c r="V59" s="583"/>
      <c r="W59" s="584"/>
      <c r="X59" s="585"/>
      <c r="Y59" s="585"/>
      <c r="Z59" s="585"/>
      <c r="AA59" s="585"/>
      <c r="AB59" s="586"/>
      <c r="AC59" s="574"/>
      <c r="AD59" s="583"/>
      <c r="AE59" s="584"/>
      <c r="AF59" s="585"/>
      <c r="AG59" s="585"/>
      <c r="AH59" s="585"/>
      <c r="AI59" s="585"/>
      <c r="AJ59" s="586"/>
      <c r="AK59" s="573"/>
      <c r="AL59" s="583"/>
      <c r="AM59" s="584"/>
      <c r="AN59" s="585"/>
      <c r="AO59" s="585"/>
      <c r="AP59" s="585"/>
      <c r="AQ59" s="585"/>
      <c r="AR59" s="586"/>
      <c r="AS59" s="573"/>
      <c r="AT59" s="583"/>
      <c r="AU59" s="584"/>
      <c r="AV59" s="585"/>
      <c r="AW59" s="585"/>
      <c r="AX59" s="585"/>
      <c r="AY59" s="585"/>
      <c r="AZ59" s="586"/>
    </row>
    <row r="60" spans="1:52" ht="13.15" x14ac:dyDescent="0.35">
      <c r="A60" s="568" t="s">
        <v>20</v>
      </c>
      <c r="B60" s="518">
        <v>4</v>
      </c>
      <c r="C60" s="569" t="s">
        <v>21</v>
      </c>
      <c r="D60" s="570">
        <f>'0.2_MR_Weighting'!I64</f>
        <v>2.1601307131401256E-3</v>
      </c>
      <c r="F60" s="515">
        <f>SUM('2.3_Input_Data_Orig_MC'!X58:Y58)</f>
        <v>0</v>
      </c>
      <c r="G60" s="516">
        <f>SUMIF('2.3_Input_Data_Orig_MC'!AE58:AF58,"&lt;0")</f>
        <v>0</v>
      </c>
      <c r="H60" s="571" t="str">
        <f t="shared" ref="H60" si="264">IFERROR((G60+F60)/F60, "-")</f>
        <v>-</v>
      </c>
      <c r="I60" s="571">
        <f>SUMIF('2.3_Input_Data_Orig_MC'!AB58:AF61,"&lt;=0")</f>
        <v>-24</v>
      </c>
      <c r="J60" s="571">
        <f t="shared" ref="J60" si="265">IFERROR((I60-G60)/I60, "-")</f>
        <v>1</v>
      </c>
      <c r="K60" s="571" t="str">
        <f t="shared" ref="K60" si="266">IFERROR((SQRT(H60*J60))*F60, "N/A")</f>
        <v>N/A</v>
      </c>
      <c r="L60" s="572" t="str">
        <f t="shared" ref="L60" si="267">IFERROR(K60*$D60, "N/A")</f>
        <v>N/A</v>
      </c>
      <c r="M60" s="573"/>
      <c r="N60" s="515">
        <f>SUM('2.3_Input_Data_Orig_MC'!X58:Y59)</f>
        <v>17</v>
      </c>
      <c r="O60" s="516">
        <f>SUMIF('2.3_Input_Data_Orig_MC'!AE58:AF59,"&lt;0")</f>
        <v>-9</v>
      </c>
      <c r="P60" s="571">
        <f t="shared" ref="P60" si="268">IFERROR((N60+O60)/N60,"-")</f>
        <v>0.47058823529411764</v>
      </c>
      <c r="Q60" s="571">
        <f>SUMIF('2.3_Input_Data_Orig_MC'!AB58:AF61,"&lt;=0")</f>
        <v>-24</v>
      </c>
      <c r="R60" s="571">
        <f t="shared" ref="R60" si="269">IFERROR((Q60-O60)/Q60, "-")</f>
        <v>0.625</v>
      </c>
      <c r="S60" s="571">
        <f t="shared" ref="S60" si="270">IFERROR((SQRT(P60*R60))*N60, "N/A")</f>
        <v>9.2195444572928871</v>
      </c>
      <c r="T60" s="572">
        <f t="shared" ref="T60" si="271">IFERROR(S60*$D60, "N/A")</f>
        <v>1.9915421143359178E-2</v>
      </c>
      <c r="U60" s="573"/>
      <c r="V60" s="515">
        <f>SUM('2.3_Input_Data_Orig_MC'!X58:Y60)</f>
        <v>32</v>
      </c>
      <c r="W60" s="516">
        <f>SUMIF('2.3_Input_Data_Orig_MC'!AE58:AF60, "&lt;0")</f>
        <v>-16</v>
      </c>
      <c r="X60" s="571">
        <f t="shared" ref="X60" si="272">IFERROR((V60+W60)/V60, "-")</f>
        <v>0.5</v>
      </c>
      <c r="Y60" s="571">
        <f>SUMIF('2.3_Input_Data_Orig_MC'!AB58:AF61,"&lt;=0")</f>
        <v>-24</v>
      </c>
      <c r="Z60" s="571">
        <f t="shared" ref="Z60" si="273">IFERROR((Y60-W60)/Y60, "-")</f>
        <v>0.33333333333333331</v>
      </c>
      <c r="AA60" s="571">
        <f t="shared" ref="AA60" si="274">IFERROR((SQRT(X60*Z60))*V60," No Interventions")</f>
        <v>13.063945294843617</v>
      </c>
      <c r="AB60" s="572">
        <f t="shared" ref="AB60" si="275">IFERROR(AA60*$D60, "No Interventions")</f>
        <v>2.8219829466174129E-2</v>
      </c>
      <c r="AC60" s="574"/>
      <c r="AD60" s="515">
        <f>SUM('2.4_Input_Data_Rebase'!X58:Y58)</f>
        <v>5</v>
      </c>
      <c r="AE60" s="516">
        <f>SUMIF('2.4_Input_Data_Rebase'!AE58:AF58, "&lt;0")</f>
        <v>-5</v>
      </c>
      <c r="AF60" s="571">
        <f t="shared" ref="AF60" si="276">IFERROR((AE60+AD60)/AD60, "-")</f>
        <v>0</v>
      </c>
      <c r="AG60" s="571">
        <f>SUMIF('2.4_Input_Data_Rebase'!AB58:AF61,"&lt;=0")</f>
        <v>-24</v>
      </c>
      <c r="AH60" s="571">
        <f t="shared" ref="AH60" si="277">IFERROR((AG60-AE60)/AG60, "-")</f>
        <v>0.79166666666666663</v>
      </c>
      <c r="AI60" s="571">
        <f t="shared" ref="AI60" si="278">IFERROR((SQRT(AF60*AH60))*AD60, "N/A")</f>
        <v>0</v>
      </c>
      <c r="AJ60" s="572">
        <f t="shared" ref="AJ60" si="279">IFERROR(AI60*$D60, "N/A")</f>
        <v>0</v>
      </c>
      <c r="AK60" s="573"/>
      <c r="AL60" s="515">
        <f>SUM('2.4_Input_Data_Rebase'!X58:Y59)</f>
        <v>12</v>
      </c>
      <c r="AM60" s="516">
        <f>SUMIF('2.4_Input_Data_Rebase'!AE58:AF59, "&lt;0")</f>
        <v>-9</v>
      </c>
      <c r="AN60" s="571">
        <f t="shared" ref="AN60" si="280">IFERROR((AL60+AM60)/AL60,"-")</f>
        <v>0.25</v>
      </c>
      <c r="AO60" s="571">
        <f>SUMIF('2.4_Input_Data_Rebase'!AB58:AF61,"&lt;=0")</f>
        <v>-24</v>
      </c>
      <c r="AP60" s="571">
        <f t="shared" ref="AP60" si="281">IFERROR((AO60-AM60)/AO60, "-")</f>
        <v>0.625</v>
      </c>
      <c r="AQ60" s="571">
        <f t="shared" ref="AQ60" si="282">IFERROR((SQRT(AN60*AP60))*AL60, "N/A")</f>
        <v>4.7434164902525691</v>
      </c>
      <c r="AR60" s="572">
        <f t="shared" ref="AR60" si="283">IFERROR(AQ60*$D60, "N/A")</f>
        <v>1.0246399645809914E-2</v>
      </c>
      <c r="AS60" s="573"/>
      <c r="AT60" s="515">
        <f>SUM('2.4_Input_Data_Rebase'!X58:Y60)</f>
        <v>14</v>
      </c>
      <c r="AU60" s="516">
        <f>SUMIF('2.4_Input_Data_Rebase'!AE58:AF60, "&lt;0")</f>
        <v>-10</v>
      </c>
      <c r="AV60" s="571">
        <f t="shared" ref="AV60" si="284">IFERROR((AT60+AU60)/AT60, "-")</f>
        <v>0.2857142857142857</v>
      </c>
      <c r="AW60" s="571">
        <f>SUMIF('2.4_Input_Data_Rebase'!AB58:AF61,"&lt;=0")</f>
        <v>-24</v>
      </c>
      <c r="AX60" s="571">
        <f t="shared" ref="AX60" si="285">IFERROR((AW60-AU60)/AW60, "-")</f>
        <v>0.58333333333333337</v>
      </c>
      <c r="AY60" s="571">
        <f t="shared" ref="AY60" si="286">IFERROR((SQRT(AV60*AX60))*AT60," No Interventions")</f>
        <v>5.715476066494082</v>
      </c>
      <c r="AZ60" s="572">
        <f t="shared" ref="AZ60" si="287">IFERROR(AY60*$D60, "No Interventions")</f>
        <v>1.2346175391451181E-2</v>
      </c>
    </row>
    <row r="61" spans="1:52" ht="13.15" x14ac:dyDescent="0.35">
      <c r="A61" s="575"/>
      <c r="B61" s="518"/>
      <c r="C61" s="569"/>
      <c r="D61" s="576"/>
      <c r="F61" s="577"/>
      <c r="G61" s="578"/>
      <c r="H61" s="579"/>
      <c r="I61" s="579"/>
      <c r="J61" s="579"/>
      <c r="K61" s="579"/>
      <c r="L61" s="570"/>
      <c r="M61" s="573"/>
      <c r="N61" s="577"/>
      <c r="O61" s="578"/>
      <c r="P61" s="579"/>
      <c r="Q61" s="579"/>
      <c r="R61" s="579"/>
      <c r="S61" s="579"/>
      <c r="T61" s="570"/>
      <c r="U61" s="573"/>
      <c r="V61" s="577"/>
      <c r="W61" s="578"/>
      <c r="X61" s="579"/>
      <c r="Y61" s="579"/>
      <c r="Z61" s="579"/>
      <c r="AA61" s="579"/>
      <c r="AB61" s="570"/>
      <c r="AC61" s="574"/>
      <c r="AD61" s="577"/>
      <c r="AE61" s="578"/>
      <c r="AF61" s="579"/>
      <c r="AG61" s="579"/>
      <c r="AH61" s="579"/>
      <c r="AI61" s="579"/>
      <c r="AJ61" s="570"/>
      <c r="AK61" s="573"/>
      <c r="AL61" s="577"/>
      <c r="AM61" s="578"/>
      <c r="AN61" s="579"/>
      <c r="AO61" s="579"/>
      <c r="AP61" s="579"/>
      <c r="AQ61" s="579"/>
      <c r="AR61" s="570"/>
      <c r="AS61" s="573"/>
      <c r="AT61" s="577"/>
      <c r="AU61" s="578"/>
      <c r="AV61" s="579"/>
      <c r="AW61" s="579"/>
      <c r="AX61" s="579"/>
      <c r="AY61" s="579"/>
      <c r="AZ61" s="570"/>
    </row>
    <row r="62" spans="1:52" ht="13.15" x14ac:dyDescent="0.35">
      <c r="A62" s="575"/>
      <c r="B62" s="518"/>
      <c r="C62" s="569"/>
      <c r="D62" s="576"/>
      <c r="F62" s="577"/>
      <c r="G62" s="578"/>
      <c r="H62" s="579"/>
      <c r="I62" s="579"/>
      <c r="J62" s="579"/>
      <c r="K62" s="579"/>
      <c r="L62" s="570"/>
      <c r="M62" s="573"/>
      <c r="N62" s="577"/>
      <c r="O62" s="578"/>
      <c r="P62" s="579"/>
      <c r="Q62" s="579"/>
      <c r="R62" s="579"/>
      <c r="S62" s="579"/>
      <c r="T62" s="570"/>
      <c r="U62" s="573"/>
      <c r="V62" s="577"/>
      <c r="W62" s="578"/>
      <c r="X62" s="579"/>
      <c r="Y62" s="579"/>
      <c r="Z62" s="579"/>
      <c r="AA62" s="579"/>
      <c r="AB62" s="570"/>
      <c r="AC62" s="574"/>
      <c r="AD62" s="577"/>
      <c r="AE62" s="578"/>
      <c r="AF62" s="579"/>
      <c r="AG62" s="579"/>
      <c r="AH62" s="579"/>
      <c r="AI62" s="579"/>
      <c r="AJ62" s="570"/>
      <c r="AK62" s="573"/>
      <c r="AL62" s="577"/>
      <c r="AM62" s="578"/>
      <c r="AN62" s="579"/>
      <c r="AO62" s="579"/>
      <c r="AP62" s="579"/>
      <c r="AQ62" s="579"/>
      <c r="AR62" s="570"/>
      <c r="AS62" s="573"/>
      <c r="AT62" s="577"/>
      <c r="AU62" s="578"/>
      <c r="AV62" s="579"/>
      <c r="AW62" s="579"/>
      <c r="AX62" s="579"/>
      <c r="AY62" s="579"/>
      <c r="AZ62" s="570"/>
    </row>
    <row r="63" spans="1:52" ht="13.15" x14ac:dyDescent="0.35">
      <c r="A63" s="580"/>
      <c r="B63" s="520"/>
      <c r="C63" s="581"/>
      <c r="D63" s="582"/>
      <c r="F63" s="583"/>
      <c r="G63" s="584"/>
      <c r="H63" s="585"/>
      <c r="I63" s="585"/>
      <c r="J63" s="585"/>
      <c r="K63" s="585"/>
      <c r="L63" s="586"/>
      <c r="M63" s="573"/>
      <c r="N63" s="583"/>
      <c r="O63" s="584"/>
      <c r="P63" s="585"/>
      <c r="Q63" s="585"/>
      <c r="R63" s="585"/>
      <c r="S63" s="585"/>
      <c r="T63" s="586"/>
      <c r="U63" s="573"/>
      <c r="V63" s="583"/>
      <c r="W63" s="584"/>
      <c r="X63" s="585"/>
      <c r="Y63" s="585"/>
      <c r="Z63" s="585"/>
      <c r="AA63" s="585"/>
      <c r="AB63" s="586"/>
      <c r="AC63" s="574"/>
      <c r="AD63" s="583"/>
      <c r="AE63" s="584"/>
      <c r="AF63" s="585"/>
      <c r="AG63" s="585"/>
      <c r="AH63" s="585"/>
      <c r="AI63" s="585"/>
      <c r="AJ63" s="586"/>
      <c r="AK63" s="573"/>
      <c r="AL63" s="583"/>
      <c r="AM63" s="584"/>
      <c r="AN63" s="585"/>
      <c r="AO63" s="585"/>
      <c r="AP63" s="585"/>
      <c r="AQ63" s="585"/>
      <c r="AR63" s="586"/>
      <c r="AS63" s="573"/>
      <c r="AT63" s="583"/>
      <c r="AU63" s="584"/>
      <c r="AV63" s="585"/>
      <c r="AW63" s="585"/>
      <c r="AX63" s="585"/>
      <c r="AY63" s="585"/>
      <c r="AZ63" s="586"/>
    </row>
    <row r="64" spans="1:52" ht="13.15" x14ac:dyDescent="0.35">
      <c r="A64" s="568" t="s">
        <v>20</v>
      </c>
      <c r="B64" s="518">
        <v>6</v>
      </c>
      <c r="C64" s="569" t="s">
        <v>67</v>
      </c>
      <c r="D64" s="570">
        <f>'0.2_MR_Weighting'!I68</f>
        <v>2.118538330943364E-3</v>
      </c>
      <c r="F64" s="515">
        <f>SUM('2.3_Input_Data_Orig_MC'!X62:Y62)</f>
        <v>0</v>
      </c>
      <c r="G64" s="516">
        <f>SUMIF('2.3_Input_Data_Orig_MC'!AE62:AF62,"&lt;0")</f>
        <v>0</v>
      </c>
      <c r="H64" s="571" t="str">
        <f t="shared" ref="H64" si="288">IFERROR((G64+F64)/F64, "-")</f>
        <v>-</v>
      </c>
      <c r="I64" s="571">
        <f>SUMIF('2.3_Input_Data_Orig_MC'!AB62:AF65,"&lt;=0")</f>
        <v>-25</v>
      </c>
      <c r="J64" s="571">
        <f t="shared" ref="J64" si="289">IFERROR((I64-G64)/I64, "-")</f>
        <v>1</v>
      </c>
      <c r="K64" s="571" t="str">
        <f t="shared" ref="K64" si="290">IFERROR((SQRT(H64*J64))*F64, "N/A")</f>
        <v>N/A</v>
      </c>
      <c r="L64" s="572" t="str">
        <f t="shared" ref="L64" si="291">IFERROR(K64*$D64, "N/A")</f>
        <v>N/A</v>
      </c>
      <c r="M64" s="573"/>
      <c r="N64" s="515">
        <f>SUM('2.3_Input_Data_Orig_MC'!X62:Y63)</f>
        <v>18</v>
      </c>
      <c r="O64" s="516">
        <f>SUMIF('2.3_Input_Data_Orig_MC'!AE62:AF63,"&lt;0")</f>
        <v>-8</v>
      </c>
      <c r="P64" s="571">
        <f t="shared" ref="P64" si="292">IFERROR((N64+O64)/N64,"-")</f>
        <v>0.55555555555555558</v>
      </c>
      <c r="Q64" s="571">
        <f>SUMIF('2.3_Input_Data_Orig_MC'!AB62:AF65,"&lt;=0")</f>
        <v>-25</v>
      </c>
      <c r="R64" s="571">
        <f t="shared" ref="R64" si="293">IFERROR((Q64-O64)/Q64, "-")</f>
        <v>0.68</v>
      </c>
      <c r="S64" s="571">
        <f t="shared" ref="S64" si="294">IFERROR((SQRT(P64*R64))*N64, "N/A")</f>
        <v>11.063453348751466</v>
      </c>
      <c r="T64" s="572">
        <f t="shared" ref="T64" si="295">IFERROR(S64*$D64, "N/A")</f>
        <v>2.3438349991933703E-2</v>
      </c>
      <c r="U64" s="573"/>
      <c r="V64" s="515">
        <f>SUM('2.3_Input_Data_Orig_MC'!X62:Y64)</f>
        <v>33</v>
      </c>
      <c r="W64" s="516">
        <f>SUMIF('2.3_Input_Data_Orig_MC'!AE62:AF64, "&lt;0")</f>
        <v>-18</v>
      </c>
      <c r="X64" s="571">
        <f t="shared" ref="X64" si="296">IFERROR((V64+W64)/V64, "-")</f>
        <v>0.45454545454545453</v>
      </c>
      <c r="Y64" s="571">
        <f>SUMIF('2.3_Input_Data_Orig_MC'!AB62:AF65,"&lt;=0")</f>
        <v>-25</v>
      </c>
      <c r="Z64" s="571">
        <f t="shared" ref="Z64" si="297">IFERROR((Y64-W64)/Y64, "-")</f>
        <v>0.28000000000000003</v>
      </c>
      <c r="AA64" s="571">
        <f t="shared" ref="AA64" si="298">IFERROR((SQRT(X64*Z64))*V64," No Interventions")</f>
        <v>11.772850122209151</v>
      </c>
      <c r="AB64" s="572">
        <f t="shared" ref="AB64" si="299">IFERROR(AA64*$D64, "No Interventions")</f>
        <v>2.4941234248351353E-2</v>
      </c>
      <c r="AC64" s="574"/>
      <c r="AD64" s="515">
        <f>SUM('2.4_Input_Data_Rebase'!X62:Y62)</f>
        <v>5</v>
      </c>
      <c r="AE64" s="516">
        <f>SUMIF('2.4_Input_Data_Rebase'!AE62:AF62, "&lt;0")</f>
        <v>-4</v>
      </c>
      <c r="AF64" s="571">
        <f t="shared" ref="AF64" si="300">IFERROR((AE64+AD64)/AD64, "-")</f>
        <v>0.2</v>
      </c>
      <c r="AG64" s="571">
        <f>SUMIF('2.4_Input_Data_Rebase'!AB62:AF65,"&lt;=0")</f>
        <v>-25</v>
      </c>
      <c r="AH64" s="571">
        <f t="shared" ref="AH64" si="301">IFERROR((AG64-AE64)/AG64, "-")</f>
        <v>0.84</v>
      </c>
      <c r="AI64" s="571">
        <f t="shared" ref="AI64" si="302">IFERROR((SQRT(AF64*AH64))*AD64, "N/A")</f>
        <v>2.0493901531919199</v>
      </c>
      <c r="AJ64" s="572">
        <f t="shared" ref="AJ64" si="303">IFERROR(AI64*$D64, "N/A")</f>
        <v>4.3417115945949747E-3</v>
      </c>
      <c r="AK64" s="573"/>
      <c r="AL64" s="515">
        <f>SUM('2.4_Input_Data_Rebase'!X62:Y63)</f>
        <v>7</v>
      </c>
      <c r="AM64" s="516">
        <f>SUMIF('2.4_Input_Data_Rebase'!AE62:AF63, "&lt;0")</f>
        <v>-5</v>
      </c>
      <c r="AN64" s="571">
        <f t="shared" ref="AN64" si="304">IFERROR((AL64+AM64)/AL64,"-")</f>
        <v>0.2857142857142857</v>
      </c>
      <c r="AO64" s="571">
        <f>SUMIF('2.4_Input_Data_Rebase'!AB62:AF65,"&lt;=0")</f>
        <v>-25</v>
      </c>
      <c r="AP64" s="571">
        <f t="shared" ref="AP64" si="305">IFERROR((AO64-AM64)/AO64, "-")</f>
        <v>0.8</v>
      </c>
      <c r="AQ64" s="571">
        <f t="shared" ref="AQ64" si="306">IFERROR((SQRT(AN64*AP64))*AL64, "N/A")</f>
        <v>3.3466401061363023</v>
      </c>
      <c r="AR64" s="572">
        <f t="shared" ref="AR64" si="307">IFERROR(AQ64*$D64, "N/A")</f>
        <v>7.0899853447221241E-3</v>
      </c>
      <c r="AS64" s="573"/>
      <c r="AT64" s="515">
        <f>SUM('2.4_Input_Data_Rebase'!X62:Y64)</f>
        <v>11</v>
      </c>
      <c r="AU64" s="516">
        <f>SUMIF('2.4_Input_Data_Rebase'!AE62:AF64, "&lt;0")</f>
        <v>-7</v>
      </c>
      <c r="AV64" s="571">
        <f t="shared" ref="AV64" si="308">IFERROR((AT64+AU64)/AT64, "-")</f>
        <v>0.36363636363636365</v>
      </c>
      <c r="AW64" s="571">
        <f>SUMIF('2.4_Input_Data_Rebase'!AB62:AF65,"&lt;=0")</f>
        <v>-25</v>
      </c>
      <c r="AX64" s="571">
        <f t="shared" ref="AX64" si="309">IFERROR((AW64-AU64)/AW64, "-")</f>
        <v>0.72</v>
      </c>
      <c r="AY64" s="571">
        <f t="shared" ref="AY64" si="310">IFERROR((SQRT(AV64*AX64))*AT64," No Interventions")</f>
        <v>5.6284989117881157</v>
      </c>
      <c r="AZ64" s="572">
        <f t="shared" ref="AZ64" si="311">IFERROR(AY64*$D64, "No Interventions")</f>
        <v>1.1924190690296136E-2</v>
      </c>
    </row>
    <row r="65" spans="1:52" ht="13.15" x14ac:dyDescent="0.35">
      <c r="A65" s="575"/>
      <c r="B65" s="518"/>
      <c r="C65" s="569"/>
      <c r="D65" s="576"/>
      <c r="F65" s="577"/>
      <c r="G65" s="578"/>
      <c r="H65" s="579"/>
      <c r="I65" s="579"/>
      <c r="J65" s="579"/>
      <c r="K65" s="579"/>
      <c r="L65" s="570"/>
      <c r="M65" s="573"/>
      <c r="N65" s="577"/>
      <c r="O65" s="578"/>
      <c r="P65" s="579"/>
      <c r="Q65" s="579"/>
      <c r="R65" s="579"/>
      <c r="S65" s="579"/>
      <c r="T65" s="570"/>
      <c r="U65" s="573"/>
      <c r="V65" s="577"/>
      <c r="W65" s="578"/>
      <c r="X65" s="579"/>
      <c r="Y65" s="579"/>
      <c r="Z65" s="579"/>
      <c r="AA65" s="579"/>
      <c r="AB65" s="570"/>
      <c r="AC65" s="574"/>
      <c r="AD65" s="577"/>
      <c r="AE65" s="578"/>
      <c r="AF65" s="579"/>
      <c r="AG65" s="579"/>
      <c r="AH65" s="579"/>
      <c r="AI65" s="579"/>
      <c r="AJ65" s="570"/>
      <c r="AK65" s="573"/>
      <c r="AL65" s="577"/>
      <c r="AM65" s="578"/>
      <c r="AN65" s="579"/>
      <c r="AO65" s="579"/>
      <c r="AP65" s="579"/>
      <c r="AQ65" s="579"/>
      <c r="AR65" s="570"/>
      <c r="AS65" s="573"/>
      <c r="AT65" s="577"/>
      <c r="AU65" s="578"/>
      <c r="AV65" s="579"/>
      <c r="AW65" s="579"/>
      <c r="AX65" s="579"/>
      <c r="AY65" s="579"/>
      <c r="AZ65" s="570"/>
    </row>
    <row r="66" spans="1:52" ht="13.15" x14ac:dyDescent="0.35">
      <c r="A66" s="575"/>
      <c r="B66" s="518"/>
      <c r="C66" s="569"/>
      <c r="D66" s="576"/>
      <c r="F66" s="577"/>
      <c r="G66" s="578"/>
      <c r="H66" s="579"/>
      <c r="I66" s="579"/>
      <c r="J66" s="579"/>
      <c r="K66" s="579"/>
      <c r="L66" s="570"/>
      <c r="M66" s="573"/>
      <c r="N66" s="577"/>
      <c r="O66" s="578"/>
      <c r="P66" s="579"/>
      <c r="Q66" s="579"/>
      <c r="R66" s="579"/>
      <c r="S66" s="579"/>
      <c r="T66" s="570"/>
      <c r="U66" s="573"/>
      <c r="V66" s="577"/>
      <c r="W66" s="578"/>
      <c r="X66" s="579"/>
      <c r="Y66" s="579"/>
      <c r="Z66" s="579"/>
      <c r="AA66" s="579"/>
      <c r="AB66" s="570"/>
      <c r="AC66" s="574"/>
      <c r="AD66" s="577"/>
      <c r="AE66" s="578"/>
      <c r="AF66" s="579"/>
      <c r="AG66" s="579"/>
      <c r="AH66" s="579"/>
      <c r="AI66" s="579"/>
      <c r="AJ66" s="570"/>
      <c r="AK66" s="573"/>
      <c r="AL66" s="577"/>
      <c r="AM66" s="578"/>
      <c r="AN66" s="579"/>
      <c r="AO66" s="579"/>
      <c r="AP66" s="579"/>
      <c r="AQ66" s="579"/>
      <c r="AR66" s="570"/>
      <c r="AS66" s="573"/>
      <c r="AT66" s="577"/>
      <c r="AU66" s="578"/>
      <c r="AV66" s="579"/>
      <c r="AW66" s="579"/>
      <c r="AX66" s="579"/>
      <c r="AY66" s="579"/>
      <c r="AZ66" s="570"/>
    </row>
    <row r="67" spans="1:52" ht="13.15" x14ac:dyDescent="0.35">
      <c r="A67" s="580"/>
      <c r="B67" s="520"/>
      <c r="C67" s="581"/>
      <c r="D67" s="582"/>
      <c r="F67" s="583"/>
      <c r="G67" s="584"/>
      <c r="H67" s="585"/>
      <c r="I67" s="585"/>
      <c r="J67" s="585"/>
      <c r="K67" s="585"/>
      <c r="L67" s="586"/>
      <c r="M67" s="573"/>
      <c r="N67" s="583"/>
      <c r="O67" s="584"/>
      <c r="P67" s="585"/>
      <c r="Q67" s="585"/>
      <c r="R67" s="585"/>
      <c r="S67" s="585"/>
      <c r="T67" s="586"/>
      <c r="U67" s="573"/>
      <c r="V67" s="583"/>
      <c r="W67" s="584"/>
      <c r="X67" s="585"/>
      <c r="Y67" s="585"/>
      <c r="Z67" s="585"/>
      <c r="AA67" s="585"/>
      <c r="AB67" s="586"/>
      <c r="AC67" s="574"/>
      <c r="AD67" s="583"/>
      <c r="AE67" s="584"/>
      <c r="AF67" s="585"/>
      <c r="AG67" s="585"/>
      <c r="AH67" s="585"/>
      <c r="AI67" s="585"/>
      <c r="AJ67" s="586"/>
      <c r="AK67" s="573"/>
      <c r="AL67" s="583"/>
      <c r="AM67" s="584"/>
      <c r="AN67" s="585"/>
      <c r="AO67" s="585"/>
      <c r="AP67" s="585"/>
      <c r="AQ67" s="585"/>
      <c r="AR67" s="586"/>
      <c r="AS67" s="573"/>
      <c r="AT67" s="583"/>
      <c r="AU67" s="584"/>
      <c r="AV67" s="585"/>
      <c r="AW67" s="585"/>
      <c r="AX67" s="585"/>
      <c r="AY67" s="585"/>
      <c r="AZ67" s="586"/>
    </row>
    <row r="68" spans="1:52" ht="13.15" x14ac:dyDescent="0.35">
      <c r="A68" s="568" t="s">
        <v>20</v>
      </c>
      <c r="B68" s="518">
        <v>13</v>
      </c>
      <c r="C68" s="569" t="s">
        <v>13</v>
      </c>
      <c r="D68" s="570">
        <f>'0.2_MR_Weighting'!I72</f>
        <v>4.6795495819973042E-4</v>
      </c>
      <c r="F68" s="515">
        <f>SUM('2.3_Input_Data_Orig_MC'!X66:Y66)</f>
        <v>0</v>
      </c>
      <c r="G68" s="516">
        <f>SUMIF('2.3_Input_Data_Orig_MC'!AE66:AF66,"&lt;0")</f>
        <v>0</v>
      </c>
      <c r="H68" s="571" t="str">
        <f t="shared" ref="H68" si="312">IFERROR((G68+F68)/F68, "-")</f>
        <v>-</v>
      </c>
      <c r="I68" s="571">
        <f>SUMIF('2.3_Input_Data_Orig_MC'!AB66:AF69,"&lt;=0")</f>
        <v>-5</v>
      </c>
      <c r="J68" s="571">
        <f t="shared" ref="J68" si="313">IFERROR((I68-G68)/I68, "-")</f>
        <v>1</v>
      </c>
      <c r="K68" s="571" t="str">
        <f t="shared" ref="K68" si="314">IFERROR((SQRT(H68*J68))*F68, "N/A")</f>
        <v>N/A</v>
      </c>
      <c r="L68" s="572" t="str">
        <f t="shared" ref="L68" si="315">IFERROR(K68*$D68, "N/A")</f>
        <v>N/A</v>
      </c>
      <c r="M68" s="573"/>
      <c r="N68" s="515">
        <f>SUM('2.3_Input_Data_Orig_MC'!X66:Y67)</f>
        <v>0</v>
      </c>
      <c r="O68" s="516">
        <f>SUMIF('2.3_Input_Data_Orig_MC'!AE66:AF67,"&lt;0")</f>
        <v>0</v>
      </c>
      <c r="P68" s="571" t="str">
        <f t="shared" ref="P68" si="316">IFERROR((N68+O68)/N68,"-")</f>
        <v>-</v>
      </c>
      <c r="Q68" s="571">
        <f>SUMIF('2.3_Input_Data_Orig_MC'!AB66:AF69,"&lt;=0")</f>
        <v>-5</v>
      </c>
      <c r="R68" s="571">
        <f t="shared" ref="R68" si="317">IFERROR((Q68-O68)/Q68, "-")</f>
        <v>1</v>
      </c>
      <c r="S68" s="571" t="str">
        <f t="shared" ref="S68" si="318">IFERROR((SQRT(P68*R68))*N68, "N/A")</f>
        <v>N/A</v>
      </c>
      <c r="T68" s="572" t="str">
        <f t="shared" ref="T68" si="319">IFERROR(S68*$D68, "N/A")</f>
        <v>N/A</v>
      </c>
      <c r="U68" s="573"/>
      <c r="V68" s="515">
        <f>SUM('2.3_Input_Data_Orig_MC'!X66:Y68)</f>
        <v>6</v>
      </c>
      <c r="W68" s="516">
        <f>SUMIF('2.3_Input_Data_Orig_MC'!AE66:AF68, "&lt;0")</f>
        <v>-5</v>
      </c>
      <c r="X68" s="571">
        <f t="shared" ref="X68" si="320">IFERROR((V68+W68)/V68, "-")</f>
        <v>0.16666666666666666</v>
      </c>
      <c r="Y68" s="571">
        <f>SUMIF('2.3_Input_Data_Orig_MC'!AB66:AF69,"&lt;=0")</f>
        <v>-5</v>
      </c>
      <c r="Z68" s="571">
        <f t="shared" ref="Z68" si="321">IFERROR((Y68-W68)/Y68, "-")</f>
        <v>0</v>
      </c>
      <c r="AA68" s="571">
        <f t="shared" ref="AA68" si="322">IFERROR((SQRT(X68*Z68))*V68," No Interventions")</f>
        <v>0</v>
      </c>
      <c r="AB68" s="572">
        <f t="shared" ref="AB68" si="323">IFERROR(AA68*$D68, "No Interventions")</f>
        <v>0</v>
      </c>
      <c r="AC68" s="574"/>
      <c r="AD68" s="515">
        <f>SUM('2.4_Input_Data_Rebase'!X66:Y66)</f>
        <v>0</v>
      </c>
      <c r="AE68" s="516">
        <f>SUMIF('2.4_Input_Data_Rebase'!AE66:AF66, "&lt;0")</f>
        <v>0</v>
      </c>
      <c r="AF68" s="571" t="str">
        <f t="shared" ref="AF68" si="324">IFERROR((AE68+AD68)/AD68, "-")</f>
        <v>-</v>
      </c>
      <c r="AG68" s="571">
        <f>SUMIF('2.4_Input_Data_Rebase'!AB66:AF69,"&lt;=0")</f>
        <v>-5</v>
      </c>
      <c r="AH68" s="571">
        <f t="shared" ref="AH68" si="325">IFERROR((AG68-AE68)/AG68, "-")</f>
        <v>1</v>
      </c>
      <c r="AI68" s="571" t="str">
        <f t="shared" ref="AI68" si="326">IFERROR((SQRT(AF68*AH68))*AD68, "N/A")</f>
        <v>N/A</v>
      </c>
      <c r="AJ68" s="572" t="str">
        <f t="shared" ref="AJ68" si="327">IFERROR(AI68*$D68, "N/A")</f>
        <v>N/A</v>
      </c>
      <c r="AK68" s="573"/>
      <c r="AL68" s="515">
        <f>SUM('2.4_Input_Data_Rebase'!X66:Y67)</f>
        <v>1</v>
      </c>
      <c r="AM68" s="516">
        <f>SUMIF('2.4_Input_Data_Rebase'!AE66:AF67, "&lt;0")</f>
        <v>0</v>
      </c>
      <c r="AN68" s="571">
        <f t="shared" ref="AN68" si="328">IFERROR((AL68+AM68)/AL68,"-")</f>
        <v>1</v>
      </c>
      <c r="AO68" s="571">
        <f>SUMIF('2.4_Input_Data_Rebase'!AB66:AF69,"&lt;=0")</f>
        <v>-5</v>
      </c>
      <c r="AP68" s="571">
        <f t="shared" ref="AP68" si="329">IFERROR((AO68-AM68)/AO68, "-")</f>
        <v>1</v>
      </c>
      <c r="AQ68" s="571">
        <f t="shared" ref="AQ68" si="330">IFERROR((SQRT(AN68*AP68))*AL68, "N/A")</f>
        <v>1</v>
      </c>
      <c r="AR68" s="572">
        <f t="shared" ref="AR68" si="331">IFERROR(AQ68*$D68, "N/A")</f>
        <v>4.6795495819973042E-4</v>
      </c>
      <c r="AS68" s="573"/>
      <c r="AT68" s="515">
        <f>SUM('2.4_Input_Data_Rebase'!X66:Y68)</f>
        <v>3</v>
      </c>
      <c r="AU68" s="516">
        <f>SUMIF('2.4_Input_Data_Rebase'!AE66:AF68, "&lt;0")</f>
        <v>-1</v>
      </c>
      <c r="AV68" s="571">
        <f t="shared" ref="AV68" si="332">IFERROR((AT68+AU68)/AT68, "-")</f>
        <v>0.66666666666666663</v>
      </c>
      <c r="AW68" s="571">
        <f>SUMIF('2.4_Input_Data_Rebase'!AB66:AF69,"&lt;=0")</f>
        <v>-5</v>
      </c>
      <c r="AX68" s="571">
        <f t="shared" ref="AX68" si="333">IFERROR((AW68-AU68)/AW68, "-")</f>
        <v>0.8</v>
      </c>
      <c r="AY68" s="571">
        <f t="shared" ref="AY68" si="334">IFERROR((SQRT(AV68*AX68))*AT68," No Interventions")</f>
        <v>2.1908902300206643</v>
      </c>
      <c r="AZ68" s="572">
        <f t="shared" ref="AZ68" si="335">IFERROR(AY68*$D68, "No Interventions")</f>
        <v>1.0252379460095177E-3</v>
      </c>
    </row>
    <row r="69" spans="1:52" ht="13.15" x14ac:dyDescent="0.35">
      <c r="A69" s="575"/>
      <c r="B69" s="518"/>
      <c r="C69" s="569"/>
      <c r="D69" s="576"/>
      <c r="F69" s="577"/>
      <c r="G69" s="578"/>
      <c r="H69" s="579"/>
      <c r="I69" s="579"/>
      <c r="J69" s="579"/>
      <c r="K69" s="579"/>
      <c r="L69" s="570"/>
      <c r="M69" s="573"/>
      <c r="N69" s="577"/>
      <c r="O69" s="578"/>
      <c r="P69" s="579"/>
      <c r="Q69" s="579"/>
      <c r="R69" s="579"/>
      <c r="S69" s="579"/>
      <c r="T69" s="570"/>
      <c r="U69" s="573"/>
      <c r="V69" s="577"/>
      <c r="W69" s="578"/>
      <c r="X69" s="579"/>
      <c r="Y69" s="579"/>
      <c r="Z69" s="579"/>
      <c r="AA69" s="579"/>
      <c r="AB69" s="570"/>
      <c r="AC69" s="574"/>
      <c r="AD69" s="577"/>
      <c r="AE69" s="578"/>
      <c r="AF69" s="579"/>
      <c r="AG69" s="579"/>
      <c r="AH69" s="579"/>
      <c r="AI69" s="579"/>
      <c r="AJ69" s="570"/>
      <c r="AK69" s="573"/>
      <c r="AL69" s="577"/>
      <c r="AM69" s="578"/>
      <c r="AN69" s="579"/>
      <c r="AO69" s="579"/>
      <c r="AP69" s="579"/>
      <c r="AQ69" s="579"/>
      <c r="AR69" s="570"/>
      <c r="AS69" s="573"/>
      <c r="AT69" s="577"/>
      <c r="AU69" s="578"/>
      <c r="AV69" s="579"/>
      <c r="AW69" s="579"/>
      <c r="AX69" s="579"/>
      <c r="AY69" s="579"/>
      <c r="AZ69" s="570"/>
    </row>
    <row r="70" spans="1:52" ht="13.15" x14ac:dyDescent="0.35">
      <c r="A70" s="575"/>
      <c r="B70" s="518"/>
      <c r="C70" s="569"/>
      <c r="D70" s="576"/>
      <c r="F70" s="577"/>
      <c r="G70" s="578"/>
      <c r="H70" s="579"/>
      <c r="I70" s="579"/>
      <c r="J70" s="579"/>
      <c r="K70" s="579"/>
      <c r="L70" s="570"/>
      <c r="M70" s="573"/>
      <c r="N70" s="577"/>
      <c r="O70" s="578"/>
      <c r="P70" s="579"/>
      <c r="Q70" s="579"/>
      <c r="R70" s="579"/>
      <c r="S70" s="579"/>
      <c r="T70" s="570"/>
      <c r="U70" s="573"/>
      <c r="V70" s="577"/>
      <c r="W70" s="578"/>
      <c r="X70" s="579"/>
      <c r="Y70" s="579"/>
      <c r="Z70" s="579"/>
      <c r="AA70" s="579"/>
      <c r="AB70" s="570"/>
      <c r="AC70" s="574"/>
      <c r="AD70" s="577"/>
      <c r="AE70" s="578"/>
      <c r="AF70" s="579"/>
      <c r="AG70" s="579"/>
      <c r="AH70" s="579"/>
      <c r="AI70" s="579"/>
      <c r="AJ70" s="570"/>
      <c r="AK70" s="573"/>
      <c r="AL70" s="577"/>
      <c r="AM70" s="578"/>
      <c r="AN70" s="579"/>
      <c r="AO70" s="579"/>
      <c r="AP70" s="579"/>
      <c r="AQ70" s="579"/>
      <c r="AR70" s="570"/>
      <c r="AS70" s="573"/>
      <c r="AT70" s="577"/>
      <c r="AU70" s="578"/>
      <c r="AV70" s="579"/>
      <c r="AW70" s="579"/>
      <c r="AX70" s="579"/>
      <c r="AY70" s="579"/>
      <c r="AZ70" s="570"/>
    </row>
    <row r="71" spans="1:52" ht="13.15" x14ac:dyDescent="0.35">
      <c r="A71" s="580"/>
      <c r="B71" s="520"/>
      <c r="C71" s="581"/>
      <c r="D71" s="582"/>
      <c r="F71" s="583"/>
      <c r="G71" s="584"/>
      <c r="H71" s="585"/>
      <c r="I71" s="585"/>
      <c r="J71" s="585"/>
      <c r="K71" s="585"/>
      <c r="L71" s="586"/>
      <c r="M71" s="573"/>
      <c r="N71" s="583"/>
      <c r="O71" s="584"/>
      <c r="P71" s="585"/>
      <c r="Q71" s="585"/>
      <c r="R71" s="585"/>
      <c r="S71" s="585"/>
      <c r="T71" s="586"/>
      <c r="U71" s="573"/>
      <c r="V71" s="583"/>
      <c r="W71" s="584"/>
      <c r="X71" s="585"/>
      <c r="Y71" s="585"/>
      <c r="Z71" s="585"/>
      <c r="AA71" s="585"/>
      <c r="AB71" s="586"/>
      <c r="AC71" s="574"/>
      <c r="AD71" s="583"/>
      <c r="AE71" s="584"/>
      <c r="AF71" s="585"/>
      <c r="AG71" s="585"/>
      <c r="AH71" s="585"/>
      <c r="AI71" s="585"/>
      <c r="AJ71" s="586"/>
      <c r="AK71" s="573"/>
      <c r="AL71" s="583"/>
      <c r="AM71" s="584"/>
      <c r="AN71" s="585"/>
      <c r="AO71" s="585"/>
      <c r="AP71" s="585"/>
      <c r="AQ71" s="585"/>
      <c r="AR71" s="586"/>
      <c r="AS71" s="573"/>
      <c r="AT71" s="583"/>
      <c r="AU71" s="584"/>
      <c r="AV71" s="585"/>
      <c r="AW71" s="585"/>
      <c r="AX71" s="585"/>
      <c r="AY71" s="585"/>
      <c r="AZ71" s="586"/>
    </row>
    <row r="72" spans="1:52" ht="13.15" x14ac:dyDescent="0.35">
      <c r="A72" s="568" t="s">
        <v>20</v>
      </c>
      <c r="B72" s="518">
        <v>14</v>
      </c>
      <c r="C72" s="569" t="s">
        <v>20</v>
      </c>
      <c r="D72" s="570">
        <f>'0.2_MR_Weighting'!I76</f>
        <v>1.0777925550464626E-2</v>
      </c>
      <c r="F72" s="515">
        <f>SUM('2.3_Input_Data_Orig_MC'!X70:Y70)</f>
        <v>0</v>
      </c>
      <c r="G72" s="516">
        <f>SUMIF('2.3_Input_Data_Orig_MC'!AE70:AF70,"&lt;0")</f>
        <v>0</v>
      </c>
      <c r="H72" s="571" t="str">
        <f t="shared" ref="H72" si="336">IFERROR((G72+F72)/F72, "-")</f>
        <v>-</v>
      </c>
      <c r="I72" s="571">
        <f>SUMIF('2.3_Input_Data_Orig_MC'!AB70:AF73,"&lt;=0")</f>
        <v>-15</v>
      </c>
      <c r="J72" s="571">
        <f t="shared" ref="J72" si="337">IFERROR((I72-G72)/I72, "-")</f>
        <v>1</v>
      </c>
      <c r="K72" s="571" t="str">
        <f t="shared" ref="K72" si="338">IFERROR((SQRT(H72*J72))*F72, "N/A")</f>
        <v>N/A</v>
      </c>
      <c r="L72" s="572" t="str">
        <f t="shared" ref="L72" si="339">IFERROR(K72*$D72, "N/A")</f>
        <v>N/A</v>
      </c>
      <c r="M72" s="573"/>
      <c r="N72" s="515">
        <f>SUM('2.3_Input_Data_Orig_MC'!X70:Y71)</f>
        <v>16</v>
      </c>
      <c r="O72" s="516">
        <f>SUMIF('2.3_Input_Data_Orig_MC'!AE70:AF71,"&lt;0")</f>
        <v>-8</v>
      </c>
      <c r="P72" s="571">
        <f t="shared" ref="P72" si="340">IFERROR((N72+O72)/N72,"-")</f>
        <v>0.5</v>
      </c>
      <c r="Q72" s="571">
        <f>SUMIF('2.3_Input_Data_Orig_MC'!AB70:AF73,"&lt;=0")</f>
        <v>-15</v>
      </c>
      <c r="R72" s="571">
        <f t="shared" ref="R72" si="341">IFERROR((Q72-O72)/Q72, "-")</f>
        <v>0.46666666666666667</v>
      </c>
      <c r="S72" s="571">
        <f t="shared" ref="S72" si="342">IFERROR((SQRT(P72*R72))*N72, "N/A")</f>
        <v>7.7287342646343671</v>
      </c>
      <c r="T72" s="572">
        <f t="shared" ref="T72" si="343">IFERROR(S72*$D72, "N/A")</f>
        <v>8.3299722503554177E-2</v>
      </c>
      <c r="U72" s="573"/>
      <c r="V72" s="515">
        <f>SUM('2.3_Input_Data_Orig_MC'!X70:Y72)</f>
        <v>24</v>
      </c>
      <c r="W72" s="516">
        <f>SUMIF('2.3_Input_Data_Orig_MC'!AE70:AF72, "&lt;0")</f>
        <v>-13</v>
      </c>
      <c r="X72" s="571">
        <f t="shared" ref="X72" si="344">IFERROR((V72+W72)/V72, "-")</f>
        <v>0.45833333333333331</v>
      </c>
      <c r="Y72" s="571">
        <f>SUMIF('2.3_Input_Data_Orig_MC'!AB70:AF73,"&lt;=0")</f>
        <v>-15</v>
      </c>
      <c r="Z72" s="571">
        <f t="shared" ref="Z72" si="345">IFERROR((Y72-W72)/Y72, "-")</f>
        <v>0.13333333333333333</v>
      </c>
      <c r="AA72" s="571">
        <f t="shared" ref="AA72" si="346">IFERROR((SQRT(X72*Z72))*V72," No Interventions")</f>
        <v>5.9329587896765306</v>
      </c>
      <c r="AB72" s="572">
        <f t="shared" ref="AB72" si="347">IFERROR(AA72*$D72, "No Interventions")</f>
        <v>6.3944988129108357E-2</v>
      </c>
      <c r="AC72" s="574"/>
      <c r="AD72" s="515">
        <f>SUM('2.4_Input_Data_Rebase'!X70:Y70)</f>
        <v>9</v>
      </c>
      <c r="AE72" s="516">
        <f>SUMIF('2.4_Input_Data_Rebase'!AE70:AF70, "&lt;0")</f>
        <v>-3</v>
      </c>
      <c r="AF72" s="571">
        <f t="shared" ref="AF72" si="348">IFERROR((AE72+AD72)/AD72, "-")</f>
        <v>0.66666666666666663</v>
      </c>
      <c r="AG72" s="571">
        <f>SUMIF('2.4_Input_Data_Rebase'!AB70:AF73,"&lt;=0")</f>
        <v>-15</v>
      </c>
      <c r="AH72" s="571">
        <f t="shared" ref="AH72" si="349">IFERROR((AG72-AE72)/AG72, "-")</f>
        <v>0.8</v>
      </c>
      <c r="AI72" s="571">
        <f t="shared" ref="AI72" si="350">IFERROR((SQRT(AF72*AH72))*AD72, "N/A")</f>
        <v>6.5726706900619929</v>
      </c>
      <c r="AJ72" s="572">
        <f t="shared" ref="AJ72" si="351">IFERROR(AI72*$D72, "N/A")</f>
        <v>7.0839755365209117E-2</v>
      </c>
      <c r="AK72" s="573"/>
      <c r="AL72" s="515">
        <f>SUM('2.4_Input_Data_Rebase'!X70:Y71)</f>
        <v>36</v>
      </c>
      <c r="AM72" s="516">
        <f>SUMIF('2.4_Input_Data_Rebase'!AE70:AF71, "&lt;0")</f>
        <v>-15</v>
      </c>
      <c r="AN72" s="571">
        <f t="shared" ref="AN72" si="352">IFERROR((AL72+AM72)/AL72,"-")</f>
        <v>0.58333333333333337</v>
      </c>
      <c r="AO72" s="571">
        <f>SUMIF('2.4_Input_Data_Rebase'!AB70:AF73,"&lt;=0")</f>
        <v>-15</v>
      </c>
      <c r="AP72" s="571">
        <f t="shared" ref="AP72" si="353">IFERROR((AO72-AM72)/AO72, "-")</f>
        <v>0</v>
      </c>
      <c r="AQ72" s="571">
        <f t="shared" ref="AQ72" si="354">IFERROR((SQRT(AN72*AP72))*AL72, "N/A")</f>
        <v>0</v>
      </c>
      <c r="AR72" s="572">
        <f t="shared" ref="AR72" si="355">IFERROR(AQ72*$D72, "N/A")</f>
        <v>0</v>
      </c>
      <c r="AS72" s="573"/>
      <c r="AT72" s="515">
        <f>SUM('2.4_Input_Data_Rebase'!X70:Y72)</f>
        <v>40</v>
      </c>
      <c r="AU72" s="516">
        <f>SUMIF('2.4_Input_Data_Rebase'!AE70:AF72, "&lt;0")</f>
        <v>-15</v>
      </c>
      <c r="AV72" s="571">
        <f t="shared" ref="AV72" si="356">IFERROR((AT72+AU72)/AT72, "-")</f>
        <v>0.625</v>
      </c>
      <c r="AW72" s="571">
        <f>SUMIF('2.4_Input_Data_Rebase'!AB70:AF73,"&lt;=0")</f>
        <v>-15</v>
      </c>
      <c r="AX72" s="571">
        <f t="shared" ref="AX72" si="357">IFERROR((AW72-AU72)/AW72, "-")</f>
        <v>0</v>
      </c>
      <c r="AY72" s="571">
        <f t="shared" ref="AY72" si="358">IFERROR((SQRT(AV72*AX72))*AT72," No Interventions")</f>
        <v>0</v>
      </c>
      <c r="AZ72" s="572">
        <f t="shared" ref="AZ72" si="359">IFERROR(AY72*$D72, "No Interventions")</f>
        <v>0</v>
      </c>
    </row>
    <row r="73" spans="1:52" ht="13.15" x14ac:dyDescent="0.35">
      <c r="A73" s="575"/>
      <c r="B73" s="518"/>
      <c r="C73" s="569"/>
      <c r="D73" s="576"/>
      <c r="F73" s="577"/>
      <c r="G73" s="578"/>
      <c r="H73" s="579"/>
      <c r="I73" s="579"/>
      <c r="J73" s="579"/>
      <c r="K73" s="579"/>
      <c r="L73" s="570"/>
      <c r="M73" s="573"/>
      <c r="N73" s="577"/>
      <c r="O73" s="578"/>
      <c r="P73" s="579"/>
      <c r="Q73" s="579"/>
      <c r="R73" s="579"/>
      <c r="S73" s="579"/>
      <c r="T73" s="570"/>
      <c r="U73" s="573"/>
      <c r="V73" s="577"/>
      <c r="W73" s="578"/>
      <c r="X73" s="579"/>
      <c r="Y73" s="579"/>
      <c r="Z73" s="579"/>
      <c r="AA73" s="579"/>
      <c r="AB73" s="570"/>
      <c r="AC73" s="574"/>
      <c r="AD73" s="577"/>
      <c r="AE73" s="578"/>
      <c r="AF73" s="579"/>
      <c r="AG73" s="579"/>
      <c r="AH73" s="579"/>
      <c r="AI73" s="579"/>
      <c r="AJ73" s="570"/>
      <c r="AK73" s="573"/>
      <c r="AL73" s="577"/>
      <c r="AM73" s="578"/>
      <c r="AN73" s="579"/>
      <c r="AO73" s="579"/>
      <c r="AP73" s="579"/>
      <c r="AQ73" s="579"/>
      <c r="AR73" s="570"/>
      <c r="AS73" s="573"/>
      <c r="AT73" s="577"/>
      <c r="AU73" s="578"/>
      <c r="AV73" s="579"/>
      <c r="AW73" s="579"/>
      <c r="AX73" s="579"/>
      <c r="AY73" s="579"/>
      <c r="AZ73" s="570"/>
    </row>
    <row r="74" spans="1:52" ht="13.15" x14ac:dyDescent="0.35">
      <c r="A74" s="575"/>
      <c r="B74" s="518"/>
      <c r="C74" s="569"/>
      <c r="D74" s="576"/>
      <c r="F74" s="577"/>
      <c r="G74" s="578"/>
      <c r="H74" s="579"/>
      <c r="I74" s="579"/>
      <c r="J74" s="579"/>
      <c r="K74" s="579"/>
      <c r="L74" s="570"/>
      <c r="M74" s="573"/>
      <c r="N74" s="577"/>
      <c r="O74" s="578"/>
      <c r="P74" s="579"/>
      <c r="Q74" s="579"/>
      <c r="R74" s="579"/>
      <c r="S74" s="579"/>
      <c r="T74" s="570"/>
      <c r="U74" s="573"/>
      <c r="V74" s="577"/>
      <c r="W74" s="578"/>
      <c r="X74" s="579"/>
      <c r="Y74" s="579"/>
      <c r="Z74" s="579"/>
      <c r="AA74" s="579"/>
      <c r="AB74" s="570"/>
      <c r="AC74" s="574"/>
      <c r="AD74" s="577"/>
      <c r="AE74" s="578"/>
      <c r="AF74" s="579"/>
      <c r="AG74" s="579"/>
      <c r="AH74" s="579"/>
      <c r="AI74" s="579"/>
      <c r="AJ74" s="570"/>
      <c r="AK74" s="573"/>
      <c r="AL74" s="577"/>
      <c r="AM74" s="578"/>
      <c r="AN74" s="579"/>
      <c r="AO74" s="579"/>
      <c r="AP74" s="579"/>
      <c r="AQ74" s="579"/>
      <c r="AR74" s="570"/>
      <c r="AS74" s="573"/>
      <c r="AT74" s="577"/>
      <c r="AU74" s="578"/>
      <c r="AV74" s="579"/>
      <c r="AW74" s="579"/>
      <c r="AX74" s="579"/>
      <c r="AY74" s="579"/>
      <c r="AZ74" s="570"/>
    </row>
    <row r="75" spans="1:52" ht="13.15" x14ac:dyDescent="0.35">
      <c r="A75" s="580"/>
      <c r="B75" s="520"/>
      <c r="C75" s="581"/>
      <c r="D75" s="582"/>
      <c r="F75" s="583"/>
      <c r="G75" s="584"/>
      <c r="H75" s="585"/>
      <c r="I75" s="585"/>
      <c r="J75" s="585"/>
      <c r="K75" s="585"/>
      <c r="L75" s="586"/>
      <c r="M75" s="573"/>
      <c r="N75" s="583"/>
      <c r="O75" s="584"/>
      <c r="P75" s="585"/>
      <c r="Q75" s="585"/>
      <c r="R75" s="585"/>
      <c r="S75" s="585"/>
      <c r="T75" s="586"/>
      <c r="U75" s="573"/>
      <c r="V75" s="583"/>
      <c r="W75" s="584"/>
      <c r="X75" s="585"/>
      <c r="Y75" s="585"/>
      <c r="Z75" s="585"/>
      <c r="AA75" s="585"/>
      <c r="AB75" s="586"/>
      <c r="AC75" s="574"/>
      <c r="AD75" s="583"/>
      <c r="AE75" s="584"/>
      <c r="AF75" s="585"/>
      <c r="AG75" s="585"/>
      <c r="AH75" s="585"/>
      <c r="AI75" s="585"/>
      <c r="AJ75" s="586"/>
      <c r="AK75" s="573"/>
      <c r="AL75" s="583"/>
      <c r="AM75" s="584"/>
      <c r="AN75" s="585"/>
      <c r="AO75" s="585"/>
      <c r="AP75" s="585"/>
      <c r="AQ75" s="585"/>
      <c r="AR75" s="586"/>
      <c r="AS75" s="573"/>
      <c r="AT75" s="583"/>
      <c r="AU75" s="584"/>
      <c r="AV75" s="585"/>
      <c r="AW75" s="585"/>
      <c r="AX75" s="585"/>
      <c r="AY75" s="585"/>
      <c r="AZ75" s="586"/>
    </row>
    <row r="76" spans="1:52" ht="26.25" x14ac:dyDescent="0.35">
      <c r="A76" s="568" t="s">
        <v>20</v>
      </c>
      <c r="B76" s="518">
        <v>18</v>
      </c>
      <c r="C76" s="569" t="s">
        <v>24</v>
      </c>
      <c r="D76" s="570">
        <f>'0.2_MR_Weighting'!I80</f>
        <v>3.92322898687279E-3</v>
      </c>
      <c r="F76" s="515">
        <f>SUM('2.3_Input_Data_Orig_MC'!X74:Y74)</f>
        <v>0</v>
      </c>
      <c r="G76" s="516">
        <f>SUMIF('2.3_Input_Data_Orig_MC'!AE74:AF74,"&lt;0")</f>
        <v>0</v>
      </c>
      <c r="H76" s="571" t="str">
        <f t="shared" ref="H76" si="360">IFERROR((G76+F76)/F76, "-")</f>
        <v>-</v>
      </c>
      <c r="I76" s="571">
        <f>SUMIF('2.3_Input_Data_Orig_MC'!AB74:AF77,"&lt;=0")</f>
        <v>-167</v>
      </c>
      <c r="J76" s="571">
        <f t="shared" ref="J76" si="361">IFERROR((I76-G76)/I76, "-")</f>
        <v>1</v>
      </c>
      <c r="K76" s="571" t="str">
        <f t="shared" ref="K76" si="362">IFERROR((SQRT(H76*J76))*F76, "N/A")</f>
        <v>N/A</v>
      </c>
      <c r="L76" s="572" t="str">
        <f t="shared" ref="L76" si="363">IFERROR(K76*$D76, "N/A")</f>
        <v>N/A</v>
      </c>
      <c r="M76" s="573"/>
      <c r="N76" s="515">
        <f>SUM('2.3_Input_Data_Orig_MC'!X74:Y75)</f>
        <v>61</v>
      </c>
      <c r="O76" s="516">
        <f>SUMIF('2.3_Input_Data_Orig_MC'!AE74:AF75,"&lt;0")</f>
        <v>-42</v>
      </c>
      <c r="P76" s="571">
        <f t="shared" ref="P76" si="364">IFERROR((N76+O76)/N76,"-")</f>
        <v>0.31147540983606559</v>
      </c>
      <c r="Q76" s="571">
        <f>SUMIF('2.3_Input_Data_Orig_MC'!AB74:AF77,"&lt;=0")</f>
        <v>-167</v>
      </c>
      <c r="R76" s="571">
        <f t="shared" ref="R76" si="365">IFERROR((Q76-O76)/Q76, "-")</f>
        <v>0.74850299401197606</v>
      </c>
      <c r="S76" s="571">
        <f t="shared" ref="S76" si="366">IFERROR((SQRT(P76*R76))*N76, "N/A")</f>
        <v>29.45360708062563</v>
      </c>
      <c r="T76" s="572">
        <f t="shared" ref="T76" si="367">IFERROR(S76*$D76, "N/A")</f>
        <v>0.11555324506667213</v>
      </c>
      <c r="U76" s="573"/>
      <c r="V76" s="515">
        <f>SUM('2.3_Input_Data_Orig_MC'!X74:Y76)</f>
        <v>102</v>
      </c>
      <c r="W76" s="516">
        <f>SUMIF('2.3_Input_Data_Orig_MC'!AE74:AF76, "&lt;0")</f>
        <v>-71</v>
      </c>
      <c r="X76" s="571">
        <f t="shared" ref="X76" si="368">IFERROR((V76+W76)/V76, "-")</f>
        <v>0.30392156862745096</v>
      </c>
      <c r="Y76" s="571">
        <f>SUMIF('2.3_Input_Data_Orig_MC'!AB74:AF77,"&lt;=0")</f>
        <v>-167</v>
      </c>
      <c r="Z76" s="571">
        <f t="shared" ref="Z76" si="369">IFERROR((Y76-W76)/Y76, "-")</f>
        <v>0.57485029940119758</v>
      </c>
      <c r="AA76" s="571">
        <f t="shared" ref="AA76" si="370">IFERROR((SQRT(X76*Z76))*V76," No Interventions")</f>
        <v>42.634219198978968</v>
      </c>
      <c r="AB76" s="572">
        <f t="shared" ref="AB76" si="371">IFERROR(AA76*$D76, "No Interventions")</f>
        <v>0.16726380459412271</v>
      </c>
      <c r="AC76" s="574"/>
      <c r="AD76" s="515">
        <f>SUM('2.4_Input_Data_Rebase'!X74:Y74)</f>
        <v>25</v>
      </c>
      <c r="AE76" s="516">
        <f>SUMIF('2.4_Input_Data_Rebase'!AE74:AF74, "&lt;0")</f>
        <v>-25</v>
      </c>
      <c r="AF76" s="571">
        <f t="shared" ref="AF76" si="372">IFERROR((AE76+AD76)/AD76, "-")</f>
        <v>0</v>
      </c>
      <c r="AG76" s="571">
        <f>SUMIF('2.4_Input_Data_Rebase'!AB74:AF77,"&lt;=0")</f>
        <v>-167</v>
      </c>
      <c r="AH76" s="571">
        <f t="shared" ref="AH76" si="373">IFERROR((AG76-AE76)/AG76, "-")</f>
        <v>0.85029940119760483</v>
      </c>
      <c r="AI76" s="571">
        <f t="shared" ref="AI76" si="374">IFERROR((SQRT(AF76*AH76))*AD76, "N/A")</f>
        <v>0</v>
      </c>
      <c r="AJ76" s="572">
        <f t="shared" ref="AJ76" si="375">IFERROR(AI76*$D76, "N/A")</f>
        <v>0</v>
      </c>
      <c r="AK76" s="573"/>
      <c r="AL76" s="515">
        <f>SUM('2.4_Input_Data_Rebase'!X74:Y75)</f>
        <v>34</v>
      </c>
      <c r="AM76" s="516">
        <f>SUMIF('2.4_Input_Data_Rebase'!AE74:AF75, "&lt;0")</f>
        <v>-34</v>
      </c>
      <c r="AN76" s="571">
        <f t="shared" ref="AN76" si="376">IFERROR((AL76+AM76)/AL76,"-")</f>
        <v>0</v>
      </c>
      <c r="AO76" s="571">
        <f>SUMIF('2.4_Input_Data_Rebase'!AB74:AF77,"&lt;=0")</f>
        <v>-167</v>
      </c>
      <c r="AP76" s="571">
        <f t="shared" ref="AP76" si="377">IFERROR((AO76-AM76)/AO76, "-")</f>
        <v>0.79640718562874246</v>
      </c>
      <c r="AQ76" s="571">
        <f t="shared" ref="AQ76" si="378">IFERROR((SQRT(AN76*AP76))*AL76, "N/A")</f>
        <v>0</v>
      </c>
      <c r="AR76" s="572">
        <f t="shared" ref="AR76" si="379">IFERROR(AQ76*$D76, "N/A")</f>
        <v>0</v>
      </c>
      <c r="AS76" s="573"/>
      <c r="AT76" s="515">
        <f>SUM('2.4_Input_Data_Rebase'!X74:Y76)</f>
        <v>41</v>
      </c>
      <c r="AU76" s="516">
        <f>SUMIF('2.4_Input_Data_Rebase'!AE74:AF76, "&lt;0")</f>
        <v>-41</v>
      </c>
      <c r="AV76" s="571">
        <f t="shared" ref="AV76" si="380">IFERROR((AT76+AU76)/AT76, "-")</f>
        <v>0</v>
      </c>
      <c r="AW76" s="571">
        <f>SUMIF('2.4_Input_Data_Rebase'!AB74:AF77,"&lt;=0")</f>
        <v>-167</v>
      </c>
      <c r="AX76" s="571">
        <f t="shared" ref="AX76" si="381">IFERROR((AW76-AU76)/AW76, "-")</f>
        <v>0.75449101796407181</v>
      </c>
      <c r="AY76" s="571">
        <f t="shared" ref="AY76" si="382">IFERROR((SQRT(AV76*AX76))*AT76," No Interventions")</f>
        <v>0</v>
      </c>
      <c r="AZ76" s="572">
        <f t="shared" ref="AZ76" si="383">IFERROR(AY76*$D76, "No Interventions")</f>
        <v>0</v>
      </c>
    </row>
    <row r="77" spans="1:52" ht="13.15" x14ac:dyDescent="0.35">
      <c r="A77" s="575"/>
      <c r="B77" s="518"/>
      <c r="C77" s="569"/>
      <c r="D77" s="576"/>
      <c r="F77" s="577"/>
      <c r="G77" s="578"/>
      <c r="H77" s="579"/>
      <c r="I77" s="579"/>
      <c r="J77" s="579"/>
      <c r="K77" s="579"/>
      <c r="L77" s="570"/>
      <c r="M77" s="573"/>
      <c r="N77" s="577"/>
      <c r="O77" s="578"/>
      <c r="P77" s="579"/>
      <c r="Q77" s="579"/>
      <c r="R77" s="579"/>
      <c r="S77" s="579"/>
      <c r="T77" s="570"/>
      <c r="U77" s="573"/>
      <c r="V77" s="577"/>
      <c r="W77" s="578"/>
      <c r="X77" s="579"/>
      <c r="Y77" s="579"/>
      <c r="Z77" s="579"/>
      <c r="AA77" s="579"/>
      <c r="AB77" s="570"/>
      <c r="AC77" s="574"/>
      <c r="AD77" s="577"/>
      <c r="AE77" s="578"/>
      <c r="AF77" s="579"/>
      <c r="AG77" s="579"/>
      <c r="AH77" s="579"/>
      <c r="AI77" s="579"/>
      <c r="AJ77" s="570"/>
      <c r="AK77" s="573"/>
      <c r="AL77" s="577"/>
      <c r="AM77" s="578"/>
      <c r="AN77" s="579"/>
      <c r="AO77" s="579"/>
      <c r="AP77" s="579"/>
      <c r="AQ77" s="579"/>
      <c r="AR77" s="570"/>
      <c r="AS77" s="573"/>
      <c r="AT77" s="577"/>
      <c r="AU77" s="578"/>
      <c r="AV77" s="579"/>
      <c r="AW77" s="579"/>
      <c r="AX77" s="579"/>
      <c r="AY77" s="579"/>
      <c r="AZ77" s="570"/>
    </row>
    <row r="78" spans="1:52" ht="13.15" x14ac:dyDescent="0.35">
      <c r="A78" s="575"/>
      <c r="B78" s="518"/>
      <c r="C78" s="569"/>
      <c r="D78" s="576"/>
      <c r="F78" s="577"/>
      <c r="G78" s="578"/>
      <c r="H78" s="579"/>
      <c r="I78" s="579"/>
      <c r="J78" s="579"/>
      <c r="K78" s="579"/>
      <c r="L78" s="570"/>
      <c r="M78" s="573"/>
      <c r="N78" s="577"/>
      <c r="O78" s="578"/>
      <c r="P78" s="579"/>
      <c r="Q78" s="579"/>
      <c r="R78" s="579"/>
      <c r="S78" s="579"/>
      <c r="T78" s="570"/>
      <c r="U78" s="573"/>
      <c r="V78" s="577"/>
      <c r="W78" s="578"/>
      <c r="X78" s="579"/>
      <c r="Y78" s="579"/>
      <c r="Z78" s="579"/>
      <c r="AA78" s="579"/>
      <c r="AB78" s="570"/>
      <c r="AC78" s="574"/>
      <c r="AD78" s="577"/>
      <c r="AE78" s="578"/>
      <c r="AF78" s="579"/>
      <c r="AG78" s="579"/>
      <c r="AH78" s="579"/>
      <c r="AI78" s="579"/>
      <c r="AJ78" s="570"/>
      <c r="AK78" s="573"/>
      <c r="AL78" s="577"/>
      <c r="AM78" s="578"/>
      <c r="AN78" s="579"/>
      <c r="AO78" s="579"/>
      <c r="AP78" s="579"/>
      <c r="AQ78" s="579"/>
      <c r="AR78" s="570"/>
      <c r="AS78" s="573"/>
      <c r="AT78" s="577"/>
      <c r="AU78" s="578"/>
      <c r="AV78" s="579"/>
      <c r="AW78" s="579"/>
      <c r="AX78" s="579"/>
      <c r="AY78" s="579"/>
      <c r="AZ78" s="570"/>
    </row>
    <row r="79" spans="1:52" ht="13.15" x14ac:dyDescent="0.35">
      <c r="A79" s="580"/>
      <c r="B79" s="520"/>
      <c r="C79" s="581"/>
      <c r="D79" s="582"/>
      <c r="F79" s="583"/>
      <c r="G79" s="584"/>
      <c r="H79" s="585"/>
      <c r="I79" s="585"/>
      <c r="J79" s="585"/>
      <c r="K79" s="585"/>
      <c r="L79" s="586"/>
      <c r="M79" s="573"/>
      <c r="N79" s="583"/>
      <c r="O79" s="584"/>
      <c r="P79" s="585"/>
      <c r="Q79" s="585"/>
      <c r="R79" s="585"/>
      <c r="S79" s="585"/>
      <c r="T79" s="586"/>
      <c r="U79" s="573"/>
      <c r="V79" s="583"/>
      <c r="W79" s="584"/>
      <c r="X79" s="585"/>
      <c r="Y79" s="585"/>
      <c r="Z79" s="585"/>
      <c r="AA79" s="585"/>
      <c r="AB79" s="586"/>
      <c r="AC79" s="574"/>
      <c r="AD79" s="583"/>
      <c r="AE79" s="584"/>
      <c r="AF79" s="585"/>
      <c r="AG79" s="585"/>
      <c r="AH79" s="585"/>
      <c r="AI79" s="585"/>
      <c r="AJ79" s="586"/>
      <c r="AK79" s="573"/>
      <c r="AL79" s="583"/>
      <c r="AM79" s="584"/>
      <c r="AN79" s="585"/>
      <c r="AO79" s="585"/>
      <c r="AP79" s="585"/>
      <c r="AQ79" s="585"/>
      <c r="AR79" s="586"/>
      <c r="AS79" s="573"/>
      <c r="AT79" s="583"/>
      <c r="AU79" s="584"/>
      <c r="AV79" s="585"/>
      <c r="AW79" s="585"/>
      <c r="AX79" s="585"/>
      <c r="AY79" s="585"/>
      <c r="AZ79" s="586"/>
    </row>
    <row r="80" spans="1:52" ht="13.15" x14ac:dyDescent="0.35">
      <c r="A80" s="568" t="s">
        <v>20</v>
      </c>
      <c r="B80" s="518">
        <v>21</v>
      </c>
      <c r="C80" s="569" t="s">
        <v>55</v>
      </c>
      <c r="D80" s="570">
        <f>'0.2_MR_Weighting'!I84</f>
        <v>2.8341042215853714E-2</v>
      </c>
      <c r="F80" s="515">
        <f>SUM('2.3_Input_Data_Orig_MC'!X78:Y78)</f>
        <v>0</v>
      </c>
      <c r="G80" s="516">
        <f>SUMIF('2.3_Input_Data_Orig_MC'!AE78:AF78,"&lt;0")</f>
        <v>0</v>
      </c>
      <c r="H80" s="571" t="str">
        <f t="shared" ref="H80" si="384">IFERROR((G80+F80)/F80, "-")</f>
        <v>-</v>
      </c>
      <c r="I80" s="571">
        <f>SUMIF('2.3_Input_Data_Orig_MC'!AB78:AF81,"&lt;=0")</f>
        <v>-19</v>
      </c>
      <c r="J80" s="571">
        <f t="shared" ref="J80" si="385">IFERROR((I80-G80)/I80, "-")</f>
        <v>1</v>
      </c>
      <c r="K80" s="571" t="str">
        <f t="shared" ref="K80" si="386">IFERROR((SQRT(H80*J80))*F80, "N/A")</f>
        <v>N/A</v>
      </c>
      <c r="L80" s="572" t="str">
        <f t="shared" ref="L80" si="387">IFERROR(K80*$D80, "N/A")</f>
        <v>N/A</v>
      </c>
      <c r="M80" s="573"/>
      <c r="N80" s="515">
        <f>SUM('2.3_Input_Data_Orig_MC'!X78:Y79)</f>
        <v>20</v>
      </c>
      <c r="O80" s="516">
        <f>SUMIF('2.3_Input_Data_Orig_MC'!AE78:AF79,"&lt;0")</f>
        <v>-12</v>
      </c>
      <c r="P80" s="571">
        <f t="shared" ref="P80" si="388">IFERROR((N80+O80)/N80,"-")</f>
        <v>0.4</v>
      </c>
      <c r="Q80" s="571">
        <f>SUMIF('2.3_Input_Data_Orig_MC'!AB78:AF81,"&lt;=0")</f>
        <v>-19</v>
      </c>
      <c r="R80" s="571">
        <f t="shared" ref="R80" si="389">IFERROR((Q80-O80)/Q80, "-")</f>
        <v>0.36842105263157893</v>
      </c>
      <c r="S80" s="571">
        <f t="shared" ref="S80" si="390">IFERROR((SQRT(P80*R80))*N80, "N/A")</f>
        <v>7.6777189594991446</v>
      </c>
      <c r="T80" s="572">
        <f t="shared" ref="T80" si="391">IFERROR(S80*$D80, "N/A")</f>
        <v>0.21759455715262571</v>
      </c>
      <c r="U80" s="573"/>
      <c r="V80" s="515">
        <f>SUM('2.3_Input_Data_Orig_MC'!X78:Y80)</f>
        <v>25</v>
      </c>
      <c r="W80" s="516">
        <f>SUMIF('2.3_Input_Data_Orig_MC'!AE78:AF80, "&lt;0")</f>
        <v>-16</v>
      </c>
      <c r="X80" s="571">
        <f t="shared" ref="X80" si="392">IFERROR((V80+W80)/V80, "-")</f>
        <v>0.36</v>
      </c>
      <c r="Y80" s="571">
        <f>SUMIF('2.3_Input_Data_Orig_MC'!AB78:AF81,"&lt;=0")</f>
        <v>-19</v>
      </c>
      <c r="Z80" s="571">
        <f t="shared" ref="Z80" si="393">IFERROR((Y80-W80)/Y80, "-")</f>
        <v>0.15789473684210525</v>
      </c>
      <c r="AA80" s="571">
        <f t="shared" ref="AA80" si="394">IFERROR((SQRT(X80*Z80))*V80," No Interventions")</f>
        <v>5.9603956067926971</v>
      </c>
      <c r="AB80" s="572">
        <f t="shared" ref="AB80" si="395">IFERROR(AA80*$D80, "No Interventions")</f>
        <v>0.16892382351530083</v>
      </c>
      <c r="AC80" s="574"/>
      <c r="AD80" s="515">
        <f>SUM('2.4_Input_Data_Rebase'!X78:Y78)</f>
        <v>17</v>
      </c>
      <c r="AE80" s="516">
        <f>SUMIF('2.4_Input_Data_Rebase'!AE78:AF78, "&lt;0")</f>
        <v>-8</v>
      </c>
      <c r="AF80" s="571">
        <f t="shared" ref="AF80" si="396">IFERROR((AE80+AD80)/AD80, "-")</f>
        <v>0.52941176470588236</v>
      </c>
      <c r="AG80" s="571">
        <f>SUMIF('2.4_Input_Data_Rebase'!AB78:AF81,"&lt;=0")</f>
        <v>-19</v>
      </c>
      <c r="AH80" s="571">
        <f t="shared" ref="AH80" si="397">IFERROR((AG80-AE80)/AG80, "-")</f>
        <v>0.57894736842105265</v>
      </c>
      <c r="AI80" s="571">
        <f t="shared" ref="AI80" si="398">IFERROR((SQRT(AF80*AH80))*AD80, "N/A")</f>
        <v>9.4116389310481452</v>
      </c>
      <c r="AJ80" s="572">
        <f t="shared" ref="AJ80" si="399">IFERROR(AI80*$D80, "N/A")</f>
        <v>0.26673565626520779</v>
      </c>
      <c r="AK80" s="573"/>
      <c r="AL80" s="515">
        <f>SUM('2.4_Input_Data_Rebase'!X78:Y79)</f>
        <v>21</v>
      </c>
      <c r="AM80" s="516">
        <f>SUMIF('2.4_Input_Data_Rebase'!AE78:AF79, "&lt;0")</f>
        <v>-9</v>
      </c>
      <c r="AN80" s="571">
        <f t="shared" ref="AN80" si="400">IFERROR((AL80+AM80)/AL80,"-")</f>
        <v>0.5714285714285714</v>
      </c>
      <c r="AO80" s="571">
        <f>SUMIF('2.4_Input_Data_Rebase'!AB78:AF81,"&lt;=0")</f>
        <v>-19</v>
      </c>
      <c r="AP80" s="571">
        <f t="shared" ref="AP80" si="401">IFERROR((AO80-AM80)/AO80, "-")</f>
        <v>0.52631578947368418</v>
      </c>
      <c r="AQ80" s="571">
        <f t="shared" ref="AQ80" si="402">IFERROR((SQRT(AN80*AP80))*AL80, "N/A")</f>
        <v>11.516578439248716</v>
      </c>
      <c r="AR80" s="572">
        <f t="shared" ref="AR80" si="403">IFERROR(AQ80*$D80, "N/A")</f>
        <v>0.32639183572893854</v>
      </c>
      <c r="AS80" s="573"/>
      <c r="AT80" s="515">
        <f>SUM('2.4_Input_Data_Rebase'!X78:Y80)</f>
        <v>24</v>
      </c>
      <c r="AU80" s="516">
        <f>SUMIF('2.4_Input_Data_Rebase'!AE78:AF80, "&lt;0")</f>
        <v>-9</v>
      </c>
      <c r="AV80" s="571">
        <f t="shared" ref="AV80" si="404">IFERROR((AT80+AU80)/AT80, "-")</f>
        <v>0.625</v>
      </c>
      <c r="AW80" s="571">
        <f>SUMIF('2.4_Input_Data_Rebase'!AB78:AF81,"&lt;=0")</f>
        <v>-19</v>
      </c>
      <c r="AX80" s="571">
        <f t="shared" ref="AX80" si="405">IFERROR((AW80-AU80)/AW80, "-")</f>
        <v>0.52631578947368418</v>
      </c>
      <c r="AY80" s="571">
        <f t="shared" ref="AY80" si="406">IFERROR((SQRT(AV80*AX80))*AT80," No Interventions")</f>
        <v>13.764944032233705</v>
      </c>
      <c r="AZ80" s="572">
        <f t="shared" ref="AZ80" si="407">IFERROR(AY80*$D80, "No Interventions")</f>
        <v>0.3901128599163991</v>
      </c>
    </row>
    <row r="81" spans="1:52" ht="13.15" x14ac:dyDescent="0.35">
      <c r="A81" s="575"/>
      <c r="B81" s="518"/>
      <c r="C81" s="569"/>
      <c r="D81" s="576"/>
      <c r="F81" s="577"/>
      <c r="G81" s="578"/>
      <c r="H81" s="579"/>
      <c r="I81" s="579"/>
      <c r="J81" s="579"/>
      <c r="K81" s="579"/>
      <c r="L81" s="570"/>
      <c r="M81" s="573"/>
      <c r="N81" s="577"/>
      <c r="O81" s="578"/>
      <c r="P81" s="579"/>
      <c r="Q81" s="579"/>
      <c r="R81" s="579"/>
      <c r="S81" s="579"/>
      <c r="T81" s="570"/>
      <c r="U81" s="573"/>
      <c r="V81" s="577"/>
      <c r="W81" s="578"/>
      <c r="X81" s="579"/>
      <c r="Y81" s="579"/>
      <c r="Z81" s="579"/>
      <c r="AA81" s="579"/>
      <c r="AB81" s="570"/>
      <c r="AC81" s="574"/>
      <c r="AD81" s="577"/>
      <c r="AE81" s="578"/>
      <c r="AF81" s="579"/>
      <c r="AG81" s="579"/>
      <c r="AH81" s="579"/>
      <c r="AI81" s="579"/>
      <c r="AJ81" s="570"/>
      <c r="AK81" s="573"/>
      <c r="AL81" s="577"/>
      <c r="AM81" s="578"/>
      <c r="AN81" s="579"/>
      <c r="AO81" s="579"/>
      <c r="AP81" s="579"/>
      <c r="AQ81" s="579"/>
      <c r="AR81" s="570"/>
      <c r="AS81" s="573"/>
      <c r="AT81" s="577"/>
      <c r="AU81" s="578"/>
      <c r="AV81" s="579"/>
      <c r="AW81" s="579"/>
      <c r="AX81" s="579"/>
      <c r="AY81" s="579"/>
      <c r="AZ81" s="570"/>
    </row>
    <row r="82" spans="1:52" ht="13.15" x14ac:dyDescent="0.35">
      <c r="A82" s="575"/>
      <c r="B82" s="518"/>
      <c r="C82" s="569"/>
      <c r="D82" s="576"/>
      <c r="F82" s="577"/>
      <c r="G82" s="578"/>
      <c r="H82" s="579"/>
      <c r="I82" s="579"/>
      <c r="J82" s="579"/>
      <c r="K82" s="579"/>
      <c r="L82" s="570"/>
      <c r="M82" s="573"/>
      <c r="N82" s="577"/>
      <c r="O82" s="578"/>
      <c r="P82" s="579"/>
      <c r="Q82" s="579"/>
      <c r="R82" s="579"/>
      <c r="S82" s="579"/>
      <c r="T82" s="570"/>
      <c r="U82" s="573"/>
      <c r="V82" s="577"/>
      <c r="W82" s="578"/>
      <c r="X82" s="579"/>
      <c r="Y82" s="579"/>
      <c r="Z82" s="579"/>
      <c r="AA82" s="579"/>
      <c r="AB82" s="570"/>
      <c r="AC82" s="574"/>
      <c r="AD82" s="577"/>
      <c r="AE82" s="578"/>
      <c r="AF82" s="579"/>
      <c r="AG82" s="579"/>
      <c r="AH82" s="579"/>
      <c r="AI82" s="579"/>
      <c r="AJ82" s="570"/>
      <c r="AK82" s="573"/>
      <c r="AL82" s="577"/>
      <c r="AM82" s="578"/>
      <c r="AN82" s="579"/>
      <c r="AO82" s="579"/>
      <c r="AP82" s="579"/>
      <c r="AQ82" s="579"/>
      <c r="AR82" s="570"/>
      <c r="AS82" s="573"/>
      <c r="AT82" s="577"/>
      <c r="AU82" s="578"/>
      <c r="AV82" s="579"/>
      <c r="AW82" s="579"/>
      <c r="AX82" s="579"/>
      <c r="AY82" s="579"/>
      <c r="AZ82" s="570"/>
    </row>
    <row r="83" spans="1:52" ht="13.15" x14ac:dyDescent="0.35">
      <c r="A83" s="580"/>
      <c r="B83" s="520"/>
      <c r="C83" s="581"/>
      <c r="D83" s="582"/>
      <c r="F83" s="583"/>
      <c r="G83" s="584"/>
      <c r="H83" s="585"/>
      <c r="I83" s="585"/>
      <c r="J83" s="585"/>
      <c r="K83" s="585"/>
      <c r="L83" s="586"/>
      <c r="M83" s="573"/>
      <c r="N83" s="583"/>
      <c r="O83" s="584"/>
      <c r="P83" s="585"/>
      <c r="Q83" s="585"/>
      <c r="R83" s="585"/>
      <c r="S83" s="585"/>
      <c r="T83" s="586"/>
      <c r="U83" s="573"/>
      <c r="V83" s="583"/>
      <c r="W83" s="584"/>
      <c r="X83" s="585"/>
      <c r="Y83" s="585"/>
      <c r="Z83" s="585"/>
      <c r="AA83" s="585"/>
      <c r="AB83" s="586"/>
      <c r="AC83" s="574"/>
      <c r="AD83" s="583"/>
      <c r="AE83" s="584"/>
      <c r="AF83" s="585"/>
      <c r="AG83" s="585"/>
      <c r="AH83" s="585"/>
      <c r="AI83" s="585"/>
      <c r="AJ83" s="586"/>
      <c r="AK83" s="573"/>
      <c r="AL83" s="583"/>
      <c r="AM83" s="584"/>
      <c r="AN83" s="585"/>
      <c r="AO83" s="585"/>
      <c r="AP83" s="585"/>
      <c r="AQ83" s="585"/>
      <c r="AR83" s="586"/>
      <c r="AS83" s="573"/>
      <c r="AT83" s="583"/>
      <c r="AU83" s="584"/>
      <c r="AV83" s="585"/>
      <c r="AW83" s="585"/>
      <c r="AX83" s="585"/>
      <c r="AY83" s="585"/>
      <c r="AZ83" s="586"/>
    </row>
    <row r="84" spans="1:52" ht="13.15" x14ac:dyDescent="0.35">
      <c r="A84" s="568" t="s">
        <v>20</v>
      </c>
      <c r="B84" s="518">
        <v>22</v>
      </c>
      <c r="C84" s="569" t="s">
        <v>15</v>
      </c>
      <c r="D84" s="570">
        <f>'0.2_MR_Weighting'!I88</f>
        <v>4.9105782519472411E-4</v>
      </c>
      <c r="F84" s="515">
        <f>SUM('2.3_Input_Data_Orig_MC'!X82:Y82)</f>
        <v>9</v>
      </c>
      <c r="G84" s="516">
        <f>SUMIF('2.3_Input_Data_Orig_MC'!AE82:AF82,"&lt;0")</f>
        <v>-8</v>
      </c>
      <c r="H84" s="571">
        <f t="shared" ref="H84" si="408">IFERROR((G84+F84)/F84, "-")</f>
        <v>0.1111111111111111</v>
      </c>
      <c r="I84" s="571">
        <f>SUMIF('2.3_Input_Data_Orig_MC'!AB82:AF85,"&lt;=0")</f>
        <v>-8</v>
      </c>
      <c r="J84" s="571">
        <f t="shared" ref="J84" si="409">IFERROR((I84-G84)/I84, "-")</f>
        <v>0</v>
      </c>
      <c r="K84" s="571">
        <f t="shared" ref="K84" si="410">IFERROR((SQRT(H84*J84))*F84, "N/A")</f>
        <v>0</v>
      </c>
      <c r="L84" s="572">
        <f t="shared" ref="L84" si="411">IFERROR(K84*$D84, "N/A")</f>
        <v>0</v>
      </c>
      <c r="M84" s="573"/>
      <c r="N84" s="515">
        <f>SUM('2.3_Input_Data_Orig_MC'!X82:Y83)</f>
        <v>9</v>
      </c>
      <c r="O84" s="516">
        <f>SUMIF('2.3_Input_Data_Orig_MC'!AE82:AF83,"&lt;0")</f>
        <v>-8</v>
      </c>
      <c r="P84" s="571">
        <f t="shared" ref="P84" si="412">IFERROR((N84+O84)/N84,"-")</f>
        <v>0.1111111111111111</v>
      </c>
      <c r="Q84" s="571">
        <f>SUMIF('2.3_Input_Data_Orig_MC'!AB82:AF85,"&lt;=0")</f>
        <v>-8</v>
      </c>
      <c r="R84" s="571">
        <f t="shared" ref="R84" si="413">IFERROR((Q84-O84)/Q84, "-")</f>
        <v>0</v>
      </c>
      <c r="S84" s="571">
        <f t="shared" ref="S84" si="414">IFERROR((SQRT(P84*R84))*N84, "N/A")</f>
        <v>0</v>
      </c>
      <c r="T84" s="572">
        <f t="shared" ref="T84" si="415">IFERROR(S84*$D84, "N/A")</f>
        <v>0</v>
      </c>
      <c r="U84" s="573"/>
      <c r="V84" s="515">
        <f>SUM('2.3_Input_Data_Orig_MC'!X82:Y84)</f>
        <v>9</v>
      </c>
      <c r="W84" s="516">
        <f>SUMIF('2.3_Input_Data_Orig_MC'!AE82:AF84, "&lt;0")</f>
        <v>-8</v>
      </c>
      <c r="X84" s="571">
        <f t="shared" ref="X84" si="416">IFERROR((V84+W84)/V84, "-")</f>
        <v>0.1111111111111111</v>
      </c>
      <c r="Y84" s="571">
        <f>SUMIF('2.3_Input_Data_Orig_MC'!AB82:AF85,"&lt;=0")</f>
        <v>-8</v>
      </c>
      <c r="Z84" s="571">
        <f t="shared" ref="Z84" si="417">IFERROR((Y84-W84)/Y84, "-")</f>
        <v>0</v>
      </c>
      <c r="AA84" s="571">
        <f t="shared" ref="AA84" si="418">IFERROR((SQRT(X84*Z84))*V84," No Interventions")</f>
        <v>0</v>
      </c>
      <c r="AB84" s="572">
        <f t="shared" ref="AB84" si="419">IFERROR(AA84*$D84, "No Interventions")</f>
        <v>0</v>
      </c>
      <c r="AC84" s="574"/>
      <c r="AD84" s="515">
        <f>SUM('2.4_Input_Data_Rebase'!X82:Y82)</f>
        <v>2</v>
      </c>
      <c r="AE84" s="516">
        <f>SUMIF('2.4_Input_Data_Rebase'!AE82:AF82, "&lt;0")</f>
        <v>-2</v>
      </c>
      <c r="AF84" s="571">
        <f t="shared" ref="AF84" si="420">IFERROR((AE84+AD84)/AD84, "-")</f>
        <v>0</v>
      </c>
      <c r="AG84" s="571">
        <f>SUMIF('2.4_Input_Data_Rebase'!AB82:AF85,"&lt;=0")</f>
        <v>-8</v>
      </c>
      <c r="AH84" s="571">
        <f t="shared" ref="AH84" si="421">IFERROR((AG84-AE84)/AG84, "-")</f>
        <v>0.75</v>
      </c>
      <c r="AI84" s="571">
        <f t="shared" ref="AI84" si="422">IFERROR((SQRT(AF84*AH84))*AD84, "N/A")</f>
        <v>0</v>
      </c>
      <c r="AJ84" s="572">
        <f t="shared" ref="AJ84" si="423">IFERROR(AI84*$D84, "N/A")</f>
        <v>0</v>
      </c>
      <c r="AK84" s="573"/>
      <c r="AL84" s="515">
        <f>SUM('2.4_Input_Data_Rebase'!X82:Y83)</f>
        <v>3</v>
      </c>
      <c r="AM84" s="516">
        <f>SUMIF('2.4_Input_Data_Rebase'!AE82:AF83, "&lt;0")</f>
        <v>-3</v>
      </c>
      <c r="AN84" s="571">
        <f t="shared" ref="AN84" si="424">IFERROR((AL84+AM84)/AL84,"-")</f>
        <v>0</v>
      </c>
      <c r="AO84" s="571">
        <f>SUMIF('2.4_Input_Data_Rebase'!AB82:AF85,"&lt;=0")</f>
        <v>-8</v>
      </c>
      <c r="AP84" s="571">
        <f t="shared" ref="AP84" si="425">IFERROR((AO84-AM84)/AO84, "-")</f>
        <v>0.625</v>
      </c>
      <c r="AQ84" s="571">
        <f t="shared" ref="AQ84" si="426">IFERROR((SQRT(AN84*AP84))*AL84, "N/A")</f>
        <v>0</v>
      </c>
      <c r="AR84" s="572">
        <f t="shared" ref="AR84" si="427">IFERROR(AQ84*$D84, "N/A")</f>
        <v>0</v>
      </c>
      <c r="AS84" s="573"/>
      <c r="AT84" s="515">
        <f>SUM('2.4_Input_Data_Rebase'!X82:Y84)</f>
        <v>3</v>
      </c>
      <c r="AU84" s="516">
        <f>SUMIF('2.4_Input_Data_Rebase'!AE82:AF84, "&lt;0")</f>
        <v>-3</v>
      </c>
      <c r="AV84" s="571">
        <f t="shared" ref="AV84" si="428">IFERROR((AT84+AU84)/AT84, "-")</f>
        <v>0</v>
      </c>
      <c r="AW84" s="571">
        <f>SUMIF('2.4_Input_Data_Rebase'!AB82:AF85,"&lt;=0")</f>
        <v>-8</v>
      </c>
      <c r="AX84" s="571">
        <f t="shared" ref="AX84" si="429">IFERROR((AW84-AU84)/AW84, "-")</f>
        <v>0.625</v>
      </c>
      <c r="AY84" s="571">
        <f t="shared" ref="AY84" si="430">IFERROR((SQRT(AV84*AX84))*AT84," No Interventions")</f>
        <v>0</v>
      </c>
      <c r="AZ84" s="572">
        <f t="shared" ref="AZ84" si="431">IFERROR(AY84*$D84, "No Interventions")</f>
        <v>0</v>
      </c>
    </row>
    <row r="85" spans="1:52" ht="13.15" x14ac:dyDescent="0.35">
      <c r="A85" s="575"/>
      <c r="B85" s="518"/>
      <c r="C85" s="569"/>
      <c r="D85" s="576"/>
      <c r="F85" s="577"/>
      <c r="G85" s="578"/>
      <c r="H85" s="579"/>
      <c r="I85" s="579"/>
      <c r="J85" s="579"/>
      <c r="K85" s="579"/>
      <c r="L85" s="570"/>
      <c r="M85" s="573"/>
      <c r="N85" s="577"/>
      <c r="O85" s="578"/>
      <c r="P85" s="579"/>
      <c r="Q85" s="579"/>
      <c r="R85" s="579"/>
      <c r="S85" s="579"/>
      <c r="T85" s="570"/>
      <c r="U85" s="573"/>
      <c r="V85" s="577"/>
      <c r="W85" s="578"/>
      <c r="X85" s="579"/>
      <c r="Y85" s="579"/>
      <c r="Z85" s="579"/>
      <c r="AA85" s="579"/>
      <c r="AB85" s="570"/>
      <c r="AC85" s="574"/>
      <c r="AD85" s="577"/>
      <c r="AE85" s="578"/>
      <c r="AF85" s="579"/>
      <c r="AG85" s="579"/>
      <c r="AH85" s="579"/>
      <c r="AI85" s="579"/>
      <c r="AJ85" s="570"/>
      <c r="AK85" s="573"/>
      <c r="AL85" s="577"/>
      <c r="AM85" s="578"/>
      <c r="AN85" s="579"/>
      <c r="AO85" s="579"/>
      <c r="AP85" s="579"/>
      <c r="AQ85" s="579"/>
      <c r="AR85" s="570"/>
      <c r="AS85" s="573"/>
      <c r="AT85" s="577"/>
      <c r="AU85" s="578"/>
      <c r="AV85" s="579"/>
      <c r="AW85" s="579"/>
      <c r="AX85" s="579"/>
      <c r="AY85" s="579"/>
      <c r="AZ85" s="570"/>
    </row>
    <row r="86" spans="1:52" ht="13.15" x14ac:dyDescent="0.35">
      <c r="A86" s="575"/>
      <c r="B86" s="518"/>
      <c r="C86" s="569"/>
      <c r="D86" s="576"/>
      <c r="F86" s="577"/>
      <c r="G86" s="578"/>
      <c r="H86" s="579"/>
      <c r="I86" s="579"/>
      <c r="J86" s="579"/>
      <c r="K86" s="579"/>
      <c r="L86" s="570"/>
      <c r="M86" s="573"/>
      <c r="N86" s="577"/>
      <c r="O86" s="578"/>
      <c r="P86" s="579"/>
      <c r="Q86" s="579"/>
      <c r="R86" s="579"/>
      <c r="S86" s="579"/>
      <c r="T86" s="570"/>
      <c r="U86" s="573"/>
      <c r="V86" s="577"/>
      <c r="W86" s="578"/>
      <c r="X86" s="579"/>
      <c r="Y86" s="579"/>
      <c r="Z86" s="579"/>
      <c r="AA86" s="579"/>
      <c r="AB86" s="570"/>
      <c r="AC86" s="574"/>
      <c r="AD86" s="577"/>
      <c r="AE86" s="578"/>
      <c r="AF86" s="579"/>
      <c r="AG86" s="579"/>
      <c r="AH86" s="579"/>
      <c r="AI86" s="579"/>
      <c r="AJ86" s="570"/>
      <c r="AK86" s="573"/>
      <c r="AL86" s="577"/>
      <c r="AM86" s="578"/>
      <c r="AN86" s="579"/>
      <c r="AO86" s="579"/>
      <c r="AP86" s="579"/>
      <c r="AQ86" s="579"/>
      <c r="AR86" s="570"/>
      <c r="AS86" s="573"/>
      <c r="AT86" s="577"/>
      <c r="AU86" s="578"/>
      <c r="AV86" s="579"/>
      <c r="AW86" s="579"/>
      <c r="AX86" s="579"/>
      <c r="AY86" s="579"/>
      <c r="AZ86" s="570"/>
    </row>
    <row r="87" spans="1:52" ht="13.15" x14ac:dyDescent="0.35">
      <c r="A87" s="580"/>
      <c r="B87" s="520"/>
      <c r="C87" s="581"/>
      <c r="D87" s="582"/>
      <c r="F87" s="583"/>
      <c r="G87" s="584"/>
      <c r="H87" s="585"/>
      <c r="I87" s="585"/>
      <c r="J87" s="585"/>
      <c r="K87" s="585"/>
      <c r="L87" s="586"/>
      <c r="M87" s="573"/>
      <c r="N87" s="583"/>
      <c r="O87" s="584"/>
      <c r="P87" s="585"/>
      <c r="Q87" s="585"/>
      <c r="R87" s="585"/>
      <c r="S87" s="585"/>
      <c r="T87" s="586"/>
      <c r="U87" s="573"/>
      <c r="V87" s="583"/>
      <c r="W87" s="584"/>
      <c r="X87" s="585"/>
      <c r="Y87" s="585"/>
      <c r="Z87" s="585"/>
      <c r="AA87" s="585"/>
      <c r="AB87" s="586"/>
      <c r="AC87" s="574"/>
      <c r="AD87" s="583"/>
      <c r="AE87" s="584"/>
      <c r="AF87" s="585"/>
      <c r="AG87" s="585"/>
      <c r="AH87" s="585"/>
      <c r="AI87" s="585"/>
      <c r="AJ87" s="586"/>
      <c r="AK87" s="573"/>
      <c r="AL87" s="583"/>
      <c r="AM87" s="584"/>
      <c r="AN87" s="585"/>
      <c r="AO87" s="585"/>
      <c r="AP87" s="585"/>
      <c r="AQ87" s="585"/>
      <c r="AR87" s="586"/>
      <c r="AS87" s="573"/>
      <c r="AT87" s="583"/>
      <c r="AU87" s="584"/>
      <c r="AV87" s="585"/>
      <c r="AW87" s="585"/>
      <c r="AX87" s="585"/>
      <c r="AY87" s="585"/>
      <c r="AZ87" s="586"/>
    </row>
    <row r="88" spans="1:52" ht="13.15" x14ac:dyDescent="0.35">
      <c r="A88" s="568" t="s">
        <v>20</v>
      </c>
      <c r="B88" s="518">
        <v>23</v>
      </c>
      <c r="C88" s="569" t="s">
        <v>22</v>
      </c>
      <c r="D88" s="570">
        <f>'0.2_MR_Weighting'!I92</f>
        <v>2.38744914918524E-2</v>
      </c>
      <c r="F88" s="515">
        <f>SUM('2.3_Input_Data_Orig_MC'!X86:Y86)</f>
        <v>0</v>
      </c>
      <c r="G88" s="516">
        <f>SUMIF('2.3_Input_Data_Orig_MC'!AE86:AF86,"&lt;0")</f>
        <v>0</v>
      </c>
      <c r="H88" s="571" t="str">
        <f t="shared" ref="H88" si="432">IFERROR((G88+F88)/F88, "-")</f>
        <v>-</v>
      </c>
      <c r="I88" s="571">
        <f>SUMIF('2.3_Input_Data_Orig_MC'!AB86:AF89,"&lt;=0")</f>
        <v>-17</v>
      </c>
      <c r="J88" s="571">
        <f t="shared" ref="J88" si="433">IFERROR((I88-G88)/I88, "-")</f>
        <v>1</v>
      </c>
      <c r="K88" s="571" t="str">
        <f t="shared" ref="K88" si="434">IFERROR((SQRT(H88*J88))*F88, "N/A")</f>
        <v>N/A</v>
      </c>
      <c r="L88" s="572" t="str">
        <f t="shared" ref="L88" si="435">IFERROR(K88*$D88, "N/A")</f>
        <v>N/A</v>
      </c>
      <c r="M88" s="573"/>
      <c r="N88" s="515">
        <f>SUM('2.3_Input_Data_Orig_MC'!X86:Y87)</f>
        <v>17</v>
      </c>
      <c r="O88" s="516">
        <f>SUMIF('2.3_Input_Data_Orig_MC'!AE86:AF87,"&lt;0")</f>
        <v>-7</v>
      </c>
      <c r="P88" s="571">
        <f t="shared" ref="P88" si="436">IFERROR((N88+O88)/N88,"-")</f>
        <v>0.58823529411764708</v>
      </c>
      <c r="Q88" s="571">
        <f>SUMIF('2.3_Input_Data_Orig_MC'!AB86:AF89,"&lt;=0")</f>
        <v>-17</v>
      </c>
      <c r="R88" s="571">
        <f t="shared" ref="R88" si="437">IFERROR((Q88-O88)/Q88, "-")</f>
        <v>0.58823529411764708</v>
      </c>
      <c r="S88" s="571">
        <f t="shared" ref="S88" si="438">IFERROR((SQRT(P88*R88))*N88, "N/A")</f>
        <v>10</v>
      </c>
      <c r="T88" s="572">
        <f t="shared" ref="T88" si="439">IFERROR(S88*$D88, "N/A")</f>
        <v>0.23874491491852401</v>
      </c>
      <c r="U88" s="573"/>
      <c r="V88" s="515">
        <f>SUM('2.3_Input_Data_Orig_MC'!X86:Y88)</f>
        <v>32</v>
      </c>
      <c r="W88" s="516">
        <f>SUMIF('2.3_Input_Data_Orig_MC'!AE86:AF88, "&lt;0")</f>
        <v>-13</v>
      </c>
      <c r="X88" s="571">
        <f t="shared" ref="X88" si="440">IFERROR((V88+W88)/V88, "-")</f>
        <v>0.59375</v>
      </c>
      <c r="Y88" s="571">
        <f>SUMIF('2.3_Input_Data_Orig_MC'!AB86:AF89,"&lt;=0")</f>
        <v>-17</v>
      </c>
      <c r="Z88" s="571">
        <f t="shared" ref="Z88" si="441">IFERROR((Y88-W88)/Y88, "-")</f>
        <v>0.23529411764705882</v>
      </c>
      <c r="AA88" s="571">
        <f t="shared" ref="AA88" si="442">IFERROR((SQRT(X88*Z88))*V88," No Interventions")</f>
        <v>11.960720025542432</v>
      </c>
      <c r="AB88" s="572">
        <f t="shared" ref="AB88" si="443">IFERROR(AA88*$D88, "No Interventions")</f>
        <v>0.28555610848624141</v>
      </c>
      <c r="AC88" s="574"/>
      <c r="AD88" s="515">
        <f>SUM('2.4_Input_Data_Rebase'!X86:Y86)</f>
        <v>18</v>
      </c>
      <c r="AE88" s="516">
        <f>SUMIF('2.4_Input_Data_Rebase'!AE86:AF86, "&lt;0")</f>
        <v>-14</v>
      </c>
      <c r="AF88" s="571">
        <f t="shared" ref="AF88" si="444">IFERROR((AE88+AD88)/AD88, "-")</f>
        <v>0.22222222222222221</v>
      </c>
      <c r="AG88" s="571">
        <f>SUMIF('2.4_Input_Data_Rebase'!AB86:AF89,"&lt;=0")</f>
        <v>-17</v>
      </c>
      <c r="AH88" s="571">
        <f t="shared" ref="AH88" si="445">IFERROR((AG88-AE88)/AG88, "-")</f>
        <v>0.17647058823529413</v>
      </c>
      <c r="AI88" s="571">
        <f t="shared" ref="AI88" si="446">IFERROR((SQRT(AF88*AH88))*AD88, "N/A")</f>
        <v>3.5645311547160272</v>
      </c>
      <c r="AJ88" s="572">
        <f t="shared" ref="AJ88" si="447">IFERROR(AI88*$D88, "N/A")</f>
        <v>8.5101368725710599E-2</v>
      </c>
      <c r="AK88" s="573"/>
      <c r="AL88" s="515">
        <f>SUM('2.4_Input_Data_Rebase'!X86:Y87)</f>
        <v>26</v>
      </c>
      <c r="AM88" s="516">
        <f>SUMIF('2.4_Input_Data_Rebase'!AE86:AF87, "&lt;0")</f>
        <v>-17</v>
      </c>
      <c r="AN88" s="571">
        <f t="shared" ref="AN88" si="448">IFERROR((AL88+AM88)/AL88,"-")</f>
        <v>0.34615384615384615</v>
      </c>
      <c r="AO88" s="571">
        <f>SUMIF('2.4_Input_Data_Rebase'!AB86:AF89,"&lt;=0")</f>
        <v>-17</v>
      </c>
      <c r="AP88" s="571">
        <f t="shared" ref="AP88" si="449">IFERROR((AO88-AM88)/AO88, "-")</f>
        <v>0</v>
      </c>
      <c r="AQ88" s="571">
        <f t="shared" ref="AQ88" si="450">IFERROR((SQRT(AN88*AP88))*AL88, "N/A")</f>
        <v>0</v>
      </c>
      <c r="AR88" s="572">
        <f t="shared" ref="AR88" si="451">IFERROR(AQ88*$D88, "N/A")</f>
        <v>0</v>
      </c>
      <c r="AS88" s="573"/>
      <c r="AT88" s="515">
        <f>SUM('2.4_Input_Data_Rebase'!X86:Y88)</f>
        <v>27</v>
      </c>
      <c r="AU88" s="516">
        <f>SUMIF('2.4_Input_Data_Rebase'!AE86:AF88, "&lt;0")</f>
        <v>-17</v>
      </c>
      <c r="AV88" s="571">
        <f t="shared" ref="AV88" si="452">IFERROR((AT88+AU88)/AT88, "-")</f>
        <v>0.37037037037037035</v>
      </c>
      <c r="AW88" s="571">
        <f>SUMIF('2.4_Input_Data_Rebase'!AB86:AF89,"&lt;=0")</f>
        <v>-17</v>
      </c>
      <c r="AX88" s="571">
        <f t="shared" ref="AX88" si="453">IFERROR((AW88-AU88)/AW88, "-")</f>
        <v>0</v>
      </c>
      <c r="AY88" s="571">
        <f t="shared" ref="AY88" si="454">IFERROR((SQRT(AV88*AX88))*AT88," No Interventions")</f>
        <v>0</v>
      </c>
      <c r="AZ88" s="572">
        <f t="shared" ref="AZ88" si="455">IFERROR(AY88*$D88, "No Interventions")</f>
        <v>0</v>
      </c>
    </row>
    <row r="89" spans="1:52" ht="13.15" x14ac:dyDescent="0.35">
      <c r="A89" s="575"/>
      <c r="B89" s="518"/>
      <c r="C89" s="569"/>
      <c r="D89" s="576"/>
      <c r="F89" s="577"/>
      <c r="G89" s="578"/>
      <c r="H89" s="579"/>
      <c r="I89" s="579"/>
      <c r="J89" s="579"/>
      <c r="K89" s="579"/>
      <c r="L89" s="570"/>
      <c r="M89" s="573"/>
      <c r="N89" s="577"/>
      <c r="O89" s="578"/>
      <c r="P89" s="579"/>
      <c r="Q89" s="579"/>
      <c r="R89" s="579"/>
      <c r="S89" s="579"/>
      <c r="T89" s="570"/>
      <c r="U89" s="573"/>
      <c r="V89" s="577"/>
      <c r="W89" s="578"/>
      <c r="X89" s="579"/>
      <c r="Y89" s="579"/>
      <c r="Z89" s="579"/>
      <c r="AA89" s="579"/>
      <c r="AB89" s="570"/>
      <c r="AC89" s="574"/>
      <c r="AD89" s="577"/>
      <c r="AE89" s="578"/>
      <c r="AF89" s="579"/>
      <c r="AG89" s="579"/>
      <c r="AH89" s="579"/>
      <c r="AI89" s="579"/>
      <c r="AJ89" s="570"/>
      <c r="AK89" s="573"/>
      <c r="AL89" s="577"/>
      <c r="AM89" s="578"/>
      <c r="AN89" s="579"/>
      <c r="AO89" s="579"/>
      <c r="AP89" s="579"/>
      <c r="AQ89" s="579"/>
      <c r="AR89" s="570"/>
      <c r="AS89" s="573"/>
      <c r="AT89" s="577"/>
      <c r="AU89" s="578"/>
      <c r="AV89" s="579"/>
      <c r="AW89" s="579"/>
      <c r="AX89" s="579"/>
      <c r="AY89" s="579"/>
      <c r="AZ89" s="570"/>
    </row>
    <row r="90" spans="1:52" ht="13.15" x14ac:dyDescent="0.35">
      <c r="A90" s="575"/>
      <c r="B90" s="518"/>
      <c r="C90" s="569"/>
      <c r="D90" s="576"/>
      <c r="F90" s="577"/>
      <c r="G90" s="578"/>
      <c r="H90" s="579"/>
      <c r="I90" s="579"/>
      <c r="J90" s="579"/>
      <c r="K90" s="579"/>
      <c r="L90" s="570"/>
      <c r="M90" s="573"/>
      <c r="N90" s="577"/>
      <c r="O90" s="578"/>
      <c r="P90" s="579"/>
      <c r="Q90" s="579"/>
      <c r="R90" s="579"/>
      <c r="S90" s="579"/>
      <c r="T90" s="570"/>
      <c r="U90" s="573"/>
      <c r="V90" s="577"/>
      <c r="W90" s="578"/>
      <c r="X90" s="579"/>
      <c r="Y90" s="579"/>
      <c r="Z90" s="579"/>
      <c r="AA90" s="579"/>
      <c r="AB90" s="570"/>
      <c r="AC90" s="574"/>
      <c r="AD90" s="577"/>
      <c r="AE90" s="578"/>
      <c r="AF90" s="579"/>
      <c r="AG90" s="579"/>
      <c r="AH90" s="579"/>
      <c r="AI90" s="579"/>
      <c r="AJ90" s="570"/>
      <c r="AK90" s="573"/>
      <c r="AL90" s="577"/>
      <c r="AM90" s="578"/>
      <c r="AN90" s="579"/>
      <c r="AO90" s="579"/>
      <c r="AP90" s="579"/>
      <c r="AQ90" s="579"/>
      <c r="AR90" s="570"/>
      <c r="AS90" s="573"/>
      <c r="AT90" s="577"/>
      <c r="AU90" s="578"/>
      <c r="AV90" s="579"/>
      <c r="AW90" s="579"/>
      <c r="AX90" s="579"/>
      <c r="AY90" s="579"/>
      <c r="AZ90" s="570"/>
    </row>
    <row r="91" spans="1:52" ht="13.15" x14ac:dyDescent="0.35">
      <c r="A91" s="580"/>
      <c r="B91" s="520"/>
      <c r="C91" s="581"/>
      <c r="D91" s="582"/>
      <c r="F91" s="583"/>
      <c r="G91" s="584"/>
      <c r="H91" s="585"/>
      <c r="I91" s="585"/>
      <c r="J91" s="585"/>
      <c r="K91" s="585"/>
      <c r="L91" s="586"/>
      <c r="M91" s="573"/>
      <c r="N91" s="583"/>
      <c r="O91" s="584"/>
      <c r="P91" s="585"/>
      <c r="Q91" s="585"/>
      <c r="R91" s="585"/>
      <c r="S91" s="585"/>
      <c r="T91" s="586"/>
      <c r="U91" s="573"/>
      <c r="V91" s="583"/>
      <c r="W91" s="584"/>
      <c r="X91" s="585"/>
      <c r="Y91" s="585"/>
      <c r="Z91" s="585"/>
      <c r="AA91" s="585"/>
      <c r="AB91" s="586"/>
      <c r="AC91" s="574"/>
      <c r="AD91" s="583"/>
      <c r="AE91" s="584"/>
      <c r="AF91" s="585"/>
      <c r="AG91" s="585"/>
      <c r="AH91" s="585"/>
      <c r="AI91" s="585"/>
      <c r="AJ91" s="586"/>
      <c r="AK91" s="573"/>
      <c r="AL91" s="583"/>
      <c r="AM91" s="584"/>
      <c r="AN91" s="585"/>
      <c r="AO91" s="585"/>
      <c r="AP91" s="585"/>
      <c r="AQ91" s="585"/>
      <c r="AR91" s="586"/>
      <c r="AS91" s="573"/>
      <c r="AT91" s="583"/>
      <c r="AU91" s="584"/>
      <c r="AV91" s="585"/>
      <c r="AW91" s="585"/>
      <c r="AX91" s="585"/>
      <c r="AY91" s="585"/>
      <c r="AZ91" s="586"/>
    </row>
    <row r="92" spans="1:52" ht="13.15" x14ac:dyDescent="0.35">
      <c r="A92" s="568" t="s">
        <v>20</v>
      </c>
      <c r="B92" s="518">
        <v>28</v>
      </c>
      <c r="C92" s="569" t="s">
        <v>68</v>
      </c>
      <c r="D92" s="570">
        <f>'0.2_MR_Weighting'!I96</f>
        <v>2.926590742543114E-3</v>
      </c>
      <c r="F92" s="515">
        <f>SUM('2.3_Input_Data_Orig_MC'!X90:Y90)</f>
        <v>0</v>
      </c>
      <c r="G92" s="516">
        <f>SUMIF('2.3_Input_Data_Orig_MC'!AE90:AF90,"&lt;0")</f>
        <v>0</v>
      </c>
      <c r="H92" s="571" t="str">
        <f t="shared" ref="H92" si="456">IFERROR((G92+F92)/F92, "-")</f>
        <v>-</v>
      </c>
      <c r="I92" s="571">
        <f>SUMIF('2.3_Input_Data_Orig_MC'!AB90:AF93,"&lt;=0")</f>
        <v>-38</v>
      </c>
      <c r="J92" s="571">
        <f t="shared" ref="J92" si="457">IFERROR((I92-G92)/I92, "-")</f>
        <v>1</v>
      </c>
      <c r="K92" s="571" t="str">
        <f t="shared" ref="K92" si="458">IFERROR((SQRT(H92*J92))*F92, "N/A")</f>
        <v>N/A</v>
      </c>
      <c r="L92" s="572" t="str">
        <f t="shared" ref="L92" si="459">IFERROR(K92*$D92, "N/A")</f>
        <v>N/A</v>
      </c>
      <c r="M92" s="573"/>
      <c r="N92" s="515">
        <f>SUM('2.3_Input_Data_Orig_MC'!X90:Y91)</f>
        <v>0</v>
      </c>
      <c r="O92" s="516">
        <f>SUMIF('2.3_Input_Data_Orig_MC'!AE90:AF91,"&lt;0")</f>
        <v>0</v>
      </c>
      <c r="P92" s="571" t="str">
        <f t="shared" ref="P92" si="460">IFERROR((N92+O92)/N92,"-")</f>
        <v>-</v>
      </c>
      <c r="Q92" s="571">
        <f>SUMIF('2.3_Input_Data_Orig_MC'!AB90:AF93,"&lt;=0")</f>
        <v>-38</v>
      </c>
      <c r="R92" s="571">
        <f t="shared" ref="R92" si="461">IFERROR((Q92-O92)/Q92, "-")</f>
        <v>1</v>
      </c>
      <c r="S92" s="571" t="str">
        <f t="shared" ref="S92" si="462">IFERROR((SQRT(P92*R92))*N92, "N/A")</f>
        <v>N/A</v>
      </c>
      <c r="T92" s="572" t="str">
        <f t="shared" ref="T92" si="463">IFERROR(S92*$D92, "N/A")</f>
        <v>N/A</v>
      </c>
      <c r="U92" s="573"/>
      <c r="V92" s="515">
        <f>SUM('2.3_Input_Data_Orig_MC'!X90:Y92)</f>
        <v>57</v>
      </c>
      <c r="W92" s="516">
        <f>SUMIF('2.3_Input_Data_Orig_MC'!AE90:AF92, "&lt;0")</f>
        <v>-38</v>
      </c>
      <c r="X92" s="571">
        <f t="shared" ref="X92" si="464">IFERROR((V92+W92)/V92, "-")</f>
        <v>0.33333333333333331</v>
      </c>
      <c r="Y92" s="571">
        <f>SUMIF('2.3_Input_Data_Orig_MC'!AB90:AF93,"&lt;=0")</f>
        <v>-38</v>
      </c>
      <c r="Z92" s="571">
        <f t="shared" ref="Z92" si="465">IFERROR((Y92-W92)/Y92, "-")</f>
        <v>0</v>
      </c>
      <c r="AA92" s="571">
        <f t="shared" ref="AA92" si="466">IFERROR((SQRT(X92*Z92))*V92," No Interventions")</f>
        <v>0</v>
      </c>
      <c r="AB92" s="572">
        <f t="shared" ref="AB92" si="467">IFERROR(AA92*$D92, "No Interventions")</f>
        <v>0</v>
      </c>
      <c r="AC92" s="574"/>
      <c r="AD92" s="515">
        <f>SUM('2.4_Input_Data_Rebase'!X90:Y90)</f>
        <v>0</v>
      </c>
      <c r="AE92" s="516">
        <f>SUMIF('2.4_Input_Data_Rebase'!AE90:AF90, "&lt;0")</f>
        <v>0</v>
      </c>
      <c r="AF92" s="571" t="str">
        <f t="shared" ref="AF92" si="468">IFERROR((AE92+AD92)/AD92, "-")</f>
        <v>-</v>
      </c>
      <c r="AG92" s="571">
        <f>SUMIF('2.4_Input_Data_Rebase'!AB90:AF93,"&lt;=0")</f>
        <v>-38</v>
      </c>
      <c r="AH92" s="571">
        <f t="shared" ref="AH92" si="469">IFERROR((AG92-AE92)/AG92, "-")</f>
        <v>1</v>
      </c>
      <c r="AI92" s="571" t="str">
        <f t="shared" ref="AI92" si="470">IFERROR((SQRT(AF92*AH92))*AD92, "N/A")</f>
        <v>N/A</v>
      </c>
      <c r="AJ92" s="572" t="str">
        <f t="shared" ref="AJ92" si="471">IFERROR(AI92*$D92, "N/A")</f>
        <v>N/A</v>
      </c>
      <c r="AK92" s="573"/>
      <c r="AL92" s="515">
        <f>SUM('2.4_Input_Data_Rebase'!X90:Y91)</f>
        <v>0</v>
      </c>
      <c r="AM92" s="516">
        <f>SUMIF('2.4_Input_Data_Rebase'!AE90:AF91, "&lt;0")</f>
        <v>0</v>
      </c>
      <c r="AN92" s="571" t="str">
        <f t="shared" ref="AN92" si="472">IFERROR((AL92+AM92)/AL92,"-")</f>
        <v>-</v>
      </c>
      <c r="AO92" s="571">
        <f>SUMIF('2.4_Input_Data_Rebase'!AB90:AF93,"&lt;=0")</f>
        <v>-38</v>
      </c>
      <c r="AP92" s="571">
        <f t="shared" ref="AP92" si="473">IFERROR((AO92-AM92)/AO92, "-")</f>
        <v>1</v>
      </c>
      <c r="AQ92" s="571" t="str">
        <f t="shared" ref="AQ92" si="474">IFERROR((SQRT(AN92*AP92))*AL92, "N/A")</f>
        <v>N/A</v>
      </c>
      <c r="AR92" s="572" t="str">
        <f t="shared" ref="AR92" si="475">IFERROR(AQ92*$D92, "N/A")</f>
        <v>N/A</v>
      </c>
      <c r="AS92" s="573"/>
      <c r="AT92" s="515">
        <f>SUM('2.4_Input_Data_Rebase'!X90:Y92)</f>
        <v>0</v>
      </c>
      <c r="AU92" s="516">
        <f>SUMIF('2.4_Input_Data_Rebase'!AE90:AF92, "&lt;0")</f>
        <v>0</v>
      </c>
      <c r="AV92" s="571" t="str">
        <f t="shared" ref="AV92" si="476">IFERROR((AT92+AU92)/AT92, "-")</f>
        <v>-</v>
      </c>
      <c r="AW92" s="571">
        <f>SUMIF('2.4_Input_Data_Rebase'!AB90:AF93,"&lt;=0")</f>
        <v>-38</v>
      </c>
      <c r="AX92" s="571">
        <f t="shared" ref="AX92" si="477">IFERROR((AW92-AU92)/AW92, "-")</f>
        <v>1</v>
      </c>
      <c r="AY92" s="571" t="str">
        <f t="shared" ref="AY92" si="478">IFERROR((SQRT(AV92*AX92))*AT92," No Interventions")</f>
        <v xml:space="preserve"> No Interventions</v>
      </c>
      <c r="AZ92" s="572" t="str">
        <f t="shared" ref="AZ92" si="479">IFERROR(AY92*$D92, "No Interventions")</f>
        <v>No Interventions</v>
      </c>
    </row>
    <row r="93" spans="1:52" ht="13.15" x14ac:dyDescent="0.35">
      <c r="A93" s="575"/>
      <c r="B93" s="518"/>
      <c r="C93" s="569"/>
      <c r="D93" s="576"/>
      <c r="F93" s="577"/>
      <c r="G93" s="578"/>
      <c r="H93" s="579"/>
      <c r="I93" s="579"/>
      <c r="J93" s="579"/>
      <c r="K93" s="579"/>
      <c r="L93" s="570"/>
      <c r="M93" s="573"/>
      <c r="N93" s="577"/>
      <c r="O93" s="578"/>
      <c r="P93" s="579"/>
      <c r="Q93" s="579"/>
      <c r="R93" s="579"/>
      <c r="S93" s="579"/>
      <c r="T93" s="570"/>
      <c r="U93" s="573"/>
      <c r="V93" s="577"/>
      <c r="W93" s="578"/>
      <c r="X93" s="579"/>
      <c r="Y93" s="579"/>
      <c r="Z93" s="579"/>
      <c r="AA93" s="579"/>
      <c r="AB93" s="570"/>
      <c r="AC93" s="574"/>
      <c r="AD93" s="577"/>
      <c r="AE93" s="578"/>
      <c r="AF93" s="579"/>
      <c r="AG93" s="579"/>
      <c r="AH93" s="579"/>
      <c r="AI93" s="579"/>
      <c r="AJ93" s="570"/>
      <c r="AK93" s="573"/>
      <c r="AL93" s="577"/>
      <c r="AM93" s="578"/>
      <c r="AN93" s="579"/>
      <c r="AO93" s="579"/>
      <c r="AP93" s="579"/>
      <c r="AQ93" s="579"/>
      <c r="AR93" s="570"/>
      <c r="AS93" s="573"/>
      <c r="AT93" s="577"/>
      <c r="AU93" s="578"/>
      <c r="AV93" s="579"/>
      <c r="AW93" s="579"/>
      <c r="AX93" s="579"/>
      <c r="AY93" s="579"/>
      <c r="AZ93" s="570"/>
    </row>
    <row r="94" spans="1:52" ht="13.15" x14ac:dyDescent="0.35">
      <c r="A94" s="575"/>
      <c r="B94" s="518"/>
      <c r="C94" s="569"/>
      <c r="D94" s="576"/>
      <c r="F94" s="577"/>
      <c r="G94" s="578"/>
      <c r="H94" s="579"/>
      <c r="I94" s="579"/>
      <c r="J94" s="579"/>
      <c r="K94" s="579"/>
      <c r="L94" s="570"/>
      <c r="M94" s="573"/>
      <c r="N94" s="577"/>
      <c r="O94" s="578"/>
      <c r="P94" s="579"/>
      <c r="Q94" s="579"/>
      <c r="R94" s="579"/>
      <c r="S94" s="579"/>
      <c r="T94" s="570"/>
      <c r="U94" s="573"/>
      <c r="V94" s="577"/>
      <c r="W94" s="578"/>
      <c r="X94" s="579"/>
      <c r="Y94" s="579"/>
      <c r="Z94" s="579"/>
      <c r="AA94" s="579"/>
      <c r="AB94" s="570"/>
      <c r="AC94" s="574"/>
      <c r="AD94" s="577"/>
      <c r="AE94" s="578"/>
      <c r="AF94" s="579"/>
      <c r="AG94" s="579"/>
      <c r="AH94" s="579"/>
      <c r="AI94" s="579"/>
      <c r="AJ94" s="570"/>
      <c r="AK94" s="573"/>
      <c r="AL94" s="577"/>
      <c r="AM94" s="578"/>
      <c r="AN94" s="579"/>
      <c r="AO94" s="579"/>
      <c r="AP94" s="579"/>
      <c r="AQ94" s="579"/>
      <c r="AR94" s="570"/>
      <c r="AS94" s="573"/>
      <c r="AT94" s="577"/>
      <c r="AU94" s="578"/>
      <c r="AV94" s="579"/>
      <c r="AW94" s="579"/>
      <c r="AX94" s="579"/>
      <c r="AY94" s="579"/>
      <c r="AZ94" s="570"/>
    </row>
    <row r="95" spans="1:52" ht="13.15" x14ac:dyDescent="0.35">
      <c r="A95" s="580"/>
      <c r="B95" s="520"/>
      <c r="C95" s="581"/>
      <c r="D95" s="582"/>
      <c r="F95" s="583"/>
      <c r="G95" s="584"/>
      <c r="H95" s="585"/>
      <c r="I95" s="585"/>
      <c r="J95" s="585"/>
      <c r="K95" s="585"/>
      <c r="L95" s="586"/>
      <c r="M95" s="573"/>
      <c r="N95" s="583"/>
      <c r="O95" s="584"/>
      <c r="P95" s="585"/>
      <c r="Q95" s="585"/>
      <c r="R95" s="585"/>
      <c r="S95" s="585"/>
      <c r="T95" s="586"/>
      <c r="U95" s="573"/>
      <c r="V95" s="583"/>
      <c r="W95" s="584"/>
      <c r="X95" s="585"/>
      <c r="Y95" s="585"/>
      <c r="Z95" s="585"/>
      <c r="AA95" s="585"/>
      <c r="AB95" s="586"/>
      <c r="AC95" s="574"/>
      <c r="AD95" s="583"/>
      <c r="AE95" s="584"/>
      <c r="AF95" s="585"/>
      <c r="AG95" s="585"/>
      <c r="AH95" s="585"/>
      <c r="AI95" s="585"/>
      <c r="AJ95" s="586"/>
      <c r="AK95" s="573"/>
      <c r="AL95" s="583"/>
      <c r="AM95" s="584"/>
      <c r="AN95" s="585"/>
      <c r="AO95" s="585"/>
      <c r="AP95" s="585"/>
      <c r="AQ95" s="585"/>
      <c r="AR95" s="586"/>
      <c r="AS95" s="573"/>
      <c r="AT95" s="583"/>
      <c r="AU95" s="584"/>
      <c r="AV95" s="585"/>
      <c r="AW95" s="585"/>
      <c r="AX95" s="585"/>
      <c r="AY95" s="585"/>
      <c r="AZ95" s="586"/>
    </row>
    <row r="96" spans="1:52" ht="13.15" x14ac:dyDescent="0.35">
      <c r="A96" s="568" t="s">
        <v>20</v>
      </c>
      <c r="B96" s="518">
        <v>34</v>
      </c>
      <c r="C96" s="569" t="s">
        <v>69</v>
      </c>
      <c r="D96" s="570">
        <f>'0.2_MR_Weighting'!I100</f>
        <v>2.9639215328584472E-2</v>
      </c>
      <c r="F96" s="515">
        <f>SUM('2.3_Input_Data_Orig_MC'!X94:Y94)</f>
        <v>0</v>
      </c>
      <c r="G96" s="516">
        <f>SUMIF('2.3_Input_Data_Orig_MC'!AE94:AF94,"&lt;0")</f>
        <v>0</v>
      </c>
      <c r="H96" s="571" t="str">
        <f t="shared" ref="H96" si="480">IFERROR((G96+F96)/F96, "-")</f>
        <v>-</v>
      </c>
      <c r="I96" s="571">
        <f>SUMIF('2.3_Input_Data_Orig_MC'!AB94:AF97,"&lt;=0")</f>
        <v>-11</v>
      </c>
      <c r="J96" s="571">
        <f t="shared" ref="J96" si="481">IFERROR((I96-G96)/I96, "-")</f>
        <v>1</v>
      </c>
      <c r="K96" s="571" t="str">
        <f t="shared" ref="K96" si="482">IFERROR((SQRT(H96*J96))*F96, "N/A")</f>
        <v>N/A</v>
      </c>
      <c r="L96" s="572" t="str">
        <f t="shared" ref="L96" si="483">IFERROR(K96*$D96, "N/A")</f>
        <v>N/A</v>
      </c>
      <c r="M96" s="573"/>
      <c r="N96" s="515">
        <f>SUM('2.3_Input_Data_Orig_MC'!X94:Y95)</f>
        <v>17</v>
      </c>
      <c r="O96" s="516">
        <f>SUMIF('2.3_Input_Data_Orig_MC'!AE94:AF95,"&lt;0")</f>
        <v>-5</v>
      </c>
      <c r="P96" s="571">
        <f t="shared" ref="P96" si="484">IFERROR((N96+O96)/N96,"-")</f>
        <v>0.70588235294117652</v>
      </c>
      <c r="Q96" s="571">
        <f>SUMIF('2.3_Input_Data_Orig_MC'!AB94:AF97,"&lt;=0")</f>
        <v>-11</v>
      </c>
      <c r="R96" s="571">
        <f t="shared" ref="R96" si="485">IFERROR((Q96-O96)/Q96, "-")</f>
        <v>0.54545454545454541</v>
      </c>
      <c r="S96" s="571">
        <f t="shared" ref="S96" si="486">IFERROR((SQRT(P96*R96))*N96, "N/A")</f>
        <v>10.548588875898391</v>
      </c>
      <c r="T96" s="572">
        <f t="shared" ref="T96" si="487">IFERROR(S96*$D96, "N/A")</f>
        <v>0.31265189710546321</v>
      </c>
      <c r="U96" s="573"/>
      <c r="V96" s="515">
        <f>SUM('2.3_Input_Data_Orig_MC'!X94:Y96)</f>
        <v>32</v>
      </c>
      <c r="W96" s="516">
        <f>SUMIF('2.3_Input_Data_Orig_MC'!AE94:AF96, "&lt;0")</f>
        <v>-10</v>
      </c>
      <c r="X96" s="571">
        <f t="shared" ref="X96" si="488">IFERROR((V96+W96)/V96, "-")</f>
        <v>0.6875</v>
      </c>
      <c r="Y96" s="571">
        <f>SUMIF('2.3_Input_Data_Orig_MC'!AB94:AF97,"&lt;=0")</f>
        <v>-11</v>
      </c>
      <c r="Z96" s="571">
        <f t="shared" ref="Z96" si="489">IFERROR((Y96-W96)/Y96, "-")</f>
        <v>9.0909090909090912E-2</v>
      </c>
      <c r="AA96" s="571">
        <f t="shared" ref="AA96" si="490">IFERROR((SQRT(X96*Z96))*V96," No Interventions")</f>
        <v>8</v>
      </c>
      <c r="AB96" s="572">
        <f t="shared" ref="AB96" si="491">IFERROR(AA96*$D96, "No Interventions")</f>
        <v>0.23711372262867578</v>
      </c>
      <c r="AC96" s="574"/>
      <c r="AD96" s="515">
        <f>SUM('2.4_Input_Data_Rebase'!X94:Y94)</f>
        <v>11</v>
      </c>
      <c r="AE96" s="516">
        <f>SUMIF('2.4_Input_Data_Rebase'!AE94:AF94, "&lt;0")</f>
        <v>-7</v>
      </c>
      <c r="AF96" s="571">
        <f t="shared" ref="AF96" si="492">IFERROR((AE96+AD96)/AD96, "-")</f>
        <v>0.36363636363636365</v>
      </c>
      <c r="AG96" s="571">
        <f>SUMIF('2.4_Input_Data_Rebase'!AB94:AF97,"&lt;=0")</f>
        <v>-11</v>
      </c>
      <c r="AH96" s="571">
        <f t="shared" ref="AH96" si="493">IFERROR((AG96-AE96)/AG96, "-")</f>
        <v>0.36363636363636365</v>
      </c>
      <c r="AI96" s="571">
        <f t="shared" ref="AI96" si="494">IFERROR((SQRT(AF96*AH96))*AD96, "N/A")</f>
        <v>4</v>
      </c>
      <c r="AJ96" s="572">
        <f t="shared" ref="AJ96" si="495">IFERROR(AI96*$D96, "N/A")</f>
        <v>0.11855686131433789</v>
      </c>
      <c r="AK96" s="573"/>
      <c r="AL96" s="515">
        <f>SUM('2.4_Input_Data_Rebase'!X94:Y95)</f>
        <v>16</v>
      </c>
      <c r="AM96" s="516">
        <f>SUMIF('2.4_Input_Data_Rebase'!AE94:AF95, "&lt;0")</f>
        <v>-8</v>
      </c>
      <c r="AN96" s="571">
        <f t="shared" ref="AN96" si="496">IFERROR((AL96+AM96)/AL96,"-")</f>
        <v>0.5</v>
      </c>
      <c r="AO96" s="571">
        <f>SUMIF('2.4_Input_Data_Rebase'!AB94:AF97,"&lt;=0")</f>
        <v>-11</v>
      </c>
      <c r="AP96" s="571">
        <f t="shared" ref="AP96" si="497">IFERROR((AO96-AM96)/AO96, "-")</f>
        <v>0.27272727272727271</v>
      </c>
      <c r="AQ96" s="571">
        <f t="shared" ref="AQ96" si="498">IFERROR((SQRT(AN96*AP96))*AL96, "N/A")</f>
        <v>5.9083915670079712</v>
      </c>
      <c r="AR96" s="572">
        <f t="shared" ref="AR96" si="499">IFERROR(AQ96*$D96, "N/A")</f>
        <v>0.17512008990014188</v>
      </c>
      <c r="AS96" s="573"/>
      <c r="AT96" s="515">
        <f>SUM('2.4_Input_Data_Rebase'!X94:Y96)</f>
        <v>21</v>
      </c>
      <c r="AU96" s="516">
        <f>SUMIF('2.4_Input_Data_Rebase'!AE94:AF96, "&lt;0")</f>
        <v>-9</v>
      </c>
      <c r="AV96" s="571">
        <f t="shared" ref="AV96" si="500">IFERROR((AT96+AU96)/AT96, "-")</f>
        <v>0.5714285714285714</v>
      </c>
      <c r="AW96" s="571">
        <f>SUMIF('2.4_Input_Data_Rebase'!AB94:AF97,"&lt;=0")</f>
        <v>-11</v>
      </c>
      <c r="AX96" s="571">
        <f t="shared" ref="AX96" si="501">IFERROR((AW96-AU96)/AW96, "-")</f>
        <v>0.18181818181818182</v>
      </c>
      <c r="AY96" s="571">
        <f t="shared" ref="AY96" si="502">IFERROR((SQRT(AV96*AX96))*AT96," No Interventions")</f>
        <v>6.7689128978131947</v>
      </c>
      <c r="AZ96" s="572">
        <f t="shared" ref="AZ96" si="503">IFERROR(AY96*$D96, "No Interventions")</f>
        <v>0.20062526691871799</v>
      </c>
    </row>
    <row r="97" spans="1:52" ht="13.15" x14ac:dyDescent="0.35">
      <c r="A97" s="575"/>
      <c r="B97" s="518"/>
      <c r="C97" s="569"/>
      <c r="D97" s="576"/>
      <c r="F97" s="577"/>
      <c r="G97" s="578"/>
      <c r="H97" s="579"/>
      <c r="I97" s="579"/>
      <c r="J97" s="579"/>
      <c r="K97" s="579"/>
      <c r="L97" s="570"/>
      <c r="M97" s="573"/>
      <c r="N97" s="577"/>
      <c r="O97" s="578"/>
      <c r="P97" s="579"/>
      <c r="Q97" s="579"/>
      <c r="R97" s="579"/>
      <c r="S97" s="579"/>
      <c r="T97" s="570"/>
      <c r="U97" s="573"/>
      <c r="V97" s="577"/>
      <c r="W97" s="578"/>
      <c r="X97" s="579"/>
      <c r="Y97" s="579"/>
      <c r="Z97" s="579"/>
      <c r="AA97" s="579"/>
      <c r="AB97" s="570"/>
      <c r="AC97" s="574"/>
      <c r="AD97" s="577"/>
      <c r="AE97" s="578"/>
      <c r="AF97" s="579"/>
      <c r="AG97" s="579"/>
      <c r="AH97" s="579"/>
      <c r="AI97" s="579"/>
      <c r="AJ97" s="570"/>
      <c r="AK97" s="573"/>
      <c r="AL97" s="577"/>
      <c r="AM97" s="578"/>
      <c r="AN97" s="579"/>
      <c r="AO97" s="579"/>
      <c r="AP97" s="579"/>
      <c r="AQ97" s="579"/>
      <c r="AR97" s="570"/>
      <c r="AS97" s="573"/>
      <c r="AT97" s="577"/>
      <c r="AU97" s="578"/>
      <c r="AV97" s="579"/>
      <c r="AW97" s="579"/>
      <c r="AX97" s="579"/>
      <c r="AY97" s="579"/>
      <c r="AZ97" s="570"/>
    </row>
    <row r="98" spans="1:52" ht="13.15" x14ac:dyDescent="0.35">
      <c r="A98" s="575"/>
      <c r="B98" s="518"/>
      <c r="C98" s="569"/>
      <c r="D98" s="576"/>
      <c r="F98" s="577"/>
      <c r="G98" s="578"/>
      <c r="H98" s="579"/>
      <c r="I98" s="579"/>
      <c r="J98" s="579"/>
      <c r="K98" s="579"/>
      <c r="L98" s="570"/>
      <c r="M98" s="573"/>
      <c r="N98" s="577"/>
      <c r="O98" s="578"/>
      <c r="P98" s="579"/>
      <c r="Q98" s="579"/>
      <c r="R98" s="579"/>
      <c r="S98" s="579"/>
      <c r="T98" s="570"/>
      <c r="U98" s="573"/>
      <c r="V98" s="577"/>
      <c r="W98" s="578"/>
      <c r="X98" s="579"/>
      <c r="Y98" s="579"/>
      <c r="Z98" s="579"/>
      <c r="AA98" s="579"/>
      <c r="AB98" s="570"/>
      <c r="AC98" s="574"/>
      <c r="AD98" s="577"/>
      <c r="AE98" s="578"/>
      <c r="AF98" s="579"/>
      <c r="AG98" s="579"/>
      <c r="AH98" s="579"/>
      <c r="AI98" s="579"/>
      <c r="AJ98" s="570"/>
      <c r="AK98" s="573"/>
      <c r="AL98" s="577"/>
      <c r="AM98" s="578"/>
      <c r="AN98" s="579"/>
      <c r="AO98" s="579"/>
      <c r="AP98" s="579"/>
      <c r="AQ98" s="579"/>
      <c r="AR98" s="570"/>
      <c r="AS98" s="573"/>
      <c r="AT98" s="577"/>
      <c r="AU98" s="578"/>
      <c r="AV98" s="579"/>
      <c r="AW98" s="579"/>
      <c r="AX98" s="579"/>
      <c r="AY98" s="579"/>
      <c r="AZ98" s="570"/>
    </row>
    <row r="99" spans="1:52" ht="13.15" x14ac:dyDescent="0.35">
      <c r="A99" s="580"/>
      <c r="B99" s="520"/>
      <c r="C99" s="581"/>
      <c r="D99" s="582"/>
      <c r="F99" s="583"/>
      <c r="G99" s="584"/>
      <c r="H99" s="585"/>
      <c r="I99" s="585"/>
      <c r="J99" s="585"/>
      <c r="K99" s="585"/>
      <c r="L99" s="586"/>
      <c r="M99" s="573"/>
      <c r="N99" s="583"/>
      <c r="O99" s="584"/>
      <c r="P99" s="585"/>
      <c r="Q99" s="585"/>
      <c r="R99" s="585"/>
      <c r="S99" s="585"/>
      <c r="T99" s="586"/>
      <c r="U99" s="573"/>
      <c r="V99" s="583"/>
      <c r="W99" s="584"/>
      <c r="X99" s="585"/>
      <c r="Y99" s="585"/>
      <c r="Z99" s="585"/>
      <c r="AA99" s="585"/>
      <c r="AB99" s="586"/>
      <c r="AC99" s="574"/>
      <c r="AD99" s="583"/>
      <c r="AE99" s="584"/>
      <c r="AF99" s="585"/>
      <c r="AG99" s="585"/>
      <c r="AH99" s="585"/>
      <c r="AI99" s="585"/>
      <c r="AJ99" s="586"/>
      <c r="AK99" s="573"/>
      <c r="AL99" s="583"/>
      <c r="AM99" s="584"/>
      <c r="AN99" s="585"/>
      <c r="AO99" s="585"/>
      <c r="AP99" s="585"/>
      <c r="AQ99" s="585"/>
      <c r="AR99" s="586"/>
      <c r="AS99" s="573"/>
      <c r="AT99" s="583"/>
      <c r="AU99" s="584"/>
      <c r="AV99" s="585"/>
      <c r="AW99" s="585"/>
      <c r="AX99" s="585"/>
      <c r="AY99" s="585"/>
      <c r="AZ99" s="586"/>
    </row>
    <row r="100" spans="1:52" ht="13.15" x14ac:dyDescent="0.35">
      <c r="A100" s="568" t="s">
        <v>20</v>
      </c>
      <c r="B100" s="518">
        <v>37</v>
      </c>
      <c r="C100" s="569" t="s">
        <v>70</v>
      </c>
      <c r="D100" s="570">
        <f>'0.2_MR_Weighting'!I104</f>
        <v>1.9278183563180607E-2</v>
      </c>
      <c r="F100" s="515">
        <f>SUM('2.3_Input_Data_Orig_MC'!X98:Y98)</f>
        <v>0</v>
      </c>
      <c r="G100" s="516">
        <f>SUMIF('2.3_Input_Data_Orig_MC'!AE98:AF98,"&lt;0")</f>
        <v>0</v>
      </c>
      <c r="H100" s="571" t="str">
        <f t="shared" ref="H100" si="504">IFERROR((G100+F100)/F100, "-")</f>
        <v>-</v>
      </c>
      <c r="I100" s="571">
        <f>SUMIF('2.3_Input_Data_Orig_MC'!AB98:AF101,"&lt;=0")</f>
        <v>-36</v>
      </c>
      <c r="J100" s="571">
        <f t="shared" ref="J100" si="505">IFERROR((I100-G100)/I100, "-")</f>
        <v>1</v>
      </c>
      <c r="K100" s="571" t="str">
        <f t="shared" ref="K100" si="506">IFERROR((SQRT(H100*J100))*F100, "N/A")</f>
        <v>N/A</v>
      </c>
      <c r="L100" s="572" t="str">
        <f t="shared" ref="L100" si="507">IFERROR(K100*$D100, "N/A")</f>
        <v>N/A</v>
      </c>
      <c r="M100" s="573"/>
      <c r="N100" s="515">
        <f>SUM('2.3_Input_Data_Orig_MC'!X98:Y99)</f>
        <v>19</v>
      </c>
      <c r="O100" s="516">
        <f>SUMIF('2.3_Input_Data_Orig_MC'!AE98:AF99,"&lt;0")</f>
        <v>-8</v>
      </c>
      <c r="P100" s="571">
        <f t="shared" ref="P100" si="508">IFERROR((N100+O100)/N100,"-")</f>
        <v>0.57894736842105265</v>
      </c>
      <c r="Q100" s="571">
        <f>SUMIF('2.3_Input_Data_Orig_MC'!AB98:AF101,"&lt;=0")</f>
        <v>-36</v>
      </c>
      <c r="R100" s="571">
        <f t="shared" ref="R100" si="509">IFERROR((Q100-O100)/Q100, "-")</f>
        <v>0.77777777777777779</v>
      </c>
      <c r="S100" s="571">
        <f t="shared" ref="S100" si="510">IFERROR((SQRT(P100*R100))*N100, "N/A")</f>
        <v>12.749727665936852</v>
      </c>
      <c r="T100" s="572">
        <f t="shared" ref="T100" si="511">IFERROR(S100*$D100, "N/A")</f>
        <v>0.24579159032449288</v>
      </c>
      <c r="U100" s="573"/>
      <c r="V100" s="515">
        <f>SUM('2.3_Input_Data_Orig_MC'!X98:Y100)</f>
        <v>36</v>
      </c>
      <c r="W100" s="516">
        <f>SUMIF('2.3_Input_Data_Orig_MC'!AE98:AF100, "&lt;0")</f>
        <v>-21</v>
      </c>
      <c r="X100" s="571">
        <f t="shared" ref="X100" si="512">IFERROR((V100+W100)/V100, "-")</f>
        <v>0.41666666666666669</v>
      </c>
      <c r="Y100" s="571">
        <f>SUMIF('2.3_Input_Data_Orig_MC'!AB98:AF101,"&lt;=0")</f>
        <v>-36</v>
      </c>
      <c r="Z100" s="571">
        <f t="shared" ref="Z100" si="513">IFERROR((Y100-W100)/Y100, "-")</f>
        <v>0.41666666666666669</v>
      </c>
      <c r="AA100" s="571">
        <f t="shared" ref="AA100" si="514">IFERROR((SQRT(X100*Z100))*V100," No Interventions")</f>
        <v>15</v>
      </c>
      <c r="AB100" s="572">
        <f t="shared" ref="AB100" si="515">IFERROR(AA100*$D100, "No Interventions")</f>
        <v>0.2891727534477091</v>
      </c>
      <c r="AC100" s="574"/>
      <c r="AD100" s="515">
        <f>SUM('2.4_Input_Data_Rebase'!X98:Y98)</f>
        <v>34</v>
      </c>
      <c r="AE100" s="516">
        <f>SUMIF('2.4_Input_Data_Rebase'!AE98:AF98, "&lt;0")</f>
        <v>-27</v>
      </c>
      <c r="AF100" s="571">
        <f t="shared" ref="AF100" si="516">IFERROR((AE100+AD100)/AD100, "-")</f>
        <v>0.20588235294117646</v>
      </c>
      <c r="AG100" s="571">
        <f>SUMIF('2.4_Input_Data_Rebase'!AB98:AF101,"&lt;=0")</f>
        <v>-36</v>
      </c>
      <c r="AH100" s="571">
        <f t="shared" ref="AH100" si="517">IFERROR((AG100-AE100)/AG100, "-")</f>
        <v>0.25</v>
      </c>
      <c r="AI100" s="571">
        <f t="shared" ref="AI100" si="518">IFERROR((SQRT(AF100*AH100))*AD100, "N/A")</f>
        <v>7.713624310270756</v>
      </c>
      <c r="AJ100" s="572">
        <f t="shared" ref="AJ100" si="519">IFERROR(AI100*$D100, "N/A")</f>
        <v>0.14870466539081204</v>
      </c>
      <c r="AK100" s="573"/>
      <c r="AL100" s="515">
        <f>SUM('2.4_Input_Data_Rebase'!X98:Y99)</f>
        <v>39</v>
      </c>
      <c r="AM100" s="516">
        <f>SUMIF('2.4_Input_Data_Rebase'!AE98:AF99, "&lt;0")</f>
        <v>-30</v>
      </c>
      <c r="AN100" s="571">
        <f t="shared" ref="AN100" si="520">IFERROR((AL100+AM100)/AL100,"-")</f>
        <v>0.23076923076923078</v>
      </c>
      <c r="AO100" s="571">
        <f>SUMIF('2.4_Input_Data_Rebase'!AB98:AF101,"&lt;=0")</f>
        <v>-36</v>
      </c>
      <c r="AP100" s="571">
        <f t="shared" ref="AP100" si="521">IFERROR((AO100-AM100)/AO100, "-")</f>
        <v>0.16666666666666666</v>
      </c>
      <c r="AQ100" s="571">
        <f t="shared" ref="AQ100" si="522">IFERROR((SQRT(AN100*AP100))*AL100, "N/A")</f>
        <v>7.6485292703891776</v>
      </c>
      <c r="AR100" s="572">
        <f t="shared" ref="AR100" si="523">IFERROR(AQ100*$D100, "N/A")</f>
        <v>0.1474497512629224</v>
      </c>
      <c r="AS100" s="573"/>
      <c r="AT100" s="515">
        <f>SUM('2.4_Input_Data_Rebase'!X98:Y100)</f>
        <v>39</v>
      </c>
      <c r="AU100" s="516">
        <f>SUMIF('2.4_Input_Data_Rebase'!AE98:AF100, "&lt;0")</f>
        <v>-30</v>
      </c>
      <c r="AV100" s="571">
        <f t="shared" ref="AV100" si="524">IFERROR((AT100+AU100)/AT100, "-")</f>
        <v>0.23076923076923078</v>
      </c>
      <c r="AW100" s="571">
        <f>SUMIF('2.4_Input_Data_Rebase'!AB98:AF101,"&lt;=0")</f>
        <v>-36</v>
      </c>
      <c r="AX100" s="571">
        <f t="shared" ref="AX100" si="525">IFERROR((AW100-AU100)/AW100, "-")</f>
        <v>0.16666666666666666</v>
      </c>
      <c r="AY100" s="571">
        <f t="shared" ref="AY100" si="526">IFERROR((SQRT(AV100*AX100))*AT100," No Interventions")</f>
        <v>7.6485292703891776</v>
      </c>
      <c r="AZ100" s="572">
        <f t="shared" ref="AZ100" si="527">IFERROR(AY100*$D100, "No Interventions")</f>
        <v>0.1474497512629224</v>
      </c>
    </row>
    <row r="101" spans="1:52" ht="13.15" x14ac:dyDescent="0.35">
      <c r="A101" s="575"/>
      <c r="B101" s="518"/>
      <c r="C101" s="569"/>
      <c r="D101" s="576"/>
      <c r="F101" s="577"/>
      <c r="G101" s="578"/>
      <c r="H101" s="579"/>
      <c r="I101" s="579"/>
      <c r="J101" s="579"/>
      <c r="K101" s="579"/>
      <c r="L101" s="570"/>
      <c r="M101" s="573"/>
      <c r="N101" s="577"/>
      <c r="O101" s="578"/>
      <c r="P101" s="579"/>
      <c r="Q101" s="579"/>
      <c r="R101" s="579"/>
      <c r="S101" s="579"/>
      <c r="T101" s="570"/>
      <c r="U101" s="573"/>
      <c r="V101" s="577"/>
      <c r="W101" s="578"/>
      <c r="X101" s="579"/>
      <c r="Y101" s="579"/>
      <c r="Z101" s="579"/>
      <c r="AA101" s="579"/>
      <c r="AB101" s="570"/>
      <c r="AC101" s="574"/>
      <c r="AD101" s="577"/>
      <c r="AE101" s="578"/>
      <c r="AF101" s="579"/>
      <c r="AG101" s="579"/>
      <c r="AH101" s="579"/>
      <c r="AI101" s="579"/>
      <c r="AJ101" s="570"/>
      <c r="AK101" s="573"/>
      <c r="AL101" s="577"/>
      <c r="AM101" s="578"/>
      <c r="AN101" s="579"/>
      <c r="AO101" s="579"/>
      <c r="AP101" s="579"/>
      <c r="AQ101" s="579"/>
      <c r="AR101" s="570"/>
      <c r="AS101" s="573"/>
      <c r="AT101" s="577"/>
      <c r="AU101" s="578"/>
      <c r="AV101" s="579"/>
      <c r="AW101" s="579"/>
      <c r="AX101" s="579"/>
      <c r="AY101" s="579"/>
      <c r="AZ101" s="570"/>
    </row>
    <row r="102" spans="1:52" ht="13.15" x14ac:dyDescent="0.35">
      <c r="A102" s="575"/>
      <c r="B102" s="518"/>
      <c r="C102" s="569"/>
      <c r="D102" s="576"/>
      <c r="F102" s="577"/>
      <c r="G102" s="578"/>
      <c r="H102" s="579"/>
      <c r="I102" s="579"/>
      <c r="J102" s="579"/>
      <c r="K102" s="579"/>
      <c r="L102" s="570"/>
      <c r="M102" s="573"/>
      <c r="N102" s="577"/>
      <c r="O102" s="578"/>
      <c r="P102" s="579"/>
      <c r="Q102" s="579"/>
      <c r="R102" s="579"/>
      <c r="S102" s="579"/>
      <c r="T102" s="570"/>
      <c r="U102" s="573"/>
      <c r="V102" s="577"/>
      <c r="W102" s="578"/>
      <c r="X102" s="579"/>
      <c r="Y102" s="579"/>
      <c r="Z102" s="579"/>
      <c r="AA102" s="579"/>
      <c r="AB102" s="570"/>
      <c r="AC102" s="574"/>
      <c r="AD102" s="577"/>
      <c r="AE102" s="578"/>
      <c r="AF102" s="579"/>
      <c r="AG102" s="579"/>
      <c r="AH102" s="579"/>
      <c r="AI102" s="579"/>
      <c r="AJ102" s="570"/>
      <c r="AK102" s="573"/>
      <c r="AL102" s="577"/>
      <c r="AM102" s="578"/>
      <c r="AN102" s="579"/>
      <c r="AO102" s="579"/>
      <c r="AP102" s="579"/>
      <c r="AQ102" s="579"/>
      <c r="AR102" s="570"/>
      <c r="AS102" s="573"/>
      <c r="AT102" s="577"/>
      <c r="AU102" s="578"/>
      <c r="AV102" s="579"/>
      <c r="AW102" s="579"/>
      <c r="AX102" s="579"/>
      <c r="AY102" s="579"/>
      <c r="AZ102" s="570"/>
    </row>
    <row r="103" spans="1:52" ht="13.15" x14ac:dyDescent="0.35">
      <c r="A103" s="580"/>
      <c r="B103" s="520"/>
      <c r="C103" s="581"/>
      <c r="D103" s="582"/>
      <c r="F103" s="583"/>
      <c r="G103" s="584"/>
      <c r="H103" s="585"/>
      <c r="I103" s="585"/>
      <c r="J103" s="585"/>
      <c r="K103" s="585"/>
      <c r="L103" s="586"/>
      <c r="M103" s="573"/>
      <c r="N103" s="583"/>
      <c r="O103" s="584"/>
      <c r="P103" s="585"/>
      <c r="Q103" s="585"/>
      <c r="R103" s="585"/>
      <c r="S103" s="585"/>
      <c r="T103" s="586"/>
      <c r="U103" s="573"/>
      <c r="V103" s="583"/>
      <c r="W103" s="584"/>
      <c r="X103" s="585"/>
      <c r="Y103" s="585"/>
      <c r="Z103" s="585"/>
      <c r="AA103" s="585"/>
      <c r="AB103" s="586"/>
      <c r="AC103" s="574"/>
      <c r="AD103" s="583"/>
      <c r="AE103" s="584"/>
      <c r="AF103" s="585"/>
      <c r="AG103" s="585"/>
      <c r="AH103" s="585"/>
      <c r="AI103" s="585"/>
      <c r="AJ103" s="586"/>
      <c r="AK103" s="573"/>
      <c r="AL103" s="583"/>
      <c r="AM103" s="584"/>
      <c r="AN103" s="585"/>
      <c r="AO103" s="585"/>
      <c r="AP103" s="585"/>
      <c r="AQ103" s="585"/>
      <c r="AR103" s="586"/>
      <c r="AS103" s="573"/>
      <c r="AT103" s="583"/>
      <c r="AU103" s="584"/>
      <c r="AV103" s="585"/>
      <c r="AW103" s="585"/>
      <c r="AX103" s="585"/>
      <c r="AY103" s="585"/>
      <c r="AZ103" s="586"/>
    </row>
    <row r="104" spans="1:52" ht="13.15" x14ac:dyDescent="0.35">
      <c r="A104" s="568" t="s">
        <v>20</v>
      </c>
      <c r="B104" s="518">
        <v>38</v>
      </c>
      <c r="C104" s="569" t="s">
        <v>71</v>
      </c>
      <c r="D104" s="570">
        <f>'0.2_MR_Weighting'!I108</f>
        <v>7.7396260779919925E-3</v>
      </c>
      <c r="F104" s="515">
        <f>SUM('2.3_Input_Data_Orig_MC'!X102:Y102)</f>
        <v>0</v>
      </c>
      <c r="G104" s="516">
        <f>SUMIF('2.3_Input_Data_Orig_MC'!AE102:AF102,"&lt;0")</f>
        <v>0</v>
      </c>
      <c r="H104" s="571" t="str">
        <f t="shared" ref="H104" si="528">IFERROR((G104+F104)/F104, "-")</f>
        <v>-</v>
      </c>
      <c r="I104" s="571">
        <f>SUMIF('2.3_Input_Data_Orig_MC'!AB102:AF105,"&lt;=0")</f>
        <v>-23</v>
      </c>
      <c r="J104" s="571">
        <f t="shared" ref="J104" si="529">IFERROR((I104-G104)/I104, "-")</f>
        <v>1</v>
      </c>
      <c r="K104" s="571" t="str">
        <f t="shared" ref="K104" si="530">IFERROR((SQRT(H104*J104))*F104, "N/A")</f>
        <v>N/A</v>
      </c>
      <c r="L104" s="572" t="str">
        <f t="shared" ref="L104" si="531">IFERROR(K104*$D104, "N/A")</f>
        <v>N/A</v>
      </c>
      <c r="M104" s="573"/>
      <c r="N104" s="515">
        <f>SUM('2.3_Input_Data_Orig_MC'!X102:Y103)</f>
        <v>18</v>
      </c>
      <c r="O104" s="516">
        <f>SUMIF('2.3_Input_Data_Orig_MC'!AE102:AF103,"&lt;0")</f>
        <v>-10</v>
      </c>
      <c r="P104" s="571">
        <f t="shared" ref="P104" si="532">IFERROR((N104+O104)/N104,"-")</f>
        <v>0.44444444444444442</v>
      </c>
      <c r="Q104" s="571">
        <f>SUMIF('2.3_Input_Data_Orig_MC'!AB102:AF105,"&lt;=0")</f>
        <v>-23</v>
      </c>
      <c r="R104" s="571">
        <f t="shared" ref="R104" si="533">IFERROR((Q104-O104)/Q104, "-")</f>
        <v>0.56521739130434778</v>
      </c>
      <c r="S104" s="571">
        <f t="shared" ref="S104" si="534">IFERROR((SQRT(P104*R104))*N104, "N/A")</f>
        <v>9.0217129386733461</v>
      </c>
      <c r="T104" s="572">
        <f t="shared" ref="T104" si="535">IFERROR(S104*$D104, "N/A")</f>
        <v>6.9824684728314004E-2</v>
      </c>
      <c r="U104" s="573"/>
      <c r="V104" s="515">
        <f>SUM('2.3_Input_Data_Orig_MC'!X102:Y104)</f>
        <v>35</v>
      </c>
      <c r="W104" s="516">
        <f>SUMIF('2.3_Input_Data_Orig_MC'!AE102:AF104, "&lt;0")</f>
        <v>-17</v>
      </c>
      <c r="X104" s="571">
        <f t="shared" ref="X104" si="536">IFERROR((V104+W104)/V104, "-")</f>
        <v>0.51428571428571423</v>
      </c>
      <c r="Y104" s="571">
        <f>SUMIF('2.3_Input_Data_Orig_MC'!AB102:AF105,"&lt;=0")</f>
        <v>-23</v>
      </c>
      <c r="Z104" s="571">
        <f t="shared" ref="Z104" si="537">IFERROR((Y104-W104)/Y104, "-")</f>
        <v>0.2608695652173913</v>
      </c>
      <c r="AA104" s="571">
        <f t="shared" ref="AA104" si="538">IFERROR((SQRT(X104*Z104))*V104," No Interventions")</f>
        <v>12.819821609014554</v>
      </c>
      <c r="AB104" s="572">
        <f t="shared" ref="AB104" si="539">IFERROR(AA104*$D104, "No Interventions")</f>
        <v>9.9220625640334306E-2</v>
      </c>
      <c r="AC104" s="574"/>
      <c r="AD104" s="515">
        <f>SUM('2.4_Input_Data_Rebase'!X102:Y102)</f>
        <v>32</v>
      </c>
      <c r="AE104" s="516">
        <f>SUMIF('2.4_Input_Data_Rebase'!AE102:AF102, "&lt;0")</f>
        <v>-23</v>
      </c>
      <c r="AF104" s="571">
        <f t="shared" ref="AF104" si="540">IFERROR((AE104+AD104)/AD104, "-")</f>
        <v>0.28125</v>
      </c>
      <c r="AG104" s="571">
        <f>SUMIF('2.4_Input_Data_Rebase'!AB102:AF105,"&lt;=0")</f>
        <v>-23</v>
      </c>
      <c r="AH104" s="571">
        <f t="shared" ref="AH104" si="541">IFERROR((AG104-AE104)/AG104, "-")</f>
        <v>0</v>
      </c>
      <c r="AI104" s="571">
        <f t="shared" ref="AI104" si="542">IFERROR((SQRT(AF104*AH104))*AD104, "N/A")</f>
        <v>0</v>
      </c>
      <c r="AJ104" s="572">
        <f t="shared" ref="AJ104" si="543">IFERROR(AI104*$D104, "N/A")</f>
        <v>0</v>
      </c>
      <c r="AK104" s="573"/>
      <c r="AL104" s="515">
        <f>SUM('2.4_Input_Data_Rebase'!X102:Y103)</f>
        <v>35</v>
      </c>
      <c r="AM104" s="516">
        <f>SUMIF('2.4_Input_Data_Rebase'!AE102:AF103, "&lt;0")</f>
        <v>-23</v>
      </c>
      <c r="AN104" s="571">
        <f t="shared" ref="AN104" si="544">IFERROR((AL104+AM104)/AL104,"-")</f>
        <v>0.34285714285714286</v>
      </c>
      <c r="AO104" s="571">
        <f>SUMIF('2.4_Input_Data_Rebase'!AB102:AF105,"&lt;=0")</f>
        <v>-23</v>
      </c>
      <c r="AP104" s="571">
        <f t="shared" ref="AP104" si="545">IFERROR((AO104-AM104)/AO104, "-")</f>
        <v>0</v>
      </c>
      <c r="AQ104" s="571">
        <f t="shared" ref="AQ104" si="546">IFERROR((SQRT(AN104*AP104))*AL104, "N/A")</f>
        <v>0</v>
      </c>
      <c r="AR104" s="572">
        <f t="shared" ref="AR104" si="547">IFERROR(AQ104*$D104, "N/A")</f>
        <v>0</v>
      </c>
      <c r="AS104" s="573"/>
      <c r="AT104" s="515">
        <f>SUM('2.4_Input_Data_Rebase'!X102:Y104)</f>
        <v>51</v>
      </c>
      <c r="AU104" s="516">
        <f>SUMIF('2.4_Input_Data_Rebase'!AE102:AF104, "&lt;0")</f>
        <v>-23</v>
      </c>
      <c r="AV104" s="571">
        <f t="shared" ref="AV104" si="548">IFERROR((AT104+AU104)/AT104, "-")</f>
        <v>0.5490196078431373</v>
      </c>
      <c r="AW104" s="571">
        <f>SUMIF('2.4_Input_Data_Rebase'!AB102:AF105,"&lt;=0")</f>
        <v>-23</v>
      </c>
      <c r="AX104" s="571">
        <f t="shared" ref="AX104" si="549">IFERROR((AW104-AU104)/AW104, "-")</f>
        <v>0</v>
      </c>
      <c r="AY104" s="571">
        <f t="shared" ref="AY104" si="550">IFERROR((SQRT(AV104*AX104))*AT104," No Interventions")</f>
        <v>0</v>
      </c>
      <c r="AZ104" s="572">
        <f t="shared" ref="AZ104" si="551">IFERROR(AY104*$D104, "No Interventions")</f>
        <v>0</v>
      </c>
    </row>
    <row r="105" spans="1:52" ht="13.15" x14ac:dyDescent="0.35">
      <c r="A105" s="575"/>
      <c r="B105" s="518"/>
      <c r="C105" s="569"/>
      <c r="D105" s="576"/>
      <c r="F105" s="577"/>
      <c r="G105" s="578"/>
      <c r="H105" s="579"/>
      <c r="I105" s="579"/>
      <c r="J105" s="579"/>
      <c r="K105" s="579"/>
      <c r="L105" s="570"/>
      <c r="M105" s="573"/>
      <c r="N105" s="577"/>
      <c r="O105" s="578"/>
      <c r="P105" s="579"/>
      <c r="Q105" s="579"/>
      <c r="R105" s="579"/>
      <c r="S105" s="579"/>
      <c r="T105" s="570"/>
      <c r="U105" s="573"/>
      <c r="V105" s="577"/>
      <c r="W105" s="578"/>
      <c r="X105" s="579"/>
      <c r="Y105" s="579"/>
      <c r="Z105" s="579"/>
      <c r="AA105" s="579"/>
      <c r="AB105" s="570"/>
      <c r="AC105" s="574"/>
      <c r="AD105" s="577"/>
      <c r="AE105" s="578"/>
      <c r="AF105" s="579"/>
      <c r="AG105" s="579"/>
      <c r="AH105" s="579"/>
      <c r="AI105" s="579"/>
      <c r="AJ105" s="570"/>
      <c r="AK105" s="573"/>
      <c r="AL105" s="577"/>
      <c r="AM105" s="578"/>
      <c r="AN105" s="579"/>
      <c r="AO105" s="579"/>
      <c r="AP105" s="579"/>
      <c r="AQ105" s="579"/>
      <c r="AR105" s="570"/>
      <c r="AS105" s="573"/>
      <c r="AT105" s="577"/>
      <c r="AU105" s="578"/>
      <c r="AV105" s="579"/>
      <c r="AW105" s="579"/>
      <c r="AX105" s="579"/>
      <c r="AY105" s="579"/>
      <c r="AZ105" s="570"/>
    </row>
    <row r="106" spans="1:52" ht="13.15" x14ac:dyDescent="0.35">
      <c r="A106" s="575"/>
      <c r="B106" s="518"/>
      <c r="C106" s="569"/>
      <c r="D106" s="576"/>
      <c r="F106" s="577"/>
      <c r="G106" s="578"/>
      <c r="H106" s="579"/>
      <c r="I106" s="579"/>
      <c r="J106" s="579"/>
      <c r="K106" s="579"/>
      <c r="L106" s="570"/>
      <c r="M106" s="573"/>
      <c r="N106" s="577"/>
      <c r="O106" s="578"/>
      <c r="P106" s="579"/>
      <c r="Q106" s="579"/>
      <c r="R106" s="579"/>
      <c r="S106" s="579"/>
      <c r="T106" s="570"/>
      <c r="U106" s="573"/>
      <c r="V106" s="577"/>
      <c r="W106" s="578"/>
      <c r="X106" s="579"/>
      <c r="Y106" s="579"/>
      <c r="Z106" s="579"/>
      <c r="AA106" s="579"/>
      <c r="AB106" s="570"/>
      <c r="AC106" s="574"/>
      <c r="AD106" s="577"/>
      <c r="AE106" s="578"/>
      <c r="AF106" s="579"/>
      <c r="AG106" s="579"/>
      <c r="AH106" s="579"/>
      <c r="AI106" s="579"/>
      <c r="AJ106" s="570"/>
      <c r="AK106" s="573"/>
      <c r="AL106" s="577"/>
      <c r="AM106" s="578"/>
      <c r="AN106" s="579"/>
      <c r="AO106" s="579"/>
      <c r="AP106" s="579"/>
      <c r="AQ106" s="579"/>
      <c r="AR106" s="570"/>
      <c r="AS106" s="573"/>
      <c r="AT106" s="577"/>
      <c r="AU106" s="578"/>
      <c r="AV106" s="579"/>
      <c r="AW106" s="579"/>
      <c r="AX106" s="579"/>
      <c r="AY106" s="579"/>
      <c r="AZ106" s="570"/>
    </row>
    <row r="107" spans="1:52" ht="13.15" x14ac:dyDescent="0.35">
      <c r="A107" s="580"/>
      <c r="B107" s="520"/>
      <c r="C107" s="581"/>
      <c r="D107" s="582"/>
      <c r="F107" s="583"/>
      <c r="G107" s="584"/>
      <c r="H107" s="585"/>
      <c r="I107" s="585"/>
      <c r="J107" s="585"/>
      <c r="K107" s="585"/>
      <c r="L107" s="586"/>
      <c r="M107" s="573"/>
      <c r="N107" s="583"/>
      <c r="O107" s="584"/>
      <c r="P107" s="585"/>
      <c r="Q107" s="585"/>
      <c r="R107" s="585"/>
      <c r="S107" s="585"/>
      <c r="T107" s="586"/>
      <c r="U107" s="573"/>
      <c r="V107" s="583"/>
      <c r="W107" s="584"/>
      <c r="X107" s="585"/>
      <c r="Y107" s="585"/>
      <c r="Z107" s="585"/>
      <c r="AA107" s="585"/>
      <c r="AB107" s="586"/>
      <c r="AC107" s="574"/>
      <c r="AD107" s="583"/>
      <c r="AE107" s="584"/>
      <c r="AF107" s="585"/>
      <c r="AG107" s="585"/>
      <c r="AH107" s="585"/>
      <c r="AI107" s="585"/>
      <c r="AJ107" s="586"/>
      <c r="AK107" s="573"/>
      <c r="AL107" s="583"/>
      <c r="AM107" s="584"/>
      <c r="AN107" s="585"/>
      <c r="AO107" s="585"/>
      <c r="AP107" s="585"/>
      <c r="AQ107" s="585"/>
      <c r="AR107" s="586"/>
      <c r="AS107" s="573"/>
      <c r="AT107" s="583"/>
      <c r="AU107" s="584"/>
      <c r="AV107" s="585"/>
      <c r="AW107" s="585"/>
      <c r="AX107" s="585"/>
      <c r="AY107" s="585"/>
      <c r="AZ107" s="586"/>
    </row>
    <row r="108" spans="1:52" ht="13.15" x14ac:dyDescent="0.35">
      <c r="A108" s="568" t="s">
        <v>20</v>
      </c>
      <c r="B108" s="518">
        <v>40</v>
      </c>
      <c r="C108" s="569" t="s">
        <v>72</v>
      </c>
      <c r="D108" s="570">
        <f>'0.2_MR_Weighting'!I112</f>
        <v>7.3436928096089283E-3</v>
      </c>
      <c r="F108" s="515">
        <f>SUM('2.3_Input_Data_Orig_MC'!X106:Y106)</f>
        <v>0</v>
      </c>
      <c r="G108" s="516">
        <f>SUMIF('2.3_Input_Data_Orig_MC'!AE106:AF106,"&lt;0")</f>
        <v>0</v>
      </c>
      <c r="H108" s="571" t="str">
        <f t="shared" ref="H108" si="552">IFERROR((G108+F108)/F108, "-")</f>
        <v>-</v>
      </c>
      <c r="I108" s="571">
        <f>SUMIF('2.3_Input_Data_Orig_MC'!AB106:AF109,"&lt;=0")</f>
        <v>-20</v>
      </c>
      <c r="J108" s="571">
        <f t="shared" ref="J108" si="553">IFERROR((I108-G108)/I108, "-")</f>
        <v>1</v>
      </c>
      <c r="K108" s="571" t="str">
        <f t="shared" ref="K108" si="554">IFERROR((SQRT(H108*J108))*F108, "N/A")</f>
        <v>N/A</v>
      </c>
      <c r="L108" s="572" t="str">
        <f t="shared" ref="L108" si="555">IFERROR(K108*$D108, "N/A")</f>
        <v>N/A</v>
      </c>
      <c r="M108" s="573"/>
      <c r="N108" s="515">
        <f>SUM('2.3_Input_Data_Orig_MC'!X106:Y107)</f>
        <v>17</v>
      </c>
      <c r="O108" s="516">
        <f>SUMIF('2.3_Input_Data_Orig_MC'!AE106:AF107,"&lt;0")</f>
        <v>-12</v>
      </c>
      <c r="P108" s="571">
        <f t="shared" ref="P108" si="556">IFERROR((N108+O108)/N108,"-")</f>
        <v>0.29411764705882354</v>
      </c>
      <c r="Q108" s="571">
        <f>SUMIF('2.3_Input_Data_Orig_MC'!AB106:AF109,"&lt;=0")</f>
        <v>-20</v>
      </c>
      <c r="R108" s="571">
        <f t="shared" ref="R108" si="557">IFERROR((Q108-O108)/Q108, "-")</f>
        <v>0.4</v>
      </c>
      <c r="S108" s="571">
        <f t="shared" ref="S108" si="558">IFERROR((SQRT(P108*R108))*N108, "N/A")</f>
        <v>5.8309518948453007</v>
      </c>
      <c r="T108" s="572">
        <f t="shared" ref="T108" si="559">IFERROR(S108*$D108, "N/A")</f>
        <v>4.2820719503350993E-2</v>
      </c>
      <c r="U108" s="573"/>
      <c r="V108" s="515">
        <f>SUM('2.3_Input_Data_Orig_MC'!X106:Y108)</f>
        <v>32</v>
      </c>
      <c r="W108" s="516">
        <f>SUMIF('2.3_Input_Data_Orig_MC'!AE106:AF108, "&lt;0")</f>
        <v>-18</v>
      </c>
      <c r="X108" s="571">
        <f t="shared" ref="X108" si="560">IFERROR((V108+W108)/V108, "-")</f>
        <v>0.4375</v>
      </c>
      <c r="Y108" s="571">
        <f>SUMIF('2.3_Input_Data_Orig_MC'!AB106:AF109,"&lt;=0")</f>
        <v>-20</v>
      </c>
      <c r="Z108" s="571">
        <f t="shared" ref="Z108" si="561">IFERROR((Y108-W108)/Y108, "-")</f>
        <v>0.1</v>
      </c>
      <c r="AA108" s="571">
        <f t="shared" ref="AA108" si="562">IFERROR((SQRT(X108*Z108))*V108," No Interventions")</f>
        <v>6.6932802122726045</v>
      </c>
      <c r="AB108" s="572">
        <f t="shared" ref="AB108" si="563">IFERROR(AA108*$D108, "No Interventions")</f>
        <v>4.9153393767564044E-2</v>
      </c>
      <c r="AC108" s="574"/>
      <c r="AD108" s="515">
        <f>SUM('2.4_Input_Data_Rebase'!X106:Y106)</f>
        <v>14</v>
      </c>
      <c r="AE108" s="516">
        <f>SUMIF('2.4_Input_Data_Rebase'!AE106:AF106, "&lt;0")</f>
        <v>-8</v>
      </c>
      <c r="AF108" s="571">
        <f t="shared" ref="AF108" si="564">IFERROR((AE108+AD108)/AD108, "-")</f>
        <v>0.42857142857142855</v>
      </c>
      <c r="AG108" s="571">
        <f>SUMIF('2.4_Input_Data_Rebase'!AB106:AF109,"&lt;=0")</f>
        <v>-20</v>
      </c>
      <c r="AH108" s="571">
        <f t="shared" ref="AH108" si="565">IFERROR((AG108-AE108)/AG108, "-")</f>
        <v>0.6</v>
      </c>
      <c r="AI108" s="571">
        <f t="shared" ref="AI108" si="566">IFERROR((SQRT(AF108*AH108))*AD108, "N/A")</f>
        <v>7.0992957397195395</v>
      </c>
      <c r="AJ108" s="572">
        <f t="shared" ref="AJ108" si="567">IFERROR(AI108*$D108, "N/A")</f>
        <v>5.2135047077065677E-2</v>
      </c>
      <c r="AK108" s="573"/>
      <c r="AL108" s="515">
        <f>SUM('2.4_Input_Data_Rebase'!X106:Y107)</f>
        <v>23</v>
      </c>
      <c r="AM108" s="516">
        <f>SUMIF('2.4_Input_Data_Rebase'!AE106:AF107, "&lt;0")</f>
        <v>-10</v>
      </c>
      <c r="AN108" s="571">
        <f t="shared" ref="AN108" si="568">IFERROR((AL108+AM108)/AL108,"-")</f>
        <v>0.56521739130434778</v>
      </c>
      <c r="AO108" s="571">
        <f>SUMIF('2.4_Input_Data_Rebase'!AB106:AF109,"&lt;=0")</f>
        <v>-20</v>
      </c>
      <c r="AP108" s="571">
        <f t="shared" ref="AP108" si="569">IFERROR((AO108-AM108)/AO108, "-")</f>
        <v>0.5</v>
      </c>
      <c r="AQ108" s="571">
        <f t="shared" ref="AQ108" si="570">IFERROR((SQRT(AN108*AP108))*AL108, "N/A")</f>
        <v>12.227019260637483</v>
      </c>
      <c r="AR108" s="572">
        <f t="shared" ref="AR108" si="571">IFERROR(AQ108*$D108, "N/A")</f>
        <v>8.9791473427293364E-2</v>
      </c>
      <c r="AS108" s="573"/>
      <c r="AT108" s="515">
        <f>SUM('2.4_Input_Data_Rebase'!X106:Y108)</f>
        <v>24</v>
      </c>
      <c r="AU108" s="516">
        <f>SUMIF('2.4_Input_Data_Rebase'!AE106:AF108, "&lt;0")</f>
        <v>-10</v>
      </c>
      <c r="AV108" s="571">
        <f t="shared" ref="AV108" si="572">IFERROR((AT108+AU108)/AT108, "-")</f>
        <v>0.58333333333333337</v>
      </c>
      <c r="AW108" s="571">
        <f>SUMIF('2.4_Input_Data_Rebase'!AB106:AF109,"&lt;=0")</f>
        <v>-20</v>
      </c>
      <c r="AX108" s="571">
        <f t="shared" ref="AX108" si="573">IFERROR((AW108-AU108)/AW108, "-")</f>
        <v>0.5</v>
      </c>
      <c r="AY108" s="571">
        <f t="shared" ref="AY108" si="574">IFERROR((SQRT(AV108*AX108))*AT108," No Interventions")</f>
        <v>12.961481396815721</v>
      </c>
      <c r="AZ108" s="572">
        <f t="shared" ref="AZ108" si="575">IFERROR(AY108*$D108, "No Interventions")</f>
        <v>9.5185137735675496E-2</v>
      </c>
    </row>
    <row r="109" spans="1:52" ht="13.15" x14ac:dyDescent="0.35">
      <c r="A109" s="575"/>
      <c r="B109" s="518"/>
      <c r="C109" s="569"/>
      <c r="D109" s="576"/>
      <c r="F109" s="577"/>
      <c r="G109" s="578"/>
      <c r="H109" s="579"/>
      <c r="I109" s="579"/>
      <c r="J109" s="579"/>
      <c r="K109" s="579"/>
      <c r="L109" s="570"/>
      <c r="M109" s="573"/>
      <c r="N109" s="577"/>
      <c r="O109" s="578"/>
      <c r="P109" s="579"/>
      <c r="Q109" s="579"/>
      <c r="R109" s="579"/>
      <c r="S109" s="579"/>
      <c r="T109" s="570"/>
      <c r="U109" s="573"/>
      <c r="V109" s="577"/>
      <c r="W109" s="578"/>
      <c r="X109" s="579"/>
      <c r="Y109" s="579"/>
      <c r="Z109" s="579"/>
      <c r="AA109" s="579"/>
      <c r="AB109" s="570"/>
      <c r="AC109" s="574"/>
      <c r="AD109" s="577"/>
      <c r="AE109" s="578"/>
      <c r="AF109" s="579"/>
      <c r="AG109" s="579"/>
      <c r="AH109" s="579"/>
      <c r="AI109" s="579"/>
      <c r="AJ109" s="570"/>
      <c r="AK109" s="573"/>
      <c r="AL109" s="577"/>
      <c r="AM109" s="578"/>
      <c r="AN109" s="579"/>
      <c r="AO109" s="579"/>
      <c r="AP109" s="579"/>
      <c r="AQ109" s="579"/>
      <c r="AR109" s="570"/>
      <c r="AS109" s="573"/>
      <c r="AT109" s="577"/>
      <c r="AU109" s="578"/>
      <c r="AV109" s="579"/>
      <c r="AW109" s="579"/>
      <c r="AX109" s="579"/>
      <c r="AY109" s="579"/>
      <c r="AZ109" s="570"/>
    </row>
    <row r="110" spans="1:52" ht="13.15" x14ac:dyDescent="0.35">
      <c r="A110" s="575"/>
      <c r="B110" s="518"/>
      <c r="C110" s="569"/>
      <c r="D110" s="576"/>
      <c r="F110" s="577"/>
      <c r="G110" s="578"/>
      <c r="H110" s="579"/>
      <c r="I110" s="579"/>
      <c r="J110" s="579"/>
      <c r="K110" s="579"/>
      <c r="L110" s="570"/>
      <c r="M110" s="573"/>
      <c r="N110" s="577"/>
      <c r="O110" s="578"/>
      <c r="P110" s="579"/>
      <c r="Q110" s="579"/>
      <c r="R110" s="579"/>
      <c r="S110" s="579"/>
      <c r="T110" s="570"/>
      <c r="U110" s="573"/>
      <c r="V110" s="577"/>
      <c r="W110" s="578"/>
      <c r="X110" s="579"/>
      <c r="Y110" s="579"/>
      <c r="Z110" s="579"/>
      <c r="AA110" s="579"/>
      <c r="AB110" s="570"/>
      <c r="AC110" s="574"/>
      <c r="AD110" s="577"/>
      <c r="AE110" s="578"/>
      <c r="AF110" s="579"/>
      <c r="AG110" s="579"/>
      <c r="AH110" s="579"/>
      <c r="AI110" s="579"/>
      <c r="AJ110" s="570"/>
      <c r="AK110" s="573"/>
      <c r="AL110" s="577"/>
      <c r="AM110" s="578"/>
      <c r="AN110" s="579"/>
      <c r="AO110" s="579"/>
      <c r="AP110" s="579"/>
      <c r="AQ110" s="579"/>
      <c r="AR110" s="570"/>
      <c r="AS110" s="573"/>
      <c r="AT110" s="577"/>
      <c r="AU110" s="578"/>
      <c r="AV110" s="579"/>
      <c r="AW110" s="579"/>
      <c r="AX110" s="579"/>
      <c r="AY110" s="579"/>
      <c r="AZ110" s="570"/>
    </row>
    <row r="111" spans="1:52" ht="13.15" x14ac:dyDescent="0.35">
      <c r="A111" s="580"/>
      <c r="B111" s="520"/>
      <c r="C111" s="581"/>
      <c r="D111" s="582"/>
      <c r="F111" s="583"/>
      <c r="G111" s="584"/>
      <c r="H111" s="585"/>
      <c r="I111" s="585"/>
      <c r="J111" s="585"/>
      <c r="K111" s="585"/>
      <c r="L111" s="586"/>
      <c r="M111" s="573"/>
      <c r="N111" s="583"/>
      <c r="O111" s="584"/>
      <c r="P111" s="585"/>
      <c r="Q111" s="585"/>
      <c r="R111" s="585"/>
      <c r="S111" s="585"/>
      <c r="T111" s="586"/>
      <c r="U111" s="573"/>
      <c r="V111" s="583"/>
      <c r="W111" s="584"/>
      <c r="X111" s="585"/>
      <c r="Y111" s="585"/>
      <c r="Z111" s="585"/>
      <c r="AA111" s="585"/>
      <c r="AB111" s="586"/>
      <c r="AC111" s="574"/>
      <c r="AD111" s="583"/>
      <c r="AE111" s="584"/>
      <c r="AF111" s="585"/>
      <c r="AG111" s="585"/>
      <c r="AH111" s="585"/>
      <c r="AI111" s="585"/>
      <c r="AJ111" s="586"/>
      <c r="AK111" s="573"/>
      <c r="AL111" s="583"/>
      <c r="AM111" s="584"/>
      <c r="AN111" s="585"/>
      <c r="AO111" s="585"/>
      <c r="AP111" s="585"/>
      <c r="AQ111" s="585"/>
      <c r="AR111" s="586"/>
      <c r="AS111" s="573"/>
      <c r="AT111" s="583"/>
      <c r="AU111" s="584"/>
      <c r="AV111" s="585"/>
      <c r="AW111" s="585"/>
      <c r="AX111" s="585"/>
      <c r="AY111" s="585"/>
      <c r="AZ111" s="586"/>
    </row>
    <row r="112" spans="1:52" ht="13.15" x14ac:dyDescent="0.35">
      <c r="A112" s="568" t="s">
        <v>20</v>
      </c>
      <c r="B112" s="518">
        <v>42</v>
      </c>
      <c r="C112" s="569" t="s">
        <v>73</v>
      </c>
      <c r="D112" s="570">
        <f>'0.2_MR_Weighting'!I116</f>
        <v>1.1922196003678113E-2</v>
      </c>
      <c r="F112" s="515">
        <f>SUM('2.3_Input_Data_Orig_MC'!X110:Y110)</f>
        <v>0</v>
      </c>
      <c r="G112" s="516">
        <f>SUMIF('2.3_Input_Data_Orig_MC'!AE110:AF110,"&lt;0")</f>
        <v>0</v>
      </c>
      <c r="H112" s="571" t="str">
        <f t="shared" ref="H112" si="576">IFERROR((G112+F112)/F112, "-")</f>
        <v>-</v>
      </c>
      <c r="I112" s="571">
        <f>SUMIF('2.3_Input_Data_Orig_MC'!AB110:AF113,"&lt;=0")</f>
        <v>-3</v>
      </c>
      <c r="J112" s="571">
        <f t="shared" ref="J112" si="577">IFERROR((I112-G112)/I112, "-")</f>
        <v>1</v>
      </c>
      <c r="K112" s="571" t="str">
        <f t="shared" ref="K112" si="578">IFERROR((SQRT(H112*J112))*F112, "N/A")</f>
        <v>N/A</v>
      </c>
      <c r="L112" s="572" t="str">
        <f t="shared" ref="L112" si="579">IFERROR(K112*$D112, "N/A")</f>
        <v>N/A</v>
      </c>
      <c r="M112" s="573"/>
      <c r="N112" s="515">
        <f>SUM('2.3_Input_Data_Orig_MC'!X110:Y111)</f>
        <v>1</v>
      </c>
      <c r="O112" s="516">
        <f>SUMIF('2.3_Input_Data_Orig_MC'!AE110:AF111,"&lt;0")</f>
        <v>-1</v>
      </c>
      <c r="P112" s="571">
        <f t="shared" ref="P112" si="580">IFERROR((N112+O112)/N112,"-")</f>
        <v>0</v>
      </c>
      <c r="Q112" s="571">
        <f>SUMIF('2.3_Input_Data_Orig_MC'!AB110:AF113,"&lt;=0")</f>
        <v>-3</v>
      </c>
      <c r="R112" s="571">
        <f t="shared" ref="R112" si="581">IFERROR((Q112-O112)/Q112, "-")</f>
        <v>0.66666666666666663</v>
      </c>
      <c r="S112" s="571">
        <f t="shared" ref="S112" si="582">IFERROR((SQRT(P112*R112))*N112, "N/A")</f>
        <v>0</v>
      </c>
      <c r="T112" s="572">
        <f t="shared" ref="T112" si="583">IFERROR(S112*$D112, "N/A")</f>
        <v>0</v>
      </c>
      <c r="U112" s="573"/>
      <c r="V112" s="515">
        <f>SUM('2.3_Input_Data_Orig_MC'!X110:Y112)</f>
        <v>3</v>
      </c>
      <c r="W112" s="516">
        <f>SUMIF('2.3_Input_Data_Orig_MC'!AE110:AF112, "&lt;0")</f>
        <v>-3</v>
      </c>
      <c r="X112" s="571">
        <f t="shared" ref="X112" si="584">IFERROR((V112+W112)/V112, "-")</f>
        <v>0</v>
      </c>
      <c r="Y112" s="571">
        <f>SUMIF('2.3_Input_Data_Orig_MC'!AB110:AF113,"&lt;=0")</f>
        <v>-3</v>
      </c>
      <c r="Z112" s="571">
        <f t="shared" ref="Z112" si="585">IFERROR((Y112-W112)/Y112, "-")</f>
        <v>0</v>
      </c>
      <c r="AA112" s="571">
        <f t="shared" ref="AA112" si="586">IFERROR((SQRT(X112*Z112))*V112," No Interventions")</f>
        <v>0</v>
      </c>
      <c r="AB112" s="572">
        <f t="shared" ref="AB112" si="587">IFERROR(AA112*$D112, "No Interventions")</f>
        <v>0</v>
      </c>
      <c r="AC112" s="574"/>
      <c r="AD112" s="515">
        <f>SUM('2.4_Input_Data_Rebase'!X110:Y110)</f>
        <v>4</v>
      </c>
      <c r="AE112" s="516">
        <f>SUMIF('2.4_Input_Data_Rebase'!AE110:AF110, "&lt;0")</f>
        <v>-3</v>
      </c>
      <c r="AF112" s="571">
        <f t="shared" ref="AF112" si="588">IFERROR((AE112+AD112)/AD112, "-")</f>
        <v>0.25</v>
      </c>
      <c r="AG112" s="571">
        <f>SUMIF('2.4_Input_Data_Rebase'!AB110:AF113,"&lt;=0")</f>
        <v>-3</v>
      </c>
      <c r="AH112" s="571">
        <f t="shared" ref="AH112" si="589">IFERROR((AG112-AE112)/AG112, "-")</f>
        <v>0</v>
      </c>
      <c r="AI112" s="571">
        <f t="shared" ref="AI112" si="590">IFERROR((SQRT(AF112*AH112))*AD112, "N/A")</f>
        <v>0</v>
      </c>
      <c r="AJ112" s="572">
        <f t="shared" ref="AJ112" si="591">IFERROR(AI112*$D112, "N/A")</f>
        <v>0</v>
      </c>
      <c r="AK112" s="573"/>
      <c r="AL112" s="515">
        <f>SUM('2.4_Input_Data_Rebase'!X110:Y111)</f>
        <v>4</v>
      </c>
      <c r="AM112" s="516">
        <f>SUMIF('2.4_Input_Data_Rebase'!AE110:AF111, "&lt;0")</f>
        <v>-3</v>
      </c>
      <c r="AN112" s="571">
        <f t="shared" ref="AN112" si="592">IFERROR((AL112+AM112)/AL112,"-")</f>
        <v>0.25</v>
      </c>
      <c r="AO112" s="571">
        <f>SUMIF('2.4_Input_Data_Rebase'!AB110:AF113,"&lt;=0")</f>
        <v>-3</v>
      </c>
      <c r="AP112" s="571">
        <f t="shared" ref="AP112" si="593">IFERROR((AO112-AM112)/AO112, "-")</f>
        <v>0</v>
      </c>
      <c r="AQ112" s="571">
        <f t="shared" ref="AQ112" si="594">IFERROR((SQRT(AN112*AP112))*AL112, "N/A")</f>
        <v>0</v>
      </c>
      <c r="AR112" s="572">
        <f t="shared" ref="AR112" si="595">IFERROR(AQ112*$D112, "N/A")</f>
        <v>0</v>
      </c>
      <c r="AS112" s="573"/>
      <c r="AT112" s="515">
        <f>SUM('2.4_Input_Data_Rebase'!X110:Y112)</f>
        <v>4</v>
      </c>
      <c r="AU112" s="516">
        <f>SUMIF('2.4_Input_Data_Rebase'!AE110:AF112, "&lt;0")</f>
        <v>-3</v>
      </c>
      <c r="AV112" s="571">
        <f t="shared" ref="AV112" si="596">IFERROR((AT112+AU112)/AT112, "-")</f>
        <v>0.25</v>
      </c>
      <c r="AW112" s="571">
        <f>SUMIF('2.4_Input_Data_Rebase'!AB110:AF113,"&lt;=0")</f>
        <v>-3</v>
      </c>
      <c r="AX112" s="571">
        <f t="shared" ref="AX112" si="597">IFERROR((AW112-AU112)/AW112, "-")</f>
        <v>0</v>
      </c>
      <c r="AY112" s="571">
        <f t="shared" ref="AY112" si="598">IFERROR((SQRT(AV112*AX112))*AT112," No Interventions")</f>
        <v>0</v>
      </c>
      <c r="AZ112" s="572">
        <f t="shared" ref="AZ112" si="599">IFERROR(AY112*$D112, "No Interventions")</f>
        <v>0</v>
      </c>
    </row>
    <row r="113" spans="1:52" ht="13.15" x14ac:dyDescent="0.35">
      <c r="A113" s="575"/>
      <c r="B113" s="518"/>
      <c r="C113" s="569"/>
      <c r="D113" s="576"/>
      <c r="F113" s="577"/>
      <c r="G113" s="578"/>
      <c r="H113" s="579"/>
      <c r="I113" s="579"/>
      <c r="J113" s="579"/>
      <c r="K113" s="579"/>
      <c r="L113" s="570"/>
      <c r="M113" s="573"/>
      <c r="N113" s="577"/>
      <c r="O113" s="578"/>
      <c r="P113" s="579"/>
      <c r="Q113" s="579"/>
      <c r="R113" s="579"/>
      <c r="S113" s="579"/>
      <c r="T113" s="570"/>
      <c r="U113" s="573"/>
      <c r="V113" s="577"/>
      <c r="W113" s="578"/>
      <c r="X113" s="579"/>
      <c r="Y113" s="579"/>
      <c r="Z113" s="579"/>
      <c r="AA113" s="579"/>
      <c r="AB113" s="570"/>
      <c r="AC113" s="574"/>
      <c r="AD113" s="577"/>
      <c r="AE113" s="578"/>
      <c r="AF113" s="579"/>
      <c r="AG113" s="579"/>
      <c r="AH113" s="579"/>
      <c r="AI113" s="579"/>
      <c r="AJ113" s="570"/>
      <c r="AK113" s="573"/>
      <c r="AL113" s="577"/>
      <c r="AM113" s="578"/>
      <c r="AN113" s="579"/>
      <c r="AO113" s="579"/>
      <c r="AP113" s="579"/>
      <c r="AQ113" s="579"/>
      <c r="AR113" s="570"/>
      <c r="AS113" s="573"/>
      <c r="AT113" s="577"/>
      <c r="AU113" s="578"/>
      <c r="AV113" s="579"/>
      <c r="AW113" s="579"/>
      <c r="AX113" s="579"/>
      <c r="AY113" s="579"/>
      <c r="AZ113" s="570"/>
    </row>
    <row r="114" spans="1:52" ht="13.15" x14ac:dyDescent="0.35">
      <c r="A114" s="575"/>
      <c r="B114" s="518"/>
      <c r="C114" s="569"/>
      <c r="D114" s="576"/>
      <c r="F114" s="577"/>
      <c r="G114" s="578"/>
      <c r="H114" s="579"/>
      <c r="I114" s="579"/>
      <c r="J114" s="579"/>
      <c r="K114" s="579"/>
      <c r="L114" s="570"/>
      <c r="M114" s="573"/>
      <c r="N114" s="577"/>
      <c r="O114" s="578"/>
      <c r="P114" s="579"/>
      <c r="Q114" s="579"/>
      <c r="R114" s="579"/>
      <c r="S114" s="579"/>
      <c r="T114" s="570"/>
      <c r="U114" s="573"/>
      <c r="V114" s="577"/>
      <c r="W114" s="578"/>
      <c r="X114" s="579"/>
      <c r="Y114" s="579"/>
      <c r="Z114" s="579"/>
      <c r="AA114" s="579"/>
      <c r="AB114" s="570"/>
      <c r="AC114" s="574"/>
      <c r="AD114" s="577"/>
      <c r="AE114" s="578"/>
      <c r="AF114" s="579"/>
      <c r="AG114" s="579"/>
      <c r="AH114" s="579"/>
      <c r="AI114" s="579"/>
      <c r="AJ114" s="570"/>
      <c r="AK114" s="573"/>
      <c r="AL114" s="577"/>
      <c r="AM114" s="578"/>
      <c r="AN114" s="579"/>
      <c r="AO114" s="579"/>
      <c r="AP114" s="579"/>
      <c r="AQ114" s="579"/>
      <c r="AR114" s="570"/>
      <c r="AS114" s="573"/>
      <c r="AT114" s="577"/>
      <c r="AU114" s="578"/>
      <c r="AV114" s="579"/>
      <c r="AW114" s="579"/>
      <c r="AX114" s="579"/>
      <c r="AY114" s="579"/>
      <c r="AZ114" s="570"/>
    </row>
    <row r="115" spans="1:52" ht="13.15" x14ac:dyDescent="0.35">
      <c r="A115" s="580"/>
      <c r="B115" s="520"/>
      <c r="C115" s="581"/>
      <c r="D115" s="582"/>
      <c r="F115" s="583"/>
      <c r="G115" s="584"/>
      <c r="H115" s="585"/>
      <c r="I115" s="585"/>
      <c r="J115" s="585"/>
      <c r="K115" s="585"/>
      <c r="L115" s="586"/>
      <c r="M115" s="573"/>
      <c r="N115" s="583"/>
      <c r="O115" s="584"/>
      <c r="P115" s="585"/>
      <c r="Q115" s="585"/>
      <c r="R115" s="585"/>
      <c r="S115" s="585"/>
      <c r="T115" s="586"/>
      <c r="U115" s="573"/>
      <c r="V115" s="583"/>
      <c r="W115" s="584"/>
      <c r="X115" s="585"/>
      <c r="Y115" s="585"/>
      <c r="Z115" s="585"/>
      <c r="AA115" s="585"/>
      <c r="AB115" s="586"/>
      <c r="AC115" s="574"/>
      <c r="AD115" s="583"/>
      <c r="AE115" s="584"/>
      <c r="AF115" s="585"/>
      <c r="AG115" s="585"/>
      <c r="AH115" s="585"/>
      <c r="AI115" s="585"/>
      <c r="AJ115" s="586"/>
      <c r="AK115" s="573"/>
      <c r="AL115" s="583"/>
      <c r="AM115" s="584"/>
      <c r="AN115" s="585"/>
      <c r="AO115" s="585"/>
      <c r="AP115" s="585"/>
      <c r="AQ115" s="585"/>
      <c r="AR115" s="586"/>
      <c r="AS115" s="573"/>
      <c r="AT115" s="583"/>
      <c r="AU115" s="584"/>
      <c r="AV115" s="585"/>
      <c r="AW115" s="585"/>
      <c r="AX115" s="585"/>
      <c r="AY115" s="585"/>
      <c r="AZ115" s="586"/>
    </row>
    <row r="116" spans="1:52" ht="13.15" x14ac:dyDescent="0.35">
      <c r="A116" s="568" t="s">
        <v>20</v>
      </c>
      <c r="B116" s="518">
        <v>44</v>
      </c>
      <c r="C116" s="569" t="s">
        <v>56</v>
      </c>
      <c r="D116" s="570">
        <f>'0.2_MR_Weighting'!I120</f>
        <v>7.4481562821120342E-6</v>
      </c>
      <c r="F116" s="515">
        <f>SUM('2.3_Input_Data_Orig_MC'!X114:Y114)</f>
        <v>0</v>
      </c>
      <c r="G116" s="516">
        <f>SUMIF('2.3_Input_Data_Orig_MC'!AE114:AF114,"&lt;0")</f>
        <v>0</v>
      </c>
      <c r="H116" s="571" t="str">
        <f t="shared" ref="H116" si="600">IFERROR((G116+F116)/F116, "-")</f>
        <v>-</v>
      </c>
      <c r="I116" s="571">
        <f>SUMIF('2.3_Input_Data_Orig_MC'!AB114:AF117,"&lt;=0")</f>
        <v>-40</v>
      </c>
      <c r="J116" s="571">
        <f t="shared" ref="J116" si="601">IFERROR((I116-G116)/I116, "-")</f>
        <v>1</v>
      </c>
      <c r="K116" s="571" t="str">
        <f t="shared" ref="K116" si="602">IFERROR((SQRT(H116*J116))*F116, "N/A")</f>
        <v>N/A</v>
      </c>
      <c r="L116" s="572" t="str">
        <f t="shared" ref="L116" si="603">IFERROR(K116*$D116, "N/A")</f>
        <v>N/A</v>
      </c>
      <c r="M116" s="573"/>
      <c r="N116" s="515">
        <f>SUM('2.3_Input_Data_Orig_MC'!X114:Y115)</f>
        <v>54</v>
      </c>
      <c r="O116" s="516">
        <f>SUMIF('2.3_Input_Data_Orig_MC'!AE114:AF115,"&lt;0")</f>
        <v>-40</v>
      </c>
      <c r="P116" s="571">
        <f t="shared" ref="P116" si="604">IFERROR((N116+O116)/N116,"-")</f>
        <v>0.25925925925925924</v>
      </c>
      <c r="Q116" s="571">
        <f>SUMIF('2.3_Input_Data_Orig_MC'!AB114:AF117,"&lt;=0")</f>
        <v>-40</v>
      </c>
      <c r="R116" s="571">
        <f t="shared" ref="R116" si="605">IFERROR((Q116-O116)/Q116, "-")</f>
        <v>0</v>
      </c>
      <c r="S116" s="571">
        <f t="shared" ref="S116" si="606">IFERROR((SQRT(P116*R116))*N116, "N/A")</f>
        <v>0</v>
      </c>
      <c r="T116" s="572">
        <f t="shared" ref="T116" si="607">IFERROR(S116*$D116, "N/A")</f>
        <v>0</v>
      </c>
      <c r="U116" s="573"/>
      <c r="V116" s="515">
        <f>SUM('2.3_Input_Data_Orig_MC'!X114:Y116)</f>
        <v>54</v>
      </c>
      <c r="W116" s="516">
        <f>SUMIF('2.3_Input_Data_Orig_MC'!AE114:AF116, "&lt;0")</f>
        <v>-40</v>
      </c>
      <c r="X116" s="571">
        <f t="shared" ref="X116" si="608">IFERROR((V116+W116)/V116, "-")</f>
        <v>0.25925925925925924</v>
      </c>
      <c r="Y116" s="571">
        <f>SUMIF('2.3_Input_Data_Orig_MC'!AB114:AF117,"&lt;=0")</f>
        <v>-40</v>
      </c>
      <c r="Z116" s="571">
        <f t="shared" ref="Z116" si="609">IFERROR((Y116-W116)/Y116, "-")</f>
        <v>0</v>
      </c>
      <c r="AA116" s="571">
        <f t="shared" ref="AA116" si="610">IFERROR((SQRT(X116*Z116))*V116," No Interventions")</f>
        <v>0</v>
      </c>
      <c r="AB116" s="572">
        <f t="shared" ref="AB116" si="611">IFERROR(AA116*$D116, "No Interventions")</f>
        <v>0</v>
      </c>
      <c r="AC116" s="574"/>
      <c r="AD116" s="515">
        <f>SUM('2.4_Input_Data_Rebase'!X114:Y114)</f>
        <v>111</v>
      </c>
      <c r="AE116" s="516">
        <f>SUMIF('2.4_Input_Data_Rebase'!AE114:AF114, "&lt;0")</f>
        <v>-40</v>
      </c>
      <c r="AF116" s="571">
        <f t="shared" ref="AF116" si="612">IFERROR((AE116+AD116)/AD116, "-")</f>
        <v>0.63963963963963966</v>
      </c>
      <c r="AG116" s="571">
        <f>SUMIF('2.4_Input_Data_Rebase'!AB114:AF117,"&lt;=0")</f>
        <v>-40</v>
      </c>
      <c r="AH116" s="571">
        <f t="shared" ref="AH116" si="613">IFERROR((AG116-AE116)/AG116, "-")</f>
        <v>0</v>
      </c>
      <c r="AI116" s="571">
        <f t="shared" ref="AI116" si="614">IFERROR((SQRT(AF116*AH116))*AD116, "N/A")</f>
        <v>0</v>
      </c>
      <c r="AJ116" s="572">
        <f t="shared" ref="AJ116" si="615">IFERROR(AI116*$D116, "N/A")</f>
        <v>0</v>
      </c>
      <c r="AK116" s="573"/>
      <c r="AL116" s="515">
        <f>SUM('2.4_Input_Data_Rebase'!X114:Y115)</f>
        <v>111</v>
      </c>
      <c r="AM116" s="516">
        <f>SUMIF('2.4_Input_Data_Rebase'!AE114:AF115, "&lt;0")</f>
        <v>-40</v>
      </c>
      <c r="AN116" s="571">
        <f t="shared" ref="AN116" si="616">IFERROR((AL116+AM116)/AL116,"-")</f>
        <v>0.63963963963963966</v>
      </c>
      <c r="AO116" s="571">
        <f>SUMIF('2.4_Input_Data_Rebase'!AB114:AF117,"&lt;=0")</f>
        <v>-40</v>
      </c>
      <c r="AP116" s="571">
        <f t="shared" ref="AP116" si="617">IFERROR((AO116-AM116)/AO116, "-")</f>
        <v>0</v>
      </c>
      <c r="AQ116" s="571">
        <f t="shared" ref="AQ116" si="618">IFERROR((SQRT(AN116*AP116))*AL116, "N/A")</f>
        <v>0</v>
      </c>
      <c r="AR116" s="572">
        <f t="shared" ref="AR116" si="619">IFERROR(AQ116*$D116, "N/A")</f>
        <v>0</v>
      </c>
      <c r="AS116" s="573"/>
      <c r="AT116" s="515">
        <f>SUM('2.4_Input_Data_Rebase'!X114:Y116)</f>
        <v>111</v>
      </c>
      <c r="AU116" s="516">
        <f>SUMIF('2.4_Input_Data_Rebase'!AE114:AF116, "&lt;0")</f>
        <v>-40</v>
      </c>
      <c r="AV116" s="571">
        <f t="shared" ref="AV116" si="620">IFERROR((AT116+AU116)/AT116, "-")</f>
        <v>0.63963963963963966</v>
      </c>
      <c r="AW116" s="571">
        <f>SUMIF('2.4_Input_Data_Rebase'!AB114:AF117,"&lt;=0")</f>
        <v>-40</v>
      </c>
      <c r="AX116" s="571">
        <f t="shared" ref="AX116" si="621">IFERROR((AW116-AU116)/AW116, "-")</f>
        <v>0</v>
      </c>
      <c r="AY116" s="571">
        <f t="shared" ref="AY116" si="622">IFERROR((SQRT(AV116*AX116))*AT116," No Interventions")</f>
        <v>0</v>
      </c>
      <c r="AZ116" s="572">
        <f t="shared" ref="AZ116" si="623">IFERROR(AY116*$D116, "No Interventions")</f>
        <v>0</v>
      </c>
    </row>
    <row r="117" spans="1:52" ht="13.15" x14ac:dyDescent="0.35">
      <c r="A117" s="575"/>
      <c r="B117" s="518"/>
      <c r="C117" s="569"/>
      <c r="D117" s="576"/>
      <c r="F117" s="577"/>
      <c r="G117" s="578"/>
      <c r="H117" s="579"/>
      <c r="I117" s="579"/>
      <c r="J117" s="579"/>
      <c r="K117" s="579"/>
      <c r="L117" s="570"/>
      <c r="M117" s="573"/>
      <c r="N117" s="577"/>
      <c r="O117" s="578"/>
      <c r="P117" s="579"/>
      <c r="Q117" s="579"/>
      <c r="R117" s="579"/>
      <c r="S117" s="579"/>
      <c r="T117" s="570"/>
      <c r="U117" s="573"/>
      <c r="V117" s="577"/>
      <c r="W117" s="578"/>
      <c r="X117" s="579"/>
      <c r="Y117" s="579"/>
      <c r="Z117" s="579"/>
      <c r="AA117" s="579"/>
      <c r="AB117" s="570"/>
      <c r="AC117" s="574"/>
      <c r="AD117" s="577"/>
      <c r="AE117" s="578"/>
      <c r="AF117" s="579"/>
      <c r="AG117" s="579"/>
      <c r="AH117" s="579"/>
      <c r="AI117" s="579"/>
      <c r="AJ117" s="570"/>
      <c r="AK117" s="573"/>
      <c r="AL117" s="577"/>
      <c r="AM117" s="578"/>
      <c r="AN117" s="579"/>
      <c r="AO117" s="579"/>
      <c r="AP117" s="579"/>
      <c r="AQ117" s="579"/>
      <c r="AR117" s="570"/>
      <c r="AS117" s="573"/>
      <c r="AT117" s="577"/>
      <c r="AU117" s="578"/>
      <c r="AV117" s="579"/>
      <c r="AW117" s="579"/>
      <c r="AX117" s="579"/>
      <c r="AY117" s="579"/>
      <c r="AZ117" s="570"/>
    </row>
    <row r="118" spans="1:52" ht="13.15" x14ac:dyDescent="0.35">
      <c r="A118" s="575"/>
      <c r="B118" s="518"/>
      <c r="C118" s="569"/>
      <c r="D118" s="576"/>
      <c r="F118" s="577"/>
      <c r="G118" s="578"/>
      <c r="H118" s="579"/>
      <c r="I118" s="579"/>
      <c r="J118" s="579"/>
      <c r="K118" s="579"/>
      <c r="L118" s="570"/>
      <c r="M118" s="573"/>
      <c r="N118" s="577"/>
      <c r="O118" s="578"/>
      <c r="P118" s="579"/>
      <c r="Q118" s="579"/>
      <c r="R118" s="579"/>
      <c r="S118" s="579"/>
      <c r="T118" s="570"/>
      <c r="U118" s="573"/>
      <c r="V118" s="577"/>
      <c r="W118" s="578"/>
      <c r="X118" s="579"/>
      <c r="Y118" s="579"/>
      <c r="Z118" s="579"/>
      <c r="AA118" s="579"/>
      <c r="AB118" s="570"/>
      <c r="AC118" s="574"/>
      <c r="AD118" s="577"/>
      <c r="AE118" s="578"/>
      <c r="AF118" s="579"/>
      <c r="AG118" s="579"/>
      <c r="AH118" s="579"/>
      <c r="AI118" s="579"/>
      <c r="AJ118" s="570"/>
      <c r="AK118" s="573"/>
      <c r="AL118" s="577"/>
      <c r="AM118" s="578"/>
      <c r="AN118" s="579"/>
      <c r="AO118" s="579"/>
      <c r="AP118" s="579"/>
      <c r="AQ118" s="579"/>
      <c r="AR118" s="570"/>
      <c r="AS118" s="573"/>
      <c r="AT118" s="577"/>
      <c r="AU118" s="578"/>
      <c r="AV118" s="579"/>
      <c r="AW118" s="579"/>
      <c r="AX118" s="579"/>
      <c r="AY118" s="579"/>
      <c r="AZ118" s="570"/>
    </row>
    <row r="119" spans="1:52" ht="13.15" x14ac:dyDescent="0.35">
      <c r="A119" s="580"/>
      <c r="B119" s="520"/>
      <c r="C119" s="581"/>
      <c r="D119" s="582"/>
      <c r="F119" s="583"/>
      <c r="G119" s="584"/>
      <c r="H119" s="585"/>
      <c r="I119" s="585"/>
      <c r="J119" s="585"/>
      <c r="K119" s="585"/>
      <c r="L119" s="586"/>
      <c r="M119" s="573"/>
      <c r="N119" s="583"/>
      <c r="O119" s="584"/>
      <c r="P119" s="585"/>
      <c r="Q119" s="585"/>
      <c r="R119" s="585"/>
      <c r="S119" s="585"/>
      <c r="T119" s="586"/>
      <c r="U119" s="573"/>
      <c r="V119" s="583"/>
      <c r="W119" s="584"/>
      <c r="X119" s="585"/>
      <c r="Y119" s="585"/>
      <c r="Z119" s="585"/>
      <c r="AA119" s="585"/>
      <c r="AB119" s="586"/>
      <c r="AC119" s="574"/>
      <c r="AD119" s="583"/>
      <c r="AE119" s="584"/>
      <c r="AF119" s="585"/>
      <c r="AG119" s="585"/>
      <c r="AH119" s="585"/>
      <c r="AI119" s="585"/>
      <c r="AJ119" s="586"/>
      <c r="AK119" s="573"/>
      <c r="AL119" s="583"/>
      <c r="AM119" s="584"/>
      <c r="AN119" s="585"/>
      <c r="AO119" s="585"/>
      <c r="AP119" s="585"/>
      <c r="AQ119" s="585"/>
      <c r="AR119" s="586"/>
      <c r="AS119" s="573"/>
      <c r="AT119" s="583"/>
      <c r="AU119" s="584"/>
      <c r="AV119" s="585"/>
      <c r="AW119" s="585"/>
      <c r="AX119" s="585"/>
      <c r="AY119" s="585"/>
      <c r="AZ119" s="586"/>
    </row>
    <row r="120" spans="1:52" ht="13.15" x14ac:dyDescent="0.35">
      <c r="A120" s="568" t="s">
        <v>20</v>
      </c>
      <c r="B120" s="518">
        <v>46</v>
      </c>
      <c r="C120" s="569" t="s">
        <v>18</v>
      </c>
      <c r="D120" s="570">
        <f>'0.2_MR_Weighting'!I124</f>
        <v>1.1313241666183505E-4</v>
      </c>
      <c r="F120" s="515">
        <f>SUM('2.3_Input_Data_Orig_MC'!X118:Y118)</f>
        <v>0</v>
      </c>
      <c r="G120" s="516">
        <f>SUMIF('2.3_Input_Data_Orig_MC'!AE118:AF118,"&lt;0")</f>
        <v>0</v>
      </c>
      <c r="H120" s="571" t="str">
        <f t="shared" ref="H120" si="624">IFERROR((G120+F120)/F120, "-")</f>
        <v>-</v>
      </c>
      <c r="I120" s="571">
        <f>SUMIF('2.3_Input_Data_Orig_MC'!AB118:AF121,"&lt;=0")</f>
        <v>-46</v>
      </c>
      <c r="J120" s="571">
        <f t="shared" ref="J120" si="625">IFERROR((I120-G120)/I120, "-")</f>
        <v>1</v>
      </c>
      <c r="K120" s="571" t="str">
        <f t="shared" ref="K120" si="626">IFERROR((SQRT(H120*J120))*F120, "N/A")</f>
        <v>N/A</v>
      </c>
      <c r="L120" s="572" t="str">
        <f t="shared" ref="L120" si="627">IFERROR(K120*$D120, "N/A")</f>
        <v>N/A</v>
      </c>
      <c r="M120" s="573"/>
      <c r="N120" s="515">
        <f>SUM('2.3_Input_Data_Orig_MC'!X118:Y119)</f>
        <v>56</v>
      </c>
      <c r="O120" s="516">
        <f>SUMIF('2.3_Input_Data_Orig_MC'!AE118:AF119,"&lt;0")</f>
        <v>-23</v>
      </c>
      <c r="P120" s="571">
        <f t="shared" ref="P120" si="628">IFERROR((N120+O120)/N120,"-")</f>
        <v>0.5892857142857143</v>
      </c>
      <c r="Q120" s="571">
        <f>SUMIF('2.3_Input_Data_Orig_MC'!AB118:AF121,"&lt;=0")</f>
        <v>-46</v>
      </c>
      <c r="R120" s="571">
        <f t="shared" ref="R120" si="629">IFERROR((Q120-O120)/Q120, "-")</f>
        <v>0.5</v>
      </c>
      <c r="S120" s="571">
        <f t="shared" ref="S120" si="630">IFERROR((SQRT(P120*R120))*N120, "N/A")</f>
        <v>30.397368307141328</v>
      </c>
      <c r="T120" s="572">
        <f t="shared" ref="T120" si="631">IFERROR(S120*$D120, "N/A")</f>
        <v>3.4389277367467721E-3</v>
      </c>
      <c r="U120" s="573"/>
      <c r="V120" s="515">
        <f>SUM('2.3_Input_Data_Orig_MC'!X118:Y120)</f>
        <v>78</v>
      </c>
      <c r="W120" s="516">
        <f>SUMIF('2.3_Input_Data_Orig_MC'!AE118:AF120, "&lt;0")</f>
        <v>-38</v>
      </c>
      <c r="X120" s="571">
        <f t="shared" ref="X120" si="632">IFERROR((V120+W120)/V120, "-")</f>
        <v>0.51282051282051277</v>
      </c>
      <c r="Y120" s="571">
        <f>SUMIF('2.3_Input_Data_Orig_MC'!AB118:AF121,"&lt;=0")</f>
        <v>-46</v>
      </c>
      <c r="Z120" s="571">
        <f t="shared" ref="Z120" si="633">IFERROR((Y120-W120)/Y120, "-")</f>
        <v>0.17391304347826086</v>
      </c>
      <c r="AA120" s="571">
        <f t="shared" ref="AA120" si="634">IFERROR((SQRT(X120*Z120))*V120," No Interventions")</f>
        <v>23.293962643830568</v>
      </c>
      <c r="AB120" s="572">
        <f t="shared" ref="AB120" si="635">IFERROR(AA120*$D120, "No Interventions")</f>
        <v>2.6353022875270607E-3</v>
      </c>
      <c r="AC120" s="574"/>
      <c r="AD120" s="515">
        <f>SUM('2.4_Input_Data_Rebase'!X118:Y118)</f>
        <v>386</v>
      </c>
      <c r="AE120" s="516">
        <f>SUMIF('2.4_Input_Data_Rebase'!AE118:AF118, "&lt;0")</f>
        <v>-46</v>
      </c>
      <c r="AF120" s="571">
        <f t="shared" ref="AF120" si="636">IFERROR((AE120+AD120)/AD120, "-")</f>
        <v>0.88082901554404147</v>
      </c>
      <c r="AG120" s="571">
        <f>SUMIF('2.4_Input_Data_Rebase'!AB118:AF121,"&lt;=0")</f>
        <v>-46</v>
      </c>
      <c r="AH120" s="571">
        <f t="shared" ref="AH120" si="637">IFERROR((AG120-AE120)/AG120, "-")</f>
        <v>0</v>
      </c>
      <c r="AI120" s="571">
        <f t="shared" ref="AI120" si="638">IFERROR((SQRT(AF120*AH120))*AD120, "N/A")</f>
        <v>0</v>
      </c>
      <c r="AJ120" s="572">
        <f t="shared" ref="AJ120" si="639">IFERROR(AI120*$D120, "N/A")</f>
        <v>0</v>
      </c>
      <c r="AK120" s="573"/>
      <c r="AL120" s="515">
        <f>SUM('2.4_Input_Data_Rebase'!X118:Y119)</f>
        <v>386</v>
      </c>
      <c r="AM120" s="516">
        <f>SUMIF('2.4_Input_Data_Rebase'!AE118:AF119, "&lt;0")</f>
        <v>-46</v>
      </c>
      <c r="AN120" s="571">
        <f t="shared" ref="AN120" si="640">IFERROR((AL120+AM120)/AL120,"-")</f>
        <v>0.88082901554404147</v>
      </c>
      <c r="AO120" s="571">
        <f>SUMIF('2.4_Input_Data_Rebase'!AB118:AF121,"&lt;=0")</f>
        <v>-46</v>
      </c>
      <c r="AP120" s="571">
        <f t="shared" ref="AP120" si="641">IFERROR((AO120-AM120)/AO120, "-")</f>
        <v>0</v>
      </c>
      <c r="AQ120" s="571">
        <f t="shared" ref="AQ120" si="642">IFERROR((SQRT(AN120*AP120))*AL120, "N/A")</f>
        <v>0</v>
      </c>
      <c r="AR120" s="572">
        <f t="shared" ref="AR120" si="643">IFERROR(AQ120*$D120, "N/A")</f>
        <v>0</v>
      </c>
      <c r="AS120" s="573"/>
      <c r="AT120" s="515">
        <f>SUM('2.4_Input_Data_Rebase'!X118:Y120)</f>
        <v>386</v>
      </c>
      <c r="AU120" s="516">
        <f>SUMIF('2.4_Input_Data_Rebase'!AE118:AF120, "&lt;0")</f>
        <v>-46</v>
      </c>
      <c r="AV120" s="571">
        <f t="shared" ref="AV120" si="644">IFERROR((AT120+AU120)/AT120, "-")</f>
        <v>0.88082901554404147</v>
      </c>
      <c r="AW120" s="571">
        <f>SUMIF('2.4_Input_Data_Rebase'!AB118:AF121,"&lt;=0")</f>
        <v>-46</v>
      </c>
      <c r="AX120" s="571">
        <f t="shared" ref="AX120" si="645">IFERROR((AW120-AU120)/AW120, "-")</f>
        <v>0</v>
      </c>
      <c r="AY120" s="571">
        <f t="shared" ref="AY120" si="646">IFERROR((SQRT(AV120*AX120))*AT120," No Interventions")</f>
        <v>0</v>
      </c>
      <c r="AZ120" s="572">
        <f t="shared" ref="AZ120" si="647">IFERROR(AY120*$D120, "No Interventions")</f>
        <v>0</v>
      </c>
    </row>
    <row r="121" spans="1:52" ht="13.15" x14ac:dyDescent="0.35">
      <c r="A121" s="575"/>
      <c r="B121" s="518"/>
      <c r="C121" s="569"/>
      <c r="D121" s="576"/>
      <c r="F121" s="577"/>
      <c r="G121" s="578"/>
      <c r="H121" s="579"/>
      <c r="I121" s="579"/>
      <c r="J121" s="579"/>
      <c r="K121" s="579"/>
      <c r="L121" s="570"/>
      <c r="M121" s="573"/>
      <c r="N121" s="577"/>
      <c r="O121" s="578"/>
      <c r="P121" s="579"/>
      <c r="Q121" s="579"/>
      <c r="R121" s="579"/>
      <c r="S121" s="579"/>
      <c r="T121" s="570"/>
      <c r="U121" s="573"/>
      <c r="V121" s="577"/>
      <c r="W121" s="578"/>
      <c r="X121" s="579"/>
      <c r="Y121" s="579"/>
      <c r="Z121" s="579"/>
      <c r="AA121" s="579"/>
      <c r="AB121" s="570"/>
      <c r="AC121" s="574"/>
      <c r="AD121" s="577"/>
      <c r="AE121" s="578"/>
      <c r="AF121" s="579"/>
      <c r="AG121" s="579"/>
      <c r="AH121" s="579"/>
      <c r="AI121" s="579"/>
      <c r="AJ121" s="570"/>
      <c r="AK121" s="573"/>
      <c r="AL121" s="577"/>
      <c r="AM121" s="578"/>
      <c r="AN121" s="579"/>
      <c r="AO121" s="579"/>
      <c r="AP121" s="579"/>
      <c r="AQ121" s="579"/>
      <c r="AR121" s="570"/>
      <c r="AS121" s="573"/>
      <c r="AT121" s="577"/>
      <c r="AU121" s="578"/>
      <c r="AV121" s="579"/>
      <c r="AW121" s="579"/>
      <c r="AX121" s="579"/>
      <c r="AY121" s="579"/>
      <c r="AZ121" s="570"/>
    </row>
    <row r="122" spans="1:52" ht="13.15" x14ac:dyDescent="0.35">
      <c r="A122" s="575"/>
      <c r="B122" s="518"/>
      <c r="C122" s="569"/>
      <c r="D122" s="576"/>
      <c r="F122" s="577"/>
      <c r="G122" s="578"/>
      <c r="H122" s="579"/>
      <c r="I122" s="579"/>
      <c r="J122" s="579"/>
      <c r="K122" s="579"/>
      <c r="L122" s="570"/>
      <c r="M122" s="573"/>
      <c r="N122" s="577"/>
      <c r="O122" s="578"/>
      <c r="P122" s="579"/>
      <c r="Q122" s="579"/>
      <c r="R122" s="579"/>
      <c r="S122" s="579"/>
      <c r="T122" s="570"/>
      <c r="U122" s="573"/>
      <c r="V122" s="577"/>
      <c r="W122" s="578"/>
      <c r="X122" s="579"/>
      <c r="Y122" s="579"/>
      <c r="Z122" s="579"/>
      <c r="AA122" s="579"/>
      <c r="AB122" s="570"/>
      <c r="AC122" s="574"/>
      <c r="AD122" s="577"/>
      <c r="AE122" s="578"/>
      <c r="AF122" s="579"/>
      <c r="AG122" s="579"/>
      <c r="AH122" s="579"/>
      <c r="AI122" s="579"/>
      <c r="AJ122" s="570"/>
      <c r="AK122" s="573"/>
      <c r="AL122" s="577"/>
      <c r="AM122" s="578"/>
      <c r="AN122" s="579"/>
      <c r="AO122" s="579"/>
      <c r="AP122" s="579"/>
      <c r="AQ122" s="579"/>
      <c r="AR122" s="570"/>
      <c r="AS122" s="573"/>
      <c r="AT122" s="577"/>
      <c r="AU122" s="578"/>
      <c r="AV122" s="579"/>
      <c r="AW122" s="579"/>
      <c r="AX122" s="579"/>
      <c r="AY122" s="579"/>
      <c r="AZ122" s="570"/>
    </row>
    <row r="123" spans="1:52" ht="13.15" x14ac:dyDescent="0.35">
      <c r="A123" s="580"/>
      <c r="B123" s="520"/>
      <c r="C123" s="581"/>
      <c r="D123" s="582"/>
      <c r="F123" s="583"/>
      <c r="G123" s="584"/>
      <c r="H123" s="585"/>
      <c r="I123" s="585"/>
      <c r="J123" s="585"/>
      <c r="K123" s="585"/>
      <c r="L123" s="586"/>
      <c r="M123" s="573"/>
      <c r="N123" s="583"/>
      <c r="O123" s="584"/>
      <c r="P123" s="585"/>
      <c r="Q123" s="585"/>
      <c r="R123" s="585"/>
      <c r="S123" s="585"/>
      <c r="T123" s="586"/>
      <c r="U123" s="573"/>
      <c r="V123" s="583"/>
      <c r="W123" s="584"/>
      <c r="X123" s="585"/>
      <c r="Y123" s="585"/>
      <c r="Z123" s="585"/>
      <c r="AA123" s="585"/>
      <c r="AB123" s="586"/>
      <c r="AC123" s="574"/>
      <c r="AD123" s="583"/>
      <c r="AE123" s="584"/>
      <c r="AF123" s="585"/>
      <c r="AG123" s="585"/>
      <c r="AH123" s="585"/>
      <c r="AI123" s="585"/>
      <c r="AJ123" s="586"/>
      <c r="AK123" s="573"/>
      <c r="AL123" s="583"/>
      <c r="AM123" s="584"/>
      <c r="AN123" s="585"/>
      <c r="AO123" s="585"/>
      <c r="AP123" s="585"/>
      <c r="AQ123" s="585"/>
      <c r="AR123" s="586"/>
      <c r="AS123" s="573"/>
      <c r="AT123" s="583"/>
      <c r="AU123" s="584"/>
      <c r="AV123" s="585"/>
      <c r="AW123" s="585"/>
      <c r="AX123" s="585"/>
      <c r="AY123" s="585"/>
      <c r="AZ123" s="586"/>
    </row>
    <row r="124" spans="1:52" ht="13.15" x14ac:dyDescent="0.35">
      <c r="A124" s="568" t="s">
        <v>20</v>
      </c>
      <c r="B124" s="518">
        <v>47</v>
      </c>
      <c r="C124" s="569" t="s">
        <v>19</v>
      </c>
      <c r="D124" s="570">
        <f>'0.2_MR_Weighting'!I128</f>
        <v>0</v>
      </c>
      <c r="F124" s="515">
        <f>SUM('2.3_Input_Data_Orig_MC'!X122:Y122)</f>
        <v>0</v>
      </c>
      <c r="G124" s="516">
        <f>SUMIF('2.3_Input_Data_Orig_MC'!AE122:AF122,"&lt;0")</f>
        <v>0</v>
      </c>
      <c r="H124" s="571" t="str">
        <f t="shared" ref="H124" si="648">IFERROR((G124+F124)/F124, "-")</f>
        <v>-</v>
      </c>
      <c r="I124" s="571">
        <f>SUMIF('2.3_Input_Data_Orig_MC'!AB122:AF125,"&lt;=0")</f>
        <v>0</v>
      </c>
      <c r="J124" s="571" t="str">
        <f t="shared" ref="J124" si="649">IFERROR((I124-G124)/I124, "-")</f>
        <v>-</v>
      </c>
      <c r="K124" s="571" t="str">
        <f t="shared" ref="K124" si="650">IFERROR((SQRT(H124*J124))*F124, "N/A")</f>
        <v>N/A</v>
      </c>
      <c r="L124" s="572" t="str">
        <f t="shared" ref="L124" si="651">IFERROR(K124*$D124, "N/A")</f>
        <v>N/A</v>
      </c>
      <c r="M124" s="573"/>
      <c r="N124" s="515">
        <f>SUM('2.3_Input_Data_Orig_MC'!X122:Y123)</f>
        <v>0</v>
      </c>
      <c r="O124" s="516">
        <f>SUMIF('2.3_Input_Data_Orig_MC'!AE122:AF123,"&lt;0")</f>
        <v>0</v>
      </c>
      <c r="P124" s="571" t="str">
        <f t="shared" ref="P124" si="652">IFERROR((N124+O124)/N124,"-")</f>
        <v>-</v>
      </c>
      <c r="Q124" s="571">
        <f>SUMIF('2.3_Input_Data_Orig_MC'!AB122:AF125,"&lt;=0")</f>
        <v>0</v>
      </c>
      <c r="R124" s="571" t="str">
        <f t="shared" ref="R124" si="653">IFERROR((Q124-O124)/Q124, "-")</f>
        <v>-</v>
      </c>
      <c r="S124" s="571" t="str">
        <f t="shared" ref="S124" si="654">IFERROR((SQRT(P124*R124))*N124, "N/A")</f>
        <v>N/A</v>
      </c>
      <c r="T124" s="572" t="str">
        <f t="shared" ref="T124" si="655">IFERROR(S124*$D124, "N/A")</f>
        <v>N/A</v>
      </c>
      <c r="U124" s="573"/>
      <c r="V124" s="515">
        <f>SUM('2.3_Input_Data_Orig_MC'!X122:Y124)</f>
        <v>0</v>
      </c>
      <c r="W124" s="516">
        <f>SUMIF('2.3_Input_Data_Orig_MC'!AE122:AF124, "&lt;0")</f>
        <v>0</v>
      </c>
      <c r="X124" s="571" t="str">
        <f t="shared" ref="X124" si="656">IFERROR((V124+W124)/V124, "-")</f>
        <v>-</v>
      </c>
      <c r="Y124" s="571">
        <f>SUMIF('2.3_Input_Data_Orig_MC'!AB122:AF125,"&lt;=0")</f>
        <v>0</v>
      </c>
      <c r="Z124" s="571" t="str">
        <f t="shared" ref="Z124" si="657">IFERROR((Y124-W124)/Y124, "-")</f>
        <v>-</v>
      </c>
      <c r="AA124" s="571" t="str">
        <f t="shared" ref="AA124" si="658">IFERROR((SQRT(X124*Z124))*V124," No Interventions")</f>
        <v xml:space="preserve"> No Interventions</v>
      </c>
      <c r="AB124" s="572" t="str">
        <f t="shared" ref="AB124" si="659">IFERROR(AA124*$D124, "No Interventions")</f>
        <v>No Interventions</v>
      </c>
      <c r="AC124" s="574"/>
      <c r="AD124" s="515">
        <f>SUM('2.4_Input_Data_Rebase'!X122:Y122)</f>
        <v>0</v>
      </c>
      <c r="AE124" s="516">
        <f>SUMIF('2.4_Input_Data_Rebase'!AE122:AF122, "&lt;0")</f>
        <v>0</v>
      </c>
      <c r="AF124" s="571" t="str">
        <f t="shared" ref="AF124" si="660">IFERROR((AE124+AD124)/AD124, "-")</f>
        <v>-</v>
      </c>
      <c r="AG124" s="571">
        <f>SUMIF('2.4_Input_Data_Rebase'!AB122:AF125,"&lt;=0")</f>
        <v>0</v>
      </c>
      <c r="AH124" s="571" t="str">
        <f t="shared" ref="AH124" si="661">IFERROR((AG124-AE124)/AG124, "-")</f>
        <v>-</v>
      </c>
      <c r="AI124" s="571" t="str">
        <f t="shared" ref="AI124" si="662">IFERROR((SQRT(AF124*AH124))*AD124, "N/A")</f>
        <v>N/A</v>
      </c>
      <c r="AJ124" s="572" t="str">
        <f t="shared" ref="AJ124" si="663">IFERROR(AI124*$D124, "N/A")</f>
        <v>N/A</v>
      </c>
      <c r="AK124" s="573"/>
      <c r="AL124" s="515">
        <f>SUM('2.4_Input_Data_Rebase'!X122:Y123)</f>
        <v>0</v>
      </c>
      <c r="AM124" s="516">
        <f>SUMIF('2.4_Input_Data_Rebase'!AE122:AF123, "&lt;0")</f>
        <v>0</v>
      </c>
      <c r="AN124" s="571" t="str">
        <f t="shared" ref="AN124" si="664">IFERROR((AL124+AM124)/AL124,"-")</f>
        <v>-</v>
      </c>
      <c r="AO124" s="571">
        <f>SUMIF('2.4_Input_Data_Rebase'!AB122:AF125,"&lt;=0")</f>
        <v>0</v>
      </c>
      <c r="AP124" s="571" t="str">
        <f t="shared" ref="AP124" si="665">IFERROR((AO124-AM124)/AO124, "-")</f>
        <v>-</v>
      </c>
      <c r="AQ124" s="571" t="str">
        <f t="shared" ref="AQ124" si="666">IFERROR((SQRT(AN124*AP124))*AL124, "N/A")</f>
        <v>N/A</v>
      </c>
      <c r="AR124" s="572" t="str">
        <f t="shared" ref="AR124" si="667">IFERROR(AQ124*$D124, "N/A")</f>
        <v>N/A</v>
      </c>
      <c r="AS124" s="573"/>
      <c r="AT124" s="515">
        <f>SUM('2.4_Input_Data_Rebase'!X122:Y124)</f>
        <v>0</v>
      </c>
      <c r="AU124" s="516">
        <f>SUMIF('2.4_Input_Data_Rebase'!AE122:AF124, "&lt;0")</f>
        <v>0</v>
      </c>
      <c r="AV124" s="571" t="str">
        <f t="shared" ref="AV124" si="668">IFERROR((AT124+AU124)/AT124, "-")</f>
        <v>-</v>
      </c>
      <c r="AW124" s="571">
        <f>SUMIF('2.4_Input_Data_Rebase'!AB122:AF125,"&lt;=0")</f>
        <v>0</v>
      </c>
      <c r="AX124" s="571" t="str">
        <f t="shared" ref="AX124" si="669">IFERROR((AW124-AU124)/AW124, "-")</f>
        <v>-</v>
      </c>
      <c r="AY124" s="571" t="str">
        <f t="shared" ref="AY124" si="670">IFERROR((SQRT(AV124*AX124))*AT124," No Interventions")</f>
        <v xml:space="preserve"> No Interventions</v>
      </c>
      <c r="AZ124" s="572" t="str">
        <f t="shared" ref="AZ124" si="671">IFERROR(AY124*$D124, "No Interventions")</f>
        <v>No Interventions</v>
      </c>
    </row>
    <row r="125" spans="1:52" ht="13.15" x14ac:dyDescent="0.35">
      <c r="A125" s="575"/>
      <c r="B125" s="518"/>
      <c r="C125" s="569"/>
      <c r="D125" s="576"/>
      <c r="F125" s="577"/>
      <c r="G125" s="578"/>
      <c r="H125" s="579"/>
      <c r="I125" s="579"/>
      <c r="J125" s="579"/>
      <c r="K125" s="579"/>
      <c r="L125" s="570"/>
      <c r="M125" s="573"/>
      <c r="N125" s="577"/>
      <c r="O125" s="578"/>
      <c r="P125" s="579"/>
      <c r="Q125" s="579"/>
      <c r="R125" s="579"/>
      <c r="S125" s="579"/>
      <c r="T125" s="570"/>
      <c r="U125" s="573"/>
      <c r="V125" s="577"/>
      <c r="W125" s="578"/>
      <c r="X125" s="579"/>
      <c r="Y125" s="579"/>
      <c r="Z125" s="579"/>
      <c r="AA125" s="579"/>
      <c r="AB125" s="570"/>
      <c r="AC125" s="574"/>
      <c r="AD125" s="577"/>
      <c r="AE125" s="578"/>
      <c r="AF125" s="579"/>
      <c r="AG125" s="579"/>
      <c r="AH125" s="579"/>
      <c r="AI125" s="579"/>
      <c r="AJ125" s="570"/>
      <c r="AK125" s="573"/>
      <c r="AL125" s="577"/>
      <c r="AM125" s="578"/>
      <c r="AN125" s="579"/>
      <c r="AO125" s="579"/>
      <c r="AP125" s="579"/>
      <c r="AQ125" s="579"/>
      <c r="AR125" s="570"/>
      <c r="AS125" s="573"/>
      <c r="AT125" s="577"/>
      <c r="AU125" s="578"/>
      <c r="AV125" s="579"/>
      <c r="AW125" s="579"/>
      <c r="AX125" s="579"/>
      <c r="AY125" s="579"/>
      <c r="AZ125" s="570"/>
    </row>
    <row r="126" spans="1:52" ht="13.15" x14ac:dyDescent="0.35">
      <c r="A126" s="575"/>
      <c r="B126" s="518"/>
      <c r="C126" s="569"/>
      <c r="D126" s="576"/>
      <c r="F126" s="577"/>
      <c r="G126" s="578"/>
      <c r="H126" s="579"/>
      <c r="I126" s="579"/>
      <c r="J126" s="579"/>
      <c r="K126" s="579"/>
      <c r="L126" s="570"/>
      <c r="M126" s="573"/>
      <c r="N126" s="577"/>
      <c r="O126" s="578"/>
      <c r="P126" s="579"/>
      <c r="Q126" s="579"/>
      <c r="R126" s="579"/>
      <c r="S126" s="579"/>
      <c r="T126" s="570"/>
      <c r="U126" s="573"/>
      <c r="V126" s="577"/>
      <c r="W126" s="578"/>
      <c r="X126" s="579"/>
      <c r="Y126" s="579"/>
      <c r="Z126" s="579"/>
      <c r="AA126" s="579"/>
      <c r="AB126" s="570"/>
      <c r="AC126" s="574"/>
      <c r="AD126" s="577"/>
      <c r="AE126" s="578"/>
      <c r="AF126" s="579"/>
      <c r="AG126" s="579"/>
      <c r="AH126" s="579"/>
      <c r="AI126" s="579"/>
      <c r="AJ126" s="570"/>
      <c r="AK126" s="573"/>
      <c r="AL126" s="577"/>
      <c r="AM126" s="578"/>
      <c r="AN126" s="579"/>
      <c r="AO126" s="579"/>
      <c r="AP126" s="579"/>
      <c r="AQ126" s="579"/>
      <c r="AR126" s="570"/>
      <c r="AS126" s="573"/>
      <c r="AT126" s="577"/>
      <c r="AU126" s="578"/>
      <c r="AV126" s="579"/>
      <c r="AW126" s="579"/>
      <c r="AX126" s="579"/>
      <c r="AY126" s="579"/>
      <c r="AZ126" s="570"/>
    </row>
    <row r="127" spans="1:52" ht="13.15" x14ac:dyDescent="0.35">
      <c r="A127" s="580"/>
      <c r="B127" s="520"/>
      <c r="C127" s="581"/>
      <c r="D127" s="582"/>
      <c r="F127" s="583"/>
      <c r="G127" s="584"/>
      <c r="H127" s="585"/>
      <c r="I127" s="585"/>
      <c r="J127" s="585"/>
      <c r="K127" s="585"/>
      <c r="L127" s="586"/>
      <c r="M127" s="573"/>
      <c r="N127" s="583"/>
      <c r="O127" s="584"/>
      <c r="P127" s="585"/>
      <c r="Q127" s="585"/>
      <c r="R127" s="585"/>
      <c r="S127" s="585"/>
      <c r="T127" s="586"/>
      <c r="U127" s="573"/>
      <c r="V127" s="583"/>
      <c r="W127" s="584"/>
      <c r="X127" s="585"/>
      <c r="Y127" s="585"/>
      <c r="Z127" s="585"/>
      <c r="AA127" s="585"/>
      <c r="AB127" s="586"/>
      <c r="AC127" s="574"/>
      <c r="AD127" s="583"/>
      <c r="AE127" s="584"/>
      <c r="AF127" s="585"/>
      <c r="AG127" s="585"/>
      <c r="AH127" s="585"/>
      <c r="AI127" s="585"/>
      <c r="AJ127" s="586"/>
      <c r="AK127" s="573"/>
      <c r="AL127" s="583"/>
      <c r="AM127" s="584"/>
      <c r="AN127" s="585"/>
      <c r="AO127" s="585"/>
      <c r="AP127" s="585"/>
      <c r="AQ127" s="585"/>
      <c r="AR127" s="586"/>
      <c r="AS127" s="573"/>
      <c r="AT127" s="583"/>
      <c r="AU127" s="584"/>
      <c r="AV127" s="585"/>
      <c r="AW127" s="585"/>
      <c r="AX127" s="585"/>
      <c r="AY127" s="585"/>
      <c r="AZ127" s="586"/>
    </row>
    <row r="128" spans="1:52" ht="13.15" x14ac:dyDescent="0.35">
      <c r="A128" s="568" t="s">
        <v>20</v>
      </c>
      <c r="B128" s="518">
        <v>27</v>
      </c>
      <c r="C128" s="569" t="s">
        <v>17</v>
      </c>
      <c r="D128" s="570">
        <f>'0.2_MR_Weighting'!I132</f>
        <v>1.228810224879929E-3</v>
      </c>
      <c r="F128" s="515">
        <f>SUM('2.3_Input_Data_Orig_MC'!X126:Y126)</f>
        <v>0</v>
      </c>
      <c r="G128" s="516">
        <f>SUMIF('2.3_Input_Data_Orig_MC'!AE126:AF126,"&lt;0")</f>
        <v>0</v>
      </c>
      <c r="H128" s="571" t="str">
        <f t="shared" ref="H128" si="672">IFERROR((G128+F128)/F128, "-")</f>
        <v>-</v>
      </c>
      <c r="I128" s="571">
        <f>SUMIF('2.3_Input_Data_Orig_MC'!AB126:AF129,"&lt;=0")</f>
        <v>-10</v>
      </c>
      <c r="J128" s="571">
        <f t="shared" ref="J128" si="673">IFERROR((I128-G128)/I128, "-")</f>
        <v>1</v>
      </c>
      <c r="K128" s="571" t="str">
        <f t="shared" ref="K128" si="674">IFERROR((SQRT(H128*J128))*F128, "N/A")</f>
        <v>N/A</v>
      </c>
      <c r="L128" s="572" t="str">
        <f t="shared" ref="L128" si="675">IFERROR(K128*$D128, "N/A")</f>
        <v>N/A</v>
      </c>
      <c r="M128" s="573"/>
      <c r="N128" s="515">
        <f>SUM('2.3_Input_Data_Orig_MC'!X126:Y127)</f>
        <v>0</v>
      </c>
      <c r="O128" s="516">
        <f>SUMIF('2.3_Input_Data_Orig_MC'!AE126:AF127,"&lt;0")</f>
        <v>0</v>
      </c>
      <c r="P128" s="571" t="str">
        <f t="shared" ref="P128" si="676">IFERROR((N128+O128)/N128,"-")</f>
        <v>-</v>
      </c>
      <c r="Q128" s="571">
        <f>SUMIF('2.3_Input_Data_Orig_MC'!AB126:AF129,"&lt;=0")</f>
        <v>-10</v>
      </c>
      <c r="R128" s="571">
        <f t="shared" ref="R128" si="677">IFERROR((Q128-O128)/Q128, "-")</f>
        <v>1</v>
      </c>
      <c r="S128" s="571" t="str">
        <f t="shared" ref="S128" si="678">IFERROR((SQRT(P128*R128))*N128, "N/A")</f>
        <v>N/A</v>
      </c>
      <c r="T128" s="572" t="str">
        <f t="shared" ref="T128" si="679">IFERROR(S128*$D128, "N/A")</f>
        <v>N/A</v>
      </c>
      <c r="U128" s="573"/>
      <c r="V128" s="515">
        <f>SUM('2.3_Input_Data_Orig_MC'!X126:Y128)</f>
        <v>0</v>
      </c>
      <c r="W128" s="516">
        <f>SUMIF('2.3_Input_Data_Orig_MC'!AE126:AF128, "&lt;0")</f>
        <v>0</v>
      </c>
      <c r="X128" s="571" t="str">
        <f t="shared" ref="X128" si="680">IFERROR((V128+W128)/V128, "-")</f>
        <v>-</v>
      </c>
      <c r="Y128" s="571">
        <f>SUMIF('2.3_Input_Data_Orig_MC'!AB126:AF129,"&lt;=0")</f>
        <v>-10</v>
      </c>
      <c r="Z128" s="571">
        <f t="shared" ref="Z128" si="681">IFERROR((Y128-W128)/Y128, "-")</f>
        <v>1</v>
      </c>
      <c r="AA128" s="571" t="str">
        <f t="shared" ref="AA128" si="682">IFERROR((SQRT(X128*Z128))*V128," No Interventions")</f>
        <v xml:space="preserve"> No Interventions</v>
      </c>
      <c r="AB128" s="572" t="str">
        <f t="shared" ref="AB128" si="683">IFERROR(AA128*$D128, "No Interventions")</f>
        <v>No Interventions</v>
      </c>
      <c r="AC128" s="574"/>
      <c r="AD128" s="515">
        <f>SUM('2.4_Input_Data_Rebase'!X126:Y126)</f>
        <v>3</v>
      </c>
      <c r="AE128" s="516">
        <f>SUMIF('2.4_Input_Data_Rebase'!AE126:AF126, "&lt;0")</f>
        <v>-2</v>
      </c>
      <c r="AF128" s="571">
        <f t="shared" ref="AF128" si="684">IFERROR((AE128+AD128)/AD128, "-")</f>
        <v>0.33333333333333331</v>
      </c>
      <c r="AG128" s="571">
        <f>SUMIF('2.4_Input_Data_Rebase'!AB126:AF129,"&lt;=0")</f>
        <v>-10</v>
      </c>
      <c r="AH128" s="571">
        <f t="shared" ref="AH128" si="685">IFERROR((AG128-AE128)/AG128, "-")</f>
        <v>0.8</v>
      </c>
      <c r="AI128" s="571">
        <f t="shared" ref="AI128" si="686">IFERROR((SQRT(AF128*AH128))*AD128, "N/A")</f>
        <v>1.5491933384829666</v>
      </c>
      <c r="AJ128" s="572">
        <f t="shared" ref="AJ128" si="687">IFERROR(AI128*$D128, "N/A")</f>
        <v>1.9036646146437422E-3</v>
      </c>
      <c r="AK128" s="573"/>
      <c r="AL128" s="515">
        <f>SUM('2.4_Input_Data_Rebase'!X126:Y127)</f>
        <v>4</v>
      </c>
      <c r="AM128" s="516">
        <f>SUMIF('2.4_Input_Data_Rebase'!AE126:AF127, "&lt;0")</f>
        <v>-3</v>
      </c>
      <c r="AN128" s="571">
        <f t="shared" ref="AN128" si="688">IFERROR((AL128+AM128)/AL128,"-")</f>
        <v>0.25</v>
      </c>
      <c r="AO128" s="571">
        <f>SUMIF('2.4_Input_Data_Rebase'!AB126:AF129,"&lt;=0")</f>
        <v>-10</v>
      </c>
      <c r="AP128" s="571">
        <f t="shared" ref="AP128" si="689">IFERROR((AO128-AM128)/AO128, "-")</f>
        <v>0.7</v>
      </c>
      <c r="AQ128" s="571">
        <f t="shared" ref="AQ128" si="690">IFERROR((SQRT(AN128*AP128))*AL128, "N/A")</f>
        <v>1.6733200530681511</v>
      </c>
      <c r="AR128" s="572">
        <f t="shared" ref="AR128" si="691">IFERROR(AQ128*$D128, "N/A")</f>
        <v>2.0561927907067697E-3</v>
      </c>
      <c r="AS128" s="573"/>
      <c r="AT128" s="515">
        <f>SUM('2.4_Input_Data_Rebase'!X126:Y128)</f>
        <v>5</v>
      </c>
      <c r="AU128" s="516">
        <f>SUMIF('2.4_Input_Data_Rebase'!AE126:AF128, "&lt;0")</f>
        <v>-3</v>
      </c>
      <c r="AV128" s="571">
        <f t="shared" ref="AV128" si="692">IFERROR((AT128+AU128)/AT128, "-")</f>
        <v>0.4</v>
      </c>
      <c r="AW128" s="571">
        <f>SUMIF('2.4_Input_Data_Rebase'!AB126:AF129,"&lt;=0")</f>
        <v>-10</v>
      </c>
      <c r="AX128" s="571">
        <f t="shared" ref="AX128" si="693">IFERROR((AW128-AU128)/AW128, "-")</f>
        <v>0.7</v>
      </c>
      <c r="AY128" s="571">
        <f t="shared" ref="AY128" si="694">IFERROR((SQRT(AV128*AX128))*AT128," No Interventions")</f>
        <v>2.6457513110645903</v>
      </c>
      <c r="AZ128" s="572">
        <f t="shared" ref="AZ128" si="695">IFERROR(AY128*$D128, "No Interventions")</f>
        <v>3.2511262635256462E-3</v>
      </c>
    </row>
    <row r="129" spans="1:52" ht="13.15" x14ac:dyDescent="0.35">
      <c r="A129" s="575"/>
      <c r="B129" s="518"/>
      <c r="C129" s="569"/>
      <c r="D129" s="576"/>
      <c r="F129" s="577"/>
      <c r="G129" s="578"/>
      <c r="H129" s="579"/>
      <c r="I129" s="579"/>
      <c r="J129" s="579"/>
      <c r="K129" s="579"/>
      <c r="L129" s="570"/>
      <c r="M129" s="573"/>
      <c r="N129" s="577"/>
      <c r="O129" s="578"/>
      <c r="P129" s="579"/>
      <c r="Q129" s="579"/>
      <c r="R129" s="579"/>
      <c r="S129" s="579"/>
      <c r="T129" s="570"/>
      <c r="U129" s="573"/>
      <c r="V129" s="577"/>
      <c r="W129" s="578"/>
      <c r="X129" s="579"/>
      <c r="Y129" s="579"/>
      <c r="Z129" s="579"/>
      <c r="AA129" s="579"/>
      <c r="AB129" s="570"/>
      <c r="AC129" s="574"/>
      <c r="AD129" s="577"/>
      <c r="AE129" s="578"/>
      <c r="AF129" s="579"/>
      <c r="AG129" s="579"/>
      <c r="AH129" s="579"/>
      <c r="AI129" s="579"/>
      <c r="AJ129" s="570"/>
      <c r="AK129" s="573"/>
      <c r="AL129" s="577"/>
      <c r="AM129" s="578"/>
      <c r="AN129" s="579"/>
      <c r="AO129" s="579"/>
      <c r="AP129" s="579"/>
      <c r="AQ129" s="579"/>
      <c r="AR129" s="570"/>
      <c r="AS129" s="573"/>
      <c r="AT129" s="577"/>
      <c r="AU129" s="578"/>
      <c r="AV129" s="579"/>
      <c r="AW129" s="579"/>
      <c r="AX129" s="579"/>
      <c r="AY129" s="579"/>
      <c r="AZ129" s="570"/>
    </row>
    <row r="130" spans="1:52" ht="13.15" x14ac:dyDescent="0.35">
      <c r="A130" s="575"/>
      <c r="B130" s="518"/>
      <c r="C130" s="569"/>
      <c r="D130" s="576"/>
      <c r="F130" s="577"/>
      <c r="G130" s="578"/>
      <c r="H130" s="579"/>
      <c r="I130" s="579"/>
      <c r="J130" s="579"/>
      <c r="K130" s="579"/>
      <c r="L130" s="570"/>
      <c r="M130" s="573"/>
      <c r="N130" s="577"/>
      <c r="O130" s="578"/>
      <c r="P130" s="579"/>
      <c r="Q130" s="579"/>
      <c r="R130" s="579"/>
      <c r="S130" s="579"/>
      <c r="T130" s="570"/>
      <c r="U130" s="573"/>
      <c r="V130" s="577"/>
      <c r="W130" s="578"/>
      <c r="X130" s="579"/>
      <c r="Y130" s="579"/>
      <c r="Z130" s="579"/>
      <c r="AA130" s="579"/>
      <c r="AB130" s="570"/>
      <c r="AC130" s="574"/>
      <c r="AD130" s="577"/>
      <c r="AE130" s="578"/>
      <c r="AF130" s="579"/>
      <c r="AG130" s="579"/>
      <c r="AH130" s="579"/>
      <c r="AI130" s="579"/>
      <c r="AJ130" s="570"/>
      <c r="AK130" s="573"/>
      <c r="AL130" s="577"/>
      <c r="AM130" s="578"/>
      <c r="AN130" s="579"/>
      <c r="AO130" s="579"/>
      <c r="AP130" s="579"/>
      <c r="AQ130" s="579"/>
      <c r="AR130" s="570"/>
      <c r="AS130" s="573"/>
      <c r="AT130" s="577"/>
      <c r="AU130" s="578"/>
      <c r="AV130" s="579"/>
      <c r="AW130" s="579"/>
      <c r="AX130" s="579"/>
      <c r="AY130" s="579"/>
      <c r="AZ130" s="570"/>
    </row>
    <row r="131" spans="1:52" ht="13.15" x14ac:dyDescent="0.35">
      <c r="A131" s="580"/>
      <c r="B131" s="520"/>
      <c r="C131" s="581"/>
      <c r="D131" s="582"/>
      <c r="F131" s="583"/>
      <c r="G131" s="584"/>
      <c r="H131" s="585"/>
      <c r="I131" s="585"/>
      <c r="J131" s="585"/>
      <c r="K131" s="585"/>
      <c r="L131" s="586"/>
      <c r="M131" s="573"/>
      <c r="N131" s="583"/>
      <c r="O131" s="584"/>
      <c r="P131" s="585"/>
      <c r="Q131" s="585"/>
      <c r="R131" s="585"/>
      <c r="S131" s="585"/>
      <c r="T131" s="586"/>
      <c r="U131" s="573"/>
      <c r="V131" s="583"/>
      <c r="W131" s="584"/>
      <c r="X131" s="585"/>
      <c r="Y131" s="585"/>
      <c r="Z131" s="585"/>
      <c r="AA131" s="585"/>
      <c r="AB131" s="586"/>
      <c r="AC131" s="574"/>
      <c r="AD131" s="583"/>
      <c r="AE131" s="584"/>
      <c r="AF131" s="585"/>
      <c r="AG131" s="585"/>
      <c r="AH131" s="585"/>
      <c r="AI131" s="585"/>
      <c r="AJ131" s="586"/>
      <c r="AK131" s="573"/>
      <c r="AL131" s="583"/>
      <c r="AM131" s="584"/>
      <c r="AN131" s="585"/>
      <c r="AO131" s="585"/>
      <c r="AP131" s="585"/>
      <c r="AQ131" s="585"/>
      <c r="AR131" s="586"/>
      <c r="AS131" s="573"/>
      <c r="AT131" s="583"/>
      <c r="AU131" s="584"/>
      <c r="AV131" s="585"/>
      <c r="AW131" s="585"/>
      <c r="AX131" s="585"/>
      <c r="AY131" s="585"/>
      <c r="AZ131" s="586"/>
    </row>
    <row r="132" spans="1:52" ht="13.15" x14ac:dyDescent="0.35">
      <c r="A132" s="568" t="s">
        <v>20</v>
      </c>
      <c r="B132" s="518">
        <v>26</v>
      </c>
      <c r="C132" s="569" t="s">
        <v>57</v>
      </c>
      <c r="D132" s="570">
        <f>'0.2_MR_Weighting'!I136</f>
        <v>0</v>
      </c>
      <c r="F132" s="515">
        <f>SUM('2.3_Input_Data_Orig_MC'!X130:Y130)</f>
        <v>0</v>
      </c>
      <c r="G132" s="516">
        <f>SUMIF('2.3_Input_Data_Orig_MC'!AE130:AF130,"&lt;0")</f>
        <v>0</v>
      </c>
      <c r="H132" s="571" t="str">
        <f t="shared" ref="H132" si="696">IFERROR((G132+F132)/F132, "-")</f>
        <v>-</v>
      </c>
      <c r="I132" s="571">
        <f>SUMIF('2.3_Input_Data_Orig_MC'!AB130:AF133,"&lt;=0")</f>
        <v>0</v>
      </c>
      <c r="J132" s="571" t="str">
        <f t="shared" ref="J132" si="697">IFERROR((I132-G132)/I132, "-")</f>
        <v>-</v>
      </c>
      <c r="K132" s="571" t="str">
        <f t="shared" ref="K132" si="698">IFERROR((SQRT(H132*J132))*F132, "N/A")</f>
        <v>N/A</v>
      </c>
      <c r="L132" s="572" t="str">
        <f t="shared" ref="L132" si="699">IFERROR(K132*$D132, "N/A")</f>
        <v>N/A</v>
      </c>
      <c r="M132" s="573"/>
      <c r="N132" s="515">
        <f>SUM('2.3_Input_Data_Orig_MC'!X130:Y131)</f>
        <v>0</v>
      </c>
      <c r="O132" s="516">
        <f>SUMIF('2.3_Input_Data_Orig_MC'!AE130:AF131,"&lt;0")</f>
        <v>0</v>
      </c>
      <c r="P132" s="571" t="str">
        <f t="shared" ref="P132" si="700">IFERROR((N132+O132)/N132,"-")</f>
        <v>-</v>
      </c>
      <c r="Q132" s="571">
        <f>SUMIF('2.3_Input_Data_Orig_MC'!AB130:AF133,"&lt;=0")</f>
        <v>0</v>
      </c>
      <c r="R132" s="571" t="str">
        <f t="shared" ref="R132" si="701">IFERROR((Q132-O132)/Q132, "-")</f>
        <v>-</v>
      </c>
      <c r="S132" s="571" t="str">
        <f t="shared" ref="S132" si="702">IFERROR((SQRT(P132*R132))*N132, "N/A")</f>
        <v>N/A</v>
      </c>
      <c r="T132" s="572" t="str">
        <f t="shared" ref="T132" si="703">IFERROR(S132*$D132, "N/A")</f>
        <v>N/A</v>
      </c>
      <c r="U132" s="573"/>
      <c r="V132" s="515">
        <f>SUM('2.3_Input_Data_Orig_MC'!X130:Y132)</f>
        <v>0</v>
      </c>
      <c r="W132" s="516">
        <f>SUMIF('2.3_Input_Data_Orig_MC'!AE130:AF132, "&lt;0")</f>
        <v>0</v>
      </c>
      <c r="X132" s="571" t="str">
        <f t="shared" ref="X132" si="704">IFERROR((V132+W132)/V132, "-")</f>
        <v>-</v>
      </c>
      <c r="Y132" s="571">
        <f>SUMIF('2.3_Input_Data_Orig_MC'!AB130:AF133,"&lt;=0")</f>
        <v>0</v>
      </c>
      <c r="Z132" s="571" t="str">
        <f t="shared" ref="Z132" si="705">IFERROR((Y132-W132)/Y132, "-")</f>
        <v>-</v>
      </c>
      <c r="AA132" s="571" t="str">
        <f t="shared" ref="AA132" si="706">IFERROR((SQRT(X132*Z132))*V132," No Interventions")</f>
        <v xml:space="preserve"> No Interventions</v>
      </c>
      <c r="AB132" s="572" t="str">
        <f t="shared" ref="AB132" si="707">IFERROR(AA132*$D132, "No Interventions")</f>
        <v>No Interventions</v>
      </c>
      <c r="AC132" s="574"/>
      <c r="AD132" s="515">
        <f>SUM('2.4_Input_Data_Rebase'!X130:Y130)</f>
        <v>0</v>
      </c>
      <c r="AE132" s="516">
        <f>SUMIF('2.4_Input_Data_Rebase'!AE130:AF130, "&lt;0")</f>
        <v>0</v>
      </c>
      <c r="AF132" s="571" t="str">
        <f t="shared" ref="AF132" si="708">IFERROR((AE132+AD132)/AD132, "-")</f>
        <v>-</v>
      </c>
      <c r="AG132" s="571">
        <f>SUMIF('2.4_Input_Data_Rebase'!AB130:AF133,"&lt;=0")</f>
        <v>0</v>
      </c>
      <c r="AH132" s="571" t="str">
        <f t="shared" ref="AH132" si="709">IFERROR((AG132-AE132)/AG132, "-")</f>
        <v>-</v>
      </c>
      <c r="AI132" s="571" t="str">
        <f t="shared" ref="AI132" si="710">IFERROR((SQRT(AF132*AH132))*AD132, "N/A")</f>
        <v>N/A</v>
      </c>
      <c r="AJ132" s="572" t="str">
        <f t="shared" ref="AJ132" si="711">IFERROR(AI132*$D132, "N/A")</f>
        <v>N/A</v>
      </c>
      <c r="AK132" s="573"/>
      <c r="AL132" s="515">
        <f>SUM('2.4_Input_Data_Rebase'!X130:Y131)</f>
        <v>0</v>
      </c>
      <c r="AM132" s="516">
        <f>SUMIF('2.4_Input_Data_Rebase'!AE130:AF131, "&lt;0")</f>
        <v>0</v>
      </c>
      <c r="AN132" s="571" t="str">
        <f t="shared" ref="AN132" si="712">IFERROR((AL132+AM132)/AL132,"-")</f>
        <v>-</v>
      </c>
      <c r="AO132" s="571">
        <f>SUMIF('2.4_Input_Data_Rebase'!AB130:AF133,"&lt;=0")</f>
        <v>0</v>
      </c>
      <c r="AP132" s="571" t="str">
        <f t="shared" ref="AP132" si="713">IFERROR((AO132-AM132)/AO132, "-")</f>
        <v>-</v>
      </c>
      <c r="AQ132" s="571" t="str">
        <f t="shared" ref="AQ132" si="714">IFERROR((SQRT(AN132*AP132))*AL132, "N/A")</f>
        <v>N/A</v>
      </c>
      <c r="AR132" s="572" t="str">
        <f t="shared" ref="AR132" si="715">IFERROR(AQ132*$D132, "N/A")</f>
        <v>N/A</v>
      </c>
      <c r="AS132" s="573"/>
      <c r="AT132" s="515">
        <f>SUM('2.4_Input_Data_Rebase'!X130:Y132)</f>
        <v>0</v>
      </c>
      <c r="AU132" s="516">
        <f>SUMIF('2.4_Input_Data_Rebase'!AE130:AF132, "&lt;0")</f>
        <v>0</v>
      </c>
      <c r="AV132" s="571" t="str">
        <f t="shared" ref="AV132" si="716">IFERROR((AT132+AU132)/AT132, "-")</f>
        <v>-</v>
      </c>
      <c r="AW132" s="571">
        <f>SUMIF('2.4_Input_Data_Rebase'!AB130:AF133,"&lt;=0")</f>
        <v>0</v>
      </c>
      <c r="AX132" s="571" t="str">
        <f t="shared" ref="AX132" si="717">IFERROR((AW132-AU132)/AW132, "-")</f>
        <v>-</v>
      </c>
      <c r="AY132" s="571" t="str">
        <f t="shared" ref="AY132" si="718">IFERROR((SQRT(AV132*AX132))*AT132," No Interventions")</f>
        <v xml:space="preserve"> No Interventions</v>
      </c>
      <c r="AZ132" s="572" t="str">
        <f t="shared" ref="AZ132" si="719">IFERROR(AY132*$D132, "No Interventions")</f>
        <v>No Interventions</v>
      </c>
    </row>
    <row r="133" spans="1:52" ht="13.15" x14ac:dyDescent="0.35">
      <c r="A133" s="575"/>
      <c r="B133" s="518"/>
      <c r="C133" s="569"/>
      <c r="D133" s="576"/>
      <c r="F133" s="577"/>
      <c r="G133" s="578"/>
      <c r="H133" s="579"/>
      <c r="I133" s="579"/>
      <c r="J133" s="579"/>
      <c r="K133" s="579"/>
      <c r="L133" s="570"/>
      <c r="M133" s="573"/>
      <c r="N133" s="577"/>
      <c r="O133" s="578"/>
      <c r="P133" s="579"/>
      <c r="Q133" s="579"/>
      <c r="R133" s="579"/>
      <c r="S133" s="579"/>
      <c r="T133" s="570"/>
      <c r="U133" s="573"/>
      <c r="V133" s="577"/>
      <c r="W133" s="578"/>
      <c r="X133" s="579"/>
      <c r="Y133" s="579"/>
      <c r="Z133" s="579"/>
      <c r="AA133" s="579"/>
      <c r="AB133" s="570"/>
      <c r="AC133" s="574"/>
      <c r="AD133" s="577"/>
      <c r="AE133" s="578"/>
      <c r="AF133" s="579"/>
      <c r="AG133" s="579"/>
      <c r="AH133" s="579"/>
      <c r="AI133" s="579"/>
      <c r="AJ133" s="570"/>
      <c r="AK133" s="573"/>
      <c r="AL133" s="577"/>
      <c r="AM133" s="578"/>
      <c r="AN133" s="579"/>
      <c r="AO133" s="579"/>
      <c r="AP133" s="579"/>
      <c r="AQ133" s="579"/>
      <c r="AR133" s="570"/>
      <c r="AS133" s="573"/>
      <c r="AT133" s="577"/>
      <c r="AU133" s="578"/>
      <c r="AV133" s="579"/>
      <c r="AW133" s="579"/>
      <c r="AX133" s="579"/>
      <c r="AY133" s="579"/>
      <c r="AZ133" s="570"/>
    </row>
    <row r="134" spans="1:52" ht="13.15" x14ac:dyDescent="0.35">
      <c r="A134" s="575"/>
      <c r="B134" s="518"/>
      <c r="C134" s="569"/>
      <c r="D134" s="576"/>
      <c r="F134" s="577"/>
      <c r="G134" s="578"/>
      <c r="H134" s="579"/>
      <c r="I134" s="579"/>
      <c r="J134" s="579"/>
      <c r="K134" s="579"/>
      <c r="L134" s="570"/>
      <c r="M134" s="573"/>
      <c r="N134" s="577"/>
      <c r="O134" s="578"/>
      <c r="P134" s="579"/>
      <c r="Q134" s="579"/>
      <c r="R134" s="579"/>
      <c r="S134" s="579"/>
      <c r="T134" s="570"/>
      <c r="U134" s="573"/>
      <c r="V134" s="577"/>
      <c r="W134" s="578"/>
      <c r="X134" s="579"/>
      <c r="Y134" s="579"/>
      <c r="Z134" s="579"/>
      <c r="AA134" s="579"/>
      <c r="AB134" s="570"/>
      <c r="AC134" s="574"/>
      <c r="AD134" s="577"/>
      <c r="AE134" s="578"/>
      <c r="AF134" s="579"/>
      <c r="AG134" s="579"/>
      <c r="AH134" s="579"/>
      <c r="AI134" s="579"/>
      <c r="AJ134" s="570"/>
      <c r="AK134" s="573"/>
      <c r="AL134" s="577"/>
      <c r="AM134" s="578"/>
      <c r="AN134" s="579"/>
      <c r="AO134" s="579"/>
      <c r="AP134" s="579"/>
      <c r="AQ134" s="579"/>
      <c r="AR134" s="570"/>
      <c r="AS134" s="573"/>
      <c r="AT134" s="577"/>
      <c r="AU134" s="578"/>
      <c r="AV134" s="579"/>
      <c r="AW134" s="579"/>
      <c r="AX134" s="579"/>
      <c r="AY134" s="579"/>
      <c r="AZ134" s="570"/>
    </row>
    <row r="135" spans="1:52" ht="13.15" x14ac:dyDescent="0.35">
      <c r="A135" s="580"/>
      <c r="B135" s="520"/>
      <c r="C135" s="581"/>
      <c r="D135" s="582"/>
      <c r="F135" s="583"/>
      <c r="G135" s="584"/>
      <c r="H135" s="585"/>
      <c r="I135" s="585"/>
      <c r="J135" s="585"/>
      <c r="K135" s="585"/>
      <c r="L135" s="586"/>
      <c r="M135" s="573"/>
      <c r="N135" s="583"/>
      <c r="O135" s="584"/>
      <c r="P135" s="585"/>
      <c r="Q135" s="585"/>
      <c r="R135" s="585"/>
      <c r="S135" s="585"/>
      <c r="T135" s="586"/>
      <c r="U135" s="573"/>
      <c r="V135" s="583"/>
      <c r="W135" s="584"/>
      <c r="X135" s="585"/>
      <c r="Y135" s="585"/>
      <c r="Z135" s="585"/>
      <c r="AA135" s="585"/>
      <c r="AB135" s="586"/>
      <c r="AC135" s="574"/>
      <c r="AD135" s="583"/>
      <c r="AE135" s="584"/>
      <c r="AF135" s="585"/>
      <c r="AG135" s="585"/>
      <c r="AH135" s="585"/>
      <c r="AI135" s="585"/>
      <c r="AJ135" s="586"/>
      <c r="AK135" s="573"/>
      <c r="AL135" s="583"/>
      <c r="AM135" s="584"/>
      <c r="AN135" s="585"/>
      <c r="AO135" s="585"/>
      <c r="AP135" s="585"/>
      <c r="AQ135" s="585"/>
      <c r="AR135" s="586"/>
      <c r="AS135" s="573"/>
      <c r="AT135" s="583"/>
      <c r="AU135" s="584"/>
      <c r="AV135" s="585"/>
      <c r="AW135" s="585"/>
      <c r="AX135" s="585"/>
      <c r="AY135" s="585"/>
      <c r="AZ135" s="586"/>
    </row>
    <row r="136" spans="1:52" ht="13.15" x14ac:dyDescent="0.35">
      <c r="A136" s="568" t="s">
        <v>20</v>
      </c>
      <c r="B136" s="518">
        <v>9</v>
      </c>
      <c r="C136" s="569" t="s">
        <v>58</v>
      </c>
      <c r="D136" s="570">
        <f>'0.2_MR_Weighting'!I140</f>
        <v>0</v>
      </c>
      <c r="F136" s="515">
        <f>SUM('2.3_Input_Data_Orig_MC'!X134:Y134)</f>
        <v>0</v>
      </c>
      <c r="G136" s="516">
        <f>SUMIF('2.3_Input_Data_Orig_MC'!AE134:AF134,"&lt;0")</f>
        <v>0</v>
      </c>
      <c r="H136" s="571" t="str">
        <f t="shared" ref="H136" si="720">IFERROR((G136+F136)/F136, "-")</f>
        <v>-</v>
      </c>
      <c r="I136" s="571">
        <f>SUMIF('2.3_Input_Data_Orig_MC'!AB134:AF137,"&lt;=0")</f>
        <v>0</v>
      </c>
      <c r="J136" s="571" t="str">
        <f t="shared" ref="J136" si="721">IFERROR((I136-G136)/I136, "-")</f>
        <v>-</v>
      </c>
      <c r="K136" s="571" t="str">
        <f t="shared" ref="K136" si="722">IFERROR((SQRT(H136*J136))*F136, "N/A")</f>
        <v>N/A</v>
      </c>
      <c r="L136" s="572" t="str">
        <f t="shared" ref="L136" si="723">IFERROR(K136*$D136, "N/A")</f>
        <v>N/A</v>
      </c>
      <c r="M136" s="573"/>
      <c r="N136" s="515">
        <f>SUM('2.3_Input_Data_Orig_MC'!X134:Y135)</f>
        <v>0</v>
      </c>
      <c r="O136" s="516">
        <f>SUMIF('2.3_Input_Data_Orig_MC'!AE134:AF135,"&lt;0")</f>
        <v>0</v>
      </c>
      <c r="P136" s="571" t="str">
        <f t="shared" ref="P136" si="724">IFERROR((N136+O136)/N136,"-")</f>
        <v>-</v>
      </c>
      <c r="Q136" s="571">
        <f>SUMIF('2.3_Input_Data_Orig_MC'!AB134:AF137,"&lt;=0")</f>
        <v>0</v>
      </c>
      <c r="R136" s="571" t="str">
        <f t="shared" ref="R136" si="725">IFERROR((Q136-O136)/Q136, "-")</f>
        <v>-</v>
      </c>
      <c r="S136" s="571" t="str">
        <f t="shared" ref="S136" si="726">IFERROR((SQRT(P136*R136))*N136, "N/A")</f>
        <v>N/A</v>
      </c>
      <c r="T136" s="572" t="str">
        <f t="shared" ref="T136" si="727">IFERROR(S136*$D136, "N/A")</f>
        <v>N/A</v>
      </c>
      <c r="U136" s="573"/>
      <c r="V136" s="515">
        <f>SUM('2.3_Input_Data_Orig_MC'!X134:Y136)</f>
        <v>0</v>
      </c>
      <c r="W136" s="516">
        <f>SUMIF('2.3_Input_Data_Orig_MC'!AE134:AF136, "&lt;0")</f>
        <v>0</v>
      </c>
      <c r="X136" s="571" t="str">
        <f t="shared" ref="X136" si="728">IFERROR((V136+W136)/V136, "-")</f>
        <v>-</v>
      </c>
      <c r="Y136" s="571">
        <f>SUMIF('2.3_Input_Data_Orig_MC'!AB134:AF137,"&lt;=0")</f>
        <v>0</v>
      </c>
      <c r="Z136" s="571" t="str">
        <f t="shared" ref="Z136" si="729">IFERROR((Y136-W136)/Y136, "-")</f>
        <v>-</v>
      </c>
      <c r="AA136" s="571" t="str">
        <f t="shared" ref="AA136" si="730">IFERROR((SQRT(X136*Z136))*V136," No Interventions")</f>
        <v xml:space="preserve"> No Interventions</v>
      </c>
      <c r="AB136" s="572" t="str">
        <f t="shared" ref="AB136" si="731">IFERROR(AA136*$D136, "No Interventions")</f>
        <v>No Interventions</v>
      </c>
      <c r="AC136" s="574"/>
      <c r="AD136" s="515">
        <f>SUM('2.4_Input_Data_Rebase'!X134:Y134)</f>
        <v>0</v>
      </c>
      <c r="AE136" s="516">
        <f>SUMIF('2.4_Input_Data_Rebase'!AE134:AF134, "&lt;0")</f>
        <v>0</v>
      </c>
      <c r="AF136" s="571" t="str">
        <f t="shared" ref="AF136" si="732">IFERROR((AE136+AD136)/AD136, "-")</f>
        <v>-</v>
      </c>
      <c r="AG136" s="571">
        <f>SUMIF('2.4_Input_Data_Rebase'!AB134:AF137,"&lt;=0")</f>
        <v>0</v>
      </c>
      <c r="AH136" s="571" t="str">
        <f t="shared" ref="AH136" si="733">IFERROR((AG136-AE136)/AG136, "-")</f>
        <v>-</v>
      </c>
      <c r="AI136" s="571" t="str">
        <f t="shared" ref="AI136" si="734">IFERROR((SQRT(AF136*AH136))*AD136, "N/A")</f>
        <v>N/A</v>
      </c>
      <c r="AJ136" s="572" t="str">
        <f t="shared" ref="AJ136" si="735">IFERROR(AI136*$D136, "N/A")</f>
        <v>N/A</v>
      </c>
      <c r="AK136" s="573"/>
      <c r="AL136" s="515">
        <f>SUM('2.4_Input_Data_Rebase'!X134:Y135)</f>
        <v>0</v>
      </c>
      <c r="AM136" s="516">
        <f>SUMIF('2.4_Input_Data_Rebase'!AE134:AF135, "&lt;0")</f>
        <v>0</v>
      </c>
      <c r="AN136" s="571" t="str">
        <f t="shared" ref="AN136" si="736">IFERROR((AL136+AM136)/AL136,"-")</f>
        <v>-</v>
      </c>
      <c r="AO136" s="571">
        <f>SUMIF('2.4_Input_Data_Rebase'!AB134:AF137,"&lt;=0")</f>
        <v>0</v>
      </c>
      <c r="AP136" s="571" t="str">
        <f t="shared" ref="AP136" si="737">IFERROR((AO136-AM136)/AO136, "-")</f>
        <v>-</v>
      </c>
      <c r="AQ136" s="571" t="str">
        <f t="shared" ref="AQ136" si="738">IFERROR((SQRT(AN136*AP136))*AL136, "N/A")</f>
        <v>N/A</v>
      </c>
      <c r="AR136" s="572" t="str">
        <f t="shared" ref="AR136" si="739">IFERROR(AQ136*$D136, "N/A")</f>
        <v>N/A</v>
      </c>
      <c r="AS136" s="573"/>
      <c r="AT136" s="515">
        <f>SUM('2.4_Input_Data_Rebase'!X134:Y136)</f>
        <v>0</v>
      </c>
      <c r="AU136" s="516">
        <f>SUMIF('2.4_Input_Data_Rebase'!AE134:AF136, "&lt;0")</f>
        <v>0</v>
      </c>
      <c r="AV136" s="571" t="str">
        <f t="shared" ref="AV136" si="740">IFERROR((AT136+AU136)/AT136, "-")</f>
        <v>-</v>
      </c>
      <c r="AW136" s="571">
        <f>SUMIF('2.4_Input_Data_Rebase'!AB134:AF137,"&lt;=0")</f>
        <v>0</v>
      </c>
      <c r="AX136" s="571" t="str">
        <f t="shared" ref="AX136" si="741">IFERROR((AW136-AU136)/AW136, "-")</f>
        <v>-</v>
      </c>
      <c r="AY136" s="571" t="str">
        <f t="shared" ref="AY136" si="742">IFERROR((SQRT(AV136*AX136))*AT136," No Interventions")</f>
        <v xml:space="preserve"> No Interventions</v>
      </c>
      <c r="AZ136" s="572" t="str">
        <f t="shared" ref="AZ136" si="743">IFERROR(AY136*$D136, "No Interventions")</f>
        <v>No Interventions</v>
      </c>
    </row>
    <row r="137" spans="1:52" ht="13.15" x14ac:dyDescent="0.35">
      <c r="A137" s="575"/>
      <c r="B137" s="518"/>
      <c r="C137" s="569"/>
      <c r="D137" s="576"/>
      <c r="F137" s="577"/>
      <c r="G137" s="578"/>
      <c r="H137" s="579"/>
      <c r="I137" s="579"/>
      <c r="J137" s="579"/>
      <c r="K137" s="579"/>
      <c r="L137" s="570"/>
      <c r="M137" s="573"/>
      <c r="N137" s="577"/>
      <c r="O137" s="578"/>
      <c r="P137" s="579"/>
      <c r="Q137" s="579"/>
      <c r="R137" s="579"/>
      <c r="S137" s="579"/>
      <c r="T137" s="570"/>
      <c r="U137" s="573"/>
      <c r="V137" s="577"/>
      <c r="W137" s="578"/>
      <c r="X137" s="579"/>
      <c r="Y137" s="579"/>
      <c r="Z137" s="579"/>
      <c r="AA137" s="579"/>
      <c r="AB137" s="570"/>
      <c r="AC137" s="574"/>
      <c r="AD137" s="577"/>
      <c r="AE137" s="578"/>
      <c r="AF137" s="579"/>
      <c r="AG137" s="579"/>
      <c r="AH137" s="579"/>
      <c r="AI137" s="579"/>
      <c r="AJ137" s="570"/>
      <c r="AK137" s="573"/>
      <c r="AL137" s="577"/>
      <c r="AM137" s="578"/>
      <c r="AN137" s="579"/>
      <c r="AO137" s="579"/>
      <c r="AP137" s="579"/>
      <c r="AQ137" s="579"/>
      <c r="AR137" s="570"/>
      <c r="AS137" s="573"/>
      <c r="AT137" s="577"/>
      <c r="AU137" s="578"/>
      <c r="AV137" s="579"/>
      <c r="AW137" s="579"/>
      <c r="AX137" s="579"/>
      <c r="AY137" s="579"/>
      <c r="AZ137" s="570"/>
    </row>
    <row r="138" spans="1:52" ht="13.15" x14ac:dyDescent="0.35">
      <c r="A138" s="575"/>
      <c r="B138" s="518"/>
      <c r="C138" s="569"/>
      <c r="D138" s="576"/>
      <c r="F138" s="577"/>
      <c r="G138" s="578"/>
      <c r="H138" s="579"/>
      <c r="I138" s="579"/>
      <c r="J138" s="579"/>
      <c r="K138" s="579"/>
      <c r="L138" s="570"/>
      <c r="M138" s="573"/>
      <c r="N138" s="577"/>
      <c r="O138" s="578"/>
      <c r="P138" s="579"/>
      <c r="Q138" s="579"/>
      <c r="R138" s="579"/>
      <c r="S138" s="579"/>
      <c r="T138" s="570"/>
      <c r="U138" s="573"/>
      <c r="V138" s="577"/>
      <c r="W138" s="578"/>
      <c r="X138" s="579"/>
      <c r="Y138" s="579"/>
      <c r="Z138" s="579"/>
      <c r="AA138" s="579"/>
      <c r="AB138" s="570"/>
      <c r="AC138" s="574"/>
      <c r="AD138" s="577"/>
      <c r="AE138" s="578"/>
      <c r="AF138" s="579"/>
      <c r="AG138" s="579"/>
      <c r="AH138" s="579"/>
      <c r="AI138" s="579"/>
      <c r="AJ138" s="570"/>
      <c r="AK138" s="573"/>
      <c r="AL138" s="577"/>
      <c r="AM138" s="578"/>
      <c r="AN138" s="579"/>
      <c r="AO138" s="579"/>
      <c r="AP138" s="579"/>
      <c r="AQ138" s="579"/>
      <c r="AR138" s="570"/>
      <c r="AS138" s="573"/>
      <c r="AT138" s="577"/>
      <c r="AU138" s="578"/>
      <c r="AV138" s="579"/>
      <c r="AW138" s="579"/>
      <c r="AX138" s="579"/>
      <c r="AY138" s="579"/>
      <c r="AZ138" s="570"/>
    </row>
    <row r="139" spans="1:52" ht="13.15" x14ac:dyDescent="0.35">
      <c r="A139" s="580"/>
      <c r="B139" s="520"/>
      <c r="C139" s="581"/>
      <c r="D139" s="582"/>
      <c r="F139" s="583"/>
      <c r="G139" s="584"/>
      <c r="H139" s="585"/>
      <c r="I139" s="585"/>
      <c r="J139" s="585"/>
      <c r="K139" s="585"/>
      <c r="L139" s="586"/>
      <c r="M139" s="573"/>
      <c r="N139" s="583"/>
      <c r="O139" s="584"/>
      <c r="P139" s="585"/>
      <c r="Q139" s="585"/>
      <c r="R139" s="585"/>
      <c r="S139" s="585"/>
      <c r="T139" s="586"/>
      <c r="U139" s="573"/>
      <c r="V139" s="583"/>
      <c r="W139" s="584"/>
      <c r="X139" s="585"/>
      <c r="Y139" s="585"/>
      <c r="Z139" s="585"/>
      <c r="AA139" s="585"/>
      <c r="AB139" s="586"/>
      <c r="AC139" s="574"/>
      <c r="AD139" s="583"/>
      <c r="AE139" s="584"/>
      <c r="AF139" s="585"/>
      <c r="AG139" s="585"/>
      <c r="AH139" s="585"/>
      <c r="AI139" s="585"/>
      <c r="AJ139" s="586"/>
      <c r="AK139" s="573"/>
      <c r="AL139" s="583"/>
      <c r="AM139" s="584"/>
      <c r="AN139" s="585"/>
      <c r="AO139" s="585"/>
      <c r="AP139" s="585"/>
      <c r="AQ139" s="585"/>
      <c r="AR139" s="586"/>
      <c r="AS139" s="573"/>
      <c r="AT139" s="583"/>
      <c r="AU139" s="584"/>
      <c r="AV139" s="585"/>
      <c r="AW139" s="585"/>
      <c r="AX139" s="585"/>
      <c r="AY139" s="585"/>
      <c r="AZ139" s="586"/>
    </row>
    <row r="140" spans="1:52" ht="13.15" x14ac:dyDescent="0.35">
      <c r="A140" s="568" t="s">
        <v>20</v>
      </c>
      <c r="B140" s="518">
        <v>10</v>
      </c>
      <c r="C140" s="569" t="s">
        <v>59</v>
      </c>
      <c r="D140" s="570">
        <f>'0.2_MR_Weighting'!I144</f>
        <v>0</v>
      </c>
      <c r="F140" s="515">
        <f>SUM('2.3_Input_Data_Orig_MC'!X138:Y138)</f>
        <v>0</v>
      </c>
      <c r="G140" s="516">
        <f>SUMIF('2.3_Input_Data_Orig_MC'!AE138:AF138,"&lt;0")</f>
        <v>0</v>
      </c>
      <c r="H140" s="571" t="str">
        <f t="shared" ref="H140" si="744">IFERROR((G140+F140)/F140, "-")</f>
        <v>-</v>
      </c>
      <c r="I140" s="571">
        <f>SUMIF('2.3_Input_Data_Orig_MC'!AB138:AF141,"&lt;=0")</f>
        <v>0</v>
      </c>
      <c r="J140" s="571" t="str">
        <f t="shared" ref="J140" si="745">IFERROR((I140-G140)/I140, "-")</f>
        <v>-</v>
      </c>
      <c r="K140" s="571" t="str">
        <f t="shared" ref="K140" si="746">IFERROR((SQRT(H140*J140))*F140, "N/A")</f>
        <v>N/A</v>
      </c>
      <c r="L140" s="572" t="str">
        <f t="shared" ref="L140" si="747">IFERROR(K140*$D140, "N/A")</f>
        <v>N/A</v>
      </c>
      <c r="M140" s="573"/>
      <c r="N140" s="515">
        <f>SUM('2.3_Input_Data_Orig_MC'!X138:Y139)</f>
        <v>0</v>
      </c>
      <c r="O140" s="516">
        <f>SUMIF('2.3_Input_Data_Orig_MC'!AE138:AF139,"&lt;0")</f>
        <v>0</v>
      </c>
      <c r="P140" s="571" t="str">
        <f t="shared" ref="P140" si="748">IFERROR((N140+O140)/N140,"-")</f>
        <v>-</v>
      </c>
      <c r="Q140" s="571">
        <f>SUMIF('2.3_Input_Data_Orig_MC'!AB138:AF141,"&lt;=0")</f>
        <v>0</v>
      </c>
      <c r="R140" s="571" t="str">
        <f t="shared" ref="R140" si="749">IFERROR((Q140-O140)/Q140, "-")</f>
        <v>-</v>
      </c>
      <c r="S140" s="571" t="str">
        <f t="shared" ref="S140" si="750">IFERROR((SQRT(P140*R140))*N140, "N/A")</f>
        <v>N/A</v>
      </c>
      <c r="T140" s="572" t="str">
        <f t="shared" ref="T140" si="751">IFERROR(S140*$D140, "N/A")</f>
        <v>N/A</v>
      </c>
      <c r="U140" s="573"/>
      <c r="V140" s="515">
        <f>SUM('2.3_Input_Data_Orig_MC'!X138:Y140)</f>
        <v>0</v>
      </c>
      <c r="W140" s="516">
        <f>SUMIF('2.3_Input_Data_Orig_MC'!AE138:AF140, "&lt;0")</f>
        <v>0</v>
      </c>
      <c r="X140" s="571" t="str">
        <f t="shared" ref="X140" si="752">IFERROR((V140+W140)/V140, "-")</f>
        <v>-</v>
      </c>
      <c r="Y140" s="571">
        <f>SUMIF('2.3_Input_Data_Orig_MC'!AB138:AF141,"&lt;=0")</f>
        <v>0</v>
      </c>
      <c r="Z140" s="571" t="str">
        <f t="shared" ref="Z140" si="753">IFERROR((Y140-W140)/Y140, "-")</f>
        <v>-</v>
      </c>
      <c r="AA140" s="571" t="str">
        <f t="shared" ref="AA140" si="754">IFERROR((SQRT(X140*Z140))*V140," No Interventions")</f>
        <v xml:space="preserve"> No Interventions</v>
      </c>
      <c r="AB140" s="572" t="str">
        <f t="shared" ref="AB140" si="755">IFERROR(AA140*$D140, "No Interventions")</f>
        <v>No Interventions</v>
      </c>
      <c r="AC140" s="574"/>
      <c r="AD140" s="515">
        <f>SUM('2.4_Input_Data_Rebase'!X138:Y138)</f>
        <v>0</v>
      </c>
      <c r="AE140" s="516">
        <f>SUMIF('2.4_Input_Data_Rebase'!AE138:AF138, "&lt;0")</f>
        <v>0</v>
      </c>
      <c r="AF140" s="571" t="str">
        <f t="shared" ref="AF140" si="756">IFERROR((AE140+AD140)/AD140, "-")</f>
        <v>-</v>
      </c>
      <c r="AG140" s="571">
        <f>SUMIF('2.4_Input_Data_Rebase'!AB138:AF141,"&lt;=0")</f>
        <v>0</v>
      </c>
      <c r="AH140" s="571" t="str">
        <f t="shared" ref="AH140" si="757">IFERROR((AG140-AE140)/AG140, "-")</f>
        <v>-</v>
      </c>
      <c r="AI140" s="571" t="str">
        <f t="shared" ref="AI140" si="758">IFERROR((SQRT(AF140*AH140))*AD140, "N/A")</f>
        <v>N/A</v>
      </c>
      <c r="AJ140" s="572" t="str">
        <f t="shared" ref="AJ140" si="759">IFERROR(AI140*$D140, "N/A")</f>
        <v>N/A</v>
      </c>
      <c r="AK140" s="573"/>
      <c r="AL140" s="515">
        <f>SUM('2.4_Input_Data_Rebase'!X138:Y139)</f>
        <v>0</v>
      </c>
      <c r="AM140" s="516">
        <f>SUMIF('2.4_Input_Data_Rebase'!AE138:AF139, "&lt;0")</f>
        <v>0</v>
      </c>
      <c r="AN140" s="571" t="str">
        <f t="shared" ref="AN140" si="760">IFERROR((AL140+AM140)/AL140,"-")</f>
        <v>-</v>
      </c>
      <c r="AO140" s="571">
        <f>SUMIF('2.4_Input_Data_Rebase'!AB138:AF141,"&lt;=0")</f>
        <v>0</v>
      </c>
      <c r="AP140" s="571" t="str">
        <f t="shared" ref="AP140" si="761">IFERROR((AO140-AM140)/AO140, "-")</f>
        <v>-</v>
      </c>
      <c r="AQ140" s="571" t="str">
        <f t="shared" ref="AQ140" si="762">IFERROR((SQRT(AN140*AP140))*AL140, "N/A")</f>
        <v>N/A</v>
      </c>
      <c r="AR140" s="572" t="str">
        <f t="shared" ref="AR140" si="763">IFERROR(AQ140*$D140, "N/A")</f>
        <v>N/A</v>
      </c>
      <c r="AS140" s="573"/>
      <c r="AT140" s="515">
        <f>SUM('2.4_Input_Data_Rebase'!X138:Y140)</f>
        <v>0</v>
      </c>
      <c r="AU140" s="516">
        <f>SUMIF('2.4_Input_Data_Rebase'!AE138:AF140, "&lt;0")</f>
        <v>0</v>
      </c>
      <c r="AV140" s="571" t="str">
        <f t="shared" ref="AV140" si="764">IFERROR((AT140+AU140)/AT140, "-")</f>
        <v>-</v>
      </c>
      <c r="AW140" s="571">
        <f>SUMIF('2.4_Input_Data_Rebase'!AB138:AF141,"&lt;=0")</f>
        <v>0</v>
      </c>
      <c r="AX140" s="571" t="str">
        <f t="shared" ref="AX140" si="765">IFERROR((AW140-AU140)/AW140, "-")</f>
        <v>-</v>
      </c>
      <c r="AY140" s="571" t="str">
        <f t="shared" ref="AY140" si="766">IFERROR((SQRT(AV140*AX140))*AT140," No Interventions")</f>
        <v xml:space="preserve"> No Interventions</v>
      </c>
      <c r="AZ140" s="572" t="str">
        <f t="shared" ref="AZ140" si="767">IFERROR(AY140*$D140, "No Interventions")</f>
        <v>No Interventions</v>
      </c>
    </row>
    <row r="141" spans="1:52" ht="13.15" x14ac:dyDescent="0.35">
      <c r="A141" s="575"/>
      <c r="B141" s="518"/>
      <c r="C141" s="569"/>
      <c r="D141" s="576"/>
      <c r="F141" s="577"/>
      <c r="G141" s="578"/>
      <c r="H141" s="579"/>
      <c r="I141" s="579"/>
      <c r="J141" s="579"/>
      <c r="K141" s="579"/>
      <c r="L141" s="570"/>
      <c r="M141" s="573"/>
      <c r="N141" s="577"/>
      <c r="O141" s="578"/>
      <c r="P141" s="579"/>
      <c r="Q141" s="579"/>
      <c r="R141" s="579"/>
      <c r="S141" s="579"/>
      <c r="T141" s="570"/>
      <c r="U141" s="573"/>
      <c r="V141" s="577"/>
      <c r="W141" s="578"/>
      <c r="X141" s="579"/>
      <c r="Y141" s="579"/>
      <c r="Z141" s="579"/>
      <c r="AA141" s="579"/>
      <c r="AB141" s="570"/>
      <c r="AC141" s="574"/>
      <c r="AD141" s="577"/>
      <c r="AE141" s="578"/>
      <c r="AF141" s="579"/>
      <c r="AG141" s="579"/>
      <c r="AH141" s="579"/>
      <c r="AI141" s="579"/>
      <c r="AJ141" s="570"/>
      <c r="AK141" s="573"/>
      <c r="AL141" s="577"/>
      <c r="AM141" s="578"/>
      <c r="AN141" s="579"/>
      <c r="AO141" s="579"/>
      <c r="AP141" s="579"/>
      <c r="AQ141" s="579"/>
      <c r="AR141" s="570"/>
      <c r="AS141" s="573"/>
      <c r="AT141" s="577"/>
      <c r="AU141" s="578"/>
      <c r="AV141" s="579"/>
      <c r="AW141" s="579"/>
      <c r="AX141" s="579"/>
      <c r="AY141" s="579"/>
      <c r="AZ141" s="570"/>
    </row>
    <row r="142" spans="1:52" ht="13.15" x14ac:dyDescent="0.35">
      <c r="A142" s="575"/>
      <c r="B142" s="518"/>
      <c r="C142" s="569"/>
      <c r="D142" s="576"/>
      <c r="F142" s="577"/>
      <c r="G142" s="578"/>
      <c r="H142" s="579"/>
      <c r="I142" s="579"/>
      <c r="J142" s="579"/>
      <c r="K142" s="579"/>
      <c r="L142" s="570"/>
      <c r="M142" s="573"/>
      <c r="N142" s="577"/>
      <c r="O142" s="578"/>
      <c r="P142" s="579"/>
      <c r="Q142" s="579"/>
      <c r="R142" s="579"/>
      <c r="S142" s="579"/>
      <c r="T142" s="570"/>
      <c r="U142" s="573"/>
      <c r="V142" s="577"/>
      <c r="W142" s="578"/>
      <c r="X142" s="579"/>
      <c r="Y142" s="579"/>
      <c r="Z142" s="579"/>
      <c r="AA142" s="579"/>
      <c r="AB142" s="570"/>
      <c r="AC142" s="574"/>
      <c r="AD142" s="577"/>
      <c r="AE142" s="578"/>
      <c r="AF142" s="579"/>
      <c r="AG142" s="579"/>
      <c r="AH142" s="579"/>
      <c r="AI142" s="579"/>
      <c r="AJ142" s="570"/>
      <c r="AK142" s="573"/>
      <c r="AL142" s="577"/>
      <c r="AM142" s="578"/>
      <c r="AN142" s="579"/>
      <c r="AO142" s="579"/>
      <c r="AP142" s="579"/>
      <c r="AQ142" s="579"/>
      <c r="AR142" s="570"/>
      <c r="AS142" s="573"/>
      <c r="AT142" s="577"/>
      <c r="AU142" s="578"/>
      <c r="AV142" s="579"/>
      <c r="AW142" s="579"/>
      <c r="AX142" s="579"/>
      <c r="AY142" s="579"/>
      <c r="AZ142" s="570"/>
    </row>
    <row r="143" spans="1:52" ht="13.15" x14ac:dyDescent="0.35">
      <c r="A143" s="580"/>
      <c r="B143" s="520"/>
      <c r="C143" s="581"/>
      <c r="D143" s="582"/>
      <c r="F143" s="583"/>
      <c r="G143" s="584"/>
      <c r="H143" s="585"/>
      <c r="I143" s="585"/>
      <c r="J143" s="585"/>
      <c r="K143" s="585"/>
      <c r="L143" s="586"/>
      <c r="M143" s="573"/>
      <c r="N143" s="583"/>
      <c r="O143" s="584"/>
      <c r="P143" s="585"/>
      <c r="Q143" s="585"/>
      <c r="R143" s="585"/>
      <c r="S143" s="585"/>
      <c r="T143" s="586"/>
      <c r="U143" s="573"/>
      <c r="V143" s="583"/>
      <c r="W143" s="584"/>
      <c r="X143" s="585"/>
      <c r="Y143" s="585"/>
      <c r="Z143" s="585"/>
      <c r="AA143" s="585"/>
      <c r="AB143" s="586"/>
      <c r="AC143" s="574"/>
      <c r="AD143" s="583"/>
      <c r="AE143" s="584"/>
      <c r="AF143" s="585"/>
      <c r="AG143" s="585"/>
      <c r="AH143" s="585"/>
      <c r="AI143" s="585"/>
      <c r="AJ143" s="586"/>
      <c r="AK143" s="573"/>
      <c r="AL143" s="583"/>
      <c r="AM143" s="584"/>
      <c r="AN143" s="585"/>
      <c r="AO143" s="585"/>
      <c r="AP143" s="585"/>
      <c r="AQ143" s="585"/>
      <c r="AR143" s="586"/>
      <c r="AS143" s="573"/>
      <c r="AT143" s="583"/>
      <c r="AU143" s="584"/>
      <c r="AV143" s="585"/>
      <c r="AW143" s="585"/>
      <c r="AX143" s="585"/>
      <c r="AY143" s="585"/>
      <c r="AZ143" s="586"/>
    </row>
    <row r="144" spans="1:52" ht="13.15" x14ac:dyDescent="0.35">
      <c r="A144" s="568" t="s">
        <v>20</v>
      </c>
      <c r="B144" s="518">
        <v>12</v>
      </c>
      <c r="C144" s="569" t="s">
        <v>23</v>
      </c>
      <c r="D144" s="570">
        <f>'0.2_MR_Weighting'!I148</f>
        <v>0</v>
      </c>
      <c r="F144" s="515">
        <f>SUM('2.3_Input_Data_Orig_MC'!X142:Y142)</f>
        <v>0</v>
      </c>
      <c r="G144" s="516">
        <f>SUMIF('2.3_Input_Data_Orig_MC'!AE142:AF142,"&lt;0")</f>
        <v>0</v>
      </c>
      <c r="H144" s="571" t="str">
        <f t="shared" ref="H144" si="768">IFERROR((G144+F144)/F144, "-")</f>
        <v>-</v>
      </c>
      <c r="I144" s="571">
        <f>SUMIF('2.3_Input_Data_Orig_MC'!AB142:AF145,"&lt;=0")</f>
        <v>0</v>
      </c>
      <c r="J144" s="571" t="str">
        <f t="shared" ref="J144" si="769">IFERROR((I144-G144)/I144, "-")</f>
        <v>-</v>
      </c>
      <c r="K144" s="571" t="str">
        <f t="shared" ref="K144" si="770">IFERROR((SQRT(H144*J144))*F144, "N/A")</f>
        <v>N/A</v>
      </c>
      <c r="L144" s="572" t="str">
        <f t="shared" ref="L144" si="771">IFERROR(K144*$D144, "N/A")</f>
        <v>N/A</v>
      </c>
      <c r="M144" s="573"/>
      <c r="N144" s="515">
        <f>SUM('2.3_Input_Data_Orig_MC'!X142:Y143)</f>
        <v>0</v>
      </c>
      <c r="O144" s="516">
        <f>SUMIF('2.3_Input_Data_Orig_MC'!AE142:AF143,"&lt;0")</f>
        <v>0</v>
      </c>
      <c r="P144" s="571" t="str">
        <f t="shared" ref="P144" si="772">IFERROR((N144+O144)/N144,"-")</f>
        <v>-</v>
      </c>
      <c r="Q144" s="571">
        <f>SUMIF('2.3_Input_Data_Orig_MC'!AB142:AF145,"&lt;=0")</f>
        <v>0</v>
      </c>
      <c r="R144" s="571" t="str">
        <f t="shared" ref="R144" si="773">IFERROR((Q144-O144)/Q144, "-")</f>
        <v>-</v>
      </c>
      <c r="S144" s="571" t="str">
        <f t="shared" ref="S144" si="774">IFERROR((SQRT(P144*R144))*N144, "N/A")</f>
        <v>N/A</v>
      </c>
      <c r="T144" s="572" t="str">
        <f t="shared" ref="T144" si="775">IFERROR(S144*$D144, "N/A")</f>
        <v>N/A</v>
      </c>
      <c r="U144" s="573"/>
      <c r="V144" s="515">
        <f>SUM('2.3_Input_Data_Orig_MC'!X142:Y144)</f>
        <v>0</v>
      </c>
      <c r="W144" s="516">
        <f>SUMIF('2.3_Input_Data_Orig_MC'!AE142:AF144, "&lt;0")</f>
        <v>0</v>
      </c>
      <c r="X144" s="571" t="str">
        <f t="shared" ref="X144" si="776">IFERROR((V144+W144)/V144, "-")</f>
        <v>-</v>
      </c>
      <c r="Y144" s="571">
        <f>SUMIF('2.3_Input_Data_Orig_MC'!AB142:AF145,"&lt;=0")</f>
        <v>0</v>
      </c>
      <c r="Z144" s="571" t="str">
        <f t="shared" ref="Z144" si="777">IFERROR((Y144-W144)/Y144, "-")</f>
        <v>-</v>
      </c>
      <c r="AA144" s="571" t="str">
        <f t="shared" ref="AA144" si="778">IFERROR((SQRT(X144*Z144))*V144," No Interventions")</f>
        <v xml:space="preserve"> No Interventions</v>
      </c>
      <c r="AB144" s="572" t="str">
        <f t="shared" ref="AB144" si="779">IFERROR(AA144*$D144, "No Interventions")</f>
        <v>No Interventions</v>
      </c>
      <c r="AC144" s="574"/>
      <c r="AD144" s="515">
        <f>SUM('2.4_Input_Data_Rebase'!X142:Y142)</f>
        <v>0</v>
      </c>
      <c r="AE144" s="516">
        <f>SUMIF('2.4_Input_Data_Rebase'!AE142:AF142, "&lt;0")</f>
        <v>0</v>
      </c>
      <c r="AF144" s="571" t="str">
        <f t="shared" ref="AF144" si="780">IFERROR((AE144+AD144)/AD144, "-")</f>
        <v>-</v>
      </c>
      <c r="AG144" s="571">
        <f>SUMIF('2.4_Input_Data_Rebase'!AB142:AF145,"&lt;=0")</f>
        <v>0</v>
      </c>
      <c r="AH144" s="571" t="str">
        <f t="shared" ref="AH144" si="781">IFERROR((AG144-AE144)/AG144, "-")</f>
        <v>-</v>
      </c>
      <c r="AI144" s="571" t="str">
        <f t="shared" ref="AI144" si="782">IFERROR((SQRT(AF144*AH144))*AD144, "N/A")</f>
        <v>N/A</v>
      </c>
      <c r="AJ144" s="572" t="str">
        <f t="shared" ref="AJ144" si="783">IFERROR(AI144*$D144, "N/A")</f>
        <v>N/A</v>
      </c>
      <c r="AK144" s="573"/>
      <c r="AL144" s="515">
        <f>SUM('2.4_Input_Data_Rebase'!X142:Y143)</f>
        <v>0</v>
      </c>
      <c r="AM144" s="516">
        <f>SUMIF('2.4_Input_Data_Rebase'!AE142:AF143, "&lt;0")</f>
        <v>0</v>
      </c>
      <c r="AN144" s="571" t="str">
        <f t="shared" ref="AN144" si="784">IFERROR((AL144+AM144)/AL144,"-")</f>
        <v>-</v>
      </c>
      <c r="AO144" s="571">
        <f>SUMIF('2.4_Input_Data_Rebase'!AB142:AF145,"&lt;=0")</f>
        <v>0</v>
      </c>
      <c r="AP144" s="571" t="str">
        <f t="shared" ref="AP144" si="785">IFERROR((AO144-AM144)/AO144, "-")</f>
        <v>-</v>
      </c>
      <c r="AQ144" s="571" t="str">
        <f t="shared" ref="AQ144" si="786">IFERROR((SQRT(AN144*AP144))*AL144, "N/A")</f>
        <v>N/A</v>
      </c>
      <c r="AR144" s="572" t="str">
        <f t="shared" ref="AR144" si="787">IFERROR(AQ144*$D144, "N/A")</f>
        <v>N/A</v>
      </c>
      <c r="AS144" s="573"/>
      <c r="AT144" s="515">
        <f>SUM('2.4_Input_Data_Rebase'!X142:Y144)</f>
        <v>0</v>
      </c>
      <c r="AU144" s="516">
        <f>SUMIF('2.4_Input_Data_Rebase'!AE142:AF144, "&lt;0")</f>
        <v>0</v>
      </c>
      <c r="AV144" s="571" t="str">
        <f t="shared" ref="AV144" si="788">IFERROR((AT144+AU144)/AT144, "-")</f>
        <v>-</v>
      </c>
      <c r="AW144" s="571">
        <f>SUMIF('2.4_Input_Data_Rebase'!AB142:AF145,"&lt;=0")</f>
        <v>0</v>
      </c>
      <c r="AX144" s="571" t="str">
        <f t="shared" ref="AX144" si="789">IFERROR((AW144-AU144)/AW144, "-")</f>
        <v>-</v>
      </c>
      <c r="AY144" s="571" t="str">
        <f t="shared" ref="AY144" si="790">IFERROR((SQRT(AV144*AX144))*AT144," No Interventions")</f>
        <v xml:space="preserve"> No Interventions</v>
      </c>
      <c r="AZ144" s="572" t="str">
        <f t="shared" ref="AZ144" si="791">IFERROR(AY144*$D144, "No Interventions")</f>
        <v>No Interventions</v>
      </c>
    </row>
    <row r="145" spans="1:52" ht="13.15" x14ac:dyDescent="0.35">
      <c r="A145" s="575"/>
      <c r="B145" s="518"/>
      <c r="C145" s="569"/>
      <c r="D145" s="576"/>
      <c r="F145" s="577"/>
      <c r="G145" s="578"/>
      <c r="H145" s="579"/>
      <c r="I145" s="579"/>
      <c r="J145" s="579"/>
      <c r="K145" s="579"/>
      <c r="L145" s="570"/>
      <c r="M145" s="573"/>
      <c r="N145" s="577"/>
      <c r="O145" s="578"/>
      <c r="P145" s="579"/>
      <c r="Q145" s="579"/>
      <c r="R145" s="579"/>
      <c r="S145" s="579"/>
      <c r="T145" s="570"/>
      <c r="U145" s="573"/>
      <c r="V145" s="577"/>
      <c r="W145" s="578"/>
      <c r="X145" s="579"/>
      <c r="Y145" s="579"/>
      <c r="Z145" s="579"/>
      <c r="AA145" s="579"/>
      <c r="AB145" s="570"/>
      <c r="AC145" s="574"/>
      <c r="AD145" s="577"/>
      <c r="AE145" s="578"/>
      <c r="AF145" s="579"/>
      <c r="AG145" s="579"/>
      <c r="AH145" s="579"/>
      <c r="AI145" s="579"/>
      <c r="AJ145" s="570"/>
      <c r="AK145" s="573"/>
      <c r="AL145" s="577"/>
      <c r="AM145" s="578"/>
      <c r="AN145" s="579"/>
      <c r="AO145" s="579"/>
      <c r="AP145" s="579"/>
      <c r="AQ145" s="579"/>
      <c r="AR145" s="570"/>
      <c r="AS145" s="573"/>
      <c r="AT145" s="577"/>
      <c r="AU145" s="578"/>
      <c r="AV145" s="579"/>
      <c r="AW145" s="579"/>
      <c r="AX145" s="579"/>
      <c r="AY145" s="579"/>
      <c r="AZ145" s="570"/>
    </row>
    <row r="146" spans="1:52" ht="13.15" x14ac:dyDescent="0.35">
      <c r="A146" s="575"/>
      <c r="B146" s="518"/>
      <c r="C146" s="569"/>
      <c r="D146" s="576"/>
      <c r="F146" s="577"/>
      <c r="G146" s="578"/>
      <c r="H146" s="579"/>
      <c r="I146" s="579"/>
      <c r="J146" s="579"/>
      <c r="K146" s="579"/>
      <c r="L146" s="570"/>
      <c r="M146" s="573"/>
      <c r="N146" s="577"/>
      <c r="O146" s="578"/>
      <c r="P146" s="579"/>
      <c r="Q146" s="579"/>
      <c r="R146" s="579"/>
      <c r="S146" s="579"/>
      <c r="T146" s="570"/>
      <c r="U146" s="573"/>
      <c r="V146" s="577"/>
      <c r="W146" s="578"/>
      <c r="X146" s="579"/>
      <c r="Y146" s="579"/>
      <c r="Z146" s="579"/>
      <c r="AA146" s="579"/>
      <c r="AB146" s="570"/>
      <c r="AC146" s="574"/>
      <c r="AD146" s="577"/>
      <c r="AE146" s="578"/>
      <c r="AF146" s="579"/>
      <c r="AG146" s="579"/>
      <c r="AH146" s="579"/>
      <c r="AI146" s="579"/>
      <c r="AJ146" s="570"/>
      <c r="AK146" s="573"/>
      <c r="AL146" s="577"/>
      <c r="AM146" s="578"/>
      <c r="AN146" s="579"/>
      <c r="AO146" s="579"/>
      <c r="AP146" s="579"/>
      <c r="AQ146" s="579"/>
      <c r="AR146" s="570"/>
      <c r="AS146" s="573"/>
      <c r="AT146" s="577"/>
      <c r="AU146" s="578"/>
      <c r="AV146" s="579"/>
      <c r="AW146" s="579"/>
      <c r="AX146" s="579"/>
      <c r="AY146" s="579"/>
      <c r="AZ146" s="570"/>
    </row>
    <row r="147" spans="1:52" ht="13.15" x14ac:dyDescent="0.35">
      <c r="A147" s="580"/>
      <c r="B147" s="520"/>
      <c r="C147" s="581"/>
      <c r="D147" s="582"/>
      <c r="F147" s="583"/>
      <c r="G147" s="584"/>
      <c r="H147" s="585"/>
      <c r="I147" s="585"/>
      <c r="J147" s="585"/>
      <c r="K147" s="585"/>
      <c r="L147" s="586"/>
      <c r="M147" s="573"/>
      <c r="N147" s="583"/>
      <c r="O147" s="584"/>
      <c r="P147" s="585"/>
      <c r="Q147" s="585"/>
      <c r="R147" s="585"/>
      <c r="S147" s="585"/>
      <c r="T147" s="586"/>
      <c r="U147" s="573"/>
      <c r="V147" s="583"/>
      <c r="W147" s="584"/>
      <c r="X147" s="585"/>
      <c r="Y147" s="585"/>
      <c r="Z147" s="585"/>
      <c r="AA147" s="585"/>
      <c r="AB147" s="586"/>
      <c r="AC147" s="574"/>
      <c r="AD147" s="583"/>
      <c r="AE147" s="584"/>
      <c r="AF147" s="585"/>
      <c r="AG147" s="585"/>
      <c r="AH147" s="585"/>
      <c r="AI147" s="585"/>
      <c r="AJ147" s="586"/>
      <c r="AK147" s="573"/>
      <c r="AL147" s="583"/>
      <c r="AM147" s="584"/>
      <c r="AN147" s="585"/>
      <c r="AO147" s="585"/>
      <c r="AP147" s="585"/>
      <c r="AQ147" s="585"/>
      <c r="AR147" s="586"/>
      <c r="AS147" s="573"/>
      <c r="AT147" s="583"/>
      <c r="AU147" s="584"/>
      <c r="AV147" s="585"/>
      <c r="AW147" s="585"/>
      <c r="AX147" s="585"/>
      <c r="AY147" s="585"/>
      <c r="AZ147" s="586"/>
    </row>
    <row r="148" spans="1:52" ht="13.15" x14ac:dyDescent="0.35">
      <c r="A148" s="568" t="s">
        <v>20</v>
      </c>
      <c r="B148" s="518">
        <v>15</v>
      </c>
      <c r="C148" s="569" t="s">
        <v>60</v>
      </c>
      <c r="D148" s="570">
        <f>'0.2_MR_Weighting'!I152</f>
        <v>5.7421187892344404E-4</v>
      </c>
      <c r="F148" s="515">
        <f>SUM('2.3_Input_Data_Orig_MC'!X146:Y146)</f>
        <v>0</v>
      </c>
      <c r="G148" s="516">
        <f>SUMIF('2.3_Input_Data_Orig_MC'!AE146:AF146,"&lt;0")</f>
        <v>0</v>
      </c>
      <c r="H148" s="571" t="str">
        <f t="shared" ref="H148" si="792">IFERROR((G148+F148)/F148, "-")</f>
        <v>-</v>
      </c>
      <c r="I148" s="571">
        <f>SUMIF('2.3_Input_Data_Orig_MC'!AB146:AF149,"&lt;=0")</f>
        <v>-10</v>
      </c>
      <c r="J148" s="571">
        <f t="shared" ref="J148" si="793">IFERROR((I148-G148)/I148, "-")</f>
        <v>1</v>
      </c>
      <c r="K148" s="571" t="str">
        <f t="shared" ref="K148" si="794">IFERROR((SQRT(H148*J148))*F148, "N/A")</f>
        <v>N/A</v>
      </c>
      <c r="L148" s="572" t="str">
        <f t="shared" ref="L148" si="795">IFERROR(K148*$D148, "N/A")</f>
        <v>N/A</v>
      </c>
      <c r="M148" s="573"/>
      <c r="N148" s="515">
        <f>SUM('2.3_Input_Data_Orig_MC'!X146:Y147)</f>
        <v>20</v>
      </c>
      <c r="O148" s="516">
        <f>SUMIF('2.3_Input_Data_Orig_MC'!AE146:AF147,"&lt;0")</f>
        <v>-10</v>
      </c>
      <c r="P148" s="571">
        <f t="shared" ref="P148" si="796">IFERROR((N148+O148)/N148,"-")</f>
        <v>0.5</v>
      </c>
      <c r="Q148" s="571">
        <f>SUMIF('2.3_Input_Data_Orig_MC'!AB146:AF149,"&lt;=0")</f>
        <v>-10</v>
      </c>
      <c r="R148" s="571">
        <f t="shared" ref="R148" si="797">IFERROR((Q148-O148)/Q148, "-")</f>
        <v>0</v>
      </c>
      <c r="S148" s="571">
        <f t="shared" ref="S148" si="798">IFERROR((SQRT(P148*R148))*N148, "N/A")</f>
        <v>0</v>
      </c>
      <c r="T148" s="572">
        <f t="shared" ref="T148" si="799">IFERROR(S148*$D148, "N/A")</f>
        <v>0</v>
      </c>
      <c r="U148" s="573"/>
      <c r="V148" s="515">
        <f>SUM('2.3_Input_Data_Orig_MC'!X146:Y148)</f>
        <v>20</v>
      </c>
      <c r="W148" s="516">
        <f>SUMIF('2.3_Input_Data_Orig_MC'!AE146:AF148, "&lt;0")</f>
        <v>-10</v>
      </c>
      <c r="X148" s="571">
        <f t="shared" ref="X148" si="800">IFERROR((V148+W148)/V148, "-")</f>
        <v>0.5</v>
      </c>
      <c r="Y148" s="571">
        <f>SUMIF('2.3_Input_Data_Orig_MC'!AB146:AF149,"&lt;=0")</f>
        <v>-10</v>
      </c>
      <c r="Z148" s="571">
        <f t="shared" ref="Z148" si="801">IFERROR((Y148-W148)/Y148, "-")</f>
        <v>0</v>
      </c>
      <c r="AA148" s="571">
        <f t="shared" ref="AA148" si="802">IFERROR((SQRT(X148*Z148))*V148," No Interventions")</f>
        <v>0</v>
      </c>
      <c r="AB148" s="572">
        <f t="shared" ref="AB148" si="803">IFERROR(AA148*$D148, "No Interventions")</f>
        <v>0</v>
      </c>
      <c r="AC148" s="574"/>
      <c r="AD148" s="515">
        <f>SUM('2.4_Input_Data_Rebase'!X146:Y146)</f>
        <v>4</v>
      </c>
      <c r="AE148" s="516">
        <f>SUMIF('2.4_Input_Data_Rebase'!AE146:AF146, "&lt;0")</f>
        <v>0</v>
      </c>
      <c r="AF148" s="571">
        <f t="shared" ref="AF148" si="804">IFERROR((AE148+AD148)/AD148, "-")</f>
        <v>1</v>
      </c>
      <c r="AG148" s="571">
        <f>SUMIF('2.4_Input_Data_Rebase'!AB146:AF149,"&lt;=0")</f>
        <v>-10</v>
      </c>
      <c r="AH148" s="571">
        <f t="shared" ref="AH148" si="805">IFERROR((AG148-AE148)/AG148, "-")</f>
        <v>1</v>
      </c>
      <c r="AI148" s="571">
        <f t="shared" ref="AI148" si="806">IFERROR((SQRT(AF148*AH148))*AD148, "N/A")</f>
        <v>4</v>
      </c>
      <c r="AJ148" s="572">
        <f t="shared" ref="AJ148" si="807">IFERROR(AI148*$D148, "N/A")</f>
        <v>2.2968475156937762E-3</v>
      </c>
      <c r="AK148" s="573"/>
      <c r="AL148" s="515">
        <f>SUM('2.4_Input_Data_Rebase'!X146:Y147)</f>
        <v>10</v>
      </c>
      <c r="AM148" s="516">
        <f>SUMIF('2.4_Input_Data_Rebase'!AE146:AF147, "&lt;0")</f>
        <v>0</v>
      </c>
      <c r="AN148" s="571">
        <f t="shared" ref="AN148" si="808">IFERROR((AL148+AM148)/AL148,"-")</f>
        <v>1</v>
      </c>
      <c r="AO148" s="571">
        <f>SUMIF('2.4_Input_Data_Rebase'!AB146:AF149,"&lt;=0")</f>
        <v>-10</v>
      </c>
      <c r="AP148" s="571">
        <f t="shared" ref="AP148" si="809">IFERROR((AO148-AM148)/AO148, "-")</f>
        <v>1</v>
      </c>
      <c r="AQ148" s="571">
        <f t="shared" ref="AQ148" si="810">IFERROR((SQRT(AN148*AP148))*AL148, "N/A")</f>
        <v>10</v>
      </c>
      <c r="AR148" s="572">
        <f t="shared" ref="AR148" si="811">IFERROR(AQ148*$D148, "N/A")</f>
        <v>5.7421187892344409E-3</v>
      </c>
      <c r="AS148" s="573"/>
      <c r="AT148" s="515">
        <f>SUM('2.4_Input_Data_Rebase'!X146:Y148)</f>
        <v>12</v>
      </c>
      <c r="AU148" s="516">
        <f>SUMIF('2.4_Input_Data_Rebase'!AE146:AF148, "&lt;0")</f>
        <v>0</v>
      </c>
      <c r="AV148" s="571">
        <f t="shared" ref="AV148" si="812">IFERROR((AT148+AU148)/AT148, "-")</f>
        <v>1</v>
      </c>
      <c r="AW148" s="571">
        <f>SUMIF('2.4_Input_Data_Rebase'!AB146:AF149,"&lt;=0")</f>
        <v>-10</v>
      </c>
      <c r="AX148" s="571">
        <f t="shared" ref="AX148" si="813">IFERROR((AW148-AU148)/AW148, "-")</f>
        <v>1</v>
      </c>
      <c r="AY148" s="571">
        <f t="shared" ref="AY148" si="814">IFERROR((SQRT(AV148*AX148))*AT148," No Interventions")</f>
        <v>12</v>
      </c>
      <c r="AZ148" s="572">
        <f t="shared" ref="AZ148" si="815">IFERROR(AY148*$D148, "No Interventions")</f>
        <v>6.8905425470813285E-3</v>
      </c>
    </row>
    <row r="149" spans="1:52" ht="13.15" x14ac:dyDescent="0.35">
      <c r="A149" s="575"/>
      <c r="B149" s="518"/>
      <c r="C149" s="569"/>
      <c r="D149" s="576"/>
      <c r="F149" s="577"/>
      <c r="G149" s="578"/>
      <c r="H149" s="579"/>
      <c r="I149" s="579"/>
      <c r="J149" s="579"/>
      <c r="K149" s="579"/>
      <c r="L149" s="570"/>
      <c r="M149" s="573"/>
      <c r="N149" s="577"/>
      <c r="O149" s="578"/>
      <c r="P149" s="579"/>
      <c r="Q149" s="579"/>
      <c r="R149" s="579"/>
      <c r="S149" s="579"/>
      <c r="T149" s="570"/>
      <c r="U149" s="573"/>
      <c r="V149" s="577"/>
      <c r="W149" s="578"/>
      <c r="X149" s="579"/>
      <c r="Y149" s="579"/>
      <c r="Z149" s="579"/>
      <c r="AA149" s="579"/>
      <c r="AB149" s="570"/>
      <c r="AC149" s="574"/>
      <c r="AD149" s="577"/>
      <c r="AE149" s="578"/>
      <c r="AF149" s="579"/>
      <c r="AG149" s="579"/>
      <c r="AH149" s="579"/>
      <c r="AI149" s="579"/>
      <c r="AJ149" s="570"/>
      <c r="AK149" s="573"/>
      <c r="AL149" s="577"/>
      <c r="AM149" s="578"/>
      <c r="AN149" s="579"/>
      <c r="AO149" s="579"/>
      <c r="AP149" s="579"/>
      <c r="AQ149" s="579"/>
      <c r="AR149" s="570"/>
      <c r="AS149" s="573"/>
      <c r="AT149" s="577"/>
      <c r="AU149" s="578"/>
      <c r="AV149" s="579"/>
      <c r="AW149" s="579"/>
      <c r="AX149" s="579"/>
      <c r="AY149" s="579"/>
      <c r="AZ149" s="570"/>
    </row>
    <row r="150" spans="1:52" ht="13.15" x14ac:dyDescent="0.35">
      <c r="A150" s="575"/>
      <c r="B150" s="518"/>
      <c r="C150" s="569"/>
      <c r="D150" s="576"/>
      <c r="F150" s="577"/>
      <c r="G150" s="578"/>
      <c r="H150" s="579"/>
      <c r="I150" s="579"/>
      <c r="J150" s="579"/>
      <c r="K150" s="579"/>
      <c r="L150" s="570"/>
      <c r="M150" s="573"/>
      <c r="N150" s="577"/>
      <c r="O150" s="578"/>
      <c r="P150" s="579"/>
      <c r="Q150" s="579"/>
      <c r="R150" s="579"/>
      <c r="S150" s="579"/>
      <c r="T150" s="570"/>
      <c r="U150" s="573"/>
      <c r="V150" s="577"/>
      <c r="W150" s="578"/>
      <c r="X150" s="579"/>
      <c r="Y150" s="579"/>
      <c r="Z150" s="579"/>
      <c r="AA150" s="579"/>
      <c r="AB150" s="570"/>
      <c r="AC150" s="574"/>
      <c r="AD150" s="577"/>
      <c r="AE150" s="578"/>
      <c r="AF150" s="579"/>
      <c r="AG150" s="579"/>
      <c r="AH150" s="579"/>
      <c r="AI150" s="579"/>
      <c r="AJ150" s="570"/>
      <c r="AK150" s="573"/>
      <c r="AL150" s="577"/>
      <c r="AM150" s="578"/>
      <c r="AN150" s="579"/>
      <c r="AO150" s="579"/>
      <c r="AP150" s="579"/>
      <c r="AQ150" s="579"/>
      <c r="AR150" s="570"/>
      <c r="AS150" s="573"/>
      <c r="AT150" s="577"/>
      <c r="AU150" s="578"/>
      <c r="AV150" s="579"/>
      <c r="AW150" s="579"/>
      <c r="AX150" s="579"/>
      <c r="AY150" s="579"/>
      <c r="AZ150" s="570"/>
    </row>
    <row r="151" spans="1:52" ht="13.15" x14ac:dyDescent="0.35">
      <c r="A151" s="580"/>
      <c r="B151" s="520"/>
      <c r="C151" s="581"/>
      <c r="D151" s="582"/>
      <c r="F151" s="583"/>
      <c r="G151" s="584"/>
      <c r="H151" s="585"/>
      <c r="I151" s="585"/>
      <c r="J151" s="585"/>
      <c r="K151" s="585"/>
      <c r="L151" s="586"/>
      <c r="M151" s="573"/>
      <c r="N151" s="583"/>
      <c r="O151" s="584"/>
      <c r="P151" s="585"/>
      <c r="Q151" s="585"/>
      <c r="R151" s="585"/>
      <c r="S151" s="585"/>
      <c r="T151" s="586"/>
      <c r="U151" s="573"/>
      <c r="V151" s="583"/>
      <c r="W151" s="584"/>
      <c r="X151" s="585"/>
      <c r="Y151" s="585"/>
      <c r="Z151" s="585"/>
      <c r="AA151" s="585"/>
      <c r="AB151" s="586"/>
      <c r="AC151" s="574"/>
      <c r="AD151" s="583"/>
      <c r="AE151" s="584"/>
      <c r="AF151" s="585"/>
      <c r="AG151" s="585"/>
      <c r="AH151" s="585"/>
      <c r="AI151" s="585"/>
      <c r="AJ151" s="586"/>
      <c r="AK151" s="573"/>
      <c r="AL151" s="583"/>
      <c r="AM151" s="584"/>
      <c r="AN151" s="585"/>
      <c r="AO151" s="585"/>
      <c r="AP151" s="585"/>
      <c r="AQ151" s="585"/>
      <c r="AR151" s="586"/>
      <c r="AS151" s="573"/>
      <c r="AT151" s="583"/>
      <c r="AU151" s="584"/>
      <c r="AV151" s="585"/>
      <c r="AW151" s="585"/>
      <c r="AX151" s="585"/>
      <c r="AY151" s="585"/>
      <c r="AZ151" s="586"/>
    </row>
    <row r="152" spans="1:52" ht="13.15" x14ac:dyDescent="0.35">
      <c r="A152" s="568" t="s">
        <v>20</v>
      </c>
      <c r="B152" s="518">
        <v>20</v>
      </c>
      <c r="C152" s="569" t="s">
        <v>74</v>
      </c>
      <c r="D152" s="570">
        <f>'0.2_MR_Weighting'!I156</f>
        <v>1.1087242003566053E-2</v>
      </c>
      <c r="F152" s="515">
        <f>SUM('2.3_Input_Data_Orig_MC'!X150:Y150)</f>
        <v>19</v>
      </c>
      <c r="G152" s="516">
        <f>SUMIF('2.3_Input_Data_Orig_MC'!AE150:AF150,"&lt;0")</f>
        <v>-12</v>
      </c>
      <c r="H152" s="571">
        <f t="shared" ref="H152" si="816">IFERROR((G152+F152)/F152, "-")</f>
        <v>0.36842105263157893</v>
      </c>
      <c r="I152" s="571">
        <f>SUMIF('2.3_Input_Data_Orig_MC'!AB150:AF153,"&lt;=0")</f>
        <v>-12</v>
      </c>
      <c r="J152" s="571">
        <f t="shared" ref="J152" si="817">IFERROR((I152-G152)/I152, "-")</f>
        <v>0</v>
      </c>
      <c r="K152" s="571">
        <f t="shared" ref="K152" si="818">IFERROR((SQRT(H152*J152))*F152, "N/A")</f>
        <v>0</v>
      </c>
      <c r="L152" s="572">
        <f t="shared" ref="L152" si="819">IFERROR(K152*$D152, "N/A")</f>
        <v>0</v>
      </c>
      <c r="M152" s="573"/>
      <c r="N152" s="515">
        <f>SUM('2.3_Input_Data_Orig_MC'!X150:Y151)</f>
        <v>19</v>
      </c>
      <c r="O152" s="516">
        <f>SUMIF('2.3_Input_Data_Orig_MC'!AE150:AF151,"&lt;0")</f>
        <v>-12</v>
      </c>
      <c r="P152" s="571">
        <f t="shared" ref="P152" si="820">IFERROR((N152+O152)/N152,"-")</f>
        <v>0.36842105263157893</v>
      </c>
      <c r="Q152" s="571">
        <f>SUMIF('2.3_Input_Data_Orig_MC'!AB150:AF153,"&lt;=0")</f>
        <v>-12</v>
      </c>
      <c r="R152" s="571">
        <f t="shared" ref="R152" si="821">IFERROR((Q152-O152)/Q152, "-")</f>
        <v>0</v>
      </c>
      <c r="S152" s="571">
        <f t="shared" ref="S152" si="822">IFERROR((SQRT(P152*R152))*N152, "N/A")</f>
        <v>0</v>
      </c>
      <c r="T152" s="572">
        <f t="shared" ref="T152" si="823">IFERROR(S152*$D152, "N/A")</f>
        <v>0</v>
      </c>
      <c r="U152" s="573"/>
      <c r="V152" s="515">
        <f>SUM('2.3_Input_Data_Orig_MC'!X150:Y152)</f>
        <v>19</v>
      </c>
      <c r="W152" s="516">
        <f>SUMIF('2.3_Input_Data_Orig_MC'!AE150:AF152, "&lt;0")</f>
        <v>-12</v>
      </c>
      <c r="X152" s="571">
        <f t="shared" ref="X152" si="824">IFERROR((V152+W152)/V152, "-")</f>
        <v>0.36842105263157893</v>
      </c>
      <c r="Y152" s="571">
        <f>SUMIF('2.3_Input_Data_Orig_MC'!AB150:AF153,"&lt;=0")</f>
        <v>-12</v>
      </c>
      <c r="Z152" s="571">
        <f t="shared" ref="Z152" si="825">IFERROR((Y152-W152)/Y152, "-")</f>
        <v>0</v>
      </c>
      <c r="AA152" s="571">
        <f t="shared" ref="AA152" si="826">IFERROR((SQRT(X152*Z152))*V152," No Interventions")</f>
        <v>0</v>
      </c>
      <c r="AB152" s="572">
        <f t="shared" ref="AB152" si="827">IFERROR(AA152*$D152, "No Interventions")</f>
        <v>0</v>
      </c>
      <c r="AC152" s="574"/>
      <c r="AD152" s="515">
        <f>SUM('2.4_Input_Data_Rebase'!X150:Y150)</f>
        <v>36</v>
      </c>
      <c r="AE152" s="516">
        <f>SUMIF('2.4_Input_Data_Rebase'!AE150:AF150, "&lt;0")</f>
        <v>-9</v>
      </c>
      <c r="AF152" s="571">
        <f t="shared" ref="AF152" si="828">IFERROR((AE152+AD152)/AD152, "-")</f>
        <v>0.75</v>
      </c>
      <c r="AG152" s="571">
        <f>SUMIF('2.4_Input_Data_Rebase'!AB150:AF153,"&lt;=0")</f>
        <v>-12</v>
      </c>
      <c r="AH152" s="571">
        <f t="shared" ref="AH152" si="829">IFERROR((AG152-AE152)/AG152, "-")</f>
        <v>0.25</v>
      </c>
      <c r="AI152" s="571">
        <f t="shared" ref="AI152" si="830">IFERROR((SQRT(AF152*AH152))*AD152, "N/A")</f>
        <v>15.588457268119894</v>
      </c>
      <c r="AJ152" s="572">
        <f t="shared" ref="AJ152" si="831">IFERROR(AI152*$D152, "N/A")</f>
        <v>0.17283299819389342</v>
      </c>
      <c r="AK152" s="573"/>
      <c r="AL152" s="515">
        <f>SUM('2.4_Input_Data_Rebase'!X150:Y151)</f>
        <v>51</v>
      </c>
      <c r="AM152" s="516">
        <f>SUMIF('2.4_Input_Data_Rebase'!AE150:AF151, "&lt;0")</f>
        <v>-12</v>
      </c>
      <c r="AN152" s="571">
        <f t="shared" ref="AN152" si="832">IFERROR((AL152+AM152)/AL152,"-")</f>
        <v>0.76470588235294112</v>
      </c>
      <c r="AO152" s="571">
        <f>SUMIF('2.4_Input_Data_Rebase'!AB150:AF153,"&lt;=0")</f>
        <v>-12</v>
      </c>
      <c r="AP152" s="571">
        <f t="shared" ref="AP152" si="833">IFERROR((AO152-AM152)/AO152, "-")</f>
        <v>0</v>
      </c>
      <c r="AQ152" s="571">
        <f t="shared" ref="AQ152" si="834">IFERROR((SQRT(AN152*AP152))*AL152, "N/A")</f>
        <v>0</v>
      </c>
      <c r="AR152" s="572">
        <f t="shared" ref="AR152" si="835">IFERROR(AQ152*$D152, "N/A")</f>
        <v>0</v>
      </c>
      <c r="AS152" s="573"/>
      <c r="AT152" s="515">
        <f>SUM('2.4_Input_Data_Rebase'!X150:Y152)</f>
        <v>51</v>
      </c>
      <c r="AU152" s="516">
        <f>SUMIF('2.4_Input_Data_Rebase'!AE150:AF152, "&lt;0")</f>
        <v>-12</v>
      </c>
      <c r="AV152" s="571">
        <f t="shared" ref="AV152" si="836">IFERROR((AT152+AU152)/AT152, "-")</f>
        <v>0.76470588235294112</v>
      </c>
      <c r="AW152" s="571">
        <f>SUMIF('2.4_Input_Data_Rebase'!AB150:AF153,"&lt;=0")</f>
        <v>-12</v>
      </c>
      <c r="AX152" s="571">
        <f t="shared" ref="AX152" si="837">IFERROR((AW152-AU152)/AW152, "-")</f>
        <v>0</v>
      </c>
      <c r="AY152" s="571">
        <f t="shared" ref="AY152" si="838">IFERROR((SQRT(AV152*AX152))*AT152," No Interventions")</f>
        <v>0</v>
      </c>
      <c r="AZ152" s="572">
        <f t="shared" ref="AZ152" si="839">IFERROR(AY152*$D152, "No Interventions")</f>
        <v>0</v>
      </c>
    </row>
    <row r="153" spans="1:52" ht="13.15" x14ac:dyDescent="0.35">
      <c r="A153" s="575"/>
      <c r="B153" s="518"/>
      <c r="C153" s="569"/>
      <c r="D153" s="576"/>
      <c r="F153" s="577"/>
      <c r="G153" s="578"/>
      <c r="H153" s="579"/>
      <c r="I153" s="579"/>
      <c r="J153" s="579"/>
      <c r="K153" s="579"/>
      <c r="L153" s="570"/>
      <c r="M153" s="573"/>
      <c r="N153" s="577"/>
      <c r="O153" s="578"/>
      <c r="P153" s="579"/>
      <c r="Q153" s="579"/>
      <c r="R153" s="579"/>
      <c r="S153" s="579"/>
      <c r="T153" s="570"/>
      <c r="U153" s="573"/>
      <c r="V153" s="577"/>
      <c r="W153" s="578"/>
      <c r="X153" s="579"/>
      <c r="Y153" s="579"/>
      <c r="Z153" s="579"/>
      <c r="AA153" s="579"/>
      <c r="AB153" s="570"/>
      <c r="AC153" s="574"/>
      <c r="AD153" s="577"/>
      <c r="AE153" s="578"/>
      <c r="AF153" s="579"/>
      <c r="AG153" s="579"/>
      <c r="AH153" s="579"/>
      <c r="AI153" s="579"/>
      <c r="AJ153" s="570"/>
      <c r="AK153" s="573"/>
      <c r="AL153" s="577"/>
      <c r="AM153" s="578"/>
      <c r="AN153" s="579"/>
      <c r="AO153" s="579"/>
      <c r="AP153" s="579"/>
      <c r="AQ153" s="579"/>
      <c r="AR153" s="570"/>
      <c r="AS153" s="573"/>
      <c r="AT153" s="577"/>
      <c r="AU153" s="578"/>
      <c r="AV153" s="579"/>
      <c r="AW153" s="579"/>
      <c r="AX153" s="579"/>
      <c r="AY153" s="579"/>
      <c r="AZ153" s="570"/>
    </row>
    <row r="154" spans="1:52" ht="13.15" x14ac:dyDescent="0.35">
      <c r="A154" s="575"/>
      <c r="B154" s="518"/>
      <c r="C154" s="569"/>
      <c r="D154" s="576"/>
      <c r="F154" s="577"/>
      <c r="G154" s="578"/>
      <c r="H154" s="579"/>
      <c r="I154" s="579"/>
      <c r="J154" s="579"/>
      <c r="K154" s="579"/>
      <c r="L154" s="570"/>
      <c r="M154" s="573"/>
      <c r="N154" s="577"/>
      <c r="O154" s="578"/>
      <c r="P154" s="579"/>
      <c r="Q154" s="579"/>
      <c r="R154" s="579"/>
      <c r="S154" s="579"/>
      <c r="T154" s="570"/>
      <c r="U154" s="573"/>
      <c r="V154" s="577"/>
      <c r="W154" s="578"/>
      <c r="X154" s="579"/>
      <c r="Y154" s="579"/>
      <c r="Z154" s="579"/>
      <c r="AA154" s="579"/>
      <c r="AB154" s="570"/>
      <c r="AC154" s="574"/>
      <c r="AD154" s="577"/>
      <c r="AE154" s="578"/>
      <c r="AF154" s="579"/>
      <c r="AG154" s="579"/>
      <c r="AH154" s="579"/>
      <c r="AI154" s="579"/>
      <c r="AJ154" s="570"/>
      <c r="AK154" s="573"/>
      <c r="AL154" s="577"/>
      <c r="AM154" s="578"/>
      <c r="AN154" s="579"/>
      <c r="AO154" s="579"/>
      <c r="AP154" s="579"/>
      <c r="AQ154" s="579"/>
      <c r="AR154" s="570"/>
      <c r="AS154" s="573"/>
      <c r="AT154" s="577"/>
      <c r="AU154" s="578"/>
      <c r="AV154" s="579"/>
      <c r="AW154" s="579"/>
      <c r="AX154" s="579"/>
      <c r="AY154" s="579"/>
      <c r="AZ154" s="570"/>
    </row>
    <row r="155" spans="1:52" ht="13.15" x14ac:dyDescent="0.35">
      <c r="A155" s="580"/>
      <c r="B155" s="520"/>
      <c r="C155" s="581"/>
      <c r="D155" s="582"/>
      <c r="F155" s="583"/>
      <c r="G155" s="584"/>
      <c r="H155" s="585"/>
      <c r="I155" s="585"/>
      <c r="J155" s="585"/>
      <c r="K155" s="585"/>
      <c r="L155" s="586"/>
      <c r="M155" s="573"/>
      <c r="N155" s="583"/>
      <c r="O155" s="584"/>
      <c r="P155" s="585"/>
      <c r="Q155" s="585"/>
      <c r="R155" s="585"/>
      <c r="S155" s="585"/>
      <c r="T155" s="586"/>
      <c r="U155" s="573"/>
      <c r="V155" s="583"/>
      <c r="W155" s="584"/>
      <c r="X155" s="585"/>
      <c r="Y155" s="585"/>
      <c r="Z155" s="585"/>
      <c r="AA155" s="585"/>
      <c r="AB155" s="586"/>
      <c r="AC155" s="574"/>
      <c r="AD155" s="583"/>
      <c r="AE155" s="584"/>
      <c r="AF155" s="585"/>
      <c r="AG155" s="585"/>
      <c r="AH155" s="585"/>
      <c r="AI155" s="585"/>
      <c r="AJ155" s="586"/>
      <c r="AK155" s="573"/>
      <c r="AL155" s="583"/>
      <c r="AM155" s="584"/>
      <c r="AN155" s="585"/>
      <c r="AO155" s="585"/>
      <c r="AP155" s="585"/>
      <c r="AQ155" s="585"/>
      <c r="AR155" s="586"/>
      <c r="AS155" s="573"/>
      <c r="AT155" s="583"/>
      <c r="AU155" s="584"/>
      <c r="AV155" s="585"/>
      <c r="AW155" s="585"/>
      <c r="AX155" s="585"/>
      <c r="AY155" s="585"/>
      <c r="AZ155" s="586"/>
    </row>
    <row r="156" spans="1:52" ht="13.15" x14ac:dyDescent="0.35">
      <c r="A156" s="568" t="s">
        <v>20</v>
      </c>
      <c r="B156" s="518">
        <v>32</v>
      </c>
      <c r="C156" s="569" t="s">
        <v>26</v>
      </c>
      <c r="D156" s="570">
        <f>'0.2_MR_Weighting'!I160</f>
        <v>7.4591761000984283E-3</v>
      </c>
      <c r="F156" s="515">
        <f>SUM('2.3_Input_Data_Orig_MC'!X154:Y154)</f>
        <v>0</v>
      </c>
      <c r="G156" s="516">
        <f>SUMIF('2.3_Input_Data_Orig_MC'!AE154:AF154,"&lt;0")</f>
        <v>0</v>
      </c>
      <c r="H156" s="571" t="str">
        <f t="shared" ref="H156" si="840">IFERROR((G156+F156)/F156, "-")</f>
        <v>-</v>
      </c>
      <c r="I156" s="571">
        <f>SUMIF('2.3_Input_Data_Orig_MC'!AB154:AF157,"&lt;=0")</f>
        <v>-15</v>
      </c>
      <c r="J156" s="571">
        <f t="shared" ref="J156" si="841">IFERROR((I156-G156)/I156, "-")</f>
        <v>1</v>
      </c>
      <c r="K156" s="571" t="str">
        <f t="shared" ref="K156" si="842">IFERROR((SQRT(H156*J156))*F156, "N/A")</f>
        <v>N/A</v>
      </c>
      <c r="L156" s="572" t="str">
        <f t="shared" ref="L156" si="843">IFERROR(K156*$D156, "N/A")</f>
        <v>N/A</v>
      </c>
      <c r="M156" s="573"/>
      <c r="N156" s="515">
        <f>SUM('2.3_Input_Data_Orig_MC'!X154:Y155)</f>
        <v>16</v>
      </c>
      <c r="O156" s="516">
        <f>SUMIF('2.3_Input_Data_Orig_MC'!AE154:AF155,"&lt;0")</f>
        <v>-15</v>
      </c>
      <c r="P156" s="571">
        <f t="shared" ref="P156" si="844">IFERROR((N156+O156)/N156,"-")</f>
        <v>6.25E-2</v>
      </c>
      <c r="Q156" s="571">
        <f>SUMIF('2.3_Input_Data_Orig_MC'!AB154:AF157,"&lt;=0")</f>
        <v>-15</v>
      </c>
      <c r="R156" s="571">
        <f t="shared" ref="R156" si="845">IFERROR((Q156-O156)/Q156, "-")</f>
        <v>0</v>
      </c>
      <c r="S156" s="571">
        <f t="shared" ref="S156" si="846">IFERROR((SQRT(P156*R156))*N156, "N/A")</f>
        <v>0</v>
      </c>
      <c r="T156" s="572">
        <f t="shared" ref="T156" si="847">IFERROR(S156*$D156, "N/A")</f>
        <v>0</v>
      </c>
      <c r="U156" s="573"/>
      <c r="V156" s="515">
        <f>SUM('2.3_Input_Data_Orig_MC'!X154:Y156)</f>
        <v>16</v>
      </c>
      <c r="W156" s="516">
        <f>SUMIF('2.3_Input_Data_Orig_MC'!AE154:AF156, "&lt;0")</f>
        <v>-15</v>
      </c>
      <c r="X156" s="571">
        <f t="shared" ref="X156" si="848">IFERROR((V156+W156)/V156, "-")</f>
        <v>6.25E-2</v>
      </c>
      <c r="Y156" s="571">
        <f>SUMIF('2.3_Input_Data_Orig_MC'!AB154:AF157,"&lt;=0")</f>
        <v>-15</v>
      </c>
      <c r="Z156" s="571">
        <f t="shared" ref="Z156" si="849">IFERROR((Y156-W156)/Y156, "-")</f>
        <v>0</v>
      </c>
      <c r="AA156" s="571">
        <f t="shared" ref="AA156" si="850">IFERROR((SQRT(X156*Z156))*V156," No Interventions")</f>
        <v>0</v>
      </c>
      <c r="AB156" s="572">
        <f t="shared" ref="AB156" si="851">IFERROR(AA156*$D156, "No Interventions")</f>
        <v>0</v>
      </c>
      <c r="AC156" s="574"/>
      <c r="AD156" s="515">
        <f>SUM('2.4_Input_Data_Rebase'!X154:Y154)</f>
        <v>0</v>
      </c>
      <c r="AE156" s="516">
        <f>SUMIF('2.4_Input_Data_Rebase'!AE154:AF154, "&lt;0")</f>
        <v>0</v>
      </c>
      <c r="AF156" s="571" t="str">
        <f t="shared" ref="AF156" si="852">IFERROR((AE156+AD156)/AD156, "-")</f>
        <v>-</v>
      </c>
      <c r="AG156" s="571">
        <f>SUMIF('2.4_Input_Data_Rebase'!AB154:AF157,"&lt;=0")</f>
        <v>-15</v>
      </c>
      <c r="AH156" s="571">
        <f t="shared" ref="AH156" si="853">IFERROR((AG156-AE156)/AG156, "-")</f>
        <v>1</v>
      </c>
      <c r="AI156" s="571" t="str">
        <f t="shared" ref="AI156" si="854">IFERROR((SQRT(AF156*AH156))*AD156, "N/A")</f>
        <v>N/A</v>
      </c>
      <c r="AJ156" s="572" t="str">
        <f t="shared" ref="AJ156" si="855">IFERROR(AI156*$D156, "N/A")</f>
        <v>N/A</v>
      </c>
      <c r="AK156" s="573"/>
      <c r="AL156" s="515">
        <f>SUM('2.4_Input_Data_Rebase'!X154:Y155)</f>
        <v>8</v>
      </c>
      <c r="AM156" s="516">
        <f>SUMIF('2.4_Input_Data_Rebase'!AE154:AF155, "&lt;0")</f>
        <v>-8</v>
      </c>
      <c r="AN156" s="571">
        <f t="shared" ref="AN156" si="856">IFERROR((AL156+AM156)/AL156,"-")</f>
        <v>0</v>
      </c>
      <c r="AO156" s="571">
        <f>SUMIF('2.4_Input_Data_Rebase'!AB154:AF157,"&lt;=0")</f>
        <v>-15</v>
      </c>
      <c r="AP156" s="571">
        <f t="shared" ref="AP156" si="857">IFERROR((AO156-AM156)/AO156, "-")</f>
        <v>0.46666666666666667</v>
      </c>
      <c r="AQ156" s="571">
        <f t="shared" ref="AQ156" si="858">IFERROR((SQRT(AN156*AP156))*AL156, "N/A")</f>
        <v>0</v>
      </c>
      <c r="AR156" s="572">
        <f t="shared" ref="AR156" si="859">IFERROR(AQ156*$D156, "N/A")</f>
        <v>0</v>
      </c>
      <c r="AS156" s="573"/>
      <c r="AT156" s="515">
        <f>SUM('2.4_Input_Data_Rebase'!X154:Y156)</f>
        <v>8</v>
      </c>
      <c r="AU156" s="516">
        <f>SUMIF('2.4_Input_Data_Rebase'!AE154:AF156, "&lt;0")</f>
        <v>-8</v>
      </c>
      <c r="AV156" s="571">
        <f t="shared" ref="AV156" si="860">IFERROR((AT156+AU156)/AT156, "-")</f>
        <v>0</v>
      </c>
      <c r="AW156" s="571">
        <f>SUMIF('2.4_Input_Data_Rebase'!AB154:AF157,"&lt;=0")</f>
        <v>-15</v>
      </c>
      <c r="AX156" s="571">
        <f t="shared" ref="AX156" si="861">IFERROR((AW156-AU156)/AW156, "-")</f>
        <v>0.46666666666666667</v>
      </c>
      <c r="AY156" s="571">
        <f t="shared" ref="AY156" si="862">IFERROR((SQRT(AV156*AX156))*AT156," No Interventions")</f>
        <v>0</v>
      </c>
      <c r="AZ156" s="572">
        <f t="shared" ref="AZ156" si="863">IFERROR(AY156*$D156, "No Interventions")</f>
        <v>0</v>
      </c>
    </row>
    <row r="157" spans="1:52" ht="13.15" x14ac:dyDescent="0.35">
      <c r="A157" s="575"/>
      <c r="B157" s="518"/>
      <c r="C157" s="569"/>
      <c r="D157" s="576"/>
      <c r="F157" s="577"/>
      <c r="G157" s="578"/>
      <c r="H157" s="579"/>
      <c r="I157" s="579"/>
      <c r="J157" s="579"/>
      <c r="K157" s="579"/>
      <c r="L157" s="570"/>
      <c r="M157" s="573"/>
      <c r="N157" s="577"/>
      <c r="O157" s="578"/>
      <c r="P157" s="579"/>
      <c r="Q157" s="579"/>
      <c r="R157" s="579"/>
      <c r="S157" s="579"/>
      <c r="T157" s="570"/>
      <c r="U157" s="573"/>
      <c r="V157" s="577"/>
      <c r="W157" s="578"/>
      <c r="X157" s="579"/>
      <c r="Y157" s="579"/>
      <c r="Z157" s="579"/>
      <c r="AA157" s="579"/>
      <c r="AB157" s="570"/>
      <c r="AC157" s="574"/>
      <c r="AD157" s="577"/>
      <c r="AE157" s="578"/>
      <c r="AF157" s="579"/>
      <c r="AG157" s="579"/>
      <c r="AH157" s="579"/>
      <c r="AI157" s="579"/>
      <c r="AJ157" s="570"/>
      <c r="AK157" s="573"/>
      <c r="AL157" s="577"/>
      <c r="AM157" s="578"/>
      <c r="AN157" s="579"/>
      <c r="AO157" s="579"/>
      <c r="AP157" s="579"/>
      <c r="AQ157" s="579"/>
      <c r="AR157" s="570"/>
      <c r="AS157" s="573"/>
      <c r="AT157" s="577"/>
      <c r="AU157" s="578"/>
      <c r="AV157" s="579"/>
      <c r="AW157" s="579"/>
      <c r="AX157" s="579"/>
      <c r="AY157" s="579"/>
      <c r="AZ157" s="570"/>
    </row>
    <row r="158" spans="1:52" ht="13.15" x14ac:dyDescent="0.35">
      <c r="A158" s="575"/>
      <c r="B158" s="518"/>
      <c r="C158" s="569"/>
      <c r="D158" s="576"/>
      <c r="F158" s="577"/>
      <c r="G158" s="578"/>
      <c r="H158" s="579"/>
      <c r="I158" s="579"/>
      <c r="J158" s="579"/>
      <c r="K158" s="579"/>
      <c r="L158" s="570"/>
      <c r="M158" s="573"/>
      <c r="N158" s="577"/>
      <c r="O158" s="578"/>
      <c r="P158" s="579"/>
      <c r="Q158" s="579"/>
      <c r="R158" s="579"/>
      <c r="S158" s="579"/>
      <c r="T158" s="570"/>
      <c r="U158" s="573"/>
      <c r="V158" s="577"/>
      <c r="W158" s="578"/>
      <c r="X158" s="579"/>
      <c r="Y158" s="579"/>
      <c r="Z158" s="579"/>
      <c r="AA158" s="579"/>
      <c r="AB158" s="570"/>
      <c r="AC158" s="574"/>
      <c r="AD158" s="577"/>
      <c r="AE158" s="578"/>
      <c r="AF158" s="579"/>
      <c r="AG158" s="579"/>
      <c r="AH158" s="579"/>
      <c r="AI158" s="579"/>
      <c r="AJ158" s="570"/>
      <c r="AK158" s="573"/>
      <c r="AL158" s="577"/>
      <c r="AM158" s="578"/>
      <c r="AN158" s="579"/>
      <c r="AO158" s="579"/>
      <c r="AP158" s="579"/>
      <c r="AQ158" s="579"/>
      <c r="AR158" s="570"/>
      <c r="AS158" s="573"/>
      <c r="AT158" s="577"/>
      <c r="AU158" s="578"/>
      <c r="AV158" s="579"/>
      <c r="AW158" s="579"/>
      <c r="AX158" s="579"/>
      <c r="AY158" s="579"/>
      <c r="AZ158" s="570"/>
    </row>
    <row r="159" spans="1:52" ht="13.15" x14ac:dyDescent="0.35">
      <c r="A159" s="580"/>
      <c r="B159" s="520"/>
      <c r="C159" s="581"/>
      <c r="D159" s="582"/>
      <c r="F159" s="583"/>
      <c r="G159" s="584"/>
      <c r="H159" s="585"/>
      <c r="I159" s="585"/>
      <c r="J159" s="585"/>
      <c r="K159" s="585"/>
      <c r="L159" s="586"/>
      <c r="M159" s="573"/>
      <c r="N159" s="583"/>
      <c r="O159" s="584"/>
      <c r="P159" s="585"/>
      <c r="Q159" s="585"/>
      <c r="R159" s="585"/>
      <c r="S159" s="585"/>
      <c r="T159" s="586"/>
      <c r="U159" s="573"/>
      <c r="V159" s="583"/>
      <c r="W159" s="584"/>
      <c r="X159" s="585"/>
      <c r="Y159" s="585"/>
      <c r="Z159" s="585"/>
      <c r="AA159" s="585"/>
      <c r="AB159" s="586"/>
      <c r="AC159" s="574"/>
      <c r="AD159" s="583"/>
      <c r="AE159" s="584"/>
      <c r="AF159" s="585"/>
      <c r="AG159" s="585"/>
      <c r="AH159" s="585"/>
      <c r="AI159" s="585"/>
      <c r="AJ159" s="586"/>
      <c r="AK159" s="573"/>
      <c r="AL159" s="583"/>
      <c r="AM159" s="584"/>
      <c r="AN159" s="585"/>
      <c r="AO159" s="585"/>
      <c r="AP159" s="585"/>
      <c r="AQ159" s="585"/>
      <c r="AR159" s="586"/>
      <c r="AS159" s="573"/>
      <c r="AT159" s="583"/>
      <c r="AU159" s="584"/>
      <c r="AV159" s="585"/>
      <c r="AW159" s="585"/>
      <c r="AX159" s="585"/>
      <c r="AY159" s="585"/>
      <c r="AZ159" s="586"/>
    </row>
    <row r="160" spans="1:52" ht="13.15" x14ac:dyDescent="0.35">
      <c r="A160" s="568" t="s">
        <v>20</v>
      </c>
      <c r="B160" s="518">
        <v>33</v>
      </c>
      <c r="C160" s="569" t="s">
        <v>27</v>
      </c>
      <c r="D160" s="570">
        <f>'0.2_MR_Weighting'!I164</f>
        <v>1.6719178600081177E-2</v>
      </c>
      <c r="F160" s="515">
        <f>SUM('2.3_Input_Data_Orig_MC'!X158:Y158)</f>
        <v>0</v>
      </c>
      <c r="G160" s="516">
        <f>SUMIF('2.3_Input_Data_Orig_MC'!AE158:AF158,"&lt;0")</f>
        <v>0</v>
      </c>
      <c r="H160" s="571" t="str">
        <f t="shared" ref="H160" si="864">IFERROR((G160+F160)/F160, "-")</f>
        <v>-</v>
      </c>
      <c r="I160" s="571">
        <f>SUMIF('2.3_Input_Data_Orig_MC'!AB158:AF161,"&lt;=0")</f>
        <v>-9</v>
      </c>
      <c r="J160" s="571">
        <f t="shared" ref="J160" si="865">IFERROR((I160-G160)/I160, "-")</f>
        <v>1</v>
      </c>
      <c r="K160" s="571" t="str">
        <f t="shared" ref="K160" si="866">IFERROR((SQRT(H160*J160))*F160, "N/A")</f>
        <v>N/A</v>
      </c>
      <c r="L160" s="572" t="str">
        <f t="shared" ref="L160" si="867">IFERROR(K160*$D160, "N/A")</f>
        <v>N/A</v>
      </c>
      <c r="M160" s="573"/>
      <c r="N160" s="515">
        <f>SUM('2.3_Input_Data_Orig_MC'!X158:Y159)</f>
        <v>12</v>
      </c>
      <c r="O160" s="516">
        <f>SUMIF('2.3_Input_Data_Orig_MC'!AE158:AF159,"&lt;0")</f>
        <v>-9</v>
      </c>
      <c r="P160" s="571">
        <f t="shared" ref="P160" si="868">IFERROR((N160+O160)/N160,"-")</f>
        <v>0.25</v>
      </c>
      <c r="Q160" s="571">
        <f>SUMIF('2.3_Input_Data_Orig_MC'!AB158:AF161,"&lt;=0")</f>
        <v>-9</v>
      </c>
      <c r="R160" s="571">
        <f t="shared" ref="R160" si="869">IFERROR((Q160-O160)/Q160, "-")</f>
        <v>0</v>
      </c>
      <c r="S160" s="571">
        <f t="shared" ref="S160" si="870">IFERROR((SQRT(P160*R160))*N160, "N/A")</f>
        <v>0</v>
      </c>
      <c r="T160" s="572">
        <f t="shared" ref="T160" si="871">IFERROR(S160*$D160, "N/A")</f>
        <v>0</v>
      </c>
      <c r="U160" s="573"/>
      <c r="V160" s="515">
        <f>SUM('2.3_Input_Data_Orig_MC'!X158:Y160)</f>
        <v>12</v>
      </c>
      <c r="W160" s="516">
        <f>SUMIF('2.3_Input_Data_Orig_MC'!AE158:AF160, "&lt;0")</f>
        <v>-9</v>
      </c>
      <c r="X160" s="571">
        <f t="shared" ref="X160" si="872">IFERROR((V160+W160)/V160, "-")</f>
        <v>0.25</v>
      </c>
      <c r="Y160" s="571">
        <f>SUMIF('2.3_Input_Data_Orig_MC'!AB158:AF161,"&lt;=0")</f>
        <v>-9</v>
      </c>
      <c r="Z160" s="571">
        <f t="shared" ref="Z160" si="873">IFERROR((Y160-W160)/Y160, "-")</f>
        <v>0</v>
      </c>
      <c r="AA160" s="571">
        <f t="shared" ref="AA160" si="874">IFERROR((SQRT(X160*Z160))*V160," No Interventions")</f>
        <v>0</v>
      </c>
      <c r="AB160" s="572">
        <f t="shared" ref="AB160" si="875">IFERROR(AA160*$D160, "No Interventions")</f>
        <v>0</v>
      </c>
      <c r="AC160" s="574"/>
      <c r="AD160" s="515">
        <f>SUM('2.4_Input_Data_Rebase'!X158:Y158)</f>
        <v>19</v>
      </c>
      <c r="AE160" s="516">
        <f>SUMIF('2.4_Input_Data_Rebase'!AE158:AF158, "&lt;0")</f>
        <v>-9</v>
      </c>
      <c r="AF160" s="571">
        <f t="shared" ref="AF160" si="876">IFERROR((AE160+AD160)/AD160, "-")</f>
        <v>0.52631578947368418</v>
      </c>
      <c r="AG160" s="571">
        <f>SUMIF('2.4_Input_Data_Rebase'!AB158:AF161,"&lt;=0")</f>
        <v>-9</v>
      </c>
      <c r="AH160" s="571">
        <f t="shared" ref="AH160" si="877">IFERROR((AG160-AE160)/AG160, "-")</f>
        <v>0</v>
      </c>
      <c r="AI160" s="571">
        <f t="shared" ref="AI160" si="878">IFERROR((SQRT(AF160*AH160))*AD160, "N/A")</f>
        <v>0</v>
      </c>
      <c r="AJ160" s="572">
        <f t="shared" ref="AJ160" si="879">IFERROR(AI160*$D160, "N/A")</f>
        <v>0</v>
      </c>
      <c r="AK160" s="573"/>
      <c r="AL160" s="515">
        <f>SUM('2.4_Input_Data_Rebase'!X158:Y159)</f>
        <v>19</v>
      </c>
      <c r="AM160" s="516">
        <f>SUMIF('2.4_Input_Data_Rebase'!AE158:AF159, "&lt;0")</f>
        <v>-9</v>
      </c>
      <c r="AN160" s="571">
        <f t="shared" ref="AN160" si="880">IFERROR((AL160+AM160)/AL160,"-")</f>
        <v>0.52631578947368418</v>
      </c>
      <c r="AO160" s="571">
        <f>SUMIF('2.4_Input_Data_Rebase'!AB158:AF161,"&lt;=0")</f>
        <v>-9</v>
      </c>
      <c r="AP160" s="571">
        <f t="shared" ref="AP160" si="881">IFERROR((AO160-AM160)/AO160, "-")</f>
        <v>0</v>
      </c>
      <c r="AQ160" s="571">
        <f t="shared" ref="AQ160" si="882">IFERROR((SQRT(AN160*AP160))*AL160, "N/A")</f>
        <v>0</v>
      </c>
      <c r="AR160" s="572">
        <f t="shared" ref="AR160" si="883">IFERROR(AQ160*$D160, "N/A")</f>
        <v>0</v>
      </c>
      <c r="AS160" s="573"/>
      <c r="AT160" s="515">
        <f>SUM('2.4_Input_Data_Rebase'!X158:Y160)</f>
        <v>19</v>
      </c>
      <c r="AU160" s="516">
        <f>SUMIF('2.4_Input_Data_Rebase'!AE158:AF160, "&lt;0")</f>
        <v>-9</v>
      </c>
      <c r="AV160" s="571">
        <f t="shared" ref="AV160" si="884">IFERROR((AT160+AU160)/AT160, "-")</f>
        <v>0.52631578947368418</v>
      </c>
      <c r="AW160" s="571">
        <f>SUMIF('2.4_Input_Data_Rebase'!AB158:AF161,"&lt;=0")</f>
        <v>-9</v>
      </c>
      <c r="AX160" s="571">
        <f t="shared" ref="AX160" si="885">IFERROR((AW160-AU160)/AW160, "-")</f>
        <v>0</v>
      </c>
      <c r="AY160" s="571">
        <f t="shared" ref="AY160" si="886">IFERROR((SQRT(AV160*AX160))*AT160," No Interventions")</f>
        <v>0</v>
      </c>
      <c r="AZ160" s="572">
        <f t="shared" ref="AZ160" si="887">IFERROR(AY160*$D160, "No Interventions")</f>
        <v>0</v>
      </c>
    </row>
    <row r="161" spans="1:52" ht="13.15" x14ac:dyDescent="0.35">
      <c r="A161" s="575"/>
      <c r="B161" s="518"/>
      <c r="C161" s="569"/>
      <c r="D161" s="576"/>
      <c r="F161" s="577"/>
      <c r="G161" s="578"/>
      <c r="H161" s="579"/>
      <c r="I161" s="579"/>
      <c r="J161" s="579"/>
      <c r="K161" s="579"/>
      <c r="L161" s="570"/>
      <c r="M161" s="573"/>
      <c r="N161" s="577"/>
      <c r="O161" s="578"/>
      <c r="P161" s="579"/>
      <c r="Q161" s="579"/>
      <c r="R161" s="579"/>
      <c r="S161" s="579"/>
      <c r="T161" s="570"/>
      <c r="U161" s="573"/>
      <c r="V161" s="577"/>
      <c r="W161" s="578"/>
      <c r="X161" s="579"/>
      <c r="Y161" s="579"/>
      <c r="Z161" s="579"/>
      <c r="AA161" s="579"/>
      <c r="AB161" s="570"/>
      <c r="AC161" s="574"/>
      <c r="AD161" s="577"/>
      <c r="AE161" s="578"/>
      <c r="AF161" s="579"/>
      <c r="AG161" s="579"/>
      <c r="AH161" s="579"/>
      <c r="AI161" s="579"/>
      <c r="AJ161" s="570"/>
      <c r="AK161" s="573"/>
      <c r="AL161" s="577"/>
      <c r="AM161" s="578"/>
      <c r="AN161" s="579"/>
      <c r="AO161" s="579"/>
      <c r="AP161" s="579"/>
      <c r="AQ161" s="579"/>
      <c r="AR161" s="570"/>
      <c r="AS161" s="573"/>
      <c r="AT161" s="577"/>
      <c r="AU161" s="578"/>
      <c r="AV161" s="579"/>
      <c r="AW161" s="579"/>
      <c r="AX161" s="579"/>
      <c r="AY161" s="579"/>
      <c r="AZ161" s="570"/>
    </row>
    <row r="162" spans="1:52" ht="13.15" x14ac:dyDescent="0.35">
      <c r="A162" s="575"/>
      <c r="B162" s="518"/>
      <c r="C162" s="569"/>
      <c r="D162" s="576"/>
      <c r="F162" s="577"/>
      <c r="G162" s="578"/>
      <c r="H162" s="579"/>
      <c r="I162" s="579"/>
      <c r="J162" s="579"/>
      <c r="K162" s="579"/>
      <c r="L162" s="570"/>
      <c r="M162" s="573"/>
      <c r="N162" s="577"/>
      <c r="O162" s="578"/>
      <c r="P162" s="579"/>
      <c r="Q162" s="579"/>
      <c r="R162" s="579"/>
      <c r="S162" s="579"/>
      <c r="T162" s="570"/>
      <c r="U162" s="573"/>
      <c r="V162" s="577"/>
      <c r="W162" s="578"/>
      <c r="X162" s="579"/>
      <c r="Y162" s="579"/>
      <c r="Z162" s="579"/>
      <c r="AA162" s="579"/>
      <c r="AB162" s="570"/>
      <c r="AC162" s="574"/>
      <c r="AD162" s="577"/>
      <c r="AE162" s="578"/>
      <c r="AF162" s="579"/>
      <c r="AG162" s="579"/>
      <c r="AH162" s="579"/>
      <c r="AI162" s="579"/>
      <c r="AJ162" s="570"/>
      <c r="AK162" s="573"/>
      <c r="AL162" s="577"/>
      <c r="AM162" s="578"/>
      <c r="AN162" s="579"/>
      <c r="AO162" s="579"/>
      <c r="AP162" s="579"/>
      <c r="AQ162" s="579"/>
      <c r="AR162" s="570"/>
      <c r="AS162" s="573"/>
      <c r="AT162" s="577"/>
      <c r="AU162" s="578"/>
      <c r="AV162" s="579"/>
      <c r="AW162" s="579"/>
      <c r="AX162" s="579"/>
      <c r="AY162" s="579"/>
      <c r="AZ162" s="570"/>
    </row>
    <row r="163" spans="1:52" ht="13.15" x14ac:dyDescent="0.35">
      <c r="A163" s="580"/>
      <c r="B163" s="520"/>
      <c r="C163" s="581"/>
      <c r="D163" s="582"/>
      <c r="F163" s="583"/>
      <c r="G163" s="584"/>
      <c r="H163" s="585"/>
      <c r="I163" s="585"/>
      <c r="J163" s="585"/>
      <c r="K163" s="585"/>
      <c r="L163" s="586"/>
      <c r="M163" s="573"/>
      <c r="N163" s="583"/>
      <c r="O163" s="584"/>
      <c r="P163" s="585"/>
      <c r="Q163" s="585"/>
      <c r="R163" s="585"/>
      <c r="S163" s="585"/>
      <c r="T163" s="586"/>
      <c r="U163" s="573"/>
      <c r="V163" s="583"/>
      <c r="W163" s="584"/>
      <c r="X163" s="585"/>
      <c r="Y163" s="585"/>
      <c r="Z163" s="585"/>
      <c r="AA163" s="585"/>
      <c r="AB163" s="586"/>
      <c r="AC163" s="574"/>
      <c r="AD163" s="583"/>
      <c r="AE163" s="584"/>
      <c r="AF163" s="585"/>
      <c r="AG163" s="585"/>
      <c r="AH163" s="585"/>
      <c r="AI163" s="585"/>
      <c r="AJ163" s="586"/>
      <c r="AK163" s="573"/>
      <c r="AL163" s="583"/>
      <c r="AM163" s="584"/>
      <c r="AN163" s="585"/>
      <c r="AO163" s="585"/>
      <c r="AP163" s="585"/>
      <c r="AQ163" s="585"/>
      <c r="AR163" s="586"/>
      <c r="AS163" s="573"/>
      <c r="AT163" s="583"/>
      <c r="AU163" s="584"/>
      <c r="AV163" s="585"/>
      <c r="AW163" s="585"/>
      <c r="AX163" s="585"/>
      <c r="AY163" s="585"/>
      <c r="AZ163" s="586"/>
    </row>
    <row r="164" spans="1:52" ht="13.15" x14ac:dyDescent="0.35">
      <c r="A164" s="568" t="s">
        <v>20</v>
      </c>
      <c r="B164" s="518">
        <v>39</v>
      </c>
      <c r="C164" s="569" t="s">
        <v>29</v>
      </c>
      <c r="D164" s="570">
        <f>'0.2_MR_Weighting'!I168</f>
        <v>0</v>
      </c>
      <c r="F164" s="515">
        <f>SUM('2.3_Input_Data_Orig_MC'!X162:Y162)</f>
        <v>0</v>
      </c>
      <c r="G164" s="516">
        <f>SUMIF('2.3_Input_Data_Orig_MC'!AE162:AF162,"&lt;0")</f>
        <v>0</v>
      </c>
      <c r="H164" s="571" t="str">
        <f t="shared" ref="H164" si="888">IFERROR((G164+F164)/F164, "-")</f>
        <v>-</v>
      </c>
      <c r="I164" s="571">
        <f>SUMIF('2.3_Input_Data_Orig_MC'!AB162:AF165,"&lt;=0")</f>
        <v>0</v>
      </c>
      <c r="J164" s="571" t="str">
        <f t="shared" ref="J164" si="889">IFERROR((I164-G164)/I164, "-")</f>
        <v>-</v>
      </c>
      <c r="K164" s="571" t="str">
        <f t="shared" ref="K164" si="890">IFERROR((SQRT(H164*J164))*F164, "N/A")</f>
        <v>N/A</v>
      </c>
      <c r="L164" s="572" t="str">
        <f t="shared" ref="L164" si="891">IFERROR(K164*$D164, "N/A")</f>
        <v>N/A</v>
      </c>
      <c r="M164" s="573"/>
      <c r="N164" s="515">
        <f>SUM('2.3_Input_Data_Orig_MC'!X162:Y163)</f>
        <v>0</v>
      </c>
      <c r="O164" s="516">
        <f>SUMIF('2.3_Input_Data_Orig_MC'!AE162:AF163,"&lt;0")</f>
        <v>0</v>
      </c>
      <c r="P164" s="571" t="str">
        <f t="shared" ref="P164" si="892">IFERROR((N164+O164)/N164,"-")</f>
        <v>-</v>
      </c>
      <c r="Q164" s="571">
        <f>SUMIF('2.3_Input_Data_Orig_MC'!AB162:AF165,"&lt;=0")</f>
        <v>0</v>
      </c>
      <c r="R164" s="571" t="str">
        <f t="shared" ref="R164" si="893">IFERROR((Q164-O164)/Q164, "-")</f>
        <v>-</v>
      </c>
      <c r="S164" s="571" t="str">
        <f t="shared" ref="S164" si="894">IFERROR((SQRT(P164*R164))*N164, "N/A")</f>
        <v>N/A</v>
      </c>
      <c r="T164" s="572" t="str">
        <f t="shared" ref="T164" si="895">IFERROR(S164*$D164, "N/A")</f>
        <v>N/A</v>
      </c>
      <c r="U164" s="573"/>
      <c r="V164" s="515">
        <f>SUM('2.3_Input_Data_Orig_MC'!X162:Y164)</f>
        <v>0</v>
      </c>
      <c r="W164" s="516">
        <f>SUMIF('2.3_Input_Data_Orig_MC'!AE162:AF164, "&lt;0")</f>
        <v>0</v>
      </c>
      <c r="X164" s="571" t="str">
        <f t="shared" ref="X164" si="896">IFERROR((V164+W164)/V164, "-")</f>
        <v>-</v>
      </c>
      <c r="Y164" s="571">
        <f>SUMIF('2.3_Input_Data_Orig_MC'!AB162:AF165,"&lt;=0")</f>
        <v>0</v>
      </c>
      <c r="Z164" s="571" t="str">
        <f t="shared" ref="Z164" si="897">IFERROR((Y164-W164)/Y164, "-")</f>
        <v>-</v>
      </c>
      <c r="AA164" s="571" t="str">
        <f t="shared" ref="AA164" si="898">IFERROR((SQRT(X164*Z164))*V164," No Interventions")</f>
        <v xml:space="preserve"> No Interventions</v>
      </c>
      <c r="AB164" s="572" t="str">
        <f t="shared" ref="AB164" si="899">IFERROR(AA164*$D164, "No Interventions")</f>
        <v>No Interventions</v>
      </c>
      <c r="AC164" s="574"/>
      <c r="AD164" s="515">
        <f>SUM('2.4_Input_Data_Rebase'!X162:Y162)</f>
        <v>0</v>
      </c>
      <c r="AE164" s="516">
        <f>SUMIF('2.4_Input_Data_Rebase'!AE162:AF162, "&lt;0")</f>
        <v>0</v>
      </c>
      <c r="AF164" s="571" t="str">
        <f t="shared" ref="AF164" si="900">IFERROR((AE164+AD164)/AD164, "-")</f>
        <v>-</v>
      </c>
      <c r="AG164" s="571">
        <f>SUMIF('2.4_Input_Data_Rebase'!AB162:AF165,"&lt;=0")</f>
        <v>0</v>
      </c>
      <c r="AH164" s="571" t="str">
        <f t="shared" ref="AH164" si="901">IFERROR((AG164-AE164)/AG164, "-")</f>
        <v>-</v>
      </c>
      <c r="AI164" s="571" t="str">
        <f t="shared" ref="AI164" si="902">IFERROR((SQRT(AF164*AH164))*AD164, "N/A")</f>
        <v>N/A</v>
      </c>
      <c r="AJ164" s="572" t="str">
        <f t="shared" ref="AJ164" si="903">IFERROR(AI164*$D164, "N/A")</f>
        <v>N/A</v>
      </c>
      <c r="AK164" s="573"/>
      <c r="AL164" s="515">
        <f>SUM('2.4_Input_Data_Rebase'!X162:Y163)</f>
        <v>0</v>
      </c>
      <c r="AM164" s="516">
        <f>SUMIF('2.4_Input_Data_Rebase'!AE162:AF163, "&lt;0")</f>
        <v>0</v>
      </c>
      <c r="AN164" s="571" t="str">
        <f t="shared" ref="AN164" si="904">IFERROR((AL164+AM164)/AL164,"-")</f>
        <v>-</v>
      </c>
      <c r="AO164" s="571">
        <f>SUMIF('2.4_Input_Data_Rebase'!AB162:AF165,"&lt;=0")</f>
        <v>0</v>
      </c>
      <c r="AP164" s="571" t="str">
        <f t="shared" ref="AP164" si="905">IFERROR((AO164-AM164)/AO164, "-")</f>
        <v>-</v>
      </c>
      <c r="AQ164" s="571" t="str">
        <f t="shared" ref="AQ164" si="906">IFERROR((SQRT(AN164*AP164))*AL164, "N/A")</f>
        <v>N/A</v>
      </c>
      <c r="AR164" s="572" t="str">
        <f t="shared" ref="AR164" si="907">IFERROR(AQ164*$D164, "N/A")</f>
        <v>N/A</v>
      </c>
      <c r="AS164" s="573"/>
      <c r="AT164" s="515">
        <f>SUM('2.4_Input_Data_Rebase'!X162:Y164)</f>
        <v>0</v>
      </c>
      <c r="AU164" s="516">
        <f>SUMIF('2.4_Input_Data_Rebase'!AE162:AF164, "&lt;0")</f>
        <v>0</v>
      </c>
      <c r="AV164" s="571" t="str">
        <f t="shared" ref="AV164" si="908">IFERROR((AT164+AU164)/AT164, "-")</f>
        <v>-</v>
      </c>
      <c r="AW164" s="571">
        <f>SUMIF('2.4_Input_Data_Rebase'!AB162:AF165,"&lt;=0")</f>
        <v>0</v>
      </c>
      <c r="AX164" s="571" t="str">
        <f t="shared" ref="AX164" si="909">IFERROR((AW164-AU164)/AW164, "-")</f>
        <v>-</v>
      </c>
      <c r="AY164" s="571" t="str">
        <f t="shared" ref="AY164" si="910">IFERROR((SQRT(AV164*AX164))*AT164," No Interventions")</f>
        <v xml:space="preserve"> No Interventions</v>
      </c>
      <c r="AZ164" s="572" t="str">
        <f t="shared" ref="AZ164" si="911">IFERROR(AY164*$D164, "No Interventions")</f>
        <v>No Interventions</v>
      </c>
    </row>
    <row r="165" spans="1:52" ht="13.15" x14ac:dyDescent="0.35">
      <c r="A165" s="575"/>
      <c r="B165" s="518"/>
      <c r="C165" s="569"/>
      <c r="D165" s="576"/>
      <c r="F165" s="577"/>
      <c r="G165" s="578"/>
      <c r="H165" s="579"/>
      <c r="I165" s="579"/>
      <c r="J165" s="579"/>
      <c r="K165" s="579"/>
      <c r="L165" s="570"/>
      <c r="M165" s="573"/>
      <c r="N165" s="577"/>
      <c r="O165" s="578"/>
      <c r="P165" s="579"/>
      <c r="Q165" s="579"/>
      <c r="R165" s="579"/>
      <c r="S165" s="579"/>
      <c r="T165" s="570"/>
      <c r="U165" s="573"/>
      <c r="V165" s="577"/>
      <c r="W165" s="578"/>
      <c r="X165" s="579"/>
      <c r="Y165" s="579"/>
      <c r="Z165" s="579"/>
      <c r="AA165" s="579"/>
      <c r="AB165" s="570"/>
      <c r="AC165" s="574"/>
      <c r="AD165" s="577"/>
      <c r="AE165" s="578"/>
      <c r="AF165" s="579"/>
      <c r="AG165" s="579"/>
      <c r="AH165" s="579"/>
      <c r="AI165" s="579"/>
      <c r="AJ165" s="570"/>
      <c r="AK165" s="573"/>
      <c r="AL165" s="577"/>
      <c r="AM165" s="578"/>
      <c r="AN165" s="579"/>
      <c r="AO165" s="579"/>
      <c r="AP165" s="579"/>
      <c r="AQ165" s="579"/>
      <c r="AR165" s="570"/>
      <c r="AS165" s="573"/>
      <c r="AT165" s="577"/>
      <c r="AU165" s="578"/>
      <c r="AV165" s="579"/>
      <c r="AW165" s="579"/>
      <c r="AX165" s="579"/>
      <c r="AY165" s="579"/>
      <c r="AZ165" s="570"/>
    </row>
    <row r="166" spans="1:52" ht="13.15" x14ac:dyDescent="0.35">
      <c r="A166" s="575"/>
      <c r="B166" s="518"/>
      <c r="C166" s="569"/>
      <c r="D166" s="576"/>
      <c r="F166" s="577"/>
      <c r="G166" s="578"/>
      <c r="H166" s="579"/>
      <c r="I166" s="579"/>
      <c r="J166" s="579"/>
      <c r="K166" s="579"/>
      <c r="L166" s="570"/>
      <c r="M166" s="573"/>
      <c r="N166" s="577"/>
      <c r="O166" s="578"/>
      <c r="P166" s="579"/>
      <c r="Q166" s="579"/>
      <c r="R166" s="579"/>
      <c r="S166" s="579"/>
      <c r="T166" s="570"/>
      <c r="U166" s="573"/>
      <c r="V166" s="577"/>
      <c r="W166" s="578"/>
      <c r="X166" s="579"/>
      <c r="Y166" s="579"/>
      <c r="Z166" s="579"/>
      <c r="AA166" s="579"/>
      <c r="AB166" s="570"/>
      <c r="AC166" s="574"/>
      <c r="AD166" s="577"/>
      <c r="AE166" s="578"/>
      <c r="AF166" s="579"/>
      <c r="AG166" s="579"/>
      <c r="AH166" s="579"/>
      <c r="AI166" s="579"/>
      <c r="AJ166" s="570"/>
      <c r="AK166" s="573"/>
      <c r="AL166" s="577"/>
      <c r="AM166" s="578"/>
      <c r="AN166" s="579"/>
      <c r="AO166" s="579"/>
      <c r="AP166" s="579"/>
      <c r="AQ166" s="579"/>
      <c r="AR166" s="570"/>
      <c r="AS166" s="573"/>
      <c r="AT166" s="577"/>
      <c r="AU166" s="578"/>
      <c r="AV166" s="579"/>
      <c r="AW166" s="579"/>
      <c r="AX166" s="579"/>
      <c r="AY166" s="579"/>
      <c r="AZ166" s="570"/>
    </row>
    <row r="167" spans="1:52" ht="13.15" x14ac:dyDescent="0.35">
      <c r="A167" s="580"/>
      <c r="B167" s="520"/>
      <c r="C167" s="581"/>
      <c r="D167" s="582"/>
      <c r="F167" s="583"/>
      <c r="G167" s="584"/>
      <c r="H167" s="585"/>
      <c r="I167" s="585"/>
      <c r="J167" s="585"/>
      <c r="K167" s="585"/>
      <c r="L167" s="586"/>
      <c r="M167" s="573"/>
      <c r="N167" s="583"/>
      <c r="O167" s="584"/>
      <c r="P167" s="585"/>
      <c r="Q167" s="585"/>
      <c r="R167" s="585"/>
      <c r="S167" s="585"/>
      <c r="T167" s="586"/>
      <c r="U167" s="573"/>
      <c r="V167" s="583"/>
      <c r="W167" s="584"/>
      <c r="X167" s="585"/>
      <c r="Y167" s="585"/>
      <c r="Z167" s="585"/>
      <c r="AA167" s="585"/>
      <c r="AB167" s="586"/>
      <c r="AC167" s="574"/>
      <c r="AD167" s="583"/>
      <c r="AE167" s="584"/>
      <c r="AF167" s="585"/>
      <c r="AG167" s="585"/>
      <c r="AH167" s="585"/>
      <c r="AI167" s="585"/>
      <c r="AJ167" s="586"/>
      <c r="AK167" s="573"/>
      <c r="AL167" s="583"/>
      <c r="AM167" s="584"/>
      <c r="AN167" s="585"/>
      <c r="AO167" s="585"/>
      <c r="AP167" s="585"/>
      <c r="AQ167" s="585"/>
      <c r="AR167" s="586"/>
      <c r="AS167" s="573"/>
      <c r="AT167" s="583"/>
      <c r="AU167" s="584"/>
      <c r="AV167" s="585"/>
      <c r="AW167" s="585"/>
      <c r="AX167" s="585"/>
      <c r="AY167" s="585"/>
      <c r="AZ167" s="586"/>
    </row>
    <row r="168" spans="1:52" ht="13.15" x14ac:dyDescent="0.35">
      <c r="A168" s="568" t="s">
        <v>20</v>
      </c>
      <c r="B168" s="518">
        <v>35</v>
      </c>
      <c r="C168" s="569" t="s">
        <v>28</v>
      </c>
      <c r="D168" s="570">
        <f>'0.2_MR_Weighting'!I172</f>
        <v>4.7568727325704357E-2</v>
      </c>
      <c r="F168" s="515">
        <f>SUM('2.3_Input_Data_Orig_MC'!X166:Y166)</f>
        <v>0</v>
      </c>
      <c r="G168" s="516">
        <f>SUMIF('2.3_Input_Data_Orig_MC'!AE166:AF166,"&lt;0")</f>
        <v>0</v>
      </c>
      <c r="H168" s="571" t="str">
        <f t="shared" ref="H168" si="912">IFERROR((G168+F168)/F168, "-")</f>
        <v>-</v>
      </c>
      <c r="I168" s="571">
        <f>SUMIF('2.3_Input_Data_Orig_MC'!AB166:AF169,"&lt;=0")</f>
        <v>-16</v>
      </c>
      <c r="J168" s="571">
        <f t="shared" ref="J168" si="913">IFERROR((I168-G168)/I168, "-")</f>
        <v>1</v>
      </c>
      <c r="K168" s="571" t="str">
        <f t="shared" ref="K168" si="914">IFERROR((SQRT(H168*J168))*F168, "N/A")</f>
        <v>N/A</v>
      </c>
      <c r="L168" s="572" t="str">
        <f t="shared" ref="L168" si="915">IFERROR(K168*$D168, "N/A")</f>
        <v>N/A</v>
      </c>
      <c r="M168" s="573"/>
      <c r="N168" s="515">
        <f>SUM('2.3_Input_Data_Orig_MC'!X166:Y167)</f>
        <v>0</v>
      </c>
      <c r="O168" s="516">
        <f>SUMIF('2.3_Input_Data_Orig_MC'!AE166:AF167,"&lt;0")</f>
        <v>0</v>
      </c>
      <c r="P168" s="571" t="str">
        <f t="shared" ref="P168" si="916">IFERROR((N168+O168)/N168,"-")</f>
        <v>-</v>
      </c>
      <c r="Q168" s="571">
        <f>SUMIF('2.3_Input_Data_Orig_MC'!AB166:AF169,"&lt;=0")</f>
        <v>-16</v>
      </c>
      <c r="R168" s="571">
        <f t="shared" ref="R168" si="917">IFERROR((Q168-O168)/Q168, "-")</f>
        <v>1</v>
      </c>
      <c r="S168" s="571" t="str">
        <f t="shared" ref="S168" si="918">IFERROR((SQRT(P168*R168))*N168, "N/A")</f>
        <v>N/A</v>
      </c>
      <c r="T168" s="572" t="str">
        <f t="shared" ref="T168" si="919">IFERROR(S168*$D168, "N/A")</f>
        <v>N/A</v>
      </c>
      <c r="U168" s="573"/>
      <c r="V168" s="515">
        <f>SUM('2.3_Input_Data_Orig_MC'!X166:Y168)</f>
        <v>28</v>
      </c>
      <c r="W168" s="516">
        <f>SUMIF('2.3_Input_Data_Orig_MC'!AE166:AF168, "&lt;0")</f>
        <v>-16</v>
      </c>
      <c r="X168" s="571">
        <f t="shared" ref="X168" si="920">IFERROR((V168+W168)/V168, "-")</f>
        <v>0.42857142857142855</v>
      </c>
      <c r="Y168" s="571">
        <f>SUMIF('2.3_Input_Data_Orig_MC'!AB166:AF169,"&lt;=0")</f>
        <v>-16</v>
      </c>
      <c r="Z168" s="571">
        <f t="shared" ref="Z168" si="921">IFERROR((Y168-W168)/Y168, "-")</f>
        <v>0</v>
      </c>
      <c r="AA168" s="571">
        <f t="shared" ref="AA168" si="922">IFERROR((SQRT(X168*Z168))*V168," No Interventions")</f>
        <v>0</v>
      </c>
      <c r="AB168" s="572">
        <f t="shared" ref="AB168" si="923">IFERROR(AA168*$D168, "No Interventions")</f>
        <v>0</v>
      </c>
      <c r="AC168" s="574"/>
      <c r="AD168" s="515">
        <f>SUM('2.4_Input_Data_Rebase'!X166:Y166)</f>
        <v>16</v>
      </c>
      <c r="AE168" s="516">
        <f>SUMIF('2.4_Input_Data_Rebase'!AE166:AF166, "&lt;0")</f>
        <v>-15</v>
      </c>
      <c r="AF168" s="571">
        <f t="shared" ref="AF168" si="924">IFERROR((AE168+AD168)/AD168, "-")</f>
        <v>6.25E-2</v>
      </c>
      <c r="AG168" s="571">
        <f>SUMIF('2.4_Input_Data_Rebase'!AB166:AF169,"&lt;=0")</f>
        <v>-16</v>
      </c>
      <c r="AH168" s="571">
        <f t="shared" ref="AH168" si="925">IFERROR((AG168-AE168)/AG168, "-")</f>
        <v>6.25E-2</v>
      </c>
      <c r="AI168" s="571">
        <f t="shared" ref="AI168" si="926">IFERROR((SQRT(AF168*AH168))*AD168, "N/A")</f>
        <v>1</v>
      </c>
      <c r="AJ168" s="572">
        <f t="shared" ref="AJ168" si="927">IFERROR(AI168*$D168, "N/A")</f>
        <v>4.7568727325704357E-2</v>
      </c>
      <c r="AK168" s="573"/>
      <c r="AL168" s="515">
        <f>SUM('2.4_Input_Data_Rebase'!X166:Y167)</f>
        <v>17</v>
      </c>
      <c r="AM168" s="516">
        <f>SUMIF('2.4_Input_Data_Rebase'!AE166:AF167, "&lt;0")</f>
        <v>-15</v>
      </c>
      <c r="AN168" s="571">
        <f t="shared" ref="AN168" si="928">IFERROR((AL168+AM168)/AL168,"-")</f>
        <v>0.11764705882352941</v>
      </c>
      <c r="AO168" s="571">
        <f>SUMIF('2.4_Input_Data_Rebase'!AB166:AF169,"&lt;=0")</f>
        <v>-16</v>
      </c>
      <c r="AP168" s="571">
        <f t="shared" ref="AP168" si="929">IFERROR((AO168-AM168)/AO168, "-")</f>
        <v>6.25E-2</v>
      </c>
      <c r="AQ168" s="571">
        <f t="shared" ref="AQ168" si="930">IFERROR((SQRT(AN168*AP168))*AL168, "N/A")</f>
        <v>1.4577379737113252</v>
      </c>
      <c r="AR168" s="572">
        <f t="shared" ref="AR168" si="931">IFERROR(AQ168*$D168, "N/A")</f>
        <v>6.9342740183798809E-2</v>
      </c>
      <c r="AS168" s="573"/>
      <c r="AT168" s="515">
        <f>SUM('2.4_Input_Data_Rebase'!X166:Y168)</f>
        <v>18</v>
      </c>
      <c r="AU168" s="516">
        <f>SUMIF('2.4_Input_Data_Rebase'!AE166:AF168, "&lt;0")</f>
        <v>-15</v>
      </c>
      <c r="AV168" s="571">
        <f t="shared" ref="AV168" si="932">IFERROR((AT168+AU168)/AT168, "-")</f>
        <v>0.16666666666666666</v>
      </c>
      <c r="AW168" s="571">
        <f>SUMIF('2.4_Input_Data_Rebase'!AB166:AF169,"&lt;=0")</f>
        <v>-16</v>
      </c>
      <c r="AX168" s="571">
        <f t="shared" ref="AX168" si="933">IFERROR((AW168-AU168)/AW168, "-")</f>
        <v>6.25E-2</v>
      </c>
      <c r="AY168" s="571">
        <f t="shared" ref="AY168" si="934">IFERROR((SQRT(AV168*AX168))*AT168," No Interventions")</f>
        <v>1.8371173070873836</v>
      </c>
      <c r="AZ168" s="572">
        <f t="shared" ref="AZ168" si="935">IFERROR(AY168*$D168, "No Interventions")</f>
        <v>8.7389332246172027E-2</v>
      </c>
    </row>
    <row r="169" spans="1:52" ht="13.15" x14ac:dyDescent="0.35">
      <c r="A169" s="575"/>
      <c r="B169" s="518"/>
      <c r="C169" s="569"/>
      <c r="D169" s="576"/>
      <c r="F169" s="577"/>
      <c r="G169" s="578"/>
      <c r="H169" s="579"/>
      <c r="I169" s="579"/>
      <c r="J169" s="579"/>
      <c r="K169" s="579"/>
      <c r="L169" s="570"/>
      <c r="M169" s="573"/>
      <c r="N169" s="577"/>
      <c r="O169" s="578"/>
      <c r="P169" s="579"/>
      <c r="Q169" s="579"/>
      <c r="R169" s="579"/>
      <c r="S169" s="579"/>
      <c r="T169" s="570"/>
      <c r="U169" s="573"/>
      <c r="V169" s="577"/>
      <c r="W169" s="578"/>
      <c r="X169" s="579"/>
      <c r="Y169" s="579"/>
      <c r="Z169" s="579"/>
      <c r="AA169" s="579"/>
      <c r="AB169" s="570"/>
      <c r="AC169" s="574"/>
      <c r="AD169" s="577"/>
      <c r="AE169" s="578"/>
      <c r="AF169" s="579"/>
      <c r="AG169" s="579"/>
      <c r="AH169" s="579"/>
      <c r="AI169" s="579"/>
      <c r="AJ169" s="570"/>
      <c r="AK169" s="573"/>
      <c r="AL169" s="577"/>
      <c r="AM169" s="578"/>
      <c r="AN169" s="579"/>
      <c r="AO169" s="579"/>
      <c r="AP169" s="579"/>
      <c r="AQ169" s="579"/>
      <c r="AR169" s="570"/>
      <c r="AS169" s="573"/>
      <c r="AT169" s="577"/>
      <c r="AU169" s="578"/>
      <c r="AV169" s="579"/>
      <c r="AW169" s="579"/>
      <c r="AX169" s="579"/>
      <c r="AY169" s="579"/>
      <c r="AZ169" s="570"/>
    </row>
    <row r="170" spans="1:52" ht="13.15" x14ac:dyDescent="0.35">
      <c r="A170" s="575"/>
      <c r="B170" s="518"/>
      <c r="C170" s="569"/>
      <c r="D170" s="576"/>
      <c r="F170" s="577"/>
      <c r="G170" s="578"/>
      <c r="H170" s="579"/>
      <c r="I170" s="579"/>
      <c r="J170" s="579"/>
      <c r="K170" s="579"/>
      <c r="L170" s="570"/>
      <c r="M170" s="573"/>
      <c r="N170" s="577"/>
      <c r="O170" s="578"/>
      <c r="P170" s="579"/>
      <c r="Q170" s="579"/>
      <c r="R170" s="579"/>
      <c r="S170" s="579"/>
      <c r="T170" s="570"/>
      <c r="U170" s="573"/>
      <c r="V170" s="577"/>
      <c r="W170" s="578"/>
      <c r="X170" s="579"/>
      <c r="Y170" s="579"/>
      <c r="Z170" s="579"/>
      <c r="AA170" s="579"/>
      <c r="AB170" s="570"/>
      <c r="AC170" s="574"/>
      <c r="AD170" s="577"/>
      <c r="AE170" s="578"/>
      <c r="AF170" s="579"/>
      <c r="AG170" s="579"/>
      <c r="AH170" s="579"/>
      <c r="AI170" s="579"/>
      <c r="AJ170" s="570"/>
      <c r="AK170" s="573"/>
      <c r="AL170" s="577"/>
      <c r="AM170" s="578"/>
      <c r="AN170" s="579"/>
      <c r="AO170" s="579"/>
      <c r="AP170" s="579"/>
      <c r="AQ170" s="579"/>
      <c r="AR170" s="570"/>
      <c r="AS170" s="573"/>
      <c r="AT170" s="577"/>
      <c r="AU170" s="578"/>
      <c r="AV170" s="579"/>
      <c r="AW170" s="579"/>
      <c r="AX170" s="579"/>
      <c r="AY170" s="579"/>
      <c r="AZ170" s="570"/>
    </row>
    <row r="171" spans="1:52" ht="13.15" x14ac:dyDescent="0.35">
      <c r="A171" s="580"/>
      <c r="B171" s="520"/>
      <c r="C171" s="581"/>
      <c r="D171" s="582"/>
      <c r="F171" s="583"/>
      <c r="G171" s="584"/>
      <c r="H171" s="585"/>
      <c r="I171" s="585"/>
      <c r="J171" s="585"/>
      <c r="K171" s="585"/>
      <c r="L171" s="586"/>
      <c r="M171" s="573"/>
      <c r="N171" s="583"/>
      <c r="O171" s="584"/>
      <c r="P171" s="585"/>
      <c r="Q171" s="585"/>
      <c r="R171" s="585"/>
      <c r="S171" s="585"/>
      <c r="T171" s="586"/>
      <c r="U171" s="573"/>
      <c r="V171" s="583"/>
      <c r="W171" s="584"/>
      <c r="X171" s="585"/>
      <c r="Y171" s="585"/>
      <c r="Z171" s="585"/>
      <c r="AA171" s="585"/>
      <c r="AB171" s="586"/>
      <c r="AC171" s="574"/>
      <c r="AD171" s="583"/>
      <c r="AE171" s="584"/>
      <c r="AF171" s="585"/>
      <c r="AG171" s="585"/>
      <c r="AH171" s="585"/>
      <c r="AI171" s="585"/>
      <c r="AJ171" s="586"/>
      <c r="AK171" s="573"/>
      <c r="AL171" s="583"/>
      <c r="AM171" s="584"/>
      <c r="AN171" s="585"/>
      <c r="AO171" s="585"/>
      <c r="AP171" s="585"/>
      <c r="AQ171" s="585"/>
      <c r="AR171" s="586"/>
      <c r="AS171" s="573"/>
      <c r="AT171" s="583"/>
      <c r="AU171" s="584"/>
      <c r="AV171" s="585"/>
      <c r="AW171" s="585"/>
      <c r="AX171" s="585"/>
      <c r="AY171" s="585"/>
      <c r="AZ171" s="586"/>
    </row>
    <row r="172" spans="1:52" ht="13.15" x14ac:dyDescent="0.35">
      <c r="A172" s="568" t="s">
        <v>20</v>
      </c>
      <c r="B172" s="518">
        <v>41</v>
      </c>
      <c r="C172" s="569" t="s">
        <v>75</v>
      </c>
      <c r="D172" s="570">
        <f>'0.2_MR_Weighting'!I176</f>
        <v>2.6310003769094313E-3</v>
      </c>
      <c r="F172" s="515">
        <f>SUM('2.3_Input_Data_Orig_MC'!X170:Y170)</f>
        <v>0</v>
      </c>
      <c r="G172" s="516">
        <f>SUMIF('2.3_Input_Data_Orig_MC'!AE170:AF170,"&lt;0")</f>
        <v>0</v>
      </c>
      <c r="H172" s="571" t="str">
        <f t="shared" ref="H172" si="936">IFERROR((G172+F172)/F172, "-")</f>
        <v>-</v>
      </c>
      <c r="I172" s="571">
        <f>SUMIF('2.3_Input_Data_Orig_MC'!AB170:AF173,"&lt;=0")</f>
        <v>-21</v>
      </c>
      <c r="J172" s="571">
        <f t="shared" ref="J172" si="937">IFERROR((I172-G172)/I172, "-")</f>
        <v>1</v>
      </c>
      <c r="K172" s="571" t="str">
        <f t="shared" ref="K172" si="938">IFERROR((SQRT(H172*J172))*F172, "N/A")</f>
        <v>N/A</v>
      </c>
      <c r="L172" s="572" t="str">
        <f t="shared" ref="L172" si="939">IFERROR(K172*$D172, "N/A")</f>
        <v>N/A</v>
      </c>
      <c r="M172" s="573"/>
      <c r="N172" s="515">
        <f>SUM('2.3_Input_Data_Orig_MC'!X170:Y171)</f>
        <v>22</v>
      </c>
      <c r="O172" s="516">
        <f>SUMIF('2.3_Input_Data_Orig_MC'!AE170:AF171,"&lt;0")</f>
        <v>-21</v>
      </c>
      <c r="P172" s="571">
        <f t="shared" ref="P172" si="940">IFERROR((N172+O172)/N172,"-")</f>
        <v>4.5454545454545456E-2</v>
      </c>
      <c r="Q172" s="571">
        <f>SUMIF('2.3_Input_Data_Orig_MC'!AB170:AF173,"&lt;=0")</f>
        <v>-21</v>
      </c>
      <c r="R172" s="571">
        <f t="shared" ref="R172" si="941">IFERROR((Q172-O172)/Q172, "-")</f>
        <v>0</v>
      </c>
      <c r="S172" s="571">
        <f t="shared" ref="S172" si="942">IFERROR((SQRT(P172*R172))*N172, "N/A")</f>
        <v>0</v>
      </c>
      <c r="T172" s="572">
        <f t="shared" ref="T172" si="943">IFERROR(S172*$D172, "N/A")</f>
        <v>0</v>
      </c>
      <c r="U172" s="573"/>
      <c r="V172" s="515">
        <f>SUM('2.3_Input_Data_Orig_MC'!X170:Y172)</f>
        <v>22</v>
      </c>
      <c r="W172" s="516">
        <f>SUMIF('2.3_Input_Data_Orig_MC'!AE170:AF172, "&lt;0")</f>
        <v>-21</v>
      </c>
      <c r="X172" s="571">
        <f t="shared" ref="X172" si="944">IFERROR((V172+W172)/V172, "-")</f>
        <v>4.5454545454545456E-2</v>
      </c>
      <c r="Y172" s="571">
        <f>SUMIF('2.3_Input_Data_Orig_MC'!AB170:AF173,"&lt;=0")</f>
        <v>-21</v>
      </c>
      <c r="Z172" s="571">
        <f t="shared" ref="Z172" si="945">IFERROR((Y172-W172)/Y172, "-")</f>
        <v>0</v>
      </c>
      <c r="AA172" s="571">
        <f t="shared" ref="AA172" si="946">IFERROR((SQRT(X172*Z172))*V172," No Interventions")</f>
        <v>0</v>
      </c>
      <c r="AB172" s="572">
        <f t="shared" ref="AB172" si="947">IFERROR(AA172*$D172, "No Interventions")</f>
        <v>0</v>
      </c>
      <c r="AC172" s="574"/>
      <c r="AD172" s="515">
        <f>SUM('2.4_Input_Data_Rebase'!X170:Y170)</f>
        <v>7</v>
      </c>
      <c r="AE172" s="516">
        <f>SUMIF('2.4_Input_Data_Rebase'!AE170:AF170, "&lt;0")</f>
        <v>-7</v>
      </c>
      <c r="AF172" s="571">
        <f t="shared" ref="AF172" si="948">IFERROR((AE172+AD172)/AD172, "-")</f>
        <v>0</v>
      </c>
      <c r="AG172" s="571">
        <f>SUMIF('2.4_Input_Data_Rebase'!AB170:AF173,"&lt;=0")</f>
        <v>-21</v>
      </c>
      <c r="AH172" s="571">
        <f t="shared" ref="AH172" si="949">IFERROR((AG172-AE172)/AG172, "-")</f>
        <v>0.66666666666666663</v>
      </c>
      <c r="AI172" s="571">
        <f t="shared" ref="AI172" si="950">IFERROR((SQRT(AF172*AH172))*AD172, "N/A")</f>
        <v>0</v>
      </c>
      <c r="AJ172" s="572">
        <f t="shared" ref="AJ172" si="951">IFERROR(AI172*$D172, "N/A")</f>
        <v>0</v>
      </c>
      <c r="AK172" s="573"/>
      <c r="AL172" s="515">
        <f>SUM('2.4_Input_Data_Rebase'!X170:Y171)</f>
        <v>7</v>
      </c>
      <c r="AM172" s="516">
        <f>SUMIF('2.4_Input_Data_Rebase'!AE170:AF171, "&lt;0")</f>
        <v>-7</v>
      </c>
      <c r="AN172" s="571">
        <f t="shared" ref="AN172" si="952">IFERROR((AL172+AM172)/AL172,"-")</f>
        <v>0</v>
      </c>
      <c r="AO172" s="571">
        <f>SUMIF('2.4_Input_Data_Rebase'!AB170:AF173,"&lt;=0")</f>
        <v>-21</v>
      </c>
      <c r="AP172" s="571">
        <f t="shared" ref="AP172" si="953">IFERROR((AO172-AM172)/AO172, "-")</f>
        <v>0.66666666666666663</v>
      </c>
      <c r="AQ172" s="571">
        <f t="shared" ref="AQ172" si="954">IFERROR((SQRT(AN172*AP172))*AL172, "N/A")</f>
        <v>0</v>
      </c>
      <c r="AR172" s="572">
        <f t="shared" ref="AR172" si="955">IFERROR(AQ172*$D172, "N/A")</f>
        <v>0</v>
      </c>
      <c r="AS172" s="573"/>
      <c r="AT172" s="515">
        <f>SUM('2.4_Input_Data_Rebase'!X170:Y172)</f>
        <v>9</v>
      </c>
      <c r="AU172" s="516">
        <f>SUMIF('2.4_Input_Data_Rebase'!AE170:AF172, "&lt;0")</f>
        <v>-9</v>
      </c>
      <c r="AV172" s="571">
        <f t="shared" ref="AV172" si="956">IFERROR((AT172+AU172)/AT172, "-")</f>
        <v>0</v>
      </c>
      <c r="AW172" s="571">
        <f>SUMIF('2.4_Input_Data_Rebase'!AB170:AF173,"&lt;=0")</f>
        <v>-21</v>
      </c>
      <c r="AX172" s="571">
        <f t="shared" ref="AX172" si="957">IFERROR((AW172-AU172)/AW172, "-")</f>
        <v>0.5714285714285714</v>
      </c>
      <c r="AY172" s="571">
        <f t="shared" ref="AY172" si="958">IFERROR((SQRT(AV172*AX172))*AT172," No Interventions")</f>
        <v>0</v>
      </c>
      <c r="AZ172" s="572">
        <f t="shared" ref="AZ172" si="959">IFERROR(AY172*$D172, "No Interventions")</f>
        <v>0</v>
      </c>
    </row>
    <row r="173" spans="1:52" ht="13.15" x14ac:dyDescent="0.35">
      <c r="A173" s="575"/>
      <c r="B173" s="518"/>
      <c r="C173" s="569"/>
      <c r="D173" s="576"/>
      <c r="F173" s="577"/>
      <c r="G173" s="578"/>
      <c r="H173" s="579"/>
      <c r="I173" s="579"/>
      <c r="J173" s="579"/>
      <c r="K173" s="579"/>
      <c r="L173" s="570"/>
      <c r="M173" s="573"/>
      <c r="N173" s="577"/>
      <c r="O173" s="578"/>
      <c r="P173" s="579"/>
      <c r="Q173" s="579"/>
      <c r="R173" s="579"/>
      <c r="S173" s="579"/>
      <c r="T173" s="570"/>
      <c r="U173" s="573"/>
      <c r="V173" s="577"/>
      <c r="W173" s="578"/>
      <c r="X173" s="579"/>
      <c r="Y173" s="579"/>
      <c r="Z173" s="579"/>
      <c r="AA173" s="579"/>
      <c r="AB173" s="570"/>
      <c r="AC173" s="574"/>
      <c r="AD173" s="577"/>
      <c r="AE173" s="578"/>
      <c r="AF173" s="579"/>
      <c r="AG173" s="579"/>
      <c r="AH173" s="579"/>
      <c r="AI173" s="579"/>
      <c r="AJ173" s="570"/>
      <c r="AK173" s="573"/>
      <c r="AL173" s="577"/>
      <c r="AM173" s="578"/>
      <c r="AN173" s="579"/>
      <c r="AO173" s="579"/>
      <c r="AP173" s="579"/>
      <c r="AQ173" s="579"/>
      <c r="AR173" s="570"/>
      <c r="AS173" s="573"/>
      <c r="AT173" s="577"/>
      <c r="AU173" s="578"/>
      <c r="AV173" s="579"/>
      <c r="AW173" s="579"/>
      <c r="AX173" s="579"/>
      <c r="AY173" s="579"/>
      <c r="AZ173" s="570"/>
    </row>
    <row r="174" spans="1:52" ht="13.15" x14ac:dyDescent="0.35">
      <c r="A174" s="575"/>
      <c r="B174" s="518"/>
      <c r="C174" s="569"/>
      <c r="D174" s="576"/>
      <c r="F174" s="577"/>
      <c r="G174" s="578"/>
      <c r="H174" s="579"/>
      <c r="I174" s="579"/>
      <c r="J174" s="579"/>
      <c r="K174" s="579"/>
      <c r="L174" s="570"/>
      <c r="M174" s="573"/>
      <c r="N174" s="577"/>
      <c r="O174" s="578"/>
      <c r="P174" s="579"/>
      <c r="Q174" s="579"/>
      <c r="R174" s="579"/>
      <c r="S174" s="579"/>
      <c r="T174" s="570"/>
      <c r="U174" s="573"/>
      <c r="V174" s="577"/>
      <c r="W174" s="578"/>
      <c r="X174" s="579"/>
      <c r="Y174" s="579"/>
      <c r="Z174" s="579"/>
      <c r="AA174" s="579"/>
      <c r="AB174" s="570"/>
      <c r="AC174" s="574"/>
      <c r="AD174" s="577"/>
      <c r="AE174" s="578"/>
      <c r="AF174" s="579"/>
      <c r="AG174" s="579"/>
      <c r="AH174" s="579"/>
      <c r="AI174" s="579"/>
      <c r="AJ174" s="570"/>
      <c r="AK174" s="573"/>
      <c r="AL174" s="577"/>
      <c r="AM174" s="578"/>
      <c r="AN174" s="579"/>
      <c r="AO174" s="579"/>
      <c r="AP174" s="579"/>
      <c r="AQ174" s="579"/>
      <c r="AR174" s="570"/>
      <c r="AS174" s="573"/>
      <c r="AT174" s="577"/>
      <c r="AU174" s="578"/>
      <c r="AV174" s="579"/>
      <c r="AW174" s="579"/>
      <c r="AX174" s="579"/>
      <c r="AY174" s="579"/>
      <c r="AZ174" s="570"/>
    </row>
    <row r="175" spans="1:52" ht="13.15" x14ac:dyDescent="0.35">
      <c r="A175" s="580"/>
      <c r="B175" s="520"/>
      <c r="C175" s="581"/>
      <c r="D175" s="582"/>
      <c r="F175" s="583"/>
      <c r="G175" s="584"/>
      <c r="H175" s="585"/>
      <c r="I175" s="585"/>
      <c r="J175" s="585"/>
      <c r="K175" s="585"/>
      <c r="L175" s="586"/>
      <c r="M175" s="573"/>
      <c r="N175" s="583"/>
      <c r="O175" s="584"/>
      <c r="P175" s="585"/>
      <c r="Q175" s="585"/>
      <c r="R175" s="585"/>
      <c r="S175" s="585"/>
      <c r="T175" s="586"/>
      <c r="U175" s="573"/>
      <c r="V175" s="583"/>
      <c r="W175" s="584"/>
      <c r="X175" s="585"/>
      <c r="Y175" s="585"/>
      <c r="Z175" s="585"/>
      <c r="AA175" s="585"/>
      <c r="AB175" s="586"/>
      <c r="AC175" s="574"/>
      <c r="AD175" s="583"/>
      <c r="AE175" s="584"/>
      <c r="AF175" s="585"/>
      <c r="AG175" s="585"/>
      <c r="AH175" s="585"/>
      <c r="AI175" s="585"/>
      <c r="AJ175" s="586"/>
      <c r="AK175" s="573"/>
      <c r="AL175" s="583"/>
      <c r="AM175" s="584"/>
      <c r="AN175" s="585"/>
      <c r="AO175" s="585"/>
      <c r="AP175" s="585"/>
      <c r="AQ175" s="585"/>
      <c r="AR175" s="586"/>
      <c r="AS175" s="573"/>
      <c r="AT175" s="583"/>
      <c r="AU175" s="584"/>
      <c r="AV175" s="585"/>
      <c r="AW175" s="585"/>
      <c r="AX175" s="585"/>
      <c r="AY175" s="585"/>
      <c r="AZ175" s="586"/>
    </row>
    <row r="176" spans="1:52" ht="13.15" x14ac:dyDescent="0.35">
      <c r="A176" s="568" t="s">
        <v>20</v>
      </c>
      <c r="B176" s="518">
        <v>43</v>
      </c>
      <c r="C176" s="569" t="s">
        <v>61</v>
      </c>
      <c r="D176" s="570">
        <f>'0.2_MR_Weighting'!I180</f>
        <v>2.8826246127928255E-3</v>
      </c>
      <c r="F176" s="515">
        <f>SUM('2.3_Input_Data_Orig_MC'!X174:Y174)</f>
        <v>0</v>
      </c>
      <c r="G176" s="516">
        <f>SUMIF('2.3_Input_Data_Orig_MC'!AE174:AF174,"&lt;0")</f>
        <v>0</v>
      </c>
      <c r="H176" s="571" t="str">
        <f t="shared" ref="H176" si="960">IFERROR((G176+F176)/F176, "-")</f>
        <v>-</v>
      </c>
      <c r="I176" s="571">
        <f>SUMIF('2.3_Input_Data_Orig_MC'!AB174:AF177,"&lt;=0")</f>
        <v>-24</v>
      </c>
      <c r="J176" s="571">
        <f t="shared" ref="J176" si="961">IFERROR((I176-G176)/I176, "-")</f>
        <v>1</v>
      </c>
      <c r="K176" s="571" t="str">
        <f t="shared" ref="K176" si="962">IFERROR((SQRT(H176*J176))*F176, "N/A")</f>
        <v>N/A</v>
      </c>
      <c r="L176" s="572" t="str">
        <f t="shared" ref="L176" si="963">IFERROR(K176*$D176, "N/A")</f>
        <v>N/A</v>
      </c>
      <c r="M176" s="573"/>
      <c r="N176" s="515">
        <f>SUM('2.3_Input_Data_Orig_MC'!X174:Y175)</f>
        <v>0</v>
      </c>
      <c r="O176" s="516">
        <f>SUMIF('2.3_Input_Data_Orig_MC'!AE174:AF175,"&lt;0")</f>
        <v>0</v>
      </c>
      <c r="P176" s="571" t="str">
        <f t="shared" ref="P176" si="964">IFERROR((N176+O176)/N176,"-")</f>
        <v>-</v>
      </c>
      <c r="Q176" s="571">
        <f>SUMIF('2.3_Input_Data_Orig_MC'!AB174:AF177,"&lt;=0")</f>
        <v>-24</v>
      </c>
      <c r="R176" s="571">
        <f t="shared" ref="R176" si="965">IFERROR((Q176-O176)/Q176, "-")</f>
        <v>1</v>
      </c>
      <c r="S176" s="571" t="str">
        <f t="shared" ref="S176" si="966">IFERROR((SQRT(P176*R176))*N176, "N/A")</f>
        <v>N/A</v>
      </c>
      <c r="T176" s="572" t="str">
        <f t="shared" ref="T176" si="967">IFERROR(S176*$D176, "N/A")</f>
        <v>N/A</v>
      </c>
      <c r="U176" s="573"/>
      <c r="V176" s="515">
        <f>SUM('2.3_Input_Data_Orig_MC'!X174:Y176)</f>
        <v>24</v>
      </c>
      <c r="W176" s="516">
        <f>SUMIF('2.3_Input_Data_Orig_MC'!AE174:AF176, "&lt;0")</f>
        <v>-24</v>
      </c>
      <c r="X176" s="571">
        <f t="shared" ref="X176" si="968">IFERROR((V176+W176)/V176, "-")</f>
        <v>0</v>
      </c>
      <c r="Y176" s="571">
        <f>SUMIF('2.3_Input_Data_Orig_MC'!AB174:AF177,"&lt;=0")</f>
        <v>-24</v>
      </c>
      <c r="Z176" s="571">
        <f t="shared" ref="Z176" si="969">IFERROR((Y176-W176)/Y176, "-")</f>
        <v>0</v>
      </c>
      <c r="AA176" s="571">
        <f t="shared" ref="AA176" si="970">IFERROR((SQRT(X176*Z176))*V176," No Interventions")</f>
        <v>0</v>
      </c>
      <c r="AB176" s="572">
        <f t="shared" ref="AB176" si="971">IFERROR(AA176*$D176, "No Interventions")</f>
        <v>0</v>
      </c>
      <c r="AC176" s="574"/>
      <c r="AD176" s="515">
        <f>SUM('2.4_Input_Data_Rebase'!X174:Y174)</f>
        <v>2456</v>
      </c>
      <c r="AE176" s="516">
        <f>SUMIF('2.4_Input_Data_Rebase'!AE174:AF174, "&lt;0")</f>
        <v>-24</v>
      </c>
      <c r="AF176" s="571">
        <f t="shared" ref="AF176" si="972">IFERROR((AE176+AD176)/AD176, "-")</f>
        <v>0.99022801302931596</v>
      </c>
      <c r="AG176" s="571">
        <f>SUMIF('2.4_Input_Data_Rebase'!AB174:AF177,"&lt;=0")</f>
        <v>-24</v>
      </c>
      <c r="AH176" s="571">
        <f t="shared" ref="AH176" si="973">IFERROR((AG176-AE176)/AG176, "-")</f>
        <v>0</v>
      </c>
      <c r="AI176" s="571">
        <f t="shared" ref="AI176" si="974">IFERROR((SQRT(AF176*AH176))*AD176, "N/A")</f>
        <v>0</v>
      </c>
      <c r="AJ176" s="572">
        <f t="shared" ref="AJ176" si="975">IFERROR(AI176*$D176, "N/A")</f>
        <v>0</v>
      </c>
      <c r="AK176" s="573"/>
      <c r="AL176" s="515">
        <f>SUM('2.4_Input_Data_Rebase'!X174:Y175)</f>
        <v>2456</v>
      </c>
      <c r="AM176" s="516">
        <f>SUMIF('2.4_Input_Data_Rebase'!AE174:AF175, "&lt;0")</f>
        <v>-24</v>
      </c>
      <c r="AN176" s="571">
        <f t="shared" ref="AN176" si="976">IFERROR((AL176+AM176)/AL176,"-")</f>
        <v>0.99022801302931596</v>
      </c>
      <c r="AO176" s="571">
        <f>SUMIF('2.4_Input_Data_Rebase'!AB174:AF177,"&lt;=0")</f>
        <v>-24</v>
      </c>
      <c r="AP176" s="571">
        <f t="shared" ref="AP176" si="977">IFERROR((AO176-AM176)/AO176, "-")</f>
        <v>0</v>
      </c>
      <c r="AQ176" s="571">
        <f t="shared" ref="AQ176" si="978">IFERROR((SQRT(AN176*AP176))*AL176, "N/A")</f>
        <v>0</v>
      </c>
      <c r="AR176" s="572">
        <f t="shared" ref="AR176" si="979">IFERROR(AQ176*$D176, "N/A")</f>
        <v>0</v>
      </c>
      <c r="AS176" s="573"/>
      <c r="AT176" s="515">
        <f>SUM('2.4_Input_Data_Rebase'!X174:Y176)</f>
        <v>2456</v>
      </c>
      <c r="AU176" s="516">
        <f>SUMIF('2.4_Input_Data_Rebase'!AE174:AF176, "&lt;0")</f>
        <v>-24</v>
      </c>
      <c r="AV176" s="571">
        <f t="shared" ref="AV176" si="980">IFERROR((AT176+AU176)/AT176, "-")</f>
        <v>0.99022801302931596</v>
      </c>
      <c r="AW176" s="571">
        <f>SUMIF('2.4_Input_Data_Rebase'!AB174:AF177,"&lt;=0")</f>
        <v>-24</v>
      </c>
      <c r="AX176" s="571">
        <f t="shared" ref="AX176" si="981">IFERROR((AW176-AU176)/AW176, "-")</f>
        <v>0</v>
      </c>
      <c r="AY176" s="571">
        <f t="shared" ref="AY176" si="982">IFERROR((SQRT(AV176*AX176))*AT176," No Interventions")</f>
        <v>0</v>
      </c>
      <c r="AZ176" s="572">
        <f t="shared" ref="AZ176" si="983">IFERROR(AY176*$D176, "No Interventions")</f>
        <v>0</v>
      </c>
    </row>
    <row r="177" spans="1:52" ht="13.15" x14ac:dyDescent="0.35">
      <c r="A177" s="575"/>
      <c r="B177" s="518"/>
      <c r="C177" s="569"/>
      <c r="D177" s="576"/>
      <c r="F177" s="577"/>
      <c r="G177" s="578"/>
      <c r="H177" s="579"/>
      <c r="I177" s="579"/>
      <c r="J177" s="579"/>
      <c r="K177" s="579"/>
      <c r="L177" s="570"/>
      <c r="M177" s="573"/>
      <c r="N177" s="577"/>
      <c r="O177" s="578"/>
      <c r="P177" s="579"/>
      <c r="Q177" s="579"/>
      <c r="R177" s="579"/>
      <c r="S177" s="579"/>
      <c r="T177" s="570"/>
      <c r="U177" s="573"/>
      <c r="V177" s="577"/>
      <c r="W177" s="578"/>
      <c r="X177" s="579"/>
      <c r="Y177" s="579"/>
      <c r="Z177" s="579"/>
      <c r="AA177" s="579"/>
      <c r="AB177" s="570"/>
      <c r="AC177" s="574"/>
      <c r="AD177" s="577"/>
      <c r="AE177" s="578"/>
      <c r="AF177" s="579"/>
      <c r="AG177" s="579"/>
      <c r="AH177" s="579"/>
      <c r="AI177" s="579"/>
      <c r="AJ177" s="570"/>
      <c r="AK177" s="573"/>
      <c r="AL177" s="577"/>
      <c r="AM177" s="578"/>
      <c r="AN177" s="579"/>
      <c r="AO177" s="579"/>
      <c r="AP177" s="579"/>
      <c r="AQ177" s="579"/>
      <c r="AR177" s="570"/>
      <c r="AS177" s="573"/>
      <c r="AT177" s="577"/>
      <c r="AU177" s="578"/>
      <c r="AV177" s="579"/>
      <c r="AW177" s="579"/>
      <c r="AX177" s="579"/>
      <c r="AY177" s="579"/>
      <c r="AZ177" s="570"/>
    </row>
    <row r="178" spans="1:52" ht="13.15" x14ac:dyDescent="0.35">
      <c r="A178" s="575"/>
      <c r="B178" s="518"/>
      <c r="C178" s="569"/>
      <c r="D178" s="576"/>
      <c r="F178" s="577"/>
      <c r="G178" s="578"/>
      <c r="H178" s="579"/>
      <c r="I178" s="579"/>
      <c r="J178" s="579"/>
      <c r="K178" s="579"/>
      <c r="L178" s="570"/>
      <c r="M178" s="573"/>
      <c r="N178" s="577"/>
      <c r="O178" s="578"/>
      <c r="P178" s="579"/>
      <c r="Q178" s="579"/>
      <c r="R178" s="579"/>
      <c r="S178" s="579"/>
      <c r="T178" s="570"/>
      <c r="U178" s="573"/>
      <c r="V178" s="577"/>
      <c r="W178" s="578"/>
      <c r="X178" s="579"/>
      <c r="Y178" s="579"/>
      <c r="Z178" s="579"/>
      <c r="AA178" s="579"/>
      <c r="AB178" s="570"/>
      <c r="AC178" s="574"/>
      <c r="AD178" s="577"/>
      <c r="AE178" s="578"/>
      <c r="AF178" s="579"/>
      <c r="AG178" s="579"/>
      <c r="AH178" s="579"/>
      <c r="AI178" s="579"/>
      <c r="AJ178" s="570"/>
      <c r="AK178" s="573"/>
      <c r="AL178" s="577"/>
      <c r="AM178" s="578"/>
      <c r="AN178" s="579"/>
      <c r="AO178" s="579"/>
      <c r="AP178" s="579"/>
      <c r="AQ178" s="579"/>
      <c r="AR178" s="570"/>
      <c r="AS178" s="573"/>
      <c r="AT178" s="577"/>
      <c r="AU178" s="578"/>
      <c r="AV178" s="579"/>
      <c r="AW178" s="579"/>
      <c r="AX178" s="579"/>
      <c r="AY178" s="579"/>
      <c r="AZ178" s="570"/>
    </row>
    <row r="179" spans="1:52" ht="13.15" x14ac:dyDescent="0.35">
      <c r="A179" s="580"/>
      <c r="B179" s="520"/>
      <c r="C179" s="581"/>
      <c r="D179" s="582"/>
      <c r="F179" s="583"/>
      <c r="G179" s="584"/>
      <c r="H179" s="585"/>
      <c r="I179" s="585"/>
      <c r="J179" s="585"/>
      <c r="K179" s="585"/>
      <c r="L179" s="586"/>
      <c r="M179" s="573"/>
      <c r="N179" s="583"/>
      <c r="O179" s="584"/>
      <c r="P179" s="585"/>
      <c r="Q179" s="585"/>
      <c r="R179" s="585"/>
      <c r="S179" s="585"/>
      <c r="T179" s="586"/>
      <c r="U179" s="573"/>
      <c r="V179" s="583"/>
      <c r="W179" s="584"/>
      <c r="X179" s="585"/>
      <c r="Y179" s="585"/>
      <c r="Z179" s="585"/>
      <c r="AA179" s="585"/>
      <c r="AB179" s="586"/>
      <c r="AC179" s="574"/>
      <c r="AD179" s="583"/>
      <c r="AE179" s="584"/>
      <c r="AF179" s="585"/>
      <c r="AG179" s="585"/>
      <c r="AH179" s="585"/>
      <c r="AI179" s="585"/>
      <c r="AJ179" s="586"/>
      <c r="AK179" s="573"/>
      <c r="AL179" s="583"/>
      <c r="AM179" s="584"/>
      <c r="AN179" s="585"/>
      <c r="AO179" s="585"/>
      <c r="AP179" s="585"/>
      <c r="AQ179" s="585"/>
      <c r="AR179" s="586"/>
      <c r="AS179" s="573"/>
      <c r="AT179" s="583"/>
      <c r="AU179" s="584"/>
      <c r="AV179" s="585"/>
      <c r="AW179" s="585"/>
      <c r="AX179" s="585"/>
      <c r="AY179" s="585"/>
      <c r="AZ179" s="586"/>
    </row>
    <row r="180" spans="1:52" ht="13.15" x14ac:dyDescent="0.35">
      <c r="A180" s="568" t="s">
        <v>20</v>
      </c>
      <c r="B180" s="518">
        <v>31</v>
      </c>
      <c r="C180" s="569" t="s">
        <v>30</v>
      </c>
      <c r="D180" s="570">
        <f>'0.2_MR_Weighting'!I184</f>
        <v>6.7434441624978617E-5</v>
      </c>
      <c r="F180" s="515">
        <f>SUM('2.3_Input_Data_Orig_MC'!X178:Y178)</f>
        <v>0</v>
      </c>
      <c r="G180" s="516">
        <f>SUMIF('2.3_Input_Data_Orig_MC'!AE178:AF178,"&lt;0")</f>
        <v>0</v>
      </c>
      <c r="H180" s="571" t="str">
        <f t="shared" ref="H180" si="984">IFERROR((G180+F180)/F180, "-")</f>
        <v>-</v>
      </c>
      <c r="I180" s="571">
        <f>SUMIF('2.3_Input_Data_Orig_MC'!AB178:AF181,"&lt;=0")</f>
        <v>-20</v>
      </c>
      <c r="J180" s="571">
        <f t="shared" ref="J180" si="985">IFERROR((I180-G180)/I180, "-")</f>
        <v>1</v>
      </c>
      <c r="K180" s="571" t="str">
        <f t="shared" ref="K180" si="986">IFERROR((SQRT(H180*J180))*F180, "N/A")</f>
        <v>N/A</v>
      </c>
      <c r="L180" s="572" t="str">
        <f t="shared" ref="L180" si="987">IFERROR(K180*$D180, "N/A")</f>
        <v>N/A</v>
      </c>
      <c r="M180" s="573"/>
      <c r="N180" s="515">
        <f>SUM('2.3_Input_Data_Orig_MC'!X178:Y179)</f>
        <v>27</v>
      </c>
      <c r="O180" s="516">
        <f>SUMIF('2.3_Input_Data_Orig_MC'!AE178:AF179,"&lt;0")</f>
        <v>-20</v>
      </c>
      <c r="P180" s="571">
        <f t="shared" ref="P180" si="988">IFERROR((N180+O180)/N180,"-")</f>
        <v>0.25925925925925924</v>
      </c>
      <c r="Q180" s="571">
        <f>SUMIF('2.3_Input_Data_Orig_MC'!AB178:AF181,"&lt;=0")</f>
        <v>-20</v>
      </c>
      <c r="R180" s="571">
        <f t="shared" ref="R180" si="989">IFERROR((Q180-O180)/Q180, "-")</f>
        <v>0</v>
      </c>
      <c r="S180" s="571">
        <f t="shared" ref="S180" si="990">IFERROR((SQRT(P180*R180))*N180, "N/A")</f>
        <v>0</v>
      </c>
      <c r="T180" s="572">
        <f t="shared" ref="T180" si="991">IFERROR(S180*$D180, "N/A")</f>
        <v>0</v>
      </c>
      <c r="U180" s="573"/>
      <c r="V180" s="515">
        <f>SUM('2.3_Input_Data_Orig_MC'!X178:Y180)</f>
        <v>27</v>
      </c>
      <c r="W180" s="516">
        <f>SUMIF('2.3_Input_Data_Orig_MC'!AE178:AF180, "&lt;0")</f>
        <v>-20</v>
      </c>
      <c r="X180" s="571">
        <f t="shared" ref="X180" si="992">IFERROR((V180+W180)/V180, "-")</f>
        <v>0.25925925925925924</v>
      </c>
      <c r="Y180" s="571">
        <f>SUMIF('2.3_Input_Data_Orig_MC'!AB178:AF181,"&lt;=0")</f>
        <v>-20</v>
      </c>
      <c r="Z180" s="571">
        <f t="shared" ref="Z180" si="993">IFERROR((Y180-W180)/Y180, "-")</f>
        <v>0</v>
      </c>
      <c r="AA180" s="571">
        <f t="shared" ref="AA180" si="994">IFERROR((SQRT(X180*Z180))*V180," No Interventions")</f>
        <v>0</v>
      </c>
      <c r="AB180" s="572">
        <f t="shared" ref="AB180" si="995">IFERROR(AA180*$D180, "No Interventions")</f>
        <v>0</v>
      </c>
      <c r="AC180" s="574"/>
      <c r="AD180" s="515">
        <f>SUM('2.4_Input_Data_Rebase'!X178:Y178)</f>
        <v>1</v>
      </c>
      <c r="AE180" s="516">
        <f>SUMIF('2.4_Input_Data_Rebase'!AE178:AF178, "&lt;0")</f>
        <v>-1</v>
      </c>
      <c r="AF180" s="571">
        <f t="shared" ref="AF180" si="996">IFERROR((AE180+AD180)/AD180, "-")</f>
        <v>0</v>
      </c>
      <c r="AG180" s="571">
        <f>SUMIF('2.4_Input_Data_Rebase'!AB178:AF181,"&lt;=0")</f>
        <v>-20</v>
      </c>
      <c r="AH180" s="571">
        <f t="shared" ref="AH180" si="997">IFERROR((AG180-AE180)/AG180, "-")</f>
        <v>0.95</v>
      </c>
      <c r="AI180" s="571">
        <f t="shared" ref="AI180" si="998">IFERROR((SQRT(AF180*AH180))*AD180, "N/A")</f>
        <v>0</v>
      </c>
      <c r="AJ180" s="572">
        <f t="shared" ref="AJ180" si="999">IFERROR(AI180*$D180, "N/A")</f>
        <v>0</v>
      </c>
      <c r="AK180" s="573"/>
      <c r="AL180" s="515">
        <f>SUM('2.4_Input_Data_Rebase'!X178:Y179)</f>
        <v>1</v>
      </c>
      <c r="AM180" s="516">
        <f>SUMIF('2.4_Input_Data_Rebase'!AE178:AF179, "&lt;0")</f>
        <v>-1</v>
      </c>
      <c r="AN180" s="571">
        <f t="shared" ref="AN180" si="1000">IFERROR((AL180+AM180)/AL180,"-")</f>
        <v>0</v>
      </c>
      <c r="AO180" s="571">
        <f>SUMIF('2.4_Input_Data_Rebase'!AB178:AF181,"&lt;=0")</f>
        <v>-20</v>
      </c>
      <c r="AP180" s="571">
        <f t="shared" ref="AP180" si="1001">IFERROR((AO180-AM180)/AO180, "-")</f>
        <v>0.95</v>
      </c>
      <c r="AQ180" s="571">
        <f t="shared" ref="AQ180" si="1002">IFERROR((SQRT(AN180*AP180))*AL180, "N/A")</f>
        <v>0</v>
      </c>
      <c r="AR180" s="572">
        <f t="shared" ref="AR180" si="1003">IFERROR(AQ180*$D180, "N/A")</f>
        <v>0</v>
      </c>
      <c r="AS180" s="573"/>
      <c r="AT180" s="515">
        <f>SUM('2.4_Input_Data_Rebase'!X178:Y180)</f>
        <v>1</v>
      </c>
      <c r="AU180" s="516">
        <f>SUMIF('2.4_Input_Data_Rebase'!AE178:AF180, "&lt;0")</f>
        <v>-1</v>
      </c>
      <c r="AV180" s="571">
        <f t="shared" ref="AV180" si="1004">IFERROR((AT180+AU180)/AT180, "-")</f>
        <v>0</v>
      </c>
      <c r="AW180" s="571">
        <f>SUMIF('2.4_Input_Data_Rebase'!AB178:AF181,"&lt;=0")</f>
        <v>-20</v>
      </c>
      <c r="AX180" s="571">
        <f t="shared" ref="AX180" si="1005">IFERROR((AW180-AU180)/AW180, "-")</f>
        <v>0.95</v>
      </c>
      <c r="AY180" s="571">
        <f t="shared" ref="AY180" si="1006">IFERROR((SQRT(AV180*AX180))*AT180," No Interventions")</f>
        <v>0</v>
      </c>
      <c r="AZ180" s="572">
        <f t="shared" ref="AZ180" si="1007">IFERROR(AY180*$D180, "No Interventions")</f>
        <v>0</v>
      </c>
    </row>
    <row r="181" spans="1:52" ht="13.15" x14ac:dyDescent="0.35">
      <c r="A181" s="575"/>
      <c r="B181" s="518"/>
      <c r="C181" s="569"/>
      <c r="D181" s="576"/>
      <c r="F181" s="577"/>
      <c r="G181" s="578"/>
      <c r="H181" s="579"/>
      <c r="I181" s="579"/>
      <c r="J181" s="579"/>
      <c r="K181" s="579"/>
      <c r="L181" s="570"/>
      <c r="M181" s="573"/>
      <c r="N181" s="577"/>
      <c r="O181" s="578"/>
      <c r="P181" s="579"/>
      <c r="Q181" s="579"/>
      <c r="R181" s="579"/>
      <c r="S181" s="579"/>
      <c r="T181" s="570"/>
      <c r="U181" s="573"/>
      <c r="V181" s="577"/>
      <c r="W181" s="578"/>
      <c r="X181" s="579"/>
      <c r="Y181" s="579"/>
      <c r="Z181" s="579"/>
      <c r="AA181" s="579"/>
      <c r="AB181" s="570"/>
      <c r="AC181" s="574"/>
      <c r="AD181" s="577"/>
      <c r="AE181" s="578"/>
      <c r="AF181" s="579"/>
      <c r="AG181" s="579"/>
      <c r="AH181" s="579"/>
      <c r="AI181" s="579"/>
      <c r="AJ181" s="570"/>
      <c r="AK181" s="573"/>
      <c r="AL181" s="577"/>
      <c r="AM181" s="578"/>
      <c r="AN181" s="579"/>
      <c r="AO181" s="579"/>
      <c r="AP181" s="579"/>
      <c r="AQ181" s="579"/>
      <c r="AR181" s="570"/>
      <c r="AS181" s="573"/>
      <c r="AT181" s="577"/>
      <c r="AU181" s="578"/>
      <c r="AV181" s="579"/>
      <c r="AW181" s="579"/>
      <c r="AX181" s="579"/>
      <c r="AY181" s="579"/>
      <c r="AZ181" s="570"/>
    </row>
    <row r="182" spans="1:52" ht="13.15" x14ac:dyDescent="0.35">
      <c r="A182" s="575"/>
      <c r="B182" s="518"/>
      <c r="C182" s="569"/>
      <c r="D182" s="576"/>
      <c r="F182" s="577"/>
      <c r="G182" s="578"/>
      <c r="H182" s="579"/>
      <c r="I182" s="579"/>
      <c r="J182" s="579"/>
      <c r="K182" s="579"/>
      <c r="L182" s="570"/>
      <c r="M182" s="573"/>
      <c r="N182" s="577"/>
      <c r="O182" s="578"/>
      <c r="P182" s="579"/>
      <c r="Q182" s="579"/>
      <c r="R182" s="579"/>
      <c r="S182" s="579"/>
      <c r="T182" s="570"/>
      <c r="U182" s="573"/>
      <c r="V182" s="577"/>
      <c r="W182" s="578"/>
      <c r="X182" s="579"/>
      <c r="Y182" s="579"/>
      <c r="Z182" s="579"/>
      <c r="AA182" s="579"/>
      <c r="AB182" s="570"/>
      <c r="AC182" s="574"/>
      <c r="AD182" s="577"/>
      <c r="AE182" s="578"/>
      <c r="AF182" s="579"/>
      <c r="AG182" s="579"/>
      <c r="AH182" s="579"/>
      <c r="AI182" s="579"/>
      <c r="AJ182" s="570"/>
      <c r="AK182" s="573"/>
      <c r="AL182" s="577"/>
      <c r="AM182" s="578"/>
      <c r="AN182" s="579"/>
      <c r="AO182" s="579"/>
      <c r="AP182" s="579"/>
      <c r="AQ182" s="579"/>
      <c r="AR182" s="570"/>
      <c r="AS182" s="573"/>
      <c r="AT182" s="577"/>
      <c r="AU182" s="578"/>
      <c r="AV182" s="579"/>
      <c r="AW182" s="579"/>
      <c r="AX182" s="579"/>
      <c r="AY182" s="579"/>
      <c r="AZ182" s="570"/>
    </row>
    <row r="183" spans="1:52" ht="13.5" thickBot="1" x14ac:dyDescent="0.4">
      <c r="A183" s="587"/>
      <c r="B183" s="588"/>
      <c r="C183" s="589"/>
      <c r="D183" s="590"/>
      <c r="F183" s="591"/>
      <c r="G183" s="592"/>
      <c r="H183" s="593"/>
      <c r="I183" s="593"/>
      <c r="J183" s="593"/>
      <c r="K183" s="593"/>
      <c r="L183" s="594"/>
      <c r="M183" s="595"/>
      <c r="N183" s="591"/>
      <c r="O183" s="592"/>
      <c r="P183" s="593"/>
      <c r="Q183" s="593"/>
      <c r="R183" s="593"/>
      <c r="S183" s="593"/>
      <c r="T183" s="594"/>
      <c r="U183" s="595"/>
      <c r="V183" s="591"/>
      <c r="W183" s="592"/>
      <c r="X183" s="593"/>
      <c r="Y183" s="593"/>
      <c r="Z183" s="593"/>
      <c r="AA183" s="593"/>
      <c r="AB183" s="594"/>
      <c r="AC183" s="596"/>
      <c r="AD183" s="591"/>
      <c r="AE183" s="592"/>
      <c r="AF183" s="593"/>
      <c r="AG183" s="593"/>
      <c r="AH183" s="593"/>
      <c r="AI183" s="593"/>
      <c r="AJ183" s="594"/>
      <c r="AK183" s="595"/>
      <c r="AL183" s="591"/>
      <c r="AM183" s="592"/>
      <c r="AN183" s="593"/>
      <c r="AO183" s="593"/>
      <c r="AP183" s="593"/>
      <c r="AQ183" s="593"/>
      <c r="AR183" s="594"/>
      <c r="AS183" s="595"/>
      <c r="AT183" s="591"/>
      <c r="AU183" s="592"/>
      <c r="AV183" s="593"/>
      <c r="AW183" s="593"/>
      <c r="AX183" s="593"/>
      <c r="AY183" s="593"/>
      <c r="AZ183" s="594"/>
    </row>
  </sheetData>
  <conditionalFormatting sqref="I8">
    <cfRule type="cellIs" dxfId="86" priority="40" operator="equal">
      <formula>"N/A"</formula>
    </cfRule>
  </conditionalFormatting>
  <conditionalFormatting sqref="J8">
    <cfRule type="cellIs" dxfId="85" priority="38" operator="equal">
      <formula>"N/A"</formula>
    </cfRule>
  </conditionalFormatting>
  <conditionalFormatting sqref="E6">
    <cfRule type="cellIs" dxfId="84" priority="39" operator="equal">
      <formula>"N/A"</formula>
    </cfRule>
  </conditionalFormatting>
  <conditionalFormatting sqref="K8">
    <cfRule type="cellIs" dxfId="83" priority="31" operator="equal">
      <formula>"N/A"</formula>
    </cfRule>
  </conditionalFormatting>
  <conditionalFormatting sqref="H8">
    <cfRule type="cellIs" dxfId="82" priority="37" operator="equal">
      <formula>"N/A"</formula>
    </cfRule>
  </conditionalFormatting>
  <conditionalFormatting sqref="M6">
    <cfRule type="cellIs" dxfId="81" priority="36" operator="equal">
      <formula>"N/A"</formula>
    </cfRule>
  </conditionalFormatting>
  <conditionalFormatting sqref="Q8">
    <cfRule type="cellIs" dxfId="80" priority="35" operator="equal">
      <formula>"N/A"</formula>
    </cfRule>
  </conditionalFormatting>
  <conditionalFormatting sqref="O6">
    <cfRule type="cellIs" dxfId="79" priority="34" operator="equal">
      <formula>"N/A"</formula>
    </cfRule>
  </conditionalFormatting>
  <conditionalFormatting sqref="R8">
    <cfRule type="cellIs" dxfId="78" priority="33" operator="equal">
      <formula>"N/A"</formula>
    </cfRule>
  </conditionalFormatting>
  <conditionalFormatting sqref="S8">
    <cfRule type="cellIs" dxfId="77" priority="32" operator="equal">
      <formula>"N/A"</formula>
    </cfRule>
  </conditionalFormatting>
  <conditionalFormatting sqref="U6">
    <cfRule type="cellIs" dxfId="76" priority="30" operator="equal">
      <formula>"N/A"</formula>
    </cfRule>
  </conditionalFormatting>
  <conditionalFormatting sqref="Y8">
    <cfRule type="cellIs" dxfId="75" priority="29" operator="equal">
      <formula>"N/A"</formula>
    </cfRule>
  </conditionalFormatting>
  <conditionalFormatting sqref="W6">
    <cfRule type="cellIs" dxfId="74" priority="28" operator="equal">
      <formula>"N/A"</formula>
    </cfRule>
  </conditionalFormatting>
  <conditionalFormatting sqref="Z8">
    <cfRule type="cellIs" dxfId="73" priority="27" operator="equal">
      <formula>"N/A"</formula>
    </cfRule>
  </conditionalFormatting>
  <conditionalFormatting sqref="AA8">
    <cfRule type="cellIs" dxfId="72" priority="26" operator="equal">
      <formula>"N/A"</formula>
    </cfRule>
  </conditionalFormatting>
  <conditionalFormatting sqref="AG8">
    <cfRule type="cellIs" dxfId="71" priority="25" operator="equal">
      <formula>"N/A"</formula>
    </cfRule>
  </conditionalFormatting>
  <conditionalFormatting sqref="AE6">
    <cfRule type="cellIs" dxfId="70" priority="24" operator="equal">
      <formula>"N/A"</formula>
    </cfRule>
  </conditionalFormatting>
  <conditionalFormatting sqref="AH8">
    <cfRule type="cellIs" dxfId="69" priority="23" operator="equal">
      <formula>"N/A"</formula>
    </cfRule>
  </conditionalFormatting>
  <conditionalFormatting sqref="AF8">
    <cfRule type="cellIs" dxfId="68" priority="22" operator="equal">
      <formula>"N/A"</formula>
    </cfRule>
  </conditionalFormatting>
  <conditionalFormatting sqref="AK6">
    <cfRule type="cellIs" dxfId="67" priority="21" operator="equal">
      <formula>"N/A"</formula>
    </cfRule>
  </conditionalFormatting>
  <conditionalFormatting sqref="AS6">
    <cfRule type="cellIs" dxfId="66" priority="14" operator="equal">
      <formula>"N/A"</formula>
    </cfRule>
  </conditionalFormatting>
  <conditionalFormatting sqref="AO8">
    <cfRule type="cellIs" dxfId="65" priority="20" operator="equal">
      <formula>"N/A"</formula>
    </cfRule>
  </conditionalFormatting>
  <conditionalFormatting sqref="AM6">
    <cfRule type="cellIs" dxfId="64" priority="19" operator="equal">
      <formula>"N/A"</formula>
    </cfRule>
  </conditionalFormatting>
  <conditionalFormatting sqref="AP8">
    <cfRule type="cellIs" dxfId="63" priority="18" operator="equal">
      <formula>"N/A"</formula>
    </cfRule>
  </conditionalFormatting>
  <conditionalFormatting sqref="AQ8">
    <cfRule type="cellIs" dxfId="62" priority="17" operator="equal">
      <formula>"N/A"</formula>
    </cfRule>
  </conditionalFormatting>
  <conditionalFormatting sqref="AN8">
    <cfRule type="cellIs" dxfId="61" priority="16" operator="equal">
      <formula>"N/A"</formula>
    </cfRule>
  </conditionalFormatting>
  <conditionalFormatting sqref="AI8">
    <cfRule type="cellIs" dxfId="60" priority="15" operator="equal">
      <formula>"N/A"</formula>
    </cfRule>
  </conditionalFormatting>
  <conditionalFormatting sqref="AW8">
    <cfRule type="cellIs" dxfId="59" priority="13" operator="equal">
      <formula>"N/A"</formula>
    </cfRule>
  </conditionalFormatting>
  <conditionalFormatting sqref="AU6">
    <cfRule type="cellIs" dxfId="58" priority="12" operator="equal">
      <formula>"N/A"</formula>
    </cfRule>
  </conditionalFormatting>
  <conditionalFormatting sqref="AX8">
    <cfRule type="cellIs" dxfId="57" priority="11" operator="equal">
      <formula>"N/A"</formula>
    </cfRule>
  </conditionalFormatting>
  <conditionalFormatting sqref="AY8">
    <cfRule type="cellIs" dxfId="56" priority="10" operator="equal">
      <formula>"N/A"</formula>
    </cfRule>
  </conditionalFormatting>
  <conditionalFormatting sqref="AV8">
    <cfRule type="cellIs" dxfId="55" priority="9" operator="equal">
      <formula>"N/A"</formula>
    </cfRule>
  </conditionalFormatting>
  <conditionalFormatting sqref="L8">
    <cfRule type="cellIs" dxfId="54" priority="8" operator="equal">
      <formula>"N/A"</formula>
    </cfRule>
  </conditionalFormatting>
  <conditionalFormatting sqref="T8">
    <cfRule type="cellIs" dxfId="53" priority="7" operator="equal">
      <formula>"N/A"</formula>
    </cfRule>
  </conditionalFormatting>
  <conditionalFormatting sqref="AJ8">
    <cfRule type="cellIs" dxfId="52" priority="5" operator="equal">
      <formula>"N/A"</formula>
    </cfRule>
  </conditionalFormatting>
  <conditionalFormatting sqref="AB8">
    <cfRule type="cellIs" dxfId="51" priority="6" operator="equal">
      <formula>"N/A"</formula>
    </cfRule>
  </conditionalFormatting>
  <conditionalFormatting sqref="P8">
    <cfRule type="cellIs" dxfId="50" priority="2" operator="equal">
      <formula>"N/A"</formula>
    </cfRule>
  </conditionalFormatting>
  <conditionalFormatting sqref="X8">
    <cfRule type="cellIs" dxfId="49" priority="1" operator="equal">
      <formula>"N/A"</formula>
    </cfRule>
  </conditionalFormatting>
  <conditionalFormatting sqref="AR8">
    <cfRule type="cellIs" dxfId="48" priority="4" operator="equal">
      <formula>"N/A"</formula>
    </cfRule>
  </conditionalFormatting>
  <conditionalFormatting sqref="AZ8">
    <cfRule type="cellIs" dxfId="47" priority="3" operator="equal">
      <formula>"N/A"</formula>
    </cfRule>
  </conditionalFormatting>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autoPageBreaks="0"/>
  </sheetPr>
  <dimension ref="A1:AZ183"/>
  <sheetViews>
    <sheetView showGridLines="0" zoomScale="70" zoomScaleNormal="70" workbookViewId="0">
      <pane xSplit="4" ySplit="11" topLeftCell="E12" activePane="bottomRight" state="frozen"/>
      <selection sqref="A1:XFD1048576"/>
      <selection pane="topRight" sqref="A1:XFD1048576"/>
      <selection pane="bottomLeft" sqref="A1:XFD1048576"/>
      <selection pane="bottomRight" activeCell="R31" sqref="R31"/>
    </sheetView>
  </sheetViews>
  <sheetFormatPr defaultRowHeight="12.75" x14ac:dyDescent="0.35"/>
  <cols>
    <col min="1" max="1" width="13.3515625" style="525" customWidth="1"/>
    <col min="2" max="2" width="10.1171875" style="525" customWidth="1"/>
    <col min="3" max="3" width="29.05859375" style="525" customWidth="1"/>
    <col min="4" max="4" width="12.41015625" style="526" customWidth="1"/>
    <col min="5" max="5" width="3.234375" style="526" customWidth="1"/>
    <col min="6" max="7" width="11.9375" style="525" customWidth="1"/>
    <col min="8" max="10" width="11.9375" style="526" customWidth="1"/>
    <col min="11" max="12" width="17.05859375" style="526" customWidth="1"/>
    <col min="13" max="13" width="3.234375" style="526" customWidth="1"/>
    <col min="14" max="15" width="11.9375" style="525" customWidth="1"/>
    <col min="16" max="18" width="11.9375" style="526" customWidth="1"/>
    <col min="19" max="20" width="17.05859375" style="526" customWidth="1"/>
    <col min="21" max="21" width="3.234375" style="526" customWidth="1"/>
    <col min="22" max="23" width="11.9375" style="525" customWidth="1"/>
    <col min="24" max="26" width="11.9375" style="526" customWidth="1"/>
    <col min="27" max="28" width="17.05859375" style="526" customWidth="1"/>
    <col min="29" max="29" width="8.9375" style="525"/>
    <col min="30" max="31" width="11.9375" style="525" customWidth="1"/>
    <col min="32" max="34" width="11.9375" style="526" customWidth="1"/>
    <col min="35" max="36" width="17.05859375" style="526" customWidth="1"/>
    <col min="37" max="37" width="3.234375" style="526" customWidth="1"/>
    <col min="38" max="39" width="11.9375" style="525" customWidth="1"/>
    <col min="40" max="42" width="11.9375" style="526" customWidth="1"/>
    <col min="43" max="44" width="17.05859375" style="526" customWidth="1"/>
    <col min="45" max="45" width="3.234375" style="526" customWidth="1"/>
    <col min="46" max="47" width="11.9375" style="525" customWidth="1"/>
    <col min="48" max="48" width="9.9375" style="526" customWidth="1"/>
    <col min="49" max="50" width="11.9375" style="526" customWidth="1"/>
    <col min="51" max="52" width="17.05859375" style="526" customWidth="1"/>
    <col min="53" max="16384" width="8.9375" style="525"/>
  </cols>
  <sheetData>
    <row r="1" spans="1:52" s="521" customFormat="1" x14ac:dyDescent="0.35">
      <c r="D1" s="522"/>
      <c r="E1" s="522"/>
      <c r="H1" s="522"/>
      <c r="I1" s="522"/>
      <c r="J1" s="522"/>
      <c r="K1" s="522"/>
      <c r="L1" s="522"/>
      <c r="M1" s="522"/>
      <c r="P1" s="522"/>
      <c r="Q1" s="522"/>
      <c r="R1" s="522"/>
      <c r="S1" s="522"/>
      <c r="T1" s="522"/>
      <c r="U1" s="522"/>
      <c r="X1" s="522"/>
      <c r="Y1" s="522"/>
      <c r="Z1" s="522"/>
      <c r="AA1" s="522"/>
      <c r="AB1" s="522"/>
      <c r="AF1" s="522"/>
      <c r="AG1" s="522"/>
      <c r="AH1" s="522"/>
      <c r="AI1" s="522"/>
      <c r="AJ1" s="522"/>
      <c r="AK1" s="522"/>
      <c r="AN1" s="522"/>
      <c r="AO1" s="522"/>
      <c r="AP1" s="522"/>
      <c r="AQ1" s="522"/>
      <c r="AR1" s="522"/>
      <c r="AS1" s="522"/>
      <c r="AV1" s="522"/>
      <c r="AW1" s="522"/>
      <c r="AX1" s="522"/>
      <c r="AY1" s="522"/>
      <c r="AZ1" s="522"/>
    </row>
    <row r="2" spans="1:52" s="521" customFormat="1" ht="13.15" x14ac:dyDescent="0.4">
      <c r="E2" s="522"/>
      <c r="F2" s="523" t="s">
        <v>79</v>
      </c>
      <c r="H2" s="522"/>
      <c r="I2" s="522"/>
      <c r="J2" s="522"/>
      <c r="K2" s="522"/>
      <c r="L2" s="522"/>
      <c r="M2" s="522"/>
      <c r="P2" s="522"/>
      <c r="Q2" s="522"/>
      <c r="R2" s="522"/>
      <c r="S2" s="522"/>
      <c r="T2" s="522"/>
      <c r="U2" s="522"/>
      <c r="X2" s="522"/>
      <c r="Y2" s="522"/>
      <c r="Z2" s="522"/>
      <c r="AA2" s="522"/>
      <c r="AB2" s="522"/>
      <c r="AD2" s="523"/>
      <c r="AF2" s="522"/>
      <c r="AG2" s="522"/>
      <c r="AH2" s="522"/>
      <c r="AI2" s="522"/>
      <c r="AJ2" s="522"/>
      <c r="AK2" s="522"/>
      <c r="AN2" s="522"/>
      <c r="AO2" s="522"/>
      <c r="AP2" s="522"/>
      <c r="AQ2" s="522"/>
      <c r="AR2" s="522"/>
      <c r="AS2" s="522"/>
      <c r="AV2" s="522"/>
      <c r="AW2" s="522"/>
      <c r="AX2" s="522"/>
      <c r="AY2" s="522"/>
      <c r="AZ2" s="522"/>
    </row>
    <row r="3" spans="1:52" s="521" customFormat="1" ht="13.15" x14ac:dyDescent="0.4">
      <c r="E3" s="522"/>
      <c r="F3" s="524" t="s">
        <v>80</v>
      </c>
      <c r="H3" s="522"/>
      <c r="I3" s="522"/>
      <c r="J3" s="522"/>
      <c r="K3" s="522"/>
      <c r="L3" s="522"/>
      <c r="M3" s="522"/>
      <c r="P3" s="522"/>
      <c r="Q3" s="522"/>
      <c r="R3" s="522"/>
      <c r="S3" s="522"/>
      <c r="T3" s="522"/>
      <c r="U3" s="522"/>
      <c r="X3" s="522"/>
      <c r="Y3" s="522"/>
      <c r="Z3" s="522"/>
      <c r="AA3" s="522"/>
      <c r="AB3" s="522"/>
      <c r="AD3" s="524"/>
      <c r="AF3" s="522"/>
      <c r="AG3" s="522"/>
      <c r="AH3" s="522"/>
      <c r="AI3" s="522"/>
      <c r="AJ3" s="522"/>
      <c r="AK3" s="522"/>
      <c r="AN3" s="522"/>
      <c r="AO3" s="522"/>
      <c r="AP3" s="522"/>
      <c r="AQ3" s="522"/>
      <c r="AR3" s="522"/>
      <c r="AS3" s="522"/>
      <c r="AV3" s="522"/>
      <c r="AW3" s="522"/>
      <c r="AX3" s="522"/>
      <c r="AY3" s="522"/>
      <c r="AZ3" s="522"/>
    </row>
    <row r="4" spans="1:52" s="521" customFormat="1" x14ac:dyDescent="0.35">
      <c r="D4" s="522"/>
      <c r="E4" s="522"/>
      <c r="H4" s="522"/>
      <c r="I4" s="522"/>
      <c r="J4" s="522"/>
      <c r="K4" s="522"/>
      <c r="L4" s="522"/>
      <c r="M4" s="522"/>
      <c r="P4" s="522"/>
      <c r="Q4" s="522"/>
      <c r="R4" s="522"/>
      <c r="S4" s="522"/>
      <c r="T4" s="522"/>
      <c r="U4" s="522"/>
      <c r="X4" s="522"/>
      <c r="Y4" s="522"/>
      <c r="Z4" s="522"/>
      <c r="AA4" s="522"/>
      <c r="AB4" s="522"/>
      <c r="AF4" s="522"/>
      <c r="AG4" s="522"/>
      <c r="AH4" s="522"/>
      <c r="AI4" s="522"/>
      <c r="AJ4" s="522"/>
      <c r="AK4" s="522"/>
      <c r="AN4" s="522"/>
      <c r="AO4" s="522"/>
      <c r="AP4" s="522"/>
      <c r="AQ4" s="522"/>
      <c r="AR4" s="522"/>
      <c r="AS4" s="522"/>
      <c r="AV4" s="522"/>
      <c r="AW4" s="522"/>
      <c r="AX4" s="522"/>
      <c r="AY4" s="522"/>
      <c r="AZ4" s="522"/>
    </row>
    <row r="5" spans="1:52" ht="13.15" thickBot="1" x14ac:dyDescent="0.4"/>
    <row r="6" spans="1:52" ht="13.5" thickBot="1" x14ac:dyDescent="0.45">
      <c r="A6" s="527" t="s">
        <v>178</v>
      </c>
      <c r="B6" s="528" t="s">
        <v>224</v>
      </c>
      <c r="C6" s="529"/>
      <c r="E6" s="530"/>
      <c r="F6" s="531" t="s">
        <v>181</v>
      </c>
      <c r="G6" s="528" t="s">
        <v>182</v>
      </c>
      <c r="H6" s="529"/>
      <c r="I6" s="532"/>
      <c r="J6" s="533" t="s">
        <v>279</v>
      </c>
      <c r="K6" s="534"/>
      <c r="L6" s="534"/>
      <c r="M6" s="535"/>
      <c r="N6" s="536"/>
      <c r="O6" s="537"/>
      <c r="P6" s="534"/>
      <c r="Q6" s="534"/>
      <c r="R6" s="534"/>
      <c r="S6" s="534"/>
      <c r="T6" s="538"/>
      <c r="U6" s="539"/>
      <c r="V6" s="540"/>
      <c r="W6" s="541"/>
      <c r="X6" s="532"/>
      <c r="Y6" s="532"/>
      <c r="Z6" s="532"/>
      <c r="AA6" s="532"/>
      <c r="AB6" s="532"/>
      <c r="AC6" s="540"/>
      <c r="AD6" s="540"/>
      <c r="AE6" s="541"/>
      <c r="AF6" s="532"/>
      <c r="AG6" s="532"/>
      <c r="AH6" s="532"/>
      <c r="AI6" s="532"/>
      <c r="AJ6" s="532"/>
      <c r="AK6" s="539"/>
      <c r="AL6" s="540"/>
      <c r="AM6" s="541"/>
      <c r="AN6" s="532"/>
      <c r="AO6" s="532"/>
      <c r="AP6" s="532"/>
      <c r="AQ6" s="532"/>
      <c r="AR6" s="532"/>
      <c r="AS6" s="539"/>
      <c r="AT6" s="540"/>
      <c r="AU6" s="541"/>
      <c r="AV6" s="532"/>
      <c r="AW6" s="532"/>
      <c r="AX6" s="532"/>
      <c r="AY6" s="532"/>
      <c r="AZ6" s="542"/>
    </row>
    <row r="7" spans="1:52" ht="13.15" thickBot="1" x14ac:dyDescent="0.4">
      <c r="F7" s="543"/>
      <c r="G7" s="544"/>
      <c r="H7" s="545"/>
      <c r="I7" s="545"/>
      <c r="J7" s="545"/>
      <c r="K7" s="545"/>
      <c r="L7" s="545"/>
      <c r="M7" s="545"/>
      <c r="N7" s="545"/>
      <c r="O7" s="545"/>
      <c r="P7" s="545"/>
      <c r="Q7" s="545"/>
      <c r="R7" s="545"/>
      <c r="S7" s="545"/>
      <c r="T7" s="545"/>
      <c r="U7" s="545"/>
      <c r="V7" s="545"/>
      <c r="W7" s="545"/>
      <c r="X7" s="545"/>
      <c r="Y7" s="545"/>
      <c r="Z7" s="545"/>
      <c r="AA7" s="545"/>
      <c r="AB7" s="545"/>
      <c r="AC7" s="544"/>
      <c r="AD7" s="544"/>
      <c r="AE7" s="544"/>
      <c r="AF7" s="545"/>
      <c r="AG7" s="545"/>
      <c r="AH7" s="545"/>
      <c r="AI7" s="545"/>
      <c r="AJ7" s="545"/>
      <c r="AK7" s="545"/>
      <c r="AL7" s="545"/>
      <c r="AM7" s="545"/>
      <c r="AN7" s="545"/>
      <c r="AO7" s="545"/>
      <c r="AP7" s="545"/>
      <c r="AQ7" s="545"/>
      <c r="AR7" s="545"/>
      <c r="AS7" s="545"/>
      <c r="AT7" s="545"/>
      <c r="AU7" s="545"/>
      <c r="AV7" s="545"/>
      <c r="AW7" s="545"/>
      <c r="AX7" s="545"/>
      <c r="AY7" s="545"/>
      <c r="AZ7" s="546"/>
    </row>
    <row r="8" spans="1:52" ht="13.5" thickBot="1" x14ac:dyDescent="0.4">
      <c r="F8" s="547" t="s">
        <v>205</v>
      </c>
      <c r="G8" s="548"/>
      <c r="H8" s="549"/>
      <c r="I8" s="549"/>
      <c r="J8" s="549"/>
      <c r="K8" s="549"/>
      <c r="L8" s="549"/>
      <c r="M8" s="545"/>
      <c r="N8" s="547" t="s">
        <v>205</v>
      </c>
      <c r="O8" s="548"/>
      <c r="P8" s="549"/>
      <c r="Q8" s="549"/>
      <c r="R8" s="549"/>
      <c r="S8" s="549"/>
      <c r="T8" s="549"/>
      <c r="U8" s="545"/>
      <c r="V8" s="547" t="s">
        <v>205</v>
      </c>
      <c r="W8" s="548"/>
      <c r="X8" s="549"/>
      <c r="Y8" s="549"/>
      <c r="Z8" s="549"/>
      <c r="AA8" s="549"/>
      <c r="AB8" s="549"/>
      <c r="AC8" s="544"/>
      <c r="AD8" s="547" t="s">
        <v>225</v>
      </c>
      <c r="AE8" s="548"/>
      <c r="AF8" s="549"/>
      <c r="AG8" s="549"/>
      <c r="AH8" s="549"/>
      <c r="AI8" s="549"/>
      <c r="AJ8" s="549"/>
      <c r="AK8" s="545"/>
      <c r="AL8" s="550" t="s">
        <v>225</v>
      </c>
      <c r="AM8" s="550"/>
      <c r="AN8" s="549"/>
      <c r="AO8" s="549"/>
      <c r="AP8" s="549"/>
      <c r="AQ8" s="549"/>
      <c r="AR8" s="549"/>
      <c r="AS8" s="545"/>
      <c r="AT8" s="550" t="s">
        <v>225</v>
      </c>
      <c r="AU8" s="550"/>
      <c r="AV8" s="549"/>
      <c r="AW8" s="549"/>
      <c r="AX8" s="549"/>
      <c r="AY8" s="549"/>
      <c r="AZ8" s="551"/>
    </row>
    <row r="9" spans="1:52" ht="13.5" thickBot="1" x14ac:dyDescent="0.4">
      <c r="F9" s="552" t="s">
        <v>226</v>
      </c>
      <c r="G9" s="553"/>
      <c r="H9" s="554"/>
      <c r="I9" s="545"/>
      <c r="J9" s="545"/>
      <c r="K9" s="545"/>
      <c r="L9" s="545"/>
      <c r="M9" s="545"/>
      <c r="N9" s="552" t="s">
        <v>227</v>
      </c>
      <c r="O9" s="553"/>
      <c r="P9" s="554"/>
      <c r="Q9" s="545"/>
      <c r="R9" s="545"/>
      <c r="S9" s="545"/>
      <c r="T9" s="545"/>
      <c r="U9" s="545"/>
      <c r="V9" s="552" t="s">
        <v>228</v>
      </c>
      <c r="W9" s="553"/>
      <c r="X9" s="554"/>
      <c r="Y9" s="554"/>
      <c r="Z9" s="545"/>
      <c r="AA9" s="545"/>
      <c r="AB9" s="545"/>
      <c r="AC9" s="544"/>
      <c r="AD9" s="547" t="s">
        <v>226</v>
      </c>
      <c r="AE9" s="555"/>
      <c r="AF9" s="548"/>
      <c r="AG9" s="545"/>
      <c r="AH9" s="545"/>
      <c r="AI9" s="545"/>
      <c r="AJ9" s="545"/>
      <c r="AK9" s="545"/>
      <c r="AL9" s="556" t="s">
        <v>227</v>
      </c>
      <c r="AM9" s="556"/>
      <c r="AN9" s="556"/>
      <c r="AO9" s="545"/>
      <c r="AP9" s="545"/>
      <c r="AQ9" s="545"/>
      <c r="AR9" s="545"/>
      <c r="AS9" s="545"/>
      <c r="AT9" s="556" t="s">
        <v>228</v>
      </c>
      <c r="AU9" s="556"/>
      <c r="AV9" s="556"/>
      <c r="AW9" s="556"/>
      <c r="AX9" s="545"/>
      <c r="AY9" s="545"/>
      <c r="AZ9" s="546"/>
    </row>
    <row r="10" spans="1:52" ht="39.75" thickBot="1" x14ac:dyDescent="0.4">
      <c r="F10" s="557" t="s">
        <v>210</v>
      </c>
      <c r="G10" s="558" t="s">
        <v>211</v>
      </c>
      <c r="H10" s="558" t="s">
        <v>212</v>
      </c>
      <c r="I10" s="559" t="s">
        <v>213</v>
      </c>
      <c r="J10" s="560" t="s">
        <v>214</v>
      </c>
      <c r="K10" s="559" t="s">
        <v>215</v>
      </c>
      <c r="L10" s="561" t="s">
        <v>216</v>
      </c>
      <c r="M10" s="545"/>
      <c r="N10" s="557" t="s">
        <v>210</v>
      </c>
      <c r="O10" s="558" t="s">
        <v>211</v>
      </c>
      <c r="P10" s="558" t="s">
        <v>212</v>
      </c>
      <c r="Q10" s="559" t="s">
        <v>213</v>
      </c>
      <c r="R10" s="560" t="s">
        <v>214</v>
      </c>
      <c r="S10" s="559" t="s">
        <v>215</v>
      </c>
      <c r="T10" s="561" t="s">
        <v>216</v>
      </c>
      <c r="U10" s="545"/>
      <c r="V10" s="557" t="s">
        <v>210</v>
      </c>
      <c r="W10" s="558" t="s">
        <v>211</v>
      </c>
      <c r="X10" s="558" t="s">
        <v>212</v>
      </c>
      <c r="Y10" s="559" t="s">
        <v>213</v>
      </c>
      <c r="Z10" s="560" t="s">
        <v>214</v>
      </c>
      <c r="AA10" s="559" t="s">
        <v>215</v>
      </c>
      <c r="AB10" s="561" t="s">
        <v>216</v>
      </c>
      <c r="AC10" s="544"/>
      <c r="AD10" s="557" t="s">
        <v>210</v>
      </c>
      <c r="AE10" s="558" t="s">
        <v>211</v>
      </c>
      <c r="AF10" s="558" t="s">
        <v>212</v>
      </c>
      <c r="AG10" s="559" t="s">
        <v>213</v>
      </c>
      <c r="AH10" s="560" t="s">
        <v>214</v>
      </c>
      <c r="AI10" s="559" t="s">
        <v>215</v>
      </c>
      <c r="AJ10" s="561" t="s">
        <v>216</v>
      </c>
      <c r="AK10" s="545"/>
      <c r="AL10" s="557" t="s">
        <v>210</v>
      </c>
      <c r="AM10" s="558" t="s">
        <v>211</v>
      </c>
      <c r="AN10" s="558" t="s">
        <v>212</v>
      </c>
      <c r="AO10" s="559" t="s">
        <v>213</v>
      </c>
      <c r="AP10" s="560" t="s">
        <v>214</v>
      </c>
      <c r="AQ10" s="559" t="s">
        <v>215</v>
      </c>
      <c r="AR10" s="561" t="s">
        <v>216</v>
      </c>
      <c r="AS10" s="545"/>
      <c r="AT10" s="557" t="s">
        <v>210</v>
      </c>
      <c r="AU10" s="558" t="s">
        <v>211</v>
      </c>
      <c r="AV10" s="558" t="s">
        <v>212</v>
      </c>
      <c r="AW10" s="559" t="s">
        <v>213</v>
      </c>
      <c r="AX10" s="560" t="s">
        <v>214</v>
      </c>
      <c r="AY10" s="559" t="s">
        <v>215</v>
      </c>
      <c r="AZ10" s="561" t="s">
        <v>216</v>
      </c>
    </row>
    <row r="11" spans="1:52" ht="39.4" x14ac:dyDescent="0.35">
      <c r="A11" s="562" t="s">
        <v>42</v>
      </c>
      <c r="B11" s="560" t="s">
        <v>0</v>
      </c>
      <c r="C11" s="560" t="s">
        <v>1</v>
      </c>
      <c r="D11" s="561" t="s">
        <v>201</v>
      </c>
      <c r="F11" s="563" t="s">
        <v>229</v>
      </c>
      <c r="G11" s="564" t="s">
        <v>230</v>
      </c>
      <c r="H11" s="565" t="s">
        <v>231</v>
      </c>
      <c r="I11" s="564" t="s">
        <v>220</v>
      </c>
      <c r="J11" s="566" t="s">
        <v>232</v>
      </c>
      <c r="K11" s="564" t="s">
        <v>233</v>
      </c>
      <c r="L11" s="567" t="s">
        <v>223</v>
      </c>
      <c r="M11" s="545"/>
      <c r="N11" s="563" t="s">
        <v>229</v>
      </c>
      <c r="O11" s="564" t="s">
        <v>230</v>
      </c>
      <c r="P11" s="565" t="s">
        <v>231</v>
      </c>
      <c r="Q11" s="564" t="s">
        <v>220</v>
      </c>
      <c r="R11" s="566" t="s">
        <v>232</v>
      </c>
      <c r="S11" s="564" t="s">
        <v>233</v>
      </c>
      <c r="T11" s="567" t="s">
        <v>223</v>
      </c>
      <c r="U11" s="545"/>
      <c r="V11" s="563" t="s">
        <v>229</v>
      </c>
      <c r="W11" s="564" t="s">
        <v>230</v>
      </c>
      <c r="X11" s="565" t="s">
        <v>231</v>
      </c>
      <c r="Y11" s="564" t="s">
        <v>220</v>
      </c>
      <c r="Z11" s="566" t="s">
        <v>232</v>
      </c>
      <c r="AA11" s="564" t="s">
        <v>233</v>
      </c>
      <c r="AB11" s="567" t="s">
        <v>223</v>
      </c>
      <c r="AC11" s="544"/>
      <c r="AD11" s="563" t="s">
        <v>229</v>
      </c>
      <c r="AE11" s="564" t="s">
        <v>230</v>
      </c>
      <c r="AF11" s="565" t="s">
        <v>231</v>
      </c>
      <c r="AG11" s="564" t="s">
        <v>220</v>
      </c>
      <c r="AH11" s="566" t="s">
        <v>232</v>
      </c>
      <c r="AI11" s="564" t="s">
        <v>233</v>
      </c>
      <c r="AJ11" s="567" t="s">
        <v>223</v>
      </c>
      <c r="AK11" s="545"/>
      <c r="AL11" s="563" t="s">
        <v>229</v>
      </c>
      <c r="AM11" s="564" t="s">
        <v>230</v>
      </c>
      <c r="AN11" s="565" t="s">
        <v>231</v>
      </c>
      <c r="AO11" s="564" t="s">
        <v>220</v>
      </c>
      <c r="AP11" s="566" t="s">
        <v>232</v>
      </c>
      <c r="AQ11" s="564" t="s">
        <v>233</v>
      </c>
      <c r="AR11" s="567" t="s">
        <v>223</v>
      </c>
      <c r="AS11" s="545"/>
      <c r="AT11" s="563" t="s">
        <v>229</v>
      </c>
      <c r="AU11" s="564" t="s">
        <v>230</v>
      </c>
      <c r="AV11" s="565" t="s">
        <v>231</v>
      </c>
      <c r="AW11" s="564" t="s">
        <v>220</v>
      </c>
      <c r="AX11" s="566" t="s">
        <v>232</v>
      </c>
      <c r="AY11" s="564" t="s">
        <v>233</v>
      </c>
      <c r="AZ11" s="567" t="s">
        <v>223</v>
      </c>
    </row>
    <row r="12" spans="1:52" ht="13.15" x14ac:dyDescent="0.35">
      <c r="A12" s="568" t="s">
        <v>20</v>
      </c>
      <c r="B12" s="518">
        <v>45</v>
      </c>
      <c r="C12" s="569" t="s">
        <v>9</v>
      </c>
      <c r="D12" s="570">
        <f>'0.2_MR_Weighting'!I16</f>
        <v>1.4897358987193673E-2</v>
      </c>
      <c r="F12" s="515">
        <f>SUM('2.3_Input_Data_Orig_MC'!Y10:Y13)</f>
        <v>22</v>
      </c>
      <c r="G12" s="516">
        <f>SUMIF('2.3_Input_Data_Orig_MC'!AF10:AF13,"&lt;0")</f>
        <v>-22</v>
      </c>
      <c r="H12" s="571">
        <f>IFERROR((F12+G12) / F12, "-")</f>
        <v>0</v>
      </c>
      <c r="I12" s="571">
        <f>SUMIF('2.3_Input_Data_Orig_MC'!AB10:AF13,"&lt;=0")</f>
        <v>-29</v>
      </c>
      <c r="J12" s="571">
        <f>IFERROR((I12-G12)/I12, "-")</f>
        <v>0.2413793103448276</v>
      </c>
      <c r="K12" s="571">
        <f>IFERROR((SQRT(H12*J12))*F12, "N/A")</f>
        <v>0</v>
      </c>
      <c r="L12" s="572">
        <f>IFERROR(K12*$D12, "N/A")</f>
        <v>0</v>
      </c>
      <c r="M12" s="573"/>
      <c r="N12" s="515">
        <f>SUM('2.3_Input_Data_Orig_MC'!X10:Y13)</f>
        <v>29</v>
      </c>
      <c r="O12" s="516">
        <f>SUMIF('2.3_Input_Data_Orig_MC'!AE10:AF13,"&lt;0")</f>
        <v>-29</v>
      </c>
      <c r="P12" s="571">
        <f>IFERROR((N12+O12)/N12, "-")</f>
        <v>0</v>
      </c>
      <c r="Q12" s="571">
        <f>SUMIF('2.3_Input_Data_Orig_MC'!AB10:AF13,"&lt;=0")</f>
        <v>-29</v>
      </c>
      <c r="R12" s="571">
        <f>IFERROR((Q12-O12)/Q12, "-")</f>
        <v>0</v>
      </c>
      <c r="S12" s="571">
        <f>IFERROR((SQRT(P12*R12))*N12, "N/A")</f>
        <v>0</v>
      </c>
      <c r="T12" s="572">
        <f>IFERROR(S12*$D12, "N/A")</f>
        <v>0</v>
      </c>
      <c r="U12" s="573"/>
      <c r="V12" s="515">
        <f>SUM('2.3_Input_Data_Orig_MC'!W10:Y13)</f>
        <v>41</v>
      </c>
      <c r="W12" s="516">
        <f>SUMIF('2.3_Input_Data_Orig_MC'!AD10:AF13, "&lt;0")</f>
        <v>-29</v>
      </c>
      <c r="X12" s="571">
        <f>IFERROR((V12+W12)/V12, "-")</f>
        <v>0.29268292682926828</v>
      </c>
      <c r="Y12" s="571">
        <f>SUMIF('2.3_Input_Data_Orig_MC'!AB10:AF13,"&lt;=0")</f>
        <v>-29</v>
      </c>
      <c r="Z12" s="571">
        <f>IFERROR((Y12-W12)/Y12, "-")</f>
        <v>0</v>
      </c>
      <c r="AA12" s="571">
        <f>IFERROR((SQRT(X12*Z12))*V12, "N/A")</f>
        <v>0</v>
      </c>
      <c r="AB12" s="572">
        <f>IFERROR(AA12*$D12, "N/A")</f>
        <v>0</v>
      </c>
      <c r="AC12" s="574"/>
      <c r="AD12" s="515">
        <f>SUM('2.4_Input_Data_Rebase'!Y10:Y13)</f>
        <v>64</v>
      </c>
      <c r="AE12" s="516">
        <f>SUMIF('2.4_Input_Data_Rebase'!AF10:AF13, "&lt;0")</f>
        <v>-29</v>
      </c>
      <c r="AF12" s="571">
        <f>IFERROR((AD12+AE12) / AD12, "-")</f>
        <v>0.546875</v>
      </c>
      <c r="AG12" s="571">
        <f>SUMIF('2.4_Input_Data_Rebase'!AB10:AF13,"&lt;=0")</f>
        <v>-29</v>
      </c>
      <c r="AH12" s="571">
        <f>IFERROR((AG12-AE12)/AG12, "-")</f>
        <v>0</v>
      </c>
      <c r="AI12" s="571">
        <f>IFERROR((SQRT(AF12*AH12))*AD12, "N/A")</f>
        <v>0</v>
      </c>
      <c r="AJ12" s="572">
        <f>IFERROR(AI12*$D12, "N/A")</f>
        <v>0</v>
      </c>
      <c r="AK12" s="573"/>
      <c r="AL12" s="515">
        <f>SUM('2.4_Input_Data_Rebase'!X10:Y13)</f>
        <v>79</v>
      </c>
      <c r="AM12" s="516">
        <f>SUMIF('2.4_Input_Data_Rebase'!AE10:AF13, "&lt;0")</f>
        <v>-29</v>
      </c>
      <c r="AN12" s="571">
        <f>IFERROR((AL12+AM12)/AL12, "-")</f>
        <v>0.63291139240506333</v>
      </c>
      <c r="AO12" s="571">
        <f>SUMIF('2.4_Input_Data_Rebase'!AB10:AF13,"&lt;=0")</f>
        <v>-29</v>
      </c>
      <c r="AP12" s="571">
        <f>IFERROR((AO12-AM12)/AO12, "-")</f>
        <v>0</v>
      </c>
      <c r="AQ12" s="571">
        <f>IFERROR((SQRT(AN12*AP12))*AL12, "N/A")</f>
        <v>0</v>
      </c>
      <c r="AR12" s="572">
        <f>IFERROR(AQ12*$D12, "N/A")</f>
        <v>0</v>
      </c>
      <c r="AS12" s="573"/>
      <c r="AT12" s="515">
        <f>SUM('2.4_Input_Data_Rebase'!W10:Y13)</f>
        <v>116</v>
      </c>
      <c r="AU12" s="516">
        <f>SUMIF('2.4_Input_Data_Rebase'!AD10:AF13, "&lt;0")</f>
        <v>-29</v>
      </c>
      <c r="AV12" s="571">
        <f>IFERROR((AT12+AU12)/AT12, "-")</f>
        <v>0.75</v>
      </c>
      <c r="AW12" s="571">
        <f>SUMIF('2.4_Input_Data_Rebase'!AB10:AF13,"&lt;=0")</f>
        <v>-29</v>
      </c>
      <c r="AX12" s="571">
        <f>IFERROR((AW12-AU12)/AW12, "-")</f>
        <v>0</v>
      </c>
      <c r="AY12" s="571">
        <f>IFERROR((SQRT(AV12*AX12))*AT12, "No Interventions")</f>
        <v>0</v>
      </c>
      <c r="AZ12" s="572">
        <f>IFERROR(AY12*$D12, "No Interventions")</f>
        <v>0</v>
      </c>
    </row>
    <row r="13" spans="1:52" ht="13.15" x14ac:dyDescent="0.35">
      <c r="A13" s="575"/>
      <c r="B13" s="518"/>
      <c r="C13" s="569"/>
      <c r="D13" s="576"/>
      <c r="F13" s="577"/>
      <c r="G13" s="578"/>
      <c r="H13" s="579"/>
      <c r="I13" s="579"/>
      <c r="J13" s="579"/>
      <c r="K13" s="579"/>
      <c r="L13" s="570"/>
      <c r="M13" s="573"/>
      <c r="N13" s="577"/>
      <c r="O13" s="578"/>
      <c r="P13" s="579"/>
      <c r="Q13" s="579"/>
      <c r="R13" s="579"/>
      <c r="S13" s="579"/>
      <c r="T13" s="570"/>
      <c r="U13" s="573"/>
      <c r="V13" s="577"/>
      <c r="W13" s="578"/>
      <c r="X13" s="579"/>
      <c r="Y13" s="579"/>
      <c r="Z13" s="579"/>
      <c r="AA13" s="579"/>
      <c r="AB13" s="570"/>
      <c r="AC13" s="574"/>
      <c r="AD13" s="577"/>
      <c r="AE13" s="578"/>
      <c r="AF13" s="579"/>
      <c r="AG13" s="579"/>
      <c r="AH13" s="579"/>
      <c r="AI13" s="579"/>
      <c r="AJ13" s="570"/>
      <c r="AK13" s="573"/>
      <c r="AL13" s="577"/>
      <c r="AM13" s="578"/>
      <c r="AN13" s="579"/>
      <c r="AO13" s="579"/>
      <c r="AP13" s="579"/>
      <c r="AQ13" s="579"/>
      <c r="AR13" s="570"/>
      <c r="AS13" s="573"/>
      <c r="AT13" s="577"/>
      <c r="AU13" s="578"/>
      <c r="AV13" s="579"/>
      <c r="AW13" s="579"/>
      <c r="AX13" s="579"/>
      <c r="AY13" s="579"/>
      <c r="AZ13" s="570"/>
    </row>
    <row r="14" spans="1:52" ht="13.15" x14ac:dyDescent="0.35">
      <c r="A14" s="575"/>
      <c r="B14" s="518"/>
      <c r="C14" s="569"/>
      <c r="D14" s="576"/>
      <c r="F14" s="577"/>
      <c r="G14" s="578"/>
      <c r="H14" s="579"/>
      <c r="I14" s="579"/>
      <c r="J14" s="579"/>
      <c r="K14" s="579"/>
      <c r="L14" s="570"/>
      <c r="M14" s="573"/>
      <c r="N14" s="577"/>
      <c r="O14" s="578"/>
      <c r="P14" s="579"/>
      <c r="Q14" s="579"/>
      <c r="R14" s="579"/>
      <c r="S14" s="579"/>
      <c r="T14" s="570"/>
      <c r="U14" s="573"/>
      <c r="V14" s="577"/>
      <c r="W14" s="578"/>
      <c r="X14" s="579"/>
      <c r="Y14" s="579"/>
      <c r="Z14" s="579"/>
      <c r="AA14" s="579"/>
      <c r="AB14" s="570"/>
      <c r="AC14" s="574"/>
      <c r="AD14" s="577"/>
      <c r="AE14" s="578"/>
      <c r="AF14" s="579"/>
      <c r="AG14" s="579"/>
      <c r="AH14" s="579"/>
      <c r="AI14" s="579"/>
      <c r="AJ14" s="570"/>
      <c r="AK14" s="573"/>
      <c r="AL14" s="577"/>
      <c r="AM14" s="578"/>
      <c r="AN14" s="579"/>
      <c r="AO14" s="579"/>
      <c r="AP14" s="579"/>
      <c r="AQ14" s="579"/>
      <c r="AR14" s="570"/>
      <c r="AS14" s="573"/>
      <c r="AT14" s="577"/>
      <c r="AU14" s="578"/>
      <c r="AV14" s="579"/>
      <c r="AW14" s="579"/>
      <c r="AX14" s="579"/>
      <c r="AY14" s="579"/>
      <c r="AZ14" s="570"/>
    </row>
    <row r="15" spans="1:52" ht="13.15" x14ac:dyDescent="0.35">
      <c r="A15" s="580"/>
      <c r="B15" s="520"/>
      <c r="C15" s="581"/>
      <c r="D15" s="582"/>
      <c r="F15" s="583"/>
      <c r="G15" s="584"/>
      <c r="H15" s="585"/>
      <c r="I15" s="585"/>
      <c r="J15" s="585"/>
      <c r="K15" s="585"/>
      <c r="L15" s="586"/>
      <c r="M15" s="573"/>
      <c r="N15" s="583"/>
      <c r="O15" s="584"/>
      <c r="P15" s="585"/>
      <c r="Q15" s="585"/>
      <c r="R15" s="585"/>
      <c r="S15" s="585"/>
      <c r="T15" s="586"/>
      <c r="U15" s="573"/>
      <c r="V15" s="583"/>
      <c r="W15" s="584"/>
      <c r="X15" s="585"/>
      <c r="Y15" s="585"/>
      <c r="Z15" s="585"/>
      <c r="AA15" s="585"/>
      <c r="AB15" s="586"/>
      <c r="AC15" s="574"/>
      <c r="AD15" s="583"/>
      <c r="AE15" s="584"/>
      <c r="AF15" s="585"/>
      <c r="AG15" s="585"/>
      <c r="AH15" s="585"/>
      <c r="AI15" s="585"/>
      <c r="AJ15" s="586"/>
      <c r="AK15" s="573"/>
      <c r="AL15" s="583"/>
      <c r="AM15" s="584"/>
      <c r="AN15" s="585"/>
      <c r="AO15" s="585"/>
      <c r="AP15" s="585"/>
      <c r="AQ15" s="585"/>
      <c r="AR15" s="586"/>
      <c r="AS15" s="573"/>
      <c r="AT15" s="583"/>
      <c r="AU15" s="584"/>
      <c r="AV15" s="585"/>
      <c r="AW15" s="585"/>
      <c r="AX15" s="585"/>
      <c r="AY15" s="585"/>
      <c r="AZ15" s="586"/>
    </row>
    <row r="16" spans="1:52" ht="13.15" x14ac:dyDescent="0.35">
      <c r="A16" s="568" t="s">
        <v>20</v>
      </c>
      <c r="B16" s="518">
        <v>1</v>
      </c>
      <c r="C16" s="569" t="s">
        <v>10</v>
      </c>
      <c r="D16" s="570">
        <f>'0.2_MR_Weighting'!I20</f>
        <v>1.2537002644322736E-4</v>
      </c>
      <c r="F16" s="515">
        <f>SUM('2.3_Input_Data_Orig_MC'!Y14:Y17)</f>
        <v>12</v>
      </c>
      <c r="G16" s="516">
        <f>SUMIF('2.3_Input_Data_Orig_MC'!AF14:AF17,"&lt;0")</f>
        <v>-5</v>
      </c>
      <c r="H16" s="571">
        <f t="shared" ref="H16" si="0">IFERROR((F16+G16) / F16, "-")</f>
        <v>0.58333333333333337</v>
      </c>
      <c r="I16" s="571">
        <f>SUMIF('2.3_Input_Data_Orig_MC'!AB14:AF17,"&lt;=0")</f>
        <v>-12</v>
      </c>
      <c r="J16" s="571">
        <f t="shared" ref="J16" si="1">IFERROR((I16-G16)/I16, "-")</f>
        <v>0.58333333333333337</v>
      </c>
      <c r="K16" s="571">
        <f t="shared" ref="K16" si="2">IFERROR((SQRT(H16*J16))*F16, "N/A")</f>
        <v>7</v>
      </c>
      <c r="L16" s="572">
        <f t="shared" ref="L16" si="3">IFERROR(K16*$D16, "N/A")</f>
        <v>8.7759018510259149E-4</v>
      </c>
      <c r="M16" s="573"/>
      <c r="N16" s="515">
        <f>SUM('2.3_Input_Data_Orig_MC'!X14:Y17)</f>
        <v>22</v>
      </c>
      <c r="O16" s="516">
        <f>SUMIF('2.3_Input_Data_Orig_MC'!AE14:AF17,"&lt;0")</f>
        <v>-12</v>
      </c>
      <c r="P16" s="571">
        <f t="shared" ref="P16" si="4">IFERROR((N16+O16)/N16, "-")</f>
        <v>0.45454545454545453</v>
      </c>
      <c r="Q16" s="571">
        <f>SUMIF('2.3_Input_Data_Orig_MC'!AB14:AF17,"&lt;=0")</f>
        <v>-12</v>
      </c>
      <c r="R16" s="571">
        <f t="shared" ref="R16" si="5">IFERROR((Q16-O16)/Q16, "-")</f>
        <v>0</v>
      </c>
      <c r="S16" s="571">
        <f t="shared" ref="S16" si="6">IFERROR((SQRT(P16*R16))*N16, "N/A")</f>
        <v>0</v>
      </c>
      <c r="T16" s="572">
        <f t="shared" ref="T16" si="7">IFERROR(S16*$D16, "N/A")</f>
        <v>0</v>
      </c>
      <c r="U16" s="573"/>
      <c r="V16" s="515">
        <f>SUM('2.3_Input_Data_Orig_MC'!W14:Y17)</f>
        <v>23</v>
      </c>
      <c r="W16" s="516">
        <f>SUMIF('2.3_Input_Data_Orig_MC'!AD14:AF17, "&lt;0")</f>
        <v>-12</v>
      </c>
      <c r="X16" s="571">
        <f t="shared" ref="X16" si="8">IFERROR((V16+W16)/V16, "-")</f>
        <v>0.47826086956521741</v>
      </c>
      <c r="Y16" s="571">
        <f>SUMIF('2.3_Input_Data_Orig_MC'!AB14:AF17,"&lt;=0")</f>
        <v>-12</v>
      </c>
      <c r="Z16" s="571">
        <f t="shared" ref="Z16" si="9">IFERROR((Y16-W16)/Y16, "-")</f>
        <v>0</v>
      </c>
      <c r="AA16" s="571">
        <f t="shared" ref="AA16" si="10">IFERROR((SQRT(X16*Z16))*V16, "N/A")</f>
        <v>0</v>
      </c>
      <c r="AB16" s="572">
        <f t="shared" ref="AB16" si="11">IFERROR(AA16*$D16, "N/A")</f>
        <v>0</v>
      </c>
      <c r="AC16" s="574"/>
      <c r="AD16" s="515">
        <f>SUM('2.4_Input_Data_Rebase'!Y14:Y17)</f>
        <v>23</v>
      </c>
      <c r="AE16" s="516">
        <f>SUMIF('2.4_Input_Data_Rebase'!AF14:AF17, "&lt;0")</f>
        <v>-12</v>
      </c>
      <c r="AF16" s="571">
        <f t="shared" ref="AF16" si="12">IFERROR((AD16+AE16) / AD16, "-")</f>
        <v>0.47826086956521741</v>
      </c>
      <c r="AG16" s="571">
        <f>SUMIF('2.4_Input_Data_Rebase'!AB14:AF17,"&lt;=0")</f>
        <v>-12</v>
      </c>
      <c r="AH16" s="571">
        <f t="shared" ref="AH16" si="13">IFERROR((AG16-AE16)/AG16, "-")</f>
        <v>0</v>
      </c>
      <c r="AI16" s="571">
        <f t="shared" ref="AI16" si="14">IFERROR((SQRT(AF16*AH16))*AD16, "N/A")</f>
        <v>0</v>
      </c>
      <c r="AJ16" s="572">
        <f t="shared" ref="AJ16" si="15">IFERROR(AI16*$D16, "N/A")</f>
        <v>0</v>
      </c>
      <c r="AK16" s="573"/>
      <c r="AL16" s="515">
        <f>SUM('2.4_Input_Data_Rebase'!X14:Y17)</f>
        <v>23</v>
      </c>
      <c r="AM16" s="516">
        <f>SUMIF('2.4_Input_Data_Rebase'!AE14:AF17, "&lt;0")</f>
        <v>-12</v>
      </c>
      <c r="AN16" s="571">
        <f t="shared" ref="AN16" si="16">IFERROR((AL16+AM16)/AL16, "-")</f>
        <v>0.47826086956521741</v>
      </c>
      <c r="AO16" s="571">
        <f>SUMIF('2.4_Input_Data_Rebase'!AB14:AF17,"&lt;=0")</f>
        <v>-12</v>
      </c>
      <c r="AP16" s="571">
        <f t="shared" ref="AP16" si="17">IFERROR((AO16-AM16)/AO16, "-")</f>
        <v>0</v>
      </c>
      <c r="AQ16" s="571">
        <f t="shared" ref="AQ16" si="18">IFERROR((SQRT(AN16*AP16))*AL16, "N/A")</f>
        <v>0</v>
      </c>
      <c r="AR16" s="572">
        <f t="shared" ref="AR16" si="19">IFERROR(AQ16*$D16, "N/A")</f>
        <v>0</v>
      </c>
      <c r="AS16" s="573"/>
      <c r="AT16" s="515">
        <f>SUM('2.4_Input_Data_Rebase'!W14:Y17)</f>
        <v>23</v>
      </c>
      <c r="AU16" s="516">
        <f>SUMIF('2.4_Input_Data_Rebase'!AD14:AF17, "&lt;0")</f>
        <v>-12</v>
      </c>
      <c r="AV16" s="571">
        <f t="shared" ref="AV16" si="20">IFERROR((AT16+AU16)/AT16, "-")</f>
        <v>0.47826086956521741</v>
      </c>
      <c r="AW16" s="571">
        <f>SUMIF('2.4_Input_Data_Rebase'!AB14:AF17,"&lt;=0")</f>
        <v>-12</v>
      </c>
      <c r="AX16" s="571">
        <f t="shared" ref="AX16" si="21">IFERROR((AW16-AU16)/AW16, "-")</f>
        <v>0</v>
      </c>
      <c r="AY16" s="571">
        <f t="shared" ref="AY16" si="22">IFERROR((SQRT(AV16*AX16))*AT16, "No Interventions")</f>
        <v>0</v>
      </c>
      <c r="AZ16" s="572">
        <f t="shared" ref="AZ16" si="23">IFERROR(AY16*$D16, "No Interventions")</f>
        <v>0</v>
      </c>
    </row>
    <row r="17" spans="1:52" ht="13.15" x14ac:dyDescent="0.35">
      <c r="A17" s="575"/>
      <c r="B17" s="518"/>
      <c r="C17" s="569"/>
      <c r="D17" s="576"/>
      <c r="F17" s="577"/>
      <c r="G17" s="578"/>
      <c r="H17" s="579"/>
      <c r="I17" s="579"/>
      <c r="J17" s="579"/>
      <c r="K17" s="579"/>
      <c r="L17" s="570"/>
      <c r="M17" s="573"/>
      <c r="N17" s="577"/>
      <c r="O17" s="578"/>
      <c r="P17" s="579"/>
      <c r="Q17" s="579"/>
      <c r="R17" s="579"/>
      <c r="S17" s="579"/>
      <c r="T17" s="570"/>
      <c r="U17" s="573"/>
      <c r="V17" s="577"/>
      <c r="W17" s="578"/>
      <c r="X17" s="579"/>
      <c r="Y17" s="579"/>
      <c r="Z17" s="579"/>
      <c r="AA17" s="579"/>
      <c r="AB17" s="570"/>
      <c r="AC17" s="574"/>
      <c r="AD17" s="577"/>
      <c r="AE17" s="578"/>
      <c r="AF17" s="579"/>
      <c r="AG17" s="579"/>
      <c r="AH17" s="579"/>
      <c r="AI17" s="579"/>
      <c r="AJ17" s="570"/>
      <c r="AK17" s="573"/>
      <c r="AL17" s="577"/>
      <c r="AM17" s="578"/>
      <c r="AN17" s="579"/>
      <c r="AO17" s="579"/>
      <c r="AP17" s="579"/>
      <c r="AQ17" s="579"/>
      <c r="AR17" s="570"/>
      <c r="AS17" s="573"/>
      <c r="AT17" s="577"/>
      <c r="AU17" s="578"/>
      <c r="AV17" s="579"/>
      <c r="AW17" s="579"/>
      <c r="AX17" s="579"/>
      <c r="AY17" s="579"/>
      <c r="AZ17" s="570"/>
    </row>
    <row r="18" spans="1:52" ht="13.15" x14ac:dyDescent="0.35">
      <c r="A18" s="575"/>
      <c r="B18" s="518"/>
      <c r="C18" s="569"/>
      <c r="D18" s="576"/>
      <c r="F18" s="577"/>
      <c r="G18" s="578"/>
      <c r="H18" s="579"/>
      <c r="I18" s="579"/>
      <c r="J18" s="579"/>
      <c r="K18" s="579"/>
      <c r="L18" s="570"/>
      <c r="M18" s="573"/>
      <c r="N18" s="577"/>
      <c r="O18" s="578"/>
      <c r="P18" s="579"/>
      <c r="Q18" s="579"/>
      <c r="R18" s="579"/>
      <c r="S18" s="579"/>
      <c r="T18" s="570"/>
      <c r="U18" s="573"/>
      <c r="V18" s="577"/>
      <c r="W18" s="578"/>
      <c r="X18" s="579"/>
      <c r="Y18" s="579"/>
      <c r="Z18" s="579"/>
      <c r="AA18" s="579"/>
      <c r="AB18" s="570"/>
      <c r="AC18" s="574"/>
      <c r="AD18" s="577"/>
      <c r="AE18" s="578"/>
      <c r="AF18" s="579"/>
      <c r="AG18" s="579"/>
      <c r="AH18" s="579"/>
      <c r="AI18" s="579"/>
      <c r="AJ18" s="570"/>
      <c r="AK18" s="573"/>
      <c r="AL18" s="577"/>
      <c r="AM18" s="578"/>
      <c r="AN18" s="579"/>
      <c r="AO18" s="579"/>
      <c r="AP18" s="579"/>
      <c r="AQ18" s="579"/>
      <c r="AR18" s="570"/>
      <c r="AS18" s="573"/>
      <c r="AT18" s="577"/>
      <c r="AU18" s="578"/>
      <c r="AV18" s="579"/>
      <c r="AW18" s="579"/>
      <c r="AX18" s="579"/>
      <c r="AY18" s="579"/>
      <c r="AZ18" s="570"/>
    </row>
    <row r="19" spans="1:52" ht="13.15" x14ac:dyDescent="0.35">
      <c r="A19" s="580"/>
      <c r="B19" s="520"/>
      <c r="C19" s="581"/>
      <c r="D19" s="582"/>
      <c r="F19" s="583"/>
      <c r="G19" s="584"/>
      <c r="H19" s="585"/>
      <c r="I19" s="585"/>
      <c r="J19" s="585"/>
      <c r="K19" s="585"/>
      <c r="L19" s="586"/>
      <c r="M19" s="573"/>
      <c r="N19" s="583"/>
      <c r="O19" s="584"/>
      <c r="P19" s="585"/>
      <c r="Q19" s="585"/>
      <c r="R19" s="585"/>
      <c r="S19" s="585"/>
      <c r="T19" s="586"/>
      <c r="U19" s="573"/>
      <c r="V19" s="583"/>
      <c r="W19" s="584"/>
      <c r="X19" s="585"/>
      <c r="Y19" s="585"/>
      <c r="Z19" s="585"/>
      <c r="AA19" s="585"/>
      <c r="AB19" s="586"/>
      <c r="AC19" s="574"/>
      <c r="AD19" s="583"/>
      <c r="AE19" s="584"/>
      <c r="AF19" s="585"/>
      <c r="AG19" s="585"/>
      <c r="AH19" s="585"/>
      <c r="AI19" s="585"/>
      <c r="AJ19" s="586"/>
      <c r="AK19" s="573"/>
      <c r="AL19" s="583"/>
      <c r="AM19" s="584"/>
      <c r="AN19" s="585"/>
      <c r="AO19" s="585"/>
      <c r="AP19" s="585"/>
      <c r="AQ19" s="585"/>
      <c r="AR19" s="586"/>
      <c r="AS19" s="573"/>
      <c r="AT19" s="583"/>
      <c r="AU19" s="584"/>
      <c r="AV19" s="585"/>
      <c r="AW19" s="585"/>
      <c r="AX19" s="585"/>
      <c r="AY19" s="585"/>
      <c r="AZ19" s="586"/>
    </row>
    <row r="20" spans="1:52" ht="13.15" x14ac:dyDescent="0.35">
      <c r="A20" s="568" t="s">
        <v>20</v>
      </c>
      <c r="B20" s="518">
        <v>2</v>
      </c>
      <c r="C20" s="569" t="s">
        <v>63</v>
      </c>
      <c r="D20" s="570">
        <f>'0.2_MR_Weighting'!I24</f>
        <v>7.4930010120591958E-2</v>
      </c>
      <c r="F20" s="515">
        <f>SUM('2.3_Input_Data_Orig_MC'!Y18:Y21)</f>
        <v>1</v>
      </c>
      <c r="G20" s="516">
        <f>SUMIF('2.3_Input_Data_Orig_MC'!AF18:AF21,"&lt;0")</f>
        <v>-1</v>
      </c>
      <c r="H20" s="571">
        <f t="shared" ref="H20" si="24">IFERROR((F20+G20) / F20, "-")</f>
        <v>0</v>
      </c>
      <c r="I20" s="571">
        <f>SUMIF('2.3_Input_Data_Orig_MC'!AB18:AF21,"&lt;=0")</f>
        <v>-2</v>
      </c>
      <c r="J20" s="571">
        <f t="shared" ref="J20" si="25">IFERROR((I20-G20)/I20, "-")</f>
        <v>0.5</v>
      </c>
      <c r="K20" s="571">
        <f t="shared" ref="K20" si="26">IFERROR((SQRT(H20*J20))*F20, "N/A")</f>
        <v>0</v>
      </c>
      <c r="L20" s="572">
        <f t="shared" ref="L20" si="27">IFERROR(K20*$D20, "N/A")</f>
        <v>0</v>
      </c>
      <c r="M20" s="573"/>
      <c r="N20" s="515">
        <f>SUM('2.3_Input_Data_Orig_MC'!X18:Y21)</f>
        <v>2</v>
      </c>
      <c r="O20" s="516">
        <f>SUMIF('2.3_Input_Data_Orig_MC'!AE18:AF21,"&lt;0")</f>
        <v>-2</v>
      </c>
      <c r="P20" s="571">
        <f t="shared" ref="P20" si="28">IFERROR((N20+O20)/N20, "-")</f>
        <v>0</v>
      </c>
      <c r="Q20" s="571">
        <f>SUMIF('2.3_Input_Data_Orig_MC'!AB18:AF21,"&lt;=0")</f>
        <v>-2</v>
      </c>
      <c r="R20" s="571">
        <f t="shared" ref="R20" si="29">IFERROR((Q20-O20)/Q20, "-")</f>
        <v>0</v>
      </c>
      <c r="S20" s="571">
        <f t="shared" ref="S20" si="30">IFERROR((SQRT(P20*R20))*N20, "N/A")</f>
        <v>0</v>
      </c>
      <c r="T20" s="572">
        <f t="shared" ref="T20" si="31">IFERROR(S20*$D20, "N/A")</f>
        <v>0</v>
      </c>
      <c r="U20" s="573"/>
      <c r="V20" s="515">
        <f>SUM('2.3_Input_Data_Orig_MC'!W18:Y21)</f>
        <v>2</v>
      </c>
      <c r="W20" s="516">
        <f>SUMIF('2.3_Input_Data_Orig_MC'!AD18:AF21, "&lt;0")</f>
        <v>-2</v>
      </c>
      <c r="X20" s="571">
        <f t="shared" ref="X20" si="32">IFERROR((V20+W20)/V20, "-")</f>
        <v>0</v>
      </c>
      <c r="Y20" s="571">
        <f>SUMIF('2.3_Input_Data_Orig_MC'!AB18:AF21,"&lt;=0")</f>
        <v>-2</v>
      </c>
      <c r="Z20" s="571">
        <f t="shared" ref="Z20" si="33">IFERROR((Y20-W20)/Y20, "-")</f>
        <v>0</v>
      </c>
      <c r="AA20" s="571">
        <f t="shared" ref="AA20" si="34">IFERROR((SQRT(X20*Z20))*V20, "N/A")</f>
        <v>0</v>
      </c>
      <c r="AB20" s="572">
        <f t="shared" ref="AB20" si="35">IFERROR(AA20*$D20, "N/A")</f>
        <v>0</v>
      </c>
      <c r="AC20" s="574"/>
      <c r="AD20" s="515">
        <f>SUM('2.4_Input_Data_Rebase'!Y18:Y21)</f>
        <v>2</v>
      </c>
      <c r="AE20" s="516">
        <f>SUMIF('2.4_Input_Data_Rebase'!AF18:AF21, "&lt;0")</f>
        <v>-2</v>
      </c>
      <c r="AF20" s="571">
        <f t="shared" ref="AF20" si="36">IFERROR((AD20+AE20) / AD20, "-")</f>
        <v>0</v>
      </c>
      <c r="AG20" s="571">
        <f>SUMIF('2.4_Input_Data_Rebase'!AB18:AF21,"&lt;=0")</f>
        <v>-2</v>
      </c>
      <c r="AH20" s="571">
        <f t="shared" ref="AH20" si="37">IFERROR((AG20-AE20)/AG20, "-")</f>
        <v>0</v>
      </c>
      <c r="AI20" s="571">
        <f t="shared" ref="AI20" si="38">IFERROR((SQRT(AF20*AH20))*AD20, "N/A")</f>
        <v>0</v>
      </c>
      <c r="AJ20" s="572">
        <f t="shared" ref="AJ20" si="39">IFERROR(AI20*$D20, "N/A")</f>
        <v>0</v>
      </c>
      <c r="AK20" s="573"/>
      <c r="AL20" s="515">
        <f>SUM('2.4_Input_Data_Rebase'!X18:Y21)</f>
        <v>2</v>
      </c>
      <c r="AM20" s="516">
        <f>SUMIF('2.4_Input_Data_Rebase'!AE18:AF21, "&lt;0")</f>
        <v>-2</v>
      </c>
      <c r="AN20" s="571">
        <f t="shared" ref="AN20" si="40">IFERROR((AL20+AM20)/AL20, "-")</f>
        <v>0</v>
      </c>
      <c r="AO20" s="571">
        <f>SUMIF('2.4_Input_Data_Rebase'!AB18:AF21,"&lt;=0")</f>
        <v>-2</v>
      </c>
      <c r="AP20" s="571">
        <f t="shared" ref="AP20" si="41">IFERROR((AO20-AM20)/AO20, "-")</f>
        <v>0</v>
      </c>
      <c r="AQ20" s="571">
        <f t="shared" ref="AQ20" si="42">IFERROR((SQRT(AN20*AP20))*AL20, "N/A")</f>
        <v>0</v>
      </c>
      <c r="AR20" s="572">
        <f t="shared" ref="AR20" si="43">IFERROR(AQ20*$D20, "N/A")</f>
        <v>0</v>
      </c>
      <c r="AS20" s="573"/>
      <c r="AT20" s="515">
        <f>SUM('2.4_Input_Data_Rebase'!W18:Y21)</f>
        <v>2</v>
      </c>
      <c r="AU20" s="516">
        <f>SUMIF('2.4_Input_Data_Rebase'!AD18:AF21, "&lt;0")</f>
        <v>-2</v>
      </c>
      <c r="AV20" s="571">
        <f t="shared" ref="AV20" si="44">IFERROR((AT20+AU20)/AT20, "-")</f>
        <v>0</v>
      </c>
      <c r="AW20" s="571">
        <f>SUMIF('2.4_Input_Data_Rebase'!AB18:AF21,"&lt;=0")</f>
        <v>-2</v>
      </c>
      <c r="AX20" s="571">
        <f t="shared" ref="AX20" si="45">IFERROR((AW20-AU20)/AW20, "-")</f>
        <v>0</v>
      </c>
      <c r="AY20" s="571">
        <f t="shared" ref="AY20" si="46">IFERROR((SQRT(AV20*AX20))*AT20, "No Interventions")</f>
        <v>0</v>
      </c>
      <c r="AZ20" s="572">
        <f t="shared" ref="AZ20" si="47">IFERROR(AY20*$D20, "No Interventions")</f>
        <v>0</v>
      </c>
    </row>
    <row r="21" spans="1:52" ht="13.15" x14ac:dyDescent="0.35">
      <c r="A21" s="575"/>
      <c r="B21" s="518"/>
      <c r="C21" s="569"/>
      <c r="D21" s="576"/>
      <c r="F21" s="577"/>
      <c r="G21" s="578"/>
      <c r="H21" s="579"/>
      <c r="I21" s="579"/>
      <c r="J21" s="579"/>
      <c r="K21" s="579"/>
      <c r="L21" s="570"/>
      <c r="M21" s="573"/>
      <c r="N21" s="577"/>
      <c r="O21" s="578"/>
      <c r="P21" s="579"/>
      <c r="Q21" s="579"/>
      <c r="R21" s="579"/>
      <c r="S21" s="579"/>
      <c r="T21" s="570"/>
      <c r="U21" s="573"/>
      <c r="V21" s="577"/>
      <c r="W21" s="578"/>
      <c r="X21" s="579"/>
      <c r="Y21" s="579"/>
      <c r="Z21" s="579"/>
      <c r="AA21" s="579"/>
      <c r="AB21" s="570"/>
      <c r="AC21" s="574"/>
      <c r="AD21" s="577"/>
      <c r="AE21" s="578"/>
      <c r="AF21" s="579"/>
      <c r="AG21" s="579"/>
      <c r="AH21" s="579"/>
      <c r="AI21" s="579"/>
      <c r="AJ21" s="570"/>
      <c r="AK21" s="573"/>
      <c r="AL21" s="577"/>
      <c r="AM21" s="578"/>
      <c r="AN21" s="579"/>
      <c r="AO21" s="579"/>
      <c r="AP21" s="579"/>
      <c r="AQ21" s="579"/>
      <c r="AR21" s="570"/>
      <c r="AS21" s="573"/>
      <c r="AT21" s="577"/>
      <c r="AU21" s="578"/>
      <c r="AV21" s="579"/>
      <c r="AW21" s="579"/>
      <c r="AX21" s="579"/>
      <c r="AY21" s="579"/>
      <c r="AZ21" s="570"/>
    </row>
    <row r="22" spans="1:52" ht="13.15" x14ac:dyDescent="0.35">
      <c r="A22" s="575"/>
      <c r="B22" s="518"/>
      <c r="C22" s="569"/>
      <c r="D22" s="576"/>
      <c r="F22" s="577"/>
      <c r="G22" s="578"/>
      <c r="H22" s="579"/>
      <c r="I22" s="579"/>
      <c r="J22" s="579"/>
      <c r="K22" s="579"/>
      <c r="L22" s="570"/>
      <c r="M22" s="573"/>
      <c r="N22" s="577"/>
      <c r="O22" s="578"/>
      <c r="P22" s="579"/>
      <c r="Q22" s="579"/>
      <c r="R22" s="579"/>
      <c r="S22" s="579"/>
      <c r="T22" s="570"/>
      <c r="U22" s="573"/>
      <c r="V22" s="577"/>
      <c r="W22" s="578"/>
      <c r="X22" s="579"/>
      <c r="Y22" s="579"/>
      <c r="Z22" s="579"/>
      <c r="AA22" s="579"/>
      <c r="AB22" s="570"/>
      <c r="AC22" s="574"/>
      <c r="AD22" s="577"/>
      <c r="AE22" s="578"/>
      <c r="AF22" s="579"/>
      <c r="AG22" s="579"/>
      <c r="AH22" s="579"/>
      <c r="AI22" s="579"/>
      <c r="AJ22" s="570"/>
      <c r="AK22" s="573"/>
      <c r="AL22" s="577"/>
      <c r="AM22" s="578"/>
      <c r="AN22" s="579"/>
      <c r="AO22" s="579"/>
      <c r="AP22" s="579"/>
      <c r="AQ22" s="579"/>
      <c r="AR22" s="570"/>
      <c r="AS22" s="573"/>
      <c r="AT22" s="577"/>
      <c r="AU22" s="578"/>
      <c r="AV22" s="579"/>
      <c r="AW22" s="579"/>
      <c r="AX22" s="579"/>
      <c r="AY22" s="579"/>
      <c r="AZ22" s="570"/>
    </row>
    <row r="23" spans="1:52" ht="13.15" x14ac:dyDescent="0.35">
      <c r="A23" s="580"/>
      <c r="B23" s="520"/>
      <c r="C23" s="581"/>
      <c r="D23" s="582"/>
      <c r="F23" s="583"/>
      <c r="G23" s="584"/>
      <c r="H23" s="585"/>
      <c r="I23" s="585"/>
      <c r="J23" s="585"/>
      <c r="K23" s="585"/>
      <c r="L23" s="586"/>
      <c r="M23" s="573"/>
      <c r="N23" s="583"/>
      <c r="O23" s="584"/>
      <c r="P23" s="585"/>
      <c r="Q23" s="585"/>
      <c r="R23" s="585"/>
      <c r="S23" s="585"/>
      <c r="T23" s="586"/>
      <c r="U23" s="573"/>
      <c r="V23" s="583"/>
      <c r="W23" s="584"/>
      <c r="X23" s="585"/>
      <c r="Y23" s="585"/>
      <c r="Z23" s="585"/>
      <c r="AA23" s="585"/>
      <c r="AB23" s="586"/>
      <c r="AC23" s="574"/>
      <c r="AD23" s="583"/>
      <c r="AE23" s="584"/>
      <c r="AF23" s="585"/>
      <c r="AG23" s="585"/>
      <c r="AH23" s="585"/>
      <c r="AI23" s="585"/>
      <c r="AJ23" s="586"/>
      <c r="AK23" s="573"/>
      <c r="AL23" s="583"/>
      <c r="AM23" s="584"/>
      <c r="AN23" s="585"/>
      <c r="AO23" s="585"/>
      <c r="AP23" s="585"/>
      <c r="AQ23" s="585"/>
      <c r="AR23" s="586"/>
      <c r="AS23" s="573"/>
      <c r="AT23" s="583"/>
      <c r="AU23" s="584"/>
      <c r="AV23" s="585"/>
      <c r="AW23" s="585"/>
      <c r="AX23" s="585"/>
      <c r="AY23" s="585"/>
      <c r="AZ23" s="586"/>
    </row>
    <row r="24" spans="1:52" ht="13.15" x14ac:dyDescent="0.35">
      <c r="A24" s="568" t="s">
        <v>20</v>
      </c>
      <c r="B24" s="518">
        <v>7</v>
      </c>
      <c r="C24" s="569" t="s">
        <v>11</v>
      </c>
      <c r="D24" s="570">
        <f>'0.2_MR_Weighting'!I28</f>
        <v>0</v>
      </c>
      <c r="F24" s="515">
        <f>SUM('2.3_Input_Data_Orig_MC'!Y22:Y25)</f>
        <v>0</v>
      </c>
      <c r="G24" s="516">
        <f>SUMIF('2.3_Input_Data_Orig_MC'!AF22:AF25,"&lt;0")</f>
        <v>0</v>
      </c>
      <c r="H24" s="571" t="str">
        <f t="shared" ref="H24" si="48">IFERROR((F24+G24) / F24, "-")</f>
        <v>-</v>
      </c>
      <c r="I24" s="571">
        <f>SUMIF('2.3_Input_Data_Orig_MC'!AB22:AF25,"&lt;=0")</f>
        <v>0</v>
      </c>
      <c r="J24" s="571" t="str">
        <f t="shared" ref="J24" si="49">IFERROR((I24-G24)/I24, "-")</f>
        <v>-</v>
      </c>
      <c r="K24" s="571" t="str">
        <f t="shared" ref="K24" si="50">IFERROR((SQRT(H24*J24))*F24, "N/A")</f>
        <v>N/A</v>
      </c>
      <c r="L24" s="572" t="str">
        <f t="shared" ref="L24" si="51">IFERROR(K24*$D24, "N/A")</f>
        <v>N/A</v>
      </c>
      <c r="M24" s="573"/>
      <c r="N24" s="515">
        <f>SUM('2.3_Input_Data_Orig_MC'!X22:Y25)</f>
        <v>0</v>
      </c>
      <c r="O24" s="516">
        <f>SUMIF('2.3_Input_Data_Orig_MC'!AE22:AF25,"&lt;0")</f>
        <v>0</v>
      </c>
      <c r="P24" s="571" t="str">
        <f t="shared" ref="P24" si="52">IFERROR((N24+O24)/N24, "-")</f>
        <v>-</v>
      </c>
      <c r="Q24" s="571">
        <f>SUMIF('2.3_Input_Data_Orig_MC'!AB22:AF25,"&lt;=0")</f>
        <v>0</v>
      </c>
      <c r="R24" s="571" t="str">
        <f t="shared" ref="R24" si="53">IFERROR((Q24-O24)/Q24, "-")</f>
        <v>-</v>
      </c>
      <c r="S24" s="571" t="str">
        <f t="shared" ref="S24" si="54">IFERROR((SQRT(P24*R24))*N24, "N/A")</f>
        <v>N/A</v>
      </c>
      <c r="T24" s="572" t="str">
        <f t="shared" ref="T24" si="55">IFERROR(S24*$D24, "N/A")</f>
        <v>N/A</v>
      </c>
      <c r="U24" s="573"/>
      <c r="V24" s="515">
        <f>SUM('2.3_Input_Data_Orig_MC'!W22:Y25)</f>
        <v>0</v>
      </c>
      <c r="W24" s="516">
        <f>SUMIF('2.3_Input_Data_Orig_MC'!AD22:AF25, "&lt;0")</f>
        <v>0</v>
      </c>
      <c r="X24" s="571" t="str">
        <f t="shared" ref="X24" si="56">IFERROR((V24+W24)/V24, "-")</f>
        <v>-</v>
      </c>
      <c r="Y24" s="571">
        <f>SUMIF('2.3_Input_Data_Orig_MC'!AB22:AF25,"&lt;=0")</f>
        <v>0</v>
      </c>
      <c r="Z24" s="571" t="str">
        <f t="shared" ref="Z24" si="57">IFERROR((Y24-W24)/Y24, "-")</f>
        <v>-</v>
      </c>
      <c r="AA24" s="571" t="str">
        <f t="shared" ref="AA24" si="58">IFERROR((SQRT(X24*Z24))*V24, "N/A")</f>
        <v>N/A</v>
      </c>
      <c r="AB24" s="572" t="str">
        <f t="shared" ref="AB24" si="59">IFERROR(AA24*$D24, "N/A")</f>
        <v>N/A</v>
      </c>
      <c r="AC24" s="574"/>
      <c r="AD24" s="515">
        <f>SUM('2.4_Input_Data_Rebase'!Y22:Y25)</f>
        <v>0</v>
      </c>
      <c r="AE24" s="516">
        <f>SUMIF('2.4_Input_Data_Rebase'!AF22:AF25, "&lt;0")</f>
        <v>0</v>
      </c>
      <c r="AF24" s="571" t="str">
        <f t="shared" ref="AF24" si="60">IFERROR((AD24+AE24) / AD24, "-")</f>
        <v>-</v>
      </c>
      <c r="AG24" s="571">
        <f>SUMIF('2.4_Input_Data_Rebase'!AB22:AF25,"&lt;=0")</f>
        <v>0</v>
      </c>
      <c r="AH24" s="571" t="str">
        <f t="shared" ref="AH24" si="61">IFERROR((AG24-AE24)/AG24, "-")</f>
        <v>-</v>
      </c>
      <c r="AI24" s="571" t="str">
        <f t="shared" ref="AI24" si="62">IFERROR((SQRT(AF24*AH24))*AD24, "N/A")</f>
        <v>N/A</v>
      </c>
      <c r="AJ24" s="572" t="str">
        <f t="shared" ref="AJ24" si="63">IFERROR(AI24*$D24, "N/A")</f>
        <v>N/A</v>
      </c>
      <c r="AK24" s="573"/>
      <c r="AL24" s="515">
        <f>SUM('2.4_Input_Data_Rebase'!X22:Y25)</f>
        <v>0</v>
      </c>
      <c r="AM24" s="516">
        <f>SUMIF('2.4_Input_Data_Rebase'!AE22:AF25, "&lt;0")</f>
        <v>0</v>
      </c>
      <c r="AN24" s="571" t="str">
        <f t="shared" ref="AN24" si="64">IFERROR((AL24+AM24)/AL24, "-")</f>
        <v>-</v>
      </c>
      <c r="AO24" s="571">
        <f>SUMIF('2.4_Input_Data_Rebase'!AB22:AF25,"&lt;=0")</f>
        <v>0</v>
      </c>
      <c r="AP24" s="571" t="str">
        <f t="shared" ref="AP24" si="65">IFERROR((AO24-AM24)/AO24, "-")</f>
        <v>-</v>
      </c>
      <c r="AQ24" s="571" t="str">
        <f t="shared" ref="AQ24" si="66">IFERROR((SQRT(AN24*AP24))*AL24, "N/A")</f>
        <v>N/A</v>
      </c>
      <c r="AR24" s="572" t="str">
        <f t="shared" ref="AR24" si="67">IFERROR(AQ24*$D24, "N/A")</f>
        <v>N/A</v>
      </c>
      <c r="AS24" s="573"/>
      <c r="AT24" s="515">
        <f>SUM('2.4_Input_Data_Rebase'!W22:Y25)</f>
        <v>0</v>
      </c>
      <c r="AU24" s="516">
        <f>SUMIF('2.4_Input_Data_Rebase'!AD22:AF25, "&lt;0")</f>
        <v>0</v>
      </c>
      <c r="AV24" s="571" t="str">
        <f t="shared" ref="AV24" si="68">IFERROR((AT24+AU24)/AT24, "-")</f>
        <v>-</v>
      </c>
      <c r="AW24" s="571">
        <f>SUMIF('2.4_Input_Data_Rebase'!AB22:AF25,"&lt;=0")</f>
        <v>0</v>
      </c>
      <c r="AX24" s="571" t="str">
        <f t="shared" ref="AX24" si="69">IFERROR((AW24-AU24)/AW24, "-")</f>
        <v>-</v>
      </c>
      <c r="AY24" s="571" t="str">
        <f t="shared" ref="AY24" si="70">IFERROR((SQRT(AV24*AX24))*AT24, "No Interventions")</f>
        <v>No Interventions</v>
      </c>
      <c r="AZ24" s="572" t="str">
        <f t="shared" ref="AZ24" si="71">IFERROR(AY24*$D24, "No Interventions")</f>
        <v>No Interventions</v>
      </c>
    </row>
    <row r="25" spans="1:52" ht="13.15" x14ac:dyDescent="0.35">
      <c r="A25" s="575"/>
      <c r="B25" s="518"/>
      <c r="C25" s="569"/>
      <c r="D25" s="576"/>
      <c r="F25" s="577"/>
      <c r="G25" s="578"/>
      <c r="H25" s="579"/>
      <c r="I25" s="579"/>
      <c r="J25" s="579"/>
      <c r="K25" s="579"/>
      <c r="L25" s="570"/>
      <c r="M25" s="573"/>
      <c r="N25" s="577"/>
      <c r="O25" s="578"/>
      <c r="P25" s="579"/>
      <c r="Q25" s="579"/>
      <c r="R25" s="579"/>
      <c r="S25" s="579"/>
      <c r="T25" s="570"/>
      <c r="U25" s="573"/>
      <c r="V25" s="577"/>
      <c r="W25" s="578"/>
      <c r="X25" s="579"/>
      <c r="Y25" s="579"/>
      <c r="Z25" s="579"/>
      <c r="AA25" s="579"/>
      <c r="AB25" s="570"/>
      <c r="AC25" s="574"/>
      <c r="AD25" s="577"/>
      <c r="AE25" s="578"/>
      <c r="AF25" s="579"/>
      <c r="AG25" s="579"/>
      <c r="AH25" s="579"/>
      <c r="AI25" s="579"/>
      <c r="AJ25" s="570"/>
      <c r="AK25" s="573"/>
      <c r="AL25" s="577"/>
      <c r="AM25" s="578"/>
      <c r="AN25" s="579"/>
      <c r="AO25" s="579"/>
      <c r="AP25" s="579"/>
      <c r="AQ25" s="579"/>
      <c r="AR25" s="570"/>
      <c r="AS25" s="573"/>
      <c r="AT25" s="577"/>
      <c r="AU25" s="578"/>
      <c r="AV25" s="579"/>
      <c r="AW25" s="579"/>
      <c r="AX25" s="579"/>
      <c r="AY25" s="579"/>
      <c r="AZ25" s="570"/>
    </row>
    <row r="26" spans="1:52" ht="13.15" x14ac:dyDescent="0.35">
      <c r="A26" s="575"/>
      <c r="B26" s="518"/>
      <c r="C26" s="569"/>
      <c r="D26" s="576"/>
      <c r="F26" s="577"/>
      <c r="G26" s="578"/>
      <c r="H26" s="579"/>
      <c r="I26" s="579"/>
      <c r="J26" s="579"/>
      <c r="K26" s="579"/>
      <c r="L26" s="570"/>
      <c r="M26" s="573"/>
      <c r="N26" s="577"/>
      <c r="O26" s="578"/>
      <c r="P26" s="579"/>
      <c r="Q26" s="579"/>
      <c r="R26" s="579"/>
      <c r="S26" s="579"/>
      <c r="T26" s="570"/>
      <c r="U26" s="573"/>
      <c r="V26" s="577"/>
      <c r="W26" s="578"/>
      <c r="X26" s="579"/>
      <c r="Y26" s="579"/>
      <c r="Z26" s="579"/>
      <c r="AA26" s="579"/>
      <c r="AB26" s="570"/>
      <c r="AC26" s="574"/>
      <c r="AD26" s="577"/>
      <c r="AE26" s="578"/>
      <c r="AF26" s="579"/>
      <c r="AG26" s="579"/>
      <c r="AH26" s="579"/>
      <c r="AI26" s="579"/>
      <c r="AJ26" s="570"/>
      <c r="AK26" s="573"/>
      <c r="AL26" s="577"/>
      <c r="AM26" s="578"/>
      <c r="AN26" s="579"/>
      <c r="AO26" s="579"/>
      <c r="AP26" s="579"/>
      <c r="AQ26" s="579"/>
      <c r="AR26" s="570"/>
      <c r="AS26" s="573"/>
      <c r="AT26" s="577"/>
      <c r="AU26" s="578"/>
      <c r="AV26" s="579"/>
      <c r="AW26" s="579"/>
      <c r="AX26" s="579"/>
      <c r="AY26" s="579"/>
      <c r="AZ26" s="570"/>
    </row>
    <row r="27" spans="1:52" ht="13.15" x14ac:dyDescent="0.35">
      <c r="A27" s="580"/>
      <c r="B27" s="520"/>
      <c r="C27" s="581"/>
      <c r="D27" s="582"/>
      <c r="F27" s="583"/>
      <c r="G27" s="584"/>
      <c r="H27" s="585"/>
      <c r="I27" s="585"/>
      <c r="J27" s="585"/>
      <c r="K27" s="585"/>
      <c r="L27" s="586"/>
      <c r="M27" s="573"/>
      <c r="N27" s="583"/>
      <c r="O27" s="584"/>
      <c r="P27" s="585"/>
      <c r="Q27" s="585"/>
      <c r="R27" s="585"/>
      <c r="S27" s="585"/>
      <c r="T27" s="586"/>
      <c r="U27" s="573"/>
      <c r="V27" s="583"/>
      <c r="W27" s="584"/>
      <c r="X27" s="585"/>
      <c r="Y27" s="585"/>
      <c r="Z27" s="585"/>
      <c r="AA27" s="585"/>
      <c r="AB27" s="586"/>
      <c r="AC27" s="574"/>
      <c r="AD27" s="583"/>
      <c r="AE27" s="584"/>
      <c r="AF27" s="585"/>
      <c r="AG27" s="585"/>
      <c r="AH27" s="585"/>
      <c r="AI27" s="585"/>
      <c r="AJ27" s="586"/>
      <c r="AK27" s="573"/>
      <c r="AL27" s="583"/>
      <c r="AM27" s="584"/>
      <c r="AN27" s="585"/>
      <c r="AO27" s="585"/>
      <c r="AP27" s="585"/>
      <c r="AQ27" s="585"/>
      <c r="AR27" s="586"/>
      <c r="AS27" s="573"/>
      <c r="AT27" s="583"/>
      <c r="AU27" s="584"/>
      <c r="AV27" s="585"/>
      <c r="AW27" s="585"/>
      <c r="AX27" s="585"/>
      <c r="AY27" s="585"/>
      <c r="AZ27" s="586"/>
    </row>
    <row r="28" spans="1:52" ht="13.15" x14ac:dyDescent="0.35">
      <c r="A28" s="568" t="s">
        <v>20</v>
      </c>
      <c r="B28" s="518">
        <v>8</v>
      </c>
      <c r="C28" s="569" t="s">
        <v>12</v>
      </c>
      <c r="D28" s="570">
        <f>'0.2_MR_Weighting'!I32</f>
        <v>0</v>
      </c>
      <c r="F28" s="515">
        <f>SUM('2.3_Input_Data_Orig_MC'!Y26:Y29)</f>
        <v>0</v>
      </c>
      <c r="G28" s="516">
        <f>SUMIF('2.3_Input_Data_Orig_MC'!AF26:AF29,"&lt;0")</f>
        <v>0</v>
      </c>
      <c r="H28" s="571" t="str">
        <f t="shared" ref="H28" si="72">IFERROR((F28+G28) / F28, "-")</f>
        <v>-</v>
      </c>
      <c r="I28" s="571">
        <f>SUMIF('2.3_Input_Data_Orig_MC'!AB26:AF29,"&lt;=0")</f>
        <v>0</v>
      </c>
      <c r="J28" s="571" t="str">
        <f t="shared" ref="J28" si="73">IFERROR((I28-G28)/I28, "-")</f>
        <v>-</v>
      </c>
      <c r="K28" s="571" t="str">
        <f t="shared" ref="K28" si="74">IFERROR((SQRT(H28*J28))*F28, "N/A")</f>
        <v>N/A</v>
      </c>
      <c r="L28" s="572" t="str">
        <f t="shared" ref="L28" si="75">IFERROR(K28*$D28, "N/A")</f>
        <v>N/A</v>
      </c>
      <c r="M28" s="573"/>
      <c r="N28" s="515">
        <f>SUM('2.3_Input_Data_Orig_MC'!X26:Y29)</f>
        <v>0</v>
      </c>
      <c r="O28" s="516">
        <f>SUMIF('2.3_Input_Data_Orig_MC'!AE26:AF29,"&lt;0")</f>
        <v>0</v>
      </c>
      <c r="P28" s="571" t="str">
        <f t="shared" ref="P28" si="76">IFERROR((N28+O28)/N28, "-")</f>
        <v>-</v>
      </c>
      <c r="Q28" s="571">
        <f>SUMIF('2.3_Input_Data_Orig_MC'!AB26:AF29,"&lt;=0")</f>
        <v>0</v>
      </c>
      <c r="R28" s="571" t="str">
        <f t="shared" ref="R28" si="77">IFERROR((Q28-O28)/Q28, "-")</f>
        <v>-</v>
      </c>
      <c r="S28" s="571" t="str">
        <f t="shared" ref="S28" si="78">IFERROR((SQRT(P28*R28))*N28, "N/A")</f>
        <v>N/A</v>
      </c>
      <c r="T28" s="572" t="str">
        <f t="shared" ref="T28" si="79">IFERROR(S28*$D28, "N/A")</f>
        <v>N/A</v>
      </c>
      <c r="U28" s="573"/>
      <c r="V28" s="515">
        <f>SUM('2.3_Input_Data_Orig_MC'!W26:Y29)</f>
        <v>0</v>
      </c>
      <c r="W28" s="516">
        <f>SUMIF('2.3_Input_Data_Orig_MC'!AD26:AF29, "&lt;0")</f>
        <v>0</v>
      </c>
      <c r="X28" s="571" t="str">
        <f t="shared" ref="X28" si="80">IFERROR((V28+W28)/V28, "-")</f>
        <v>-</v>
      </c>
      <c r="Y28" s="571">
        <f>SUMIF('2.3_Input_Data_Orig_MC'!AB26:AF29,"&lt;=0")</f>
        <v>0</v>
      </c>
      <c r="Z28" s="571" t="str">
        <f t="shared" ref="Z28" si="81">IFERROR((Y28-W28)/Y28, "-")</f>
        <v>-</v>
      </c>
      <c r="AA28" s="571" t="str">
        <f t="shared" ref="AA28" si="82">IFERROR((SQRT(X28*Z28))*V28, "N/A")</f>
        <v>N/A</v>
      </c>
      <c r="AB28" s="572" t="str">
        <f t="shared" ref="AB28" si="83">IFERROR(AA28*$D28, "N/A")</f>
        <v>N/A</v>
      </c>
      <c r="AC28" s="574"/>
      <c r="AD28" s="515">
        <f>SUM('2.4_Input_Data_Rebase'!Y26:Y29)</f>
        <v>0</v>
      </c>
      <c r="AE28" s="516">
        <f>SUMIF('2.4_Input_Data_Rebase'!AF26:AF29, "&lt;0")</f>
        <v>0</v>
      </c>
      <c r="AF28" s="571" t="str">
        <f t="shared" ref="AF28" si="84">IFERROR((AD28+AE28) / AD28, "-")</f>
        <v>-</v>
      </c>
      <c r="AG28" s="571">
        <f>SUMIF('2.4_Input_Data_Rebase'!AB26:AF29,"&lt;=0")</f>
        <v>0</v>
      </c>
      <c r="AH28" s="571" t="str">
        <f t="shared" ref="AH28" si="85">IFERROR((AG28-AE28)/AG28, "-")</f>
        <v>-</v>
      </c>
      <c r="AI28" s="571" t="str">
        <f t="shared" ref="AI28" si="86">IFERROR((SQRT(AF28*AH28))*AD28, "N/A")</f>
        <v>N/A</v>
      </c>
      <c r="AJ28" s="572" t="str">
        <f t="shared" ref="AJ28" si="87">IFERROR(AI28*$D28, "N/A")</f>
        <v>N/A</v>
      </c>
      <c r="AK28" s="573"/>
      <c r="AL28" s="515">
        <f>SUM('2.4_Input_Data_Rebase'!X26:Y29)</f>
        <v>0</v>
      </c>
      <c r="AM28" s="516">
        <f>SUMIF('2.4_Input_Data_Rebase'!AE26:AF29, "&lt;0")</f>
        <v>0</v>
      </c>
      <c r="AN28" s="571" t="str">
        <f t="shared" ref="AN28" si="88">IFERROR((AL28+AM28)/AL28, "-")</f>
        <v>-</v>
      </c>
      <c r="AO28" s="571">
        <f>SUMIF('2.4_Input_Data_Rebase'!AB26:AF29,"&lt;=0")</f>
        <v>0</v>
      </c>
      <c r="AP28" s="571" t="str">
        <f t="shared" ref="AP28" si="89">IFERROR((AO28-AM28)/AO28, "-")</f>
        <v>-</v>
      </c>
      <c r="AQ28" s="571" t="str">
        <f t="shared" ref="AQ28" si="90">IFERROR((SQRT(AN28*AP28))*AL28, "N/A")</f>
        <v>N/A</v>
      </c>
      <c r="AR28" s="572" t="str">
        <f t="shared" ref="AR28" si="91">IFERROR(AQ28*$D28, "N/A")</f>
        <v>N/A</v>
      </c>
      <c r="AS28" s="573"/>
      <c r="AT28" s="515">
        <f>SUM('2.4_Input_Data_Rebase'!W26:Y29)</f>
        <v>0</v>
      </c>
      <c r="AU28" s="516">
        <f>SUMIF('2.4_Input_Data_Rebase'!AD26:AF29, "&lt;0")</f>
        <v>0</v>
      </c>
      <c r="AV28" s="571" t="str">
        <f t="shared" ref="AV28" si="92">IFERROR((AT28+AU28)/AT28, "-")</f>
        <v>-</v>
      </c>
      <c r="AW28" s="571">
        <f>SUMIF('2.4_Input_Data_Rebase'!AB26:AF29,"&lt;=0")</f>
        <v>0</v>
      </c>
      <c r="AX28" s="571" t="str">
        <f t="shared" ref="AX28" si="93">IFERROR((AW28-AU28)/AW28, "-")</f>
        <v>-</v>
      </c>
      <c r="AY28" s="571" t="str">
        <f t="shared" ref="AY28" si="94">IFERROR((SQRT(AV28*AX28))*AT28, "No Interventions")</f>
        <v>No Interventions</v>
      </c>
      <c r="AZ28" s="572" t="str">
        <f t="shared" ref="AZ28" si="95">IFERROR(AY28*$D28, "No Interventions")</f>
        <v>No Interventions</v>
      </c>
    </row>
    <row r="29" spans="1:52" ht="13.15" x14ac:dyDescent="0.35">
      <c r="A29" s="575"/>
      <c r="B29" s="518"/>
      <c r="C29" s="569"/>
      <c r="D29" s="576"/>
      <c r="F29" s="577"/>
      <c r="G29" s="578"/>
      <c r="H29" s="579"/>
      <c r="I29" s="579"/>
      <c r="J29" s="579"/>
      <c r="K29" s="579"/>
      <c r="L29" s="570"/>
      <c r="M29" s="573"/>
      <c r="N29" s="577"/>
      <c r="O29" s="578"/>
      <c r="P29" s="579"/>
      <c r="Q29" s="579"/>
      <c r="R29" s="579"/>
      <c r="S29" s="579"/>
      <c r="T29" s="570"/>
      <c r="U29" s="573"/>
      <c r="V29" s="577"/>
      <c r="W29" s="578"/>
      <c r="X29" s="579"/>
      <c r="Y29" s="579"/>
      <c r="Z29" s="579"/>
      <c r="AA29" s="579"/>
      <c r="AB29" s="570"/>
      <c r="AC29" s="574"/>
      <c r="AD29" s="577"/>
      <c r="AE29" s="578"/>
      <c r="AF29" s="579"/>
      <c r="AG29" s="579"/>
      <c r="AH29" s="579"/>
      <c r="AI29" s="579"/>
      <c r="AJ29" s="570"/>
      <c r="AK29" s="573"/>
      <c r="AL29" s="577"/>
      <c r="AM29" s="578"/>
      <c r="AN29" s="579"/>
      <c r="AO29" s="579"/>
      <c r="AP29" s="579"/>
      <c r="AQ29" s="579"/>
      <c r="AR29" s="570"/>
      <c r="AS29" s="573"/>
      <c r="AT29" s="577"/>
      <c r="AU29" s="578"/>
      <c r="AV29" s="579"/>
      <c r="AW29" s="579"/>
      <c r="AX29" s="579"/>
      <c r="AY29" s="579"/>
      <c r="AZ29" s="570"/>
    </row>
    <row r="30" spans="1:52" ht="13.15" x14ac:dyDescent="0.35">
      <c r="A30" s="575"/>
      <c r="B30" s="518"/>
      <c r="C30" s="569"/>
      <c r="D30" s="576"/>
      <c r="F30" s="577"/>
      <c r="G30" s="578"/>
      <c r="H30" s="579"/>
      <c r="I30" s="579"/>
      <c r="J30" s="579"/>
      <c r="K30" s="579"/>
      <c r="L30" s="570"/>
      <c r="M30" s="573"/>
      <c r="N30" s="577"/>
      <c r="O30" s="578"/>
      <c r="P30" s="579"/>
      <c r="Q30" s="579"/>
      <c r="R30" s="579"/>
      <c r="S30" s="579"/>
      <c r="T30" s="570"/>
      <c r="U30" s="573"/>
      <c r="V30" s="577"/>
      <c r="W30" s="578"/>
      <c r="X30" s="579"/>
      <c r="Y30" s="579"/>
      <c r="Z30" s="579"/>
      <c r="AA30" s="579"/>
      <c r="AB30" s="570"/>
      <c r="AC30" s="574"/>
      <c r="AD30" s="577"/>
      <c r="AE30" s="578"/>
      <c r="AF30" s="579"/>
      <c r="AG30" s="579"/>
      <c r="AH30" s="579"/>
      <c r="AI30" s="579"/>
      <c r="AJ30" s="570"/>
      <c r="AK30" s="573"/>
      <c r="AL30" s="577"/>
      <c r="AM30" s="578"/>
      <c r="AN30" s="579"/>
      <c r="AO30" s="579"/>
      <c r="AP30" s="579"/>
      <c r="AQ30" s="579"/>
      <c r="AR30" s="570"/>
      <c r="AS30" s="573"/>
      <c r="AT30" s="577"/>
      <c r="AU30" s="578"/>
      <c r="AV30" s="579"/>
      <c r="AW30" s="579"/>
      <c r="AX30" s="579"/>
      <c r="AY30" s="579"/>
      <c r="AZ30" s="570"/>
    </row>
    <row r="31" spans="1:52" ht="13.15" x14ac:dyDescent="0.35">
      <c r="A31" s="580"/>
      <c r="B31" s="520"/>
      <c r="C31" s="581"/>
      <c r="D31" s="582"/>
      <c r="F31" s="583"/>
      <c r="G31" s="584"/>
      <c r="H31" s="585"/>
      <c r="I31" s="585"/>
      <c r="J31" s="585"/>
      <c r="K31" s="585"/>
      <c r="L31" s="586"/>
      <c r="M31" s="573"/>
      <c r="N31" s="583"/>
      <c r="O31" s="584"/>
      <c r="P31" s="585"/>
      <c r="Q31" s="585"/>
      <c r="R31" s="585"/>
      <c r="S31" s="585"/>
      <c r="T31" s="586"/>
      <c r="U31" s="573"/>
      <c r="V31" s="583"/>
      <c r="W31" s="584"/>
      <c r="X31" s="585"/>
      <c r="Y31" s="585"/>
      <c r="Z31" s="585"/>
      <c r="AA31" s="585"/>
      <c r="AB31" s="586"/>
      <c r="AC31" s="574"/>
      <c r="AD31" s="583"/>
      <c r="AE31" s="584"/>
      <c r="AF31" s="585"/>
      <c r="AG31" s="585"/>
      <c r="AH31" s="585"/>
      <c r="AI31" s="585"/>
      <c r="AJ31" s="586"/>
      <c r="AK31" s="573"/>
      <c r="AL31" s="583"/>
      <c r="AM31" s="584"/>
      <c r="AN31" s="585"/>
      <c r="AO31" s="585"/>
      <c r="AP31" s="585"/>
      <c r="AQ31" s="585"/>
      <c r="AR31" s="586"/>
      <c r="AS31" s="573"/>
      <c r="AT31" s="583"/>
      <c r="AU31" s="584"/>
      <c r="AV31" s="585"/>
      <c r="AW31" s="585"/>
      <c r="AX31" s="585"/>
      <c r="AY31" s="585"/>
      <c r="AZ31" s="586"/>
    </row>
    <row r="32" spans="1:52" ht="26.25" x14ac:dyDescent="0.35">
      <c r="A32" s="568" t="s">
        <v>20</v>
      </c>
      <c r="B32" s="518">
        <v>16</v>
      </c>
      <c r="C32" s="569" t="s">
        <v>64</v>
      </c>
      <c r="D32" s="570">
        <f>'0.2_MR_Weighting'!I36</f>
        <v>2.1470529613675854E-3</v>
      </c>
      <c r="F32" s="515">
        <f>SUM('2.3_Input_Data_Orig_MC'!Y30:Y33)</f>
        <v>13</v>
      </c>
      <c r="G32" s="516">
        <f>SUMIF('2.3_Input_Data_Orig_MC'!AF30:AF33,"&lt;0")</f>
        <v>-12</v>
      </c>
      <c r="H32" s="571">
        <f t="shared" ref="H32" si="96">IFERROR((F32+G32) / F32, "-")</f>
        <v>7.6923076923076927E-2</v>
      </c>
      <c r="I32" s="571">
        <f>SUMIF('2.3_Input_Data_Orig_MC'!AB30:AF33,"&lt;=0")</f>
        <v>-12</v>
      </c>
      <c r="J32" s="571">
        <f t="shared" ref="J32" si="97">IFERROR((I32-G32)/I32, "-")</f>
        <v>0</v>
      </c>
      <c r="K32" s="571">
        <f t="shared" ref="K32" si="98">IFERROR((SQRT(H32*J32))*F32, "N/A")</f>
        <v>0</v>
      </c>
      <c r="L32" s="572">
        <f t="shared" ref="L32" si="99">IFERROR(K32*$D32, "N/A")</f>
        <v>0</v>
      </c>
      <c r="M32" s="573"/>
      <c r="N32" s="515">
        <f>SUM('2.3_Input_Data_Orig_MC'!X30:Y33)</f>
        <v>13</v>
      </c>
      <c r="O32" s="516">
        <f>SUMIF('2.3_Input_Data_Orig_MC'!AE30:AF33,"&lt;0")</f>
        <v>-12</v>
      </c>
      <c r="P32" s="571">
        <f t="shared" ref="P32" si="100">IFERROR((N32+O32)/N32, "-")</f>
        <v>7.6923076923076927E-2</v>
      </c>
      <c r="Q32" s="571">
        <f>SUMIF('2.3_Input_Data_Orig_MC'!AB30:AF33,"&lt;=0")</f>
        <v>-12</v>
      </c>
      <c r="R32" s="571">
        <f t="shared" ref="R32" si="101">IFERROR((Q32-O32)/Q32, "-")</f>
        <v>0</v>
      </c>
      <c r="S32" s="571">
        <f t="shared" ref="S32" si="102">IFERROR((SQRT(P32*R32))*N32, "N/A")</f>
        <v>0</v>
      </c>
      <c r="T32" s="572">
        <f t="shared" ref="T32" si="103">IFERROR(S32*$D32, "N/A")</f>
        <v>0</v>
      </c>
      <c r="U32" s="573"/>
      <c r="V32" s="515">
        <f>SUM('2.3_Input_Data_Orig_MC'!W30:Y33)</f>
        <v>16</v>
      </c>
      <c r="W32" s="516">
        <f>SUMIF('2.3_Input_Data_Orig_MC'!AD30:AF33, "&lt;0")</f>
        <v>-12</v>
      </c>
      <c r="X32" s="571">
        <f t="shared" ref="X32" si="104">IFERROR((V32+W32)/V32, "-")</f>
        <v>0.25</v>
      </c>
      <c r="Y32" s="571">
        <f>SUMIF('2.3_Input_Data_Orig_MC'!AB30:AF33,"&lt;=0")</f>
        <v>-12</v>
      </c>
      <c r="Z32" s="571">
        <f t="shared" ref="Z32" si="105">IFERROR((Y32-W32)/Y32, "-")</f>
        <v>0</v>
      </c>
      <c r="AA32" s="571">
        <f t="shared" ref="AA32" si="106">IFERROR((SQRT(X32*Z32))*V32, "N/A")</f>
        <v>0</v>
      </c>
      <c r="AB32" s="572">
        <f t="shared" ref="AB32" si="107">IFERROR(AA32*$D32, "N/A")</f>
        <v>0</v>
      </c>
      <c r="AC32" s="574"/>
      <c r="AD32" s="515">
        <f>SUM('2.4_Input_Data_Rebase'!Y30:Y33)</f>
        <v>15</v>
      </c>
      <c r="AE32" s="516">
        <f>SUMIF('2.4_Input_Data_Rebase'!AF30:AF33, "&lt;0")</f>
        <v>-12</v>
      </c>
      <c r="AF32" s="571">
        <f t="shared" ref="AF32" si="108">IFERROR((AD32+AE32) / AD32, "-")</f>
        <v>0.2</v>
      </c>
      <c r="AG32" s="571">
        <f>SUMIF('2.4_Input_Data_Rebase'!AB30:AF33,"&lt;=0")</f>
        <v>-12</v>
      </c>
      <c r="AH32" s="571">
        <f t="shared" ref="AH32" si="109">IFERROR((AG32-AE32)/AG32, "-")</f>
        <v>0</v>
      </c>
      <c r="AI32" s="571">
        <f t="shared" ref="AI32" si="110">IFERROR((SQRT(AF32*AH32))*AD32, "N/A")</f>
        <v>0</v>
      </c>
      <c r="AJ32" s="572">
        <f t="shared" ref="AJ32" si="111">IFERROR(AI32*$D32, "N/A")</f>
        <v>0</v>
      </c>
      <c r="AK32" s="573"/>
      <c r="AL32" s="515">
        <f>SUM('2.4_Input_Data_Rebase'!X30:Y33)</f>
        <v>15</v>
      </c>
      <c r="AM32" s="516">
        <f>SUMIF('2.4_Input_Data_Rebase'!AE30:AF33, "&lt;0")</f>
        <v>-12</v>
      </c>
      <c r="AN32" s="571">
        <f t="shared" ref="AN32" si="112">IFERROR((AL32+AM32)/AL32, "-")</f>
        <v>0.2</v>
      </c>
      <c r="AO32" s="571">
        <f>SUMIF('2.4_Input_Data_Rebase'!AB30:AF33,"&lt;=0")</f>
        <v>-12</v>
      </c>
      <c r="AP32" s="571">
        <f t="shared" ref="AP32" si="113">IFERROR((AO32-AM32)/AO32, "-")</f>
        <v>0</v>
      </c>
      <c r="AQ32" s="571">
        <f t="shared" ref="AQ32" si="114">IFERROR((SQRT(AN32*AP32))*AL32, "N/A")</f>
        <v>0</v>
      </c>
      <c r="AR32" s="572">
        <f t="shared" ref="AR32" si="115">IFERROR(AQ32*$D32, "N/A")</f>
        <v>0</v>
      </c>
      <c r="AS32" s="573"/>
      <c r="AT32" s="515">
        <f>SUM('2.4_Input_Data_Rebase'!W30:Y33)</f>
        <v>16</v>
      </c>
      <c r="AU32" s="516">
        <f>SUMIF('2.4_Input_Data_Rebase'!AD30:AF33, "&lt;0")</f>
        <v>-12</v>
      </c>
      <c r="AV32" s="571">
        <f t="shared" ref="AV32" si="116">IFERROR((AT32+AU32)/AT32, "-")</f>
        <v>0.25</v>
      </c>
      <c r="AW32" s="571">
        <f>SUMIF('2.4_Input_Data_Rebase'!AB30:AF33,"&lt;=0")</f>
        <v>-12</v>
      </c>
      <c r="AX32" s="571">
        <f t="shared" ref="AX32" si="117">IFERROR((AW32-AU32)/AW32, "-")</f>
        <v>0</v>
      </c>
      <c r="AY32" s="571">
        <f t="shared" ref="AY32" si="118">IFERROR((SQRT(AV32*AX32))*AT32, "No Interventions")</f>
        <v>0</v>
      </c>
      <c r="AZ32" s="572">
        <f t="shared" ref="AZ32" si="119">IFERROR(AY32*$D32, "No Interventions")</f>
        <v>0</v>
      </c>
    </row>
    <row r="33" spans="1:52" ht="13.15" x14ac:dyDescent="0.35">
      <c r="A33" s="575"/>
      <c r="B33" s="518"/>
      <c r="C33" s="569"/>
      <c r="D33" s="576"/>
      <c r="F33" s="577"/>
      <c r="G33" s="578"/>
      <c r="H33" s="579"/>
      <c r="I33" s="579"/>
      <c r="J33" s="579"/>
      <c r="K33" s="579"/>
      <c r="L33" s="570"/>
      <c r="M33" s="573"/>
      <c r="N33" s="577"/>
      <c r="O33" s="578"/>
      <c r="P33" s="579"/>
      <c r="Q33" s="579"/>
      <c r="R33" s="579"/>
      <c r="S33" s="579"/>
      <c r="T33" s="570"/>
      <c r="U33" s="573"/>
      <c r="V33" s="577"/>
      <c r="W33" s="578"/>
      <c r="X33" s="579"/>
      <c r="Y33" s="579"/>
      <c r="Z33" s="579"/>
      <c r="AA33" s="579"/>
      <c r="AB33" s="570"/>
      <c r="AC33" s="574"/>
      <c r="AD33" s="577"/>
      <c r="AE33" s="578"/>
      <c r="AF33" s="579"/>
      <c r="AG33" s="579"/>
      <c r="AH33" s="579"/>
      <c r="AI33" s="579"/>
      <c r="AJ33" s="570"/>
      <c r="AK33" s="573"/>
      <c r="AL33" s="577"/>
      <c r="AM33" s="578"/>
      <c r="AN33" s="579"/>
      <c r="AO33" s="579"/>
      <c r="AP33" s="579"/>
      <c r="AQ33" s="579"/>
      <c r="AR33" s="570"/>
      <c r="AS33" s="573"/>
      <c r="AT33" s="577"/>
      <c r="AU33" s="578"/>
      <c r="AV33" s="579"/>
      <c r="AW33" s="579"/>
      <c r="AX33" s="579"/>
      <c r="AY33" s="579"/>
      <c r="AZ33" s="570"/>
    </row>
    <row r="34" spans="1:52" ht="13.15" x14ac:dyDescent="0.35">
      <c r="A34" s="575"/>
      <c r="B34" s="518"/>
      <c r="C34" s="569"/>
      <c r="D34" s="576"/>
      <c r="F34" s="577"/>
      <c r="G34" s="578"/>
      <c r="H34" s="579"/>
      <c r="I34" s="579"/>
      <c r="J34" s="579"/>
      <c r="K34" s="579"/>
      <c r="L34" s="570"/>
      <c r="M34" s="573"/>
      <c r="N34" s="577"/>
      <c r="O34" s="578"/>
      <c r="P34" s="579"/>
      <c r="Q34" s="579"/>
      <c r="R34" s="579"/>
      <c r="S34" s="579"/>
      <c r="T34" s="570"/>
      <c r="U34" s="573"/>
      <c r="V34" s="577"/>
      <c r="W34" s="578"/>
      <c r="X34" s="579"/>
      <c r="Y34" s="579"/>
      <c r="Z34" s="579"/>
      <c r="AA34" s="579"/>
      <c r="AB34" s="570"/>
      <c r="AC34" s="574"/>
      <c r="AD34" s="577"/>
      <c r="AE34" s="578"/>
      <c r="AF34" s="579"/>
      <c r="AG34" s="579"/>
      <c r="AH34" s="579"/>
      <c r="AI34" s="579"/>
      <c r="AJ34" s="570"/>
      <c r="AK34" s="573"/>
      <c r="AL34" s="577"/>
      <c r="AM34" s="578"/>
      <c r="AN34" s="579"/>
      <c r="AO34" s="579"/>
      <c r="AP34" s="579"/>
      <c r="AQ34" s="579"/>
      <c r="AR34" s="570"/>
      <c r="AS34" s="573"/>
      <c r="AT34" s="577"/>
      <c r="AU34" s="578"/>
      <c r="AV34" s="579"/>
      <c r="AW34" s="579"/>
      <c r="AX34" s="579"/>
      <c r="AY34" s="579"/>
      <c r="AZ34" s="570"/>
    </row>
    <row r="35" spans="1:52" ht="13.15" x14ac:dyDescent="0.35">
      <c r="A35" s="580"/>
      <c r="B35" s="520"/>
      <c r="C35" s="581"/>
      <c r="D35" s="582"/>
      <c r="F35" s="583"/>
      <c r="G35" s="584"/>
      <c r="H35" s="585"/>
      <c r="I35" s="585"/>
      <c r="J35" s="585"/>
      <c r="K35" s="585"/>
      <c r="L35" s="586"/>
      <c r="M35" s="573"/>
      <c r="N35" s="583"/>
      <c r="O35" s="584"/>
      <c r="P35" s="585"/>
      <c r="Q35" s="585"/>
      <c r="R35" s="585"/>
      <c r="S35" s="585"/>
      <c r="T35" s="586"/>
      <c r="U35" s="573"/>
      <c r="V35" s="583"/>
      <c r="W35" s="584"/>
      <c r="X35" s="585"/>
      <c r="Y35" s="585"/>
      <c r="Z35" s="585"/>
      <c r="AA35" s="585"/>
      <c r="AB35" s="586"/>
      <c r="AC35" s="574"/>
      <c r="AD35" s="583"/>
      <c r="AE35" s="584"/>
      <c r="AF35" s="585"/>
      <c r="AG35" s="585"/>
      <c r="AH35" s="585"/>
      <c r="AI35" s="585"/>
      <c r="AJ35" s="586"/>
      <c r="AK35" s="573"/>
      <c r="AL35" s="583"/>
      <c r="AM35" s="584"/>
      <c r="AN35" s="585"/>
      <c r="AO35" s="585"/>
      <c r="AP35" s="585"/>
      <c r="AQ35" s="585"/>
      <c r="AR35" s="586"/>
      <c r="AS35" s="573"/>
      <c r="AT35" s="583"/>
      <c r="AU35" s="584"/>
      <c r="AV35" s="585"/>
      <c r="AW35" s="585"/>
      <c r="AX35" s="585"/>
      <c r="AY35" s="585"/>
      <c r="AZ35" s="586"/>
    </row>
    <row r="36" spans="1:52" ht="13.15" x14ac:dyDescent="0.35">
      <c r="A36" s="568" t="s">
        <v>20</v>
      </c>
      <c r="B36" s="518">
        <v>17</v>
      </c>
      <c r="C36" s="569" t="s">
        <v>14</v>
      </c>
      <c r="D36" s="570">
        <f>'0.2_MR_Weighting'!I40</f>
        <v>1.071945445709405E-2</v>
      </c>
      <c r="F36" s="515">
        <f>SUM('2.3_Input_Data_Orig_MC'!Y34:Y37)</f>
        <v>8</v>
      </c>
      <c r="G36" s="516">
        <f>SUMIF('2.3_Input_Data_Orig_MC'!AF34:AF37,"&lt;0")</f>
        <v>-6</v>
      </c>
      <c r="H36" s="571">
        <f t="shared" ref="H36" si="120">IFERROR((F36+G36) / F36, "-")</f>
        <v>0.25</v>
      </c>
      <c r="I36" s="571">
        <f>SUMIF('2.3_Input_Data_Orig_MC'!AB34:AF37,"&lt;=0")</f>
        <v>-6</v>
      </c>
      <c r="J36" s="571">
        <f t="shared" ref="J36" si="121">IFERROR((I36-G36)/I36, "-")</f>
        <v>0</v>
      </c>
      <c r="K36" s="571">
        <f t="shared" ref="K36" si="122">IFERROR((SQRT(H36*J36))*F36, "N/A")</f>
        <v>0</v>
      </c>
      <c r="L36" s="572">
        <f t="shared" ref="L36" si="123">IFERROR(K36*$D36, "N/A")</f>
        <v>0</v>
      </c>
      <c r="M36" s="573"/>
      <c r="N36" s="515">
        <f>SUM('2.3_Input_Data_Orig_MC'!X34:Y37)</f>
        <v>8</v>
      </c>
      <c r="O36" s="516">
        <f>SUMIF('2.3_Input_Data_Orig_MC'!AE34:AF37,"&lt;0")</f>
        <v>-6</v>
      </c>
      <c r="P36" s="571">
        <f t="shared" ref="P36" si="124">IFERROR((N36+O36)/N36, "-")</f>
        <v>0.25</v>
      </c>
      <c r="Q36" s="571">
        <f>SUMIF('2.3_Input_Data_Orig_MC'!AB34:AF37,"&lt;=0")</f>
        <v>-6</v>
      </c>
      <c r="R36" s="571">
        <f t="shared" ref="R36" si="125">IFERROR((Q36-O36)/Q36, "-")</f>
        <v>0</v>
      </c>
      <c r="S36" s="571">
        <f t="shared" ref="S36" si="126">IFERROR((SQRT(P36*R36))*N36, "N/A")</f>
        <v>0</v>
      </c>
      <c r="T36" s="572">
        <f t="shared" ref="T36" si="127">IFERROR(S36*$D36, "N/A")</f>
        <v>0</v>
      </c>
      <c r="U36" s="573"/>
      <c r="V36" s="515">
        <f>SUM('2.3_Input_Data_Orig_MC'!W34:Y37)</f>
        <v>12</v>
      </c>
      <c r="W36" s="516">
        <f>SUMIF('2.3_Input_Data_Orig_MC'!AD34:AF37, "&lt;0")</f>
        <v>-6</v>
      </c>
      <c r="X36" s="571">
        <f t="shared" ref="X36" si="128">IFERROR((V36+W36)/V36, "-")</f>
        <v>0.5</v>
      </c>
      <c r="Y36" s="571">
        <f>SUMIF('2.3_Input_Data_Orig_MC'!AB34:AF37,"&lt;=0")</f>
        <v>-6</v>
      </c>
      <c r="Z36" s="571">
        <f t="shared" ref="Z36" si="129">IFERROR((Y36-W36)/Y36, "-")</f>
        <v>0</v>
      </c>
      <c r="AA36" s="571">
        <f t="shared" ref="AA36" si="130">IFERROR((SQRT(X36*Z36))*V36, "N/A")</f>
        <v>0</v>
      </c>
      <c r="AB36" s="572">
        <f t="shared" ref="AB36" si="131">IFERROR(AA36*$D36, "N/A")</f>
        <v>0</v>
      </c>
      <c r="AC36" s="574"/>
      <c r="AD36" s="515">
        <f>SUM('2.4_Input_Data_Rebase'!Y34:Y37)</f>
        <v>24</v>
      </c>
      <c r="AE36" s="516">
        <f>SUMIF('2.4_Input_Data_Rebase'!AF34:AF37, "&lt;0")</f>
        <v>-6</v>
      </c>
      <c r="AF36" s="571">
        <f t="shared" ref="AF36" si="132">IFERROR((AD36+AE36) / AD36, "-")</f>
        <v>0.75</v>
      </c>
      <c r="AG36" s="571">
        <f>SUMIF('2.4_Input_Data_Rebase'!AB34:AF37,"&lt;=0")</f>
        <v>-6</v>
      </c>
      <c r="AH36" s="571">
        <f t="shared" ref="AH36" si="133">IFERROR((AG36-AE36)/AG36, "-")</f>
        <v>0</v>
      </c>
      <c r="AI36" s="571">
        <f t="shared" ref="AI36" si="134">IFERROR((SQRT(AF36*AH36))*AD36, "N/A")</f>
        <v>0</v>
      </c>
      <c r="AJ36" s="572">
        <f t="shared" ref="AJ36" si="135">IFERROR(AI36*$D36, "N/A")</f>
        <v>0</v>
      </c>
      <c r="AK36" s="573"/>
      <c r="AL36" s="515">
        <f>SUM('2.4_Input_Data_Rebase'!X34:Y37)</f>
        <v>24</v>
      </c>
      <c r="AM36" s="516">
        <f>SUMIF('2.4_Input_Data_Rebase'!AE34:AF37, "&lt;0")</f>
        <v>-6</v>
      </c>
      <c r="AN36" s="571">
        <f t="shared" ref="AN36" si="136">IFERROR((AL36+AM36)/AL36, "-")</f>
        <v>0.75</v>
      </c>
      <c r="AO36" s="571">
        <f>SUMIF('2.4_Input_Data_Rebase'!AB34:AF37,"&lt;=0")</f>
        <v>-6</v>
      </c>
      <c r="AP36" s="571">
        <f t="shared" ref="AP36" si="137">IFERROR((AO36-AM36)/AO36, "-")</f>
        <v>0</v>
      </c>
      <c r="AQ36" s="571">
        <f t="shared" ref="AQ36" si="138">IFERROR((SQRT(AN36*AP36))*AL36, "N/A")</f>
        <v>0</v>
      </c>
      <c r="AR36" s="572">
        <f t="shared" ref="AR36" si="139">IFERROR(AQ36*$D36, "N/A")</f>
        <v>0</v>
      </c>
      <c r="AS36" s="573"/>
      <c r="AT36" s="515">
        <f>SUM('2.4_Input_Data_Rebase'!W34:Y37)</f>
        <v>25</v>
      </c>
      <c r="AU36" s="516">
        <f>SUMIF('2.4_Input_Data_Rebase'!AD34:AF37, "&lt;0")</f>
        <v>-6</v>
      </c>
      <c r="AV36" s="571">
        <f t="shared" ref="AV36" si="140">IFERROR((AT36+AU36)/AT36, "-")</f>
        <v>0.76</v>
      </c>
      <c r="AW36" s="571">
        <f>SUMIF('2.4_Input_Data_Rebase'!AB34:AF37,"&lt;=0")</f>
        <v>-6</v>
      </c>
      <c r="AX36" s="571">
        <f t="shared" ref="AX36" si="141">IFERROR((AW36-AU36)/AW36, "-")</f>
        <v>0</v>
      </c>
      <c r="AY36" s="571">
        <f t="shared" ref="AY36" si="142">IFERROR((SQRT(AV36*AX36))*AT36, "No Interventions")</f>
        <v>0</v>
      </c>
      <c r="AZ36" s="572">
        <f t="shared" ref="AZ36" si="143">IFERROR(AY36*$D36, "No Interventions")</f>
        <v>0</v>
      </c>
    </row>
    <row r="37" spans="1:52" ht="13.15" x14ac:dyDescent="0.35">
      <c r="A37" s="575"/>
      <c r="B37" s="518"/>
      <c r="C37" s="569"/>
      <c r="D37" s="576"/>
      <c r="F37" s="577"/>
      <c r="G37" s="578"/>
      <c r="H37" s="579"/>
      <c r="I37" s="579"/>
      <c r="J37" s="579"/>
      <c r="K37" s="579"/>
      <c r="L37" s="570"/>
      <c r="M37" s="573"/>
      <c r="N37" s="577"/>
      <c r="O37" s="578"/>
      <c r="P37" s="579"/>
      <c r="Q37" s="579"/>
      <c r="R37" s="579"/>
      <c r="S37" s="579"/>
      <c r="T37" s="570"/>
      <c r="U37" s="573"/>
      <c r="V37" s="577"/>
      <c r="W37" s="578"/>
      <c r="X37" s="579"/>
      <c r="Y37" s="579"/>
      <c r="Z37" s="579"/>
      <c r="AA37" s="579"/>
      <c r="AB37" s="570"/>
      <c r="AC37" s="574"/>
      <c r="AD37" s="577"/>
      <c r="AE37" s="578"/>
      <c r="AF37" s="579"/>
      <c r="AG37" s="579"/>
      <c r="AH37" s="579"/>
      <c r="AI37" s="579"/>
      <c r="AJ37" s="570"/>
      <c r="AK37" s="573"/>
      <c r="AL37" s="577"/>
      <c r="AM37" s="578"/>
      <c r="AN37" s="579"/>
      <c r="AO37" s="579"/>
      <c r="AP37" s="579"/>
      <c r="AQ37" s="579"/>
      <c r="AR37" s="570"/>
      <c r="AS37" s="573"/>
      <c r="AT37" s="577"/>
      <c r="AU37" s="578"/>
      <c r="AV37" s="579"/>
      <c r="AW37" s="579"/>
      <c r="AX37" s="579"/>
      <c r="AY37" s="579"/>
      <c r="AZ37" s="570"/>
    </row>
    <row r="38" spans="1:52" ht="13.15" x14ac:dyDescent="0.35">
      <c r="A38" s="575"/>
      <c r="B38" s="518"/>
      <c r="C38" s="569"/>
      <c r="D38" s="576"/>
      <c r="F38" s="577"/>
      <c r="G38" s="578"/>
      <c r="H38" s="579"/>
      <c r="I38" s="579"/>
      <c r="J38" s="579"/>
      <c r="K38" s="579"/>
      <c r="L38" s="570"/>
      <c r="M38" s="573"/>
      <c r="N38" s="577"/>
      <c r="O38" s="578"/>
      <c r="P38" s="579"/>
      <c r="Q38" s="579"/>
      <c r="R38" s="579"/>
      <c r="S38" s="579"/>
      <c r="T38" s="570"/>
      <c r="U38" s="573"/>
      <c r="V38" s="577"/>
      <c r="W38" s="578"/>
      <c r="X38" s="579"/>
      <c r="Y38" s="579"/>
      <c r="Z38" s="579"/>
      <c r="AA38" s="579"/>
      <c r="AB38" s="570"/>
      <c r="AC38" s="574"/>
      <c r="AD38" s="577"/>
      <c r="AE38" s="578"/>
      <c r="AF38" s="579"/>
      <c r="AG38" s="579"/>
      <c r="AH38" s="579"/>
      <c r="AI38" s="579"/>
      <c r="AJ38" s="570"/>
      <c r="AK38" s="573"/>
      <c r="AL38" s="577"/>
      <c r="AM38" s="578"/>
      <c r="AN38" s="579"/>
      <c r="AO38" s="579"/>
      <c r="AP38" s="579"/>
      <c r="AQ38" s="579"/>
      <c r="AR38" s="570"/>
      <c r="AS38" s="573"/>
      <c r="AT38" s="577"/>
      <c r="AU38" s="578"/>
      <c r="AV38" s="579"/>
      <c r="AW38" s="579"/>
      <c r="AX38" s="579"/>
      <c r="AY38" s="579"/>
      <c r="AZ38" s="570"/>
    </row>
    <row r="39" spans="1:52" ht="13.15" x14ac:dyDescent="0.35">
      <c r="A39" s="580"/>
      <c r="B39" s="520"/>
      <c r="C39" s="581"/>
      <c r="D39" s="582"/>
      <c r="F39" s="583"/>
      <c r="G39" s="584"/>
      <c r="H39" s="585"/>
      <c r="I39" s="585"/>
      <c r="J39" s="585"/>
      <c r="K39" s="585"/>
      <c r="L39" s="586"/>
      <c r="M39" s="573"/>
      <c r="N39" s="583"/>
      <c r="O39" s="584"/>
      <c r="P39" s="585"/>
      <c r="Q39" s="585"/>
      <c r="R39" s="585"/>
      <c r="S39" s="585"/>
      <c r="T39" s="586"/>
      <c r="U39" s="573"/>
      <c r="V39" s="583"/>
      <c r="W39" s="584"/>
      <c r="X39" s="585"/>
      <c r="Y39" s="585"/>
      <c r="Z39" s="585"/>
      <c r="AA39" s="585"/>
      <c r="AB39" s="586"/>
      <c r="AC39" s="574"/>
      <c r="AD39" s="583"/>
      <c r="AE39" s="584"/>
      <c r="AF39" s="585"/>
      <c r="AG39" s="585"/>
      <c r="AH39" s="585"/>
      <c r="AI39" s="585"/>
      <c r="AJ39" s="586"/>
      <c r="AK39" s="573"/>
      <c r="AL39" s="583"/>
      <c r="AM39" s="584"/>
      <c r="AN39" s="585"/>
      <c r="AO39" s="585"/>
      <c r="AP39" s="585"/>
      <c r="AQ39" s="585"/>
      <c r="AR39" s="586"/>
      <c r="AS39" s="573"/>
      <c r="AT39" s="583"/>
      <c r="AU39" s="584"/>
      <c r="AV39" s="585"/>
      <c r="AW39" s="585"/>
      <c r="AX39" s="585"/>
      <c r="AY39" s="585"/>
      <c r="AZ39" s="586"/>
    </row>
    <row r="40" spans="1:52" ht="13.15" x14ac:dyDescent="0.35">
      <c r="A40" s="568" t="s">
        <v>20</v>
      </c>
      <c r="B40" s="518">
        <v>19</v>
      </c>
      <c r="C40" s="569" t="s">
        <v>25</v>
      </c>
      <c r="D40" s="570">
        <f>'0.2_MR_Weighting'!I44</f>
        <v>8.2092109336001379E-3</v>
      </c>
      <c r="F40" s="515">
        <f>SUM('2.3_Input_Data_Orig_MC'!Y38:Y41)</f>
        <v>48</v>
      </c>
      <c r="G40" s="516">
        <f>SUMIF('2.3_Input_Data_Orig_MC'!AF38:AF41,"&lt;0")</f>
        <v>-24</v>
      </c>
      <c r="H40" s="571">
        <f t="shared" ref="H40" si="144">IFERROR((F40+G40) / F40, "-")</f>
        <v>0.5</v>
      </c>
      <c r="I40" s="571">
        <f>SUMIF('2.3_Input_Data_Orig_MC'!AB38:AF41,"&lt;=0")</f>
        <v>-35</v>
      </c>
      <c r="J40" s="571">
        <f t="shared" ref="J40" si="145">IFERROR((I40-G40)/I40, "-")</f>
        <v>0.31428571428571428</v>
      </c>
      <c r="K40" s="571">
        <f t="shared" ref="K40" si="146">IFERROR((SQRT(H40*J40))*F40, "N/A")</f>
        <v>19.027799212130205</v>
      </c>
      <c r="L40" s="572">
        <f t="shared" ref="L40" si="147">IFERROR(K40*$D40, "N/A")</f>
        <v>0.15620321733456738</v>
      </c>
      <c r="M40" s="573"/>
      <c r="N40" s="515">
        <f>SUM('2.3_Input_Data_Orig_MC'!X38:Y41)</f>
        <v>60</v>
      </c>
      <c r="O40" s="516">
        <f>SUMIF('2.3_Input_Data_Orig_MC'!AE38:AF41,"&lt;0")</f>
        <v>-35</v>
      </c>
      <c r="P40" s="571">
        <f t="shared" ref="P40" si="148">IFERROR((N40+O40)/N40, "-")</f>
        <v>0.41666666666666669</v>
      </c>
      <c r="Q40" s="571">
        <f>SUMIF('2.3_Input_Data_Orig_MC'!AB38:AF41,"&lt;=0")</f>
        <v>-35</v>
      </c>
      <c r="R40" s="571">
        <f t="shared" ref="R40" si="149">IFERROR((Q40-O40)/Q40, "-")</f>
        <v>0</v>
      </c>
      <c r="S40" s="571">
        <f t="shared" ref="S40" si="150">IFERROR((SQRT(P40*R40))*N40, "N/A")</f>
        <v>0</v>
      </c>
      <c r="T40" s="572">
        <f t="shared" ref="T40" si="151">IFERROR(S40*$D40, "N/A")</f>
        <v>0</v>
      </c>
      <c r="U40" s="573"/>
      <c r="V40" s="515">
        <f>SUM('2.3_Input_Data_Orig_MC'!W38:Y41)</f>
        <v>66</v>
      </c>
      <c r="W40" s="516">
        <f>SUMIF('2.3_Input_Data_Orig_MC'!AD38:AF41, "&lt;0")</f>
        <v>-35</v>
      </c>
      <c r="X40" s="571">
        <f t="shared" ref="X40" si="152">IFERROR((V40+W40)/V40, "-")</f>
        <v>0.46969696969696972</v>
      </c>
      <c r="Y40" s="571">
        <f>SUMIF('2.3_Input_Data_Orig_MC'!AB38:AF41,"&lt;=0")</f>
        <v>-35</v>
      </c>
      <c r="Z40" s="571">
        <f t="shared" ref="Z40" si="153">IFERROR((Y40-W40)/Y40, "-")</f>
        <v>0</v>
      </c>
      <c r="AA40" s="571">
        <f t="shared" ref="AA40" si="154">IFERROR((SQRT(X40*Z40))*V40, "N/A")</f>
        <v>0</v>
      </c>
      <c r="AB40" s="572">
        <f t="shared" ref="AB40" si="155">IFERROR(AA40*$D40, "N/A")</f>
        <v>0</v>
      </c>
      <c r="AC40" s="574"/>
      <c r="AD40" s="515">
        <f>SUM('2.4_Input_Data_Rebase'!Y38:Y41)</f>
        <v>52</v>
      </c>
      <c r="AE40" s="516">
        <f>SUMIF('2.4_Input_Data_Rebase'!AF38:AF41, "&lt;0")</f>
        <v>-35</v>
      </c>
      <c r="AF40" s="571">
        <f t="shared" ref="AF40" si="156">IFERROR((AD40+AE40) / AD40, "-")</f>
        <v>0.32692307692307693</v>
      </c>
      <c r="AG40" s="571">
        <f>SUMIF('2.4_Input_Data_Rebase'!AB38:AF41,"&lt;=0")</f>
        <v>-35</v>
      </c>
      <c r="AH40" s="571">
        <f t="shared" ref="AH40" si="157">IFERROR((AG40-AE40)/AG40, "-")</f>
        <v>0</v>
      </c>
      <c r="AI40" s="571">
        <f t="shared" ref="AI40" si="158">IFERROR((SQRT(AF40*AH40))*AD40, "N/A")</f>
        <v>0</v>
      </c>
      <c r="AJ40" s="572">
        <f t="shared" ref="AJ40" si="159">IFERROR(AI40*$D40, "N/A")</f>
        <v>0</v>
      </c>
      <c r="AK40" s="573"/>
      <c r="AL40" s="515">
        <f>SUM('2.4_Input_Data_Rebase'!X38:Y41)</f>
        <v>53</v>
      </c>
      <c r="AM40" s="516">
        <f>SUMIF('2.4_Input_Data_Rebase'!AE38:AF41, "&lt;0")</f>
        <v>-35</v>
      </c>
      <c r="AN40" s="571">
        <f t="shared" ref="AN40" si="160">IFERROR((AL40+AM40)/AL40, "-")</f>
        <v>0.33962264150943394</v>
      </c>
      <c r="AO40" s="571">
        <f>SUMIF('2.4_Input_Data_Rebase'!AB38:AF41,"&lt;=0")</f>
        <v>-35</v>
      </c>
      <c r="AP40" s="571">
        <f t="shared" ref="AP40" si="161">IFERROR((AO40-AM40)/AO40, "-")</f>
        <v>0</v>
      </c>
      <c r="AQ40" s="571">
        <f t="shared" ref="AQ40" si="162">IFERROR((SQRT(AN40*AP40))*AL40, "N/A")</f>
        <v>0</v>
      </c>
      <c r="AR40" s="572">
        <f t="shared" ref="AR40" si="163">IFERROR(AQ40*$D40, "N/A")</f>
        <v>0</v>
      </c>
      <c r="AS40" s="573"/>
      <c r="AT40" s="515">
        <f>SUM('2.4_Input_Data_Rebase'!W38:Y41)</f>
        <v>56</v>
      </c>
      <c r="AU40" s="516">
        <f>SUMIF('2.4_Input_Data_Rebase'!AD38:AF41, "&lt;0")</f>
        <v>-35</v>
      </c>
      <c r="AV40" s="571">
        <f t="shared" ref="AV40" si="164">IFERROR((AT40+AU40)/AT40, "-")</f>
        <v>0.375</v>
      </c>
      <c r="AW40" s="571">
        <f>SUMIF('2.4_Input_Data_Rebase'!AB38:AF41,"&lt;=0")</f>
        <v>-35</v>
      </c>
      <c r="AX40" s="571">
        <f t="shared" ref="AX40" si="165">IFERROR((AW40-AU40)/AW40, "-")</f>
        <v>0</v>
      </c>
      <c r="AY40" s="571">
        <f t="shared" ref="AY40" si="166">IFERROR((SQRT(AV40*AX40))*AT40, "No Interventions")</f>
        <v>0</v>
      </c>
      <c r="AZ40" s="572">
        <f t="shared" ref="AZ40" si="167">IFERROR(AY40*$D40, "No Interventions")</f>
        <v>0</v>
      </c>
    </row>
    <row r="41" spans="1:52" ht="13.15" x14ac:dyDescent="0.35">
      <c r="A41" s="575"/>
      <c r="B41" s="518"/>
      <c r="C41" s="569"/>
      <c r="D41" s="576"/>
      <c r="F41" s="577"/>
      <c r="G41" s="578"/>
      <c r="H41" s="579"/>
      <c r="I41" s="579"/>
      <c r="J41" s="579"/>
      <c r="K41" s="579"/>
      <c r="L41" s="570"/>
      <c r="M41" s="573"/>
      <c r="N41" s="577"/>
      <c r="O41" s="578"/>
      <c r="P41" s="579"/>
      <c r="Q41" s="579"/>
      <c r="R41" s="579"/>
      <c r="S41" s="579"/>
      <c r="T41" s="570"/>
      <c r="U41" s="573"/>
      <c r="V41" s="577"/>
      <c r="W41" s="578"/>
      <c r="X41" s="579"/>
      <c r="Y41" s="579"/>
      <c r="Z41" s="579"/>
      <c r="AA41" s="579"/>
      <c r="AB41" s="570"/>
      <c r="AC41" s="574"/>
      <c r="AD41" s="577"/>
      <c r="AE41" s="578"/>
      <c r="AF41" s="579"/>
      <c r="AG41" s="579"/>
      <c r="AH41" s="579"/>
      <c r="AI41" s="579"/>
      <c r="AJ41" s="570"/>
      <c r="AK41" s="573"/>
      <c r="AL41" s="577"/>
      <c r="AM41" s="578"/>
      <c r="AN41" s="579"/>
      <c r="AO41" s="579"/>
      <c r="AP41" s="579"/>
      <c r="AQ41" s="579"/>
      <c r="AR41" s="570"/>
      <c r="AS41" s="573"/>
      <c r="AT41" s="577"/>
      <c r="AU41" s="578"/>
      <c r="AV41" s="579"/>
      <c r="AW41" s="579"/>
      <c r="AX41" s="579"/>
      <c r="AY41" s="579"/>
      <c r="AZ41" s="570"/>
    </row>
    <row r="42" spans="1:52" ht="13.15" x14ac:dyDescent="0.35">
      <c r="A42" s="575"/>
      <c r="B42" s="518"/>
      <c r="C42" s="569"/>
      <c r="D42" s="576"/>
      <c r="F42" s="577"/>
      <c r="G42" s="578"/>
      <c r="H42" s="579"/>
      <c r="I42" s="579"/>
      <c r="J42" s="579"/>
      <c r="K42" s="579"/>
      <c r="L42" s="570"/>
      <c r="M42" s="573"/>
      <c r="N42" s="577"/>
      <c r="O42" s="578"/>
      <c r="P42" s="579"/>
      <c r="Q42" s="579"/>
      <c r="R42" s="579"/>
      <c r="S42" s="579"/>
      <c r="T42" s="570"/>
      <c r="U42" s="573"/>
      <c r="V42" s="577"/>
      <c r="W42" s="578"/>
      <c r="X42" s="579"/>
      <c r="Y42" s="579"/>
      <c r="Z42" s="579"/>
      <c r="AA42" s="579"/>
      <c r="AB42" s="570"/>
      <c r="AC42" s="574"/>
      <c r="AD42" s="577"/>
      <c r="AE42" s="578"/>
      <c r="AF42" s="579"/>
      <c r="AG42" s="579"/>
      <c r="AH42" s="579"/>
      <c r="AI42" s="579"/>
      <c r="AJ42" s="570"/>
      <c r="AK42" s="573"/>
      <c r="AL42" s="577"/>
      <c r="AM42" s="578"/>
      <c r="AN42" s="579"/>
      <c r="AO42" s="579"/>
      <c r="AP42" s="579"/>
      <c r="AQ42" s="579"/>
      <c r="AR42" s="570"/>
      <c r="AS42" s="573"/>
      <c r="AT42" s="577"/>
      <c r="AU42" s="578"/>
      <c r="AV42" s="579"/>
      <c r="AW42" s="579"/>
      <c r="AX42" s="579"/>
      <c r="AY42" s="579"/>
      <c r="AZ42" s="570"/>
    </row>
    <row r="43" spans="1:52" ht="13.15" x14ac:dyDescent="0.35">
      <c r="A43" s="580"/>
      <c r="B43" s="520"/>
      <c r="C43" s="581"/>
      <c r="D43" s="582"/>
      <c r="F43" s="583"/>
      <c r="G43" s="584"/>
      <c r="H43" s="585"/>
      <c r="I43" s="585"/>
      <c r="J43" s="585"/>
      <c r="K43" s="585"/>
      <c r="L43" s="586"/>
      <c r="M43" s="573"/>
      <c r="N43" s="583"/>
      <c r="O43" s="584"/>
      <c r="P43" s="585"/>
      <c r="Q43" s="585"/>
      <c r="R43" s="585"/>
      <c r="S43" s="585"/>
      <c r="T43" s="586"/>
      <c r="U43" s="573"/>
      <c r="V43" s="583"/>
      <c r="W43" s="584"/>
      <c r="X43" s="585"/>
      <c r="Y43" s="585"/>
      <c r="Z43" s="585"/>
      <c r="AA43" s="585"/>
      <c r="AB43" s="586"/>
      <c r="AC43" s="574"/>
      <c r="AD43" s="583"/>
      <c r="AE43" s="584"/>
      <c r="AF43" s="585"/>
      <c r="AG43" s="585"/>
      <c r="AH43" s="585"/>
      <c r="AI43" s="585"/>
      <c r="AJ43" s="586"/>
      <c r="AK43" s="573"/>
      <c r="AL43" s="583"/>
      <c r="AM43" s="584"/>
      <c r="AN43" s="585"/>
      <c r="AO43" s="585"/>
      <c r="AP43" s="585"/>
      <c r="AQ43" s="585"/>
      <c r="AR43" s="586"/>
      <c r="AS43" s="573"/>
      <c r="AT43" s="583"/>
      <c r="AU43" s="584"/>
      <c r="AV43" s="585"/>
      <c r="AW43" s="585"/>
      <c r="AX43" s="585"/>
      <c r="AY43" s="585"/>
      <c r="AZ43" s="586"/>
    </row>
    <row r="44" spans="1:52" ht="26.25" x14ac:dyDescent="0.35">
      <c r="A44" s="568" t="s">
        <v>20</v>
      </c>
      <c r="B44" s="518">
        <v>29</v>
      </c>
      <c r="C44" s="569" t="s">
        <v>65</v>
      </c>
      <c r="D44" s="570">
        <f>'0.2_MR_Weighting'!I48</f>
        <v>3.6823828473593139E-3</v>
      </c>
      <c r="F44" s="515">
        <f>SUM('2.3_Input_Data_Orig_MC'!Y42:Y45)</f>
        <v>19</v>
      </c>
      <c r="G44" s="516">
        <f>SUMIF('2.3_Input_Data_Orig_MC'!AF42:AF45,"&lt;0")</f>
        <v>-19</v>
      </c>
      <c r="H44" s="571">
        <f t="shared" ref="H44" si="168">IFERROR((F44+G44) / F44, "-")</f>
        <v>0</v>
      </c>
      <c r="I44" s="571">
        <f>SUMIF('2.3_Input_Data_Orig_MC'!AB42:AF45,"&lt;=0")</f>
        <v>-36</v>
      </c>
      <c r="J44" s="571">
        <f t="shared" ref="J44" si="169">IFERROR((I44-G44)/I44, "-")</f>
        <v>0.47222222222222221</v>
      </c>
      <c r="K44" s="571">
        <f t="shared" ref="K44" si="170">IFERROR((SQRT(H44*J44))*F44, "N/A")</f>
        <v>0</v>
      </c>
      <c r="L44" s="572">
        <f t="shared" ref="L44" si="171">IFERROR(K44*$D44, "N/A")</f>
        <v>0</v>
      </c>
      <c r="M44" s="573"/>
      <c r="N44" s="515">
        <f>SUM('2.3_Input_Data_Orig_MC'!X42:Y45)</f>
        <v>44</v>
      </c>
      <c r="O44" s="516">
        <f>SUMIF('2.3_Input_Data_Orig_MC'!AE42:AF45,"&lt;0")</f>
        <v>-36</v>
      </c>
      <c r="P44" s="571">
        <f t="shared" ref="P44" si="172">IFERROR((N44+O44)/N44, "-")</f>
        <v>0.18181818181818182</v>
      </c>
      <c r="Q44" s="571">
        <f>SUMIF('2.3_Input_Data_Orig_MC'!AB42:AF45,"&lt;=0")</f>
        <v>-36</v>
      </c>
      <c r="R44" s="571">
        <f t="shared" ref="R44" si="173">IFERROR((Q44-O44)/Q44, "-")</f>
        <v>0</v>
      </c>
      <c r="S44" s="571">
        <f t="shared" ref="S44" si="174">IFERROR((SQRT(P44*R44))*N44, "N/A")</f>
        <v>0</v>
      </c>
      <c r="T44" s="572">
        <f t="shared" ref="T44" si="175">IFERROR(S44*$D44, "N/A")</f>
        <v>0</v>
      </c>
      <c r="U44" s="573"/>
      <c r="V44" s="515">
        <f>SUM('2.3_Input_Data_Orig_MC'!W42:Y45)</f>
        <v>45</v>
      </c>
      <c r="W44" s="516">
        <f>SUMIF('2.3_Input_Data_Orig_MC'!AD42:AF45, "&lt;0")</f>
        <v>-36</v>
      </c>
      <c r="X44" s="571">
        <f t="shared" ref="X44" si="176">IFERROR((V44+W44)/V44, "-")</f>
        <v>0.2</v>
      </c>
      <c r="Y44" s="571">
        <f>SUMIF('2.3_Input_Data_Orig_MC'!AB42:AF45,"&lt;=0")</f>
        <v>-36</v>
      </c>
      <c r="Z44" s="571">
        <f t="shared" ref="Z44" si="177">IFERROR((Y44-W44)/Y44, "-")</f>
        <v>0</v>
      </c>
      <c r="AA44" s="571">
        <f t="shared" ref="AA44" si="178">IFERROR((SQRT(X44*Z44))*V44, "N/A")</f>
        <v>0</v>
      </c>
      <c r="AB44" s="572">
        <f t="shared" ref="AB44" si="179">IFERROR(AA44*$D44, "N/A")</f>
        <v>0</v>
      </c>
      <c r="AC44" s="574"/>
      <c r="AD44" s="515">
        <f>SUM('2.4_Input_Data_Rebase'!Y42:Y45)</f>
        <v>43</v>
      </c>
      <c r="AE44" s="516">
        <f>SUMIF('2.4_Input_Data_Rebase'!AF42:AF45, "&lt;0")</f>
        <v>-36</v>
      </c>
      <c r="AF44" s="571">
        <f t="shared" ref="AF44" si="180">IFERROR((AD44+AE44) / AD44, "-")</f>
        <v>0.16279069767441862</v>
      </c>
      <c r="AG44" s="571">
        <f>SUMIF('2.4_Input_Data_Rebase'!AB42:AF45,"&lt;=0")</f>
        <v>-36</v>
      </c>
      <c r="AH44" s="571">
        <f t="shared" ref="AH44" si="181">IFERROR((AG44-AE44)/AG44, "-")</f>
        <v>0</v>
      </c>
      <c r="AI44" s="571">
        <f t="shared" ref="AI44" si="182">IFERROR((SQRT(AF44*AH44))*AD44, "N/A")</f>
        <v>0</v>
      </c>
      <c r="AJ44" s="572">
        <f t="shared" ref="AJ44" si="183">IFERROR(AI44*$D44, "N/A")</f>
        <v>0</v>
      </c>
      <c r="AK44" s="573"/>
      <c r="AL44" s="515">
        <f>SUM('2.4_Input_Data_Rebase'!X42:Y45)</f>
        <v>43</v>
      </c>
      <c r="AM44" s="516">
        <f>SUMIF('2.4_Input_Data_Rebase'!AE42:AF45, "&lt;0")</f>
        <v>-36</v>
      </c>
      <c r="AN44" s="571">
        <f t="shared" ref="AN44" si="184">IFERROR((AL44+AM44)/AL44, "-")</f>
        <v>0.16279069767441862</v>
      </c>
      <c r="AO44" s="571">
        <f>SUMIF('2.4_Input_Data_Rebase'!AB42:AF45,"&lt;=0")</f>
        <v>-36</v>
      </c>
      <c r="AP44" s="571">
        <f t="shared" ref="AP44" si="185">IFERROR((AO44-AM44)/AO44, "-")</f>
        <v>0</v>
      </c>
      <c r="AQ44" s="571">
        <f t="shared" ref="AQ44" si="186">IFERROR((SQRT(AN44*AP44))*AL44, "N/A")</f>
        <v>0</v>
      </c>
      <c r="AR44" s="572">
        <f t="shared" ref="AR44" si="187">IFERROR(AQ44*$D44, "N/A")</f>
        <v>0</v>
      </c>
      <c r="AS44" s="573"/>
      <c r="AT44" s="515">
        <f>SUM('2.4_Input_Data_Rebase'!W42:Y45)</f>
        <v>43</v>
      </c>
      <c r="AU44" s="516">
        <f>SUMIF('2.4_Input_Data_Rebase'!AD42:AF45, "&lt;0")</f>
        <v>-36</v>
      </c>
      <c r="AV44" s="571">
        <f t="shared" ref="AV44" si="188">IFERROR((AT44+AU44)/AT44, "-")</f>
        <v>0.16279069767441862</v>
      </c>
      <c r="AW44" s="571">
        <f>SUMIF('2.4_Input_Data_Rebase'!AB42:AF45,"&lt;=0")</f>
        <v>-36</v>
      </c>
      <c r="AX44" s="571">
        <f t="shared" ref="AX44" si="189">IFERROR((AW44-AU44)/AW44, "-")</f>
        <v>0</v>
      </c>
      <c r="AY44" s="571">
        <f t="shared" ref="AY44" si="190">IFERROR((SQRT(AV44*AX44))*AT44, "No Interventions")</f>
        <v>0</v>
      </c>
      <c r="AZ44" s="572">
        <f t="shared" ref="AZ44" si="191">IFERROR(AY44*$D44, "No Interventions")</f>
        <v>0</v>
      </c>
    </row>
    <row r="45" spans="1:52" ht="13.15" x14ac:dyDescent="0.35">
      <c r="A45" s="575"/>
      <c r="B45" s="518"/>
      <c r="C45" s="569"/>
      <c r="D45" s="576"/>
      <c r="F45" s="577"/>
      <c r="G45" s="578"/>
      <c r="H45" s="579"/>
      <c r="I45" s="579"/>
      <c r="J45" s="579"/>
      <c r="K45" s="579"/>
      <c r="L45" s="570"/>
      <c r="M45" s="573"/>
      <c r="N45" s="577"/>
      <c r="O45" s="578"/>
      <c r="P45" s="579"/>
      <c r="Q45" s="579"/>
      <c r="R45" s="579"/>
      <c r="S45" s="579"/>
      <c r="T45" s="570"/>
      <c r="U45" s="573"/>
      <c r="V45" s="577"/>
      <c r="W45" s="578"/>
      <c r="X45" s="579"/>
      <c r="Y45" s="579"/>
      <c r="Z45" s="579"/>
      <c r="AA45" s="579"/>
      <c r="AB45" s="570"/>
      <c r="AC45" s="574"/>
      <c r="AD45" s="577"/>
      <c r="AE45" s="578"/>
      <c r="AF45" s="579"/>
      <c r="AG45" s="579"/>
      <c r="AH45" s="579"/>
      <c r="AI45" s="579"/>
      <c r="AJ45" s="570"/>
      <c r="AK45" s="573"/>
      <c r="AL45" s="577"/>
      <c r="AM45" s="578"/>
      <c r="AN45" s="579"/>
      <c r="AO45" s="579"/>
      <c r="AP45" s="579"/>
      <c r="AQ45" s="579"/>
      <c r="AR45" s="570"/>
      <c r="AS45" s="573"/>
      <c r="AT45" s="577"/>
      <c r="AU45" s="578"/>
      <c r="AV45" s="579"/>
      <c r="AW45" s="579"/>
      <c r="AX45" s="579"/>
      <c r="AY45" s="579"/>
      <c r="AZ45" s="570"/>
    </row>
    <row r="46" spans="1:52" ht="13.15" x14ac:dyDescent="0.35">
      <c r="A46" s="575"/>
      <c r="B46" s="518"/>
      <c r="C46" s="569"/>
      <c r="D46" s="576"/>
      <c r="F46" s="577"/>
      <c r="G46" s="578"/>
      <c r="H46" s="579"/>
      <c r="I46" s="579"/>
      <c r="J46" s="579"/>
      <c r="K46" s="579"/>
      <c r="L46" s="570"/>
      <c r="M46" s="573"/>
      <c r="N46" s="577"/>
      <c r="O46" s="578"/>
      <c r="P46" s="579"/>
      <c r="Q46" s="579"/>
      <c r="R46" s="579"/>
      <c r="S46" s="579"/>
      <c r="T46" s="570"/>
      <c r="U46" s="573"/>
      <c r="V46" s="577"/>
      <c r="W46" s="578"/>
      <c r="X46" s="579"/>
      <c r="Y46" s="579"/>
      <c r="Z46" s="579"/>
      <c r="AA46" s="579"/>
      <c r="AB46" s="570"/>
      <c r="AC46" s="574"/>
      <c r="AD46" s="577"/>
      <c r="AE46" s="578"/>
      <c r="AF46" s="579"/>
      <c r="AG46" s="579"/>
      <c r="AH46" s="579"/>
      <c r="AI46" s="579"/>
      <c r="AJ46" s="570"/>
      <c r="AK46" s="573"/>
      <c r="AL46" s="577"/>
      <c r="AM46" s="578"/>
      <c r="AN46" s="579"/>
      <c r="AO46" s="579"/>
      <c r="AP46" s="579"/>
      <c r="AQ46" s="579"/>
      <c r="AR46" s="570"/>
      <c r="AS46" s="573"/>
      <c r="AT46" s="577"/>
      <c r="AU46" s="578"/>
      <c r="AV46" s="579"/>
      <c r="AW46" s="579"/>
      <c r="AX46" s="579"/>
      <c r="AY46" s="579"/>
      <c r="AZ46" s="570"/>
    </row>
    <row r="47" spans="1:52" ht="13.15" x14ac:dyDescent="0.35">
      <c r="A47" s="580"/>
      <c r="B47" s="520"/>
      <c r="C47" s="581"/>
      <c r="D47" s="582"/>
      <c r="F47" s="583"/>
      <c r="G47" s="584"/>
      <c r="H47" s="585"/>
      <c r="I47" s="585"/>
      <c r="J47" s="585"/>
      <c r="K47" s="585"/>
      <c r="L47" s="586"/>
      <c r="M47" s="573"/>
      <c r="N47" s="583"/>
      <c r="O47" s="584"/>
      <c r="P47" s="585"/>
      <c r="Q47" s="585"/>
      <c r="R47" s="585"/>
      <c r="S47" s="585"/>
      <c r="T47" s="586"/>
      <c r="U47" s="573"/>
      <c r="V47" s="583"/>
      <c r="W47" s="584"/>
      <c r="X47" s="585"/>
      <c r="Y47" s="585"/>
      <c r="Z47" s="585"/>
      <c r="AA47" s="585"/>
      <c r="AB47" s="586"/>
      <c r="AC47" s="574"/>
      <c r="AD47" s="583"/>
      <c r="AE47" s="584"/>
      <c r="AF47" s="585"/>
      <c r="AG47" s="585"/>
      <c r="AH47" s="585"/>
      <c r="AI47" s="585"/>
      <c r="AJ47" s="586"/>
      <c r="AK47" s="573"/>
      <c r="AL47" s="583"/>
      <c r="AM47" s="584"/>
      <c r="AN47" s="585"/>
      <c r="AO47" s="585"/>
      <c r="AP47" s="585"/>
      <c r="AQ47" s="585"/>
      <c r="AR47" s="586"/>
      <c r="AS47" s="573"/>
      <c r="AT47" s="583"/>
      <c r="AU47" s="584"/>
      <c r="AV47" s="585"/>
      <c r="AW47" s="585"/>
      <c r="AX47" s="585"/>
      <c r="AY47" s="585"/>
      <c r="AZ47" s="586"/>
    </row>
    <row r="48" spans="1:52" ht="13.15" x14ac:dyDescent="0.35">
      <c r="A48" s="568" t="s">
        <v>20</v>
      </c>
      <c r="B48" s="518">
        <v>36</v>
      </c>
      <c r="C48" s="569" t="s">
        <v>16</v>
      </c>
      <c r="D48" s="570">
        <f>'0.2_MR_Weighting'!I52</f>
        <v>2.352796654920625E-3</v>
      </c>
      <c r="F48" s="515">
        <f>SUM('2.3_Input_Data_Orig_MC'!Y46:Y49)</f>
        <v>13</v>
      </c>
      <c r="G48" s="516">
        <f>SUMIF('2.3_Input_Data_Orig_MC'!AF46:AF49,"&lt;0")</f>
        <v>-13</v>
      </c>
      <c r="H48" s="571">
        <f t="shared" ref="H48" si="192">IFERROR((F48+G48) / F48, "-")</f>
        <v>0</v>
      </c>
      <c r="I48" s="571">
        <f>SUMIF('2.3_Input_Data_Orig_MC'!AB46:AF49,"&lt;=0")</f>
        <v>-14</v>
      </c>
      <c r="J48" s="571">
        <f t="shared" ref="J48" si="193">IFERROR((I48-G48)/I48, "-")</f>
        <v>7.1428571428571425E-2</v>
      </c>
      <c r="K48" s="571">
        <f t="shared" ref="K48" si="194">IFERROR((SQRT(H48*J48))*F48, "N/A")</f>
        <v>0</v>
      </c>
      <c r="L48" s="572">
        <f t="shared" ref="L48" si="195">IFERROR(K48*$D48, "N/A")</f>
        <v>0</v>
      </c>
      <c r="M48" s="573"/>
      <c r="N48" s="515">
        <f>SUM('2.3_Input_Data_Orig_MC'!X46:Y49)</f>
        <v>21</v>
      </c>
      <c r="O48" s="516">
        <f>SUMIF('2.3_Input_Data_Orig_MC'!AE46:AF49,"&lt;0")</f>
        <v>-14</v>
      </c>
      <c r="P48" s="571">
        <f t="shared" ref="P48" si="196">IFERROR((N48+O48)/N48, "-")</f>
        <v>0.33333333333333331</v>
      </c>
      <c r="Q48" s="571">
        <f>SUMIF('2.3_Input_Data_Orig_MC'!AB46:AF49,"&lt;=0")</f>
        <v>-14</v>
      </c>
      <c r="R48" s="571">
        <f t="shared" ref="R48" si="197">IFERROR((Q48-O48)/Q48, "-")</f>
        <v>0</v>
      </c>
      <c r="S48" s="571">
        <f t="shared" ref="S48" si="198">IFERROR((SQRT(P48*R48))*N48, "N/A")</f>
        <v>0</v>
      </c>
      <c r="T48" s="572">
        <f t="shared" ref="T48" si="199">IFERROR(S48*$D48, "N/A")</f>
        <v>0</v>
      </c>
      <c r="U48" s="573"/>
      <c r="V48" s="515">
        <f>SUM('2.3_Input_Data_Orig_MC'!W46:Y49)</f>
        <v>27</v>
      </c>
      <c r="W48" s="516">
        <f>SUMIF('2.3_Input_Data_Orig_MC'!AD46:AF49, "&lt;0")</f>
        <v>-14</v>
      </c>
      <c r="X48" s="571">
        <f t="shared" ref="X48" si="200">IFERROR((V48+W48)/V48, "-")</f>
        <v>0.48148148148148145</v>
      </c>
      <c r="Y48" s="571">
        <f>SUMIF('2.3_Input_Data_Orig_MC'!AB46:AF49,"&lt;=0")</f>
        <v>-14</v>
      </c>
      <c r="Z48" s="571">
        <f t="shared" ref="Z48" si="201">IFERROR((Y48-W48)/Y48, "-")</f>
        <v>0</v>
      </c>
      <c r="AA48" s="571">
        <f t="shared" ref="AA48" si="202">IFERROR((SQRT(X48*Z48))*V48, "N/A")</f>
        <v>0</v>
      </c>
      <c r="AB48" s="572">
        <f t="shared" ref="AB48" si="203">IFERROR(AA48*$D48, "N/A")</f>
        <v>0</v>
      </c>
      <c r="AC48" s="574"/>
      <c r="AD48" s="515">
        <f>SUM('2.4_Input_Data_Rebase'!Y46:Y49)</f>
        <v>18</v>
      </c>
      <c r="AE48" s="516">
        <f>SUMIF('2.4_Input_Data_Rebase'!AF46:AF49, "&lt;0")</f>
        <v>-14</v>
      </c>
      <c r="AF48" s="571">
        <f t="shared" ref="AF48" si="204">IFERROR((AD48+AE48) / AD48, "-")</f>
        <v>0.22222222222222221</v>
      </c>
      <c r="AG48" s="571">
        <f>SUMIF('2.4_Input_Data_Rebase'!AB46:AF49,"&lt;=0")</f>
        <v>-14</v>
      </c>
      <c r="AH48" s="571">
        <f t="shared" ref="AH48" si="205">IFERROR((AG48-AE48)/AG48, "-")</f>
        <v>0</v>
      </c>
      <c r="AI48" s="571">
        <f t="shared" ref="AI48" si="206">IFERROR((SQRT(AF48*AH48))*AD48, "N/A")</f>
        <v>0</v>
      </c>
      <c r="AJ48" s="572">
        <f t="shared" ref="AJ48" si="207">IFERROR(AI48*$D48, "N/A")</f>
        <v>0</v>
      </c>
      <c r="AK48" s="573"/>
      <c r="AL48" s="515">
        <f>SUM('2.4_Input_Data_Rebase'!X46:Y49)</f>
        <v>23</v>
      </c>
      <c r="AM48" s="516">
        <f>SUMIF('2.4_Input_Data_Rebase'!AE46:AF49, "&lt;0")</f>
        <v>-14</v>
      </c>
      <c r="AN48" s="571">
        <f t="shared" ref="AN48" si="208">IFERROR((AL48+AM48)/AL48, "-")</f>
        <v>0.39130434782608697</v>
      </c>
      <c r="AO48" s="571">
        <f>SUMIF('2.4_Input_Data_Rebase'!AB46:AF49,"&lt;=0")</f>
        <v>-14</v>
      </c>
      <c r="AP48" s="571">
        <f t="shared" ref="AP48" si="209">IFERROR((AO48-AM48)/AO48, "-")</f>
        <v>0</v>
      </c>
      <c r="AQ48" s="571">
        <f t="shared" ref="AQ48" si="210">IFERROR((SQRT(AN48*AP48))*AL48, "N/A")</f>
        <v>0</v>
      </c>
      <c r="AR48" s="572">
        <f t="shared" ref="AR48" si="211">IFERROR(AQ48*$D48, "N/A")</f>
        <v>0</v>
      </c>
      <c r="AS48" s="573"/>
      <c r="AT48" s="515">
        <f>SUM('2.4_Input_Data_Rebase'!W46:Y49)</f>
        <v>25</v>
      </c>
      <c r="AU48" s="516">
        <f>SUMIF('2.4_Input_Data_Rebase'!AD46:AF49, "&lt;0")</f>
        <v>-14</v>
      </c>
      <c r="AV48" s="571">
        <f t="shared" ref="AV48" si="212">IFERROR((AT48+AU48)/AT48, "-")</f>
        <v>0.44</v>
      </c>
      <c r="AW48" s="571">
        <f>SUMIF('2.4_Input_Data_Rebase'!AB46:AF49,"&lt;=0")</f>
        <v>-14</v>
      </c>
      <c r="AX48" s="571">
        <f t="shared" ref="AX48" si="213">IFERROR((AW48-AU48)/AW48, "-")</f>
        <v>0</v>
      </c>
      <c r="AY48" s="571">
        <f t="shared" ref="AY48" si="214">IFERROR((SQRT(AV48*AX48))*AT48, "No Interventions")</f>
        <v>0</v>
      </c>
      <c r="AZ48" s="572">
        <f t="shared" ref="AZ48" si="215">IFERROR(AY48*$D48, "No Interventions")</f>
        <v>0</v>
      </c>
    </row>
    <row r="49" spans="1:52" ht="13.15" x14ac:dyDescent="0.35">
      <c r="A49" s="575"/>
      <c r="B49" s="518"/>
      <c r="C49" s="569"/>
      <c r="D49" s="576"/>
      <c r="F49" s="577"/>
      <c r="G49" s="578"/>
      <c r="H49" s="579"/>
      <c r="I49" s="579"/>
      <c r="J49" s="579"/>
      <c r="K49" s="579"/>
      <c r="L49" s="570"/>
      <c r="M49" s="573"/>
      <c r="N49" s="577"/>
      <c r="O49" s="578"/>
      <c r="P49" s="579"/>
      <c r="Q49" s="579"/>
      <c r="R49" s="579"/>
      <c r="S49" s="579"/>
      <c r="T49" s="570"/>
      <c r="U49" s="573"/>
      <c r="V49" s="577"/>
      <c r="W49" s="578"/>
      <c r="X49" s="579"/>
      <c r="Y49" s="579"/>
      <c r="Z49" s="579"/>
      <c r="AA49" s="579"/>
      <c r="AB49" s="570"/>
      <c r="AC49" s="574"/>
      <c r="AD49" s="577"/>
      <c r="AE49" s="578"/>
      <c r="AF49" s="579"/>
      <c r="AG49" s="579"/>
      <c r="AH49" s="579"/>
      <c r="AI49" s="579"/>
      <c r="AJ49" s="570"/>
      <c r="AK49" s="573"/>
      <c r="AL49" s="577"/>
      <c r="AM49" s="578"/>
      <c r="AN49" s="579"/>
      <c r="AO49" s="579"/>
      <c r="AP49" s="579"/>
      <c r="AQ49" s="579"/>
      <c r="AR49" s="570"/>
      <c r="AS49" s="573"/>
      <c r="AT49" s="577"/>
      <c r="AU49" s="578"/>
      <c r="AV49" s="579"/>
      <c r="AW49" s="579"/>
      <c r="AX49" s="579"/>
      <c r="AY49" s="579"/>
      <c r="AZ49" s="570"/>
    </row>
    <row r="50" spans="1:52" ht="13.15" x14ac:dyDescent="0.35">
      <c r="A50" s="575"/>
      <c r="B50" s="518"/>
      <c r="C50" s="569"/>
      <c r="D50" s="576"/>
      <c r="F50" s="577"/>
      <c r="G50" s="578"/>
      <c r="H50" s="579"/>
      <c r="I50" s="579"/>
      <c r="J50" s="579"/>
      <c r="K50" s="579"/>
      <c r="L50" s="570"/>
      <c r="M50" s="573"/>
      <c r="N50" s="577"/>
      <c r="O50" s="578"/>
      <c r="P50" s="579"/>
      <c r="Q50" s="579"/>
      <c r="R50" s="579"/>
      <c r="S50" s="579"/>
      <c r="T50" s="570"/>
      <c r="U50" s="573"/>
      <c r="V50" s="577"/>
      <c r="W50" s="578"/>
      <c r="X50" s="579"/>
      <c r="Y50" s="579"/>
      <c r="Z50" s="579"/>
      <c r="AA50" s="579"/>
      <c r="AB50" s="570"/>
      <c r="AC50" s="574"/>
      <c r="AD50" s="577"/>
      <c r="AE50" s="578"/>
      <c r="AF50" s="579"/>
      <c r="AG50" s="579"/>
      <c r="AH50" s="579"/>
      <c r="AI50" s="579"/>
      <c r="AJ50" s="570"/>
      <c r="AK50" s="573"/>
      <c r="AL50" s="577"/>
      <c r="AM50" s="578"/>
      <c r="AN50" s="579"/>
      <c r="AO50" s="579"/>
      <c r="AP50" s="579"/>
      <c r="AQ50" s="579"/>
      <c r="AR50" s="570"/>
      <c r="AS50" s="573"/>
      <c r="AT50" s="577"/>
      <c r="AU50" s="578"/>
      <c r="AV50" s="579"/>
      <c r="AW50" s="579"/>
      <c r="AX50" s="579"/>
      <c r="AY50" s="579"/>
      <c r="AZ50" s="570"/>
    </row>
    <row r="51" spans="1:52" ht="13.15" x14ac:dyDescent="0.35">
      <c r="A51" s="580"/>
      <c r="B51" s="520"/>
      <c r="C51" s="581"/>
      <c r="D51" s="582"/>
      <c r="F51" s="583"/>
      <c r="G51" s="584"/>
      <c r="H51" s="585"/>
      <c r="I51" s="585"/>
      <c r="J51" s="585"/>
      <c r="K51" s="585"/>
      <c r="L51" s="586"/>
      <c r="M51" s="573"/>
      <c r="N51" s="583"/>
      <c r="O51" s="584"/>
      <c r="P51" s="585"/>
      <c r="Q51" s="585"/>
      <c r="R51" s="585"/>
      <c r="S51" s="585"/>
      <c r="T51" s="586"/>
      <c r="U51" s="573"/>
      <c r="V51" s="583"/>
      <c r="W51" s="584"/>
      <c r="X51" s="585"/>
      <c r="Y51" s="585"/>
      <c r="Z51" s="585"/>
      <c r="AA51" s="585"/>
      <c r="AB51" s="586"/>
      <c r="AC51" s="574"/>
      <c r="AD51" s="583"/>
      <c r="AE51" s="584"/>
      <c r="AF51" s="585"/>
      <c r="AG51" s="585"/>
      <c r="AH51" s="585"/>
      <c r="AI51" s="585"/>
      <c r="AJ51" s="586"/>
      <c r="AK51" s="573"/>
      <c r="AL51" s="583"/>
      <c r="AM51" s="584"/>
      <c r="AN51" s="585"/>
      <c r="AO51" s="585"/>
      <c r="AP51" s="585"/>
      <c r="AQ51" s="585"/>
      <c r="AR51" s="586"/>
      <c r="AS51" s="573"/>
      <c r="AT51" s="583"/>
      <c r="AU51" s="584"/>
      <c r="AV51" s="585"/>
      <c r="AW51" s="585"/>
      <c r="AX51" s="585"/>
      <c r="AY51" s="585"/>
      <c r="AZ51" s="586"/>
    </row>
    <row r="52" spans="1:52" ht="13.15" x14ac:dyDescent="0.35">
      <c r="A52" s="568" t="s">
        <v>20</v>
      </c>
      <c r="B52" s="518">
        <v>30</v>
      </c>
      <c r="C52" s="569" t="s">
        <v>54</v>
      </c>
      <c r="D52" s="570">
        <f>'0.2_MR_Weighting'!I56</f>
        <v>1.9885752550907127E-4</v>
      </c>
      <c r="F52" s="515">
        <f>SUM('2.3_Input_Data_Orig_MC'!Y50:Y53)</f>
        <v>1</v>
      </c>
      <c r="G52" s="516">
        <f>SUMIF('2.3_Input_Data_Orig_MC'!AF50:AF53,"&lt;0")</f>
        <v>-1</v>
      </c>
      <c r="H52" s="571">
        <f t="shared" ref="H52" si="216">IFERROR((F52+G52) / F52, "-")</f>
        <v>0</v>
      </c>
      <c r="I52" s="571">
        <f>SUMIF('2.3_Input_Data_Orig_MC'!AB50:AF53,"&lt;=0")</f>
        <v>-1</v>
      </c>
      <c r="J52" s="571">
        <f t="shared" ref="J52" si="217">IFERROR((I52-G52)/I52, "-")</f>
        <v>0</v>
      </c>
      <c r="K52" s="571">
        <f t="shared" ref="K52" si="218">IFERROR((SQRT(H52*J52))*F52, "N/A")</f>
        <v>0</v>
      </c>
      <c r="L52" s="572">
        <f t="shared" ref="L52" si="219">IFERROR(K52*$D52, "N/A")</f>
        <v>0</v>
      </c>
      <c r="M52" s="573"/>
      <c r="N52" s="515">
        <f>SUM('2.3_Input_Data_Orig_MC'!X50:Y53)</f>
        <v>1</v>
      </c>
      <c r="O52" s="516">
        <f>SUMIF('2.3_Input_Data_Orig_MC'!AE50:AF53,"&lt;0")</f>
        <v>-1</v>
      </c>
      <c r="P52" s="571">
        <f t="shared" ref="P52" si="220">IFERROR((N52+O52)/N52, "-")</f>
        <v>0</v>
      </c>
      <c r="Q52" s="571">
        <f>SUMIF('2.3_Input_Data_Orig_MC'!AB50:AF53,"&lt;=0")</f>
        <v>-1</v>
      </c>
      <c r="R52" s="571">
        <f t="shared" ref="R52" si="221">IFERROR((Q52-O52)/Q52, "-")</f>
        <v>0</v>
      </c>
      <c r="S52" s="571">
        <f t="shared" ref="S52" si="222">IFERROR((SQRT(P52*R52))*N52, "N/A")</f>
        <v>0</v>
      </c>
      <c r="T52" s="572">
        <f t="shared" ref="T52" si="223">IFERROR(S52*$D52, "N/A")</f>
        <v>0</v>
      </c>
      <c r="U52" s="573"/>
      <c r="V52" s="515">
        <f>SUM('2.3_Input_Data_Orig_MC'!W50:Y53)</f>
        <v>1</v>
      </c>
      <c r="W52" s="516">
        <f>SUMIF('2.3_Input_Data_Orig_MC'!AD50:AF53, "&lt;0")</f>
        <v>-1</v>
      </c>
      <c r="X52" s="571">
        <f t="shared" ref="X52" si="224">IFERROR((V52+W52)/V52, "-")</f>
        <v>0</v>
      </c>
      <c r="Y52" s="571">
        <f>SUMIF('2.3_Input_Data_Orig_MC'!AB50:AF53,"&lt;=0")</f>
        <v>-1</v>
      </c>
      <c r="Z52" s="571">
        <f t="shared" ref="Z52" si="225">IFERROR((Y52-W52)/Y52, "-")</f>
        <v>0</v>
      </c>
      <c r="AA52" s="571">
        <f t="shared" ref="AA52" si="226">IFERROR((SQRT(X52*Z52))*V52, "N/A")</f>
        <v>0</v>
      </c>
      <c r="AB52" s="572">
        <f t="shared" ref="AB52" si="227">IFERROR(AA52*$D52, "N/A")</f>
        <v>0</v>
      </c>
      <c r="AC52" s="574"/>
      <c r="AD52" s="515">
        <f>SUM('2.4_Input_Data_Rebase'!Y50:Y53)</f>
        <v>1</v>
      </c>
      <c r="AE52" s="516">
        <f>SUMIF('2.4_Input_Data_Rebase'!AF50:AF53, "&lt;0")</f>
        <v>-1</v>
      </c>
      <c r="AF52" s="571">
        <f t="shared" ref="AF52" si="228">IFERROR((AD52+AE52) / AD52, "-")</f>
        <v>0</v>
      </c>
      <c r="AG52" s="571">
        <f>SUMIF('2.4_Input_Data_Rebase'!AB50:AF53,"&lt;=0")</f>
        <v>-1</v>
      </c>
      <c r="AH52" s="571">
        <f t="shared" ref="AH52" si="229">IFERROR((AG52-AE52)/AG52, "-")</f>
        <v>0</v>
      </c>
      <c r="AI52" s="571">
        <f t="shared" ref="AI52" si="230">IFERROR((SQRT(AF52*AH52))*AD52, "N/A")</f>
        <v>0</v>
      </c>
      <c r="AJ52" s="572">
        <f t="shared" ref="AJ52" si="231">IFERROR(AI52*$D52, "N/A")</f>
        <v>0</v>
      </c>
      <c r="AK52" s="573"/>
      <c r="AL52" s="515">
        <f>SUM('2.4_Input_Data_Rebase'!X50:Y53)</f>
        <v>1</v>
      </c>
      <c r="AM52" s="516">
        <f>SUMIF('2.4_Input_Data_Rebase'!AE50:AF53, "&lt;0")</f>
        <v>-1</v>
      </c>
      <c r="AN52" s="571">
        <f t="shared" ref="AN52" si="232">IFERROR((AL52+AM52)/AL52, "-")</f>
        <v>0</v>
      </c>
      <c r="AO52" s="571">
        <f>SUMIF('2.4_Input_Data_Rebase'!AB50:AF53,"&lt;=0")</f>
        <v>-1</v>
      </c>
      <c r="AP52" s="571">
        <f t="shared" ref="AP52" si="233">IFERROR((AO52-AM52)/AO52, "-")</f>
        <v>0</v>
      </c>
      <c r="AQ52" s="571">
        <f t="shared" ref="AQ52" si="234">IFERROR((SQRT(AN52*AP52))*AL52, "N/A")</f>
        <v>0</v>
      </c>
      <c r="AR52" s="572">
        <f t="shared" ref="AR52" si="235">IFERROR(AQ52*$D52, "N/A")</f>
        <v>0</v>
      </c>
      <c r="AS52" s="573"/>
      <c r="AT52" s="515">
        <f>SUM('2.4_Input_Data_Rebase'!W50:Y53)</f>
        <v>1</v>
      </c>
      <c r="AU52" s="516">
        <f>SUMIF('2.4_Input_Data_Rebase'!AD50:AF53, "&lt;0")</f>
        <v>-1</v>
      </c>
      <c r="AV52" s="571">
        <f t="shared" ref="AV52" si="236">IFERROR((AT52+AU52)/AT52, "-")</f>
        <v>0</v>
      </c>
      <c r="AW52" s="571">
        <f>SUMIF('2.4_Input_Data_Rebase'!AB50:AF53,"&lt;=0")</f>
        <v>-1</v>
      </c>
      <c r="AX52" s="571">
        <f t="shared" ref="AX52" si="237">IFERROR((AW52-AU52)/AW52, "-")</f>
        <v>0</v>
      </c>
      <c r="AY52" s="571">
        <f t="shared" ref="AY52" si="238">IFERROR((SQRT(AV52*AX52))*AT52, "No Interventions")</f>
        <v>0</v>
      </c>
      <c r="AZ52" s="572">
        <f t="shared" ref="AZ52" si="239">IFERROR(AY52*$D52, "No Interventions")</f>
        <v>0</v>
      </c>
    </row>
    <row r="53" spans="1:52" ht="13.15" x14ac:dyDescent="0.35">
      <c r="A53" s="575"/>
      <c r="B53" s="518"/>
      <c r="C53" s="569"/>
      <c r="D53" s="576"/>
      <c r="F53" s="577"/>
      <c r="G53" s="578"/>
      <c r="H53" s="579"/>
      <c r="I53" s="579"/>
      <c r="J53" s="579"/>
      <c r="K53" s="579"/>
      <c r="L53" s="570"/>
      <c r="M53" s="573"/>
      <c r="N53" s="577"/>
      <c r="O53" s="578"/>
      <c r="P53" s="579"/>
      <c r="Q53" s="579"/>
      <c r="R53" s="579"/>
      <c r="S53" s="579"/>
      <c r="T53" s="570"/>
      <c r="U53" s="573"/>
      <c r="V53" s="577"/>
      <c r="W53" s="578"/>
      <c r="X53" s="579"/>
      <c r="Y53" s="579"/>
      <c r="Z53" s="579"/>
      <c r="AA53" s="579"/>
      <c r="AB53" s="570"/>
      <c r="AC53" s="574"/>
      <c r="AD53" s="577"/>
      <c r="AE53" s="578"/>
      <c r="AF53" s="579"/>
      <c r="AG53" s="579"/>
      <c r="AH53" s="579"/>
      <c r="AI53" s="579"/>
      <c r="AJ53" s="570"/>
      <c r="AK53" s="573"/>
      <c r="AL53" s="577"/>
      <c r="AM53" s="578"/>
      <c r="AN53" s="579"/>
      <c r="AO53" s="579"/>
      <c r="AP53" s="579"/>
      <c r="AQ53" s="579"/>
      <c r="AR53" s="570"/>
      <c r="AS53" s="573"/>
      <c r="AT53" s="577"/>
      <c r="AU53" s="578"/>
      <c r="AV53" s="579"/>
      <c r="AW53" s="579"/>
      <c r="AX53" s="579"/>
      <c r="AY53" s="579"/>
      <c r="AZ53" s="570"/>
    </row>
    <row r="54" spans="1:52" ht="13.15" x14ac:dyDescent="0.35">
      <c r="A54" s="575"/>
      <c r="B54" s="518"/>
      <c r="C54" s="569"/>
      <c r="D54" s="576"/>
      <c r="F54" s="577"/>
      <c r="G54" s="578"/>
      <c r="H54" s="579"/>
      <c r="I54" s="579"/>
      <c r="J54" s="579"/>
      <c r="K54" s="579"/>
      <c r="L54" s="570"/>
      <c r="M54" s="573"/>
      <c r="N54" s="577"/>
      <c r="O54" s="578"/>
      <c r="P54" s="579"/>
      <c r="Q54" s="579"/>
      <c r="R54" s="579"/>
      <c r="S54" s="579"/>
      <c r="T54" s="570"/>
      <c r="U54" s="573"/>
      <c r="V54" s="577"/>
      <c r="W54" s="578"/>
      <c r="X54" s="579"/>
      <c r="Y54" s="579"/>
      <c r="Z54" s="579"/>
      <c r="AA54" s="579"/>
      <c r="AB54" s="570"/>
      <c r="AC54" s="574"/>
      <c r="AD54" s="577"/>
      <c r="AE54" s="578"/>
      <c r="AF54" s="579"/>
      <c r="AG54" s="579"/>
      <c r="AH54" s="579"/>
      <c r="AI54" s="579"/>
      <c r="AJ54" s="570"/>
      <c r="AK54" s="573"/>
      <c r="AL54" s="577"/>
      <c r="AM54" s="578"/>
      <c r="AN54" s="579"/>
      <c r="AO54" s="579"/>
      <c r="AP54" s="579"/>
      <c r="AQ54" s="579"/>
      <c r="AR54" s="570"/>
      <c r="AS54" s="573"/>
      <c r="AT54" s="577"/>
      <c r="AU54" s="578"/>
      <c r="AV54" s="579"/>
      <c r="AW54" s="579"/>
      <c r="AX54" s="579"/>
      <c r="AY54" s="579"/>
      <c r="AZ54" s="570"/>
    </row>
    <row r="55" spans="1:52" ht="13.15" x14ac:dyDescent="0.35">
      <c r="A55" s="580"/>
      <c r="B55" s="520"/>
      <c r="C55" s="581"/>
      <c r="D55" s="582"/>
      <c r="F55" s="583"/>
      <c r="G55" s="584"/>
      <c r="H55" s="585"/>
      <c r="I55" s="585"/>
      <c r="J55" s="585"/>
      <c r="K55" s="585"/>
      <c r="L55" s="586"/>
      <c r="M55" s="573"/>
      <c r="N55" s="583"/>
      <c r="O55" s="584"/>
      <c r="P55" s="585"/>
      <c r="Q55" s="585"/>
      <c r="R55" s="585"/>
      <c r="S55" s="585"/>
      <c r="T55" s="586"/>
      <c r="U55" s="573"/>
      <c r="V55" s="583"/>
      <c r="W55" s="584"/>
      <c r="X55" s="585"/>
      <c r="Y55" s="585"/>
      <c r="Z55" s="585"/>
      <c r="AA55" s="585"/>
      <c r="AB55" s="586"/>
      <c r="AC55" s="574"/>
      <c r="AD55" s="583"/>
      <c r="AE55" s="584"/>
      <c r="AF55" s="585"/>
      <c r="AG55" s="585"/>
      <c r="AH55" s="585"/>
      <c r="AI55" s="585"/>
      <c r="AJ55" s="586"/>
      <c r="AK55" s="573"/>
      <c r="AL55" s="583"/>
      <c r="AM55" s="584"/>
      <c r="AN55" s="585"/>
      <c r="AO55" s="585"/>
      <c r="AP55" s="585"/>
      <c r="AQ55" s="585"/>
      <c r="AR55" s="586"/>
      <c r="AS55" s="573"/>
      <c r="AT55" s="583"/>
      <c r="AU55" s="584"/>
      <c r="AV55" s="585"/>
      <c r="AW55" s="585"/>
      <c r="AX55" s="585"/>
      <c r="AY55" s="585"/>
      <c r="AZ55" s="586"/>
    </row>
    <row r="56" spans="1:52" ht="13.15" x14ac:dyDescent="0.35">
      <c r="A56" s="568" t="s">
        <v>20</v>
      </c>
      <c r="B56" s="518">
        <v>3</v>
      </c>
      <c r="C56" s="569" t="s">
        <v>66</v>
      </c>
      <c r="D56" s="570">
        <f>'0.2_MR_Weighting'!I60</f>
        <v>3.6234145211327001E-3</v>
      </c>
      <c r="F56" s="515">
        <f>SUM('2.3_Input_Data_Orig_MC'!Y54:Y57)</f>
        <v>17</v>
      </c>
      <c r="G56" s="516">
        <f>SUMIF('2.3_Input_Data_Orig_MC'!AF54:AF57,"&lt;0")</f>
        <v>-13</v>
      </c>
      <c r="H56" s="571">
        <f t="shared" ref="H56" si="240">IFERROR((F56+G56) / F56, "-")</f>
        <v>0.23529411764705882</v>
      </c>
      <c r="I56" s="571">
        <f>SUMIF('2.3_Input_Data_Orig_MC'!AB54:AF57,"&lt;=0")</f>
        <v>-24</v>
      </c>
      <c r="J56" s="571">
        <f t="shared" ref="J56" si="241">IFERROR((I56-G56)/I56, "-")</f>
        <v>0.45833333333333331</v>
      </c>
      <c r="K56" s="571">
        <f t="shared" ref="K56" si="242">IFERROR((SQRT(H56*J56))*F56, "N/A")</f>
        <v>5.5827114081480751</v>
      </c>
      <c r="L56" s="572">
        <f t="shared" ref="L56" si="243">IFERROR(K56*$D56, "N/A")</f>
        <v>2.0228477583576918E-2</v>
      </c>
      <c r="M56" s="573"/>
      <c r="N56" s="515">
        <f>SUM('2.3_Input_Data_Orig_MC'!X54:Y57)</f>
        <v>57</v>
      </c>
      <c r="O56" s="516">
        <f>SUMIF('2.3_Input_Data_Orig_MC'!AE54:AF57,"&lt;0")</f>
        <v>-24</v>
      </c>
      <c r="P56" s="571">
        <f t="shared" ref="P56" si="244">IFERROR((N56+O56)/N56, "-")</f>
        <v>0.57894736842105265</v>
      </c>
      <c r="Q56" s="571">
        <f>SUMIF('2.3_Input_Data_Orig_MC'!AB54:AF57,"&lt;=0")</f>
        <v>-24</v>
      </c>
      <c r="R56" s="571">
        <f t="shared" ref="R56" si="245">IFERROR((Q56-O56)/Q56, "-")</f>
        <v>0</v>
      </c>
      <c r="S56" s="571">
        <f t="shared" ref="S56" si="246">IFERROR((SQRT(P56*R56))*N56, "N/A")</f>
        <v>0</v>
      </c>
      <c r="T56" s="572">
        <f t="shared" ref="T56" si="247">IFERROR(S56*$D56, "N/A")</f>
        <v>0</v>
      </c>
      <c r="U56" s="573"/>
      <c r="V56" s="515">
        <f>SUM('2.3_Input_Data_Orig_MC'!W54:Y57)</f>
        <v>59</v>
      </c>
      <c r="W56" s="516">
        <f>SUMIF('2.3_Input_Data_Orig_MC'!AD54:AF57, "&lt;0")</f>
        <v>-24</v>
      </c>
      <c r="X56" s="571">
        <f t="shared" ref="X56" si="248">IFERROR((V56+W56)/V56, "-")</f>
        <v>0.59322033898305082</v>
      </c>
      <c r="Y56" s="571">
        <f>SUMIF('2.3_Input_Data_Orig_MC'!AB54:AF57,"&lt;=0")</f>
        <v>-24</v>
      </c>
      <c r="Z56" s="571">
        <f t="shared" ref="Z56" si="249">IFERROR((Y56-W56)/Y56, "-")</f>
        <v>0</v>
      </c>
      <c r="AA56" s="571">
        <f t="shared" ref="AA56" si="250">IFERROR((SQRT(X56*Z56))*V56, "N/A")</f>
        <v>0</v>
      </c>
      <c r="AB56" s="572">
        <f t="shared" ref="AB56" si="251">IFERROR(AA56*$D56, "N/A")</f>
        <v>0</v>
      </c>
      <c r="AC56" s="574"/>
      <c r="AD56" s="515">
        <f>SUM('2.4_Input_Data_Rebase'!Y54:Y57)</f>
        <v>55</v>
      </c>
      <c r="AE56" s="516">
        <f>SUMIF('2.4_Input_Data_Rebase'!AF54:AF57, "&lt;0")</f>
        <v>-24</v>
      </c>
      <c r="AF56" s="571">
        <f t="shared" ref="AF56" si="252">IFERROR((AD56+AE56) / AD56, "-")</f>
        <v>0.5636363636363636</v>
      </c>
      <c r="AG56" s="571">
        <f>SUMIF('2.4_Input_Data_Rebase'!AB54:AF57,"&lt;=0")</f>
        <v>-24</v>
      </c>
      <c r="AH56" s="571">
        <f t="shared" ref="AH56" si="253">IFERROR((AG56-AE56)/AG56, "-")</f>
        <v>0</v>
      </c>
      <c r="AI56" s="571">
        <f t="shared" ref="AI56" si="254">IFERROR((SQRT(AF56*AH56))*AD56, "N/A")</f>
        <v>0</v>
      </c>
      <c r="AJ56" s="572">
        <f t="shared" ref="AJ56" si="255">IFERROR(AI56*$D56, "N/A")</f>
        <v>0</v>
      </c>
      <c r="AK56" s="573"/>
      <c r="AL56" s="515">
        <f>SUM('2.4_Input_Data_Rebase'!X54:Y57)</f>
        <v>55</v>
      </c>
      <c r="AM56" s="516">
        <f>SUMIF('2.4_Input_Data_Rebase'!AE54:AF57, "&lt;0")</f>
        <v>-24</v>
      </c>
      <c r="AN56" s="571">
        <f t="shared" ref="AN56" si="256">IFERROR((AL56+AM56)/AL56, "-")</f>
        <v>0.5636363636363636</v>
      </c>
      <c r="AO56" s="571">
        <f>SUMIF('2.4_Input_Data_Rebase'!AB54:AF57,"&lt;=0")</f>
        <v>-24</v>
      </c>
      <c r="AP56" s="571">
        <f t="shared" ref="AP56" si="257">IFERROR((AO56-AM56)/AO56, "-")</f>
        <v>0</v>
      </c>
      <c r="AQ56" s="571">
        <f t="shared" ref="AQ56" si="258">IFERROR((SQRT(AN56*AP56))*AL56, "N/A")</f>
        <v>0</v>
      </c>
      <c r="AR56" s="572">
        <f t="shared" ref="AR56" si="259">IFERROR(AQ56*$D56, "N/A")</f>
        <v>0</v>
      </c>
      <c r="AS56" s="573"/>
      <c r="AT56" s="515">
        <f>SUM('2.4_Input_Data_Rebase'!W54:Y57)</f>
        <v>55</v>
      </c>
      <c r="AU56" s="516">
        <f>SUMIF('2.4_Input_Data_Rebase'!AD54:AF57, "&lt;0")</f>
        <v>-24</v>
      </c>
      <c r="AV56" s="571">
        <f t="shared" ref="AV56" si="260">IFERROR((AT56+AU56)/AT56, "-")</f>
        <v>0.5636363636363636</v>
      </c>
      <c r="AW56" s="571">
        <f>SUMIF('2.4_Input_Data_Rebase'!AB54:AF57,"&lt;=0")</f>
        <v>-24</v>
      </c>
      <c r="AX56" s="571">
        <f t="shared" ref="AX56" si="261">IFERROR((AW56-AU56)/AW56, "-")</f>
        <v>0</v>
      </c>
      <c r="AY56" s="571">
        <f t="shared" ref="AY56" si="262">IFERROR((SQRT(AV56*AX56))*AT56, "No Interventions")</f>
        <v>0</v>
      </c>
      <c r="AZ56" s="572">
        <f t="shared" ref="AZ56" si="263">IFERROR(AY56*$D56, "No Interventions")</f>
        <v>0</v>
      </c>
    </row>
    <row r="57" spans="1:52" ht="13.15" x14ac:dyDescent="0.35">
      <c r="A57" s="575"/>
      <c r="B57" s="518"/>
      <c r="C57" s="569"/>
      <c r="D57" s="576"/>
      <c r="F57" s="577"/>
      <c r="G57" s="578"/>
      <c r="H57" s="579"/>
      <c r="I57" s="579"/>
      <c r="J57" s="579"/>
      <c r="K57" s="579"/>
      <c r="L57" s="570"/>
      <c r="M57" s="573"/>
      <c r="N57" s="577"/>
      <c r="O57" s="578"/>
      <c r="P57" s="579"/>
      <c r="Q57" s="579"/>
      <c r="R57" s="579"/>
      <c r="S57" s="579"/>
      <c r="T57" s="570"/>
      <c r="U57" s="573"/>
      <c r="V57" s="577"/>
      <c r="W57" s="578"/>
      <c r="X57" s="579"/>
      <c r="Y57" s="579"/>
      <c r="Z57" s="579"/>
      <c r="AA57" s="579"/>
      <c r="AB57" s="570"/>
      <c r="AC57" s="574"/>
      <c r="AD57" s="577"/>
      <c r="AE57" s="578"/>
      <c r="AF57" s="579"/>
      <c r="AG57" s="579"/>
      <c r="AH57" s="579"/>
      <c r="AI57" s="579"/>
      <c r="AJ57" s="570"/>
      <c r="AK57" s="573"/>
      <c r="AL57" s="577"/>
      <c r="AM57" s="578"/>
      <c r="AN57" s="579"/>
      <c r="AO57" s="579"/>
      <c r="AP57" s="579"/>
      <c r="AQ57" s="579"/>
      <c r="AR57" s="570"/>
      <c r="AS57" s="573"/>
      <c r="AT57" s="577"/>
      <c r="AU57" s="578"/>
      <c r="AV57" s="579"/>
      <c r="AW57" s="579"/>
      <c r="AX57" s="579"/>
      <c r="AY57" s="579"/>
      <c r="AZ57" s="570"/>
    </row>
    <row r="58" spans="1:52" ht="13.15" x14ac:dyDescent="0.35">
      <c r="A58" s="575"/>
      <c r="B58" s="518"/>
      <c r="C58" s="569"/>
      <c r="D58" s="576"/>
      <c r="F58" s="577"/>
      <c r="G58" s="578"/>
      <c r="H58" s="579"/>
      <c r="I58" s="579"/>
      <c r="J58" s="579"/>
      <c r="K58" s="579"/>
      <c r="L58" s="570"/>
      <c r="M58" s="573"/>
      <c r="N58" s="577"/>
      <c r="O58" s="578"/>
      <c r="P58" s="579"/>
      <c r="Q58" s="579"/>
      <c r="R58" s="579"/>
      <c r="S58" s="579"/>
      <c r="T58" s="570"/>
      <c r="U58" s="573"/>
      <c r="V58" s="577"/>
      <c r="W58" s="578"/>
      <c r="X58" s="579"/>
      <c r="Y58" s="579"/>
      <c r="Z58" s="579"/>
      <c r="AA58" s="579"/>
      <c r="AB58" s="570"/>
      <c r="AC58" s="574"/>
      <c r="AD58" s="577"/>
      <c r="AE58" s="578"/>
      <c r="AF58" s="579"/>
      <c r="AG58" s="579"/>
      <c r="AH58" s="579"/>
      <c r="AI58" s="579"/>
      <c r="AJ58" s="570"/>
      <c r="AK58" s="573"/>
      <c r="AL58" s="577"/>
      <c r="AM58" s="578"/>
      <c r="AN58" s="579"/>
      <c r="AO58" s="579"/>
      <c r="AP58" s="579"/>
      <c r="AQ58" s="579"/>
      <c r="AR58" s="570"/>
      <c r="AS58" s="573"/>
      <c r="AT58" s="577"/>
      <c r="AU58" s="578"/>
      <c r="AV58" s="579"/>
      <c r="AW58" s="579"/>
      <c r="AX58" s="579"/>
      <c r="AY58" s="579"/>
      <c r="AZ58" s="570"/>
    </row>
    <row r="59" spans="1:52" ht="13.15" x14ac:dyDescent="0.35">
      <c r="A59" s="580"/>
      <c r="B59" s="520"/>
      <c r="C59" s="581"/>
      <c r="D59" s="582"/>
      <c r="F59" s="583"/>
      <c r="G59" s="584"/>
      <c r="H59" s="585"/>
      <c r="I59" s="585"/>
      <c r="J59" s="585"/>
      <c r="K59" s="585"/>
      <c r="L59" s="586"/>
      <c r="M59" s="573"/>
      <c r="N59" s="583"/>
      <c r="O59" s="584"/>
      <c r="P59" s="585"/>
      <c r="Q59" s="585"/>
      <c r="R59" s="585"/>
      <c r="S59" s="585"/>
      <c r="T59" s="586"/>
      <c r="U59" s="573"/>
      <c r="V59" s="583"/>
      <c r="W59" s="584"/>
      <c r="X59" s="585"/>
      <c r="Y59" s="585"/>
      <c r="Z59" s="585"/>
      <c r="AA59" s="585"/>
      <c r="AB59" s="586"/>
      <c r="AC59" s="574"/>
      <c r="AD59" s="583"/>
      <c r="AE59" s="584"/>
      <c r="AF59" s="585"/>
      <c r="AG59" s="585"/>
      <c r="AH59" s="585"/>
      <c r="AI59" s="585"/>
      <c r="AJ59" s="586"/>
      <c r="AK59" s="573"/>
      <c r="AL59" s="583"/>
      <c r="AM59" s="584"/>
      <c r="AN59" s="585"/>
      <c r="AO59" s="585"/>
      <c r="AP59" s="585"/>
      <c r="AQ59" s="585"/>
      <c r="AR59" s="586"/>
      <c r="AS59" s="573"/>
      <c r="AT59" s="583"/>
      <c r="AU59" s="584"/>
      <c r="AV59" s="585"/>
      <c r="AW59" s="585"/>
      <c r="AX59" s="585"/>
      <c r="AY59" s="585"/>
      <c r="AZ59" s="586"/>
    </row>
    <row r="60" spans="1:52" ht="13.15" x14ac:dyDescent="0.35">
      <c r="A60" s="568" t="s">
        <v>20</v>
      </c>
      <c r="B60" s="518">
        <v>4</v>
      </c>
      <c r="C60" s="569" t="s">
        <v>21</v>
      </c>
      <c r="D60" s="570">
        <f>'0.2_MR_Weighting'!I64</f>
        <v>2.1601307131401256E-3</v>
      </c>
      <c r="F60" s="515">
        <f>SUM('2.3_Input_Data_Orig_MC'!Y58:Y61)</f>
        <v>19</v>
      </c>
      <c r="G60" s="516">
        <f>SUMIF('2.3_Input_Data_Orig_MC'!AF58:AF61,"&lt;0")</f>
        <v>-15</v>
      </c>
      <c r="H60" s="571">
        <f t="shared" ref="H60" si="264">IFERROR((F60+G60) / F60, "-")</f>
        <v>0.21052631578947367</v>
      </c>
      <c r="I60" s="571">
        <f>SUMIF('2.3_Input_Data_Orig_MC'!AB58:AF61,"&lt;=0")</f>
        <v>-24</v>
      </c>
      <c r="J60" s="571">
        <f t="shared" ref="J60" si="265">IFERROR((I60-G60)/I60, "-")</f>
        <v>0.375</v>
      </c>
      <c r="K60" s="571">
        <f t="shared" ref="K60" si="266">IFERROR((SQRT(H60*J60))*F60, "N/A")</f>
        <v>5.3385391260156547</v>
      </c>
      <c r="L60" s="572">
        <f t="shared" ref="L60" si="267">IFERROR(K60*$D60, "N/A")</f>
        <v>1.153194232940666E-2</v>
      </c>
      <c r="M60" s="573"/>
      <c r="N60" s="515">
        <f>SUM('2.3_Input_Data_Orig_MC'!X58:Y61)</f>
        <v>57</v>
      </c>
      <c r="O60" s="516">
        <f>SUMIF('2.3_Input_Data_Orig_MC'!AE58:AF61,"&lt;0")</f>
        <v>-24</v>
      </c>
      <c r="P60" s="571">
        <f t="shared" ref="P60" si="268">IFERROR((N60+O60)/N60, "-")</f>
        <v>0.57894736842105265</v>
      </c>
      <c r="Q60" s="571">
        <f>SUMIF('2.3_Input_Data_Orig_MC'!AB58:AF61,"&lt;=0")</f>
        <v>-24</v>
      </c>
      <c r="R60" s="571">
        <f t="shared" ref="R60" si="269">IFERROR((Q60-O60)/Q60, "-")</f>
        <v>0</v>
      </c>
      <c r="S60" s="571">
        <f t="shared" ref="S60" si="270">IFERROR((SQRT(P60*R60))*N60, "N/A")</f>
        <v>0</v>
      </c>
      <c r="T60" s="572">
        <f t="shared" ref="T60" si="271">IFERROR(S60*$D60, "N/A")</f>
        <v>0</v>
      </c>
      <c r="U60" s="573"/>
      <c r="V60" s="515">
        <f>SUM('2.3_Input_Data_Orig_MC'!W58:Y61)</f>
        <v>59</v>
      </c>
      <c r="W60" s="516">
        <f>SUMIF('2.3_Input_Data_Orig_MC'!AD58:AF61, "&lt;0")</f>
        <v>-24</v>
      </c>
      <c r="X60" s="571">
        <f t="shared" ref="X60" si="272">IFERROR((V60+W60)/V60, "-")</f>
        <v>0.59322033898305082</v>
      </c>
      <c r="Y60" s="571">
        <f>SUMIF('2.3_Input_Data_Orig_MC'!AB58:AF61,"&lt;=0")</f>
        <v>-24</v>
      </c>
      <c r="Z60" s="571">
        <f t="shared" ref="Z60" si="273">IFERROR((Y60-W60)/Y60, "-")</f>
        <v>0</v>
      </c>
      <c r="AA60" s="571">
        <f t="shared" ref="AA60" si="274">IFERROR((SQRT(X60*Z60))*V60, "N/A")</f>
        <v>0</v>
      </c>
      <c r="AB60" s="572">
        <f t="shared" ref="AB60" si="275">IFERROR(AA60*$D60, "N/A")</f>
        <v>0</v>
      </c>
      <c r="AC60" s="574"/>
      <c r="AD60" s="515">
        <f>SUM('2.4_Input_Data_Rebase'!Y58:Y61)</f>
        <v>17</v>
      </c>
      <c r="AE60" s="516">
        <f>SUMIF('2.4_Input_Data_Rebase'!AF58:AF61, "&lt;0")</f>
        <v>-17</v>
      </c>
      <c r="AF60" s="571">
        <f t="shared" ref="AF60" si="276">IFERROR((AD60+AE60) / AD60, "-")</f>
        <v>0</v>
      </c>
      <c r="AG60" s="571">
        <f>SUMIF('2.4_Input_Data_Rebase'!AB58:AF61,"&lt;=0")</f>
        <v>-24</v>
      </c>
      <c r="AH60" s="571">
        <f t="shared" ref="AH60" si="277">IFERROR((AG60-AE60)/AG60, "-")</f>
        <v>0.29166666666666669</v>
      </c>
      <c r="AI60" s="571">
        <f t="shared" ref="AI60" si="278">IFERROR((SQRT(AF60*AH60))*AD60, "N/A")</f>
        <v>0</v>
      </c>
      <c r="AJ60" s="572">
        <f t="shared" ref="AJ60" si="279">IFERROR(AI60*$D60, "N/A")</f>
        <v>0</v>
      </c>
      <c r="AK60" s="573"/>
      <c r="AL60" s="515">
        <f>SUM('2.4_Input_Data_Rebase'!X58:Y61)</f>
        <v>26</v>
      </c>
      <c r="AM60" s="516">
        <f>SUMIF('2.4_Input_Data_Rebase'!AE58:AF61, "&lt;0")</f>
        <v>-22</v>
      </c>
      <c r="AN60" s="571">
        <f t="shared" ref="AN60" si="280">IFERROR((AL60+AM60)/AL60, "-")</f>
        <v>0.15384615384615385</v>
      </c>
      <c r="AO60" s="571">
        <f>SUMIF('2.4_Input_Data_Rebase'!AB58:AF61,"&lt;=0")</f>
        <v>-24</v>
      </c>
      <c r="AP60" s="571">
        <f t="shared" ref="AP60" si="281">IFERROR((AO60-AM60)/AO60, "-")</f>
        <v>8.3333333333333329E-2</v>
      </c>
      <c r="AQ60" s="571">
        <f t="shared" ref="AQ60" si="282">IFERROR((SQRT(AN60*AP60))*AL60, "N/A")</f>
        <v>2.9439202887759488</v>
      </c>
      <c r="AR60" s="572">
        <f t="shared" ref="AR60" si="283">IFERROR(AQ60*$D60, "N/A")</f>
        <v>6.3592526328212747E-3</v>
      </c>
      <c r="AS60" s="573"/>
      <c r="AT60" s="515">
        <f>SUM('2.4_Input_Data_Rebase'!W58:Y61)</f>
        <v>49</v>
      </c>
      <c r="AU60" s="516">
        <f>SUMIF('2.4_Input_Data_Rebase'!AD58:AF61, "&lt;0")</f>
        <v>-24</v>
      </c>
      <c r="AV60" s="571">
        <f t="shared" ref="AV60" si="284">IFERROR((AT60+AU60)/AT60, "-")</f>
        <v>0.51020408163265307</v>
      </c>
      <c r="AW60" s="571">
        <f>SUMIF('2.4_Input_Data_Rebase'!AB58:AF61,"&lt;=0")</f>
        <v>-24</v>
      </c>
      <c r="AX60" s="571">
        <f t="shared" ref="AX60" si="285">IFERROR((AW60-AU60)/AW60, "-")</f>
        <v>0</v>
      </c>
      <c r="AY60" s="571">
        <f t="shared" ref="AY60" si="286">IFERROR((SQRT(AV60*AX60))*AT60, "No Interventions")</f>
        <v>0</v>
      </c>
      <c r="AZ60" s="572">
        <f t="shared" ref="AZ60" si="287">IFERROR(AY60*$D60, "No Interventions")</f>
        <v>0</v>
      </c>
    </row>
    <row r="61" spans="1:52" ht="13.15" x14ac:dyDescent="0.35">
      <c r="A61" s="575"/>
      <c r="B61" s="518"/>
      <c r="C61" s="569"/>
      <c r="D61" s="576"/>
      <c r="F61" s="577"/>
      <c r="G61" s="578"/>
      <c r="H61" s="579"/>
      <c r="I61" s="579"/>
      <c r="J61" s="579"/>
      <c r="K61" s="579"/>
      <c r="L61" s="570"/>
      <c r="M61" s="573"/>
      <c r="N61" s="577"/>
      <c r="O61" s="578"/>
      <c r="P61" s="579"/>
      <c r="Q61" s="579"/>
      <c r="R61" s="579"/>
      <c r="S61" s="579"/>
      <c r="T61" s="570"/>
      <c r="U61" s="573"/>
      <c r="V61" s="577"/>
      <c r="W61" s="578"/>
      <c r="X61" s="579"/>
      <c r="Y61" s="579"/>
      <c r="Z61" s="579"/>
      <c r="AA61" s="579"/>
      <c r="AB61" s="570"/>
      <c r="AC61" s="574"/>
      <c r="AD61" s="577"/>
      <c r="AE61" s="578"/>
      <c r="AF61" s="579"/>
      <c r="AG61" s="579"/>
      <c r="AH61" s="579"/>
      <c r="AI61" s="579"/>
      <c r="AJ61" s="570"/>
      <c r="AK61" s="573"/>
      <c r="AL61" s="577"/>
      <c r="AM61" s="578"/>
      <c r="AN61" s="579"/>
      <c r="AO61" s="579"/>
      <c r="AP61" s="579"/>
      <c r="AQ61" s="579"/>
      <c r="AR61" s="570"/>
      <c r="AS61" s="573"/>
      <c r="AT61" s="577"/>
      <c r="AU61" s="578"/>
      <c r="AV61" s="579"/>
      <c r="AW61" s="579"/>
      <c r="AX61" s="579"/>
      <c r="AY61" s="579"/>
      <c r="AZ61" s="570"/>
    </row>
    <row r="62" spans="1:52" ht="13.15" x14ac:dyDescent="0.35">
      <c r="A62" s="575"/>
      <c r="B62" s="518"/>
      <c r="C62" s="569"/>
      <c r="D62" s="576"/>
      <c r="F62" s="577"/>
      <c r="G62" s="578"/>
      <c r="H62" s="579"/>
      <c r="I62" s="579"/>
      <c r="J62" s="579"/>
      <c r="K62" s="579"/>
      <c r="L62" s="570"/>
      <c r="M62" s="573"/>
      <c r="N62" s="577"/>
      <c r="O62" s="578"/>
      <c r="P62" s="579"/>
      <c r="Q62" s="579"/>
      <c r="R62" s="579"/>
      <c r="S62" s="579"/>
      <c r="T62" s="570"/>
      <c r="U62" s="573"/>
      <c r="V62" s="577"/>
      <c r="W62" s="578"/>
      <c r="X62" s="579"/>
      <c r="Y62" s="579"/>
      <c r="Z62" s="579"/>
      <c r="AA62" s="579"/>
      <c r="AB62" s="570"/>
      <c r="AC62" s="574"/>
      <c r="AD62" s="577"/>
      <c r="AE62" s="578"/>
      <c r="AF62" s="579"/>
      <c r="AG62" s="579"/>
      <c r="AH62" s="579"/>
      <c r="AI62" s="579"/>
      <c r="AJ62" s="570"/>
      <c r="AK62" s="573"/>
      <c r="AL62" s="577"/>
      <c r="AM62" s="578"/>
      <c r="AN62" s="579"/>
      <c r="AO62" s="579"/>
      <c r="AP62" s="579"/>
      <c r="AQ62" s="579"/>
      <c r="AR62" s="570"/>
      <c r="AS62" s="573"/>
      <c r="AT62" s="577"/>
      <c r="AU62" s="578"/>
      <c r="AV62" s="579"/>
      <c r="AW62" s="579"/>
      <c r="AX62" s="579"/>
      <c r="AY62" s="579"/>
      <c r="AZ62" s="570"/>
    </row>
    <row r="63" spans="1:52" ht="13.15" x14ac:dyDescent="0.35">
      <c r="A63" s="580"/>
      <c r="B63" s="520"/>
      <c r="C63" s="581"/>
      <c r="D63" s="582"/>
      <c r="F63" s="583"/>
      <c r="G63" s="584"/>
      <c r="H63" s="585"/>
      <c r="I63" s="585"/>
      <c r="J63" s="585"/>
      <c r="K63" s="585"/>
      <c r="L63" s="586"/>
      <c r="M63" s="573"/>
      <c r="N63" s="583"/>
      <c r="O63" s="584"/>
      <c r="P63" s="585"/>
      <c r="Q63" s="585"/>
      <c r="R63" s="585"/>
      <c r="S63" s="585"/>
      <c r="T63" s="586"/>
      <c r="U63" s="573"/>
      <c r="V63" s="583"/>
      <c r="W63" s="584"/>
      <c r="X63" s="585"/>
      <c r="Y63" s="585"/>
      <c r="Z63" s="585"/>
      <c r="AA63" s="585"/>
      <c r="AB63" s="586"/>
      <c r="AC63" s="574"/>
      <c r="AD63" s="583"/>
      <c r="AE63" s="584"/>
      <c r="AF63" s="585"/>
      <c r="AG63" s="585"/>
      <c r="AH63" s="585"/>
      <c r="AI63" s="585"/>
      <c r="AJ63" s="586"/>
      <c r="AK63" s="573"/>
      <c r="AL63" s="583"/>
      <c r="AM63" s="584"/>
      <c r="AN63" s="585"/>
      <c r="AO63" s="585"/>
      <c r="AP63" s="585"/>
      <c r="AQ63" s="585"/>
      <c r="AR63" s="586"/>
      <c r="AS63" s="573"/>
      <c r="AT63" s="583"/>
      <c r="AU63" s="584"/>
      <c r="AV63" s="585"/>
      <c r="AW63" s="585"/>
      <c r="AX63" s="585"/>
      <c r="AY63" s="585"/>
      <c r="AZ63" s="586"/>
    </row>
    <row r="64" spans="1:52" ht="13.15" x14ac:dyDescent="0.35">
      <c r="A64" s="568" t="s">
        <v>20</v>
      </c>
      <c r="B64" s="518">
        <v>6</v>
      </c>
      <c r="C64" s="569" t="s">
        <v>67</v>
      </c>
      <c r="D64" s="570">
        <f>'0.2_MR_Weighting'!I68</f>
        <v>2.118538330943364E-3</v>
      </c>
      <c r="F64" s="515">
        <f>SUM('2.3_Input_Data_Orig_MC'!Y62:Y65)</f>
        <v>36</v>
      </c>
      <c r="G64" s="516">
        <f>SUMIF('2.3_Input_Data_Orig_MC'!AF62:AF65,"&lt;0")</f>
        <v>-22</v>
      </c>
      <c r="H64" s="571">
        <f t="shared" ref="H64" si="288">IFERROR((F64+G64) / F64, "-")</f>
        <v>0.3888888888888889</v>
      </c>
      <c r="I64" s="571">
        <f>SUMIF('2.3_Input_Data_Orig_MC'!AB62:AF65,"&lt;=0")</f>
        <v>-25</v>
      </c>
      <c r="J64" s="571">
        <f t="shared" ref="J64" si="289">IFERROR((I64-G64)/I64, "-")</f>
        <v>0.12</v>
      </c>
      <c r="K64" s="571">
        <f t="shared" ref="K64" si="290">IFERROR((SQRT(H64*J64))*F64, "N/A")</f>
        <v>7.7768888380894321</v>
      </c>
      <c r="L64" s="572">
        <f t="shared" ref="L64" si="291">IFERROR(K64*$D64, "N/A")</f>
        <v>1.6475637098978063E-2</v>
      </c>
      <c r="M64" s="573"/>
      <c r="N64" s="515">
        <f>SUM('2.3_Input_Data_Orig_MC'!X62:Y65)</f>
        <v>58</v>
      </c>
      <c r="O64" s="516">
        <f>SUMIF('2.3_Input_Data_Orig_MC'!AE62:AF65,"&lt;0")</f>
        <v>-25</v>
      </c>
      <c r="P64" s="571">
        <f t="shared" ref="P64" si="292">IFERROR((N64+O64)/N64, "-")</f>
        <v>0.56896551724137934</v>
      </c>
      <c r="Q64" s="571">
        <f>SUMIF('2.3_Input_Data_Orig_MC'!AB62:AF65,"&lt;=0")</f>
        <v>-25</v>
      </c>
      <c r="R64" s="571">
        <f t="shared" ref="R64" si="293">IFERROR((Q64-O64)/Q64, "-")</f>
        <v>0</v>
      </c>
      <c r="S64" s="571">
        <f t="shared" ref="S64" si="294">IFERROR((SQRT(P64*R64))*N64, "N/A")</f>
        <v>0</v>
      </c>
      <c r="T64" s="572">
        <f t="shared" ref="T64" si="295">IFERROR(S64*$D64, "N/A")</f>
        <v>0</v>
      </c>
      <c r="U64" s="573"/>
      <c r="V64" s="515">
        <f>SUM('2.3_Input_Data_Orig_MC'!W62:Y65)</f>
        <v>60</v>
      </c>
      <c r="W64" s="516">
        <f>SUMIF('2.3_Input_Data_Orig_MC'!AD62:AF65, "&lt;0")</f>
        <v>-25</v>
      </c>
      <c r="X64" s="571">
        <f t="shared" ref="X64" si="296">IFERROR((V64+W64)/V64, "-")</f>
        <v>0.58333333333333337</v>
      </c>
      <c r="Y64" s="571">
        <f>SUMIF('2.3_Input_Data_Orig_MC'!AB62:AF65,"&lt;=0")</f>
        <v>-25</v>
      </c>
      <c r="Z64" s="571">
        <f t="shared" ref="Z64" si="297">IFERROR((Y64-W64)/Y64, "-")</f>
        <v>0</v>
      </c>
      <c r="AA64" s="571">
        <f t="shared" ref="AA64" si="298">IFERROR((SQRT(X64*Z64))*V64, "N/A")</f>
        <v>0</v>
      </c>
      <c r="AB64" s="572">
        <f t="shared" ref="AB64" si="299">IFERROR(AA64*$D64, "N/A")</f>
        <v>0</v>
      </c>
      <c r="AC64" s="574"/>
      <c r="AD64" s="515">
        <f>SUM('2.4_Input_Data_Rebase'!Y62:Y65)</f>
        <v>59</v>
      </c>
      <c r="AE64" s="516">
        <f>SUMIF('2.4_Input_Data_Rebase'!AF62:AF65, "&lt;0")</f>
        <v>-25</v>
      </c>
      <c r="AF64" s="571">
        <f t="shared" ref="AF64" si="300">IFERROR((AD64+AE64) / AD64, "-")</f>
        <v>0.57627118644067798</v>
      </c>
      <c r="AG64" s="571">
        <f>SUMIF('2.4_Input_Data_Rebase'!AB62:AF65,"&lt;=0")</f>
        <v>-25</v>
      </c>
      <c r="AH64" s="571">
        <f t="shared" ref="AH64" si="301">IFERROR((AG64-AE64)/AG64, "-")</f>
        <v>0</v>
      </c>
      <c r="AI64" s="571">
        <f t="shared" ref="AI64" si="302">IFERROR((SQRT(AF64*AH64))*AD64, "N/A")</f>
        <v>0</v>
      </c>
      <c r="AJ64" s="572">
        <f t="shared" ref="AJ64" si="303">IFERROR(AI64*$D64, "N/A")</f>
        <v>0</v>
      </c>
      <c r="AK64" s="573"/>
      <c r="AL64" s="515">
        <f>SUM('2.4_Input_Data_Rebase'!X62:Y65)</f>
        <v>59</v>
      </c>
      <c r="AM64" s="516">
        <f>SUMIF('2.4_Input_Data_Rebase'!AE62:AF65, "&lt;0")</f>
        <v>-25</v>
      </c>
      <c r="AN64" s="571">
        <f t="shared" ref="AN64" si="304">IFERROR((AL64+AM64)/AL64, "-")</f>
        <v>0.57627118644067798</v>
      </c>
      <c r="AO64" s="571">
        <f>SUMIF('2.4_Input_Data_Rebase'!AB62:AF65,"&lt;=0")</f>
        <v>-25</v>
      </c>
      <c r="AP64" s="571">
        <f t="shared" ref="AP64" si="305">IFERROR((AO64-AM64)/AO64, "-")</f>
        <v>0</v>
      </c>
      <c r="AQ64" s="571">
        <f t="shared" ref="AQ64" si="306">IFERROR((SQRT(AN64*AP64))*AL64, "N/A")</f>
        <v>0</v>
      </c>
      <c r="AR64" s="572">
        <f t="shared" ref="AR64" si="307">IFERROR(AQ64*$D64, "N/A")</f>
        <v>0</v>
      </c>
      <c r="AS64" s="573"/>
      <c r="AT64" s="515">
        <f>SUM('2.4_Input_Data_Rebase'!W62:Y65)</f>
        <v>59</v>
      </c>
      <c r="AU64" s="516">
        <f>SUMIF('2.4_Input_Data_Rebase'!AD62:AF65, "&lt;0")</f>
        <v>-25</v>
      </c>
      <c r="AV64" s="571">
        <f t="shared" ref="AV64" si="308">IFERROR((AT64+AU64)/AT64, "-")</f>
        <v>0.57627118644067798</v>
      </c>
      <c r="AW64" s="571">
        <f>SUMIF('2.4_Input_Data_Rebase'!AB62:AF65,"&lt;=0")</f>
        <v>-25</v>
      </c>
      <c r="AX64" s="571">
        <f t="shared" ref="AX64" si="309">IFERROR((AW64-AU64)/AW64, "-")</f>
        <v>0</v>
      </c>
      <c r="AY64" s="571">
        <f t="shared" ref="AY64" si="310">IFERROR((SQRT(AV64*AX64))*AT64, "No Interventions")</f>
        <v>0</v>
      </c>
      <c r="AZ64" s="572">
        <f t="shared" ref="AZ64" si="311">IFERROR(AY64*$D64, "No Interventions")</f>
        <v>0</v>
      </c>
    </row>
    <row r="65" spans="1:52" ht="13.15" x14ac:dyDescent="0.35">
      <c r="A65" s="575"/>
      <c r="B65" s="518"/>
      <c r="C65" s="569"/>
      <c r="D65" s="576"/>
      <c r="F65" s="577"/>
      <c r="G65" s="578"/>
      <c r="H65" s="579"/>
      <c r="I65" s="579"/>
      <c r="J65" s="579"/>
      <c r="K65" s="579"/>
      <c r="L65" s="570"/>
      <c r="M65" s="573"/>
      <c r="N65" s="577"/>
      <c r="O65" s="578"/>
      <c r="P65" s="579"/>
      <c r="Q65" s="579"/>
      <c r="R65" s="579"/>
      <c r="S65" s="579"/>
      <c r="T65" s="570"/>
      <c r="U65" s="573"/>
      <c r="V65" s="577"/>
      <c r="W65" s="578"/>
      <c r="X65" s="579"/>
      <c r="Y65" s="579"/>
      <c r="Z65" s="579"/>
      <c r="AA65" s="579"/>
      <c r="AB65" s="570"/>
      <c r="AC65" s="574"/>
      <c r="AD65" s="577"/>
      <c r="AE65" s="578"/>
      <c r="AF65" s="579"/>
      <c r="AG65" s="579"/>
      <c r="AH65" s="579"/>
      <c r="AI65" s="579"/>
      <c r="AJ65" s="570"/>
      <c r="AK65" s="573"/>
      <c r="AL65" s="577"/>
      <c r="AM65" s="578"/>
      <c r="AN65" s="579"/>
      <c r="AO65" s="579"/>
      <c r="AP65" s="579"/>
      <c r="AQ65" s="579"/>
      <c r="AR65" s="570"/>
      <c r="AS65" s="573"/>
      <c r="AT65" s="577"/>
      <c r="AU65" s="578"/>
      <c r="AV65" s="579"/>
      <c r="AW65" s="579"/>
      <c r="AX65" s="579"/>
      <c r="AY65" s="579"/>
      <c r="AZ65" s="570"/>
    </row>
    <row r="66" spans="1:52" ht="13.15" x14ac:dyDescent="0.35">
      <c r="A66" s="575"/>
      <c r="B66" s="518"/>
      <c r="C66" s="569"/>
      <c r="D66" s="576"/>
      <c r="F66" s="577"/>
      <c r="G66" s="578"/>
      <c r="H66" s="579"/>
      <c r="I66" s="579"/>
      <c r="J66" s="579"/>
      <c r="K66" s="579"/>
      <c r="L66" s="570"/>
      <c r="M66" s="573"/>
      <c r="N66" s="577"/>
      <c r="O66" s="578"/>
      <c r="P66" s="579"/>
      <c r="Q66" s="579"/>
      <c r="R66" s="579"/>
      <c r="S66" s="579"/>
      <c r="T66" s="570"/>
      <c r="U66" s="573"/>
      <c r="V66" s="577"/>
      <c r="W66" s="578"/>
      <c r="X66" s="579"/>
      <c r="Y66" s="579"/>
      <c r="Z66" s="579"/>
      <c r="AA66" s="579"/>
      <c r="AB66" s="570"/>
      <c r="AC66" s="574"/>
      <c r="AD66" s="577"/>
      <c r="AE66" s="578"/>
      <c r="AF66" s="579"/>
      <c r="AG66" s="579"/>
      <c r="AH66" s="579"/>
      <c r="AI66" s="579"/>
      <c r="AJ66" s="570"/>
      <c r="AK66" s="573"/>
      <c r="AL66" s="577"/>
      <c r="AM66" s="578"/>
      <c r="AN66" s="579"/>
      <c r="AO66" s="579"/>
      <c r="AP66" s="579"/>
      <c r="AQ66" s="579"/>
      <c r="AR66" s="570"/>
      <c r="AS66" s="573"/>
      <c r="AT66" s="577"/>
      <c r="AU66" s="578"/>
      <c r="AV66" s="579"/>
      <c r="AW66" s="579"/>
      <c r="AX66" s="579"/>
      <c r="AY66" s="579"/>
      <c r="AZ66" s="570"/>
    </row>
    <row r="67" spans="1:52" ht="13.15" x14ac:dyDescent="0.35">
      <c r="A67" s="580"/>
      <c r="B67" s="520"/>
      <c r="C67" s="581"/>
      <c r="D67" s="582"/>
      <c r="F67" s="583"/>
      <c r="G67" s="584"/>
      <c r="H67" s="585"/>
      <c r="I67" s="585"/>
      <c r="J67" s="585"/>
      <c r="K67" s="585"/>
      <c r="L67" s="586"/>
      <c r="M67" s="573"/>
      <c r="N67" s="583"/>
      <c r="O67" s="584"/>
      <c r="P67" s="585"/>
      <c r="Q67" s="585"/>
      <c r="R67" s="585"/>
      <c r="S67" s="585"/>
      <c r="T67" s="586"/>
      <c r="U67" s="573"/>
      <c r="V67" s="583"/>
      <c r="W67" s="584"/>
      <c r="X67" s="585"/>
      <c r="Y67" s="585"/>
      <c r="Z67" s="585"/>
      <c r="AA67" s="585"/>
      <c r="AB67" s="586"/>
      <c r="AC67" s="574"/>
      <c r="AD67" s="583"/>
      <c r="AE67" s="584"/>
      <c r="AF67" s="585"/>
      <c r="AG67" s="585"/>
      <c r="AH67" s="585"/>
      <c r="AI67" s="585"/>
      <c r="AJ67" s="586"/>
      <c r="AK67" s="573"/>
      <c r="AL67" s="583"/>
      <c r="AM67" s="584"/>
      <c r="AN67" s="585"/>
      <c r="AO67" s="585"/>
      <c r="AP67" s="585"/>
      <c r="AQ67" s="585"/>
      <c r="AR67" s="586"/>
      <c r="AS67" s="573"/>
      <c r="AT67" s="583"/>
      <c r="AU67" s="584"/>
      <c r="AV67" s="585"/>
      <c r="AW67" s="585"/>
      <c r="AX67" s="585"/>
      <c r="AY67" s="585"/>
      <c r="AZ67" s="586"/>
    </row>
    <row r="68" spans="1:52" ht="13.15" x14ac:dyDescent="0.35">
      <c r="A68" s="568" t="s">
        <v>20</v>
      </c>
      <c r="B68" s="518">
        <v>13</v>
      </c>
      <c r="C68" s="569" t="s">
        <v>13</v>
      </c>
      <c r="D68" s="570">
        <f>'0.2_MR_Weighting'!I72</f>
        <v>4.6795495819973042E-4</v>
      </c>
      <c r="F68" s="515">
        <f>SUM('2.3_Input_Data_Orig_MC'!Y66:Y69)</f>
        <v>6</v>
      </c>
      <c r="G68" s="516">
        <f>SUMIF('2.3_Input_Data_Orig_MC'!AF66:AF69,"&lt;0")</f>
        <v>-5</v>
      </c>
      <c r="H68" s="571">
        <f t="shared" ref="H68" si="312">IFERROR((F68+G68) / F68, "-")</f>
        <v>0.16666666666666666</v>
      </c>
      <c r="I68" s="571">
        <f>SUMIF('2.3_Input_Data_Orig_MC'!AB66:AF69,"&lt;=0")</f>
        <v>-5</v>
      </c>
      <c r="J68" s="571">
        <f t="shared" ref="J68" si="313">IFERROR((I68-G68)/I68, "-")</f>
        <v>0</v>
      </c>
      <c r="K68" s="571">
        <f t="shared" ref="K68" si="314">IFERROR((SQRT(H68*J68))*F68, "N/A")</f>
        <v>0</v>
      </c>
      <c r="L68" s="572">
        <f t="shared" ref="L68" si="315">IFERROR(K68*$D68, "N/A")</f>
        <v>0</v>
      </c>
      <c r="M68" s="573"/>
      <c r="N68" s="515">
        <f>SUM('2.3_Input_Data_Orig_MC'!X66:Y69)</f>
        <v>6</v>
      </c>
      <c r="O68" s="516">
        <f>SUMIF('2.3_Input_Data_Orig_MC'!AE66:AF69,"&lt;0")</f>
        <v>-5</v>
      </c>
      <c r="P68" s="571">
        <f t="shared" ref="P68" si="316">IFERROR((N68+O68)/N68, "-")</f>
        <v>0.16666666666666666</v>
      </c>
      <c r="Q68" s="571">
        <f>SUMIF('2.3_Input_Data_Orig_MC'!AB66:AF69,"&lt;=0")</f>
        <v>-5</v>
      </c>
      <c r="R68" s="571">
        <f t="shared" ref="R68" si="317">IFERROR((Q68-O68)/Q68, "-")</f>
        <v>0</v>
      </c>
      <c r="S68" s="571">
        <f t="shared" ref="S68" si="318">IFERROR((SQRT(P68*R68))*N68, "N/A")</f>
        <v>0</v>
      </c>
      <c r="T68" s="572">
        <f t="shared" ref="T68" si="319">IFERROR(S68*$D68, "N/A")</f>
        <v>0</v>
      </c>
      <c r="U68" s="573"/>
      <c r="V68" s="515">
        <f>SUM('2.3_Input_Data_Orig_MC'!W66:Y69)</f>
        <v>6</v>
      </c>
      <c r="W68" s="516">
        <f>SUMIF('2.3_Input_Data_Orig_MC'!AD66:AF69, "&lt;0")</f>
        <v>-5</v>
      </c>
      <c r="X68" s="571">
        <f t="shared" ref="X68" si="320">IFERROR((V68+W68)/V68, "-")</f>
        <v>0.16666666666666666</v>
      </c>
      <c r="Y68" s="571">
        <f>SUMIF('2.3_Input_Data_Orig_MC'!AB66:AF69,"&lt;=0")</f>
        <v>-5</v>
      </c>
      <c r="Z68" s="571">
        <f t="shared" ref="Z68" si="321">IFERROR((Y68-W68)/Y68, "-")</f>
        <v>0</v>
      </c>
      <c r="AA68" s="571">
        <f t="shared" ref="AA68" si="322">IFERROR((SQRT(X68*Z68))*V68, "N/A")</f>
        <v>0</v>
      </c>
      <c r="AB68" s="572">
        <f t="shared" ref="AB68" si="323">IFERROR(AA68*$D68, "N/A")</f>
        <v>0</v>
      </c>
      <c r="AC68" s="574"/>
      <c r="AD68" s="515">
        <f>SUM('2.4_Input_Data_Rebase'!Y66:Y69)</f>
        <v>12</v>
      </c>
      <c r="AE68" s="516">
        <f>SUMIF('2.4_Input_Data_Rebase'!AF66:AF69, "&lt;0")</f>
        <v>-5</v>
      </c>
      <c r="AF68" s="571">
        <f t="shared" ref="AF68" si="324">IFERROR((AD68+AE68) / AD68, "-")</f>
        <v>0.58333333333333337</v>
      </c>
      <c r="AG68" s="571">
        <f>SUMIF('2.4_Input_Data_Rebase'!AB66:AF69,"&lt;=0")</f>
        <v>-5</v>
      </c>
      <c r="AH68" s="571">
        <f t="shared" ref="AH68" si="325">IFERROR((AG68-AE68)/AG68, "-")</f>
        <v>0</v>
      </c>
      <c r="AI68" s="571">
        <f t="shared" ref="AI68" si="326">IFERROR((SQRT(AF68*AH68))*AD68, "N/A")</f>
        <v>0</v>
      </c>
      <c r="AJ68" s="572">
        <f t="shared" ref="AJ68" si="327">IFERROR(AI68*$D68, "N/A")</f>
        <v>0</v>
      </c>
      <c r="AK68" s="573"/>
      <c r="AL68" s="515">
        <f>SUM('2.4_Input_Data_Rebase'!X66:Y69)</f>
        <v>12</v>
      </c>
      <c r="AM68" s="516">
        <f>SUMIF('2.4_Input_Data_Rebase'!AE66:AF69, "&lt;0")</f>
        <v>-5</v>
      </c>
      <c r="AN68" s="571">
        <f t="shared" ref="AN68" si="328">IFERROR((AL68+AM68)/AL68, "-")</f>
        <v>0.58333333333333337</v>
      </c>
      <c r="AO68" s="571">
        <f>SUMIF('2.4_Input_Data_Rebase'!AB66:AF69,"&lt;=0")</f>
        <v>-5</v>
      </c>
      <c r="AP68" s="571">
        <f t="shared" ref="AP68" si="329">IFERROR((AO68-AM68)/AO68, "-")</f>
        <v>0</v>
      </c>
      <c r="AQ68" s="571">
        <f t="shared" ref="AQ68" si="330">IFERROR((SQRT(AN68*AP68))*AL68, "N/A")</f>
        <v>0</v>
      </c>
      <c r="AR68" s="572">
        <f t="shared" ref="AR68" si="331">IFERROR(AQ68*$D68, "N/A")</f>
        <v>0</v>
      </c>
      <c r="AS68" s="573"/>
      <c r="AT68" s="515">
        <f>SUM('2.4_Input_Data_Rebase'!W66:Y69)</f>
        <v>12</v>
      </c>
      <c r="AU68" s="516">
        <f>SUMIF('2.4_Input_Data_Rebase'!AD66:AF69, "&lt;0")</f>
        <v>-5</v>
      </c>
      <c r="AV68" s="571">
        <f t="shared" ref="AV68" si="332">IFERROR((AT68+AU68)/AT68, "-")</f>
        <v>0.58333333333333337</v>
      </c>
      <c r="AW68" s="571">
        <f>SUMIF('2.4_Input_Data_Rebase'!AB66:AF69,"&lt;=0")</f>
        <v>-5</v>
      </c>
      <c r="AX68" s="571">
        <f t="shared" ref="AX68" si="333">IFERROR((AW68-AU68)/AW68, "-")</f>
        <v>0</v>
      </c>
      <c r="AY68" s="571">
        <f t="shared" ref="AY68" si="334">IFERROR((SQRT(AV68*AX68))*AT68, "No Interventions")</f>
        <v>0</v>
      </c>
      <c r="AZ68" s="572">
        <f t="shared" ref="AZ68" si="335">IFERROR(AY68*$D68, "No Interventions")</f>
        <v>0</v>
      </c>
    </row>
    <row r="69" spans="1:52" ht="13.15" x14ac:dyDescent="0.35">
      <c r="A69" s="575"/>
      <c r="B69" s="518"/>
      <c r="C69" s="569"/>
      <c r="D69" s="576"/>
      <c r="F69" s="577"/>
      <c r="G69" s="578"/>
      <c r="H69" s="579"/>
      <c r="I69" s="579"/>
      <c r="J69" s="579"/>
      <c r="K69" s="579"/>
      <c r="L69" s="570"/>
      <c r="M69" s="573"/>
      <c r="N69" s="577"/>
      <c r="O69" s="578"/>
      <c r="P69" s="579"/>
      <c r="Q69" s="579"/>
      <c r="R69" s="579"/>
      <c r="S69" s="579"/>
      <c r="T69" s="570"/>
      <c r="U69" s="573"/>
      <c r="V69" s="577"/>
      <c r="W69" s="578"/>
      <c r="X69" s="579"/>
      <c r="Y69" s="579"/>
      <c r="Z69" s="579"/>
      <c r="AA69" s="579"/>
      <c r="AB69" s="570"/>
      <c r="AC69" s="574"/>
      <c r="AD69" s="577"/>
      <c r="AE69" s="578"/>
      <c r="AF69" s="579"/>
      <c r="AG69" s="579"/>
      <c r="AH69" s="579"/>
      <c r="AI69" s="579"/>
      <c r="AJ69" s="570"/>
      <c r="AK69" s="573"/>
      <c r="AL69" s="577"/>
      <c r="AM69" s="578"/>
      <c r="AN69" s="579"/>
      <c r="AO69" s="579"/>
      <c r="AP69" s="579"/>
      <c r="AQ69" s="579"/>
      <c r="AR69" s="570"/>
      <c r="AS69" s="573"/>
      <c r="AT69" s="577"/>
      <c r="AU69" s="578"/>
      <c r="AV69" s="579"/>
      <c r="AW69" s="579"/>
      <c r="AX69" s="579"/>
      <c r="AY69" s="579"/>
      <c r="AZ69" s="570"/>
    </row>
    <row r="70" spans="1:52" ht="13.15" x14ac:dyDescent="0.35">
      <c r="A70" s="575"/>
      <c r="B70" s="518"/>
      <c r="C70" s="569"/>
      <c r="D70" s="576"/>
      <c r="F70" s="577"/>
      <c r="G70" s="578"/>
      <c r="H70" s="579"/>
      <c r="I70" s="579"/>
      <c r="J70" s="579"/>
      <c r="K70" s="579"/>
      <c r="L70" s="570"/>
      <c r="M70" s="573"/>
      <c r="N70" s="577"/>
      <c r="O70" s="578"/>
      <c r="P70" s="579"/>
      <c r="Q70" s="579"/>
      <c r="R70" s="579"/>
      <c r="S70" s="579"/>
      <c r="T70" s="570"/>
      <c r="U70" s="573"/>
      <c r="V70" s="577"/>
      <c r="W70" s="578"/>
      <c r="X70" s="579"/>
      <c r="Y70" s="579"/>
      <c r="Z70" s="579"/>
      <c r="AA70" s="579"/>
      <c r="AB70" s="570"/>
      <c r="AC70" s="574"/>
      <c r="AD70" s="577"/>
      <c r="AE70" s="578"/>
      <c r="AF70" s="579"/>
      <c r="AG70" s="579"/>
      <c r="AH70" s="579"/>
      <c r="AI70" s="579"/>
      <c r="AJ70" s="570"/>
      <c r="AK70" s="573"/>
      <c r="AL70" s="577"/>
      <c r="AM70" s="578"/>
      <c r="AN70" s="579"/>
      <c r="AO70" s="579"/>
      <c r="AP70" s="579"/>
      <c r="AQ70" s="579"/>
      <c r="AR70" s="570"/>
      <c r="AS70" s="573"/>
      <c r="AT70" s="577"/>
      <c r="AU70" s="578"/>
      <c r="AV70" s="579"/>
      <c r="AW70" s="579"/>
      <c r="AX70" s="579"/>
      <c r="AY70" s="579"/>
      <c r="AZ70" s="570"/>
    </row>
    <row r="71" spans="1:52" ht="13.15" x14ac:dyDescent="0.35">
      <c r="A71" s="580"/>
      <c r="B71" s="520"/>
      <c r="C71" s="581"/>
      <c r="D71" s="582"/>
      <c r="F71" s="583"/>
      <c r="G71" s="584"/>
      <c r="H71" s="585"/>
      <c r="I71" s="585"/>
      <c r="J71" s="585"/>
      <c r="K71" s="585"/>
      <c r="L71" s="586"/>
      <c r="M71" s="573"/>
      <c r="N71" s="583"/>
      <c r="O71" s="584"/>
      <c r="P71" s="585"/>
      <c r="Q71" s="585"/>
      <c r="R71" s="585"/>
      <c r="S71" s="585"/>
      <c r="T71" s="586"/>
      <c r="U71" s="573"/>
      <c r="V71" s="583"/>
      <c r="W71" s="584"/>
      <c r="X71" s="585"/>
      <c r="Y71" s="585"/>
      <c r="Z71" s="585"/>
      <c r="AA71" s="585"/>
      <c r="AB71" s="586"/>
      <c r="AC71" s="574"/>
      <c r="AD71" s="583"/>
      <c r="AE71" s="584"/>
      <c r="AF71" s="585"/>
      <c r="AG71" s="585"/>
      <c r="AH71" s="585"/>
      <c r="AI71" s="585"/>
      <c r="AJ71" s="586"/>
      <c r="AK71" s="573"/>
      <c r="AL71" s="583"/>
      <c r="AM71" s="584"/>
      <c r="AN71" s="585"/>
      <c r="AO71" s="585"/>
      <c r="AP71" s="585"/>
      <c r="AQ71" s="585"/>
      <c r="AR71" s="586"/>
      <c r="AS71" s="573"/>
      <c r="AT71" s="583"/>
      <c r="AU71" s="584"/>
      <c r="AV71" s="585"/>
      <c r="AW71" s="585"/>
      <c r="AX71" s="585"/>
      <c r="AY71" s="585"/>
      <c r="AZ71" s="586"/>
    </row>
    <row r="72" spans="1:52" ht="13.15" x14ac:dyDescent="0.35">
      <c r="A72" s="568" t="s">
        <v>20</v>
      </c>
      <c r="B72" s="518">
        <v>14</v>
      </c>
      <c r="C72" s="569" t="s">
        <v>20</v>
      </c>
      <c r="D72" s="570">
        <f>'0.2_MR_Weighting'!I76</f>
        <v>1.0777925550464626E-2</v>
      </c>
      <c r="F72" s="515">
        <f>SUM('2.3_Input_Data_Orig_MC'!Y70:Y73)</f>
        <v>7</v>
      </c>
      <c r="G72" s="516">
        <f>SUMIF('2.3_Input_Data_Orig_MC'!AF70:AF73,"&lt;0")</f>
        <v>-6</v>
      </c>
      <c r="H72" s="571">
        <f t="shared" ref="H72" si="336">IFERROR((F72+G72) / F72, "-")</f>
        <v>0.14285714285714285</v>
      </c>
      <c r="I72" s="571">
        <f>SUMIF('2.3_Input_Data_Orig_MC'!AB70:AF73,"&lt;=0")</f>
        <v>-15</v>
      </c>
      <c r="J72" s="571">
        <f t="shared" ref="J72" si="337">IFERROR((I72-G72)/I72, "-")</f>
        <v>0.6</v>
      </c>
      <c r="K72" s="571">
        <f t="shared" ref="K72" si="338">IFERROR((SQRT(H72*J72))*F72, "N/A")</f>
        <v>2.0493901531919194</v>
      </c>
      <c r="L72" s="572">
        <f t="shared" ref="L72" si="339">IFERROR(K72*$D72, "N/A")</f>
        <v>2.2088174494957803E-2</v>
      </c>
      <c r="M72" s="573"/>
      <c r="N72" s="515">
        <f>SUM('2.3_Input_Data_Orig_MC'!X70:Y73)</f>
        <v>44</v>
      </c>
      <c r="O72" s="516">
        <f>SUMIF('2.3_Input_Data_Orig_MC'!AE70:AF73,"&lt;0")</f>
        <v>-15</v>
      </c>
      <c r="P72" s="571">
        <f t="shared" ref="P72" si="340">IFERROR((N72+O72)/N72, "-")</f>
        <v>0.65909090909090906</v>
      </c>
      <c r="Q72" s="571">
        <f>SUMIF('2.3_Input_Data_Orig_MC'!AB70:AF73,"&lt;=0")</f>
        <v>-15</v>
      </c>
      <c r="R72" s="571">
        <f t="shared" ref="R72" si="341">IFERROR((Q72-O72)/Q72, "-")</f>
        <v>0</v>
      </c>
      <c r="S72" s="571">
        <f t="shared" ref="S72" si="342">IFERROR((SQRT(P72*R72))*N72, "N/A")</f>
        <v>0</v>
      </c>
      <c r="T72" s="572">
        <f t="shared" ref="T72" si="343">IFERROR(S72*$D72, "N/A")</f>
        <v>0</v>
      </c>
      <c r="U72" s="573"/>
      <c r="V72" s="515">
        <f>SUM('2.3_Input_Data_Orig_MC'!W70:Y73)</f>
        <v>60</v>
      </c>
      <c r="W72" s="516">
        <f>SUMIF('2.3_Input_Data_Orig_MC'!AD70:AF73, "&lt;0")</f>
        <v>-15</v>
      </c>
      <c r="X72" s="571">
        <f t="shared" ref="X72" si="344">IFERROR((V72+W72)/V72, "-")</f>
        <v>0.75</v>
      </c>
      <c r="Y72" s="571">
        <f>SUMIF('2.3_Input_Data_Orig_MC'!AB70:AF73,"&lt;=0")</f>
        <v>-15</v>
      </c>
      <c r="Z72" s="571">
        <f t="shared" ref="Z72" si="345">IFERROR((Y72-W72)/Y72, "-")</f>
        <v>0</v>
      </c>
      <c r="AA72" s="571">
        <f t="shared" ref="AA72" si="346">IFERROR((SQRT(X72*Z72))*V72, "N/A")</f>
        <v>0</v>
      </c>
      <c r="AB72" s="572">
        <f t="shared" ref="AB72" si="347">IFERROR(AA72*$D72, "N/A")</f>
        <v>0</v>
      </c>
      <c r="AC72" s="574"/>
      <c r="AD72" s="515">
        <f>SUM('2.4_Input_Data_Rebase'!Y70:Y73)</f>
        <v>58</v>
      </c>
      <c r="AE72" s="516">
        <f>SUMIF('2.4_Input_Data_Rebase'!AF70:AF73, "&lt;0")</f>
        <v>-15</v>
      </c>
      <c r="AF72" s="571">
        <f t="shared" ref="AF72" si="348">IFERROR((AD72+AE72) / AD72, "-")</f>
        <v>0.74137931034482762</v>
      </c>
      <c r="AG72" s="571">
        <f>SUMIF('2.4_Input_Data_Rebase'!AB70:AF73,"&lt;=0")</f>
        <v>-15</v>
      </c>
      <c r="AH72" s="571">
        <f t="shared" ref="AH72" si="349">IFERROR((AG72-AE72)/AG72, "-")</f>
        <v>0</v>
      </c>
      <c r="AI72" s="571">
        <f t="shared" ref="AI72" si="350">IFERROR((SQRT(AF72*AH72))*AD72, "N/A")</f>
        <v>0</v>
      </c>
      <c r="AJ72" s="572">
        <f t="shared" ref="AJ72" si="351">IFERROR(AI72*$D72, "N/A")</f>
        <v>0</v>
      </c>
      <c r="AK72" s="573"/>
      <c r="AL72" s="515">
        <f>SUM('2.4_Input_Data_Rebase'!X70:Y73)</f>
        <v>59</v>
      </c>
      <c r="AM72" s="516">
        <f>SUMIF('2.4_Input_Data_Rebase'!AE70:AF73, "&lt;0")</f>
        <v>-15</v>
      </c>
      <c r="AN72" s="571">
        <f t="shared" ref="AN72" si="352">IFERROR((AL72+AM72)/AL72, "-")</f>
        <v>0.74576271186440679</v>
      </c>
      <c r="AO72" s="571">
        <f>SUMIF('2.4_Input_Data_Rebase'!AB70:AF73,"&lt;=0")</f>
        <v>-15</v>
      </c>
      <c r="AP72" s="571">
        <f t="shared" ref="AP72" si="353">IFERROR((AO72-AM72)/AO72, "-")</f>
        <v>0</v>
      </c>
      <c r="AQ72" s="571">
        <f t="shared" ref="AQ72" si="354">IFERROR((SQRT(AN72*AP72))*AL72, "N/A")</f>
        <v>0</v>
      </c>
      <c r="AR72" s="572">
        <f t="shared" ref="AR72" si="355">IFERROR(AQ72*$D72, "N/A")</f>
        <v>0</v>
      </c>
      <c r="AS72" s="573"/>
      <c r="AT72" s="515">
        <f>SUM('2.4_Input_Data_Rebase'!W70:Y73)</f>
        <v>61</v>
      </c>
      <c r="AU72" s="516">
        <f>SUMIF('2.4_Input_Data_Rebase'!AD70:AF73, "&lt;0")</f>
        <v>-15</v>
      </c>
      <c r="AV72" s="571">
        <f t="shared" ref="AV72" si="356">IFERROR((AT72+AU72)/AT72, "-")</f>
        <v>0.75409836065573765</v>
      </c>
      <c r="AW72" s="571">
        <f>SUMIF('2.4_Input_Data_Rebase'!AB70:AF73,"&lt;=0")</f>
        <v>-15</v>
      </c>
      <c r="AX72" s="571">
        <f t="shared" ref="AX72" si="357">IFERROR((AW72-AU72)/AW72, "-")</f>
        <v>0</v>
      </c>
      <c r="AY72" s="571">
        <f t="shared" ref="AY72" si="358">IFERROR((SQRT(AV72*AX72))*AT72, "No Interventions")</f>
        <v>0</v>
      </c>
      <c r="AZ72" s="572">
        <f t="shared" ref="AZ72" si="359">IFERROR(AY72*$D72, "No Interventions")</f>
        <v>0</v>
      </c>
    </row>
    <row r="73" spans="1:52" ht="13.15" x14ac:dyDescent="0.35">
      <c r="A73" s="575"/>
      <c r="B73" s="518"/>
      <c r="C73" s="569"/>
      <c r="D73" s="576"/>
      <c r="F73" s="577"/>
      <c r="G73" s="578"/>
      <c r="H73" s="579"/>
      <c r="I73" s="579"/>
      <c r="J73" s="579"/>
      <c r="K73" s="579"/>
      <c r="L73" s="570"/>
      <c r="M73" s="573"/>
      <c r="N73" s="577"/>
      <c r="O73" s="578"/>
      <c r="P73" s="579"/>
      <c r="Q73" s="579"/>
      <c r="R73" s="579"/>
      <c r="S73" s="579"/>
      <c r="T73" s="570"/>
      <c r="U73" s="573"/>
      <c r="V73" s="577"/>
      <c r="W73" s="578"/>
      <c r="X73" s="579"/>
      <c r="Y73" s="579"/>
      <c r="Z73" s="579"/>
      <c r="AA73" s="579"/>
      <c r="AB73" s="570"/>
      <c r="AC73" s="574"/>
      <c r="AD73" s="577"/>
      <c r="AE73" s="578"/>
      <c r="AF73" s="579"/>
      <c r="AG73" s="579"/>
      <c r="AH73" s="579"/>
      <c r="AI73" s="579"/>
      <c r="AJ73" s="570"/>
      <c r="AK73" s="573"/>
      <c r="AL73" s="577"/>
      <c r="AM73" s="578"/>
      <c r="AN73" s="579"/>
      <c r="AO73" s="579"/>
      <c r="AP73" s="579"/>
      <c r="AQ73" s="579"/>
      <c r="AR73" s="570"/>
      <c r="AS73" s="573"/>
      <c r="AT73" s="577"/>
      <c r="AU73" s="578"/>
      <c r="AV73" s="579"/>
      <c r="AW73" s="579"/>
      <c r="AX73" s="579"/>
      <c r="AY73" s="579"/>
      <c r="AZ73" s="570"/>
    </row>
    <row r="74" spans="1:52" ht="13.15" x14ac:dyDescent="0.35">
      <c r="A74" s="575"/>
      <c r="B74" s="518"/>
      <c r="C74" s="569"/>
      <c r="D74" s="576"/>
      <c r="F74" s="577"/>
      <c r="G74" s="578"/>
      <c r="H74" s="579"/>
      <c r="I74" s="579"/>
      <c r="J74" s="579"/>
      <c r="K74" s="579"/>
      <c r="L74" s="570"/>
      <c r="M74" s="573"/>
      <c r="N74" s="577"/>
      <c r="O74" s="578"/>
      <c r="P74" s="579"/>
      <c r="Q74" s="579"/>
      <c r="R74" s="579"/>
      <c r="S74" s="579"/>
      <c r="T74" s="570"/>
      <c r="U74" s="573"/>
      <c r="V74" s="577"/>
      <c r="W74" s="578"/>
      <c r="X74" s="579"/>
      <c r="Y74" s="579"/>
      <c r="Z74" s="579"/>
      <c r="AA74" s="579"/>
      <c r="AB74" s="570"/>
      <c r="AC74" s="574"/>
      <c r="AD74" s="577"/>
      <c r="AE74" s="578"/>
      <c r="AF74" s="579"/>
      <c r="AG74" s="579"/>
      <c r="AH74" s="579"/>
      <c r="AI74" s="579"/>
      <c r="AJ74" s="570"/>
      <c r="AK74" s="573"/>
      <c r="AL74" s="577"/>
      <c r="AM74" s="578"/>
      <c r="AN74" s="579"/>
      <c r="AO74" s="579"/>
      <c r="AP74" s="579"/>
      <c r="AQ74" s="579"/>
      <c r="AR74" s="570"/>
      <c r="AS74" s="573"/>
      <c r="AT74" s="577"/>
      <c r="AU74" s="578"/>
      <c r="AV74" s="579"/>
      <c r="AW74" s="579"/>
      <c r="AX74" s="579"/>
      <c r="AY74" s="579"/>
      <c r="AZ74" s="570"/>
    </row>
    <row r="75" spans="1:52" ht="13.15" x14ac:dyDescent="0.35">
      <c r="A75" s="580"/>
      <c r="B75" s="520"/>
      <c r="C75" s="581"/>
      <c r="D75" s="582"/>
      <c r="F75" s="583"/>
      <c r="G75" s="584"/>
      <c r="H75" s="585"/>
      <c r="I75" s="585"/>
      <c r="J75" s="585"/>
      <c r="K75" s="585"/>
      <c r="L75" s="586"/>
      <c r="M75" s="573"/>
      <c r="N75" s="583"/>
      <c r="O75" s="584"/>
      <c r="P75" s="585"/>
      <c r="Q75" s="585"/>
      <c r="R75" s="585"/>
      <c r="S75" s="585"/>
      <c r="T75" s="586"/>
      <c r="U75" s="573"/>
      <c r="V75" s="583"/>
      <c r="W75" s="584"/>
      <c r="X75" s="585"/>
      <c r="Y75" s="585"/>
      <c r="Z75" s="585"/>
      <c r="AA75" s="585"/>
      <c r="AB75" s="586"/>
      <c r="AC75" s="574"/>
      <c r="AD75" s="583"/>
      <c r="AE75" s="584"/>
      <c r="AF75" s="585"/>
      <c r="AG75" s="585"/>
      <c r="AH75" s="585"/>
      <c r="AI75" s="585"/>
      <c r="AJ75" s="586"/>
      <c r="AK75" s="573"/>
      <c r="AL75" s="583"/>
      <c r="AM75" s="584"/>
      <c r="AN75" s="585"/>
      <c r="AO75" s="585"/>
      <c r="AP75" s="585"/>
      <c r="AQ75" s="585"/>
      <c r="AR75" s="586"/>
      <c r="AS75" s="573"/>
      <c r="AT75" s="583"/>
      <c r="AU75" s="584"/>
      <c r="AV75" s="585"/>
      <c r="AW75" s="585"/>
      <c r="AX75" s="585"/>
      <c r="AY75" s="585"/>
      <c r="AZ75" s="586"/>
    </row>
    <row r="76" spans="1:52" ht="26.25" x14ac:dyDescent="0.35">
      <c r="A76" s="568" t="s">
        <v>20</v>
      </c>
      <c r="B76" s="518">
        <v>18</v>
      </c>
      <c r="C76" s="569" t="s">
        <v>24</v>
      </c>
      <c r="D76" s="570">
        <f>'0.2_MR_Weighting'!I80</f>
        <v>3.92322898687279E-3</v>
      </c>
      <c r="F76" s="515">
        <f>SUM('2.3_Input_Data_Orig_MC'!Y74:Y77)</f>
        <v>139</v>
      </c>
      <c r="G76" s="516">
        <f>SUMIF('2.3_Input_Data_Orig_MC'!AF74:AF77,"&lt;0")</f>
        <v>-95</v>
      </c>
      <c r="H76" s="571">
        <f t="shared" ref="H76" si="360">IFERROR((F76+G76) / F76, "-")</f>
        <v>0.31654676258992803</v>
      </c>
      <c r="I76" s="571">
        <f>SUMIF('2.3_Input_Data_Orig_MC'!AB74:AF77,"&lt;=0")</f>
        <v>-167</v>
      </c>
      <c r="J76" s="571">
        <f t="shared" ref="J76" si="361">IFERROR((I76-G76)/I76, "-")</f>
        <v>0.43113772455089822</v>
      </c>
      <c r="K76" s="571">
        <f t="shared" ref="K76" si="362">IFERROR((SQRT(H76*J76))*F76, "N/A")</f>
        <v>51.350154073316013</v>
      </c>
      <c r="L76" s="572">
        <f t="shared" ref="L76" si="363">IFERROR(K76*$D76, "N/A")</f>
        <v>0.20145841294081726</v>
      </c>
      <c r="M76" s="573"/>
      <c r="N76" s="515">
        <f>SUM('2.3_Input_Data_Orig_MC'!X74:Y77)</f>
        <v>224</v>
      </c>
      <c r="O76" s="516">
        <f>SUMIF('2.3_Input_Data_Orig_MC'!AE74:AF77,"&lt;0")</f>
        <v>-167</v>
      </c>
      <c r="P76" s="571">
        <f t="shared" ref="P76" si="364">IFERROR((N76+O76)/N76, "-")</f>
        <v>0.2544642857142857</v>
      </c>
      <c r="Q76" s="571">
        <f>SUMIF('2.3_Input_Data_Orig_MC'!AB74:AF77,"&lt;=0")</f>
        <v>-167</v>
      </c>
      <c r="R76" s="571">
        <f t="shared" ref="R76" si="365">IFERROR((Q76-O76)/Q76, "-")</f>
        <v>0</v>
      </c>
      <c r="S76" s="571">
        <f t="shared" ref="S76" si="366">IFERROR((SQRT(P76*R76))*N76, "N/A")</f>
        <v>0</v>
      </c>
      <c r="T76" s="572">
        <f t="shared" ref="T76" si="367">IFERROR(S76*$D76, "N/A")</f>
        <v>0</v>
      </c>
      <c r="U76" s="573"/>
      <c r="V76" s="515">
        <f>SUM('2.3_Input_Data_Orig_MC'!W74:Y77)</f>
        <v>226</v>
      </c>
      <c r="W76" s="516">
        <f>SUMIF('2.3_Input_Data_Orig_MC'!AD74:AF77, "&lt;0")</f>
        <v>-167</v>
      </c>
      <c r="X76" s="571">
        <f t="shared" ref="X76" si="368">IFERROR((V76+W76)/V76, "-")</f>
        <v>0.26106194690265488</v>
      </c>
      <c r="Y76" s="571">
        <f>SUMIF('2.3_Input_Data_Orig_MC'!AB74:AF77,"&lt;=0")</f>
        <v>-167</v>
      </c>
      <c r="Z76" s="571">
        <f t="shared" ref="Z76" si="369">IFERROR((Y76-W76)/Y76, "-")</f>
        <v>0</v>
      </c>
      <c r="AA76" s="571">
        <f t="shared" ref="AA76" si="370">IFERROR((SQRT(X76*Z76))*V76, "N/A")</f>
        <v>0</v>
      </c>
      <c r="AB76" s="572">
        <f t="shared" ref="AB76" si="371">IFERROR(AA76*$D76, "N/A")</f>
        <v>0</v>
      </c>
      <c r="AC76" s="574"/>
      <c r="AD76" s="515">
        <f>SUM('2.4_Input_Data_Rebase'!Y74:Y77)</f>
        <v>151</v>
      </c>
      <c r="AE76" s="516">
        <f>SUMIF('2.4_Input_Data_Rebase'!AF74:AF77, "&lt;0")</f>
        <v>-151</v>
      </c>
      <c r="AF76" s="571">
        <f t="shared" ref="AF76" si="372">IFERROR((AD76+AE76) / AD76, "-")</f>
        <v>0</v>
      </c>
      <c r="AG76" s="571">
        <f>SUMIF('2.4_Input_Data_Rebase'!AB74:AF77,"&lt;=0")</f>
        <v>-167</v>
      </c>
      <c r="AH76" s="571">
        <f t="shared" ref="AH76" si="373">IFERROR((AG76-AE76)/AG76, "-")</f>
        <v>9.580838323353294E-2</v>
      </c>
      <c r="AI76" s="571">
        <f t="shared" ref="AI76" si="374">IFERROR((SQRT(AF76*AH76))*AD76, "N/A")</f>
        <v>0</v>
      </c>
      <c r="AJ76" s="572">
        <f t="shared" ref="AJ76" si="375">IFERROR(AI76*$D76, "N/A")</f>
        <v>0</v>
      </c>
      <c r="AK76" s="573"/>
      <c r="AL76" s="515">
        <f>SUM('2.4_Input_Data_Rebase'!X74:Y77)</f>
        <v>157</v>
      </c>
      <c r="AM76" s="516">
        <f>SUMIF('2.4_Input_Data_Rebase'!AE74:AF77, "&lt;0")</f>
        <v>-155</v>
      </c>
      <c r="AN76" s="571">
        <f t="shared" ref="AN76" si="376">IFERROR((AL76+AM76)/AL76, "-")</f>
        <v>1.2738853503184714E-2</v>
      </c>
      <c r="AO76" s="571">
        <f>SUMIF('2.4_Input_Data_Rebase'!AB74:AF77,"&lt;=0")</f>
        <v>-167</v>
      </c>
      <c r="AP76" s="571">
        <f t="shared" ref="AP76" si="377">IFERROR((AO76-AM76)/AO76, "-")</f>
        <v>7.1856287425149698E-2</v>
      </c>
      <c r="AQ76" s="571">
        <f t="shared" ref="AQ76" si="378">IFERROR((SQRT(AN76*AP76))*AL76, "N/A")</f>
        <v>4.7500393947310586</v>
      </c>
      <c r="AR76" s="572">
        <f t="shared" ref="AR76" si="379">IFERROR(AQ76*$D76, "N/A")</f>
        <v>1.8635492242196572E-2</v>
      </c>
      <c r="AS76" s="573"/>
      <c r="AT76" s="515">
        <f>SUM('2.4_Input_Data_Rebase'!W74:Y77)</f>
        <v>170</v>
      </c>
      <c r="AU76" s="516">
        <f>SUMIF('2.4_Input_Data_Rebase'!AD74:AF77, "&lt;0")</f>
        <v>-167</v>
      </c>
      <c r="AV76" s="571">
        <f t="shared" ref="AV76" si="380">IFERROR((AT76+AU76)/AT76, "-")</f>
        <v>1.7647058823529412E-2</v>
      </c>
      <c r="AW76" s="571">
        <f>SUMIF('2.4_Input_Data_Rebase'!AB74:AF77,"&lt;=0")</f>
        <v>-167</v>
      </c>
      <c r="AX76" s="571">
        <f t="shared" ref="AX76" si="381">IFERROR((AW76-AU76)/AW76, "-")</f>
        <v>0</v>
      </c>
      <c r="AY76" s="571">
        <f t="shared" ref="AY76" si="382">IFERROR((SQRT(AV76*AX76))*AT76, "No Interventions")</f>
        <v>0</v>
      </c>
      <c r="AZ76" s="572">
        <f t="shared" ref="AZ76" si="383">IFERROR(AY76*$D76, "No Interventions")</f>
        <v>0</v>
      </c>
    </row>
    <row r="77" spans="1:52" ht="13.15" x14ac:dyDescent="0.35">
      <c r="A77" s="575"/>
      <c r="B77" s="518"/>
      <c r="C77" s="569"/>
      <c r="D77" s="576"/>
      <c r="F77" s="577"/>
      <c r="G77" s="578"/>
      <c r="H77" s="579"/>
      <c r="I77" s="579"/>
      <c r="J77" s="579"/>
      <c r="K77" s="579"/>
      <c r="L77" s="570"/>
      <c r="M77" s="573"/>
      <c r="N77" s="577"/>
      <c r="O77" s="578"/>
      <c r="P77" s="579"/>
      <c r="Q77" s="579"/>
      <c r="R77" s="579"/>
      <c r="S77" s="579"/>
      <c r="T77" s="570"/>
      <c r="U77" s="573"/>
      <c r="V77" s="577"/>
      <c r="W77" s="578"/>
      <c r="X77" s="579"/>
      <c r="Y77" s="579"/>
      <c r="Z77" s="579"/>
      <c r="AA77" s="579"/>
      <c r="AB77" s="570"/>
      <c r="AC77" s="574"/>
      <c r="AD77" s="577"/>
      <c r="AE77" s="578"/>
      <c r="AF77" s="579"/>
      <c r="AG77" s="579"/>
      <c r="AH77" s="579"/>
      <c r="AI77" s="579"/>
      <c r="AJ77" s="570"/>
      <c r="AK77" s="573"/>
      <c r="AL77" s="577"/>
      <c r="AM77" s="578"/>
      <c r="AN77" s="579"/>
      <c r="AO77" s="579"/>
      <c r="AP77" s="579"/>
      <c r="AQ77" s="579"/>
      <c r="AR77" s="570"/>
      <c r="AS77" s="573"/>
      <c r="AT77" s="577"/>
      <c r="AU77" s="578"/>
      <c r="AV77" s="579"/>
      <c r="AW77" s="579"/>
      <c r="AX77" s="579"/>
      <c r="AY77" s="579"/>
      <c r="AZ77" s="570"/>
    </row>
    <row r="78" spans="1:52" ht="13.15" x14ac:dyDescent="0.35">
      <c r="A78" s="575"/>
      <c r="B78" s="518"/>
      <c r="C78" s="569"/>
      <c r="D78" s="576"/>
      <c r="F78" s="577"/>
      <c r="G78" s="578"/>
      <c r="H78" s="579"/>
      <c r="I78" s="579"/>
      <c r="J78" s="579"/>
      <c r="K78" s="579"/>
      <c r="L78" s="570"/>
      <c r="M78" s="573"/>
      <c r="N78" s="577"/>
      <c r="O78" s="578"/>
      <c r="P78" s="579"/>
      <c r="Q78" s="579"/>
      <c r="R78" s="579"/>
      <c r="S78" s="579"/>
      <c r="T78" s="570"/>
      <c r="U78" s="573"/>
      <c r="V78" s="577"/>
      <c r="W78" s="578"/>
      <c r="X78" s="579"/>
      <c r="Y78" s="579"/>
      <c r="Z78" s="579"/>
      <c r="AA78" s="579"/>
      <c r="AB78" s="570"/>
      <c r="AC78" s="574"/>
      <c r="AD78" s="577"/>
      <c r="AE78" s="578"/>
      <c r="AF78" s="579"/>
      <c r="AG78" s="579"/>
      <c r="AH78" s="579"/>
      <c r="AI78" s="579"/>
      <c r="AJ78" s="570"/>
      <c r="AK78" s="573"/>
      <c r="AL78" s="577"/>
      <c r="AM78" s="578"/>
      <c r="AN78" s="579"/>
      <c r="AO78" s="579"/>
      <c r="AP78" s="579"/>
      <c r="AQ78" s="579"/>
      <c r="AR78" s="570"/>
      <c r="AS78" s="573"/>
      <c r="AT78" s="577"/>
      <c r="AU78" s="578"/>
      <c r="AV78" s="579"/>
      <c r="AW78" s="579"/>
      <c r="AX78" s="579"/>
      <c r="AY78" s="579"/>
      <c r="AZ78" s="570"/>
    </row>
    <row r="79" spans="1:52" ht="13.15" x14ac:dyDescent="0.35">
      <c r="A79" s="580"/>
      <c r="B79" s="520"/>
      <c r="C79" s="581"/>
      <c r="D79" s="582"/>
      <c r="F79" s="583"/>
      <c r="G79" s="584"/>
      <c r="H79" s="585"/>
      <c r="I79" s="585"/>
      <c r="J79" s="585"/>
      <c r="K79" s="585"/>
      <c r="L79" s="586"/>
      <c r="M79" s="573"/>
      <c r="N79" s="583"/>
      <c r="O79" s="584"/>
      <c r="P79" s="585"/>
      <c r="Q79" s="585"/>
      <c r="R79" s="585"/>
      <c r="S79" s="585"/>
      <c r="T79" s="586"/>
      <c r="U79" s="573"/>
      <c r="V79" s="583"/>
      <c r="W79" s="584"/>
      <c r="X79" s="585"/>
      <c r="Y79" s="585"/>
      <c r="Z79" s="585"/>
      <c r="AA79" s="585"/>
      <c r="AB79" s="586"/>
      <c r="AC79" s="574"/>
      <c r="AD79" s="583"/>
      <c r="AE79" s="584"/>
      <c r="AF79" s="585"/>
      <c r="AG79" s="585"/>
      <c r="AH79" s="585"/>
      <c r="AI79" s="585"/>
      <c r="AJ79" s="586"/>
      <c r="AK79" s="573"/>
      <c r="AL79" s="583"/>
      <c r="AM79" s="584"/>
      <c r="AN79" s="585"/>
      <c r="AO79" s="585"/>
      <c r="AP79" s="585"/>
      <c r="AQ79" s="585"/>
      <c r="AR79" s="586"/>
      <c r="AS79" s="573"/>
      <c r="AT79" s="583"/>
      <c r="AU79" s="584"/>
      <c r="AV79" s="585"/>
      <c r="AW79" s="585"/>
      <c r="AX79" s="585"/>
      <c r="AY79" s="585"/>
      <c r="AZ79" s="586"/>
    </row>
    <row r="80" spans="1:52" ht="13.15" x14ac:dyDescent="0.35">
      <c r="A80" s="568" t="s">
        <v>20</v>
      </c>
      <c r="B80" s="518">
        <v>21</v>
      </c>
      <c r="C80" s="569" t="s">
        <v>55</v>
      </c>
      <c r="D80" s="570">
        <f>'0.2_MR_Weighting'!I84</f>
        <v>2.8341042215853714E-2</v>
      </c>
      <c r="F80" s="515">
        <f>SUM('2.3_Input_Data_Orig_MC'!Y78:Y81)</f>
        <v>31</v>
      </c>
      <c r="G80" s="516">
        <f>SUMIF('2.3_Input_Data_Orig_MC'!AF78:AF81,"&lt;0")</f>
        <v>-19</v>
      </c>
      <c r="H80" s="571">
        <f t="shared" ref="H80" si="384">IFERROR((F80+G80) / F80, "-")</f>
        <v>0.38709677419354838</v>
      </c>
      <c r="I80" s="571">
        <f>SUMIF('2.3_Input_Data_Orig_MC'!AB78:AF81,"&lt;=0")</f>
        <v>-19</v>
      </c>
      <c r="J80" s="571">
        <f t="shared" ref="J80" si="385">IFERROR((I80-G80)/I80, "-")</f>
        <v>0</v>
      </c>
      <c r="K80" s="571">
        <f t="shared" ref="K80" si="386">IFERROR((SQRT(H80*J80))*F80, "N/A")</f>
        <v>0</v>
      </c>
      <c r="L80" s="572">
        <f t="shared" ref="L80" si="387">IFERROR(K80*$D80, "N/A")</f>
        <v>0</v>
      </c>
      <c r="M80" s="573"/>
      <c r="N80" s="515">
        <f>SUM('2.3_Input_Data_Orig_MC'!X78:Y81)</f>
        <v>31</v>
      </c>
      <c r="O80" s="516">
        <f>SUMIF('2.3_Input_Data_Orig_MC'!AE78:AF81,"&lt;0")</f>
        <v>-19</v>
      </c>
      <c r="P80" s="571">
        <f t="shared" ref="P80" si="388">IFERROR((N80+O80)/N80, "-")</f>
        <v>0.38709677419354838</v>
      </c>
      <c r="Q80" s="571">
        <f>SUMIF('2.3_Input_Data_Orig_MC'!AB78:AF81,"&lt;=0")</f>
        <v>-19</v>
      </c>
      <c r="R80" s="571">
        <f t="shared" ref="R80" si="389">IFERROR((Q80-O80)/Q80, "-")</f>
        <v>0</v>
      </c>
      <c r="S80" s="571">
        <f t="shared" ref="S80" si="390">IFERROR((SQRT(P80*R80))*N80, "N/A")</f>
        <v>0</v>
      </c>
      <c r="T80" s="572">
        <f t="shared" ref="T80" si="391">IFERROR(S80*$D80, "N/A")</f>
        <v>0</v>
      </c>
      <c r="U80" s="573"/>
      <c r="V80" s="515">
        <f>SUM('2.3_Input_Data_Orig_MC'!W78:Y81)</f>
        <v>120</v>
      </c>
      <c r="W80" s="516">
        <f>SUMIF('2.3_Input_Data_Orig_MC'!AD78:AF81, "&lt;0")</f>
        <v>-19</v>
      </c>
      <c r="X80" s="571">
        <f t="shared" ref="X80" si="392">IFERROR((V80+W80)/V80, "-")</f>
        <v>0.84166666666666667</v>
      </c>
      <c r="Y80" s="571">
        <f>SUMIF('2.3_Input_Data_Orig_MC'!AB78:AF81,"&lt;=0")</f>
        <v>-19</v>
      </c>
      <c r="Z80" s="571">
        <f t="shared" ref="Z80" si="393">IFERROR((Y80-W80)/Y80, "-")</f>
        <v>0</v>
      </c>
      <c r="AA80" s="571">
        <f t="shared" ref="AA80" si="394">IFERROR((SQRT(X80*Z80))*V80, "N/A")</f>
        <v>0</v>
      </c>
      <c r="AB80" s="572">
        <f t="shared" ref="AB80" si="395">IFERROR(AA80*$D80, "N/A")</f>
        <v>0</v>
      </c>
      <c r="AC80" s="574"/>
      <c r="AD80" s="515">
        <f>SUM('2.4_Input_Data_Rebase'!Y78:Y81)</f>
        <v>51</v>
      </c>
      <c r="AE80" s="516">
        <f>SUMIF('2.4_Input_Data_Rebase'!AF78:AF81, "&lt;0")</f>
        <v>-19</v>
      </c>
      <c r="AF80" s="571">
        <f t="shared" ref="AF80" si="396">IFERROR((AD80+AE80) / AD80, "-")</f>
        <v>0.62745098039215685</v>
      </c>
      <c r="AG80" s="571">
        <f>SUMIF('2.4_Input_Data_Rebase'!AB78:AF81,"&lt;=0")</f>
        <v>-19</v>
      </c>
      <c r="AH80" s="571">
        <f t="shared" ref="AH80" si="397">IFERROR((AG80-AE80)/AG80, "-")</f>
        <v>0</v>
      </c>
      <c r="AI80" s="571">
        <f t="shared" ref="AI80" si="398">IFERROR((SQRT(AF80*AH80))*AD80, "N/A")</f>
        <v>0</v>
      </c>
      <c r="AJ80" s="572">
        <f t="shared" ref="AJ80" si="399">IFERROR(AI80*$D80, "N/A")</f>
        <v>0</v>
      </c>
      <c r="AK80" s="573"/>
      <c r="AL80" s="515">
        <f>SUM('2.4_Input_Data_Rebase'!X78:Y81)</f>
        <v>63</v>
      </c>
      <c r="AM80" s="516">
        <f>SUMIF('2.4_Input_Data_Rebase'!AE78:AF81, "&lt;0")</f>
        <v>-19</v>
      </c>
      <c r="AN80" s="571">
        <f t="shared" ref="AN80" si="400">IFERROR((AL80+AM80)/AL80, "-")</f>
        <v>0.69841269841269837</v>
      </c>
      <c r="AO80" s="571">
        <f>SUMIF('2.4_Input_Data_Rebase'!AB78:AF81,"&lt;=0")</f>
        <v>-19</v>
      </c>
      <c r="AP80" s="571">
        <f t="shared" ref="AP80" si="401">IFERROR((AO80-AM80)/AO80, "-")</f>
        <v>0</v>
      </c>
      <c r="AQ80" s="571">
        <f t="shared" ref="AQ80" si="402">IFERROR((SQRT(AN80*AP80))*AL80, "N/A")</f>
        <v>0</v>
      </c>
      <c r="AR80" s="572">
        <f t="shared" ref="AR80" si="403">IFERROR(AQ80*$D80, "N/A")</f>
        <v>0</v>
      </c>
      <c r="AS80" s="573"/>
      <c r="AT80" s="515">
        <f>SUM('2.4_Input_Data_Rebase'!W78:Y81)</f>
        <v>68</v>
      </c>
      <c r="AU80" s="516">
        <f>SUMIF('2.4_Input_Data_Rebase'!AD78:AF81, "&lt;0")</f>
        <v>-19</v>
      </c>
      <c r="AV80" s="571">
        <f t="shared" ref="AV80" si="404">IFERROR((AT80+AU80)/AT80, "-")</f>
        <v>0.72058823529411764</v>
      </c>
      <c r="AW80" s="571">
        <f>SUMIF('2.4_Input_Data_Rebase'!AB78:AF81,"&lt;=0")</f>
        <v>-19</v>
      </c>
      <c r="AX80" s="571">
        <f t="shared" ref="AX80" si="405">IFERROR((AW80-AU80)/AW80, "-")</f>
        <v>0</v>
      </c>
      <c r="AY80" s="571">
        <f t="shared" ref="AY80" si="406">IFERROR((SQRT(AV80*AX80))*AT80, "No Interventions")</f>
        <v>0</v>
      </c>
      <c r="AZ80" s="572">
        <f t="shared" ref="AZ80" si="407">IFERROR(AY80*$D80, "No Interventions")</f>
        <v>0</v>
      </c>
    </row>
    <row r="81" spans="1:52" ht="13.15" x14ac:dyDescent="0.35">
      <c r="A81" s="575"/>
      <c r="B81" s="518"/>
      <c r="C81" s="569"/>
      <c r="D81" s="576"/>
      <c r="F81" s="577"/>
      <c r="G81" s="578"/>
      <c r="H81" s="579"/>
      <c r="I81" s="579"/>
      <c r="J81" s="579"/>
      <c r="K81" s="579"/>
      <c r="L81" s="570"/>
      <c r="M81" s="573"/>
      <c r="N81" s="577"/>
      <c r="O81" s="578"/>
      <c r="P81" s="579"/>
      <c r="Q81" s="579"/>
      <c r="R81" s="579"/>
      <c r="S81" s="579"/>
      <c r="T81" s="570"/>
      <c r="U81" s="573"/>
      <c r="V81" s="577"/>
      <c r="W81" s="578"/>
      <c r="X81" s="579"/>
      <c r="Y81" s="579"/>
      <c r="Z81" s="579"/>
      <c r="AA81" s="579"/>
      <c r="AB81" s="570"/>
      <c r="AC81" s="574"/>
      <c r="AD81" s="577"/>
      <c r="AE81" s="578"/>
      <c r="AF81" s="579"/>
      <c r="AG81" s="579"/>
      <c r="AH81" s="579"/>
      <c r="AI81" s="579"/>
      <c r="AJ81" s="570"/>
      <c r="AK81" s="573"/>
      <c r="AL81" s="577"/>
      <c r="AM81" s="578"/>
      <c r="AN81" s="579"/>
      <c r="AO81" s="579"/>
      <c r="AP81" s="579"/>
      <c r="AQ81" s="579"/>
      <c r="AR81" s="570"/>
      <c r="AS81" s="573"/>
      <c r="AT81" s="577"/>
      <c r="AU81" s="578"/>
      <c r="AV81" s="579"/>
      <c r="AW81" s="579"/>
      <c r="AX81" s="579"/>
      <c r="AY81" s="579"/>
      <c r="AZ81" s="570"/>
    </row>
    <row r="82" spans="1:52" ht="13.15" x14ac:dyDescent="0.35">
      <c r="A82" s="575"/>
      <c r="B82" s="518"/>
      <c r="C82" s="569"/>
      <c r="D82" s="576"/>
      <c r="F82" s="577"/>
      <c r="G82" s="578"/>
      <c r="H82" s="579"/>
      <c r="I82" s="579"/>
      <c r="J82" s="579"/>
      <c r="K82" s="579"/>
      <c r="L82" s="570"/>
      <c r="M82" s="573"/>
      <c r="N82" s="577"/>
      <c r="O82" s="578"/>
      <c r="P82" s="579"/>
      <c r="Q82" s="579"/>
      <c r="R82" s="579"/>
      <c r="S82" s="579"/>
      <c r="T82" s="570"/>
      <c r="U82" s="573"/>
      <c r="V82" s="577"/>
      <c r="W82" s="578"/>
      <c r="X82" s="579"/>
      <c r="Y82" s="579"/>
      <c r="Z82" s="579"/>
      <c r="AA82" s="579"/>
      <c r="AB82" s="570"/>
      <c r="AC82" s="574"/>
      <c r="AD82" s="577"/>
      <c r="AE82" s="578"/>
      <c r="AF82" s="579"/>
      <c r="AG82" s="579"/>
      <c r="AH82" s="579"/>
      <c r="AI82" s="579"/>
      <c r="AJ82" s="570"/>
      <c r="AK82" s="573"/>
      <c r="AL82" s="577"/>
      <c r="AM82" s="578"/>
      <c r="AN82" s="579"/>
      <c r="AO82" s="579"/>
      <c r="AP82" s="579"/>
      <c r="AQ82" s="579"/>
      <c r="AR82" s="570"/>
      <c r="AS82" s="573"/>
      <c r="AT82" s="577"/>
      <c r="AU82" s="578"/>
      <c r="AV82" s="579"/>
      <c r="AW82" s="579"/>
      <c r="AX82" s="579"/>
      <c r="AY82" s="579"/>
      <c r="AZ82" s="570"/>
    </row>
    <row r="83" spans="1:52" ht="13.15" x14ac:dyDescent="0.35">
      <c r="A83" s="580"/>
      <c r="B83" s="520"/>
      <c r="C83" s="581"/>
      <c r="D83" s="582"/>
      <c r="F83" s="583"/>
      <c r="G83" s="584"/>
      <c r="H83" s="585"/>
      <c r="I83" s="585"/>
      <c r="J83" s="585"/>
      <c r="K83" s="585"/>
      <c r="L83" s="586"/>
      <c r="M83" s="573"/>
      <c r="N83" s="583"/>
      <c r="O83" s="584"/>
      <c r="P83" s="585"/>
      <c r="Q83" s="585"/>
      <c r="R83" s="585"/>
      <c r="S83" s="585"/>
      <c r="T83" s="586"/>
      <c r="U83" s="573"/>
      <c r="V83" s="583"/>
      <c r="W83" s="584"/>
      <c r="X83" s="585"/>
      <c r="Y83" s="585"/>
      <c r="Z83" s="585"/>
      <c r="AA83" s="585"/>
      <c r="AB83" s="586"/>
      <c r="AC83" s="574"/>
      <c r="AD83" s="583"/>
      <c r="AE83" s="584"/>
      <c r="AF83" s="585"/>
      <c r="AG83" s="585"/>
      <c r="AH83" s="585"/>
      <c r="AI83" s="585"/>
      <c r="AJ83" s="586"/>
      <c r="AK83" s="573"/>
      <c r="AL83" s="583"/>
      <c r="AM83" s="584"/>
      <c r="AN83" s="585"/>
      <c r="AO83" s="585"/>
      <c r="AP83" s="585"/>
      <c r="AQ83" s="585"/>
      <c r="AR83" s="586"/>
      <c r="AS83" s="573"/>
      <c r="AT83" s="583"/>
      <c r="AU83" s="584"/>
      <c r="AV83" s="585"/>
      <c r="AW83" s="585"/>
      <c r="AX83" s="585"/>
      <c r="AY83" s="585"/>
      <c r="AZ83" s="586"/>
    </row>
    <row r="84" spans="1:52" ht="13.15" x14ac:dyDescent="0.35">
      <c r="A84" s="568" t="s">
        <v>20</v>
      </c>
      <c r="B84" s="518">
        <v>22</v>
      </c>
      <c r="C84" s="569" t="s">
        <v>15</v>
      </c>
      <c r="D84" s="570">
        <f>'0.2_MR_Weighting'!I88</f>
        <v>4.9105782519472411E-4</v>
      </c>
      <c r="F84" s="515">
        <f>SUM('2.3_Input_Data_Orig_MC'!Y82:Y85)</f>
        <v>8</v>
      </c>
      <c r="G84" s="516">
        <f>SUMIF('2.3_Input_Data_Orig_MC'!AF82:AF85,"&lt;0")</f>
        <v>-8</v>
      </c>
      <c r="H84" s="571">
        <f t="shared" ref="H84" si="408">IFERROR((F84+G84) / F84, "-")</f>
        <v>0</v>
      </c>
      <c r="I84" s="571">
        <f>SUMIF('2.3_Input_Data_Orig_MC'!AB82:AF85,"&lt;=0")</f>
        <v>-8</v>
      </c>
      <c r="J84" s="571">
        <f t="shared" ref="J84" si="409">IFERROR((I84-G84)/I84, "-")</f>
        <v>0</v>
      </c>
      <c r="K84" s="571">
        <f t="shared" ref="K84" si="410">IFERROR((SQRT(H84*J84))*F84, "N/A")</f>
        <v>0</v>
      </c>
      <c r="L84" s="572">
        <f t="shared" ref="L84" si="411">IFERROR(K84*$D84, "N/A")</f>
        <v>0</v>
      </c>
      <c r="M84" s="573"/>
      <c r="N84" s="515">
        <f>SUM('2.3_Input_Data_Orig_MC'!X82:Y85)</f>
        <v>9</v>
      </c>
      <c r="O84" s="516">
        <f>SUMIF('2.3_Input_Data_Orig_MC'!AE82:AF85,"&lt;0")</f>
        <v>-8</v>
      </c>
      <c r="P84" s="571">
        <f t="shared" ref="P84" si="412">IFERROR((N84+O84)/N84, "-")</f>
        <v>0.1111111111111111</v>
      </c>
      <c r="Q84" s="571">
        <f>SUMIF('2.3_Input_Data_Orig_MC'!AB82:AF85,"&lt;=0")</f>
        <v>-8</v>
      </c>
      <c r="R84" s="571">
        <f t="shared" ref="R84" si="413">IFERROR((Q84-O84)/Q84, "-")</f>
        <v>0</v>
      </c>
      <c r="S84" s="571">
        <f t="shared" ref="S84" si="414">IFERROR((SQRT(P84*R84))*N84, "N/A")</f>
        <v>0</v>
      </c>
      <c r="T84" s="572">
        <f t="shared" ref="T84" si="415">IFERROR(S84*$D84, "N/A")</f>
        <v>0</v>
      </c>
      <c r="U84" s="573"/>
      <c r="V84" s="515">
        <f>SUM('2.3_Input_Data_Orig_MC'!W82:Y85)</f>
        <v>12</v>
      </c>
      <c r="W84" s="516">
        <f>SUMIF('2.3_Input_Data_Orig_MC'!AD82:AF85, "&lt;0")</f>
        <v>-8</v>
      </c>
      <c r="X84" s="571">
        <f t="shared" ref="X84" si="416">IFERROR((V84+W84)/V84, "-")</f>
        <v>0.33333333333333331</v>
      </c>
      <c r="Y84" s="571">
        <f>SUMIF('2.3_Input_Data_Orig_MC'!AB82:AF85,"&lt;=0")</f>
        <v>-8</v>
      </c>
      <c r="Z84" s="571">
        <f t="shared" ref="Z84" si="417">IFERROR((Y84-W84)/Y84, "-")</f>
        <v>0</v>
      </c>
      <c r="AA84" s="571">
        <f t="shared" ref="AA84" si="418">IFERROR((SQRT(X84*Z84))*V84, "N/A")</f>
        <v>0</v>
      </c>
      <c r="AB84" s="572">
        <f t="shared" ref="AB84" si="419">IFERROR(AA84*$D84, "N/A")</f>
        <v>0</v>
      </c>
      <c r="AC84" s="574"/>
      <c r="AD84" s="515">
        <f>SUM('2.4_Input_Data_Rebase'!Y82:Y85)</f>
        <v>7</v>
      </c>
      <c r="AE84" s="516">
        <f>SUMIF('2.4_Input_Data_Rebase'!AF82:AF85, "&lt;0")</f>
        <v>-7</v>
      </c>
      <c r="AF84" s="571">
        <f t="shared" ref="AF84" si="420">IFERROR((AD84+AE84) / AD84, "-")</f>
        <v>0</v>
      </c>
      <c r="AG84" s="571">
        <f>SUMIF('2.4_Input_Data_Rebase'!AB82:AF85,"&lt;=0")</f>
        <v>-8</v>
      </c>
      <c r="AH84" s="571">
        <f t="shared" ref="AH84" si="421">IFERROR((AG84-AE84)/AG84, "-")</f>
        <v>0.125</v>
      </c>
      <c r="AI84" s="571">
        <f t="shared" ref="AI84" si="422">IFERROR((SQRT(AF84*AH84))*AD84, "N/A")</f>
        <v>0</v>
      </c>
      <c r="AJ84" s="572">
        <f t="shared" ref="AJ84" si="423">IFERROR(AI84*$D84, "N/A")</f>
        <v>0</v>
      </c>
      <c r="AK84" s="573"/>
      <c r="AL84" s="515">
        <f>SUM('2.4_Input_Data_Rebase'!X82:Y85)</f>
        <v>8</v>
      </c>
      <c r="AM84" s="516">
        <f>SUMIF('2.4_Input_Data_Rebase'!AE82:AF85, "&lt;0")</f>
        <v>-8</v>
      </c>
      <c r="AN84" s="571">
        <f t="shared" ref="AN84" si="424">IFERROR((AL84+AM84)/AL84, "-")</f>
        <v>0</v>
      </c>
      <c r="AO84" s="571">
        <f>SUMIF('2.4_Input_Data_Rebase'!AB82:AF85,"&lt;=0")</f>
        <v>-8</v>
      </c>
      <c r="AP84" s="571">
        <f t="shared" ref="AP84" si="425">IFERROR((AO84-AM84)/AO84, "-")</f>
        <v>0</v>
      </c>
      <c r="AQ84" s="571">
        <f t="shared" ref="AQ84" si="426">IFERROR((SQRT(AN84*AP84))*AL84, "N/A")</f>
        <v>0</v>
      </c>
      <c r="AR84" s="572">
        <f t="shared" ref="AR84" si="427">IFERROR(AQ84*$D84, "N/A")</f>
        <v>0</v>
      </c>
      <c r="AS84" s="573"/>
      <c r="AT84" s="515">
        <f>SUM('2.4_Input_Data_Rebase'!W82:Y85)</f>
        <v>9</v>
      </c>
      <c r="AU84" s="516">
        <f>SUMIF('2.4_Input_Data_Rebase'!AD82:AF85, "&lt;0")</f>
        <v>-8</v>
      </c>
      <c r="AV84" s="571">
        <f t="shared" ref="AV84" si="428">IFERROR((AT84+AU84)/AT84, "-")</f>
        <v>0.1111111111111111</v>
      </c>
      <c r="AW84" s="571">
        <f>SUMIF('2.4_Input_Data_Rebase'!AB82:AF85,"&lt;=0")</f>
        <v>-8</v>
      </c>
      <c r="AX84" s="571">
        <f t="shared" ref="AX84" si="429">IFERROR((AW84-AU84)/AW84, "-")</f>
        <v>0</v>
      </c>
      <c r="AY84" s="571">
        <f t="shared" ref="AY84" si="430">IFERROR((SQRT(AV84*AX84))*AT84, "No Interventions")</f>
        <v>0</v>
      </c>
      <c r="AZ84" s="572">
        <f t="shared" ref="AZ84" si="431">IFERROR(AY84*$D84, "No Interventions")</f>
        <v>0</v>
      </c>
    </row>
    <row r="85" spans="1:52" ht="13.15" x14ac:dyDescent="0.35">
      <c r="A85" s="575"/>
      <c r="B85" s="518"/>
      <c r="C85" s="569"/>
      <c r="D85" s="576"/>
      <c r="F85" s="577"/>
      <c r="G85" s="578"/>
      <c r="H85" s="579"/>
      <c r="I85" s="579"/>
      <c r="J85" s="579"/>
      <c r="K85" s="579"/>
      <c r="L85" s="570"/>
      <c r="M85" s="573"/>
      <c r="N85" s="577"/>
      <c r="O85" s="578"/>
      <c r="P85" s="579"/>
      <c r="Q85" s="579"/>
      <c r="R85" s="579"/>
      <c r="S85" s="579"/>
      <c r="T85" s="570"/>
      <c r="U85" s="573"/>
      <c r="V85" s="577"/>
      <c r="W85" s="578"/>
      <c r="X85" s="579"/>
      <c r="Y85" s="579"/>
      <c r="Z85" s="579"/>
      <c r="AA85" s="579"/>
      <c r="AB85" s="570"/>
      <c r="AC85" s="574"/>
      <c r="AD85" s="577"/>
      <c r="AE85" s="578"/>
      <c r="AF85" s="579"/>
      <c r="AG85" s="579"/>
      <c r="AH85" s="579"/>
      <c r="AI85" s="579"/>
      <c r="AJ85" s="570"/>
      <c r="AK85" s="573"/>
      <c r="AL85" s="577"/>
      <c r="AM85" s="578"/>
      <c r="AN85" s="579"/>
      <c r="AO85" s="579"/>
      <c r="AP85" s="579"/>
      <c r="AQ85" s="579"/>
      <c r="AR85" s="570"/>
      <c r="AS85" s="573"/>
      <c r="AT85" s="577"/>
      <c r="AU85" s="578"/>
      <c r="AV85" s="579"/>
      <c r="AW85" s="579"/>
      <c r="AX85" s="579"/>
      <c r="AY85" s="579"/>
      <c r="AZ85" s="570"/>
    </row>
    <row r="86" spans="1:52" ht="13.15" x14ac:dyDescent="0.35">
      <c r="A86" s="575"/>
      <c r="B86" s="518"/>
      <c r="C86" s="569"/>
      <c r="D86" s="576"/>
      <c r="F86" s="577"/>
      <c r="G86" s="578"/>
      <c r="H86" s="579"/>
      <c r="I86" s="579"/>
      <c r="J86" s="579"/>
      <c r="K86" s="579"/>
      <c r="L86" s="570"/>
      <c r="M86" s="573"/>
      <c r="N86" s="577"/>
      <c r="O86" s="578"/>
      <c r="P86" s="579"/>
      <c r="Q86" s="579"/>
      <c r="R86" s="579"/>
      <c r="S86" s="579"/>
      <c r="T86" s="570"/>
      <c r="U86" s="573"/>
      <c r="V86" s="577"/>
      <c r="W86" s="578"/>
      <c r="X86" s="579"/>
      <c r="Y86" s="579"/>
      <c r="Z86" s="579"/>
      <c r="AA86" s="579"/>
      <c r="AB86" s="570"/>
      <c r="AC86" s="574"/>
      <c r="AD86" s="577"/>
      <c r="AE86" s="578"/>
      <c r="AF86" s="579"/>
      <c r="AG86" s="579"/>
      <c r="AH86" s="579"/>
      <c r="AI86" s="579"/>
      <c r="AJ86" s="570"/>
      <c r="AK86" s="573"/>
      <c r="AL86" s="577"/>
      <c r="AM86" s="578"/>
      <c r="AN86" s="579"/>
      <c r="AO86" s="579"/>
      <c r="AP86" s="579"/>
      <c r="AQ86" s="579"/>
      <c r="AR86" s="570"/>
      <c r="AS86" s="573"/>
      <c r="AT86" s="577"/>
      <c r="AU86" s="578"/>
      <c r="AV86" s="579"/>
      <c r="AW86" s="579"/>
      <c r="AX86" s="579"/>
      <c r="AY86" s="579"/>
      <c r="AZ86" s="570"/>
    </row>
    <row r="87" spans="1:52" ht="13.15" x14ac:dyDescent="0.35">
      <c r="A87" s="580"/>
      <c r="B87" s="520"/>
      <c r="C87" s="581"/>
      <c r="D87" s="582"/>
      <c r="F87" s="583"/>
      <c r="G87" s="584"/>
      <c r="H87" s="585"/>
      <c r="I87" s="585"/>
      <c r="J87" s="585"/>
      <c r="K87" s="585"/>
      <c r="L87" s="586"/>
      <c r="M87" s="573"/>
      <c r="N87" s="583"/>
      <c r="O87" s="584"/>
      <c r="P87" s="585"/>
      <c r="Q87" s="585"/>
      <c r="R87" s="585"/>
      <c r="S87" s="585"/>
      <c r="T87" s="586"/>
      <c r="U87" s="573"/>
      <c r="V87" s="583"/>
      <c r="W87" s="584"/>
      <c r="X87" s="585"/>
      <c r="Y87" s="585"/>
      <c r="Z87" s="585"/>
      <c r="AA87" s="585"/>
      <c r="AB87" s="586"/>
      <c r="AC87" s="574"/>
      <c r="AD87" s="583"/>
      <c r="AE87" s="584"/>
      <c r="AF87" s="585"/>
      <c r="AG87" s="585"/>
      <c r="AH87" s="585"/>
      <c r="AI87" s="585"/>
      <c r="AJ87" s="586"/>
      <c r="AK87" s="573"/>
      <c r="AL87" s="583"/>
      <c r="AM87" s="584"/>
      <c r="AN87" s="585"/>
      <c r="AO87" s="585"/>
      <c r="AP87" s="585"/>
      <c r="AQ87" s="585"/>
      <c r="AR87" s="586"/>
      <c r="AS87" s="573"/>
      <c r="AT87" s="583"/>
      <c r="AU87" s="584"/>
      <c r="AV87" s="585"/>
      <c r="AW87" s="585"/>
      <c r="AX87" s="585"/>
      <c r="AY87" s="585"/>
      <c r="AZ87" s="586"/>
    </row>
    <row r="88" spans="1:52" ht="13.15" x14ac:dyDescent="0.35">
      <c r="A88" s="568" t="s">
        <v>20</v>
      </c>
      <c r="B88" s="518">
        <v>23</v>
      </c>
      <c r="C88" s="569" t="s">
        <v>22</v>
      </c>
      <c r="D88" s="570">
        <f>'0.2_MR_Weighting'!I92</f>
        <v>2.38744914918524E-2</v>
      </c>
      <c r="F88" s="515">
        <f>SUM('2.3_Input_Data_Orig_MC'!Y86:Y89)</f>
        <v>15</v>
      </c>
      <c r="G88" s="516">
        <f>SUMIF('2.3_Input_Data_Orig_MC'!AF86:AF89,"&lt;0")</f>
        <v>-12</v>
      </c>
      <c r="H88" s="571">
        <f t="shared" ref="H88" si="432">IFERROR((F88+G88) / F88, "-")</f>
        <v>0.2</v>
      </c>
      <c r="I88" s="571">
        <f>SUMIF('2.3_Input_Data_Orig_MC'!AB86:AF89,"&lt;=0")</f>
        <v>-17</v>
      </c>
      <c r="J88" s="571">
        <f t="shared" ref="J88" si="433">IFERROR((I88-G88)/I88, "-")</f>
        <v>0.29411764705882354</v>
      </c>
      <c r="K88" s="571">
        <f t="shared" ref="K88" si="434">IFERROR((SQRT(H88*J88))*F88, "N/A")</f>
        <v>3.6380343755449949</v>
      </c>
      <c r="L88" s="572">
        <f t="shared" ref="L88" si="435">IFERROR(K88*$D88, "N/A")</f>
        <v>8.6856220746015539E-2</v>
      </c>
      <c r="M88" s="573"/>
      <c r="N88" s="515">
        <f>SUM('2.3_Input_Data_Orig_MC'!X86:Y89)</f>
        <v>57</v>
      </c>
      <c r="O88" s="516">
        <f>SUMIF('2.3_Input_Data_Orig_MC'!AE86:AF89,"&lt;0")</f>
        <v>-17</v>
      </c>
      <c r="P88" s="571">
        <f t="shared" ref="P88" si="436">IFERROR((N88+O88)/N88, "-")</f>
        <v>0.70175438596491224</v>
      </c>
      <c r="Q88" s="571">
        <f>SUMIF('2.3_Input_Data_Orig_MC'!AB86:AF89,"&lt;=0")</f>
        <v>-17</v>
      </c>
      <c r="R88" s="571">
        <f t="shared" ref="R88" si="437">IFERROR((Q88-O88)/Q88, "-")</f>
        <v>0</v>
      </c>
      <c r="S88" s="571">
        <f t="shared" ref="S88" si="438">IFERROR((SQRT(P88*R88))*N88, "N/A")</f>
        <v>0</v>
      </c>
      <c r="T88" s="572">
        <f t="shared" ref="T88" si="439">IFERROR(S88*$D88, "N/A")</f>
        <v>0</v>
      </c>
      <c r="U88" s="573"/>
      <c r="V88" s="515">
        <f>SUM('2.3_Input_Data_Orig_MC'!W86:Y89)</f>
        <v>59</v>
      </c>
      <c r="W88" s="516">
        <f>SUMIF('2.3_Input_Data_Orig_MC'!AD86:AF89, "&lt;0")</f>
        <v>-17</v>
      </c>
      <c r="X88" s="571">
        <f t="shared" ref="X88" si="440">IFERROR((V88+W88)/V88, "-")</f>
        <v>0.71186440677966101</v>
      </c>
      <c r="Y88" s="571">
        <f>SUMIF('2.3_Input_Data_Orig_MC'!AB86:AF89,"&lt;=0")</f>
        <v>-17</v>
      </c>
      <c r="Z88" s="571">
        <f t="shared" ref="Z88" si="441">IFERROR((Y88-W88)/Y88, "-")</f>
        <v>0</v>
      </c>
      <c r="AA88" s="571">
        <f t="shared" ref="AA88" si="442">IFERROR((SQRT(X88*Z88))*V88, "N/A")</f>
        <v>0</v>
      </c>
      <c r="AB88" s="572">
        <f t="shared" ref="AB88" si="443">IFERROR(AA88*$D88, "N/A")</f>
        <v>0</v>
      </c>
      <c r="AC88" s="574"/>
      <c r="AD88" s="515">
        <f>SUM('2.4_Input_Data_Rebase'!Y86:Y89)</f>
        <v>33</v>
      </c>
      <c r="AE88" s="516">
        <f>SUMIF('2.4_Input_Data_Rebase'!AF86:AF89, "&lt;0")</f>
        <v>-17</v>
      </c>
      <c r="AF88" s="571">
        <f t="shared" ref="AF88" si="444">IFERROR((AD88+AE88) / AD88, "-")</f>
        <v>0.48484848484848486</v>
      </c>
      <c r="AG88" s="571">
        <f>SUMIF('2.4_Input_Data_Rebase'!AB86:AF89,"&lt;=0")</f>
        <v>-17</v>
      </c>
      <c r="AH88" s="571">
        <f t="shared" ref="AH88" si="445">IFERROR((AG88-AE88)/AG88, "-")</f>
        <v>0</v>
      </c>
      <c r="AI88" s="571">
        <f t="shared" ref="AI88" si="446">IFERROR((SQRT(AF88*AH88))*AD88, "N/A")</f>
        <v>0</v>
      </c>
      <c r="AJ88" s="572">
        <f t="shared" ref="AJ88" si="447">IFERROR(AI88*$D88, "N/A")</f>
        <v>0</v>
      </c>
      <c r="AK88" s="573"/>
      <c r="AL88" s="515">
        <f>SUM('2.4_Input_Data_Rebase'!X86:Y89)</f>
        <v>35</v>
      </c>
      <c r="AM88" s="516">
        <f>SUMIF('2.4_Input_Data_Rebase'!AE86:AF89, "&lt;0")</f>
        <v>-17</v>
      </c>
      <c r="AN88" s="571">
        <f t="shared" ref="AN88" si="448">IFERROR((AL88+AM88)/AL88, "-")</f>
        <v>0.51428571428571423</v>
      </c>
      <c r="AO88" s="571">
        <f>SUMIF('2.4_Input_Data_Rebase'!AB86:AF89,"&lt;=0")</f>
        <v>-17</v>
      </c>
      <c r="AP88" s="571">
        <f t="shared" ref="AP88" si="449">IFERROR((AO88-AM88)/AO88, "-")</f>
        <v>0</v>
      </c>
      <c r="AQ88" s="571">
        <f t="shared" ref="AQ88" si="450">IFERROR((SQRT(AN88*AP88))*AL88, "N/A")</f>
        <v>0</v>
      </c>
      <c r="AR88" s="572">
        <f t="shared" ref="AR88" si="451">IFERROR(AQ88*$D88, "N/A")</f>
        <v>0</v>
      </c>
      <c r="AS88" s="573"/>
      <c r="AT88" s="515">
        <f>SUM('2.4_Input_Data_Rebase'!W86:Y89)</f>
        <v>39</v>
      </c>
      <c r="AU88" s="516">
        <f>SUMIF('2.4_Input_Data_Rebase'!AD86:AF89, "&lt;0")</f>
        <v>-17</v>
      </c>
      <c r="AV88" s="571">
        <f t="shared" ref="AV88" si="452">IFERROR((AT88+AU88)/AT88, "-")</f>
        <v>0.5641025641025641</v>
      </c>
      <c r="AW88" s="571">
        <f>SUMIF('2.4_Input_Data_Rebase'!AB86:AF89,"&lt;=0")</f>
        <v>-17</v>
      </c>
      <c r="AX88" s="571">
        <f t="shared" ref="AX88" si="453">IFERROR((AW88-AU88)/AW88, "-")</f>
        <v>0</v>
      </c>
      <c r="AY88" s="571">
        <f t="shared" ref="AY88" si="454">IFERROR((SQRT(AV88*AX88))*AT88, "No Interventions")</f>
        <v>0</v>
      </c>
      <c r="AZ88" s="572">
        <f t="shared" ref="AZ88" si="455">IFERROR(AY88*$D88, "No Interventions")</f>
        <v>0</v>
      </c>
    </row>
    <row r="89" spans="1:52" ht="13.15" x14ac:dyDescent="0.35">
      <c r="A89" s="575"/>
      <c r="B89" s="518"/>
      <c r="C89" s="569"/>
      <c r="D89" s="576"/>
      <c r="F89" s="577"/>
      <c r="G89" s="578"/>
      <c r="H89" s="579"/>
      <c r="I89" s="579"/>
      <c r="J89" s="579"/>
      <c r="K89" s="579"/>
      <c r="L89" s="570"/>
      <c r="M89" s="573"/>
      <c r="N89" s="577"/>
      <c r="O89" s="578"/>
      <c r="P89" s="579"/>
      <c r="Q89" s="579"/>
      <c r="R89" s="579"/>
      <c r="S89" s="579"/>
      <c r="T89" s="570"/>
      <c r="U89" s="573"/>
      <c r="V89" s="577"/>
      <c r="W89" s="578"/>
      <c r="X89" s="579"/>
      <c r="Y89" s="579"/>
      <c r="Z89" s="579"/>
      <c r="AA89" s="579"/>
      <c r="AB89" s="570"/>
      <c r="AC89" s="574"/>
      <c r="AD89" s="577"/>
      <c r="AE89" s="578"/>
      <c r="AF89" s="579"/>
      <c r="AG89" s="579"/>
      <c r="AH89" s="579"/>
      <c r="AI89" s="579"/>
      <c r="AJ89" s="570"/>
      <c r="AK89" s="573"/>
      <c r="AL89" s="577"/>
      <c r="AM89" s="578"/>
      <c r="AN89" s="579"/>
      <c r="AO89" s="579"/>
      <c r="AP89" s="579"/>
      <c r="AQ89" s="579"/>
      <c r="AR89" s="570"/>
      <c r="AS89" s="573"/>
      <c r="AT89" s="577"/>
      <c r="AU89" s="578"/>
      <c r="AV89" s="579"/>
      <c r="AW89" s="579"/>
      <c r="AX89" s="579"/>
      <c r="AY89" s="579"/>
      <c r="AZ89" s="570"/>
    </row>
    <row r="90" spans="1:52" ht="13.15" x14ac:dyDescent="0.35">
      <c r="A90" s="575"/>
      <c r="B90" s="518"/>
      <c r="C90" s="569"/>
      <c r="D90" s="576"/>
      <c r="F90" s="577"/>
      <c r="G90" s="578"/>
      <c r="H90" s="579"/>
      <c r="I90" s="579"/>
      <c r="J90" s="579"/>
      <c r="K90" s="579"/>
      <c r="L90" s="570"/>
      <c r="M90" s="573"/>
      <c r="N90" s="577"/>
      <c r="O90" s="578"/>
      <c r="P90" s="579"/>
      <c r="Q90" s="579"/>
      <c r="R90" s="579"/>
      <c r="S90" s="579"/>
      <c r="T90" s="570"/>
      <c r="U90" s="573"/>
      <c r="V90" s="577"/>
      <c r="W90" s="578"/>
      <c r="X90" s="579"/>
      <c r="Y90" s="579"/>
      <c r="Z90" s="579"/>
      <c r="AA90" s="579"/>
      <c r="AB90" s="570"/>
      <c r="AC90" s="574"/>
      <c r="AD90" s="577"/>
      <c r="AE90" s="578"/>
      <c r="AF90" s="579"/>
      <c r="AG90" s="579"/>
      <c r="AH90" s="579"/>
      <c r="AI90" s="579"/>
      <c r="AJ90" s="570"/>
      <c r="AK90" s="573"/>
      <c r="AL90" s="577"/>
      <c r="AM90" s="578"/>
      <c r="AN90" s="579"/>
      <c r="AO90" s="579"/>
      <c r="AP90" s="579"/>
      <c r="AQ90" s="579"/>
      <c r="AR90" s="570"/>
      <c r="AS90" s="573"/>
      <c r="AT90" s="577"/>
      <c r="AU90" s="578"/>
      <c r="AV90" s="579"/>
      <c r="AW90" s="579"/>
      <c r="AX90" s="579"/>
      <c r="AY90" s="579"/>
      <c r="AZ90" s="570"/>
    </row>
    <row r="91" spans="1:52" ht="13.15" x14ac:dyDescent="0.35">
      <c r="A91" s="580"/>
      <c r="B91" s="520"/>
      <c r="C91" s="581"/>
      <c r="D91" s="582"/>
      <c r="F91" s="583"/>
      <c r="G91" s="584"/>
      <c r="H91" s="585"/>
      <c r="I91" s="585"/>
      <c r="J91" s="585"/>
      <c r="K91" s="585"/>
      <c r="L91" s="586"/>
      <c r="M91" s="573"/>
      <c r="N91" s="583"/>
      <c r="O91" s="584"/>
      <c r="P91" s="585"/>
      <c r="Q91" s="585"/>
      <c r="R91" s="585"/>
      <c r="S91" s="585"/>
      <c r="T91" s="586"/>
      <c r="U91" s="573"/>
      <c r="V91" s="583"/>
      <c r="W91" s="584"/>
      <c r="X91" s="585"/>
      <c r="Y91" s="585"/>
      <c r="Z91" s="585"/>
      <c r="AA91" s="585"/>
      <c r="AB91" s="586"/>
      <c r="AC91" s="574"/>
      <c r="AD91" s="583"/>
      <c r="AE91" s="584"/>
      <c r="AF91" s="585"/>
      <c r="AG91" s="585"/>
      <c r="AH91" s="585"/>
      <c r="AI91" s="585"/>
      <c r="AJ91" s="586"/>
      <c r="AK91" s="573"/>
      <c r="AL91" s="583"/>
      <c r="AM91" s="584"/>
      <c r="AN91" s="585"/>
      <c r="AO91" s="585"/>
      <c r="AP91" s="585"/>
      <c r="AQ91" s="585"/>
      <c r="AR91" s="586"/>
      <c r="AS91" s="573"/>
      <c r="AT91" s="583"/>
      <c r="AU91" s="584"/>
      <c r="AV91" s="585"/>
      <c r="AW91" s="585"/>
      <c r="AX91" s="585"/>
      <c r="AY91" s="585"/>
      <c r="AZ91" s="586"/>
    </row>
    <row r="92" spans="1:52" ht="13.15" x14ac:dyDescent="0.35">
      <c r="A92" s="568" t="s">
        <v>20</v>
      </c>
      <c r="B92" s="518">
        <v>28</v>
      </c>
      <c r="C92" s="569" t="s">
        <v>68</v>
      </c>
      <c r="D92" s="570">
        <f>'0.2_MR_Weighting'!I96</f>
        <v>2.926590742543114E-3</v>
      </c>
      <c r="F92" s="515">
        <f>SUM('2.3_Input_Data_Orig_MC'!Y90:Y93)</f>
        <v>37</v>
      </c>
      <c r="G92" s="516">
        <f>SUMIF('2.3_Input_Data_Orig_MC'!AF90:AF93,"&lt;0")</f>
        <v>-29</v>
      </c>
      <c r="H92" s="571">
        <f t="shared" ref="H92" si="456">IFERROR((F92+G92) / F92, "-")</f>
        <v>0.21621621621621623</v>
      </c>
      <c r="I92" s="571">
        <f>SUMIF('2.3_Input_Data_Orig_MC'!AB90:AF93,"&lt;=0")</f>
        <v>-38</v>
      </c>
      <c r="J92" s="571">
        <f t="shared" ref="J92" si="457">IFERROR((I92-G92)/I92, "-")</f>
        <v>0.23684210526315788</v>
      </c>
      <c r="K92" s="571">
        <f t="shared" ref="K92" si="458">IFERROR((SQRT(H92*J92))*F92, "N/A")</f>
        <v>8.3728885790923275</v>
      </c>
      <c r="L92" s="572">
        <f t="shared" ref="L92" si="459">IFERROR(K92*$D92, "N/A")</f>
        <v>2.4504018203916574E-2</v>
      </c>
      <c r="M92" s="573"/>
      <c r="N92" s="515">
        <f>SUM('2.3_Input_Data_Orig_MC'!X90:Y93)</f>
        <v>57</v>
      </c>
      <c r="O92" s="516">
        <f>SUMIF('2.3_Input_Data_Orig_MC'!AE90:AF93,"&lt;0")</f>
        <v>-38</v>
      </c>
      <c r="P92" s="571">
        <f t="shared" ref="P92" si="460">IFERROR((N92+O92)/N92, "-")</f>
        <v>0.33333333333333331</v>
      </c>
      <c r="Q92" s="571">
        <f>SUMIF('2.3_Input_Data_Orig_MC'!AB90:AF93,"&lt;=0")</f>
        <v>-38</v>
      </c>
      <c r="R92" s="571">
        <f t="shared" ref="R92" si="461">IFERROR((Q92-O92)/Q92, "-")</f>
        <v>0</v>
      </c>
      <c r="S92" s="571">
        <f t="shared" ref="S92" si="462">IFERROR((SQRT(P92*R92))*N92, "N/A")</f>
        <v>0</v>
      </c>
      <c r="T92" s="572">
        <f t="shared" ref="T92" si="463">IFERROR(S92*$D92, "N/A")</f>
        <v>0</v>
      </c>
      <c r="U92" s="573"/>
      <c r="V92" s="515">
        <f>SUM('2.3_Input_Data_Orig_MC'!W90:Y93)</f>
        <v>59</v>
      </c>
      <c r="W92" s="516">
        <f>SUMIF('2.3_Input_Data_Orig_MC'!AD90:AF93, "&lt;0")</f>
        <v>-38</v>
      </c>
      <c r="X92" s="571">
        <f t="shared" ref="X92" si="464">IFERROR((V92+W92)/V92, "-")</f>
        <v>0.3559322033898305</v>
      </c>
      <c r="Y92" s="571">
        <f>SUMIF('2.3_Input_Data_Orig_MC'!AB90:AF93,"&lt;=0")</f>
        <v>-38</v>
      </c>
      <c r="Z92" s="571">
        <f t="shared" ref="Z92" si="465">IFERROR((Y92-W92)/Y92, "-")</f>
        <v>0</v>
      </c>
      <c r="AA92" s="571">
        <f t="shared" ref="AA92" si="466">IFERROR((SQRT(X92*Z92))*V92, "N/A")</f>
        <v>0</v>
      </c>
      <c r="AB92" s="572">
        <f t="shared" ref="AB92" si="467">IFERROR(AA92*$D92, "N/A")</f>
        <v>0</v>
      </c>
      <c r="AC92" s="574"/>
      <c r="AD92" s="515">
        <f>SUM('2.4_Input_Data_Rebase'!Y90:Y93)</f>
        <v>45</v>
      </c>
      <c r="AE92" s="516">
        <f>SUMIF('2.4_Input_Data_Rebase'!AF90:AF93, "&lt;0")</f>
        <v>-38</v>
      </c>
      <c r="AF92" s="571">
        <f t="shared" ref="AF92" si="468">IFERROR((AD92+AE92) / AD92, "-")</f>
        <v>0.15555555555555556</v>
      </c>
      <c r="AG92" s="571">
        <f>SUMIF('2.4_Input_Data_Rebase'!AB90:AF93,"&lt;=0")</f>
        <v>-38</v>
      </c>
      <c r="AH92" s="571">
        <f t="shared" ref="AH92" si="469">IFERROR((AG92-AE92)/AG92, "-")</f>
        <v>0</v>
      </c>
      <c r="AI92" s="571">
        <f t="shared" ref="AI92" si="470">IFERROR((SQRT(AF92*AH92))*AD92, "N/A")</f>
        <v>0</v>
      </c>
      <c r="AJ92" s="572">
        <f t="shared" ref="AJ92" si="471">IFERROR(AI92*$D92, "N/A")</f>
        <v>0</v>
      </c>
      <c r="AK92" s="573"/>
      <c r="AL92" s="515">
        <f>SUM('2.4_Input_Data_Rebase'!X90:Y93)</f>
        <v>45</v>
      </c>
      <c r="AM92" s="516">
        <f>SUMIF('2.4_Input_Data_Rebase'!AE90:AF93, "&lt;0")</f>
        <v>-38</v>
      </c>
      <c r="AN92" s="571">
        <f t="shared" ref="AN92" si="472">IFERROR((AL92+AM92)/AL92, "-")</f>
        <v>0.15555555555555556</v>
      </c>
      <c r="AO92" s="571">
        <f>SUMIF('2.4_Input_Data_Rebase'!AB90:AF93,"&lt;=0")</f>
        <v>-38</v>
      </c>
      <c r="AP92" s="571">
        <f t="shared" ref="AP92" si="473">IFERROR((AO92-AM92)/AO92, "-")</f>
        <v>0</v>
      </c>
      <c r="AQ92" s="571">
        <f t="shared" ref="AQ92" si="474">IFERROR((SQRT(AN92*AP92))*AL92, "N/A")</f>
        <v>0</v>
      </c>
      <c r="AR92" s="572">
        <f t="shared" ref="AR92" si="475">IFERROR(AQ92*$D92, "N/A")</f>
        <v>0</v>
      </c>
      <c r="AS92" s="573"/>
      <c r="AT92" s="515">
        <f>SUM('2.4_Input_Data_Rebase'!W90:Y93)</f>
        <v>45</v>
      </c>
      <c r="AU92" s="516">
        <f>SUMIF('2.4_Input_Data_Rebase'!AD90:AF93, "&lt;0")</f>
        <v>-38</v>
      </c>
      <c r="AV92" s="571">
        <f t="shared" ref="AV92" si="476">IFERROR((AT92+AU92)/AT92, "-")</f>
        <v>0.15555555555555556</v>
      </c>
      <c r="AW92" s="571">
        <f>SUMIF('2.4_Input_Data_Rebase'!AB90:AF93,"&lt;=0")</f>
        <v>-38</v>
      </c>
      <c r="AX92" s="571">
        <f t="shared" ref="AX92" si="477">IFERROR((AW92-AU92)/AW92, "-")</f>
        <v>0</v>
      </c>
      <c r="AY92" s="571">
        <f t="shared" ref="AY92" si="478">IFERROR((SQRT(AV92*AX92))*AT92, "No Interventions")</f>
        <v>0</v>
      </c>
      <c r="AZ92" s="572">
        <f t="shared" ref="AZ92" si="479">IFERROR(AY92*$D92, "No Interventions")</f>
        <v>0</v>
      </c>
    </row>
    <row r="93" spans="1:52" ht="13.15" x14ac:dyDescent="0.35">
      <c r="A93" s="575"/>
      <c r="B93" s="518"/>
      <c r="C93" s="569"/>
      <c r="D93" s="576"/>
      <c r="F93" s="577"/>
      <c r="G93" s="578"/>
      <c r="H93" s="579"/>
      <c r="I93" s="579"/>
      <c r="J93" s="579"/>
      <c r="K93" s="579"/>
      <c r="L93" s="570"/>
      <c r="M93" s="573"/>
      <c r="N93" s="577"/>
      <c r="O93" s="578"/>
      <c r="P93" s="579"/>
      <c r="Q93" s="579"/>
      <c r="R93" s="579"/>
      <c r="S93" s="579"/>
      <c r="T93" s="570"/>
      <c r="U93" s="573"/>
      <c r="V93" s="577"/>
      <c r="W93" s="578"/>
      <c r="X93" s="579"/>
      <c r="Y93" s="579"/>
      <c r="Z93" s="579"/>
      <c r="AA93" s="579"/>
      <c r="AB93" s="570"/>
      <c r="AC93" s="574"/>
      <c r="AD93" s="577"/>
      <c r="AE93" s="578"/>
      <c r="AF93" s="579"/>
      <c r="AG93" s="579"/>
      <c r="AH93" s="579"/>
      <c r="AI93" s="579"/>
      <c r="AJ93" s="570"/>
      <c r="AK93" s="573"/>
      <c r="AL93" s="577"/>
      <c r="AM93" s="578"/>
      <c r="AN93" s="579"/>
      <c r="AO93" s="579"/>
      <c r="AP93" s="579"/>
      <c r="AQ93" s="579"/>
      <c r="AR93" s="570"/>
      <c r="AS93" s="573"/>
      <c r="AT93" s="577"/>
      <c r="AU93" s="578"/>
      <c r="AV93" s="579"/>
      <c r="AW93" s="579"/>
      <c r="AX93" s="579"/>
      <c r="AY93" s="579"/>
      <c r="AZ93" s="570"/>
    </row>
    <row r="94" spans="1:52" ht="13.15" x14ac:dyDescent="0.35">
      <c r="A94" s="575"/>
      <c r="B94" s="518"/>
      <c r="C94" s="569"/>
      <c r="D94" s="576"/>
      <c r="F94" s="577"/>
      <c r="G94" s="578"/>
      <c r="H94" s="579"/>
      <c r="I94" s="579"/>
      <c r="J94" s="579"/>
      <c r="K94" s="579"/>
      <c r="L94" s="570"/>
      <c r="M94" s="573"/>
      <c r="N94" s="577"/>
      <c r="O94" s="578"/>
      <c r="P94" s="579"/>
      <c r="Q94" s="579"/>
      <c r="R94" s="579"/>
      <c r="S94" s="579"/>
      <c r="T94" s="570"/>
      <c r="U94" s="573"/>
      <c r="V94" s="577"/>
      <c r="W94" s="578"/>
      <c r="X94" s="579"/>
      <c r="Y94" s="579"/>
      <c r="Z94" s="579"/>
      <c r="AA94" s="579"/>
      <c r="AB94" s="570"/>
      <c r="AC94" s="574"/>
      <c r="AD94" s="577"/>
      <c r="AE94" s="578"/>
      <c r="AF94" s="579"/>
      <c r="AG94" s="579"/>
      <c r="AH94" s="579"/>
      <c r="AI94" s="579"/>
      <c r="AJ94" s="570"/>
      <c r="AK94" s="573"/>
      <c r="AL94" s="577"/>
      <c r="AM94" s="578"/>
      <c r="AN94" s="579"/>
      <c r="AO94" s="579"/>
      <c r="AP94" s="579"/>
      <c r="AQ94" s="579"/>
      <c r="AR94" s="570"/>
      <c r="AS94" s="573"/>
      <c r="AT94" s="577"/>
      <c r="AU94" s="578"/>
      <c r="AV94" s="579"/>
      <c r="AW94" s="579"/>
      <c r="AX94" s="579"/>
      <c r="AY94" s="579"/>
      <c r="AZ94" s="570"/>
    </row>
    <row r="95" spans="1:52" ht="13.15" x14ac:dyDescent="0.35">
      <c r="A95" s="580"/>
      <c r="B95" s="520"/>
      <c r="C95" s="581"/>
      <c r="D95" s="582"/>
      <c r="F95" s="583"/>
      <c r="G95" s="584"/>
      <c r="H95" s="585"/>
      <c r="I95" s="585"/>
      <c r="J95" s="585"/>
      <c r="K95" s="585"/>
      <c r="L95" s="586"/>
      <c r="M95" s="573"/>
      <c r="N95" s="583"/>
      <c r="O95" s="584"/>
      <c r="P95" s="585"/>
      <c r="Q95" s="585"/>
      <c r="R95" s="585"/>
      <c r="S95" s="585"/>
      <c r="T95" s="586"/>
      <c r="U95" s="573"/>
      <c r="V95" s="583"/>
      <c r="W95" s="584"/>
      <c r="X95" s="585"/>
      <c r="Y95" s="585"/>
      <c r="Z95" s="585"/>
      <c r="AA95" s="585"/>
      <c r="AB95" s="586"/>
      <c r="AC95" s="574"/>
      <c r="AD95" s="583"/>
      <c r="AE95" s="584"/>
      <c r="AF95" s="585"/>
      <c r="AG95" s="585"/>
      <c r="AH95" s="585"/>
      <c r="AI95" s="585"/>
      <c r="AJ95" s="586"/>
      <c r="AK95" s="573"/>
      <c r="AL95" s="583"/>
      <c r="AM95" s="584"/>
      <c r="AN95" s="585"/>
      <c r="AO95" s="585"/>
      <c r="AP95" s="585"/>
      <c r="AQ95" s="585"/>
      <c r="AR95" s="586"/>
      <c r="AS95" s="573"/>
      <c r="AT95" s="583"/>
      <c r="AU95" s="584"/>
      <c r="AV95" s="585"/>
      <c r="AW95" s="585"/>
      <c r="AX95" s="585"/>
      <c r="AY95" s="585"/>
      <c r="AZ95" s="586"/>
    </row>
    <row r="96" spans="1:52" ht="13.15" x14ac:dyDescent="0.35">
      <c r="A96" s="568" t="s">
        <v>20</v>
      </c>
      <c r="B96" s="518">
        <v>34</v>
      </c>
      <c r="C96" s="569" t="s">
        <v>69</v>
      </c>
      <c r="D96" s="570">
        <f>'0.2_MR_Weighting'!I100</f>
        <v>2.9639215328584472E-2</v>
      </c>
      <c r="F96" s="515">
        <f>SUM('2.3_Input_Data_Orig_MC'!Y94:Y97)</f>
        <v>15</v>
      </c>
      <c r="G96" s="516">
        <f>SUMIF('2.3_Input_Data_Orig_MC'!AF94:AF97,"&lt;0")</f>
        <v>-9</v>
      </c>
      <c r="H96" s="571">
        <f t="shared" ref="H96" si="480">IFERROR((F96+G96) / F96, "-")</f>
        <v>0.4</v>
      </c>
      <c r="I96" s="571">
        <f>SUMIF('2.3_Input_Data_Orig_MC'!AB94:AF97,"&lt;=0")</f>
        <v>-11</v>
      </c>
      <c r="J96" s="571">
        <f t="shared" ref="J96" si="481">IFERROR((I96-G96)/I96, "-")</f>
        <v>0.18181818181818182</v>
      </c>
      <c r="K96" s="571">
        <f t="shared" ref="K96" si="482">IFERROR((SQRT(H96*J96))*F96, "N/A")</f>
        <v>4.0451991747794525</v>
      </c>
      <c r="L96" s="572">
        <f t="shared" ref="L96" si="483">IFERROR(K96*$D96, "N/A")</f>
        <v>0.11989652938830041</v>
      </c>
      <c r="M96" s="573"/>
      <c r="N96" s="515">
        <f>SUM('2.3_Input_Data_Orig_MC'!X94:Y97)</f>
        <v>57</v>
      </c>
      <c r="O96" s="516">
        <f>SUMIF('2.3_Input_Data_Orig_MC'!AE94:AF97,"&lt;0")</f>
        <v>-11</v>
      </c>
      <c r="P96" s="571">
        <f t="shared" ref="P96" si="484">IFERROR((N96+O96)/N96, "-")</f>
        <v>0.80701754385964908</v>
      </c>
      <c r="Q96" s="571">
        <f>SUMIF('2.3_Input_Data_Orig_MC'!AB94:AF97,"&lt;=0")</f>
        <v>-11</v>
      </c>
      <c r="R96" s="571">
        <f t="shared" ref="R96" si="485">IFERROR((Q96-O96)/Q96, "-")</f>
        <v>0</v>
      </c>
      <c r="S96" s="571">
        <f t="shared" ref="S96" si="486">IFERROR((SQRT(P96*R96))*N96, "N/A")</f>
        <v>0</v>
      </c>
      <c r="T96" s="572">
        <f t="shared" ref="T96" si="487">IFERROR(S96*$D96, "N/A")</f>
        <v>0</v>
      </c>
      <c r="U96" s="573"/>
      <c r="V96" s="515">
        <f>SUM('2.3_Input_Data_Orig_MC'!W94:Y97)</f>
        <v>59</v>
      </c>
      <c r="W96" s="516">
        <f>SUMIF('2.3_Input_Data_Orig_MC'!AD94:AF97, "&lt;0")</f>
        <v>-11</v>
      </c>
      <c r="X96" s="571">
        <f t="shared" ref="X96" si="488">IFERROR((V96+W96)/V96, "-")</f>
        <v>0.81355932203389836</v>
      </c>
      <c r="Y96" s="571">
        <f>SUMIF('2.3_Input_Data_Orig_MC'!AB94:AF97,"&lt;=0")</f>
        <v>-11</v>
      </c>
      <c r="Z96" s="571">
        <f t="shared" ref="Z96" si="489">IFERROR((Y96-W96)/Y96, "-")</f>
        <v>0</v>
      </c>
      <c r="AA96" s="571">
        <f t="shared" ref="AA96" si="490">IFERROR((SQRT(X96*Z96))*V96, "N/A")</f>
        <v>0</v>
      </c>
      <c r="AB96" s="572">
        <f t="shared" ref="AB96" si="491">IFERROR(AA96*$D96, "N/A")</f>
        <v>0</v>
      </c>
      <c r="AC96" s="574"/>
      <c r="AD96" s="515">
        <f>SUM('2.4_Input_Data_Rebase'!Y94:Y97)</f>
        <v>41</v>
      </c>
      <c r="AE96" s="516">
        <f>SUMIF('2.4_Input_Data_Rebase'!AF94:AF97, "&lt;0")</f>
        <v>-11</v>
      </c>
      <c r="AF96" s="571">
        <f t="shared" ref="AF96" si="492">IFERROR((AD96+AE96) / AD96, "-")</f>
        <v>0.73170731707317072</v>
      </c>
      <c r="AG96" s="571">
        <f>SUMIF('2.4_Input_Data_Rebase'!AB94:AF97,"&lt;=0")</f>
        <v>-11</v>
      </c>
      <c r="AH96" s="571">
        <f t="shared" ref="AH96" si="493">IFERROR((AG96-AE96)/AG96, "-")</f>
        <v>0</v>
      </c>
      <c r="AI96" s="571">
        <f t="shared" ref="AI96" si="494">IFERROR((SQRT(AF96*AH96))*AD96, "N/A")</f>
        <v>0</v>
      </c>
      <c r="AJ96" s="572">
        <f t="shared" ref="AJ96" si="495">IFERROR(AI96*$D96, "N/A")</f>
        <v>0</v>
      </c>
      <c r="AK96" s="573"/>
      <c r="AL96" s="515">
        <f>SUM('2.4_Input_Data_Rebase'!X94:Y97)</f>
        <v>48</v>
      </c>
      <c r="AM96" s="516">
        <f>SUMIF('2.4_Input_Data_Rebase'!AE94:AF97, "&lt;0")</f>
        <v>-11</v>
      </c>
      <c r="AN96" s="571">
        <f t="shared" ref="AN96" si="496">IFERROR((AL96+AM96)/AL96, "-")</f>
        <v>0.77083333333333337</v>
      </c>
      <c r="AO96" s="571">
        <f>SUMIF('2.4_Input_Data_Rebase'!AB94:AF97,"&lt;=0")</f>
        <v>-11</v>
      </c>
      <c r="AP96" s="571">
        <f t="shared" ref="AP96" si="497">IFERROR((AO96-AM96)/AO96, "-")</f>
        <v>0</v>
      </c>
      <c r="AQ96" s="571">
        <f t="shared" ref="AQ96" si="498">IFERROR((SQRT(AN96*AP96))*AL96, "N/A")</f>
        <v>0</v>
      </c>
      <c r="AR96" s="572">
        <f t="shared" ref="AR96" si="499">IFERROR(AQ96*$D96, "N/A")</f>
        <v>0</v>
      </c>
      <c r="AS96" s="573"/>
      <c r="AT96" s="515">
        <f>SUM('2.4_Input_Data_Rebase'!W94:Y97)</f>
        <v>50</v>
      </c>
      <c r="AU96" s="516">
        <f>SUMIF('2.4_Input_Data_Rebase'!AD94:AF97, "&lt;0")</f>
        <v>-11</v>
      </c>
      <c r="AV96" s="571">
        <f t="shared" ref="AV96" si="500">IFERROR((AT96+AU96)/AT96, "-")</f>
        <v>0.78</v>
      </c>
      <c r="AW96" s="571">
        <f>SUMIF('2.4_Input_Data_Rebase'!AB94:AF97,"&lt;=0")</f>
        <v>-11</v>
      </c>
      <c r="AX96" s="571">
        <f t="shared" ref="AX96" si="501">IFERROR((AW96-AU96)/AW96, "-")</f>
        <v>0</v>
      </c>
      <c r="AY96" s="571">
        <f t="shared" ref="AY96" si="502">IFERROR((SQRT(AV96*AX96))*AT96, "No Interventions")</f>
        <v>0</v>
      </c>
      <c r="AZ96" s="572">
        <f t="shared" ref="AZ96" si="503">IFERROR(AY96*$D96, "No Interventions")</f>
        <v>0</v>
      </c>
    </row>
    <row r="97" spans="1:52" ht="13.15" x14ac:dyDescent="0.35">
      <c r="A97" s="575"/>
      <c r="B97" s="518"/>
      <c r="C97" s="569"/>
      <c r="D97" s="576"/>
      <c r="F97" s="577"/>
      <c r="G97" s="578"/>
      <c r="H97" s="579"/>
      <c r="I97" s="579"/>
      <c r="J97" s="579"/>
      <c r="K97" s="579"/>
      <c r="L97" s="570"/>
      <c r="M97" s="573"/>
      <c r="N97" s="577"/>
      <c r="O97" s="578"/>
      <c r="P97" s="579"/>
      <c r="Q97" s="579"/>
      <c r="R97" s="579"/>
      <c r="S97" s="579"/>
      <c r="T97" s="570"/>
      <c r="U97" s="573"/>
      <c r="V97" s="577"/>
      <c r="W97" s="578"/>
      <c r="X97" s="579"/>
      <c r="Y97" s="579"/>
      <c r="Z97" s="579"/>
      <c r="AA97" s="579"/>
      <c r="AB97" s="570"/>
      <c r="AC97" s="574"/>
      <c r="AD97" s="577"/>
      <c r="AE97" s="578"/>
      <c r="AF97" s="579"/>
      <c r="AG97" s="579"/>
      <c r="AH97" s="579"/>
      <c r="AI97" s="579"/>
      <c r="AJ97" s="570"/>
      <c r="AK97" s="573"/>
      <c r="AL97" s="577"/>
      <c r="AM97" s="578"/>
      <c r="AN97" s="579"/>
      <c r="AO97" s="579"/>
      <c r="AP97" s="579"/>
      <c r="AQ97" s="579"/>
      <c r="AR97" s="570"/>
      <c r="AS97" s="573"/>
      <c r="AT97" s="577"/>
      <c r="AU97" s="578"/>
      <c r="AV97" s="579"/>
      <c r="AW97" s="579"/>
      <c r="AX97" s="579"/>
      <c r="AY97" s="579"/>
      <c r="AZ97" s="570"/>
    </row>
    <row r="98" spans="1:52" ht="13.15" x14ac:dyDescent="0.35">
      <c r="A98" s="575"/>
      <c r="B98" s="518"/>
      <c r="C98" s="569"/>
      <c r="D98" s="576"/>
      <c r="F98" s="577"/>
      <c r="G98" s="578"/>
      <c r="H98" s="579"/>
      <c r="I98" s="579"/>
      <c r="J98" s="579"/>
      <c r="K98" s="579"/>
      <c r="L98" s="570"/>
      <c r="M98" s="573"/>
      <c r="N98" s="577"/>
      <c r="O98" s="578"/>
      <c r="P98" s="579"/>
      <c r="Q98" s="579"/>
      <c r="R98" s="579"/>
      <c r="S98" s="579"/>
      <c r="T98" s="570"/>
      <c r="U98" s="573"/>
      <c r="V98" s="577"/>
      <c r="W98" s="578"/>
      <c r="X98" s="579"/>
      <c r="Y98" s="579"/>
      <c r="Z98" s="579"/>
      <c r="AA98" s="579"/>
      <c r="AB98" s="570"/>
      <c r="AC98" s="574"/>
      <c r="AD98" s="577"/>
      <c r="AE98" s="578"/>
      <c r="AF98" s="579"/>
      <c r="AG98" s="579"/>
      <c r="AH98" s="579"/>
      <c r="AI98" s="579"/>
      <c r="AJ98" s="570"/>
      <c r="AK98" s="573"/>
      <c r="AL98" s="577"/>
      <c r="AM98" s="578"/>
      <c r="AN98" s="579"/>
      <c r="AO98" s="579"/>
      <c r="AP98" s="579"/>
      <c r="AQ98" s="579"/>
      <c r="AR98" s="570"/>
      <c r="AS98" s="573"/>
      <c r="AT98" s="577"/>
      <c r="AU98" s="578"/>
      <c r="AV98" s="579"/>
      <c r="AW98" s="579"/>
      <c r="AX98" s="579"/>
      <c r="AY98" s="579"/>
      <c r="AZ98" s="570"/>
    </row>
    <row r="99" spans="1:52" ht="13.15" x14ac:dyDescent="0.35">
      <c r="A99" s="580"/>
      <c r="B99" s="520"/>
      <c r="C99" s="581"/>
      <c r="D99" s="582"/>
      <c r="F99" s="583"/>
      <c r="G99" s="584"/>
      <c r="H99" s="585"/>
      <c r="I99" s="585"/>
      <c r="J99" s="585"/>
      <c r="K99" s="585"/>
      <c r="L99" s="586"/>
      <c r="M99" s="573"/>
      <c r="N99" s="583"/>
      <c r="O99" s="584"/>
      <c r="P99" s="585"/>
      <c r="Q99" s="585"/>
      <c r="R99" s="585"/>
      <c r="S99" s="585"/>
      <c r="T99" s="586"/>
      <c r="U99" s="573"/>
      <c r="V99" s="583"/>
      <c r="W99" s="584"/>
      <c r="X99" s="585"/>
      <c r="Y99" s="585"/>
      <c r="Z99" s="585"/>
      <c r="AA99" s="585"/>
      <c r="AB99" s="586"/>
      <c r="AC99" s="574"/>
      <c r="AD99" s="583"/>
      <c r="AE99" s="584"/>
      <c r="AF99" s="585"/>
      <c r="AG99" s="585"/>
      <c r="AH99" s="585"/>
      <c r="AI99" s="585"/>
      <c r="AJ99" s="586"/>
      <c r="AK99" s="573"/>
      <c r="AL99" s="583"/>
      <c r="AM99" s="584"/>
      <c r="AN99" s="585"/>
      <c r="AO99" s="585"/>
      <c r="AP99" s="585"/>
      <c r="AQ99" s="585"/>
      <c r="AR99" s="586"/>
      <c r="AS99" s="573"/>
      <c r="AT99" s="583"/>
      <c r="AU99" s="584"/>
      <c r="AV99" s="585"/>
      <c r="AW99" s="585"/>
      <c r="AX99" s="585"/>
      <c r="AY99" s="585"/>
      <c r="AZ99" s="586"/>
    </row>
    <row r="100" spans="1:52" ht="13.15" x14ac:dyDescent="0.35">
      <c r="A100" s="568" t="s">
        <v>20</v>
      </c>
      <c r="B100" s="518">
        <v>37</v>
      </c>
      <c r="C100" s="569" t="s">
        <v>70</v>
      </c>
      <c r="D100" s="570">
        <f>'0.2_MR_Weighting'!I104</f>
        <v>1.9278183563180607E-2</v>
      </c>
      <c r="F100" s="515">
        <f>SUM('2.3_Input_Data_Orig_MC'!Y98:Y101)</f>
        <v>45</v>
      </c>
      <c r="G100" s="516">
        <f>SUMIF('2.3_Input_Data_Orig_MC'!AF98:AF101,"&lt;0")</f>
        <v>-36</v>
      </c>
      <c r="H100" s="571">
        <f t="shared" ref="H100" si="504">IFERROR((F100+G100) / F100, "-")</f>
        <v>0.2</v>
      </c>
      <c r="I100" s="571">
        <f>SUMIF('2.3_Input_Data_Orig_MC'!AB98:AF101,"&lt;=0")</f>
        <v>-36</v>
      </c>
      <c r="J100" s="571">
        <f t="shared" ref="J100" si="505">IFERROR((I100-G100)/I100, "-")</f>
        <v>0</v>
      </c>
      <c r="K100" s="571">
        <f t="shared" ref="K100" si="506">IFERROR((SQRT(H100*J100))*F100, "N/A")</f>
        <v>0</v>
      </c>
      <c r="L100" s="572">
        <f t="shared" ref="L100" si="507">IFERROR(K100*$D100, "N/A")</f>
        <v>0</v>
      </c>
      <c r="M100" s="573"/>
      <c r="N100" s="515">
        <f>SUM('2.3_Input_Data_Orig_MC'!X98:Y101)</f>
        <v>61</v>
      </c>
      <c r="O100" s="516">
        <f>SUMIF('2.3_Input_Data_Orig_MC'!AE98:AF101,"&lt;0")</f>
        <v>-36</v>
      </c>
      <c r="P100" s="571">
        <f t="shared" ref="P100" si="508">IFERROR((N100+O100)/N100, "-")</f>
        <v>0.4098360655737705</v>
      </c>
      <c r="Q100" s="571">
        <f>SUMIF('2.3_Input_Data_Orig_MC'!AB98:AF101,"&lt;=0")</f>
        <v>-36</v>
      </c>
      <c r="R100" s="571">
        <f t="shared" ref="R100" si="509">IFERROR((Q100-O100)/Q100, "-")</f>
        <v>0</v>
      </c>
      <c r="S100" s="571">
        <f t="shared" ref="S100" si="510">IFERROR((SQRT(P100*R100))*N100, "N/A")</f>
        <v>0</v>
      </c>
      <c r="T100" s="572">
        <f t="shared" ref="T100" si="511">IFERROR(S100*$D100, "N/A")</f>
        <v>0</v>
      </c>
      <c r="U100" s="573"/>
      <c r="V100" s="515">
        <f>SUM('2.3_Input_Data_Orig_MC'!W98:Y101)</f>
        <v>67</v>
      </c>
      <c r="W100" s="516">
        <f>SUMIF('2.3_Input_Data_Orig_MC'!AD98:AF101, "&lt;0")</f>
        <v>-36</v>
      </c>
      <c r="X100" s="571">
        <f t="shared" ref="X100" si="512">IFERROR((V100+W100)/V100, "-")</f>
        <v>0.46268656716417911</v>
      </c>
      <c r="Y100" s="571">
        <f>SUMIF('2.3_Input_Data_Orig_MC'!AB98:AF101,"&lt;=0")</f>
        <v>-36</v>
      </c>
      <c r="Z100" s="571">
        <f t="shared" ref="Z100" si="513">IFERROR((Y100-W100)/Y100, "-")</f>
        <v>0</v>
      </c>
      <c r="AA100" s="571">
        <f t="shared" ref="AA100" si="514">IFERROR((SQRT(X100*Z100))*V100, "N/A")</f>
        <v>0</v>
      </c>
      <c r="AB100" s="572">
        <f t="shared" ref="AB100" si="515">IFERROR(AA100*$D100, "N/A")</f>
        <v>0</v>
      </c>
      <c r="AC100" s="574"/>
      <c r="AD100" s="515">
        <f>SUM('2.4_Input_Data_Rebase'!Y98:Y101)</f>
        <v>41</v>
      </c>
      <c r="AE100" s="516">
        <f>SUMIF('2.4_Input_Data_Rebase'!AF98:AF101, "&lt;0")</f>
        <v>-36</v>
      </c>
      <c r="AF100" s="571">
        <f t="shared" ref="AF100" si="516">IFERROR((AD100+AE100) / AD100, "-")</f>
        <v>0.12195121951219512</v>
      </c>
      <c r="AG100" s="571">
        <f>SUMIF('2.4_Input_Data_Rebase'!AB98:AF101,"&lt;=0")</f>
        <v>-36</v>
      </c>
      <c r="AH100" s="571">
        <f t="shared" ref="AH100" si="517">IFERROR((AG100-AE100)/AG100, "-")</f>
        <v>0</v>
      </c>
      <c r="AI100" s="571">
        <f t="shared" ref="AI100" si="518">IFERROR((SQRT(AF100*AH100))*AD100, "N/A")</f>
        <v>0</v>
      </c>
      <c r="AJ100" s="572">
        <f t="shared" ref="AJ100" si="519">IFERROR(AI100*$D100, "N/A")</f>
        <v>0</v>
      </c>
      <c r="AK100" s="573"/>
      <c r="AL100" s="515">
        <f>SUM('2.4_Input_Data_Rebase'!X98:Y101)</f>
        <v>48</v>
      </c>
      <c r="AM100" s="516">
        <f>SUMIF('2.4_Input_Data_Rebase'!AE98:AF101, "&lt;0")</f>
        <v>-36</v>
      </c>
      <c r="AN100" s="571">
        <f t="shared" ref="AN100" si="520">IFERROR((AL100+AM100)/AL100, "-")</f>
        <v>0.25</v>
      </c>
      <c r="AO100" s="571">
        <f>SUMIF('2.4_Input_Data_Rebase'!AB98:AF101,"&lt;=0")</f>
        <v>-36</v>
      </c>
      <c r="AP100" s="571">
        <f t="shared" ref="AP100" si="521">IFERROR((AO100-AM100)/AO100, "-")</f>
        <v>0</v>
      </c>
      <c r="AQ100" s="571">
        <f t="shared" ref="AQ100" si="522">IFERROR((SQRT(AN100*AP100))*AL100, "N/A")</f>
        <v>0</v>
      </c>
      <c r="AR100" s="572">
        <f t="shared" ref="AR100" si="523">IFERROR(AQ100*$D100, "N/A")</f>
        <v>0</v>
      </c>
      <c r="AS100" s="573"/>
      <c r="AT100" s="515">
        <f>SUM('2.4_Input_Data_Rebase'!W98:Y101)</f>
        <v>52</v>
      </c>
      <c r="AU100" s="516">
        <f>SUMIF('2.4_Input_Data_Rebase'!AD98:AF101, "&lt;0")</f>
        <v>-36</v>
      </c>
      <c r="AV100" s="571">
        <f t="shared" ref="AV100" si="524">IFERROR((AT100+AU100)/AT100, "-")</f>
        <v>0.30769230769230771</v>
      </c>
      <c r="AW100" s="571">
        <f>SUMIF('2.4_Input_Data_Rebase'!AB98:AF101,"&lt;=0")</f>
        <v>-36</v>
      </c>
      <c r="AX100" s="571">
        <f t="shared" ref="AX100" si="525">IFERROR((AW100-AU100)/AW100, "-")</f>
        <v>0</v>
      </c>
      <c r="AY100" s="571">
        <f t="shared" ref="AY100" si="526">IFERROR((SQRT(AV100*AX100))*AT100, "No Interventions")</f>
        <v>0</v>
      </c>
      <c r="AZ100" s="572">
        <f t="shared" ref="AZ100" si="527">IFERROR(AY100*$D100, "No Interventions")</f>
        <v>0</v>
      </c>
    </row>
    <row r="101" spans="1:52" ht="13.15" x14ac:dyDescent="0.35">
      <c r="A101" s="575"/>
      <c r="B101" s="518"/>
      <c r="C101" s="569"/>
      <c r="D101" s="576"/>
      <c r="F101" s="577"/>
      <c r="G101" s="578"/>
      <c r="H101" s="579"/>
      <c r="I101" s="579"/>
      <c r="J101" s="579"/>
      <c r="K101" s="579"/>
      <c r="L101" s="570"/>
      <c r="M101" s="573"/>
      <c r="N101" s="577"/>
      <c r="O101" s="578"/>
      <c r="P101" s="579"/>
      <c r="Q101" s="579"/>
      <c r="R101" s="579"/>
      <c r="S101" s="579"/>
      <c r="T101" s="570"/>
      <c r="U101" s="573"/>
      <c r="V101" s="577"/>
      <c r="W101" s="578"/>
      <c r="X101" s="579"/>
      <c r="Y101" s="579"/>
      <c r="Z101" s="579"/>
      <c r="AA101" s="579"/>
      <c r="AB101" s="570"/>
      <c r="AC101" s="574"/>
      <c r="AD101" s="577"/>
      <c r="AE101" s="578"/>
      <c r="AF101" s="579"/>
      <c r="AG101" s="579"/>
      <c r="AH101" s="579"/>
      <c r="AI101" s="579"/>
      <c r="AJ101" s="570"/>
      <c r="AK101" s="573"/>
      <c r="AL101" s="577"/>
      <c r="AM101" s="578"/>
      <c r="AN101" s="579"/>
      <c r="AO101" s="579"/>
      <c r="AP101" s="579"/>
      <c r="AQ101" s="579"/>
      <c r="AR101" s="570"/>
      <c r="AS101" s="573"/>
      <c r="AT101" s="577"/>
      <c r="AU101" s="578"/>
      <c r="AV101" s="579"/>
      <c r="AW101" s="579"/>
      <c r="AX101" s="579"/>
      <c r="AY101" s="579"/>
      <c r="AZ101" s="570"/>
    </row>
    <row r="102" spans="1:52" ht="13.15" x14ac:dyDescent="0.35">
      <c r="A102" s="575"/>
      <c r="B102" s="518"/>
      <c r="C102" s="569"/>
      <c r="D102" s="576"/>
      <c r="F102" s="577"/>
      <c r="G102" s="578"/>
      <c r="H102" s="579"/>
      <c r="I102" s="579"/>
      <c r="J102" s="579"/>
      <c r="K102" s="579"/>
      <c r="L102" s="570"/>
      <c r="M102" s="573"/>
      <c r="N102" s="577"/>
      <c r="O102" s="578"/>
      <c r="P102" s="579"/>
      <c r="Q102" s="579"/>
      <c r="R102" s="579"/>
      <c r="S102" s="579"/>
      <c r="T102" s="570"/>
      <c r="U102" s="573"/>
      <c r="V102" s="577"/>
      <c r="W102" s="578"/>
      <c r="X102" s="579"/>
      <c r="Y102" s="579"/>
      <c r="Z102" s="579"/>
      <c r="AA102" s="579"/>
      <c r="AB102" s="570"/>
      <c r="AC102" s="574"/>
      <c r="AD102" s="577"/>
      <c r="AE102" s="578"/>
      <c r="AF102" s="579"/>
      <c r="AG102" s="579"/>
      <c r="AH102" s="579"/>
      <c r="AI102" s="579"/>
      <c r="AJ102" s="570"/>
      <c r="AK102" s="573"/>
      <c r="AL102" s="577"/>
      <c r="AM102" s="578"/>
      <c r="AN102" s="579"/>
      <c r="AO102" s="579"/>
      <c r="AP102" s="579"/>
      <c r="AQ102" s="579"/>
      <c r="AR102" s="570"/>
      <c r="AS102" s="573"/>
      <c r="AT102" s="577"/>
      <c r="AU102" s="578"/>
      <c r="AV102" s="579"/>
      <c r="AW102" s="579"/>
      <c r="AX102" s="579"/>
      <c r="AY102" s="579"/>
      <c r="AZ102" s="570"/>
    </row>
    <row r="103" spans="1:52" ht="13.15" x14ac:dyDescent="0.35">
      <c r="A103" s="580"/>
      <c r="B103" s="520"/>
      <c r="C103" s="581"/>
      <c r="D103" s="582"/>
      <c r="F103" s="583"/>
      <c r="G103" s="584"/>
      <c r="H103" s="585"/>
      <c r="I103" s="585"/>
      <c r="J103" s="585"/>
      <c r="K103" s="585"/>
      <c r="L103" s="586"/>
      <c r="M103" s="573"/>
      <c r="N103" s="583"/>
      <c r="O103" s="584"/>
      <c r="P103" s="585"/>
      <c r="Q103" s="585"/>
      <c r="R103" s="585"/>
      <c r="S103" s="585"/>
      <c r="T103" s="586"/>
      <c r="U103" s="573"/>
      <c r="V103" s="583"/>
      <c r="W103" s="584"/>
      <c r="X103" s="585"/>
      <c r="Y103" s="585"/>
      <c r="Z103" s="585"/>
      <c r="AA103" s="585"/>
      <c r="AB103" s="586"/>
      <c r="AC103" s="574"/>
      <c r="AD103" s="583"/>
      <c r="AE103" s="584"/>
      <c r="AF103" s="585"/>
      <c r="AG103" s="585"/>
      <c r="AH103" s="585"/>
      <c r="AI103" s="585"/>
      <c r="AJ103" s="586"/>
      <c r="AK103" s="573"/>
      <c r="AL103" s="583"/>
      <c r="AM103" s="584"/>
      <c r="AN103" s="585"/>
      <c r="AO103" s="585"/>
      <c r="AP103" s="585"/>
      <c r="AQ103" s="585"/>
      <c r="AR103" s="586"/>
      <c r="AS103" s="573"/>
      <c r="AT103" s="583"/>
      <c r="AU103" s="584"/>
      <c r="AV103" s="585"/>
      <c r="AW103" s="585"/>
      <c r="AX103" s="585"/>
      <c r="AY103" s="585"/>
      <c r="AZ103" s="586"/>
    </row>
    <row r="104" spans="1:52" ht="13.15" x14ac:dyDescent="0.35">
      <c r="A104" s="568" t="s">
        <v>20</v>
      </c>
      <c r="B104" s="518">
        <v>38</v>
      </c>
      <c r="C104" s="569" t="s">
        <v>71</v>
      </c>
      <c r="D104" s="570">
        <f>'0.2_MR_Weighting'!I108</f>
        <v>7.7396260779919925E-3</v>
      </c>
      <c r="F104" s="515">
        <f>SUM('2.3_Input_Data_Orig_MC'!Y102:Y105)</f>
        <v>14</v>
      </c>
      <c r="G104" s="516">
        <f>SUMIF('2.3_Input_Data_Orig_MC'!AF102:AF105,"&lt;0")</f>
        <v>-10</v>
      </c>
      <c r="H104" s="571">
        <f t="shared" ref="H104" si="528">IFERROR((F104+G104) / F104, "-")</f>
        <v>0.2857142857142857</v>
      </c>
      <c r="I104" s="571">
        <f>SUMIF('2.3_Input_Data_Orig_MC'!AB102:AF105,"&lt;=0")</f>
        <v>-23</v>
      </c>
      <c r="J104" s="571">
        <f t="shared" ref="J104" si="529">IFERROR((I104-G104)/I104, "-")</f>
        <v>0.56521739130434778</v>
      </c>
      <c r="K104" s="571">
        <f t="shared" ref="K104" si="530">IFERROR((SQRT(H104*J104))*F104, "N/A")</f>
        <v>5.6260264763901944</v>
      </c>
      <c r="L104" s="572">
        <f t="shared" ref="L104" si="531">IFERROR(K104*$D104, "N/A")</f>
        <v>4.354334123214295E-2</v>
      </c>
      <c r="M104" s="573"/>
      <c r="N104" s="515">
        <f>SUM('2.3_Input_Data_Orig_MC'!X102:Y105)</f>
        <v>60</v>
      </c>
      <c r="O104" s="516">
        <f>SUMIF('2.3_Input_Data_Orig_MC'!AE102:AF105,"&lt;0")</f>
        <v>-23</v>
      </c>
      <c r="P104" s="571">
        <f t="shared" ref="P104" si="532">IFERROR((N104+O104)/N104, "-")</f>
        <v>0.6166666666666667</v>
      </c>
      <c r="Q104" s="571">
        <f>SUMIF('2.3_Input_Data_Orig_MC'!AB102:AF105,"&lt;=0")</f>
        <v>-23</v>
      </c>
      <c r="R104" s="571">
        <f t="shared" ref="R104" si="533">IFERROR((Q104-O104)/Q104, "-")</f>
        <v>0</v>
      </c>
      <c r="S104" s="571">
        <f t="shared" ref="S104" si="534">IFERROR((SQRT(P104*R104))*N104, "N/A")</f>
        <v>0</v>
      </c>
      <c r="T104" s="572">
        <f t="shared" ref="T104" si="535">IFERROR(S104*$D104, "N/A")</f>
        <v>0</v>
      </c>
      <c r="U104" s="573"/>
      <c r="V104" s="515">
        <f>SUM('2.3_Input_Data_Orig_MC'!W102:Y105)</f>
        <v>66</v>
      </c>
      <c r="W104" s="516">
        <f>SUMIF('2.3_Input_Data_Orig_MC'!AD102:AF105, "&lt;0")</f>
        <v>-23</v>
      </c>
      <c r="X104" s="571">
        <f t="shared" ref="X104" si="536">IFERROR((V104+W104)/V104, "-")</f>
        <v>0.65151515151515149</v>
      </c>
      <c r="Y104" s="571">
        <f>SUMIF('2.3_Input_Data_Orig_MC'!AB102:AF105,"&lt;=0")</f>
        <v>-23</v>
      </c>
      <c r="Z104" s="571">
        <f t="shared" ref="Z104" si="537">IFERROR((Y104-W104)/Y104, "-")</f>
        <v>0</v>
      </c>
      <c r="AA104" s="571">
        <f t="shared" ref="AA104" si="538">IFERROR((SQRT(X104*Z104))*V104, "N/A")</f>
        <v>0</v>
      </c>
      <c r="AB104" s="572">
        <f t="shared" ref="AB104" si="539">IFERROR(AA104*$D104, "N/A")</f>
        <v>0</v>
      </c>
      <c r="AC104" s="574"/>
      <c r="AD104" s="515">
        <f>SUM('2.4_Input_Data_Rebase'!Y102:Y105)</f>
        <v>35</v>
      </c>
      <c r="AE104" s="516">
        <f>SUMIF('2.4_Input_Data_Rebase'!AF102:AF105, "&lt;0")</f>
        <v>-23</v>
      </c>
      <c r="AF104" s="571">
        <f t="shared" ref="AF104" si="540">IFERROR((AD104+AE104) / AD104, "-")</f>
        <v>0.34285714285714286</v>
      </c>
      <c r="AG104" s="571">
        <f>SUMIF('2.4_Input_Data_Rebase'!AB102:AF105,"&lt;=0")</f>
        <v>-23</v>
      </c>
      <c r="AH104" s="571">
        <f t="shared" ref="AH104" si="541">IFERROR((AG104-AE104)/AG104, "-")</f>
        <v>0</v>
      </c>
      <c r="AI104" s="571">
        <f t="shared" ref="AI104" si="542">IFERROR((SQRT(AF104*AH104))*AD104, "N/A")</f>
        <v>0</v>
      </c>
      <c r="AJ104" s="572">
        <f t="shared" ref="AJ104" si="543">IFERROR(AI104*$D104, "N/A")</f>
        <v>0</v>
      </c>
      <c r="AK104" s="573"/>
      <c r="AL104" s="515">
        <f>SUM('2.4_Input_Data_Rebase'!X102:Y105)</f>
        <v>54</v>
      </c>
      <c r="AM104" s="516">
        <f>SUMIF('2.4_Input_Data_Rebase'!AE102:AF105, "&lt;0")</f>
        <v>-23</v>
      </c>
      <c r="AN104" s="571">
        <f t="shared" ref="AN104" si="544">IFERROR((AL104+AM104)/AL104, "-")</f>
        <v>0.57407407407407407</v>
      </c>
      <c r="AO104" s="571">
        <f>SUMIF('2.4_Input_Data_Rebase'!AB102:AF105,"&lt;=0")</f>
        <v>-23</v>
      </c>
      <c r="AP104" s="571">
        <f t="shared" ref="AP104" si="545">IFERROR((AO104-AM104)/AO104, "-")</f>
        <v>0</v>
      </c>
      <c r="AQ104" s="571">
        <f t="shared" ref="AQ104" si="546">IFERROR((SQRT(AN104*AP104))*AL104, "N/A")</f>
        <v>0</v>
      </c>
      <c r="AR104" s="572">
        <f t="shared" ref="AR104" si="547">IFERROR(AQ104*$D104, "N/A")</f>
        <v>0</v>
      </c>
      <c r="AS104" s="573"/>
      <c r="AT104" s="515">
        <f>SUM('2.4_Input_Data_Rebase'!W102:Y105)</f>
        <v>54</v>
      </c>
      <c r="AU104" s="516">
        <f>SUMIF('2.4_Input_Data_Rebase'!AD102:AF105, "&lt;0")</f>
        <v>-23</v>
      </c>
      <c r="AV104" s="571">
        <f t="shared" ref="AV104" si="548">IFERROR((AT104+AU104)/AT104, "-")</f>
        <v>0.57407407407407407</v>
      </c>
      <c r="AW104" s="571">
        <f>SUMIF('2.4_Input_Data_Rebase'!AB102:AF105,"&lt;=0")</f>
        <v>-23</v>
      </c>
      <c r="AX104" s="571">
        <f t="shared" ref="AX104" si="549">IFERROR((AW104-AU104)/AW104, "-")</f>
        <v>0</v>
      </c>
      <c r="AY104" s="571">
        <f t="shared" ref="AY104" si="550">IFERROR((SQRT(AV104*AX104))*AT104, "No Interventions")</f>
        <v>0</v>
      </c>
      <c r="AZ104" s="572">
        <f t="shared" ref="AZ104" si="551">IFERROR(AY104*$D104, "No Interventions")</f>
        <v>0</v>
      </c>
    </row>
    <row r="105" spans="1:52" ht="13.15" x14ac:dyDescent="0.35">
      <c r="A105" s="575"/>
      <c r="B105" s="518"/>
      <c r="C105" s="569"/>
      <c r="D105" s="576"/>
      <c r="F105" s="577"/>
      <c r="G105" s="578"/>
      <c r="H105" s="579"/>
      <c r="I105" s="579"/>
      <c r="J105" s="579"/>
      <c r="K105" s="579"/>
      <c r="L105" s="570"/>
      <c r="M105" s="573"/>
      <c r="N105" s="577"/>
      <c r="O105" s="578"/>
      <c r="P105" s="579"/>
      <c r="Q105" s="579"/>
      <c r="R105" s="579"/>
      <c r="S105" s="579"/>
      <c r="T105" s="570"/>
      <c r="U105" s="573"/>
      <c r="V105" s="577"/>
      <c r="W105" s="578"/>
      <c r="X105" s="579"/>
      <c r="Y105" s="579"/>
      <c r="Z105" s="579"/>
      <c r="AA105" s="579"/>
      <c r="AB105" s="570"/>
      <c r="AC105" s="574"/>
      <c r="AD105" s="577"/>
      <c r="AE105" s="578"/>
      <c r="AF105" s="579"/>
      <c r="AG105" s="579"/>
      <c r="AH105" s="579"/>
      <c r="AI105" s="579"/>
      <c r="AJ105" s="570"/>
      <c r="AK105" s="573"/>
      <c r="AL105" s="577"/>
      <c r="AM105" s="578"/>
      <c r="AN105" s="579"/>
      <c r="AO105" s="579"/>
      <c r="AP105" s="579"/>
      <c r="AQ105" s="579"/>
      <c r="AR105" s="570"/>
      <c r="AS105" s="573"/>
      <c r="AT105" s="577"/>
      <c r="AU105" s="578"/>
      <c r="AV105" s="579"/>
      <c r="AW105" s="579"/>
      <c r="AX105" s="579"/>
      <c r="AY105" s="579"/>
      <c r="AZ105" s="570"/>
    </row>
    <row r="106" spans="1:52" ht="13.15" x14ac:dyDescent="0.35">
      <c r="A106" s="575"/>
      <c r="B106" s="518"/>
      <c r="C106" s="569"/>
      <c r="D106" s="576"/>
      <c r="F106" s="577"/>
      <c r="G106" s="578"/>
      <c r="H106" s="579"/>
      <c r="I106" s="579"/>
      <c r="J106" s="579"/>
      <c r="K106" s="579"/>
      <c r="L106" s="570"/>
      <c r="M106" s="573"/>
      <c r="N106" s="577"/>
      <c r="O106" s="578"/>
      <c r="P106" s="579"/>
      <c r="Q106" s="579"/>
      <c r="R106" s="579"/>
      <c r="S106" s="579"/>
      <c r="T106" s="570"/>
      <c r="U106" s="573"/>
      <c r="V106" s="577"/>
      <c r="W106" s="578"/>
      <c r="X106" s="579"/>
      <c r="Y106" s="579"/>
      <c r="Z106" s="579"/>
      <c r="AA106" s="579"/>
      <c r="AB106" s="570"/>
      <c r="AC106" s="574"/>
      <c r="AD106" s="577"/>
      <c r="AE106" s="578"/>
      <c r="AF106" s="579"/>
      <c r="AG106" s="579"/>
      <c r="AH106" s="579"/>
      <c r="AI106" s="579"/>
      <c r="AJ106" s="570"/>
      <c r="AK106" s="573"/>
      <c r="AL106" s="577"/>
      <c r="AM106" s="578"/>
      <c r="AN106" s="579"/>
      <c r="AO106" s="579"/>
      <c r="AP106" s="579"/>
      <c r="AQ106" s="579"/>
      <c r="AR106" s="570"/>
      <c r="AS106" s="573"/>
      <c r="AT106" s="577"/>
      <c r="AU106" s="578"/>
      <c r="AV106" s="579"/>
      <c r="AW106" s="579"/>
      <c r="AX106" s="579"/>
      <c r="AY106" s="579"/>
      <c r="AZ106" s="570"/>
    </row>
    <row r="107" spans="1:52" ht="13.15" x14ac:dyDescent="0.35">
      <c r="A107" s="580"/>
      <c r="B107" s="520"/>
      <c r="C107" s="581"/>
      <c r="D107" s="582"/>
      <c r="F107" s="583"/>
      <c r="G107" s="584"/>
      <c r="H107" s="585"/>
      <c r="I107" s="585"/>
      <c r="J107" s="585"/>
      <c r="K107" s="585"/>
      <c r="L107" s="586"/>
      <c r="M107" s="573"/>
      <c r="N107" s="583"/>
      <c r="O107" s="584"/>
      <c r="P107" s="585"/>
      <c r="Q107" s="585"/>
      <c r="R107" s="585"/>
      <c r="S107" s="585"/>
      <c r="T107" s="586"/>
      <c r="U107" s="573"/>
      <c r="V107" s="583"/>
      <c r="W107" s="584"/>
      <c r="X107" s="585"/>
      <c r="Y107" s="585"/>
      <c r="Z107" s="585"/>
      <c r="AA107" s="585"/>
      <c r="AB107" s="586"/>
      <c r="AC107" s="574"/>
      <c r="AD107" s="583"/>
      <c r="AE107" s="584"/>
      <c r="AF107" s="585"/>
      <c r="AG107" s="585"/>
      <c r="AH107" s="585"/>
      <c r="AI107" s="585"/>
      <c r="AJ107" s="586"/>
      <c r="AK107" s="573"/>
      <c r="AL107" s="583"/>
      <c r="AM107" s="584"/>
      <c r="AN107" s="585"/>
      <c r="AO107" s="585"/>
      <c r="AP107" s="585"/>
      <c r="AQ107" s="585"/>
      <c r="AR107" s="586"/>
      <c r="AS107" s="573"/>
      <c r="AT107" s="583"/>
      <c r="AU107" s="584"/>
      <c r="AV107" s="585"/>
      <c r="AW107" s="585"/>
      <c r="AX107" s="585"/>
      <c r="AY107" s="585"/>
      <c r="AZ107" s="586"/>
    </row>
    <row r="108" spans="1:52" ht="13.15" x14ac:dyDescent="0.35">
      <c r="A108" s="568" t="s">
        <v>20</v>
      </c>
      <c r="B108" s="518">
        <v>40</v>
      </c>
      <c r="C108" s="569" t="s">
        <v>72</v>
      </c>
      <c r="D108" s="570">
        <f>'0.2_MR_Weighting'!I112</f>
        <v>7.3436928096089283E-3</v>
      </c>
      <c r="F108" s="515">
        <f>SUM('2.3_Input_Data_Orig_MC'!Y106:Y109)</f>
        <v>13</v>
      </c>
      <c r="G108" s="516">
        <f>SUMIF('2.3_Input_Data_Orig_MC'!AF106:AF109,"&lt;0")</f>
        <v>-10</v>
      </c>
      <c r="H108" s="571">
        <f t="shared" ref="H108" si="552">IFERROR((F108+G108) / F108, "-")</f>
        <v>0.23076923076923078</v>
      </c>
      <c r="I108" s="571">
        <f>SUMIF('2.3_Input_Data_Orig_MC'!AB106:AF109,"&lt;=0")</f>
        <v>-20</v>
      </c>
      <c r="J108" s="571">
        <f t="shared" ref="J108" si="553">IFERROR((I108-G108)/I108, "-")</f>
        <v>0.5</v>
      </c>
      <c r="K108" s="571">
        <f t="shared" ref="K108" si="554">IFERROR((SQRT(H108*J108))*F108, "N/A")</f>
        <v>4.415880433163923</v>
      </c>
      <c r="L108" s="572">
        <f t="shared" ref="L108" si="555">IFERROR(K108*$D108, "N/A")</f>
        <v>3.2428869385118658E-2</v>
      </c>
      <c r="M108" s="573"/>
      <c r="N108" s="515">
        <f>SUM('2.3_Input_Data_Orig_MC'!X106:Y109)</f>
        <v>57</v>
      </c>
      <c r="O108" s="516">
        <f>SUMIF('2.3_Input_Data_Orig_MC'!AE106:AF109,"&lt;0")</f>
        <v>-20</v>
      </c>
      <c r="P108" s="571">
        <f t="shared" ref="P108" si="556">IFERROR((N108+O108)/N108, "-")</f>
        <v>0.64912280701754388</v>
      </c>
      <c r="Q108" s="571">
        <f>SUMIF('2.3_Input_Data_Orig_MC'!AB106:AF109,"&lt;=0")</f>
        <v>-20</v>
      </c>
      <c r="R108" s="571">
        <f t="shared" ref="R108" si="557">IFERROR((Q108-O108)/Q108, "-")</f>
        <v>0</v>
      </c>
      <c r="S108" s="571">
        <f t="shared" ref="S108" si="558">IFERROR((SQRT(P108*R108))*N108, "N/A")</f>
        <v>0</v>
      </c>
      <c r="T108" s="572">
        <f t="shared" ref="T108" si="559">IFERROR(S108*$D108, "N/A")</f>
        <v>0</v>
      </c>
      <c r="U108" s="573"/>
      <c r="V108" s="515">
        <f>SUM('2.3_Input_Data_Orig_MC'!W106:Y109)</f>
        <v>59</v>
      </c>
      <c r="W108" s="516">
        <f>SUMIF('2.3_Input_Data_Orig_MC'!AD106:AF109, "&lt;0")</f>
        <v>-20</v>
      </c>
      <c r="X108" s="571">
        <f t="shared" ref="X108" si="560">IFERROR((V108+W108)/V108, "-")</f>
        <v>0.66101694915254239</v>
      </c>
      <c r="Y108" s="571">
        <f>SUMIF('2.3_Input_Data_Orig_MC'!AB106:AF109,"&lt;=0")</f>
        <v>-20</v>
      </c>
      <c r="Z108" s="571">
        <f t="shared" ref="Z108" si="561">IFERROR((Y108-W108)/Y108, "-")</f>
        <v>0</v>
      </c>
      <c r="AA108" s="571">
        <f t="shared" ref="AA108" si="562">IFERROR((SQRT(X108*Z108))*V108, "N/A")</f>
        <v>0</v>
      </c>
      <c r="AB108" s="572">
        <f t="shared" ref="AB108" si="563">IFERROR(AA108*$D108, "N/A")</f>
        <v>0</v>
      </c>
      <c r="AC108" s="574"/>
      <c r="AD108" s="515">
        <f>SUM('2.4_Input_Data_Rebase'!Y106:Y109)</f>
        <v>54</v>
      </c>
      <c r="AE108" s="516">
        <f>SUMIF('2.4_Input_Data_Rebase'!AF106:AF109, "&lt;0")</f>
        <v>-20</v>
      </c>
      <c r="AF108" s="571">
        <f t="shared" ref="AF108" si="564">IFERROR((AD108+AE108) / AD108, "-")</f>
        <v>0.62962962962962965</v>
      </c>
      <c r="AG108" s="571">
        <f>SUMIF('2.4_Input_Data_Rebase'!AB106:AF109,"&lt;=0")</f>
        <v>-20</v>
      </c>
      <c r="AH108" s="571">
        <f t="shared" ref="AH108" si="565">IFERROR((AG108-AE108)/AG108, "-")</f>
        <v>0</v>
      </c>
      <c r="AI108" s="571">
        <f t="shared" ref="AI108" si="566">IFERROR((SQRT(AF108*AH108))*AD108, "N/A")</f>
        <v>0</v>
      </c>
      <c r="AJ108" s="572">
        <f t="shared" ref="AJ108" si="567">IFERROR(AI108*$D108, "N/A")</f>
        <v>0</v>
      </c>
      <c r="AK108" s="573"/>
      <c r="AL108" s="515">
        <f>SUM('2.4_Input_Data_Rebase'!X106:Y109)</f>
        <v>55</v>
      </c>
      <c r="AM108" s="516">
        <f>SUMIF('2.4_Input_Data_Rebase'!AE106:AF109, "&lt;0")</f>
        <v>-20</v>
      </c>
      <c r="AN108" s="571">
        <f t="shared" ref="AN108" si="568">IFERROR((AL108+AM108)/AL108, "-")</f>
        <v>0.63636363636363635</v>
      </c>
      <c r="AO108" s="571">
        <f>SUMIF('2.4_Input_Data_Rebase'!AB106:AF109,"&lt;=0")</f>
        <v>-20</v>
      </c>
      <c r="AP108" s="571">
        <f t="shared" ref="AP108" si="569">IFERROR((AO108-AM108)/AO108, "-")</f>
        <v>0</v>
      </c>
      <c r="AQ108" s="571">
        <f t="shared" ref="AQ108" si="570">IFERROR((SQRT(AN108*AP108))*AL108, "N/A")</f>
        <v>0</v>
      </c>
      <c r="AR108" s="572">
        <f t="shared" ref="AR108" si="571">IFERROR(AQ108*$D108, "N/A")</f>
        <v>0</v>
      </c>
      <c r="AS108" s="573"/>
      <c r="AT108" s="515">
        <f>SUM('2.4_Input_Data_Rebase'!W106:Y109)</f>
        <v>59</v>
      </c>
      <c r="AU108" s="516">
        <f>SUMIF('2.4_Input_Data_Rebase'!AD106:AF109, "&lt;0")</f>
        <v>-20</v>
      </c>
      <c r="AV108" s="571">
        <f t="shared" ref="AV108" si="572">IFERROR((AT108+AU108)/AT108, "-")</f>
        <v>0.66101694915254239</v>
      </c>
      <c r="AW108" s="571">
        <f>SUMIF('2.4_Input_Data_Rebase'!AB106:AF109,"&lt;=0")</f>
        <v>-20</v>
      </c>
      <c r="AX108" s="571">
        <f t="shared" ref="AX108" si="573">IFERROR((AW108-AU108)/AW108, "-")</f>
        <v>0</v>
      </c>
      <c r="AY108" s="571">
        <f t="shared" ref="AY108" si="574">IFERROR((SQRT(AV108*AX108))*AT108, "No Interventions")</f>
        <v>0</v>
      </c>
      <c r="AZ108" s="572">
        <f t="shared" ref="AZ108" si="575">IFERROR(AY108*$D108, "No Interventions")</f>
        <v>0</v>
      </c>
    </row>
    <row r="109" spans="1:52" ht="13.15" x14ac:dyDescent="0.35">
      <c r="A109" s="575"/>
      <c r="B109" s="518"/>
      <c r="C109" s="569"/>
      <c r="D109" s="576"/>
      <c r="F109" s="577"/>
      <c r="G109" s="578"/>
      <c r="H109" s="579"/>
      <c r="I109" s="579"/>
      <c r="J109" s="579"/>
      <c r="K109" s="579"/>
      <c r="L109" s="570"/>
      <c r="M109" s="573"/>
      <c r="N109" s="577"/>
      <c r="O109" s="578"/>
      <c r="P109" s="579"/>
      <c r="Q109" s="579"/>
      <c r="R109" s="579"/>
      <c r="S109" s="579"/>
      <c r="T109" s="570"/>
      <c r="U109" s="573"/>
      <c r="V109" s="577"/>
      <c r="W109" s="578"/>
      <c r="X109" s="579"/>
      <c r="Y109" s="579"/>
      <c r="Z109" s="579"/>
      <c r="AA109" s="579"/>
      <c r="AB109" s="570"/>
      <c r="AC109" s="574"/>
      <c r="AD109" s="577"/>
      <c r="AE109" s="578"/>
      <c r="AF109" s="579"/>
      <c r="AG109" s="579"/>
      <c r="AH109" s="579"/>
      <c r="AI109" s="579"/>
      <c r="AJ109" s="570"/>
      <c r="AK109" s="573"/>
      <c r="AL109" s="577"/>
      <c r="AM109" s="578"/>
      <c r="AN109" s="579"/>
      <c r="AO109" s="579"/>
      <c r="AP109" s="579"/>
      <c r="AQ109" s="579"/>
      <c r="AR109" s="570"/>
      <c r="AS109" s="573"/>
      <c r="AT109" s="577"/>
      <c r="AU109" s="578"/>
      <c r="AV109" s="579"/>
      <c r="AW109" s="579"/>
      <c r="AX109" s="579"/>
      <c r="AY109" s="579"/>
      <c r="AZ109" s="570"/>
    </row>
    <row r="110" spans="1:52" ht="13.15" x14ac:dyDescent="0.35">
      <c r="A110" s="575"/>
      <c r="B110" s="518"/>
      <c r="C110" s="569"/>
      <c r="D110" s="576"/>
      <c r="F110" s="577"/>
      <c r="G110" s="578"/>
      <c r="H110" s="579"/>
      <c r="I110" s="579"/>
      <c r="J110" s="579"/>
      <c r="K110" s="579"/>
      <c r="L110" s="570"/>
      <c r="M110" s="573"/>
      <c r="N110" s="577"/>
      <c r="O110" s="578"/>
      <c r="P110" s="579"/>
      <c r="Q110" s="579"/>
      <c r="R110" s="579"/>
      <c r="S110" s="579"/>
      <c r="T110" s="570"/>
      <c r="U110" s="573"/>
      <c r="V110" s="577"/>
      <c r="W110" s="578"/>
      <c r="X110" s="579"/>
      <c r="Y110" s="579"/>
      <c r="Z110" s="579"/>
      <c r="AA110" s="579"/>
      <c r="AB110" s="570"/>
      <c r="AC110" s="574"/>
      <c r="AD110" s="577"/>
      <c r="AE110" s="578"/>
      <c r="AF110" s="579"/>
      <c r="AG110" s="579"/>
      <c r="AH110" s="579"/>
      <c r="AI110" s="579"/>
      <c r="AJ110" s="570"/>
      <c r="AK110" s="573"/>
      <c r="AL110" s="577"/>
      <c r="AM110" s="578"/>
      <c r="AN110" s="579"/>
      <c r="AO110" s="579"/>
      <c r="AP110" s="579"/>
      <c r="AQ110" s="579"/>
      <c r="AR110" s="570"/>
      <c r="AS110" s="573"/>
      <c r="AT110" s="577"/>
      <c r="AU110" s="578"/>
      <c r="AV110" s="579"/>
      <c r="AW110" s="579"/>
      <c r="AX110" s="579"/>
      <c r="AY110" s="579"/>
      <c r="AZ110" s="570"/>
    </row>
    <row r="111" spans="1:52" ht="13.15" x14ac:dyDescent="0.35">
      <c r="A111" s="580"/>
      <c r="B111" s="520"/>
      <c r="C111" s="581"/>
      <c r="D111" s="582"/>
      <c r="F111" s="583"/>
      <c r="G111" s="584"/>
      <c r="H111" s="585"/>
      <c r="I111" s="585"/>
      <c r="J111" s="585"/>
      <c r="K111" s="585"/>
      <c r="L111" s="586"/>
      <c r="M111" s="573"/>
      <c r="N111" s="583"/>
      <c r="O111" s="584"/>
      <c r="P111" s="585"/>
      <c r="Q111" s="585"/>
      <c r="R111" s="585"/>
      <c r="S111" s="585"/>
      <c r="T111" s="586"/>
      <c r="U111" s="573"/>
      <c r="V111" s="583"/>
      <c r="W111" s="584"/>
      <c r="X111" s="585"/>
      <c r="Y111" s="585"/>
      <c r="Z111" s="585"/>
      <c r="AA111" s="585"/>
      <c r="AB111" s="586"/>
      <c r="AC111" s="574"/>
      <c r="AD111" s="583"/>
      <c r="AE111" s="584"/>
      <c r="AF111" s="585"/>
      <c r="AG111" s="585"/>
      <c r="AH111" s="585"/>
      <c r="AI111" s="585"/>
      <c r="AJ111" s="586"/>
      <c r="AK111" s="573"/>
      <c r="AL111" s="583"/>
      <c r="AM111" s="584"/>
      <c r="AN111" s="585"/>
      <c r="AO111" s="585"/>
      <c r="AP111" s="585"/>
      <c r="AQ111" s="585"/>
      <c r="AR111" s="586"/>
      <c r="AS111" s="573"/>
      <c r="AT111" s="583"/>
      <c r="AU111" s="584"/>
      <c r="AV111" s="585"/>
      <c r="AW111" s="585"/>
      <c r="AX111" s="585"/>
      <c r="AY111" s="585"/>
      <c r="AZ111" s="586"/>
    </row>
    <row r="112" spans="1:52" ht="13.15" x14ac:dyDescent="0.35">
      <c r="A112" s="568" t="s">
        <v>20</v>
      </c>
      <c r="B112" s="518">
        <v>42</v>
      </c>
      <c r="C112" s="569" t="s">
        <v>73</v>
      </c>
      <c r="D112" s="570">
        <f>'0.2_MR_Weighting'!I116</f>
        <v>1.1922196003678113E-2</v>
      </c>
      <c r="F112" s="515">
        <f>SUM('2.3_Input_Data_Orig_MC'!Y110:Y113)</f>
        <v>2</v>
      </c>
      <c r="G112" s="516">
        <f>SUMIF('2.3_Input_Data_Orig_MC'!AF110:AF113,"&lt;0")</f>
        <v>-2</v>
      </c>
      <c r="H112" s="571">
        <f t="shared" ref="H112" si="576">IFERROR((F112+G112) / F112, "-")</f>
        <v>0</v>
      </c>
      <c r="I112" s="571">
        <f>SUMIF('2.3_Input_Data_Orig_MC'!AB110:AF113,"&lt;=0")</f>
        <v>-3</v>
      </c>
      <c r="J112" s="571">
        <f t="shared" ref="J112" si="577">IFERROR((I112-G112)/I112, "-")</f>
        <v>0.33333333333333331</v>
      </c>
      <c r="K112" s="571">
        <f t="shared" ref="K112" si="578">IFERROR((SQRT(H112*J112))*F112, "N/A")</f>
        <v>0</v>
      </c>
      <c r="L112" s="572">
        <f t="shared" ref="L112" si="579">IFERROR(K112*$D112, "N/A")</f>
        <v>0</v>
      </c>
      <c r="M112" s="573"/>
      <c r="N112" s="515">
        <f>SUM('2.3_Input_Data_Orig_MC'!X110:Y113)</f>
        <v>3</v>
      </c>
      <c r="O112" s="516">
        <f>SUMIF('2.3_Input_Data_Orig_MC'!AE110:AF113,"&lt;0")</f>
        <v>-3</v>
      </c>
      <c r="P112" s="571">
        <f t="shared" ref="P112" si="580">IFERROR((N112+O112)/N112, "-")</f>
        <v>0</v>
      </c>
      <c r="Q112" s="571">
        <f>SUMIF('2.3_Input_Data_Orig_MC'!AB110:AF113,"&lt;=0")</f>
        <v>-3</v>
      </c>
      <c r="R112" s="571">
        <f t="shared" ref="R112" si="581">IFERROR((Q112-O112)/Q112, "-")</f>
        <v>0</v>
      </c>
      <c r="S112" s="571">
        <f t="shared" ref="S112" si="582">IFERROR((SQRT(P112*R112))*N112, "N/A")</f>
        <v>0</v>
      </c>
      <c r="T112" s="572">
        <f t="shared" ref="T112" si="583">IFERROR(S112*$D112, "N/A")</f>
        <v>0</v>
      </c>
      <c r="U112" s="573"/>
      <c r="V112" s="515">
        <f>SUM('2.3_Input_Data_Orig_MC'!W110:Y113)</f>
        <v>7</v>
      </c>
      <c r="W112" s="516">
        <f>SUMIF('2.3_Input_Data_Orig_MC'!AD110:AF113, "&lt;0")</f>
        <v>-3</v>
      </c>
      <c r="X112" s="571">
        <f t="shared" ref="X112" si="584">IFERROR((V112+W112)/V112, "-")</f>
        <v>0.5714285714285714</v>
      </c>
      <c r="Y112" s="571">
        <f>SUMIF('2.3_Input_Data_Orig_MC'!AB110:AF113,"&lt;=0")</f>
        <v>-3</v>
      </c>
      <c r="Z112" s="571">
        <f t="shared" ref="Z112" si="585">IFERROR((Y112-W112)/Y112, "-")</f>
        <v>0</v>
      </c>
      <c r="AA112" s="571">
        <f t="shared" ref="AA112" si="586">IFERROR((SQRT(X112*Z112))*V112, "N/A")</f>
        <v>0</v>
      </c>
      <c r="AB112" s="572">
        <f t="shared" ref="AB112" si="587">IFERROR(AA112*$D112, "N/A")</f>
        <v>0</v>
      </c>
      <c r="AC112" s="574"/>
      <c r="AD112" s="515">
        <f>SUM('2.4_Input_Data_Rebase'!Y110:Y113)</f>
        <v>7</v>
      </c>
      <c r="AE112" s="516">
        <f>SUMIF('2.4_Input_Data_Rebase'!AF110:AF113, "&lt;0")</f>
        <v>-3</v>
      </c>
      <c r="AF112" s="571">
        <f t="shared" ref="AF112" si="588">IFERROR((AD112+AE112) / AD112, "-")</f>
        <v>0.5714285714285714</v>
      </c>
      <c r="AG112" s="571">
        <f>SUMIF('2.4_Input_Data_Rebase'!AB110:AF113,"&lt;=0")</f>
        <v>-3</v>
      </c>
      <c r="AH112" s="571">
        <f t="shared" ref="AH112" si="589">IFERROR((AG112-AE112)/AG112, "-")</f>
        <v>0</v>
      </c>
      <c r="AI112" s="571">
        <f t="shared" ref="AI112" si="590">IFERROR((SQRT(AF112*AH112))*AD112, "N/A")</f>
        <v>0</v>
      </c>
      <c r="AJ112" s="572">
        <f t="shared" ref="AJ112" si="591">IFERROR(AI112*$D112, "N/A")</f>
        <v>0</v>
      </c>
      <c r="AK112" s="573"/>
      <c r="AL112" s="515">
        <f>SUM('2.4_Input_Data_Rebase'!X110:Y113)</f>
        <v>7</v>
      </c>
      <c r="AM112" s="516">
        <f>SUMIF('2.4_Input_Data_Rebase'!AE110:AF113, "&lt;0")</f>
        <v>-3</v>
      </c>
      <c r="AN112" s="571">
        <f t="shared" ref="AN112" si="592">IFERROR((AL112+AM112)/AL112, "-")</f>
        <v>0.5714285714285714</v>
      </c>
      <c r="AO112" s="571">
        <f>SUMIF('2.4_Input_Data_Rebase'!AB110:AF113,"&lt;=0")</f>
        <v>-3</v>
      </c>
      <c r="AP112" s="571">
        <f t="shared" ref="AP112" si="593">IFERROR((AO112-AM112)/AO112, "-")</f>
        <v>0</v>
      </c>
      <c r="AQ112" s="571">
        <f t="shared" ref="AQ112" si="594">IFERROR((SQRT(AN112*AP112))*AL112, "N/A")</f>
        <v>0</v>
      </c>
      <c r="AR112" s="572">
        <f t="shared" ref="AR112" si="595">IFERROR(AQ112*$D112, "N/A")</f>
        <v>0</v>
      </c>
      <c r="AS112" s="573"/>
      <c r="AT112" s="515">
        <f>SUM('2.4_Input_Data_Rebase'!W110:Y113)</f>
        <v>7</v>
      </c>
      <c r="AU112" s="516">
        <f>SUMIF('2.4_Input_Data_Rebase'!AD110:AF113, "&lt;0")</f>
        <v>-3</v>
      </c>
      <c r="AV112" s="571">
        <f t="shared" ref="AV112" si="596">IFERROR((AT112+AU112)/AT112, "-")</f>
        <v>0.5714285714285714</v>
      </c>
      <c r="AW112" s="571">
        <f>SUMIF('2.4_Input_Data_Rebase'!AB110:AF113,"&lt;=0")</f>
        <v>-3</v>
      </c>
      <c r="AX112" s="571">
        <f t="shared" ref="AX112" si="597">IFERROR((AW112-AU112)/AW112, "-")</f>
        <v>0</v>
      </c>
      <c r="AY112" s="571">
        <f t="shared" ref="AY112" si="598">IFERROR((SQRT(AV112*AX112))*AT112, "No Interventions")</f>
        <v>0</v>
      </c>
      <c r="AZ112" s="572">
        <f t="shared" ref="AZ112" si="599">IFERROR(AY112*$D112, "No Interventions")</f>
        <v>0</v>
      </c>
    </row>
    <row r="113" spans="1:52" ht="13.15" x14ac:dyDescent="0.35">
      <c r="A113" s="575"/>
      <c r="B113" s="518"/>
      <c r="C113" s="569"/>
      <c r="D113" s="576"/>
      <c r="F113" s="577"/>
      <c r="G113" s="578"/>
      <c r="H113" s="579"/>
      <c r="I113" s="579"/>
      <c r="J113" s="579"/>
      <c r="K113" s="579"/>
      <c r="L113" s="570"/>
      <c r="M113" s="573"/>
      <c r="N113" s="577"/>
      <c r="O113" s="578"/>
      <c r="P113" s="579"/>
      <c r="Q113" s="579"/>
      <c r="R113" s="579"/>
      <c r="S113" s="579"/>
      <c r="T113" s="570"/>
      <c r="U113" s="573"/>
      <c r="V113" s="577"/>
      <c r="W113" s="578"/>
      <c r="X113" s="579"/>
      <c r="Y113" s="579"/>
      <c r="Z113" s="579"/>
      <c r="AA113" s="579"/>
      <c r="AB113" s="570"/>
      <c r="AC113" s="574"/>
      <c r="AD113" s="577"/>
      <c r="AE113" s="578"/>
      <c r="AF113" s="579"/>
      <c r="AG113" s="579"/>
      <c r="AH113" s="579"/>
      <c r="AI113" s="579"/>
      <c r="AJ113" s="570"/>
      <c r="AK113" s="573"/>
      <c r="AL113" s="577"/>
      <c r="AM113" s="578"/>
      <c r="AN113" s="579"/>
      <c r="AO113" s="579"/>
      <c r="AP113" s="579"/>
      <c r="AQ113" s="579"/>
      <c r="AR113" s="570"/>
      <c r="AS113" s="573"/>
      <c r="AT113" s="577"/>
      <c r="AU113" s="578"/>
      <c r="AV113" s="579"/>
      <c r="AW113" s="579"/>
      <c r="AX113" s="579"/>
      <c r="AY113" s="579"/>
      <c r="AZ113" s="570"/>
    </row>
    <row r="114" spans="1:52" ht="13.15" x14ac:dyDescent="0.35">
      <c r="A114" s="575"/>
      <c r="B114" s="518"/>
      <c r="C114" s="569"/>
      <c r="D114" s="576"/>
      <c r="F114" s="577"/>
      <c r="G114" s="578"/>
      <c r="H114" s="579"/>
      <c r="I114" s="579"/>
      <c r="J114" s="579"/>
      <c r="K114" s="579"/>
      <c r="L114" s="570"/>
      <c r="M114" s="573"/>
      <c r="N114" s="577"/>
      <c r="O114" s="578"/>
      <c r="P114" s="579"/>
      <c r="Q114" s="579"/>
      <c r="R114" s="579"/>
      <c r="S114" s="579"/>
      <c r="T114" s="570"/>
      <c r="U114" s="573"/>
      <c r="V114" s="577"/>
      <c r="W114" s="578"/>
      <c r="X114" s="579"/>
      <c r="Y114" s="579"/>
      <c r="Z114" s="579"/>
      <c r="AA114" s="579"/>
      <c r="AB114" s="570"/>
      <c r="AC114" s="574"/>
      <c r="AD114" s="577"/>
      <c r="AE114" s="578"/>
      <c r="AF114" s="579"/>
      <c r="AG114" s="579"/>
      <c r="AH114" s="579"/>
      <c r="AI114" s="579"/>
      <c r="AJ114" s="570"/>
      <c r="AK114" s="573"/>
      <c r="AL114" s="577"/>
      <c r="AM114" s="578"/>
      <c r="AN114" s="579"/>
      <c r="AO114" s="579"/>
      <c r="AP114" s="579"/>
      <c r="AQ114" s="579"/>
      <c r="AR114" s="570"/>
      <c r="AS114" s="573"/>
      <c r="AT114" s="577"/>
      <c r="AU114" s="578"/>
      <c r="AV114" s="579"/>
      <c r="AW114" s="579"/>
      <c r="AX114" s="579"/>
      <c r="AY114" s="579"/>
      <c r="AZ114" s="570"/>
    </row>
    <row r="115" spans="1:52" ht="13.15" x14ac:dyDescent="0.35">
      <c r="A115" s="580"/>
      <c r="B115" s="520"/>
      <c r="C115" s="581"/>
      <c r="D115" s="582"/>
      <c r="F115" s="583"/>
      <c r="G115" s="584"/>
      <c r="H115" s="585"/>
      <c r="I115" s="585"/>
      <c r="J115" s="585"/>
      <c r="K115" s="585"/>
      <c r="L115" s="586"/>
      <c r="M115" s="573"/>
      <c r="N115" s="583"/>
      <c r="O115" s="584"/>
      <c r="P115" s="585"/>
      <c r="Q115" s="585"/>
      <c r="R115" s="585"/>
      <c r="S115" s="585"/>
      <c r="T115" s="586"/>
      <c r="U115" s="573"/>
      <c r="V115" s="583"/>
      <c r="W115" s="584"/>
      <c r="X115" s="585"/>
      <c r="Y115" s="585"/>
      <c r="Z115" s="585"/>
      <c r="AA115" s="585"/>
      <c r="AB115" s="586"/>
      <c r="AC115" s="574"/>
      <c r="AD115" s="583"/>
      <c r="AE115" s="584"/>
      <c r="AF115" s="585"/>
      <c r="AG115" s="585"/>
      <c r="AH115" s="585"/>
      <c r="AI115" s="585"/>
      <c r="AJ115" s="586"/>
      <c r="AK115" s="573"/>
      <c r="AL115" s="583"/>
      <c r="AM115" s="584"/>
      <c r="AN115" s="585"/>
      <c r="AO115" s="585"/>
      <c r="AP115" s="585"/>
      <c r="AQ115" s="585"/>
      <c r="AR115" s="586"/>
      <c r="AS115" s="573"/>
      <c r="AT115" s="583"/>
      <c r="AU115" s="584"/>
      <c r="AV115" s="585"/>
      <c r="AW115" s="585"/>
      <c r="AX115" s="585"/>
      <c r="AY115" s="585"/>
      <c r="AZ115" s="586"/>
    </row>
    <row r="116" spans="1:52" ht="13.15" x14ac:dyDescent="0.35">
      <c r="A116" s="568" t="s">
        <v>20</v>
      </c>
      <c r="B116" s="518">
        <v>44</v>
      </c>
      <c r="C116" s="569" t="s">
        <v>56</v>
      </c>
      <c r="D116" s="570">
        <f>'0.2_MR_Weighting'!I120</f>
        <v>7.4481562821120342E-6</v>
      </c>
      <c r="F116" s="515">
        <f>SUM('2.3_Input_Data_Orig_MC'!Y114:Y117)</f>
        <v>54</v>
      </c>
      <c r="G116" s="516">
        <f>SUMIF('2.3_Input_Data_Orig_MC'!AF114:AF117,"&lt;0")</f>
        <v>-40</v>
      </c>
      <c r="H116" s="571">
        <f t="shared" ref="H116" si="600">IFERROR((F116+G116) / F116, "-")</f>
        <v>0.25925925925925924</v>
      </c>
      <c r="I116" s="571">
        <f>SUMIF('2.3_Input_Data_Orig_MC'!AB114:AF117,"&lt;=0")</f>
        <v>-40</v>
      </c>
      <c r="J116" s="571">
        <f t="shared" ref="J116" si="601">IFERROR((I116-G116)/I116, "-")</f>
        <v>0</v>
      </c>
      <c r="K116" s="571">
        <f t="shared" ref="K116" si="602">IFERROR((SQRT(H116*J116))*F116, "N/A")</f>
        <v>0</v>
      </c>
      <c r="L116" s="572">
        <f t="shared" ref="L116" si="603">IFERROR(K116*$D116, "N/A")</f>
        <v>0</v>
      </c>
      <c r="M116" s="573"/>
      <c r="N116" s="515">
        <f>SUM('2.3_Input_Data_Orig_MC'!X114:Y117)</f>
        <v>54</v>
      </c>
      <c r="O116" s="516">
        <f>SUMIF('2.3_Input_Data_Orig_MC'!AE114:AF117,"&lt;0")</f>
        <v>-40</v>
      </c>
      <c r="P116" s="571">
        <f t="shared" ref="P116" si="604">IFERROR((N116+O116)/N116, "-")</f>
        <v>0.25925925925925924</v>
      </c>
      <c r="Q116" s="571">
        <f>SUMIF('2.3_Input_Data_Orig_MC'!AB114:AF117,"&lt;=0")</f>
        <v>-40</v>
      </c>
      <c r="R116" s="571">
        <f t="shared" ref="R116" si="605">IFERROR((Q116-O116)/Q116, "-")</f>
        <v>0</v>
      </c>
      <c r="S116" s="571">
        <f t="shared" ref="S116" si="606">IFERROR((SQRT(P116*R116))*N116, "N/A")</f>
        <v>0</v>
      </c>
      <c r="T116" s="572">
        <f t="shared" ref="T116" si="607">IFERROR(S116*$D116, "N/A")</f>
        <v>0</v>
      </c>
      <c r="U116" s="573"/>
      <c r="V116" s="515">
        <f>SUM('2.3_Input_Data_Orig_MC'!W114:Y117)</f>
        <v>96</v>
      </c>
      <c r="W116" s="516">
        <f>SUMIF('2.3_Input_Data_Orig_MC'!AD114:AF117, "&lt;0")</f>
        <v>-40</v>
      </c>
      <c r="X116" s="571">
        <f t="shared" ref="X116" si="608">IFERROR((V116+W116)/V116, "-")</f>
        <v>0.58333333333333337</v>
      </c>
      <c r="Y116" s="571">
        <f>SUMIF('2.3_Input_Data_Orig_MC'!AB114:AF117,"&lt;=0")</f>
        <v>-40</v>
      </c>
      <c r="Z116" s="571">
        <f t="shared" ref="Z116" si="609">IFERROR((Y116-W116)/Y116, "-")</f>
        <v>0</v>
      </c>
      <c r="AA116" s="571">
        <f t="shared" ref="AA116" si="610">IFERROR((SQRT(X116*Z116))*V116, "N/A")</f>
        <v>0</v>
      </c>
      <c r="AB116" s="572">
        <f t="shared" ref="AB116" si="611">IFERROR(AA116*$D116, "N/A")</f>
        <v>0</v>
      </c>
      <c r="AC116" s="574"/>
      <c r="AD116" s="515">
        <f>SUM('2.4_Input_Data_Rebase'!Y114:Y117)</f>
        <v>111</v>
      </c>
      <c r="AE116" s="516">
        <f>SUMIF('2.4_Input_Data_Rebase'!AF114:AF117, "&lt;0")</f>
        <v>-40</v>
      </c>
      <c r="AF116" s="571">
        <f t="shared" ref="AF116" si="612">IFERROR((AD116+AE116) / AD116, "-")</f>
        <v>0.63963963963963966</v>
      </c>
      <c r="AG116" s="571">
        <f>SUMIF('2.4_Input_Data_Rebase'!AB114:AF117,"&lt;=0")</f>
        <v>-40</v>
      </c>
      <c r="AH116" s="571">
        <f t="shared" ref="AH116" si="613">IFERROR((AG116-AE116)/AG116, "-")</f>
        <v>0</v>
      </c>
      <c r="AI116" s="571">
        <f t="shared" ref="AI116" si="614">IFERROR((SQRT(AF116*AH116))*AD116, "N/A")</f>
        <v>0</v>
      </c>
      <c r="AJ116" s="572">
        <f t="shared" ref="AJ116" si="615">IFERROR(AI116*$D116, "N/A")</f>
        <v>0</v>
      </c>
      <c r="AK116" s="573"/>
      <c r="AL116" s="515">
        <f>SUM('2.4_Input_Data_Rebase'!X114:Y117)</f>
        <v>111</v>
      </c>
      <c r="AM116" s="516">
        <f>SUMIF('2.4_Input_Data_Rebase'!AE114:AF117, "&lt;0")</f>
        <v>-40</v>
      </c>
      <c r="AN116" s="571">
        <f t="shared" ref="AN116" si="616">IFERROR((AL116+AM116)/AL116, "-")</f>
        <v>0.63963963963963966</v>
      </c>
      <c r="AO116" s="571">
        <f>SUMIF('2.4_Input_Data_Rebase'!AB114:AF117,"&lt;=0")</f>
        <v>-40</v>
      </c>
      <c r="AP116" s="571">
        <f t="shared" ref="AP116" si="617">IFERROR((AO116-AM116)/AO116, "-")</f>
        <v>0</v>
      </c>
      <c r="AQ116" s="571">
        <f t="shared" ref="AQ116" si="618">IFERROR((SQRT(AN116*AP116))*AL116, "N/A")</f>
        <v>0</v>
      </c>
      <c r="AR116" s="572">
        <f t="shared" ref="AR116" si="619">IFERROR(AQ116*$D116, "N/A")</f>
        <v>0</v>
      </c>
      <c r="AS116" s="573"/>
      <c r="AT116" s="515">
        <f>SUM('2.4_Input_Data_Rebase'!W114:Y117)</f>
        <v>111</v>
      </c>
      <c r="AU116" s="516">
        <f>SUMIF('2.4_Input_Data_Rebase'!AD114:AF117, "&lt;0")</f>
        <v>-40</v>
      </c>
      <c r="AV116" s="571">
        <f t="shared" ref="AV116" si="620">IFERROR((AT116+AU116)/AT116, "-")</f>
        <v>0.63963963963963966</v>
      </c>
      <c r="AW116" s="571">
        <f>SUMIF('2.4_Input_Data_Rebase'!AB114:AF117,"&lt;=0")</f>
        <v>-40</v>
      </c>
      <c r="AX116" s="571">
        <f t="shared" ref="AX116" si="621">IFERROR((AW116-AU116)/AW116, "-")</f>
        <v>0</v>
      </c>
      <c r="AY116" s="571">
        <f t="shared" ref="AY116" si="622">IFERROR((SQRT(AV116*AX116))*AT116, "No Interventions")</f>
        <v>0</v>
      </c>
      <c r="AZ116" s="572">
        <f t="shared" ref="AZ116" si="623">IFERROR(AY116*$D116, "No Interventions")</f>
        <v>0</v>
      </c>
    </row>
    <row r="117" spans="1:52" ht="13.15" x14ac:dyDescent="0.35">
      <c r="A117" s="575"/>
      <c r="B117" s="518"/>
      <c r="C117" s="569"/>
      <c r="D117" s="576"/>
      <c r="F117" s="577"/>
      <c r="G117" s="578"/>
      <c r="H117" s="579"/>
      <c r="I117" s="579"/>
      <c r="J117" s="579"/>
      <c r="K117" s="579"/>
      <c r="L117" s="570"/>
      <c r="M117" s="573"/>
      <c r="N117" s="577"/>
      <c r="O117" s="578"/>
      <c r="P117" s="579"/>
      <c r="Q117" s="579"/>
      <c r="R117" s="579"/>
      <c r="S117" s="579"/>
      <c r="T117" s="570"/>
      <c r="U117" s="573"/>
      <c r="V117" s="577"/>
      <c r="W117" s="578"/>
      <c r="X117" s="579"/>
      <c r="Y117" s="579"/>
      <c r="Z117" s="579"/>
      <c r="AA117" s="579"/>
      <c r="AB117" s="570"/>
      <c r="AC117" s="574"/>
      <c r="AD117" s="577"/>
      <c r="AE117" s="578"/>
      <c r="AF117" s="579"/>
      <c r="AG117" s="579"/>
      <c r="AH117" s="579"/>
      <c r="AI117" s="579"/>
      <c r="AJ117" s="570"/>
      <c r="AK117" s="573"/>
      <c r="AL117" s="577"/>
      <c r="AM117" s="578"/>
      <c r="AN117" s="579"/>
      <c r="AO117" s="579"/>
      <c r="AP117" s="579"/>
      <c r="AQ117" s="579"/>
      <c r="AR117" s="570"/>
      <c r="AS117" s="573"/>
      <c r="AT117" s="577"/>
      <c r="AU117" s="578"/>
      <c r="AV117" s="579"/>
      <c r="AW117" s="579"/>
      <c r="AX117" s="579"/>
      <c r="AY117" s="579"/>
      <c r="AZ117" s="570"/>
    </row>
    <row r="118" spans="1:52" ht="13.15" x14ac:dyDescent="0.35">
      <c r="A118" s="575"/>
      <c r="B118" s="518"/>
      <c r="C118" s="569"/>
      <c r="D118" s="576"/>
      <c r="F118" s="577"/>
      <c r="G118" s="578"/>
      <c r="H118" s="579"/>
      <c r="I118" s="579"/>
      <c r="J118" s="579"/>
      <c r="K118" s="579"/>
      <c r="L118" s="570"/>
      <c r="M118" s="573"/>
      <c r="N118" s="577"/>
      <c r="O118" s="578"/>
      <c r="P118" s="579"/>
      <c r="Q118" s="579"/>
      <c r="R118" s="579"/>
      <c r="S118" s="579"/>
      <c r="T118" s="570"/>
      <c r="U118" s="573"/>
      <c r="V118" s="577"/>
      <c r="W118" s="578"/>
      <c r="X118" s="579"/>
      <c r="Y118" s="579"/>
      <c r="Z118" s="579"/>
      <c r="AA118" s="579"/>
      <c r="AB118" s="570"/>
      <c r="AC118" s="574"/>
      <c r="AD118" s="577"/>
      <c r="AE118" s="578"/>
      <c r="AF118" s="579"/>
      <c r="AG118" s="579"/>
      <c r="AH118" s="579"/>
      <c r="AI118" s="579"/>
      <c r="AJ118" s="570"/>
      <c r="AK118" s="573"/>
      <c r="AL118" s="577"/>
      <c r="AM118" s="578"/>
      <c r="AN118" s="579"/>
      <c r="AO118" s="579"/>
      <c r="AP118" s="579"/>
      <c r="AQ118" s="579"/>
      <c r="AR118" s="570"/>
      <c r="AS118" s="573"/>
      <c r="AT118" s="577"/>
      <c r="AU118" s="578"/>
      <c r="AV118" s="579"/>
      <c r="AW118" s="579"/>
      <c r="AX118" s="579"/>
      <c r="AY118" s="579"/>
      <c r="AZ118" s="570"/>
    </row>
    <row r="119" spans="1:52" ht="13.15" x14ac:dyDescent="0.35">
      <c r="A119" s="580"/>
      <c r="B119" s="520"/>
      <c r="C119" s="581"/>
      <c r="D119" s="582"/>
      <c r="F119" s="583"/>
      <c r="G119" s="584"/>
      <c r="H119" s="585"/>
      <c r="I119" s="585"/>
      <c r="J119" s="585"/>
      <c r="K119" s="585"/>
      <c r="L119" s="586"/>
      <c r="M119" s="573"/>
      <c r="N119" s="583"/>
      <c r="O119" s="584"/>
      <c r="P119" s="585"/>
      <c r="Q119" s="585"/>
      <c r="R119" s="585"/>
      <c r="S119" s="585"/>
      <c r="T119" s="586"/>
      <c r="U119" s="573"/>
      <c r="V119" s="583"/>
      <c r="W119" s="584"/>
      <c r="X119" s="585"/>
      <c r="Y119" s="585"/>
      <c r="Z119" s="585"/>
      <c r="AA119" s="585"/>
      <c r="AB119" s="586"/>
      <c r="AC119" s="574"/>
      <c r="AD119" s="583"/>
      <c r="AE119" s="584"/>
      <c r="AF119" s="585"/>
      <c r="AG119" s="585"/>
      <c r="AH119" s="585"/>
      <c r="AI119" s="585"/>
      <c r="AJ119" s="586"/>
      <c r="AK119" s="573"/>
      <c r="AL119" s="583"/>
      <c r="AM119" s="584"/>
      <c r="AN119" s="585"/>
      <c r="AO119" s="585"/>
      <c r="AP119" s="585"/>
      <c r="AQ119" s="585"/>
      <c r="AR119" s="586"/>
      <c r="AS119" s="573"/>
      <c r="AT119" s="583"/>
      <c r="AU119" s="584"/>
      <c r="AV119" s="585"/>
      <c r="AW119" s="585"/>
      <c r="AX119" s="585"/>
      <c r="AY119" s="585"/>
      <c r="AZ119" s="586"/>
    </row>
    <row r="120" spans="1:52" ht="13.15" x14ac:dyDescent="0.35">
      <c r="A120" s="568" t="s">
        <v>20</v>
      </c>
      <c r="B120" s="518">
        <v>46</v>
      </c>
      <c r="C120" s="569" t="s">
        <v>18</v>
      </c>
      <c r="D120" s="570">
        <f>'0.2_MR_Weighting'!I124</f>
        <v>1.1313241666183505E-4</v>
      </c>
      <c r="F120" s="515">
        <f>SUM('2.3_Input_Data_Orig_MC'!Y118:Y121)</f>
        <v>72</v>
      </c>
      <c r="G120" s="516">
        <f>SUMIF('2.3_Input_Data_Orig_MC'!AF118:AF121,"&lt;0")</f>
        <v>-31</v>
      </c>
      <c r="H120" s="571">
        <f t="shared" ref="H120" si="624">IFERROR((F120+G120) / F120, "-")</f>
        <v>0.56944444444444442</v>
      </c>
      <c r="I120" s="571">
        <f>SUMIF('2.3_Input_Data_Orig_MC'!AB118:AF121,"&lt;=0")</f>
        <v>-46</v>
      </c>
      <c r="J120" s="571">
        <f t="shared" ref="J120" si="625">IFERROR((I120-G120)/I120, "-")</f>
        <v>0.32608695652173914</v>
      </c>
      <c r="K120" s="571">
        <f t="shared" ref="K120" si="626">IFERROR((SQRT(H120*J120))*F120, "N/A")</f>
        <v>31.025935854574538</v>
      </c>
      <c r="L120" s="572">
        <f t="shared" ref="L120" si="627">IFERROR(K120*$D120, "N/A")</f>
        <v>3.5100391024230938E-3</v>
      </c>
      <c r="M120" s="573"/>
      <c r="N120" s="515">
        <f>SUM('2.3_Input_Data_Orig_MC'!X118:Y121)</f>
        <v>97</v>
      </c>
      <c r="O120" s="516">
        <f>SUMIF('2.3_Input_Data_Orig_MC'!AE118:AF121,"&lt;0")</f>
        <v>-46</v>
      </c>
      <c r="P120" s="571">
        <f t="shared" ref="P120" si="628">IFERROR((N120+O120)/N120, "-")</f>
        <v>0.52577319587628868</v>
      </c>
      <c r="Q120" s="571">
        <f>SUMIF('2.3_Input_Data_Orig_MC'!AB118:AF121,"&lt;=0")</f>
        <v>-46</v>
      </c>
      <c r="R120" s="571">
        <f t="shared" ref="R120" si="629">IFERROR((Q120-O120)/Q120, "-")</f>
        <v>0</v>
      </c>
      <c r="S120" s="571">
        <f t="shared" ref="S120" si="630">IFERROR((SQRT(P120*R120))*N120, "N/A")</f>
        <v>0</v>
      </c>
      <c r="T120" s="572">
        <f t="shared" ref="T120" si="631">IFERROR(S120*$D120, "N/A")</f>
        <v>0</v>
      </c>
      <c r="U120" s="573"/>
      <c r="V120" s="515">
        <f>SUM('2.3_Input_Data_Orig_MC'!W118:Y121)</f>
        <v>350</v>
      </c>
      <c r="W120" s="516">
        <f>SUMIF('2.3_Input_Data_Orig_MC'!AD118:AF121, "&lt;0")</f>
        <v>-46</v>
      </c>
      <c r="X120" s="571">
        <f t="shared" ref="X120" si="632">IFERROR((V120+W120)/V120, "-")</f>
        <v>0.86857142857142855</v>
      </c>
      <c r="Y120" s="571">
        <f>SUMIF('2.3_Input_Data_Orig_MC'!AB118:AF121,"&lt;=0")</f>
        <v>-46</v>
      </c>
      <c r="Z120" s="571">
        <f t="shared" ref="Z120" si="633">IFERROR((Y120-W120)/Y120, "-")</f>
        <v>0</v>
      </c>
      <c r="AA120" s="571">
        <f t="shared" ref="AA120" si="634">IFERROR((SQRT(X120*Z120))*V120, "N/A")</f>
        <v>0</v>
      </c>
      <c r="AB120" s="572">
        <f t="shared" ref="AB120" si="635">IFERROR(AA120*$D120, "N/A")</f>
        <v>0</v>
      </c>
      <c r="AC120" s="574"/>
      <c r="AD120" s="515">
        <f>SUM('2.4_Input_Data_Rebase'!Y118:Y121)</f>
        <v>343</v>
      </c>
      <c r="AE120" s="516">
        <f>SUMIF('2.4_Input_Data_Rebase'!AF118:AF121, "&lt;0")</f>
        <v>-46</v>
      </c>
      <c r="AF120" s="571">
        <f t="shared" ref="AF120" si="636">IFERROR((AD120+AE120) / AD120, "-")</f>
        <v>0.86588921282798836</v>
      </c>
      <c r="AG120" s="571">
        <f>SUMIF('2.4_Input_Data_Rebase'!AB118:AF121,"&lt;=0")</f>
        <v>-46</v>
      </c>
      <c r="AH120" s="571">
        <f t="shared" ref="AH120" si="637">IFERROR((AG120-AE120)/AG120, "-")</f>
        <v>0</v>
      </c>
      <c r="AI120" s="571">
        <f t="shared" ref="AI120" si="638">IFERROR((SQRT(AF120*AH120))*AD120, "N/A")</f>
        <v>0</v>
      </c>
      <c r="AJ120" s="572">
        <f t="shared" ref="AJ120" si="639">IFERROR(AI120*$D120, "N/A")</f>
        <v>0</v>
      </c>
      <c r="AK120" s="573"/>
      <c r="AL120" s="515">
        <f>SUM('2.4_Input_Data_Rebase'!X118:Y121)</f>
        <v>386</v>
      </c>
      <c r="AM120" s="516">
        <f>SUMIF('2.4_Input_Data_Rebase'!AE118:AF121, "&lt;0")</f>
        <v>-46</v>
      </c>
      <c r="AN120" s="571">
        <f t="shared" ref="AN120" si="640">IFERROR((AL120+AM120)/AL120, "-")</f>
        <v>0.88082901554404147</v>
      </c>
      <c r="AO120" s="571">
        <f>SUMIF('2.4_Input_Data_Rebase'!AB118:AF121,"&lt;=0")</f>
        <v>-46</v>
      </c>
      <c r="AP120" s="571">
        <f t="shared" ref="AP120" si="641">IFERROR((AO120-AM120)/AO120, "-")</f>
        <v>0</v>
      </c>
      <c r="AQ120" s="571">
        <f t="shared" ref="AQ120" si="642">IFERROR((SQRT(AN120*AP120))*AL120, "N/A")</f>
        <v>0</v>
      </c>
      <c r="AR120" s="572">
        <f t="shared" ref="AR120" si="643">IFERROR(AQ120*$D120, "N/A")</f>
        <v>0</v>
      </c>
      <c r="AS120" s="573"/>
      <c r="AT120" s="515">
        <f>SUM('2.4_Input_Data_Rebase'!W118:Y121)</f>
        <v>477</v>
      </c>
      <c r="AU120" s="516">
        <f>SUMIF('2.4_Input_Data_Rebase'!AD118:AF121, "&lt;0")</f>
        <v>-46</v>
      </c>
      <c r="AV120" s="571">
        <f t="shared" ref="AV120" si="644">IFERROR((AT120+AU120)/AT120, "-")</f>
        <v>0.90356394129979034</v>
      </c>
      <c r="AW120" s="571">
        <f>SUMIF('2.4_Input_Data_Rebase'!AB118:AF121,"&lt;=0")</f>
        <v>-46</v>
      </c>
      <c r="AX120" s="571">
        <f t="shared" ref="AX120" si="645">IFERROR((AW120-AU120)/AW120, "-")</f>
        <v>0</v>
      </c>
      <c r="AY120" s="571">
        <f t="shared" ref="AY120" si="646">IFERROR((SQRT(AV120*AX120))*AT120, "No Interventions")</f>
        <v>0</v>
      </c>
      <c r="AZ120" s="572">
        <f t="shared" ref="AZ120" si="647">IFERROR(AY120*$D120, "No Interventions")</f>
        <v>0</v>
      </c>
    </row>
    <row r="121" spans="1:52" ht="13.15" x14ac:dyDescent="0.35">
      <c r="A121" s="575"/>
      <c r="B121" s="518"/>
      <c r="C121" s="569"/>
      <c r="D121" s="576"/>
      <c r="F121" s="577"/>
      <c r="G121" s="578"/>
      <c r="H121" s="579"/>
      <c r="I121" s="579"/>
      <c r="J121" s="579"/>
      <c r="K121" s="579"/>
      <c r="L121" s="570"/>
      <c r="M121" s="573"/>
      <c r="N121" s="577"/>
      <c r="O121" s="578"/>
      <c r="P121" s="579"/>
      <c r="Q121" s="579"/>
      <c r="R121" s="579"/>
      <c r="S121" s="579"/>
      <c r="T121" s="570"/>
      <c r="U121" s="573"/>
      <c r="V121" s="577"/>
      <c r="W121" s="578"/>
      <c r="X121" s="579"/>
      <c r="Y121" s="579"/>
      <c r="Z121" s="579"/>
      <c r="AA121" s="579"/>
      <c r="AB121" s="570"/>
      <c r="AC121" s="574"/>
      <c r="AD121" s="577"/>
      <c r="AE121" s="578"/>
      <c r="AF121" s="579"/>
      <c r="AG121" s="579"/>
      <c r="AH121" s="579"/>
      <c r="AI121" s="579"/>
      <c r="AJ121" s="570"/>
      <c r="AK121" s="573"/>
      <c r="AL121" s="577"/>
      <c r="AM121" s="578"/>
      <c r="AN121" s="579"/>
      <c r="AO121" s="579"/>
      <c r="AP121" s="579"/>
      <c r="AQ121" s="579"/>
      <c r="AR121" s="570"/>
      <c r="AS121" s="573"/>
      <c r="AT121" s="577"/>
      <c r="AU121" s="578"/>
      <c r="AV121" s="579"/>
      <c r="AW121" s="579"/>
      <c r="AX121" s="579"/>
      <c r="AY121" s="579"/>
      <c r="AZ121" s="570"/>
    </row>
    <row r="122" spans="1:52" ht="13.15" x14ac:dyDescent="0.35">
      <c r="A122" s="575"/>
      <c r="B122" s="518"/>
      <c r="C122" s="569"/>
      <c r="D122" s="576"/>
      <c r="F122" s="577"/>
      <c r="G122" s="578"/>
      <c r="H122" s="579"/>
      <c r="I122" s="579"/>
      <c r="J122" s="579"/>
      <c r="K122" s="579"/>
      <c r="L122" s="570"/>
      <c r="M122" s="573"/>
      <c r="N122" s="577"/>
      <c r="O122" s="578"/>
      <c r="P122" s="579"/>
      <c r="Q122" s="579"/>
      <c r="R122" s="579"/>
      <c r="S122" s="579"/>
      <c r="T122" s="570"/>
      <c r="U122" s="573"/>
      <c r="V122" s="577"/>
      <c r="W122" s="578"/>
      <c r="X122" s="579"/>
      <c r="Y122" s="579"/>
      <c r="Z122" s="579"/>
      <c r="AA122" s="579"/>
      <c r="AB122" s="570"/>
      <c r="AC122" s="574"/>
      <c r="AD122" s="577"/>
      <c r="AE122" s="578"/>
      <c r="AF122" s="579"/>
      <c r="AG122" s="579"/>
      <c r="AH122" s="579"/>
      <c r="AI122" s="579"/>
      <c r="AJ122" s="570"/>
      <c r="AK122" s="573"/>
      <c r="AL122" s="577"/>
      <c r="AM122" s="578"/>
      <c r="AN122" s="579"/>
      <c r="AO122" s="579"/>
      <c r="AP122" s="579"/>
      <c r="AQ122" s="579"/>
      <c r="AR122" s="570"/>
      <c r="AS122" s="573"/>
      <c r="AT122" s="577"/>
      <c r="AU122" s="578"/>
      <c r="AV122" s="579"/>
      <c r="AW122" s="579"/>
      <c r="AX122" s="579"/>
      <c r="AY122" s="579"/>
      <c r="AZ122" s="570"/>
    </row>
    <row r="123" spans="1:52" ht="13.15" x14ac:dyDescent="0.35">
      <c r="A123" s="580"/>
      <c r="B123" s="520"/>
      <c r="C123" s="581"/>
      <c r="D123" s="582"/>
      <c r="F123" s="583"/>
      <c r="G123" s="584"/>
      <c r="H123" s="585"/>
      <c r="I123" s="585"/>
      <c r="J123" s="585"/>
      <c r="K123" s="585"/>
      <c r="L123" s="586"/>
      <c r="M123" s="573"/>
      <c r="N123" s="583"/>
      <c r="O123" s="584"/>
      <c r="P123" s="585"/>
      <c r="Q123" s="585"/>
      <c r="R123" s="585"/>
      <c r="S123" s="585"/>
      <c r="T123" s="586"/>
      <c r="U123" s="573"/>
      <c r="V123" s="583"/>
      <c r="W123" s="584"/>
      <c r="X123" s="585"/>
      <c r="Y123" s="585"/>
      <c r="Z123" s="585"/>
      <c r="AA123" s="585"/>
      <c r="AB123" s="586"/>
      <c r="AC123" s="574"/>
      <c r="AD123" s="583"/>
      <c r="AE123" s="584"/>
      <c r="AF123" s="585"/>
      <c r="AG123" s="585"/>
      <c r="AH123" s="585"/>
      <c r="AI123" s="585"/>
      <c r="AJ123" s="586"/>
      <c r="AK123" s="573"/>
      <c r="AL123" s="583"/>
      <c r="AM123" s="584"/>
      <c r="AN123" s="585"/>
      <c r="AO123" s="585"/>
      <c r="AP123" s="585"/>
      <c r="AQ123" s="585"/>
      <c r="AR123" s="586"/>
      <c r="AS123" s="573"/>
      <c r="AT123" s="583"/>
      <c r="AU123" s="584"/>
      <c r="AV123" s="585"/>
      <c r="AW123" s="585"/>
      <c r="AX123" s="585"/>
      <c r="AY123" s="585"/>
      <c r="AZ123" s="586"/>
    </row>
    <row r="124" spans="1:52" ht="13.15" x14ac:dyDescent="0.35">
      <c r="A124" s="568" t="s">
        <v>20</v>
      </c>
      <c r="B124" s="518">
        <v>47</v>
      </c>
      <c r="C124" s="569" t="s">
        <v>19</v>
      </c>
      <c r="D124" s="570">
        <f>'0.2_MR_Weighting'!I128</f>
        <v>0</v>
      </c>
      <c r="F124" s="515">
        <f>SUM('2.3_Input_Data_Orig_MC'!Y122:Y125)</f>
        <v>0</v>
      </c>
      <c r="G124" s="516">
        <f>SUMIF('2.3_Input_Data_Orig_MC'!AF122:AF125,"&lt;0")</f>
        <v>0</v>
      </c>
      <c r="H124" s="571" t="str">
        <f t="shared" ref="H124" si="648">IFERROR((F124+G124) / F124, "-")</f>
        <v>-</v>
      </c>
      <c r="I124" s="571">
        <f>SUMIF('2.3_Input_Data_Orig_MC'!AB122:AF125,"&lt;=0")</f>
        <v>0</v>
      </c>
      <c r="J124" s="571" t="str">
        <f t="shared" ref="J124" si="649">IFERROR((I124-G124)/I124, "-")</f>
        <v>-</v>
      </c>
      <c r="K124" s="571" t="str">
        <f t="shared" ref="K124" si="650">IFERROR((SQRT(H124*J124))*F124, "N/A")</f>
        <v>N/A</v>
      </c>
      <c r="L124" s="572" t="str">
        <f t="shared" ref="L124" si="651">IFERROR(K124*$D124, "N/A")</f>
        <v>N/A</v>
      </c>
      <c r="M124" s="573"/>
      <c r="N124" s="515">
        <f>SUM('2.3_Input_Data_Orig_MC'!X122:Y125)</f>
        <v>0</v>
      </c>
      <c r="O124" s="516">
        <f>SUMIF('2.3_Input_Data_Orig_MC'!AE122:AF125,"&lt;0")</f>
        <v>0</v>
      </c>
      <c r="P124" s="571" t="str">
        <f t="shared" ref="P124" si="652">IFERROR((N124+O124)/N124, "-")</f>
        <v>-</v>
      </c>
      <c r="Q124" s="571">
        <f>SUMIF('2.3_Input_Data_Orig_MC'!AB122:AF125,"&lt;=0")</f>
        <v>0</v>
      </c>
      <c r="R124" s="571" t="str">
        <f t="shared" ref="R124" si="653">IFERROR((Q124-O124)/Q124, "-")</f>
        <v>-</v>
      </c>
      <c r="S124" s="571" t="str">
        <f t="shared" ref="S124" si="654">IFERROR((SQRT(P124*R124))*N124, "N/A")</f>
        <v>N/A</v>
      </c>
      <c r="T124" s="572" t="str">
        <f t="shared" ref="T124" si="655">IFERROR(S124*$D124, "N/A")</f>
        <v>N/A</v>
      </c>
      <c r="U124" s="573"/>
      <c r="V124" s="515">
        <f>SUM('2.3_Input_Data_Orig_MC'!W122:Y125)</f>
        <v>0</v>
      </c>
      <c r="W124" s="516">
        <f>SUMIF('2.3_Input_Data_Orig_MC'!AD122:AF125, "&lt;0")</f>
        <v>0</v>
      </c>
      <c r="X124" s="571" t="str">
        <f t="shared" ref="X124" si="656">IFERROR((V124+W124)/V124, "-")</f>
        <v>-</v>
      </c>
      <c r="Y124" s="571">
        <f>SUMIF('2.3_Input_Data_Orig_MC'!AB122:AF125,"&lt;=0")</f>
        <v>0</v>
      </c>
      <c r="Z124" s="571" t="str">
        <f t="shared" ref="Z124" si="657">IFERROR((Y124-W124)/Y124, "-")</f>
        <v>-</v>
      </c>
      <c r="AA124" s="571" t="str">
        <f t="shared" ref="AA124" si="658">IFERROR((SQRT(X124*Z124))*V124, "N/A")</f>
        <v>N/A</v>
      </c>
      <c r="AB124" s="572" t="str">
        <f t="shared" ref="AB124" si="659">IFERROR(AA124*$D124, "N/A")</f>
        <v>N/A</v>
      </c>
      <c r="AC124" s="574"/>
      <c r="AD124" s="515">
        <f>SUM('2.4_Input_Data_Rebase'!Y122:Y125)</f>
        <v>0</v>
      </c>
      <c r="AE124" s="516">
        <f>SUMIF('2.4_Input_Data_Rebase'!AF122:AF125, "&lt;0")</f>
        <v>0</v>
      </c>
      <c r="AF124" s="571" t="str">
        <f t="shared" ref="AF124" si="660">IFERROR((AD124+AE124) / AD124, "-")</f>
        <v>-</v>
      </c>
      <c r="AG124" s="571">
        <f>SUMIF('2.4_Input_Data_Rebase'!AB122:AF125,"&lt;=0")</f>
        <v>0</v>
      </c>
      <c r="AH124" s="571" t="str">
        <f t="shared" ref="AH124" si="661">IFERROR((AG124-AE124)/AG124, "-")</f>
        <v>-</v>
      </c>
      <c r="AI124" s="571" t="str">
        <f t="shared" ref="AI124" si="662">IFERROR((SQRT(AF124*AH124))*AD124, "N/A")</f>
        <v>N/A</v>
      </c>
      <c r="AJ124" s="572" t="str">
        <f t="shared" ref="AJ124" si="663">IFERROR(AI124*$D124, "N/A")</f>
        <v>N/A</v>
      </c>
      <c r="AK124" s="573"/>
      <c r="AL124" s="515">
        <f>SUM('2.4_Input_Data_Rebase'!X122:Y125)</f>
        <v>0</v>
      </c>
      <c r="AM124" s="516">
        <f>SUMIF('2.4_Input_Data_Rebase'!AE122:AF125, "&lt;0")</f>
        <v>0</v>
      </c>
      <c r="AN124" s="571" t="str">
        <f t="shared" ref="AN124" si="664">IFERROR((AL124+AM124)/AL124, "-")</f>
        <v>-</v>
      </c>
      <c r="AO124" s="571">
        <f>SUMIF('2.4_Input_Data_Rebase'!AB122:AF125,"&lt;=0")</f>
        <v>0</v>
      </c>
      <c r="AP124" s="571" t="str">
        <f t="shared" ref="AP124" si="665">IFERROR((AO124-AM124)/AO124, "-")</f>
        <v>-</v>
      </c>
      <c r="AQ124" s="571" t="str">
        <f t="shared" ref="AQ124" si="666">IFERROR((SQRT(AN124*AP124))*AL124, "N/A")</f>
        <v>N/A</v>
      </c>
      <c r="AR124" s="572" t="str">
        <f t="shared" ref="AR124" si="667">IFERROR(AQ124*$D124, "N/A")</f>
        <v>N/A</v>
      </c>
      <c r="AS124" s="573"/>
      <c r="AT124" s="515">
        <f>SUM('2.4_Input_Data_Rebase'!W122:Y125)</f>
        <v>0</v>
      </c>
      <c r="AU124" s="516">
        <f>SUMIF('2.4_Input_Data_Rebase'!AD122:AF125, "&lt;0")</f>
        <v>0</v>
      </c>
      <c r="AV124" s="571" t="str">
        <f t="shared" ref="AV124" si="668">IFERROR((AT124+AU124)/AT124, "-")</f>
        <v>-</v>
      </c>
      <c r="AW124" s="571">
        <f>SUMIF('2.4_Input_Data_Rebase'!AB122:AF125,"&lt;=0")</f>
        <v>0</v>
      </c>
      <c r="AX124" s="571" t="str">
        <f t="shared" ref="AX124" si="669">IFERROR((AW124-AU124)/AW124, "-")</f>
        <v>-</v>
      </c>
      <c r="AY124" s="571" t="str">
        <f t="shared" ref="AY124" si="670">IFERROR((SQRT(AV124*AX124))*AT124, "No Interventions")</f>
        <v>No Interventions</v>
      </c>
      <c r="AZ124" s="572" t="str">
        <f t="shared" ref="AZ124" si="671">IFERROR(AY124*$D124, "No Interventions")</f>
        <v>No Interventions</v>
      </c>
    </row>
    <row r="125" spans="1:52" ht="13.15" x14ac:dyDescent="0.35">
      <c r="A125" s="575"/>
      <c r="B125" s="518"/>
      <c r="C125" s="569"/>
      <c r="D125" s="576"/>
      <c r="F125" s="577"/>
      <c r="G125" s="578"/>
      <c r="H125" s="579"/>
      <c r="I125" s="579"/>
      <c r="J125" s="579"/>
      <c r="K125" s="579"/>
      <c r="L125" s="570"/>
      <c r="M125" s="573"/>
      <c r="N125" s="577"/>
      <c r="O125" s="578"/>
      <c r="P125" s="579"/>
      <c r="Q125" s="579"/>
      <c r="R125" s="579"/>
      <c r="S125" s="579"/>
      <c r="T125" s="570"/>
      <c r="U125" s="573"/>
      <c r="V125" s="577"/>
      <c r="W125" s="578"/>
      <c r="X125" s="579"/>
      <c r="Y125" s="579"/>
      <c r="Z125" s="579"/>
      <c r="AA125" s="579"/>
      <c r="AB125" s="570"/>
      <c r="AC125" s="574"/>
      <c r="AD125" s="577"/>
      <c r="AE125" s="578"/>
      <c r="AF125" s="579"/>
      <c r="AG125" s="579"/>
      <c r="AH125" s="579"/>
      <c r="AI125" s="579"/>
      <c r="AJ125" s="570"/>
      <c r="AK125" s="573"/>
      <c r="AL125" s="577"/>
      <c r="AM125" s="578"/>
      <c r="AN125" s="579"/>
      <c r="AO125" s="579"/>
      <c r="AP125" s="579"/>
      <c r="AQ125" s="579"/>
      <c r="AR125" s="570"/>
      <c r="AS125" s="573"/>
      <c r="AT125" s="577"/>
      <c r="AU125" s="578"/>
      <c r="AV125" s="579"/>
      <c r="AW125" s="579"/>
      <c r="AX125" s="579"/>
      <c r="AY125" s="579"/>
      <c r="AZ125" s="570"/>
    </row>
    <row r="126" spans="1:52" ht="13.15" x14ac:dyDescent="0.35">
      <c r="A126" s="575"/>
      <c r="B126" s="518"/>
      <c r="C126" s="569"/>
      <c r="D126" s="576"/>
      <c r="F126" s="577"/>
      <c r="G126" s="578"/>
      <c r="H126" s="579"/>
      <c r="I126" s="579"/>
      <c r="J126" s="579"/>
      <c r="K126" s="579"/>
      <c r="L126" s="570"/>
      <c r="M126" s="573"/>
      <c r="N126" s="577"/>
      <c r="O126" s="578"/>
      <c r="P126" s="579"/>
      <c r="Q126" s="579"/>
      <c r="R126" s="579"/>
      <c r="S126" s="579"/>
      <c r="T126" s="570"/>
      <c r="U126" s="573"/>
      <c r="V126" s="577"/>
      <c r="W126" s="578"/>
      <c r="X126" s="579"/>
      <c r="Y126" s="579"/>
      <c r="Z126" s="579"/>
      <c r="AA126" s="579"/>
      <c r="AB126" s="570"/>
      <c r="AC126" s="574"/>
      <c r="AD126" s="577"/>
      <c r="AE126" s="578"/>
      <c r="AF126" s="579"/>
      <c r="AG126" s="579"/>
      <c r="AH126" s="579"/>
      <c r="AI126" s="579"/>
      <c r="AJ126" s="570"/>
      <c r="AK126" s="573"/>
      <c r="AL126" s="577"/>
      <c r="AM126" s="578"/>
      <c r="AN126" s="579"/>
      <c r="AO126" s="579"/>
      <c r="AP126" s="579"/>
      <c r="AQ126" s="579"/>
      <c r="AR126" s="570"/>
      <c r="AS126" s="573"/>
      <c r="AT126" s="577"/>
      <c r="AU126" s="578"/>
      <c r="AV126" s="579"/>
      <c r="AW126" s="579"/>
      <c r="AX126" s="579"/>
      <c r="AY126" s="579"/>
      <c r="AZ126" s="570"/>
    </row>
    <row r="127" spans="1:52" ht="13.15" x14ac:dyDescent="0.35">
      <c r="A127" s="580"/>
      <c r="B127" s="520"/>
      <c r="C127" s="581"/>
      <c r="D127" s="582"/>
      <c r="F127" s="583"/>
      <c r="G127" s="584"/>
      <c r="H127" s="585"/>
      <c r="I127" s="585"/>
      <c r="J127" s="585"/>
      <c r="K127" s="585"/>
      <c r="L127" s="586"/>
      <c r="M127" s="573"/>
      <c r="N127" s="583"/>
      <c r="O127" s="584"/>
      <c r="P127" s="585"/>
      <c r="Q127" s="585"/>
      <c r="R127" s="585"/>
      <c r="S127" s="585"/>
      <c r="T127" s="586"/>
      <c r="U127" s="573"/>
      <c r="V127" s="583"/>
      <c r="W127" s="584"/>
      <c r="X127" s="585"/>
      <c r="Y127" s="585"/>
      <c r="Z127" s="585"/>
      <c r="AA127" s="585"/>
      <c r="AB127" s="586"/>
      <c r="AC127" s="574"/>
      <c r="AD127" s="583"/>
      <c r="AE127" s="584"/>
      <c r="AF127" s="585"/>
      <c r="AG127" s="585"/>
      <c r="AH127" s="585"/>
      <c r="AI127" s="585"/>
      <c r="AJ127" s="586"/>
      <c r="AK127" s="573"/>
      <c r="AL127" s="583"/>
      <c r="AM127" s="584"/>
      <c r="AN127" s="585"/>
      <c r="AO127" s="585"/>
      <c r="AP127" s="585"/>
      <c r="AQ127" s="585"/>
      <c r="AR127" s="586"/>
      <c r="AS127" s="573"/>
      <c r="AT127" s="583"/>
      <c r="AU127" s="584"/>
      <c r="AV127" s="585"/>
      <c r="AW127" s="585"/>
      <c r="AX127" s="585"/>
      <c r="AY127" s="585"/>
      <c r="AZ127" s="586"/>
    </row>
    <row r="128" spans="1:52" ht="13.15" x14ac:dyDescent="0.35">
      <c r="A128" s="568" t="s">
        <v>20</v>
      </c>
      <c r="B128" s="518">
        <v>27</v>
      </c>
      <c r="C128" s="569" t="s">
        <v>17</v>
      </c>
      <c r="D128" s="570">
        <f>'0.2_MR_Weighting'!I132</f>
        <v>1.228810224879929E-3</v>
      </c>
      <c r="F128" s="515">
        <f>SUM('2.3_Input_Data_Orig_MC'!Y126:Y129)</f>
        <v>13</v>
      </c>
      <c r="G128" s="516">
        <f>SUMIF('2.3_Input_Data_Orig_MC'!AF126:AF129,"&lt;0")</f>
        <v>-10</v>
      </c>
      <c r="H128" s="571">
        <f t="shared" ref="H128" si="672">IFERROR((F128+G128) / F128, "-")</f>
        <v>0.23076923076923078</v>
      </c>
      <c r="I128" s="571">
        <f>SUMIF('2.3_Input_Data_Orig_MC'!AB126:AF129,"&lt;=0")</f>
        <v>-10</v>
      </c>
      <c r="J128" s="571">
        <f t="shared" ref="J128" si="673">IFERROR((I128-G128)/I128, "-")</f>
        <v>0</v>
      </c>
      <c r="K128" s="571">
        <f t="shared" ref="K128" si="674">IFERROR((SQRT(H128*J128))*F128, "N/A")</f>
        <v>0</v>
      </c>
      <c r="L128" s="572">
        <f t="shared" ref="L128" si="675">IFERROR(K128*$D128, "N/A")</f>
        <v>0</v>
      </c>
      <c r="M128" s="573"/>
      <c r="N128" s="515">
        <f>SUM('2.3_Input_Data_Orig_MC'!X126:Y129)</f>
        <v>16</v>
      </c>
      <c r="O128" s="516">
        <f>SUMIF('2.3_Input_Data_Orig_MC'!AE126:AF129,"&lt;0")</f>
        <v>-10</v>
      </c>
      <c r="P128" s="571">
        <f t="shared" ref="P128" si="676">IFERROR((N128+O128)/N128, "-")</f>
        <v>0.375</v>
      </c>
      <c r="Q128" s="571">
        <f>SUMIF('2.3_Input_Data_Orig_MC'!AB126:AF129,"&lt;=0")</f>
        <v>-10</v>
      </c>
      <c r="R128" s="571">
        <f t="shared" ref="R128" si="677">IFERROR((Q128-O128)/Q128, "-")</f>
        <v>0</v>
      </c>
      <c r="S128" s="571">
        <f t="shared" ref="S128" si="678">IFERROR((SQRT(P128*R128))*N128, "N/A")</f>
        <v>0</v>
      </c>
      <c r="T128" s="572">
        <f t="shared" ref="T128" si="679">IFERROR(S128*$D128, "N/A")</f>
        <v>0</v>
      </c>
      <c r="U128" s="573"/>
      <c r="V128" s="515">
        <f>SUM('2.3_Input_Data_Orig_MC'!W126:Y129)</f>
        <v>23</v>
      </c>
      <c r="W128" s="516">
        <f>SUMIF('2.3_Input_Data_Orig_MC'!AD126:AF129, "&lt;0")</f>
        <v>-10</v>
      </c>
      <c r="X128" s="571">
        <f t="shared" ref="X128" si="680">IFERROR((V128+W128)/V128, "-")</f>
        <v>0.56521739130434778</v>
      </c>
      <c r="Y128" s="571">
        <f>SUMIF('2.3_Input_Data_Orig_MC'!AB126:AF129,"&lt;=0")</f>
        <v>-10</v>
      </c>
      <c r="Z128" s="571">
        <f t="shared" ref="Z128" si="681">IFERROR((Y128-W128)/Y128, "-")</f>
        <v>0</v>
      </c>
      <c r="AA128" s="571">
        <f t="shared" ref="AA128" si="682">IFERROR((SQRT(X128*Z128))*V128, "N/A")</f>
        <v>0</v>
      </c>
      <c r="AB128" s="572">
        <f t="shared" ref="AB128" si="683">IFERROR(AA128*$D128, "N/A")</f>
        <v>0</v>
      </c>
      <c r="AC128" s="574"/>
      <c r="AD128" s="515">
        <f>SUM('2.4_Input_Data_Rebase'!Y126:Y129)</f>
        <v>22</v>
      </c>
      <c r="AE128" s="516">
        <f>SUMIF('2.4_Input_Data_Rebase'!AF126:AF129, "&lt;0")</f>
        <v>-10</v>
      </c>
      <c r="AF128" s="571">
        <f t="shared" ref="AF128" si="684">IFERROR((AD128+AE128) / AD128, "-")</f>
        <v>0.54545454545454541</v>
      </c>
      <c r="AG128" s="571">
        <f>SUMIF('2.4_Input_Data_Rebase'!AB126:AF129,"&lt;=0")</f>
        <v>-10</v>
      </c>
      <c r="AH128" s="571">
        <f t="shared" ref="AH128" si="685">IFERROR((AG128-AE128)/AG128, "-")</f>
        <v>0</v>
      </c>
      <c r="AI128" s="571">
        <f t="shared" ref="AI128" si="686">IFERROR((SQRT(AF128*AH128))*AD128, "N/A")</f>
        <v>0</v>
      </c>
      <c r="AJ128" s="572">
        <f t="shared" ref="AJ128" si="687">IFERROR(AI128*$D128, "N/A")</f>
        <v>0</v>
      </c>
      <c r="AK128" s="573"/>
      <c r="AL128" s="515">
        <f>SUM('2.4_Input_Data_Rebase'!X126:Y129)</f>
        <v>22</v>
      </c>
      <c r="AM128" s="516">
        <f>SUMIF('2.4_Input_Data_Rebase'!AE126:AF129, "&lt;0")</f>
        <v>-10</v>
      </c>
      <c r="AN128" s="571">
        <f t="shared" ref="AN128" si="688">IFERROR((AL128+AM128)/AL128, "-")</f>
        <v>0.54545454545454541</v>
      </c>
      <c r="AO128" s="571">
        <f>SUMIF('2.4_Input_Data_Rebase'!AB126:AF129,"&lt;=0")</f>
        <v>-10</v>
      </c>
      <c r="AP128" s="571">
        <f t="shared" ref="AP128" si="689">IFERROR((AO128-AM128)/AO128, "-")</f>
        <v>0</v>
      </c>
      <c r="AQ128" s="571">
        <f t="shared" ref="AQ128" si="690">IFERROR((SQRT(AN128*AP128))*AL128, "N/A")</f>
        <v>0</v>
      </c>
      <c r="AR128" s="572">
        <f t="shared" ref="AR128" si="691">IFERROR(AQ128*$D128, "N/A")</f>
        <v>0</v>
      </c>
      <c r="AS128" s="573"/>
      <c r="AT128" s="515">
        <f>SUM('2.4_Input_Data_Rebase'!W126:Y129)</f>
        <v>22</v>
      </c>
      <c r="AU128" s="516">
        <f>SUMIF('2.4_Input_Data_Rebase'!AD126:AF129, "&lt;0")</f>
        <v>-10</v>
      </c>
      <c r="AV128" s="571">
        <f t="shared" ref="AV128" si="692">IFERROR((AT128+AU128)/AT128, "-")</f>
        <v>0.54545454545454541</v>
      </c>
      <c r="AW128" s="571">
        <f>SUMIF('2.4_Input_Data_Rebase'!AB126:AF129,"&lt;=0")</f>
        <v>-10</v>
      </c>
      <c r="AX128" s="571">
        <f t="shared" ref="AX128" si="693">IFERROR((AW128-AU128)/AW128, "-")</f>
        <v>0</v>
      </c>
      <c r="AY128" s="571">
        <f t="shared" ref="AY128" si="694">IFERROR((SQRT(AV128*AX128))*AT128, "No Interventions")</f>
        <v>0</v>
      </c>
      <c r="AZ128" s="572">
        <f t="shared" ref="AZ128" si="695">IFERROR(AY128*$D128, "No Interventions")</f>
        <v>0</v>
      </c>
    </row>
    <row r="129" spans="1:52" ht="13.15" x14ac:dyDescent="0.35">
      <c r="A129" s="575"/>
      <c r="B129" s="518"/>
      <c r="C129" s="569"/>
      <c r="D129" s="576"/>
      <c r="F129" s="577"/>
      <c r="G129" s="578"/>
      <c r="H129" s="579"/>
      <c r="I129" s="579"/>
      <c r="J129" s="579"/>
      <c r="K129" s="579"/>
      <c r="L129" s="570"/>
      <c r="M129" s="573"/>
      <c r="N129" s="577"/>
      <c r="O129" s="578"/>
      <c r="P129" s="579"/>
      <c r="Q129" s="579"/>
      <c r="R129" s="579"/>
      <c r="S129" s="579"/>
      <c r="T129" s="570"/>
      <c r="U129" s="573"/>
      <c r="V129" s="577"/>
      <c r="W129" s="578"/>
      <c r="X129" s="579"/>
      <c r="Y129" s="579"/>
      <c r="Z129" s="579"/>
      <c r="AA129" s="579"/>
      <c r="AB129" s="570"/>
      <c r="AC129" s="574"/>
      <c r="AD129" s="577"/>
      <c r="AE129" s="578"/>
      <c r="AF129" s="579"/>
      <c r="AG129" s="579"/>
      <c r="AH129" s="579"/>
      <c r="AI129" s="579"/>
      <c r="AJ129" s="570"/>
      <c r="AK129" s="573"/>
      <c r="AL129" s="577"/>
      <c r="AM129" s="578"/>
      <c r="AN129" s="579"/>
      <c r="AO129" s="579"/>
      <c r="AP129" s="579"/>
      <c r="AQ129" s="579"/>
      <c r="AR129" s="570"/>
      <c r="AS129" s="573"/>
      <c r="AT129" s="577"/>
      <c r="AU129" s="578"/>
      <c r="AV129" s="579"/>
      <c r="AW129" s="579"/>
      <c r="AX129" s="579"/>
      <c r="AY129" s="579"/>
      <c r="AZ129" s="570"/>
    </row>
    <row r="130" spans="1:52" ht="13.15" x14ac:dyDescent="0.35">
      <c r="A130" s="575"/>
      <c r="B130" s="518"/>
      <c r="C130" s="569"/>
      <c r="D130" s="576"/>
      <c r="F130" s="577"/>
      <c r="G130" s="578"/>
      <c r="H130" s="579"/>
      <c r="I130" s="579"/>
      <c r="J130" s="579"/>
      <c r="K130" s="579"/>
      <c r="L130" s="570"/>
      <c r="M130" s="573"/>
      <c r="N130" s="577"/>
      <c r="O130" s="578"/>
      <c r="P130" s="579"/>
      <c r="Q130" s="579"/>
      <c r="R130" s="579"/>
      <c r="S130" s="579"/>
      <c r="T130" s="570"/>
      <c r="U130" s="573"/>
      <c r="V130" s="577"/>
      <c r="W130" s="578"/>
      <c r="X130" s="579"/>
      <c r="Y130" s="579"/>
      <c r="Z130" s="579"/>
      <c r="AA130" s="579"/>
      <c r="AB130" s="570"/>
      <c r="AC130" s="574"/>
      <c r="AD130" s="577"/>
      <c r="AE130" s="578"/>
      <c r="AF130" s="579"/>
      <c r="AG130" s="579"/>
      <c r="AH130" s="579"/>
      <c r="AI130" s="579"/>
      <c r="AJ130" s="570"/>
      <c r="AK130" s="573"/>
      <c r="AL130" s="577"/>
      <c r="AM130" s="578"/>
      <c r="AN130" s="579"/>
      <c r="AO130" s="579"/>
      <c r="AP130" s="579"/>
      <c r="AQ130" s="579"/>
      <c r="AR130" s="570"/>
      <c r="AS130" s="573"/>
      <c r="AT130" s="577"/>
      <c r="AU130" s="578"/>
      <c r="AV130" s="579"/>
      <c r="AW130" s="579"/>
      <c r="AX130" s="579"/>
      <c r="AY130" s="579"/>
      <c r="AZ130" s="570"/>
    </row>
    <row r="131" spans="1:52" ht="13.15" x14ac:dyDescent="0.35">
      <c r="A131" s="580"/>
      <c r="B131" s="520"/>
      <c r="C131" s="581"/>
      <c r="D131" s="582"/>
      <c r="F131" s="583"/>
      <c r="G131" s="584"/>
      <c r="H131" s="585"/>
      <c r="I131" s="585"/>
      <c r="J131" s="585"/>
      <c r="K131" s="585"/>
      <c r="L131" s="586"/>
      <c r="M131" s="573"/>
      <c r="N131" s="583"/>
      <c r="O131" s="584"/>
      <c r="P131" s="585"/>
      <c r="Q131" s="585"/>
      <c r="R131" s="585"/>
      <c r="S131" s="585"/>
      <c r="T131" s="586"/>
      <c r="U131" s="573"/>
      <c r="V131" s="583"/>
      <c r="W131" s="584"/>
      <c r="X131" s="585"/>
      <c r="Y131" s="585"/>
      <c r="Z131" s="585"/>
      <c r="AA131" s="585"/>
      <c r="AB131" s="586"/>
      <c r="AC131" s="574"/>
      <c r="AD131" s="583"/>
      <c r="AE131" s="584"/>
      <c r="AF131" s="585"/>
      <c r="AG131" s="585"/>
      <c r="AH131" s="585"/>
      <c r="AI131" s="585"/>
      <c r="AJ131" s="586"/>
      <c r="AK131" s="573"/>
      <c r="AL131" s="583"/>
      <c r="AM131" s="584"/>
      <c r="AN131" s="585"/>
      <c r="AO131" s="585"/>
      <c r="AP131" s="585"/>
      <c r="AQ131" s="585"/>
      <c r="AR131" s="586"/>
      <c r="AS131" s="573"/>
      <c r="AT131" s="583"/>
      <c r="AU131" s="584"/>
      <c r="AV131" s="585"/>
      <c r="AW131" s="585"/>
      <c r="AX131" s="585"/>
      <c r="AY131" s="585"/>
      <c r="AZ131" s="586"/>
    </row>
    <row r="132" spans="1:52" ht="13.15" x14ac:dyDescent="0.35">
      <c r="A132" s="568" t="s">
        <v>20</v>
      </c>
      <c r="B132" s="518">
        <v>26</v>
      </c>
      <c r="C132" s="569" t="s">
        <v>57</v>
      </c>
      <c r="D132" s="570">
        <f>'0.2_MR_Weighting'!I136</f>
        <v>0</v>
      </c>
      <c r="F132" s="515">
        <f>SUM('2.3_Input_Data_Orig_MC'!Y130:Y133)</f>
        <v>0</v>
      </c>
      <c r="G132" s="516">
        <f>SUMIF('2.3_Input_Data_Orig_MC'!AF130:AF133,"&lt;0")</f>
        <v>0</v>
      </c>
      <c r="H132" s="571" t="str">
        <f t="shared" ref="H132" si="696">IFERROR((F132+G132) / F132, "-")</f>
        <v>-</v>
      </c>
      <c r="I132" s="571">
        <f>SUMIF('2.3_Input_Data_Orig_MC'!AB130:AF133,"&lt;=0")</f>
        <v>0</v>
      </c>
      <c r="J132" s="571" t="str">
        <f t="shared" ref="J132" si="697">IFERROR((I132-G132)/I132, "-")</f>
        <v>-</v>
      </c>
      <c r="K132" s="571" t="str">
        <f t="shared" ref="K132" si="698">IFERROR((SQRT(H132*J132))*F132, "N/A")</f>
        <v>N/A</v>
      </c>
      <c r="L132" s="572" t="str">
        <f t="shared" ref="L132" si="699">IFERROR(K132*$D132, "N/A")</f>
        <v>N/A</v>
      </c>
      <c r="M132" s="573"/>
      <c r="N132" s="515">
        <f>SUM('2.3_Input_Data_Orig_MC'!X130:Y133)</f>
        <v>0</v>
      </c>
      <c r="O132" s="516">
        <f>SUMIF('2.3_Input_Data_Orig_MC'!AE130:AF133,"&lt;0")</f>
        <v>0</v>
      </c>
      <c r="P132" s="571" t="str">
        <f t="shared" ref="P132" si="700">IFERROR((N132+O132)/N132, "-")</f>
        <v>-</v>
      </c>
      <c r="Q132" s="571">
        <f>SUMIF('2.3_Input_Data_Orig_MC'!AB130:AF133,"&lt;=0")</f>
        <v>0</v>
      </c>
      <c r="R132" s="571" t="str">
        <f t="shared" ref="R132" si="701">IFERROR((Q132-O132)/Q132, "-")</f>
        <v>-</v>
      </c>
      <c r="S132" s="571" t="str">
        <f t="shared" ref="S132" si="702">IFERROR((SQRT(P132*R132))*N132, "N/A")</f>
        <v>N/A</v>
      </c>
      <c r="T132" s="572" t="str">
        <f t="shared" ref="T132" si="703">IFERROR(S132*$D132, "N/A")</f>
        <v>N/A</v>
      </c>
      <c r="U132" s="573"/>
      <c r="V132" s="515">
        <f>SUM('2.3_Input_Data_Orig_MC'!W130:Y133)</f>
        <v>0</v>
      </c>
      <c r="W132" s="516">
        <f>SUMIF('2.3_Input_Data_Orig_MC'!AD130:AF133, "&lt;0")</f>
        <v>0</v>
      </c>
      <c r="X132" s="571" t="str">
        <f t="shared" ref="X132" si="704">IFERROR((V132+W132)/V132, "-")</f>
        <v>-</v>
      </c>
      <c r="Y132" s="571">
        <f>SUMIF('2.3_Input_Data_Orig_MC'!AB130:AF133,"&lt;=0")</f>
        <v>0</v>
      </c>
      <c r="Z132" s="571" t="str">
        <f t="shared" ref="Z132" si="705">IFERROR((Y132-W132)/Y132, "-")</f>
        <v>-</v>
      </c>
      <c r="AA132" s="571" t="str">
        <f t="shared" ref="AA132" si="706">IFERROR((SQRT(X132*Z132))*V132, "N/A")</f>
        <v>N/A</v>
      </c>
      <c r="AB132" s="572" t="str">
        <f t="shared" ref="AB132" si="707">IFERROR(AA132*$D132, "N/A")</f>
        <v>N/A</v>
      </c>
      <c r="AC132" s="574"/>
      <c r="AD132" s="515">
        <f>SUM('2.4_Input_Data_Rebase'!Y130:Y133)</f>
        <v>0</v>
      </c>
      <c r="AE132" s="516">
        <f>SUMIF('2.4_Input_Data_Rebase'!AF130:AF133, "&lt;0")</f>
        <v>0</v>
      </c>
      <c r="AF132" s="571" t="str">
        <f t="shared" ref="AF132" si="708">IFERROR((AD132+AE132) / AD132, "-")</f>
        <v>-</v>
      </c>
      <c r="AG132" s="571">
        <f>SUMIF('2.4_Input_Data_Rebase'!AB130:AF133,"&lt;=0")</f>
        <v>0</v>
      </c>
      <c r="AH132" s="571" t="str">
        <f t="shared" ref="AH132" si="709">IFERROR((AG132-AE132)/AG132, "-")</f>
        <v>-</v>
      </c>
      <c r="AI132" s="571" t="str">
        <f t="shared" ref="AI132" si="710">IFERROR((SQRT(AF132*AH132))*AD132, "N/A")</f>
        <v>N/A</v>
      </c>
      <c r="AJ132" s="572" t="str">
        <f t="shared" ref="AJ132" si="711">IFERROR(AI132*$D132, "N/A")</f>
        <v>N/A</v>
      </c>
      <c r="AK132" s="573"/>
      <c r="AL132" s="515">
        <f>SUM('2.4_Input_Data_Rebase'!X130:Y133)</f>
        <v>0</v>
      </c>
      <c r="AM132" s="516">
        <f>SUMIF('2.4_Input_Data_Rebase'!AE130:AF133, "&lt;0")</f>
        <v>0</v>
      </c>
      <c r="AN132" s="571" t="str">
        <f t="shared" ref="AN132" si="712">IFERROR((AL132+AM132)/AL132, "-")</f>
        <v>-</v>
      </c>
      <c r="AO132" s="571">
        <f>SUMIF('2.4_Input_Data_Rebase'!AB130:AF133,"&lt;=0")</f>
        <v>0</v>
      </c>
      <c r="AP132" s="571" t="str">
        <f t="shared" ref="AP132" si="713">IFERROR((AO132-AM132)/AO132, "-")</f>
        <v>-</v>
      </c>
      <c r="AQ132" s="571" t="str">
        <f t="shared" ref="AQ132" si="714">IFERROR((SQRT(AN132*AP132))*AL132, "N/A")</f>
        <v>N/A</v>
      </c>
      <c r="AR132" s="572" t="str">
        <f t="shared" ref="AR132" si="715">IFERROR(AQ132*$D132, "N/A")</f>
        <v>N/A</v>
      </c>
      <c r="AS132" s="573"/>
      <c r="AT132" s="515">
        <f>SUM('2.4_Input_Data_Rebase'!W130:Y133)</f>
        <v>0</v>
      </c>
      <c r="AU132" s="516">
        <f>SUMIF('2.4_Input_Data_Rebase'!AD130:AF133, "&lt;0")</f>
        <v>0</v>
      </c>
      <c r="AV132" s="571" t="str">
        <f t="shared" ref="AV132" si="716">IFERROR((AT132+AU132)/AT132, "-")</f>
        <v>-</v>
      </c>
      <c r="AW132" s="571">
        <f>SUMIF('2.4_Input_Data_Rebase'!AB130:AF133,"&lt;=0")</f>
        <v>0</v>
      </c>
      <c r="AX132" s="571" t="str">
        <f t="shared" ref="AX132" si="717">IFERROR((AW132-AU132)/AW132, "-")</f>
        <v>-</v>
      </c>
      <c r="AY132" s="571" t="str">
        <f t="shared" ref="AY132" si="718">IFERROR((SQRT(AV132*AX132))*AT132, "No Interventions")</f>
        <v>No Interventions</v>
      </c>
      <c r="AZ132" s="572" t="str">
        <f t="shared" ref="AZ132" si="719">IFERROR(AY132*$D132, "No Interventions")</f>
        <v>No Interventions</v>
      </c>
    </row>
    <row r="133" spans="1:52" ht="13.15" x14ac:dyDescent="0.35">
      <c r="A133" s="575"/>
      <c r="B133" s="518"/>
      <c r="C133" s="569"/>
      <c r="D133" s="576"/>
      <c r="F133" s="577"/>
      <c r="G133" s="578"/>
      <c r="H133" s="579"/>
      <c r="I133" s="579"/>
      <c r="J133" s="579"/>
      <c r="K133" s="579"/>
      <c r="L133" s="570"/>
      <c r="M133" s="573"/>
      <c r="N133" s="577"/>
      <c r="O133" s="578"/>
      <c r="P133" s="579"/>
      <c r="Q133" s="579"/>
      <c r="R133" s="579"/>
      <c r="S133" s="579"/>
      <c r="T133" s="570"/>
      <c r="U133" s="573"/>
      <c r="V133" s="577"/>
      <c r="W133" s="578"/>
      <c r="X133" s="579"/>
      <c r="Y133" s="579"/>
      <c r="Z133" s="579"/>
      <c r="AA133" s="579"/>
      <c r="AB133" s="570"/>
      <c r="AC133" s="574"/>
      <c r="AD133" s="577"/>
      <c r="AE133" s="578"/>
      <c r="AF133" s="579"/>
      <c r="AG133" s="579"/>
      <c r="AH133" s="579"/>
      <c r="AI133" s="579"/>
      <c r="AJ133" s="570"/>
      <c r="AK133" s="573"/>
      <c r="AL133" s="577"/>
      <c r="AM133" s="578"/>
      <c r="AN133" s="579"/>
      <c r="AO133" s="579"/>
      <c r="AP133" s="579"/>
      <c r="AQ133" s="579"/>
      <c r="AR133" s="570"/>
      <c r="AS133" s="573"/>
      <c r="AT133" s="577"/>
      <c r="AU133" s="578"/>
      <c r="AV133" s="579"/>
      <c r="AW133" s="579"/>
      <c r="AX133" s="579"/>
      <c r="AY133" s="579"/>
      <c r="AZ133" s="570"/>
    </row>
    <row r="134" spans="1:52" ht="13.15" x14ac:dyDescent="0.35">
      <c r="A134" s="575"/>
      <c r="B134" s="518"/>
      <c r="C134" s="569"/>
      <c r="D134" s="576"/>
      <c r="F134" s="577"/>
      <c r="G134" s="578"/>
      <c r="H134" s="579"/>
      <c r="I134" s="579"/>
      <c r="J134" s="579"/>
      <c r="K134" s="579"/>
      <c r="L134" s="570"/>
      <c r="M134" s="573"/>
      <c r="N134" s="577"/>
      <c r="O134" s="578"/>
      <c r="P134" s="579"/>
      <c r="Q134" s="579"/>
      <c r="R134" s="579"/>
      <c r="S134" s="579"/>
      <c r="T134" s="570"/>
      <c r="U134" s="573"/>
      <c r="V134" s="577"/>
      <c r="W134" s="578"/>
      <c r="X134" s="579"/>
      <c r="Y134" s="579"/>
      <c r="Z134" s="579"/>
      <c r="AA134" s="579"/>
      <c r="AB134" s="570"/>
      <c r="AC134" s="574"/>
      <c r="AD134" s="577"/>
      <c r="AE134" s="578"/>
      <c r="AF134" s="579"/>
      <c r="AG134" s="579"/>
      <c r="AH134" s="579"/>
      <c r="AI134" s="579"/>
      <c r="AJ134" s="570"/>
      <c r="AK134" s="573"/>
      <c r="AL134" s="577"/>
      <c r="AM134" s="578"/>
      <c r="AN134" s="579"/>
      <c r="AO134" s="579"/>
      <c r="AP134" s="579"/>
      <c r="AQ134" s="579"/>
      <c r="AR134" s="570"/>
      <c r="AS134" s="573"/>
      <c r="AT134" s="577"/>
      <c r="AU134" s="578"/>
      <c r="AV134" s="579"/>
      <c r="AW134" s="579"/>
      <c r="AX134" s="579"/>
      <c r="AY134" s="579"/>
      <c r="AZ134" s="570"/>
    </row>
    <row r="135" spans="1:52" ht="13.15" x14ac:dyDescent="0.35">
      <c r="A135" s="580"/>
      <c r="B135" s="520"/>
      <c r="C135" s="581"/>
      <c r="D135" s="582"/>
      <c r="F135" s="583"/>
      <c r="G135" s="584"/>
      <c r="H135" s="585"/>
      <c r="I135" s="585"/>
      <c r="J135" s="585"/>
      <c r="K135" s="585"/>
      <c r="L135" s="586"/>
      <c r="M135" s="573"/>
      <c r="N135" s="583"/>
      <c r="O135" s="584"/>
      <c r="P135" s="585"/>
      <c r="Q135" s="585"/>
      <c r="R135" s="585"/>
      <c r="S135" s="585"/>
      <c r="T135" s="586"/>
      <c r="U135" s="573"/>
      <c r="V135" s="583"/>
      <c r="W135" s="584"/>
      <c r="X135" s="585"/>
      <c r="Y135" s="585"/>
      <c r="Z135" s="585"/>
      <c r="AA135" s="585"/>
      <c r="AB135" s="586"/>
      <c r="AC135" s="574"/>
      <c r="AD135" s="583"/>
      <c r="AE135" s="584"/>
      <c r="AF135" s="585"/>
      <c r="AG135" s="585"/>
      <c r="AH135" s="585"/>
      <c r="AI135" s="585"/>
      <c r="AJ135" s="586"/>
      <c r="AK135" s="573"/>
      <c r="AL135" s="583"/>
      <c r="AM135" s="584"/>
      <c r="AN135" s="585"/>
      <c r="AO135" s="585"/>
      <c r="AP135" s="585"/>
      <c r="AQ135" s="585"/>
      <c r="AR135" s="586"/>
      <c r="AS135" s="573"/>
      <c r="AT135" s="583"/>
      <c r="AU135" s="584"/>
      <c r="AV135" s="585"/>
      <c r="AW135" s="585"/>
      <c r="AX135" s="585"/>
      <c r="AY135" s="585"/>
      <c r="AZ135" s="586"/>
    </row>
    <row r="136" spans="1:52" ht="13.15" x14ac:dyDescent="0.35">
      <c r="A136" s="568" t="s">
        <v>20</v>
      </c>
      <c r="B136" s="518">
        <v>9</v>
      </c>
      <c r="C136" s="569" t="s">
        <v>58</v>
      </c>
      <c r="D136" s="570">
        <f>'0.2_MR_Weighting'!I140</f>
        <v>0</v>
      </c>
      <c r="F136" s="515">
        <f>SUM('2.3_Input_Data_Orig_MC'!Y134:Y137)</f>
        <v>0</v>
      </c>
      <c r="G136" s="516">
        <f>SUMIF('2.3_Input_Data_Orig_MC'!AF134:AF137,"&lt;0")</f>
        <v>0</v>
      </c>
      <c r="H136" s="571" t="str">
        <f t="shared" ref="H136" si="720">IFERROR((F136+G136) / F136, "-")</f>
        <v>-</v>
      </c>
      <c r="I136" s="571">
        <f>SUMIF('2.3_Input_Data_Orig_MC'!AB134:AF137,"&lt;=0")</f>
        <v>0</v>
      </c>
      <c r="J136" s="571" t="str">
        <f t="shared" ref="J136" si="721">IFERROR((I136-G136)/I136, "-")</f>
        <v>-</v>
      </c>
      <c r="K136" s="571" t="str">
        <f t="shared" ref="K136" si="722">IFERROR((SQRT(H136*J136))*F136, "N/A")</f>
        <v>N/A</v>
      </c>
      <c r="L136" s="572" t="str">
        <f t="shared" ref="L136" si="723">IFERROR(K136*$D136, "N/A")</f>
        <v>N/A</v>
      </c>
      <c r="M136" s="573"/>
      <c r="N136" s="515">
        <f>SUM('2.3_Input_Data_Orig_MC'!X134:Y137)</f>
        <v>0</v>
      </c>
      <c r="O136" s="516">
        <f>SUMIF('2.3_Input_Data_Orig_MC'!AE134:AF137,"&lt;0")</f>
        <v>0</v>
      </c>
      <c r="P136" s="571" t="str">
        <f t="shared" ref="P136" si="724">IFERROR((N136+O136)/N136, "-")</f>
        <v>-</v>
      </c>
      <c r="Q136" s="571">
        <f>SUMIF('2.3_Input_Data_Orig_MC'!AB134:AF137,"&lt;=0")</f>
        <v>0</v>
      </c>
      <c r="R136" s="571" t="str">
        <f t="shared" ref="R136" si="725">IFERROR((Q136-O136)/Q136, "-")</f>
        <v>-</v>
      </c>
      <c r="S136" s="571" t="str">
        <f t="shared" ref="S136" si="726">IFERROR((SQRT(P136*R136))*N136, "N/A")</f>
        <v>N/A</v>
      </c>
      <c r="T136" s="572" t="str">
        <f t="shared" ref="T136" si="727">IFERROR(S136*$D136, "N/A")</f>
        <v>N/A</v>
      </c>
      <c r="U136" s="573"/>
      <c r="V136" s="515">
        <f>SUM('2.3_Input_Data_Orig_MC'!W134:Y137)</f>
        <v>0</v>
      </c>
      <c r="W136" s="516">
        <f>SUMIF('2.3_Input_Data_Orig_MC'!AD134:AF137, "&lt;0")</f>
        <v>0</v>
      </c>
      <c r="X136" s="571" t="str">
        <f t="shared" ref="X136" si="728">IFERROR((V136+W136)/V136, "-")</f>
        <v>-</v>
      </c>
      <c r="Y136" s="571">
        <f>SUMIF('2.3_Input_Data_Orig_MC'!AB134:AF137,"&lt;=0")</f>
        <v>0</v>
      </c>
      <c r="Z136" s="571" t="str">
        <f t="shared" ref="Z136" si="729">IFERROR((Y136-W136)/Y136, "-")</f>
        <v>-</v>
      </c>
      <c r="AA136" s="571" t="str">
        <f t="shared" ref="AA136" si="730">IFERROR((SQRT(X136*Z136))*V136, "N/A")</f>
        <v>N/A</v>
      </c>
      <c r="AB136" s="572" t="str">
        <f t="shared" ref="AB136" si="731">IFERROR(AA136*$D136, "N/A")</f>
        <v>N/A</v>
      </c>
      <c r="AC136" s="574"/>
      <c r="AD136" s="515">
        <f>SUM('2.4_Input_Data_Rebase'!Y134:Y137)</f>
        <v>0</v>
      </c>
      <c r="AE136" s="516">
        <f>SUMIF('2.4_Input_Data_Rebase'!AF134:AF137, "&lt;0")</f>
        <v>0</v>
      </c>
      <c r="AF136" s="571" t="str">
        <f t="shared" ref="AF136" si="732">IFERROR((AD136+AE136) / AD136, "-")</f>
        <v>-</v>
      </c>
      <c r="AG136" s="571">
        <f>SUMIF('2.4_Input_Data_Rebase'!AB134:AF137,"&lt;=0")</f>
        <v>0</v>
      </c>
      <c r="AH136" s="571" t="str">
        <f t="shared" ref="AH136" si="733">IFERROR((AG136-AE136)/AG136, "-")</f>
        <v>-</v>
      </c>
      <c r="AI136" s="571" t="str">
        <f t="shared" ref="AI136" si="734">IFERROR((SQRT(AF136*AH136))*AD136, "N/A")</f>
        <v>N/A</v>
      </c>
      <c r="AJ136" s="572" t="str">
        <f t="shared" ref="AJ136" si="735">IFERROR(AI136*$D136, "N/A")</f>
        <v>N/A</v>
      </c>
      <c r="AK136" s="573"/>
      <c r="AL136" s="515">
        <f>SUM('2.4_Input_Data_Rebase'!X134:Y137)</f>
        <v>0</v>
      </c>
      <c r="AM136" s="516">
        <f>SUMIF('2.4_Input_Data_Rebase'!AE134:AF137, "&lt;0")</f>
        <v>0</v>
      </c>
      <c r="AN136" s="571" t="str">
        <f t="shared" ref="AN136" si="736">IFERROR((AL136+AM136)/AL136, "-")</f>
        <v>-</v>
      </c>
      <c r="AO136" s="571">
        <f>SUMIF('2.4_Input_Data_Rebase'!AB134:AF137,"&lt;=0")</f>
        <v>0</v>
      </c>
      <c r="AP136" s="571" t="str">
        <f t="shared" ref="AP136" si="737">IFERROR((AO136-AM136)/AO136, "-")</f>
        <v>-</v>
      </c>
      <c r="AQ136" s="571" t="str">
        <f t="shared" ref="AQ136" si="738">IFERROR((SQRT(AN136*AP136))*AL136, "N/A")</f>
        <v>N/A</v>
      </c>
      <c r="AR136" s="572" t="str">
        <f t="shared" ref="AR136" si="739">IFERROR(AQ136*$D136, "N/A")</f>
        <v>N/A</v>
      </c>
      <c r="AS136" s="573"/>
      <c r="AT136" s="515">
        <f>SUM('2.4_Input_Data_Rebase'!W134:Y137)</f>
        <v>0</v>
      </c>
      <c r="AU136" s="516">
        <f>SUMIF('2.4_Input_Data_Rebase'!AD134:AF137, "&lt;0")</f>
        <v>0</v>
      </c>
      <c r="AV136" s="571" t="str">
        <f t="shared" ref="AV136" si="740">IFERROR((AT136+AU136)/AT136, "-")</f>
        <v>-</v>
      </c>
      <c r="AW136" s="571">
        <f>SUMIF('2.4_Input_Data_Rebase'!AB134:AF137,"&lt;=0")</f>
        <v>0</v>
      </c>
      <c r="AX136" s="571" t="str">
        <f t="shared" ref="AX136" si="741">IFERROR((AW136-AU136)/AW136, "-")</f>
        <v>-</v>
      </c>
      <c r="AY136" s="571" t="str">
        <f t="shared" ref="AY136" si="742">IFERROR((SQRT(AV136*AX136))*AT136, "No Interventions")</f>
        <v>No Interventions</v>
      </c>
      <c r="AZ136" s="572" t="str">
        <f t="shared" ref="AZ136" si="743">IFERROR(AY136*$D136, "No Interventions")</f>
        <v>No Interventions</v>
      </c>
    </row>
    <row r="137" spans="1:52" ht="13.15" x14ac:dyDescent="0.35">
      <c r="A137" s="575"/>
      <c r="B137" s="518"/>
      <c r="C137" s="569"/>
      <c r="D137" s="576"/>
      <c r="F137" s="577"/>
      <c r="G137" s="578"/>
      <c r="H137" s="579"/>
      <c r="I137" s="579"/>
      <c r="J137" s="579"/>
      <c r="K137" s="579"/>
      <c r="L137" s="570"/>
      <c r="M137" s="573"/>
      <c r="N137" s="577"/>
      <c r="O137" s="578"/>
      <c r="P137" s="579"/>
      <c r="Q137" s="579"/>
      <c r="R137" s="579"/>
      <c r="S137" s="579"/>
      <c r="T137" s="570"/>
      <c r="U137" s="573"/>
      <c r="V137" s="577"/>
      <c r="W137" s="578"/>
      <c r="X137" s="579"/>
      <c r="Y137" s="579"/>
      <c r="Z137" s="579"/>
      <c r="AA137" s="579"/>
      <c r="AB137" s="570"/>
      <c r="AC137" s="574"/>
      <c r="AD137" s="577"/>
      <c r="AE137" s="578"/>
      <c r="AF137" s="579"/>
      <c r="AG137" s="579"/>
      <c r="AH137" s="579"/>
      <c r="AI137" s="579"/>
      <c r="AJ137" s="570"/>
      <c r="AK137" s="573"/>
      <c r="AL137" s="577"/>
      <c r="AM137" s="578"/>
      <c r="AN137" s="579"/>
      <c r="AO137" s="579"/>
      <c r="AP137" s="579"/>
      <c r="AQ137" s="579"/>
      <c r="AR137" s="570"/>
      <c r="AS137" s="573"/>
      <c r="AT137" s="577"/>
      <c r="AU137" s="578"/>
      <c r="AV137" s="579"/>
      <c r="AW137" s="579"/>
      <c r="AX137" s="579"/>
      <c r="AY137" s="579"/>
      <c r="AZ137" s="570"/>
    </row>
    <row r="138" spans="1:52" ht="13.15" x14ac:dyDescent="0.35">
      <c r="A138" s="575"/>
      <c r="B138" s="518"/>
      <c r="C138" s="569"/>
      <c r="D138" s="576"/>
      <c r="F138" s="577"/>
      <c r="G138" s="578"/>
      <c r="H138" s="579"/>
      <c r="I138" s="579"/>
      <c r="J138" s="579"/>
      <c r="K138" s="579"/>
      <c r="L138" s="570"/>
      <c r="M138" s="573"/>
      <c r="N138" s="577"/>
      <c r="O138" s="578"/>
      <c r="P138" s="579"/>
      <c r="Q138" s="579"/>
      <c r="R138" s="579"/>
      <c r="S138" s="579"/>
      <c r="T138" s="570"/>
      <c r="U138" s="573"/>
      <c r="V138" s="577"/>
      <c r="W138" s="578"/>
      <c r="X138" s="579"/>
      <c r="Y138" s="579"/>
      <c r="Z138" s="579"/>
      <c r="AA138" s="579"/>
      <c r="AB138" s="570"/>
      <c r="AC138" s="574"/>
      <c r="AD138" s="577"/>
      <c r="AE138" s="578"/>
      <c r="AF138" s="579"/>
      <c r="AG138" s="579"/>
      <c r="AH138" s="579"/>
      <c r="AI138" s="579"/>
      <c r="AJ138" s="570"/>
      <c r="AK138" s="573"/>
      <c r="AL138" s="577"/>
      <c r="AM138" s="578"/>
      <c r="AN138" s="579"/>
      <c r="AO138" s="579"/>
      <c r="AP138" s="579"/>
      <c r="AQ138" s="579"/>
      <c r="AR138" s="570"/>
      <c r="AS138" s="573"/>
      <c r="AT138" s="577"/>
      <c r="AU138" s="578"/>
      <c r="AV138" s="579"/>
      <c r="AW138" s="579"/>
      <c r="AX138" s="579"/>
      <c r="AY138" s="579"/>
      <c r="AZ138" s="570"/>
    </row>
    <row r="139" spans="1:52" ht="13.15" x14ac:dyDescent="0.35">
      <c r="A139" s="580"/>
      <c r="B139" s="520"/>
      <c r="C139" s="581"/>
      <c r="D139" s="582"/>
      <c r="F139" s="583"/>
      <c r="G139" s="584"/>
      <c r="H139" s="585"/>
      <c r="I139" s="585"/>
      <c r="J139" s="585"/>
      <c r="K139" s="585"/>
      <c r="L139" s="586"/>
      <c r="M139" s="573"/>
      <c r="N139" s="583"/>
      <c r="O139" s="584"/>
      <c r="P139" s="585"/>
      <c r="Q139" s="585"/>
      <c r="R139" s="585"/>
      <c r="S139" s="585"/>
      <c r="T139" s="586"/>
      <c r="U139" s="573"/>
      <c r="V139" s="583"/>
      <c r="W139" s="584"/>
      <c r="X139" s="585"/>
      <c r="Y139" s="585"/>
      <c r="Z139" s="585"/>
      <c r="AA139" s="585"/>
      <c r="AB139" s="586"/>
      <c r="AC139" s="574"/>
      <c r="AD139" s="583"/>
      <c r="AE139" s="584"/>
      <c r="AF139" s="585"/>
      <c r="AG139" s="585"/>
      <c r="AH139" s="585"/>
      <c r="AI139" s="585"/>
      <c r="AJ139" s="586"/>
      <c r="AK139" s="573"/>
      <c r="AL139" s="583"/>
      <c r="AM139" s="584"/>
      <c r="AN139" s="585"/>
      <c r="AO139" s="585"/>
      <c r="AP139" s="585"/>
      <c r="AQ139" s="585"/>
      <c r="AR139" s="586"/>
      <c r="AS139" s="573"/>
      <c r="AT139" s="583"/>
      <c r="AU139" s="584"/>
      <c r="AV139" s="585"/>
      <c r="AW139" s="585"/>
      <c r="AX139" s="585"/>
      <c r="AY139" s="585"/>
      <c r="AZ139" s="586"/>
    </row>
    <row r="140" spans="1:52" ht="13.15" x14ac:dyDescent="0.35">
      <c r="A140" s="568" t="s">
        <v>20</v>
      </c>
      <c r="B140" s="518">
        <v>10</v>
      </c>
      <c r="C140" s="569" t="s">
        <v>59</v>
      </c>
      <c r="D140" s="570">
        <f>'0.2_MR_Weighting'!I144</f>
        <v>0</v>
      </c>
      <c r="F140" s="515">
        <f>SUM('2.3_Input_Data_Orig_MC'!Y138:Y141)</f>
        <v>0</v>
      </c>
      <c r="G140" s="516">
        <f>SUMIF('2.3_Input_Data_Orig_MC'!AF138:AF141,"&lt;0")</f>
        <v>0</v>
      </c>
      <c r="H140" s="571" t="str">
        <f t="shared" ref="H140" si="744">IFERROR((F140+G140) / F140, "-")</f>
        <v>-</v>
      </c>
      <c r="I140" s="571">
        <f>SUMIF('2.3_Input_Data_Orig_MC'!AB138:AF141,"&lt;=0")</f>
        <v>0</v>
      </c>
      <c r="J140" s="571" t="str">
        <f t="shared" ref="J140" si="745">IFERROR((I140-G140)/I140, "-")</f>
        <v>-</v>
      </c>
      <c r="K140" s="571" t="str">
        <f t="shared" ref="K140" si="746">IFERROR((SQRT(H140*J140))*F140, "N/A")</f>
        <v>N/A</v>
      </c>
      <c r="L140" s="572" t="str">
        <f t="shared" ref="L140" si="747">IFERROR(K140*$D140, "N/A")</f>
        <v>N/A</v>
      </c>
      <c r="M140" s="573"/>
      <c r="N140" s="515">
        <f>SUM('2.3_Input_Data_Orig_MC'!X138:Y141)</f>
        <v>0</v>
      </c>
      <c r="O140" s="516">
        <f>SUMIF('2.3_Input_Data_Orig_MC'!AE138:AF141,"&lt;0")</f>
        <v>0</v>
      </c>
      <c r="P140" s="571" t="str">
        <f t="shared" ref="P140" si="748">IFERROR((N140+O140)/N140, "-")</f>
        <v>-</v>
      </c>
      <c r="Q140" s="571">
        <f>SUMIF('2.3_Input_Data_Orig_MC'!AB138:AF141,"&lt;=0")</f>
        <v>0</v>
      </c>
      <c r="R140" s="571" t="str">
        <f t="shared" ref="R140" si="749">IFERROR((Q140-O140)/Q140, "-")</f>
        <v>-</v>
      </c>
      <c r="S140" s="571" t="str">
        <f t="shared" ref="S140" si="750">IFERROR((SQRT(P140*R140))*N140, "N/A")</f>
        <v>N/A</v>
      </c>
      <c r="T140" s="572" t="str">
        <f t="shared" ref="T140" si="751">IFERROR(S140*$D140, "N/A")</f>
        <v>N/A</v>
      </c>
      <c r="U140" s="573"/>
      <c r="V140" s="515">
        <f>SUM('2.3_Input_Data_Orig_MC'!W138:Y141)</f>
        <v>0</v>
      </c>
      <c r="W140" s="516">
        <f>SUMIF('2.3_Input_Data_Orig_MC'!AD138:AF141, "&lt;0")</f>
        <v>0</v>
      </c>
      <c r="X140" s="571" t="str">
        <f t="shared" ref="X140" si="752">IFERROR((V140+W140)/V140, "-")</f>
        <v>-</v>
      </c>
      <c r="Y140" s="571">
        <f>SUMIF('2.3_Input_Data_Orig_MC'!AB138:AF141,"&lt;=0")</f>
        <v>0</v>
      </c>
      <c r="Z140" s="571" t="str">
        <f t="shared" ref="Z140" si="753">IFERROR((Y140-W140)/Y140, "-")</f>
        <v>-</v>
      </c>
      <c r="AA140" s="571" t="str">
        <f t="shared" ref="AA140" si="754">IFERROR((SQRT(X140*Z140))*V140, "N/A")</f>
        <v>N/A</v>
      </c>
      <c r="AB140" s="572" t="str">
        <f t="shared" ref="AB140" si="755">IFERROR(AA140*$D140, "N/A")</f>
        <v>N/A</v>
      </c>
      <c r="AC140" s="574"/>
      <c r="AD140" s="515">
        <f>SUM('2.4_Input_Data_Rebase'!Y138:Y141)</f>
        <v>0</v>
      </c>
      <c r="AE140" s="516">
        <f>SUMIF('2.4_Input_Data_Rebase'!AF138:AF141, "&lt;0")</f>
        <v>0</v>
      </c>
      <c r="AF140" s="571" t="str">
        <f t="shared" ref="AF140" si="756">IFERROR((AD140+AE140) / AD140, "-")</f>
        <v>-</v>
      </c>
      <c r="AG140" s="571">
        <f>SUMIF('2.4_Input_Data_Rebase'!AB138:AF141,"&lt;=0")</f>
        <v>0</v>
      </c>
      <c r="AH140" s="571" t="str">
        <f t="shared" ref="AH140" si="757">IFERROR((AG140-AE140)/AG140, "-")</f>
        <v>-</v>
      </c>
      <c r="AI140" s="571" t="str">
        <f t="shared" ref="AI140" si="758">IFERROR((SQRT(AF140*AH140))*AD140, "N/A")</f>
        <v>N/A</v>
      </c>
      <c r="AJ140" s="572" t="str">
        <f t="shared" ref="AJ140" si="759">IFERROR(AI140*$D140, "N/A")</f>
        <v>N/A</v>
      </c>
      <c r="AK140" s="573"/>
      <c r="AL140" s="515">
        <f>SUM('2.4_Input_Data_Rebase'!X138:Y141)</f>
        <v>0</v>
      </c>
      <c r="AM140" s="516">
        <f>SUMIF('2.4_Input_Data_Rebase'!AE138:AF141, "&lt;0")</f>
        <v>0</v>
      </c>
      <c r="AN140" s="571" t="str">
        <f t="shared" ref="AN140" si="760">IFERROR((AL140+AM140)/AL140, "-")</f>
        <v>-</v>
      </c>
      <c r="AO140" s="571">
        <f>SUMIF('2.4_Input_Data_Rebase'!AB138:AF141,"&lt;=0")</f>
        <v>0</v>
      </c>
      <c r="AP140" s="571" t="str">
        <f t="shared" ref="AP140" si="761">IFERROR((AO140-AM140)/AO140, "-")</f>
        <v>-</v>
      </c>
      <c r="AQ140" s="571" t="str">
        <f t="shared" ref="AQ140" si="762">IFERROR((SQRT(AN140*AP140))*AL140, "N/A")</f>
        <v>N/A</v>
      </c>
      <c r="AR140" s="572" t="str">
        <f t="shared" ref="AR140" si="763">IFERROR(AQ140*$D140, "N/A")</f>
        <v>N/A</v>
      </c>
      <c r="AS140" s="573"/>
      <c r="AT140" s="515">
        <f>SUM('2.4_Input_Data_Rebase'!W138:Y141)</f>
        <v>0</v>
      </c>
      <c r="AU140" s="516">
        <f>SUMIF('2.4_Input_Data_Rebase'!AD138:AF141, "&lt;0")</f>
        <v>0</v>
      </c>
      <c r="AV140" s="571" t="str">
        <f t="shared" ref="AV140" si="764">IFERROR((AT140+AU140)/AT140, "-")</f>
        <v>-</v>
      </c>
      <c r="AW140" s="571">
        <f>SUMIF('2.4_Input_Data_Rebase'!AB138:AF141,"&lt;=0")</f>
        <v>0</v>
      </c>
      <c r="AX140" s="571" t="str">
        <f t="shared" ref="AX140" si="765">IFERROR((AW140-AU140)/AW140, "-")</f>
        <v>-</v>
      </c>
      <c r="AY140" s="571" t="str">
        <f t="shared" ref="AY140" si="766">IFERROR((SQRT(AV140*AX140))*AT140, "No Interventions")</f>
        <v>No Interventions</v>
      </c>
      <c r="AZ140" s="572" t="str">
        <f t="shared" ref="AZ140" si="767">IFERROR(AY140*$D140, "No Interventions")</f>
        <v>No Interventions</v>
      </c>
    </row>
    <row r="141" spans="1:52" ht="13.15" x14ac:dyDescent="0.35">
      <c r="A141" s="575"/>
      <c r="B141" s="518"/>
      <c r="C141" s="569"/>
      <c r="D141" s="576"/>
      <c r="F141" s="577"/>
      <c r="G141" s="578"/>
      <c r="H141" s="579"/>
      <c r="I141" s="579"/>
      <c r="J141" s="579"/>
      <c r="K141" s="579"/>
      <c r="L141" s="570"/>
      <c r="M141" s="573"/>
      <c r="N141" s="577"/>
      <c r="O141" s="578"/>
      <c r="P141" s="579"/>
      <c r="Q141" s="579"/>
      <c r="R141" s="579"/>
      <c r="S141" s="579"/>
      <c r="T141" s="570"/>
      <c r="U141" s="573"/>
      <c r="V141" s="577"/>
      <c r="W141" s="578"/>
      <c r="X141" s="579"/>
      <c r="Y141" s="579"/>
      <c r="Z141" s="579"/>
      <c r="AA141" s="579"/>
      <c r="AB141" s="570"/>
      <c r="AC141" s="574"/>
      <c r="AD141" s="577"/>
      <c r="AE141" s="578"/>
      <c r="AF141" s="579"/>
      <c r="AG141" s="579"/>
      <c r="AH141" s="579"/>
      <c r="AI141" s="579"/>
      <c r="AJ141" s="570"/>
      <c r="AK141" s="573"/>
      <c r="AL141" s="577"/>
      <c r="AM141" s="578"/>
      <c r="AN141" s="579"/>
      <c r="AO141" s="579"/>
      <c r="AP141" s="579"/>
      <c r="AQ141" s="579"/>
      <c r="AR141" s="570"/>
      <c r="AS141" s="573"/>
      <c r="AT141" s="577"/>
      <c r="AU141" s="578"/>
      <c r="AV141" s="579"/>
      <c r="AW141" s="579"/>
      <c r="AX141" s="579"/>
      <c r="AY141" s="579"/>
      <c r="AZ141" s="570"/>
    </row>
    <row r="142" spans="1:52" ht="13.15" x14ac:dyDescent="0.35">
      <c r="A142" s="575"/>
      <c r="B142" s="518"/>
      <c r="C142" s="569"/>
      <c r="D142" s="576"/>
      <c r="F142" s="577"/>
      <c r="G142" s="578"/>
      <c r="H142" s="579"/>
      <c r="I142" s="579"/>
      <c r="J142" s="579"/>
      <c r="K142" s="579"/>
      <c r="L142" s="570"/>
      <c r="M142" s="573"/>
      <c r="N142" s="577"/>
      <c r="O142" s="578"/>
      <c r="P142" s="579"/>
      <c r="Q142" s="579"/>
      <c r="R142" s="579"/>
      <c r="S142" s="579"/>
      <c r="T142" s="570"/>
      <c r="U142" s="573"/>
      <c r="V142" s="577"/>
      <c r="W142" s="578"/>
      <c r="X142" s="579"/>
      <c r="Y142" s="579"/>
      <c r="Z142" s="579"/>
      <c r="AA142" s="579"/>
      <c r="AB142" s="570"/>
      <c r="AC142" s="574"/>
      <c r="AD142" s="577"/>
      <c r="AE142" s="578"/>
      <c r="AF142" s="579"/>
      <c r="AG142" s="579"/>
      <c r="AH142" s="579"/>
      <c r="AI142" s="579"/>
      <c r="AJ142" s="570"/>
      <c r="AK142" s="573"/>
      <c r="AL142" s="577"/>
      <c r="AM142" s="578"/>
      <c r="AN142" s="579"/>
      <c r="AO142" s="579"/>
      <c r="AP142" s="579"/>
      <c r="AQ142" s="579"/>
      <c r="AR142" s="570"/>
      <c r="AS142" s="573"/>
      <c r="AT142" s="577"/>
      <c r="AU142" s="578"/>
      <c r="AV142" s="579"/>
      <c r="AW142" s="579"/>
      <c r="AX142" s="579"/>
      <c r="AY142" s="579"/>
      <c r="AZ142" s="570"/>
    </row>
    <row r="143" spans="1:52" ht="13.15" x14ac:dyDescent="0.35">
      <c r="A143" s="580"/>
      <c r="B143" s="520"/>
      <c r="C143" s="581"/>
      <c r="D143" s="582"/>
      <c r="F143" s="583"/>
      <c r="G143" s="584"/>
      <c r="H143" s="585"/>
      <c r="I143" s="585"/>
      <c r="J143" s="585"/>
      <c r="K143" s="585"/>
      <c r="L143" s="586"/>
      <c r="M143" s="573"/>
      <c r="N143" s="583"/>
      <c r="O143" s="584"/>
      <c r="P143" s="585"/>
      <c r="Q143" s="585"/>
      <c r="R143" s="585"/>
      <c r="S143" s="585"/>
      <c r="T143" s="586"/>
      <c r="U143" s="573"/>
      <c r="V143" s="583"/>
      <c r="W143" s="584"/>
      <c r="X143" s="585"/>
      <c r="Y143" s="585"/>
      <c r="Z143" s="585"/>
      <c r="AA143" s="585"/>
      <c r="AB143" s="586"/>
      <c r="AC143" s="574"/>
      <c r="AD143" s="583"/>
      <c r="AE143" s="584"/>
      <c r="AF143" s="585"/>
      <c r="AG143" s="585"/>
      <c r="AH143" s="585"/>
      <c r="AI143" s="585"/>
      <c r="AJ143" s="586"/>
      <c r="AK143" s="573"/>
      <c r="AL143" s="583"/>
      <c r="AM143" s="584"/>
      <c r="AN143" s="585"/>
      <c r="AO143" s="585"/>
      <c r="AP143" s="585"/>
      <c r="AQ143" s="585"/>
      <c r="AR143" s="586"/>
      <c r="AS143" s="573"/>
      <c r="AT143" s="583"/>
      <c r="AU143" s="584"/>
      <c r="AV143" s="585"/>
      <c r="AW143" s="585"/>
      <c r="AX143" s="585"/>
      <c r="AY143" s="585"/>
      <c r="AZ143" s="586"/>
    </row>
    <row r="144" spans="1:52" ht="13.15" x14ac:dyDescent="0.35">
      <c r="A144" s="568" t="s">
        <v>20</v>
      </c>
      <c r="B144" s="518">
        <v>12</v>
      </c>
      <c r="C144" s="569" t="s">
        <v>23</v>
      </c>
      <c r="D144" s="570">
        <f>'0.2_MR_Weighting'!I148</f>
        <v>0</v>
      </c>
      <c r="F144" s="515">
        <f>SUM('2.3_Input_Data_Orig_MC'!Y142:Y145)</f>
        <v>0</v>
      </c>
      <c r="G144" s="516">
        <f>SUMIF('2.3_Input_Data_Orig_MC'!AF142:AF145,"&lt;0")</f>
        <v>0</v>
      </c>
      <c r="H144" s="571" t="str">
        <f t="shared" ref="H144" si="768">IFERROR((F144+G144) / F144, "-")</f>
        <v>-</v>
      </c>
      <c r="I144" s="571">
        <f>SUMIF('2.3_Input_Data_Orig_MC'!AB142:AF145,"&lt;=0")</f>
        <v>0</v>
      </c>
      <c r="J144" s="571" t="str">
        <f t="shared" ref="J144" si="769">IFERROR((I144-G144)/I144, "-")</f>
        <v>-</v>
      </c>
      <c r="K144" s="571" t="str">
        <f t="shared" ref="K144" si="770">IFERROR((SQRT(H144*J144))*F144, "N/A")</f>
        <v>N/A</v>
      </c>
      <c r="L144" s="572" t="str">
        <f t="shared" ref="L144" si="771">IFERROR(K144*$D144, "N/A")</f>
        <v>N/A</v>
      </c>
      <c r="M144" s="573"/>
      <c r="N144" s="515">
        <f>SUM('2.3_Input_Data_Orig_MC'!X142:Y145)</f>
        <v>0</v>
      </c>
      <c r="O144" s="516">
        <f>SUMIF('2.3_Input_Data_Orig_MC'!AE142:AF145,"&lt;0")</f>
        <v>0</v>
      </c>
      <c r="P144" s="571" t="str">
        <f t="shared" ref="P144" si="772">IFERROR((N144+O144)/N144, "-")</f>
        <v>-</v>
      </c>
      <c r="Q144" s="571">
        <f>SUMIF('2.3_Input_Data_Orig_MC'!AB142:AF145,"&lt;=0")</f>
        <v>0</v>
      </c>
      <c r="R144" s="571" t="str">
        <f t="shared" ref="R144" si="773">IFERROR((Q144-O144)/Q144, "-")</f>
        <v>-</v>
      </c>
      <c r="S144" s="571" t="str">
        <f t="shared" ref="S144" si="774">IFERROR((SQRT(P144*R144))*N144, "N/A")</f>
        <v>N/A</v>
      </c>
      <c r="T144" s="572" t="str">
        <f t="shared" ref="T144" si="775">IFERROR(S144*$D144, "N/A")</f>
        <v>N/A</v>
      </c>
      <c r="U144" s="573"/>
      <c r="V144" s="515">
        <f>SUM('2.3_Input_Data_Orig_MC'!W142:Y145)</f>
        <v>0</v>
      </c>
      <c r="W144" s="516">
        <f>SUMIF('2.3_Input_Data_Orig_MC'!AD142:AF145, "&lt;0")</f>
        <v>0</v>
      </c>
      <c r="X144" s="571" t="str">
        <f t="shared" ref="X144" si="776">IFERROR((V144+W144)/V144, "-")</f>
        <v>-</v>
      </c>
      <c r="Y144" s="571">
        <f>SUMIF('2.3_Input_Data_Orig_MC'!AB142:AF145,"&lt;=0")</f>
        <v>0</v>
      </c>
      <c r="Z144" s="571" t="str">
        <f t="shared" ref="Z144" si="777">IFERROR((Y144-W144)/Y144, "-")</f>
        <v>-</v>
      </c>
      <c r="AA144" s="571" t="str">
        <f t="shared" ref="AA144" si="778">IFERROR((SQRT(X144*Z144))*V144, "N/A")</f>
        <v>N/A</v>
      </c>
      <c r="AB144" s="572" t="str">
        <f t="shared" ref="AB144" si="779">IFERROR(AA144*$D144, "N/A")</f>
        <v>N/A</v>
      </c>
      <c r="AC144" s="574"/>
      <c r="AD144" s="515">
        <f>SUM('2.4_Input_Data_Rebase'!Y142:Y145)</f>
        <v>0</v>
      </c>
      <c r="AE144" s="516">
        <f>SUMIF('2.4_Input_Data_Rebase'!AF142:AF145, "&lt;0")</f>
        <v>0</v>
      </c>
      <c r="AF144" s="571" t="str">
        <f t="shared" ref="AF144" si="780">IFERROR((AD144+AE144) / AD144, "-")</f>
        <v>-</v>
      </c>
      <c r="AG144" s="571">
        <f>SUMIF('2.4_Input_Data_Rebase'!AB142:AF145,"&lt;=0")</f>
        <v>0</v>
      </c>
      <c r="AH144" s="571" t="str">
        <f t="shared" ref="AH144" si="781">IFERROR((AG144-AE144)/AG144, "-")</f>
        <v>-</v>
      </c>
      <c r="AI144" s="571" t="str">
        <f t="shared" ref="AI144" si="782">IFERROR((SQRT(AF144*AH144))*AD144, "N/A")</f>
        <v>N/A</v>
      </c>
      <c r="AJ144" s="572" t="str">
        <f t="shared" ref="AJ144" si="783">IFERROR(AI144*$D144, "N/A")</f>
        <v>N/A</v>
      </c>
      <c r="AK144" s="573"/>
      <c r="AL144" s="515">
        <f>SUM('2.4_Input_Data_Rebase'!X142:Y145)</f>
        <v>0</v>
      </c>
      <c r="AM144" s="516">
        <f>SUMIF('2.4_Input_Data_Rebase'!AE142:AF145, "&lt;0")</f>
        <v>0</v>
      </c>
      <c r="AN144" s="571" t="str">
        <f t="shared" ref="AN144" si="784">IFERROR((AL144+AM144)/AL144, "-")</f>
        <v>-</v>
      </c>
      <c r="AO144" s="571">
        <f>SUMIF('2.4_Input_Data_Rebase'!AB142:AF145,"&lt;=0")</f>
        <v>0</v>
      </c>
      <c r="AP144" s="571" t="str">
        <f t="shared" ref="AP144" si="785">IFERROR((AO144-AM144)/AO144, "-")</f>
        <v>-</v>
      </c>
      <c r="AQ144" s="571" t="str">
        <f t="shared" ref="AQ144" si="786">IFERROR((SQRT(AN144*AP144))*AL144, "N/A")</f>
        <v>N/A</v>
      </c>
      <c r="AR144" s="572" t="str">
        <f t="shared" ref="AR144" si="787">IFERROR(AQ144*$D144, "N/A")</f>
        <v>N/A</v>
      </c>
      <c r="AS144" s="573"/>
      <c r="AT144" s="515">
        <f>SUM('2.4_Input_Data_Rebase'!W142:Y145)</f>
        <v>0</v>
      </c>
      <c r="AU144" s="516">
        <f>SUMIF('2.4_Input_Data_Rebase'!AD142:AF145, "&lt;0")</f>
        <v>0</v>
      </c>
      <c r="AV144" s="571" t="str">
        <f t="shared" ref="AV144" si="788">IFERROR((AT144+AU144)/AT144, "-")</f>
        <v>-</v>
      </c>
      <c r="AW144" s="571">
        <f>SUMIF('2.4_Input_Data_Rebase'!AB142:AF145,"&lt;=0")</f>
        <v>0</v>
      </c>
      <c r="AX144" s="571" t="str">
        <f t="shared" ref="AX144" si="789">IFERROR((AW144-AU144)/AW144, "-")</f>
        <v>-</v>
      </c>
      <c r="AY144" s="571" t="str">
        <f t="shared" ref="AY144" si="790">IFERROR((SQRT(AV144*AX144))*AT144, "No Interventions")</f>
        <v>No Interventions</v>
      </c>
      <c r="AZ144" s="572" t="str">
        <f t="shared" ref="AZ144" si="791">IFERROR(AY144*$D144, "No Interventions")</f>
        <v>No Interventions</v>
      </c>
    </row>
    <row r="145" spans="1:52" ht="13.15" x14ac:dyDescent="0.35">
      <c r="A145" s="575"/>
      <c r="B145" s="518"/>
      <c r="C145" s="569"/>
      <c r="D145" s="576"/>
      <c r="F145" s="577"/>
      <c r="G145" s="578"/>
      <c r="H145" s="579"/>
      <c r="I145" s="579"/>
      <c r="J145" s="579"/>
      <c r="K145" s="579"/>
      <c r="L145" s="570"/>
      <c r="M145" s="573"/>
      <c r="N145" s="577"/>
      <c r="O145" s="578"/>
      <c r="P145" s="579"/>
      <c r="Q145" s="579"/>
      <c r="R145" s="579"/>
      <c r="S145" s="579"/>
      <c r="T145" s="570"/>
      <c r="U145" s="573"/>
      <c r="V145" s="577"/>
      <c r="W145" s="578"/>
      <c r="X145" s="579"/>
      <c r="Y145" s="579"/>
      <c r="Z145" s="579"/>
      <c r="AA145" s="579"/>
      <c r="AB145" s="570"/>
      <c r="AC145" s="574"/>
      <c r="AD145" s="577"/>
      <c r="AE145" s="578"/>
      <c r="AF145" s="579"/>
      <c r="AG145" s="579"/>
      <c r="AH145" s="579"/>
      <c r="AI145" s="579"/>
      <c r="AJ145" s="570"/>
      <c r="AK145" s="573"/>
      <c r="AL145" s="577"/>
      <c r="AM145" s="578"/>
      <c r="AN145" s="579"/>
      <c r="AO145" s="579"/>
      <c r="AP145" s="579"/>
      <c r="AQ145" s="579"/>
      <c r="AR145" s="570"/>
      <c r="AS145" s="573"/>
      <c r="AT145" s="577"/>
      <c r="AU145" s="578"/>
      <c r="AV145" s="579"/>
      <c r="AW145" s="579"/>
      <c r="AX145" s="579"/>
      <c r="AY145" s="579"/>
      <c r="AZ145" s="570"/>
    </row>
    <row r="146" spans="1:52" ht="13.15" x14ac:dyDescent="0.35">
      <c r="A146" s="575"/>
      <c r="B146" s="518"/>
      <c r="C146" s="569"/>
      <c r="D146" s="576"/>
      <c r="F146" s="577"/>
      <c r="G146" s="578"/>
      <c r="H146" s="579"/>
      <c r="I146" s="579"/>
      <c r="J146" s="579"/>
      <c r="K146" s="579"/>
      <c r="L146" s="570"/>
      <c r="M146" s="573"/>
      <c r="N146" s="577"/>
      <c r="O146" s="578"/>
      <c r="P146" s="579"/>
      <c r="Q146" s="579"/>
      <c r="R146" s="579"/>
      <c r="S146" s="579"/>
      <c r="T146" s="570"/>
      <c r="U146" s="573"/>
      <c r="V146" s="577"/>
      <c r="W146" s="578"/>
      <c r="X146" s="579"/>
      <c r="Y146" s="579"/>
      <c r="Z146" s="579"/>
      <c r="AA146" s="579"/>
      <c r="AB146" s="570"/>
      <c r="AC146" s="574"/>
      <c r="AD146" s="577"/>
      <c r="AE146" s="578"/>
      <c r="AF146" s="579"/>
      <c r="AG146" s="579"/>
      <c r="AH146" s="579"/>
      <c r="AI146" s="579"/>
      <c r="AJ146" s="570"/>
      <c r="AK146" s="573"/>
      <c r="AL146" s="577"/>
      <c r="AM146" s="578"/>
      <c r="AN146" s="579"/>
      <c r="AO146" s="579"/>
      <c r="AP146" s="579"/>
      <c r="AQ146" s="579"/>
      <c r="AR146" s="570"/>
      <c r="AS146" s="573"/>
      <c r="AT146" s="577"/>
      <c r="AU146" s="578"/>
      <c r="AV146" s="579"/>
      <c r="AW146" s="579"/>
      <c r="AX146" s="579"/>
      <c r="AY146" s="579"/>
      <c r="AZ146" s="570"/>
    </row>
    <row r="147" spans="1:52" ht="13.15" x14ac:dyDescent="0.35">
      <c r="A147" s="580"/>
      <c r="B147" s="520"/>
      <c r="C147" s="581"/>
      <c r="D147" s="582"/>
      <c r="F147" s="583"/>
      <c r="G147" s="584"/>
      <c r="H147" s="585"/>
      <c r="I147" s="585"/>
      <c r="J147" s="585"/>
      <c r="K147" s="585"/>
      <c r="L147" s="586"/>
      <c r="M147" s="573"/>
      <c r="N147" s="583"/>
      <c r="O147" s="584"/>
      <c r="P147" s="585"/>
      <c r="Q147" s="585"/>
      <c r="R147" s="585"/>
      <c r="S147" s="585"/>
      <c r="T147" s="586"/>
      <c r="U147" s="573"/>
      <c r="V147" s="583"/>
      <c r="W147" s="584"/>
      <c r="X147" s="585"/>
      <c r="Y147" s="585"/>
      <c r="Z147" s="585"/>
      <c r="AA147" s="585"/>
      <c r="AB147" s="586"/>
      <c r="AC147" s="574"/>
      <c r="AD147" s="583"/>
      <c r="AE147" s="584"/>
      <c r="AF147" s="585"/>
      <c r="AG147" s="585"/>
      <c r="AH147" s="585"/>
      <c r="AI147" s="585"/>
      <c r="AJ147" s="586"/>
      <c r="AK147" s="573"/>
      <c r="AL147" s="583"/>
      <c r="AM147" s="584"/>
      <c r="AN147" s="585"/>
      <c r="AO147" s="585"/>
      <c r="AP147" s="585"/>
      <c r="AQ147" s="585"/>
      <c r="AR147" s="586"/>
      <c r="AS147" s="573"/>
      <c r="AT147" s="583"/>
      <c r="AU147" s="584"/>
      <c r="AV147" s="585"/>
      <c r="AW147" s="585"/>
      <c r="AX147" s="585"/>
      <c r="AY147" s="585"/>
      <c r="AZ147" s="586"/>
    </row>
    <row r="148" spans="1:52" ht="13.15" x14ac:dyDescent="0.35">
      <c r="A148" s="568" t="s">
        <v>20</v>
      </c>
      <c r="B148" s="518">
        <v>15</v>
      </c>
      <c r="C148" s="569" t="s">
        <v>60</v>
      </c>
      <c r="D148" s="570">
        <f>'0.2_MR_Weighting'!I152</f>
        <v>5.7421187892344404E-4</v>
      </c>
      <c r="F148" s="515">
        <f>SUM('2.3_Input_Data_Orig_MC'!Y146:Y149)</f>
        <v>20</v>
      </c>
      <c r="G148" s="516">
        <f>SUMIF('2.3_Input_Data_Orig_MC'!AF146:AF149,"&lt;0")</f>
        <v>-10</v>
      </c>
      <c r="H148" s="571">
        <f t="shared" ref="H148" si="792">IFERROR((F148+G148) / F148, "-")</f>
        <v>0.5</v>
      </c>
      <c r="I148" s="571">
        <f>SUMIF('2.3_Input_Data_Orig_MC'!AB146:AF149,"&lt;=0")</f>
        <v>-10</v>
      </c>
      <c r="J148" s="571">
        <f t="shared" ref="J148" si="793">IFERROR((I148-G148)/I148, "-")</f>
        <v>0</v>
      </c>
      <c r="K148" s="571">
        <f t="shared" ref="K148" si="794">IFERROR((SQRT(H148*J148))*F148, "N/A")</f>
        <v>0</v>
      </c>
      <c r="L148" s="572">
        <f t="shared" ref="L148" si="795">IFERROR(K148*$D148, "N/A")</f>
        <v>0</v>
      </c>
      <c r="M148" s="573"/>
      <c r="N148" s="515">
        <f>SUM('2.3_Input_Data_Orig_MC'!X146:Y149)</f>
        <v>20</v>
      </c>
      <c r="O148" s="516">
        <f>SUMIF('2.3_Input_Data_Orig_MC'!AE146:AF149,"&lt;0")</f>
        <v>-10</v>
      </c>
      <c r="P148" s="571">
        <f t="shared" ref="P148" si="796">IFERROR((N148+O148)/N148, "-")</f>
        <v>0.5</v>
      </c>
      <c r="Q148" s="571">
        <f>SUMIF('2.3_Input_Data_Orig_MC'!AB146:AF149,"&lt;=0")</f>
        <v>-10</v>
      </c>
      <c r="R148" s="571">
        <f t="shared" ref="R148" si="797">IFERROR((Q148-O148)/Q148, "-")</f>
        <v>0</v>
      </c>
      <c r="S148" s="571">
        <f t="shared" ref="S148" si="798">IFERROR((SQRT(P148*R148))*N148, "N/A")</f>
        <v>0</v>
      </c>
      <c r="T148" s="572">
        <f t="shared" ref="T148" si="799">IFERROR(S148*$D148, "N/A")</f>
        <v>0</v>
      </c>
      <c r="U148" s="573"/>
      <c r="V148" s="515">
        <f>SUM('2.3_Input_Data_Orig_MC'!W146:Y149)</f>
        <v>25</v>
      </c>
      <c r="W148" s="516">
        <f>SUMIF('2.3_Input_Data_Orig_MC'!AD146:AF149, "&lt;0")</f>
        <v>-10</v>
      </c>
      <c r="X148" s="571">
        <f t="shared" ref="X148" si="800">IFERROR((V148+W148)/V148, "-")</f>
        <v>0.6</v>
      </c>
      <c r="Y148" s="571">
        <f>SUMIF('2.3_Input_Data_Orig_MC'!AB146:AF149,"&lt;=0")</f>
        <v>-10</v>
      </c>
      <c r="Z148" s="571">
        <f t="shared" ref="Z148" si="801">IFERROR((Y148-W148)/Y148, "-")</f>
        <v>0</v>
      </c>
      <c r="AA148" s="571">
        <f t="shared" ref="AA148" si="802">IFERROR((SQRT(X148*Z148))*V148, "N/A")</f>
        <v>0</v>
      </c>
      <c r="AB148" s="572">
        <f t="shared" ref="AB148" si="803">IFERROR(AA148*$D148, "N/A")</f>
        <v>0</v>
      </c>
      <c r="AC148" s="574"/>
      <c r="AD148" s="515">
        <f>SUM('2.4_Input_Data_Rebase'!Y146:Y149)</f>
        <v>22</v>
      </c>
      <c r="AE148" s="516">
        <f>SUMIF('2.4_Input_Data_Rebase'!AF146:AF149, "&lt;0")</f>
        <v>-10</v>
      </c>
      <c r="AF148" s="571">
        <f t="shared" ref="AF148" si="804">IFERROR((AD148+AE148) / AD148, "-")</f>
        <v>0.54545454545454541</v>
      </c>
      <c r="AG148" s="571">
        <f>SUMIF('2.4_Input_Data_Rebase'!AB146:AF149,"&lt;=0")</f>
        <v>-10</v>
      </c>
      <c r="AH148" s="571">
        <f t="shared" ref="AH148" si="805">IFERROR((AG148-AE148)/AG148, "-")</f>
        <v>0</v>
      </c>
      <c r="AI148" s="571">
        <f t="shared" ref="AI148" si="806">IFERROR((SQRT(AF148*AH148))*AD148, "N/A")</f>
        <v>0</v>
      </c>
      <c r="AJ148" s="572">
        <f t="shared" ref="AJ148" si="807">IFERROR(AI148*$D148, "N/A")</f>
        <v>0</v>
      </c>
      <c r="AK148" s="573"/>
      <c r="AL148" s="515">
        <f>SUM('2.4_Input_Data_Rebase'!X146:Y149)</f>
        <v>26</v>
      </c>
      <c r="AM148" s="516">
        <f>SUMIF('2.4_Input_Data_Rebase'!AE146:AF149, "&lt;0")</f>
        <v>-10</v>
      </c>
      <c r="AN148" s="571">
        <f t="shared" ref="AN148" si="808">IFERROR((AL148+AM148)/AL148, "-")</f>
        <v>0.61538461538461542</v>
      </c>
      <c r="AO148" s="571">
        <f>SUMIF('2.4_Input_Data_Rebase'!AB146:AF149,"&lt;=0")</f>
        <v>-10</v>
      </c>
      <c r="AP148" s="571">
        <f t="shared" ref="AP148" si="809">IFERROR((AO148-AM148)/AO148, "-")</f>
        <v>0</v>
      </c>
      <c r="AQ148" s="571">
        <f t="shared" ref="AQ148" si="810">IFERROR((SQRT(AN148*AP148))*AL148, "N/A")</f>
        <v>0</v>
      </c>
      <c r="AR148" s="572">
        <f t="shared" ref="AR148" si="811">IFERROR(AQ148*$D148, "N/A")</f>
        <v>0</v>
      </c>
      <c r="AS148" s="573"/>
      <c r="AT148" s="515">
        <f>SUM('2.4_Input_Data_Rebase'!W146:Y149)</f>
        <v>26</v>
      </c>
      <c r="AU148" s="516">
        <f>SUMIF('2.4_Input_Data_Rebase'!AD146:AF149, "&lt;0")</f>
        <v>-10</v>
      </c>
      <c r="AV148" s="571">
        <f t="shared" ref="AV148" si="812">IFERROR((AT148+AU148)/AT148, "-")</f>
        <v>0.61538461538461542</v>
      </c>
      <c r="AW148" s="571">
        <f>SUMIF('2.4_Input_Data_Rebase'!AB146:AF149,"&lt;=0")</f>
        <v>-10</v>
      </c>
      <c r="AX148" s="571">
        <f t="shared" ref="AX148" si="813">IFERROR((AW148-AU148)/AW148, "-")</f>
        <v>0</v>
      </c>
      <c r="AY148" s="571">
        <f t="shared" ref="AY148" si="814">IFERROR((SQRT(AV148*AX148))*AT148, "No Interventions")</f>
        <v>0</v>
      </c>
      <c r="AZ148" s="572">
        <f t="shared" ref="AZ148" si="815">IFERROR(AY148*$D148, "No Interventions")</f>
        <v>0</v>
      </c>
    </row>
    <row r="149" spans="1:52" ht="13.15" x14ac:dyDescent="0.35">
      <c r="A149" s="575"/>
      <c r="B149" s="518"/>
      <c r="C149" s="569"/>
      <c r="D149" s="576"/>
      <c r="F149" s="577"/>
      <c r="G149" s="578"/>
      <c r="H149" s="579"/>
      <c r="I149" s="579"/>
      <c r="J149" s="579"/>
      <c r="K149" s="579"/>
      <c r="L149" s="570"/>
      <c r="M149" s="573"/>
      <c r="N149" s="577"/>
      <c r="O149" s="578"/>
      <c r="P149" s="579"/>
      <c r="Q149" s="579"/>
      <c r="R149" s="579"/>
      <c r="S149" s="579"/>
      <c r="T149" s="570"/>
      <c r="U149" s="573"/>
      <c r="V149" s="577"/>
      <c r="W149" s="578"/>
      <c r="X149" s="579"/>
      <c r="Y149" s="579"/>
      <c r="Z149" s="579"/>
      <c r="AA149" s="579"/>
      <c r="AB149" s="570"/>
      <c r="AC149" s="574"/>
      <c r="AD149" s="577"/>
      <c r="AE149" s="578"/>
      <c r="AF149" s="579"/>
      <c r="AG149" s="579"/>
      <c r="AH149" s="579"/>
      <c r="AI149" s="579"/>
      <c r="AJ149" s="570"/>
      <c r="AK149" s="573"/>
      <c r="AL149" s="577"/>
      <c r="AM149" s="578"/>
      <c r="AN149" s="579"/>
      <c r="AO149" s="579"/>
      <c r="AP149" s="579"/>
      <c r="AQ149" s="579"/>
      <c r="AR149" s="570"/>
      <c r="AS149" s="573"/>
      <c r="AT149" s="577"/>
      <c r="AU149" s="578"/>
      <c r="AV149" s="579"/>
      <c r="AW149" s="579"/>
      <c r="AX149" s="579"/>
      <c r="AY149" s="579"/>
      <c r="AZ149" s="570"/>
    </row>
    <row r="150" spans="1:52" ht="13.15" x14ac:dyDescent="0.35">
      <c r="A150" s="575"/>
      <c r="B150" s="518"/>
      <c r="C150" s="569"/>
      <c r="D150" s="576"/>
      <c r="F150" s="577"/>
      <c r="G150" s="578"/>
      <c r="H150" s="579"/>
      <c r="I150" s="579"/>
      <c r="J150" s="579"/>
      <c r="K150" s="579"/>
      <c r="L150" s="570"/>
      <c r="M150" s="573"/>
      <c r="N150" s="577"/>
      <c r="O150" s="578"/>
      <c r="P150" s="579"/>
      <c r="Q150" s="579"/>
      <c r="R150" s="579"/>
      <c r="S150" s="579"/>
      <c r="T150" s="570"/>
      <c r="U150" s="573"/>
      <c r="V150" s="577"/>
      <c r="W150" s="578"/>
      <c r="X150" s="579"/>
      <c r="Y150" s="579"/>
      <c r="Z150" s="579"/>
      <c r="AA150" s="579"/>
      <c r="AB150" s="570"/>
      <c r="AC150" s="574"/>
      <c r="AD150" s="577"/>
      <c r="AE150" s="578"/>
      <c r="AF150" s="579"/>
      <c r="AG150" s="579"/>
      <c r="AH150" s="579"/>
      <c r="AI150" s="579"/>
      <c r="AJ150" s="570"/>
      <c r="AK150" s="573"/>
      <c r="AL150" s="577"/>
      <c r="AM150" s="578"/>
      <c r="AN150" s="579"/>
      <c r="AO150" s="579"/>
      <c r="AP150" s="579"/>
      <c r="AQ150" s="579"/>
      <c r="AR150" s="570"/>
      <c r="AS150" s="573"/>
      <c r="AT150" s="577"/>
      <c r="AU150" s="578"/>
      <c r="AV150" s="579"/>
      <c r="AW150" s="579"/>
      <c r="AX150" s="579"/>
      <c r="AY150" s="579"/>
      <c r="AZ150" s="570"/>
    </row>
    <row r="151" spans="1:52" ht="13.15" x14ac:dyDescent="0.35">
      <c r="A151" s="580"/>
      <c r="B151" s="520"/>
      <c r="C151" s="581"/>
      <c r="D151" s="582"/>
      <c r="F151" s="583"/>
      <c r="G151" s="584"/>
      <c r="H151" s="585"/>
      <c r="I151" s="585"/>
      <c r="J151" s="585"/>
      <c r="K151" s="585"/>
      <c r="L151" s="586"/>
      <c r="M151" s="573"/>
      <c r="N151" s="583"/>
      <c r="O151" s="584"/>
      <c r="P151" s="585"/>
      <c r="Q151" s="585"/>
      <c r="R151" s="585"/>
      <c r="S151" s="585"/>
      <c r="T151" s="586"/>
      <c r="U151" s="573"/>
      <c r="V151" s="583"/>
      <c r="W151" s="584"/>
      <c r="X151" s="585"/>
      <c r="Y151" s="585"/>
      <c r="Z151" s="585"/>
      <c r="AA151" s="585"/>
      <c r="AB151" s="586"/>
      <c r="AC151" s="574"/>
      <c r="AD151" s="583"/>
      <c r="AE151" s="584"/>
      <c r="AF151" s="585"/>
      <c r="AG151" s="585"/>
      <c r="AH151" s="585"/>
      <c r="AI151" s="585"/>
      <c r="AJ151" s="586"/>
      <c r="AK151" s="573"/>
      <c r="AL151" s="583"/>
      <c r="AM151" s="584"/>
      <c r="AN151" s="585"/>
      <c r="AO151" s="585"/>
      <c r="AP151" s="585"/>
      <c r="AQ151" s="585"/>
      <c r="AR151" s="586"/>
      <c r="AS151" s="573"/>
      <c r="AT151" s="583"/>
      <c r="AU151" s="584"/>
      <c r="AV151" s="585"/>
      <c r="AW151" s="585"/>
      <c r="AX151" s="585"/>
      <c r="AY151" s="585"/>
      <c r="AZ151" s="586"/>
    </row>
    <row r="152" spans="1:52" ht="13.15" x14ac:dyDescent="0.35">
      <c r="A152" s="568" t="s">
        <v>20</v>
      </c>
      <c r="B152" s="518">
        <v>20</v>
      </c>
      <c r="C152" s="569" t="s">
        <v>74</v>
      </c>
      <c r="D152" s="570">
        <f>'0.2_MR_Weighting'!I156</f>
        <v>1.1087242003566053E-2</v>
      </c>
      <c r="F152" s="515">
        <f>SUM('2.3_Input_Data_Orig_MC'!Y150:Y153)</f>
        <v>12</v>
      </c>
      <c r="G152" s="516">
        <f>SUMIF('2.3_Input_Data_Orig_MC'!AF150:AF153,"&lt;0")</f>
        <v>-8</v>
      </c>
      <c r="H152" s="571">
        <f t="shared" ref="H152" si="816">IFERROR((F152+G152) / F152, "-")</f>
        <v>0.33333333333333331</v>
      </c>
      <c r="I152" s="571">
        <f>SUMIF('2.3_Input_Data_Orig_MC'!AB150:AF153,"&lt;=0")</f>
        <v>-12</v>
      </c>
      <c r="J152" s="571">
        <f t="shared" ref="J152" si="817">IFERROR((I152-G152)/I152, "-")</f>
        <v>0.33333333333333331</v>
      </c>
      <c r="K152" s="571">
        <f t="shared" ref="K152" si="818">IFERROR((SQRT(H152*J152))*F152, "N/A")</f>
        <v>4</v>
      </c>
      <c r="L152" s="572">
        <f t="shared" ref="L152" si="819">IFERROR(K152*$D152, "N/A")</f>
        <v>4.434896801426421E-2</v>
      </c>
      <c r="M152" s="573"/>
      <c r="N152" s="515">
        <f>SUM('2.3_Input_Data_Orig_MC'!X150:Y153)</f>
        <v>19</v>
      </c>
      <c r="O152" s="516">
        <f>SUMIF('2.3_Input_Data_Orig_MC'!AE150:AF153,"&lt;0")</f>
        <v>-12</v>
      </c>
      <c r="P152" s="571">
        <f t="shared" ref="P152" si="820">IFERROR((N152+O152)/N152, "-")</f>
        <v>0.36842105263157893</v>
      </c>
      <c r="Q152" s="571">
        <f>SUMIF('2.3_Input_Data_Orig_MC'!AB150:AF153,"&lt;=0")</f>
        <v>-12</v>
      </c>
      <c r="R152" s="571">
        <f t="shared" ref="R152" si="821">IFERROR((Q152-O152)/Q152, "-")</f>
        <v>0</v>
      </c>
      <c r="S152" s="571">
        <f t="shared" ref="S152" si="822">IFERROR((SQRT(P152*R152))*N152, "N/A")</f>
        <v>0</v>
      </c>
      <c r="T152" s="572">
        <f t="shared" ref="T152" si="823">IFERROR(S152*$D152, "N/A")</f>
        <v>0</v>
      </c>
      <c r="U152" s="573"/>
      <c r="V152" s="515">
        <f>SUM('2.3_Input_Data_Orig_MC'!W150:Y153)</f>
        <v>81</v>
      </c>
      <c r="W152" s="516">
        <f>SUMIF('2.3_Input_Data_Orig_MC'!AD150:AF153, "&lt;0")</f>
        <v>-12</v>
      </c>
      <c r="X152" s="571">
        <f t="shared" ref="X152" si="824">IFERROR((V152+W152)/V152, "-")</f>
        <v>0.85185185185185186</v>
      </c>
      <c r="Y152" s="571">
        <f>SUMIF('2.3_Input_Data_Orig_MC'!AB150:AF153,"&lt;=0")</f>
        <v>-12</v>
      </c>
      <c r="Z152" s="571">
        <f t="shared" ref="Z152" si="825">IFERROR((Y152-W152)/Y152, "-")</f>
        <v>0</v>
      </c>
      <c r="AA152" s="571">
        <f t="shared" ref="AA152" si="826">IFERROR((SQRT(X152*Z152))*V152, "N/A")</f>
        <v>0</v>
      </c>
      <c r="AB152" s="572">
        <f t="shared" ref="AB152" si="827">IFERROR(AA152*$D152, "N/A")</f>
        <v>0</v>
      </c>
      <c r="AC152" s="574"/>
      <c r="AD152" s="515">
        <f>SUM('2.4_Input_Data_Rebase'!Y150:Y153)</f>
        <v>66</v>
      </c>
      <c r="AE152" s="516">
        <f>SUMIF('2.4_Input_Data_Rebase'!AF150:AF153, "&lt;0")</f>
        <v>-12</v>
      </c>
      <c r="AF152" s="571">
        <f t="shared" ref="AF152" si="828">IFERROR((AD152+AE152) / AD152, "-")</f>
        <v>0.81818181818181823</v>
      </c>
      <c r="AG152" s="571">
        <f>SUMIF('2.4_Input_Data_Rebase'!AB150:AF153,"&lt;=0")</f>
        <v>-12</v>
      </c>
      <c r="AH152" s="571">
        <f t="shared" ref="AH152" si="829">IFERROR((AG152-AE152)/AG152, "-")</f>
        <v>0</v>
      </c>
      <c r="AI152" s="571">
        <f t="shared" ref="AI152" si="830">IFERROR((SQRT(AF152*AH152))*AD152, "N/A")</f>
        <v>0</v>
      </c>
      <c r="AJ152" s="572">
        <f t="shared" ref="AJ152" si="831">IFERROR(AI152*$D152, "N/A")</f>
        <v>0</v>
      </c>
      <c r="AK152" s="573"/>
      <c r="AL152" s="515">
        <f>SUM('2.4_Input_Data_Rebase'!X150:Y153)</f>
        <v>69</v>
      </c>
      <c r="AM152" s="516">
        <f>SUMIF('2.4_Input_Data_Rebase'!AE150:AF153, "&lt;0")</f>
        <v>-12</v>
      </c>
      <c r="AN152" s="571">
        <f t="shared" ref="AN152" si="832">IFERROR((AL152+AM152)/AL152, "-")</f>
        <v>0.82608695652173914</v>
      </c>
      <c r="AO152" s="571">
        <f>SUMIF('2.4_Input_Data_Rebase'!AB150:AF153,"&lt;=0")</f>
        <v>-12</v>
      </c>
      <c r="AP152" s="571">
        <f t="shared" ref="AP152" si="833">IFERROR((AO152-AM152)/AO152, "-")</f>
        <v>0</v>
      </c>
      <c r="AQ152" s="571">
        <f t="shared" ref="AQ152" si="834">IFERROR((SQRT(AN152*AP152))*AL152, "N/A")</f>
        <v>0</v>
      </c>
      <c r="AR152" s="572">
        <f t="shared" ref="AR152" si="835">IFERROR(AQ152*$D152, "N/A")</f>
        <v>0</v>
      </c>
      <c r="AS152" s="573"/>
      <c r="AT152" s="515">
        <f>SUM('2.4_Input_Data_Rebase'!W150:Y153)</f>
        <v>81</v>
      </c>
      <c r="AU152" s="516">
        <f>SUMIF('2.4_Input_Data_Rebase'!AD150:AF153, "&lt;0")</f>
        <v>-12</v>
      </c>
      <c r="AV152" s="571">
        <f t="shared" ref="AV152" si="836">IFERROR((AT152+AU152)/AT152, "-")</f>
        <v>0.85185185185185186</v>
      </c>
      <c r="AW152" s="571">
        <f>SUMIF('2.4_Input_Data_Rebase'!AB150:AF153,"&lt;=0")</f>
        <v>-12</v>
      </c>
      <c r="AX152" s="571">
        <f t="shared" ref="AX152" si="837">IFERROR((AW152-AU152)/AW152, "-")</f>
        <v>0</v>
      </c>
      <c r="AY152" s="571">
        <f t="shared" ref="AY152" si="838">IFERROR((SQRT(AV152*AX152))*AT152, "No Interventions")</f>
        <v>0</v>
      </c>
      <c r="AZ152" s="572">
        <f t="shared" ref="AZ152" si="839">IFERROR(AY152*$D152, "No Interventions")</f>
        <v>0</v>
      </c>
    </row>
    <row r="153" spans="1:52" ht="13.15" x14ac:dyDescent="0.35">
      <c r="A153" s="575"/>
      <c r="B153" s="518"/>
      <c r="C153" s="569"/>
      <c r="D153" s="576"/>
      <c r="F153" s="577"/>
      <c r="G153" s="578"/>
      <c r="H153" s="579"/>
      <c r="I153" s="579"/>
      <c r="J153" s="579"/>
      <c r="K153" s="579"/>
      <c r="L153" s="570"/>
      <c r="M153" s="573"/>
      <c r="N153" s="577"/>
      <c r="O153" s="578"/>
      <c r="P153" s="579"/>
      <c r="Q153" s="579"/>
      <c r="R153" s="579"/>
      <c r="S153" s="579"/>
      <c r="T153" s="570"/>
      <c r="U153" s="573"/>
      <c r="V153" s="577"/>
      <c r="W153" s="578"/>
      <c r="X153" s="579"/>
      <c r="Y153" s="579"/>
      <c r="Z153" s="579"/>
      <c r="AA153" s="579"/>
      <c r="AB153" s="570"/>
      <c r="AC153" s="574"/>
      <c r="AD153" s="577"/>
      <c r="AE153" s="578"/>
      <c r="AF153" s="579"/>
      <c r="AG153" s="579"/>
      <c r="AH153" s="579"/>
      <c r="AI153" s="579"/>
      <c r="AJ153" s="570"/>
      <c r="AK153" s="573"/>
      <c r="AL153" s="577"/>
      <c r="AM153" s="578"/>
      <c r="AN153" s="579"/>
      <c r="AO153" s="579"/>
      <c r="AP153" s="579"/>
      <c r="AQ153" s="579"/>
      <c r="AR153" s="570"/>
      <c r="AS153" s="573"/>
      <c r="AT153" s="577"/>
      <c r="AU153" s="578"/>
      <c r="AV153" s="579"/>
      <c r="AW153" s="579"/>
      <c r="AX153" s="579"/>
      <c r="AY153" s="579"/>
      <c r="AZ153" s="570"/>
    </row>
    <row r="154" spans="1:52" ht="13.15" x14ac:dyDescent="0.35">
      <c r="A154" s="575"/>
      <c r="B154" s="518"/>
      <c r="C154" s="569"/>
      <c r="D154" s="576"/>
      <c r="F154" s="577"/>
      <c r="G154" s="578"/>
      <c r="H154" s="579"/>
      <c r="I154" s="579"/>
      <c r="J154" s="579"/>
      <c r="K154" s="579"/>
      <c r="L154" s="570"/>
      <c r="M154" s="573"/>
      <c r="N154" s="577"/>
      <c r="O154" s="578"/>
      <c r="P154" s="579"/>
      <c r="Q154" s="579"/>
      <c r="R154" s="579"/>
      <c r="S154" s="579"/>
      <c r="T154" s="570"/>
      <c r="U154" s="573"/>
      <c r="V154" s="577"/>
      <c r="W154" s="578"/>
      <c r="X154" s="579"/>
      <c r="Y154" s="579"/>
      <c r="Z154" s="579"/>
      <c r="AA154" s="579"/>
      <c r="AB154" s="570"/>
      <c r="AC154" s="574"/>
      <c r="AD154" s="577"/>
      <c r="AE154" s="578"/>
      <c r="AF154" s="579"/>
      <c r="AG154" s="579"/>
      <c r="AH154" s="579"/>
      <c r="AI154" s="579"/>
      <c r="AJ154" s="570"/>
      <c r="AK154" s="573"/>
      <c r="AL154" s="577"/>
      <c r="AM154" s="578"/>
      <c r="AN154" s="579"/>
      <c r="AO154" s="579"/>
      <c r="AP154" s="579"/>
      <c r="AQ154" s="579"/>
      <c r="AR154" s="570"/>
      <c r="AS154" s="573"/>
      <c r="AT154" s="577"/>
      <c r="AU154" s="578"/>
      <c r="AV154" s="579"/>
      <c r="AW154" s="579"/>
      <c r="AX154" s="579"/>
      <c r="AY154" s="579"/>
      <c r="AZ154" s="570"/>
    </row>
    <row r="155" spans="1:52" ht="13.15" x14ac:dyDescent="0.35">
      <c r="A155" s="580"/>
      <c r="B155" s="520"/>
      <c r="C155" s="581"/>
      <c r="D155" s="582"/>
      <c r="F155" s="583"/>
      <c r="G155" s="584"/>
      <c r="H155" s="585"/>
      <c r="I155" s="585"/>
      <c r="J155" s="585"/>
      <c r="K155" s="585"/>
      <c r="L155" s="586"/>
      <c r="M155" s="573"/>
      <c r="N155" s="583"/>
      <c r="O155" s="584"/>
      <c r="P155" s="585"/>
      <c r="Q155" s="585"/>
      <c r="R155" s="585"/>
      <c r="S155" s="585"/>
      <c r="T155" s="586"/>
      <c r="U155" s="573"/>
      <c r="V155" s="583"/>
      <c r="W155" s="584"/>
      <c r="X155" s="585"/>
      <c r="Y155" s="585"/>
      <c r="Z155" s="585"/>
      <c r="AA155" s="585"/>
      <c r="AB155" s="586"/>
      <c r="AC155" s="574"/>
      <c r="AD155" s="583"/>
      <c r="AE155" s="584"/>
      <c r="AF155" s="585"/>
      <c r="AG155" s="585"/>
      <c r="AH155" s="585"/>
      <c r="AI155" s="585"/>
      <c r="AJ155" s="586"/>
      <c r="AK155" s="573"/>
      <c r="AL155" s="583"/>
      <c r="AM155" s="584"/>
      <c r="AN155" s="585"/>
      <c r="AO155" s="585"/>
      <c r="AP155" s="585"/>
      <c r="AQ155" s="585"/>
      <c r="AR155" s="586"/>
      <c r="AS155" s="573"/>
      <c r="AT155" s="583"/>
      <c r="AU155" s="584"/>
      <c r="AV155" s="585"/>
      <c r="AW155" s="585"/>
      <c r="AX155" s="585"/>
      <c r="AY155" s="585"/>
      <c r="AZ155" s="586"/>
    </row>
    <row r="156" spans="1:52" ht="13.15" x14ac:dyDescent="0.35">
      <c r="A156" s="568" t="s">
        <v>20</v>
      </c>
      <c r="B156" s="518">
        <v>32</v>
      </c>
      <c r="C156" s="569" t="s">
        <v>26</v>
      </c>
      <c r="D156" s="570">
        <f>'0.2_MR_Weighting'!I160</f>
        <v>7.4591761000984283E-3</v>
      </c>
      <c r="F156" s="515">
        <f>SUM('2.3_Input_Data_Orig_MC'!Y154:Y157)</f>
        <v>10</v>
      </c>
      <c r="G156" s="516">
        <f>SUMIF('2.3_Input_Data_Orig_MC'!AF154:AF157,"&lt;0")</f>
        <v>-10</v>
      </c>
      <c r="H156" s="571">
        <f t="shared" ref="H156" si="840">IFERROR((F156+G156) / F156, "-")</f>
        <v>0</v>
      </c>
      <c r="I156" s="571">
        <f>SUMIF('2.3_Input_Data_Orig_MC'!AB154:AF157,"&lt;=0")</f>
        <v>-15</v>
      </c>
      <c r="J156" s="571">
        <f t="shared" ref="J156" si="841">IFERROR((I156-G156)/I156, "-")</f>
        <v>0.33333333333333331</v>
      </c>
      <c r="K156" s="571">
        <f t="shared" ref="K156" si="842">IFERROR((SQRT(H156*J156))*F156, "N/A")</f>
        <v>0</v>
      </c>
      <c r="L156" s="572">
        <f t="shared" ref="L156" si="843">IFERROR(K156*$D156, "N/A")</f>
        <v>0</v>
      </c>
      <c r="M156" s="573"/>
      <c r="N156" s="515">
        <f>SUM('2.3_Input_Data_Orig_MC'!X154:Y157)</f>
        <v>16</v>
      </c>
      <c r="O156" s="516">
        <f>SUMIF('2.3_Input_Data_Orig_MC'!AE154:AF157,"&lt;0")</f>
        <v>-15</v>
      </c>
      <c r="P156" s="571">
        <f t="shared" ref="P156" si="844">IFERROR((N156+O156)/N156, "-")</f>
        <v>6.25E-2</v>
      </c>
      <c r="Q156" s="571">
        <f>SUMIF('2.3_Input_Data_Orig_MC'!AB154:AF157,"&lt;=0")</f>
        <v>-15</v>
      </c>
      <c r="R156" s="571">
        <f t="shared" ref="R156" si="845">IFERROR((Q156-O156)/Q156, "-")</f>
        <v>0</v>
      </c>
      <c r="S156" s="571">
        <f t="shared" ref="S156" si="846">IFERROR((SQRT(P156*R156))*N156, "N/A")</f>
        <v>0</v>
      </c>
      <c r="T156" s="572">
        <f t="shared" ref="T156" si="847">IFERROR(S156*$D156, "N/A")</f>
        <v>0</v>
      </c>
      <c r="U156" s="573"/>
      <c r="V156" s="515">
        <f>SUM('2.3_Input_Data_Orig_MC'!W154:Y157)</f>
        <v>20</v>
      </c>
      <c r="W156" s="516">
        <f>SUMIF('2.3_Input_Data_Orig_MC'!AD154:AF157, "&lt;0")</f>
        <v>-15</v>
      </c>
      <c r="X156" s="571">
        <f t="shared" ref="X156" si="848">IFERROR((V156+W156)/V156, "-")</f>
        <v>0.25</v>
      </c>
      <c r="Y156" s="571">
        <f>SUMIF('2.3_Input_Data_Orig_MC'!AB154:AF157,"&lt;=0")</f>
        <v>-15</v>
      </c>
      <c r="Z156" s="571">
        <f t="shared" ref="Z156" si="849">IFERROR((Y156-W156)/Y156, "-")</f>
        <v>0</v>
      </c>
      <c r="AA156" s="571">
        <f t="shared" ref="AA156" si="850">IFERROR((SQRT(X156*Z156))*V156, "N/A")</f>
        <v>0</v>
      </c>
      <c r="AB156" s="572">
        <f t="shared" ref="AB156" si="851">IFERROR(AA156*$D156, "N/A")</f>
        <v>0</v>
      </c>
      <c r="AC156" s="574"/>
      <c r="AD156" s="515">
        <f>SUM('2.4_Input_Data_Rebase'!Y154:Y157)</f>
        <v>21</v>
      </c>
      <c r="AE156" s="516">
        <f>SUMIF('2.4_Input_Data_Rebase'!AF154:AF157, "&lt;0")</f>
        <v>-15</v>
      </c>
      <c r="AF156" s="571">
        <f t="shared" ref="AF156" si="852">IFERROR((AD156+AE156) / AD156, "-")</f>
        <v>0.2857142857142857</v>
      </c>
      <c r="AG156" s="571">
        <f>SUMIF('2.4_Input_Data_Rebase'!AB154:AF157,"&lt;=0")</f>
        <v>-15</v>
      </c>
      <c r="AH156" s="571">
        <f t="shared" ref="AH156" si="853">IFERROR((AG156-AE156)/AG156, "-")</f>
        <v>0</v>
      </c>
      <c r="AI156" s="571">
        <f t="shared" ref="AI156" si="854">IFERROR((SQRT(AF156*AH156))*AD156, "N/A")</f>
        <v>0</v>
      </c>
      <c r="AJ156" s="572">
        <f t="shared" ref="AJ156" si="855">IFERROR(AI156*$D156, "N/A")</f>
        <v>0</v>
      </c>
      <c r="AK156" s="573"/>
      <c r="AL156" s="515">
        <f>SUM('2.4_Input_Data_Rebase'!X154:Y157)</f>
        <v>21</v>
      </c>
      <c r="AM156" s="516">
        <f>SUMIF('2.4_Input_Data_Rebase'!AE154:AF157, "&lt;0")</f>
        <v>-15</v>
      </c>
      <c r="AN156" s="571">
        <f t="shared" ref="AN156" si="856">IFERROR((AL156+AM156)/AL156, "-")</f>
        <v>0.2857142857142857</v>
      </c>
      <c r="AO156" s="571">
        <f>SUMIF('2.4_Input_Data_Rebase'!AB154:AF157,"&lt;=0")</f>
        <v>-15</v>
      </c>
      <c r="AP156" s="571">
        <f t="shared" ref="AP156" si="857">IFERROR((AO156-AM156)/AO156, "-")</f>
        <v>0</v>
      </c>
      <c r="AQ156" s="571">
        <f t="shared" ref="AQ156" si="858">IFERROR((SQRT(AN156*AP156))*AL156, "N/A")</f>
        <v>0</v>
      </c>
      <c r="AR156" s="572">
        <f t="shared" ref="AR156" si="859">IFERROR(AQ156*$D156, "N/A")</f>
        <v>0</v>
      </c>
      <c r="AS156" s="573"/>
      <c r="AT156" s="515">
        <f>SUM('2.4_Input_Data_Rebase'!W154:Y157)</f>
        <v>21</v>
      </c>
      <c r="AU156" s="516">
        <f>SUMIF('2.4_Input_Data_Rebase'!AD154:AF157, "&lt;0")</f>
        <v>-15</v>
      </c>
      <c r="AV156" s="571">
        <f t="shared" ref="AV156" si="860">IFERROR((AT156+AU156)/AT156, "-")</f>
        <v>0.2857142857142857</v>
      </c>
      <c r="AW156" s="571">
        <f>SUMIF('2.4_Input_Data_Rebase'!AB154:AF157,"&lt;=0")</f>
        <v>-15</v>
      </c>
      <c r="AX156" s="571">
        <f t="shared" ref="AX156" si="861">IFERROR((AW156-AU156)/AW156, "-")</f>
        <v>0</v>
      </c>
      <c r="AY156" s="571">
        <f t="shared" ref="AY156" si="862">IFERROR((SQRT(AV156*AX156))*AT156, "No Interventions")</f>
        <v>0</v>
      </c>
      <c r="AZ156" s="572">
        <f t="shared" ref="AZ156" si="863">IFERROR(AY156*$D156, "No Interventions")</f>
        <v>0</v>
      </c>
    </row>
    <row r="157" spans="1:52" ht="13.15" x14ac:dyDescent="0.35">
      <c r="A157" s="575"/>
      <c r="B157" s="518"/>
      <c r="C157" s="569"/>
      <c r="D157" s="576"/>
      <c r="F157" s="577"/>
      <c r="G157" s="578"/>
      <c r="H157" s="579"/>
      <c r="I157" s="579"/>
      <c r="J157" s="579"/>
      <c r="K157" s="579"/>
      <c r="L157" s="570"/>
      <c r="M157" s="573"/>
      <c r="N157" s="577"/>
      <c r="O157" s="578"/>
      <c r="P157" s="579"/>
      <c r="Q157" s="579"/>
      <c r="R157" s="579"/>
      <c r="S157" s="579"/>
      <c r="T157" s="570"/>
      <c r="U157" s="573"/>
      <c r="V157" s="577"/>
      <c r="W157" s="578"/>
      <c r="X157" s="579"/>
      <c r="Y157" s="579"/>
      <c r="Z157" s="579"/>
      <c r="AA157" s="579"/>
      <c r="AB157" s="570"/>
      <c r="AC157" s="574"/>
      <c r="AD157" s="577"/>
      <c r="AE157" s="578"/>
      <c r="AF157" s="579"/>
      <c r="AG157" s="579"/>
      <c r="AH157" s="579"/>
      <c r="AI157" s="579"/>
      <c r="AJ157" s="570"/>
      <c r="AK157" s="573"/>
      <c r="AL157" s="577"/>
      <c r="AM157" s="578"/>
      <c r="AN157" s="579"/>
      <c r="AO157" s="579"/>
      <c r="AP157" s="579"/>
      <c r="AQ157" s="579"/>
      <c r="AR157" s="570"/>
      <c r="AS157" s="573"/>
      <c r="AT157" s="577"/>
      <c r="AU157" s="578"/>
      <c r="AV157" s="579"/>
      <c r="AW157" s="579"/>
      <c r="AX157" s="579"/>
      <c r="AY157" s="579"/>
      <c r="AZ157" s="570"/>
    </row>
    <row r="158" spans="1:52" ht="13.15" x14ac:dyDescent="0.35">
      <c r="A158" s="575"/>
      <c r="B158" s="518"/>
      <c r="C158" s="569"/>
      <c r="D158" s="576"/>
      <c r="F158" s="577"/>
      <c r="G158" s="578"/>
      <c r="H158" s="579"/>
      <c r="I158" s="579"/>
      <c r="J158" s="579"/>
      <c r="K158" s="579"/>
      <c r="L158" s="570"/>
      <c r="M158" s="573"/>
      <c r="N158" s="577"/>
      <c r="O158" s="578"/>
      <c r="P158" s="579"/>
      <c r="Q158" s="579"/>
      <c r="R158" s="579"/>
      <c r="S158" s="579"/>
      <c r="T158" s="570"/>
      <c r="U158" s="573"/>
      <c r="V158" s="577"/>
      <c r="W158" s="578"/>
      <c r="X158" s="579"/>
      <c r="Y158" s="579"/>
      <c r="Z158" s="579"/>
      <c r="AA158" s="579"/>
      <c r="AB158" s="570"/>
      <c r="AC158" s="574"/>
      <c r="AD158" s="577"/>
      <c r="AE158" s="578"/>
      <c r="AF158" s="579"/>
      <c r="AG158" s="579"/>
      <c r="AH158" s="579"/>
      <c r="AI158" s="579"/>
      <c r="AJ158" s="570"/>
      <c r="AK158" s="573"/>
      <c r="AL158" s="577"/>
      <c r="AM158" s="578"/>
      <c r="AN158" s="579"/>
      <c r="AO158" s="579"/>
      <c r="AP158" s="579"/>
      <c r="AQ158" s="579"/>
      <c r="AR158" s="570"/>
      <c r="AS158" s="573"/>
      <c r="AT158" s="577"/>
      <c r="AU158" s="578"/>
      <c r="AV158" s="579"/>
      <c r="AW158" s="579"/>
      <c r="AX158" s="579"/>
      <c r="AY158" s="579"/>
      <c r="AZ158" s="570"/>
    </row>
    <row r="159" spans="1:52" ht="13.15" x14ac:dyDescent="0.35">
      <c r="A159" s="580"/>
      <c r="B159" s="520"/>
      <c r="C159" s="581"/>
      <c r="D159" s="582"/>
      <c r="F159" s="583"/>
      <c r="G159" s="584"/>
      <c r="H159" s="585"/>
      <c r="I159" s="585"/>
      <c r="J159" s="585"/>
      <c r="K159" s="585"/>
      <c r="L159" s="586"/>
      <c r="M159" s="573"/>
      <c r="N159" s="583"/>
      <c r="O159" s="584"/>
      <c r="P159" s="585"/>
      <c r="Q159" s="585"/>
      <c r="R159" s="585"/>
      <c r="S159" s="585"/>
      <c r="T159" s="586"/>
      <c r="U159" s="573"/>
      <c r="V159" s="583"/>
      <c r="W159" s="584"/>
      <c r="X159" s="585"/>
      <c r="Y159" s="585"/>
      <c r="Z159" s="585"/>
      <c r="AA159" s="585"/>
      <c r="AB159" s="586"/>
      <c r="AC159" s="574"/>
      <c r="AD159" s="583"/>
      <c r="AE159" s="584"/>
      <c r="AF159" s="585"/>
      <c r="AG159" s="585"/>
      <c r="AH159" s="585"/>
      <c r="AI159" s="585"/>
      <c r="AJ159" s="586"/>
      <c r="AK159" s="573"/>
      <c r="AL159" s="583"/>
      <c r="AM159" s="584"/>
      <c r="AN159" s="585"/>
      <c r="AO159" s="585"/>
      <c r="AP159" s="585"/>
      <c r="AQ159" s="585"/>
      <c r="AR159" s="586"/>
      <c r="AS159" s="573"/>
      <c r="AT159" s="583"/>
      <c r="AU159" s="584"/>
      <c r="AV159" s="585"/>
      <c r="AW159" s="585"/>
      <c r="AX159" s="585"/>
      <c r="AY159" s="585"/>
      <c r="AZ159" s="586"/>
    </row>
    <row r="160" spans="1:52" ht="13.15" x14ac:dyDescent="0.35">
      <c r="A160" s="568" t="s">
        <v>20</v>
      </c>
      <c r="B160" s="518">
        <v>33</v>
      </c>
      <c r="C160" s="569" t="s">
        <v>27</v>
      </c>
      <c r="D160" s="570">
        <f>'0.2_MR_Weighting'!I164</f>
        <v>1.6719178600081177E-2</v>
      </c>
      <c r="F160" s="515">
        <f>SUM('2.3_Input_Data_Orig_MC'!Y158:Y161)</f>
        <v>11</v>
      </c>
      <c r="G160" s="516">
        <f>SUMIF('2.3_Input_Data_Orig_MC'!AF158:AF161,"&lt;0")</f>
        <v>-8</v>
      </c>
      <c r="H160" s="571">
        <f t="shared" ref="H160" si="864">IFERROR((F160+G160) / F160, "-")</f>
        <v>0.27272727272727271</v>
      </c>
      <c r="I160" s="571">
        <f>SUMIF('2.3_Input_Data_Orig_MC'!AB158:AF161,"&lt;=0")</f>
        <v>-9</v>
      </c>
      <c r="J160" s="571">
        <f t="shared" ref="J160" si="865">IFERROR((I160-G160)/I160, "-")</f>
        <v>0.1111111111111111</v>
      </c>
      <c r="K160" s="571">
        <f t="shared" ref="K160" si="866">IFERROR((SQRT(H160*J160))*F160, "N/A")</f>
        <v>1.914854215512676</v>
      </c>
      <c r="L160" s="572">
        <f t="shared" ref="L160" si="867">IFERROR(K160*$D160, "N/A")</f>
        <v>3.2014789622274761E-2</v>
      </c>
      <c r="M160" s="573"/>
      <c r="N160" s="515">
        <f>SUM('2.3_Input_Data_Orig_MC'!X158:Y161)</f>
        <v>12</v>
      </c>
      <c r="O160" s="516">
        <f>SUMIF('2.3_Input_Data_Orig_MC'!AE158:AF161,"&lt;0")</f>
        <v>-9</v>
      </c>
      <c r="P160" s="571">
        <f t="shared" ref="P160" si="868">IFERROR((N160+O160)/N160, "-")</f>
        <v>0.25</v>
      </c>
      <c r="Q160" s="571">
        <f>SUMIF('2.3_Input_Data_Orig_MC'!AB158:AF161,"&lt;=0")</f>
        <v>-9</v>
      </c>
      <c r="R160" s="571">
        <f t="shared" ref="R160" si="869">IFERROR((Q160-O160)/Q160, "-")</f>
        <v>0</v>
      </c>
      <c r="S160" s="571">
        <f t="shared" ref="S160" si="870">IFERROR((SQRT(P160*R160))*N160, "N/A")</f>
        <v>0</v>
      </c>
      <c r="T160" s="572">
        <f t="shared" ref="T160" si="871">IFERROR(S160*$D160, "N/A")</f>
        <v>0</v>
      </c>
      <c r="U160" s="573"/>
      <c r="V160" s="515">
        <f>SUM('2.3_Input_Data_Orig_MC'!W158:Y161)</f>
        <v>20</v>
      </c>
      <c r="W160" s="516">
        <f>SUMIF('2.3_Input_Data_Orig_MC'!AD158:AF161, "&lt;0")</f>
        <v>-9</v>
      </c>
      <c r="X160" s="571">
        <f t="shared" ref="X160" si="872">IFERROR((V160+W160)/V160, "-")</f>
        <v>0.55000000000000004</v>
      </c>
      <c r="Y160" s="571">
        <f>SUMIF('2.3_Input_Data_Orig_MC'!AB158:AF161,"&lt;=0")</f>
        <v>-9</v>
      </c>
      <c r="Z160" s="571">
        <f t="shared" ref="Z160" si="873">IFERROR((Y160-W160)/Y160, "-")</f>
        <v>0</v>
      </c>
      <c r="AA160" s="571">
        <f t="shared" ref="AA160" si="874">IFERROR((SQRT(X160*Z160))*V160, "N/A")</f>
        <v>0</v>
      </c>
      <c r="AB160" s="572">
        <f t="shared" ref="AB160" si="875">IFERROR(AA160*$D160, "N/A")</f>
        <v>0</v>
      </c>
      <c r="AC160" s="574"/>
      <c r="AD160" s="515">
        <f>SUM('2.4_Input_Data_Rebase'!Y158:Y161)</f>
        <v>19</v>
      </c>
      <c r="AE160" s="516">
        <f>SUMIF('2.4_Input_Data_Rebase'!AF158:AF161, "&lt;0")</f>
        <v>-9</v>
      </c>
      <c r="AF160" s="571">
        <f t="shared" ref="AF160" si="876">IFERROR((AD160+AE160) / AD160, "-")</f>
        <v>0.52631578947368418</v>
      </c>
      <c r="AG160" s="571">
        <f>SUMIF('2.4_Input_Data_Rebase'!AB158:AF161,"&lt;=0")</f>
        <v>-9</v>
      </c>
      <c r="AH160" s="571">
        <f t="shared" ref="AH160" si="877">IFERROR((AG160-AE160)/AG160, "-")</f>
        <v>0</v>
      </c>
      <c r="AI160" s="571">
        <f t="shared" ref="AI160" si="878">IFERROR((SQRT(AF160*AH160))*AD160, "N/A")</f>
        <v>0</v>
      </c>
      <c r="AJ160" s="572">
        <f t="shared" ref="AJ160" si="879">IFERROR(AI160*$D160, "N/A")</f>
        <v>0</v>
      </c>
      <c r="AK160" s="573"/>
      <c r="AL160" s="515">
        <f>SUM('2.4_Input_Data_Rebase'!X158:Y161)</f>
        <v>19</v>
      </c>
      <c r="AM160" s="516">
        <f>SUMIF('2.4_Input_Data_Rebase'!AE158:AF161, "&lt;0")</f>
        <v>-9</v>
      </c>
      <c r="AN160" s="571">
        <f t="shared" ref="AN160" si="880">IFERROR((AL160+AM160)/AL160, "-")</f>
        <v>0.52631578947368418</v>
      </c>
      <c r="AO160" s="571">
        <f>SUMIF('2.4_Input_Data_Rebase'!AB158:AF161,"&lt;=0")</f>
        <v>-9</v>
      </c>
      <c r="AP160" s="571">
        <f t="shared" ref="AP160" si="881">IFERROR((AO160-AM160)/AO160, "-")</f>
        <v>0</v>
      </c>
      <c r="AQ160" s="571">
        <f t="shared" ref="AQ160" si="882">IFERROR((SQRT(AN160*AP160))*AL160, "N/A")</f>
        <v>0</v>
      </c>
      <c r="AR160" s="572">
        <f t="shared" ref="AR160" si="883">IFERROR(AQ160*$D160, "N/A")</f>
        <v>0</v>
      </c>
      <c r="AS160" s="573"/>
      <c r="AT160" s="515">
        <f>SUM('2.4_Input_Data_Rebase'!W158:Y161)</f>
        <v>19</v>
      </c>
      <c r="AU160" s="516">
        <f>SUMIF('2.4_Input_Data_Rebase'!AD158:AF161, "&lt;0")</f>
        <v>-9</v>
      </c>
      <c r="AV160" s="571">
        <f t="shared" ref="AV160" si="884">IFERROR((AT160+AU160)/AT160, "-")</f>
        <v>0.52631578947368418</v>
      </c>
      <c r="AW160" s="571">
        <f>SUMIF('2.4_Input_Data_Rebase'!AB158:AF161,"&lt;=0")</f>
        <v>-9</v>
      </c>
      <c r="AX160" s="571">
        <f t="shared" ref="AX160" si="885">IFERROR((AW160-AU160)/AW160, "-")</f>
        <v>0</v>
      </c>
      <c r="AY160" s="571">
        <f t="shared" ref="AY160" si="886">IFERROR((SQRT(AV160*AX160))*AT160, "No Interventions")</f>
        <v>0</v>
      </c>
      <c r="AZ160" s="572">
        <f t="shared" ref="AZ160" si="887">IFERROR(AY160*$D160, "No Interventions")</f>
        <v>0</v>
      </c>
    </row>
    <row r="161" spans="1:52" ht="13.15" x14ac:dyDescent="0.35">
      <c r="A161" s="575"/>
      <c r="B161" s="518"/>
      <c r="C161" s="569"/>
      <c r="D161" s="576"/>
      <c r="F161" s="577"/>
      <c r="G161" s="578"/>
      <c r="H161" s="579"/>
      <c r="I161" s="579"/>
      <c r="J161" s="579"/>
      <c r="K161" s="579"/>
      <c r="L161" s="570"/>
      <c r="M161" s="573"/>
      <c r="N161" s="577"/>
      <c r="O161" s="578"/>
      <c r="P161" s="579"/>
      <c r="Q161" s="579"/>
      <c r="R161" s="579"/>
      <c r="S161" s="579"/>
      <c r="T161" s="570"/>
      <c r="U161" s="573"/>
      <c r="V161" s="577"/>
      <c r="W161" s="578"/>
      <c r="X161" s="579"/>
      <c r="Y161" s="579"/>
      <c r="Z161" s="579"/>
      <c r="AA161" s="579"/>
      <c r="AB161" s="570"/>
      <c r="AC161" s="574"/>
      <c r="AD161" s="577"/>
      <c r="AE161" s="578"/>
      <c r="AF161" s="579"/>
      <c r="AG161" s="579"/>
      <c r="AH161" s="579"/>
      <c r="AI161" s="579"/>
      <c r="AJ161" s="570"/>
      <c r="AK161" s="573"/>
      <c r="AL161" s="577"/>
      <c r="AM161" s="578"/>
      <c r="AN161" s="579"/>
      <c r="AO161" s="579"/>
      <c r="AP161" s="579"/>
      <c r="AQ161" s="579"/>
      <c r="AR161" s="570"/>
      <c r="AS161" s="573"/>
      <c r="AT161" s="577"/>
      <c r="AU161" s="578"/>
      <c r="AV161" s="579"/>
      <c r="AW161" s="579"/>
      <c r="AX161" s="579"/>
      <c r="AY161" s="579"/>
      <c r="AZ161" s="570"/>
    </row>
    <row r="162" spans="1:52" ht="13.15" x14ac:dyDescent="0.35">
      <c r="A162" s="575"/>
      <c r="B162" s="518"/>
      <c r="C162" s="569"/>
      <c r="D162" s="576"/>
      <c r="F162" s="577"/>
      <c r="G162" s="578"/>
      <c r="H162" s="579"/>
      <c r="I162" s="579"/>
      <c r="J162" s="579"/>
      <c r="K162" s="579"/>
      <c r="L162" s="570"/>
      <c r="M162" s="573"/>
      <c r="N162" s="577"/>
      <c r="O162" s="578"/>
      <c r="P162" s="579"/>
      <c r="Q162" s="579"/>
      <c r="R162" s="579"/>
      <c r="S162" s="579"/>
      <c r="T162" s="570"/>
      <c r="U162" s="573"/>
      <c r="V162" s="577"/>
      <c r="W162" s="578"/>
      <c r="X162" s="579"/>
      <c r="Y162" s="579"/>
      <c r="Z162" s="579"/>
      <c r="AA162" s="579"/>
      <c r="AB162" s="570"/>
      <c r="AC162" s="574"/>
      <c r="AD162" s="577"/>
      <c r="AE162" s="578"/>
      <c r="AF162" s="579"/>
      <c r="AG162" s="579"/>
      <c r="AH162" s="579"/>
      <c r="AI162" s="579"/>
      <c r="AJ162" s="570"/>
      <c r="AK162" s="573"/>
      <c r="AL162" s="577"/>
      <c r="AM162" s="578"/>
      <c r="AN162" s="579"/>
      <c r="AO162" s="579"/>
      <c r="AP162" s="579"/>
      <c r="AQ162" s="579"/>
      <c r="AR162" s="570"/>
      <c r="AS162" s="573"/>
      <c r="AT162" s="577"/>
      <c r="AU162" s="578"/>
      <c r="AV162" s="579"/>
      <c r="AW162" s="579"/>
      <c r="AX162" s="579"/>
      <c r="AY162" s="579"/>
      <c r="AZ162" s="570"/>
    </row>
    <row r="163" spans="1:52" ht="13.15" x14ac:dyDescent="0.35">
      <c r="A163" s="580"/>
      <c r="B163" s="520"/>
      <c r="C163" s="581"/>
      <c r="D163" s="582"/>
      <c r="F163" s="583"/>
      <c r="G163" s="584"/>
      <c r="H163" s="585"/>
      <c r="I163" s="585"/>
      <c r="J163" s="585"/>
      <c r="K163" s="585"/>
      <c r="L163" s="586"/>
      <c r="M163" s="573"/>
      <c r="N163" s="583"/>
      <c r="O163" s="584"/>
      <c r="P163" s="585"/>
      <c r="Q163" s="585"/>
      <c r="R163" s="585"/>
      <c r="S163" s="585"/>
      <c r="T163" s="586"/>
      <c r="U163" s="573"/>
      <c r="V163" s="583"/>
      <c r="W163" s="584"/>
      <c r="X163" s="585"/>
      <c r="Y163" s="585"/>
      <c r="Z163" s="585"/>
      <c r="AA163" s="585"/>
      <c r="AB163" s="586"/>
      <c r="AC163" s="574"/>
      <c r="AD163" s="583"/>
      <c r="AE163" s="584"/>
      <c r="AF163" s="585"/>
      <c r="AG163" s="585"/>
      <c r="AH163" s="585"/>
      <c r="AI163" s="585"/>
      <c r="AJ163" s="586"/>
      <c r="AK163" s="573"/>
      <c r="AL163" s="583"/>
      <c r="AM163" s="584"/>
      <c r="AN163" s="585"/>
      <c r="AO163" s="585"/>
      <c r="AP163" s="585"/>
      <c r="AQ163" s="585"/>
      <c r="AR163" s="586"/>
      <c r="AS163" s="573"/>
      <c r="AT163" s="583"/>
      <c r="AU163" s="584"/>
      <c r="AV163" s="585"/>
      <c r="AW163" s="585"/>
      <c r="AX163" s="585"/>
      <c r="AY163" s="585"/>
      <c r="AZ163" s="586"/>
    </row>
    <row r="164" spans="1:52" ht="13.15" x14ac:dyDescent="0.35">
      <c r="A164" s="568" t="s">
        <v>20</v>
      </c>
      <c r="B164" s="518">
        <v>39</v>
      </c>
      <c r="C164" s="569" t="s">
        <v>29</v>
      </c>
      <c r="D164" s="570">
        <f>'0.2_MR_Weighting'!I168</f>
        <v>0</v>
      </c>
      <c r="F164" s="515">
        <f>SUM('2.3_Input_Data_Orig_MC'!Y162:Y165)</f>
        <v>0</v>
      </c>
      <c r="G164" s="516">
        <f>SUMIF('2.3_Input_Data_Orig_MC'!AF162:AF165,"&lt;0")</f>
        <v>0</v>
      </c>
      <c r="H164" s="571" t="str">
        <f t="shared" ref="H164" si="888">IFERROR((F164+G164) / F164, "-")</f>
        <v>-</v>
      </c>
      <c r="I164" s="571">
        <f>SUMIF('2.3_Input_Data_Orig_MC'!AB162:AF165,"&lt;=0")</f>
        <v>0</v>
      </c>
      <c r="J164" s="571" t="str">
        <f t="shared" ref="J164" si="889">IFERROR((I164-G164)/I164, "-")</f>
        <v>-</v>
      </c>
      <c r="K164" s="571" t="str">
        <f t="shared" ref="K164" si="890">IFERROR((SQRT(H164*J164))*F164, "N/A")</f>
        <v>N/A</v>
      </c>
      <c r="L164" s="572" t="str">
        <f t="shared" ref="L164" si="891">IFERROR(K164*$D164, "N/A")</f>
        <v>N/A</v>
      </c>
      <c r="M164" s="573"/>
      <c r="N164" s="515">
        <f>SUM('2.3_Input_Data_Orig_MC'!X162:Y165)</f>
        <v>0</v>
      </c>
      <c r="O164" s="516">
        <f>SUMIF('2.3_Input_Data_Orig_MC'!AE162:AF165,"&lt;0")</f>
        <v>0</v>
      </c>
      <c r="P164" s="571" t="str">
        <f t="shared" ref="P164" si="892">IFERROR((N164+O164)/N164, "-")</f>
        <v>-</v>
      </c>
      <c r="Q164" s="571">
        <f>SUMIF('2.3_Input_Data_Orig_MC'!AB162:AF165,"&lt;=0")</f>
        <v>0</v>
      </c>
      <c r="R164" s="571" t="str">
        <f t="shared" ref="R164" si="893">IFERROR((Q164-O164)/Q164, "-")</f>
        <v>-</v>
      </c>
      <c r="S164" s="571" t="str">
        <f t="shared" ref="S164" si="894">IFERROR((SQRT(P164*R164))*N164, "N/A")</f>
        <v>N/A</v>
      </c>
      <c r="T164" s="572" t="str">
        <f t="shared" ref="T164" si="895">IFERROR(S164*$D164, "N/A")</f>
        <v>N/A</v>
      </c>
      <c r="U164" s="573"/>
      <c r="V164" s="515">
        <f>SUM('2.3_Input_Data_Orig_MC'!W162:Y165)</f>
        <v>0</v>
      </c>
      <c r="W164" s="516">
        <f>SUMIF('2.3_Input_Data_Orig_MC'!AD162:AF165, "&lt;0")</f>
        <v>0</v>
      </c>
      <c r="X164" s="571" t="str">
        <f t="shared" ref="X164" si="896">IFERROR((V164+W164)/V164, "-")</f>
        <v>-</v>
      </c>
      <c r="Y164" s="571">
        <f>SUMIF('2.3_Input_Data_Orig_MC'!AB162:AF165,"&lt;=0")</f>
        <v>0</v>
      </c>
      <c r="Z164" s="571" t="str">
        <f t="shared" ref="Z164" si="897">IFERROR((Y164-W164)/Y164, "-")</f>
        <v>-</v>
      </c>
      <c r="AA164" s="571" t="str">
        <f t="shared" ref="AA164" si="898">IFERROR((SQRT(X164*Z164))*V164, "N/A")</f>
        <v>N/A</v>
      </c>
      <c r="AB164" s="572" t="str">
        <f t="shared" ref="AB164" si="899">IFERROR(AA164*$D164, "N/A")</f>
        <v>N/A</v>
      </c>
      <c r="AC164" s="574"/>
      <c r="AD164" s="515">
        <f>SUM('2.4_Input_Data_Rebase'!Y162:Y165)</f>
        <v>0</v>
      </c>
      <c r="AE164" s="516">
        <f>SUMIF('2.4_Input_Data_Rebase'!AF162:AF165, "&lt;0")</f>
        <v>0</v>
      </c>
      <c r="AF164" s="571" t="str">
        <f t="shared" ref="AF164" si="900">IFERROR((AD164+AE164) / AD164, "-")</f>
        <v>-</v>
      </c>
      <c r="AG164" s="571">
        <f>SUMIF('2.4_Input_Data_Rebase'!AB162:AF165,"&lt;=0")</f>
        <v>0</v>
      </c>
      <c r="AH164" s="571" t="str">
        <f t="shared" ref="AH164" si="901">IFERROR((AG164-AE164)/AG164, "-")</f>
        <v>-</v>
      </c>
      <c r="AI164" s="571" t="str">
        <f t="shared" ref="AI164" si="902">IFERROR((SQRT(AF164*AH164))*AD164, "N/A")</f>
        <v>N/A</v>
      </c>
      <c r="AJ164" s="572" t="str">
        <f t="shared" ref="AJ164" si="903">IFERROR(AI164*$D164, "N/A")</f>
        <v>N/A</v>
      </c>
      <c r="AK164" s="573"/>
      <c r="AL164" s="515">
        <f>SUM('2.4_Input_Data_Rebase'!X162:Y165)</f>
        <v>0</v>
      </c>
      <c r="AM164" s="516">
        <f>SUMIF('2.4_Input_Data_Rebase'!AE162:AF165, "&lt;0")</f>
        <v>0</v>
      </c>
      <c r="AN164" s="571" t="str">
        <f t="shared" ref="AN164" si="904">IFERROR((AL164+AM164)/AL164, "-")</f>
        <v>-</v>
      </c>
      <c r="AO164" s="571">
        <f>SUMIF('2.4_Input_Data_Rebase'!AB162:AF165,"&lt;=0")</f>
        <v>0</v>
      </c>
      <c r="AP164" s="571" t="str">
        <f t="shared" ref="AP164" si="905">IFERROR((AO164-AM164)/AO164, "-")</f>
        <v>-</v>
      </c>
      <c r="AQ164" s="571" t="str">
        <f t="shared" ref="AQ164" si="906">IFERROR((SQRT(AN164*AP164))*AL164, "N/A")</f>
        <v>N/A</v>
      </c>
      <c r="AR164" s="572" t="str">
        <f t="shared" ref="AR164" si="907">IFERROR(AQ164*$D164, "N/A")</f>
        <v>N/A</v>
      </c>
      <c r="AS164" s="573"/>
      <c r="AT164" s="515">
        <f>SUM('2.4_Input_Data_Rebase'!W162:Y165)</f>
        <v>0</v>
      </c>
      <c r="AU164" s="516">
        <f>SUMIF('2.4_Input_Data_Rebase'!AD162:AF165, "&lt;0")</f>
        <v>0</v>
      </c>
      <c r="AV164" s="571" t="str">
        <f t="shared" ref="AV164" si="908">IFERROR((AT164+AU164)/AT164, "-")</f>
        <v>-</v>
      </c>
      <c r="AW164" s="571">
        <f>SUMIF('2.4_Input_Data_Rebase'!AB162:AF165,"&lt;=0")</f>
        <v>0</v>
      </c>
      <c r="AX164" s="571" t="str">
        <f t="shared" ref="AX164" si="909">IFERROR((AW164-AU164)/AW164, "-")</f>
        <v>-</v>
      </c>
      <c r="AY164" s="571" t="str">
        <f t="shared" ref="AY164" si="910">IFERROR((SQRT(AV164*AX164))*AT164, "No Interventions")</f>
        <v>No Interventions</v>
      </c>
      <c r="AZ164" s="572" t="str">
        <f t="shared" ref="AZ164" si="911">IFERROR(AY164*$D164, "No Interventions")</f>
        <v>No Interventions</v>
      </c>
    </row>
    <row r="165" spans="1:52" ht="13.15" x14ac:dyDescent="0.35">
      <c r="A165" s="575"/>
      <c r="B165" s="518"/>
      <c r="C165" s="569"/>
      <c r="D165" s="576"/>
      <c r="F165" s="577"/>
      <c r="G165" s="578"/>
      <c r="H165" s="579"/>
      <c r="I165" s="579"/>
      <c r="J165" s="579"/>
      <c r="K165" s="579"/>
      <c r="L165" s="570"/>
      <c r="M165" s="573"/>
      <c r="N165" s="577"/>
      <c r="O165" s="578"/>
      <c r="P165" s="579"/>
      <c r="Q165" s="579"/>
      <c r="R165" s="579"/>
      <c r="S165" s="579"/>
      <c r="T165" s="570"/>
      <c r="U165" s="573"/>
      <c r="V165" s="577"/>
      <c r="W165" s="578"/>
      <c r="X165" s="579"/>
      <c r="Y165" s="579"/>
      <c r="Z165" s="579"/>
      <c r="AA165" s="579"/>
      <c r="AB165" s="570"/>
      <c r="AC165" s="574"/>
      <c r="AD165" s="577"/>
      <c r="AE165" s="578"/>
      <c r="AF165" s="579"/>
      <c r="AG165" s="579"/>
      <c r="AH165" s="579"/>
      <c r="AI165" s="579"/>
      <c r="AJ165" s="570"/>
      <c r="AK165" s="573"/>
      <c r="AL165" s="577"/>
      <c r="AM165" s="578"/>
      <c r="AN165" s="579"/>
      <c r="AO165" s="579"/>
      <c r="AP165" s="579"/>
      <c r="AQ165" s="579"/>
      <c r="AR165" s="570"/>
      <c r="AS165" s="573"/>
      <c r="AT165" s="577"/>
      <c r="AU165" s="578"/>
      <c r="AV165" s="579"/>
      <c r="AW165" s="579"/>
      <c r="AX165" s="579"/>
      <c r="AY165" s="579"/>
      <c r="AZ165" s="570"/>
    </row>
    <row r="166" spans="1:52" ht="13.15" x14ac:dyDescent="0.35">
      <c r="A166" s="575"/>
      <c r="B166" s="518"/>
      <c r="C166" s="569"/>
      <c r="D166" s="576"/>
      <c r="F166" s="577"/>
      <c r="G166" s="578"/>
      <c r="H166" s="579"/>
      <c r="I166" s="579"/>
      <c r="J166" s="579"/>
      <c r="K166" s="579"/>
      <c r="L166" s="570"/>
      <c r="M166" s="573"/>
      <c r="N166" s="577"/>
      <c r="O166" s="578"/>
      <c r="P166" s="579"/>
      <c r="Q166" s="579"/>
      <c r="R166" s="579"/>
      <c r="S166" s="579"/>
      <c r="T166" s="570"/>
      <c r="U166" s="573"/>
      <c r="V166" s="577"/>
      <c r="W166" s="578"/>
      <c r="X166" s="579"/>
      <c r="Y166" s="579"/>
      <c r="Z166" s="579"/>
      <c r="AA166" s="579"/>
      <c r="AB166" s="570"/>
      <c r="AC166" s="574"/>
      <c r="AD166" s="577"/>
      <c r="AE166" s="578"/>
      <c r="AF166" s="579"/>
      <c r="AG166" s="579"/>
      <c r="AH166" s="579"/>
      <c r="AI166" s="579"/>
      <c r="AJ166" s="570"/>
      <c r="AK166" s="573"/>
      <c r="AL166" s="577"/>
      <c r="AM166" s="578"/>
      <c r="AN166" s="579"/>
      <c r="AO166" s="579"/>
      <c r="AP166" s="579"/>
      <c r="AQ166" s="579"/>
      <c r="AR166" s="570"/>
      <c r="AS166" s="573"/>
      <c r="AT166" s="577"/>
      <c r="AU166" s="578"/>
      <c r="AV166" s="579"/>
      <c r="AW166" s="579"/>
      <c r="AX166" s="579"/>
      <c r="AY166" s="579"/>
      <c r="AZ166" s="570"/>
    </row>
    <row r="167" spans="1:52" ht="13.15" x14ac:dyDescent="0.35">
      <c r="A167" s="580"/>
      <c r="B167" s="520"/>
      <c r="C167" s="581"/>
      <c r="D167" s="582"/>
      <c r="F167" s="583"/>
      <c r="G167" s="584"/>
      <c r="H167" s="585"/>
      <c r="I167" s="585"/>
      <c r="J167" s="585"/>
      <c r="K167" s="585"/>
      <c r="L167" s="586"/>
      <c r="M167" s="573"/>
      <c r="N167" s="583"/>
      <c r="O167" s="584"/>
      <c r="P167" s="585"/>
      <c r="Q167" s="585"/>
      <c r="R167" s="585"/>
      <c r="S167" s="585"/>
      <c r="T167" s="586"/>
      <c r="U167" s="573"/>
      <c r="V167" s="583"/>
      <c r="W167" s="584"/>
      <c r="X167" s="585"/>
      <c r="Y167" s="585"/>
      <c r="Z167" s="585"/>
      <c r="AA167" s="585"/>
      <c r="AB167" s="586"/>
      <c r="AC167" s="574"/>
      <c r="AD167" s="583"/>
      <c r="AE167" s="584"/>
      <c r="AF167" s="585"/>
      <c r="AG167" s="585"/>
      <c r="AH167" s="585"/>
      <c r="AI167" s="585"/>
      <c r="AJ167" s="586"/>
      <c r="AK167" s="573"/>
      <c r="AL167" s="583"/>
      <c r="AM167" s="584"/>
      <c r="AN167" s="585"/>
      <c r="AO167" s="585"/>
      <c r="AP167" s="585"/>
      <c r="AQ167" s="585"/>
      <c r="AR167" s="586"/>
      <c r="AS167" s="573"/>
      <c r="AT167" s="583"/>
      <c r="AU167" s="584"/>
      <c r="AV167" s="585"/>
      <c r="AW167" s="585"/>
      <c r="AX167" s="585"/>
      <c r="AY167" s="585"/>
      <c r="AZ167" s="586"/>
    </row>
    <row r="168" spans="1:52" ht="13.15" x14ac:dyDescent="0.35">
      <c r="A168" s="568" t="s">
        <v>20</v>
      </c>
      <c r="B168" s="518">
        <v>35</v>
      </c>
      <c r="C168" s="569" t="s">
        <v>28</v>
      </c>
      <c r="D168" s="570">
        <f>'0.2_MR_Weighting'!I172</f>
        <v>4.7568727325704357E-2</v>
      </c>
      <c r="F168" s="515">
        <f>SUM('2.3_Input_Data_Orig_MC'!Y166:Y169)</f>
        <v>23</v>
      </c>
      <c r="G168" s="516">
        <f>SUMIF('2.3_Input_Data_Orig_MC'!AF166:AF169,"&lt;0")</f>
        <v>-14</v>
      </c>
      <c r="H168" s="571">
        <f t="shared" ref="H168" si="912">IFERROR((F168+G168) / F168, "-")</f>
        <v>0.39130434782608697</v>
      </c>
      <c r="I168" s="571">
        <f>SUMIF('2.3_Input_Data_Orig_MC'!AB166:AF169,"&lt;=0")</f>
        <v>-16</v>
      </c>
      <c r="J168" s="571">
        <f t="shared" ref="J168" si="913">IFERROR((I168-G168)/I168, "-")</f>
        <v>0.125</v>
      </c>
      <c r="K168" s="571">
        <f t="shared" ref="K168" si="914">IFERROR((SQRT(H168*J168))*F168, "N/A")</f>
        <v>5.0867474873439509</v>
      </c>
      <c r="L168" s="572">
        <f t="shared" ref="L168" si="915">IFERROR(K168*$D168, "N/A")</f>
        <v>0.24197010420017617</v>
      </c>
      <c r="M168" s="573"/>
      <c r="N168" s="515">
        <f>SUM('2.3_Input_Data_Orig_MC'!X166:Y169)</f>
        <v>28</v>
      </c>
      <c r="O168" s="516">
        <f>SUMIF('2.3_Input_Data_Orig_MC'!AE166:AF169,"&lt;0")</f>
        <v>-16</v>
      </c>
      <c r="P168" s="571">
        <f t="shared" ref="P168" si="916">IFERROR((N168+O168)/N168, "-")</f>
        <v>0.42857142857142855</v>
      </c>
      <c r="Q168" s="571">
        <f>SUMIF('2.3_Input_Data_Orig_MC'!AB166:AF169,"&lt;=0")</f>
        <v>-16</v>
      </c>
      <c r="R168" s="571">
        <f t="shared" ref="R168" si="917">IFERROR((Q168-O168)/Q168, "-")</f>
        <v>0</v>
      </c>
      <c r="S168" s="571">
        <f t="shared" ref="S168" si="918">IFERROR((SQRT(P168*R168))*N168, "N/A")</f>
        <v>0</v>
      </c>
      <c r="T168" s="572">
        <f t="shared" ref="T168" si="919">IFERROR(S168*$D168, "N/A")</f>
        <v>0</v>
      </c>
      <c r="U168" s="573"/>
      <c r="V168" s="515">
        <f>SUM('2.3_Input_Data_Orig_MC'!W166:Y169)</f>
        <v>31</v>
      </c>
      <c r="W168" s="516">
        <f>SUMIF('2.3_Input_Data_Orig_MC'!AD166:AF169, "&lt;0")</f>
        <v>-16</v>
      </c>
      <c r="X168" s="571">
        <f t="shared" ref="X168" si="920">IFERROR((V168+W168)/V168, "-")</f>
        <v>0.4838709677419355</v>
      </c>
      <c r="Y168" s="571">
        <f>SUMIF('2.3_Input_Data_Orig_MC'!AB166:AF169,"&lt;=0")</f>
        <v>-16</v>
      </c>
      <c r="Z168" s="571">
        <f t="shared" ref="Z168" si="921">IFERROR((Y168-W168)/Y168, "-")</f>
        <v>0</v>
      </c>
      <c r="AA168" s="571">
        <f t="shared" ref="AA168" si="922">IFERROR((SQRT(X168*Z168))*V168, "N/A")</f>
        <v>0</v>
      </c>
      <c r="AB168" s="572">
        <f t="shared" ref="AB168" si="923">IFERROR(AA168*$D168, "N/A")</f>
        <v>0</v>
      </c>
      <c r="AC168" s="574"/>
      <c r="AD168" s="515">
        <f>SUM('2.4_Input_Data_Rebase'!Y166:Y169)</f>
        <v>20</v>
      </c>
      <c r="AE168" s="516">
        <f>SUMIF('2.4_Input_Data_Rebase'!AF166:AF169, "&lt;0")</f>
        <v>-16</v>
      </c>
      <c r="AF168" s="571">
        <f t="shared" ref="AF168" si="924">IFERROR((AD168+AE168) / AD168, "-")</f>
        <v>0.2</v>
      </c>
      <c r="AG168" s="571">
        <f>SUMIF('2.4_Input_Data_Rebase'!AB166:AF169,"&lt;=0")</f>
        <v>-16</v>
      </c>
      <c r="AH168" s="571">
        <f t="shared" ref="AH168" si="925">IFERROR((AG168-AE168)/AG168, "-")</f>
        <v>0</v>
      </c>
      <c r="AI168" s="571">
        <f t="shared" ref="AI168" si="926">IFERROR((SQRT(AF168*AH168))*AD168, "N/A")</f>
        <v>0</v>
      </c>
      <c r="AJ168" s="572">
        <f t="shared" ref="AJ168" si="927">IFERROR(AI168*$D168, "N/A")</f>
        <v>0</v>
      </c>
      <c r="AK168" s="573"/>
      <c r="AL168" s="515">
        <f>SUM('2.4_Input_Data_Rebase'!X166:Y169)</f>
        <v>23</v>
      </c>
      <c r="AM168" s="516">
        <f>SUMIF('2.4_Input_Data_Rebase'!AE166:AF169, "&lt;0")</f>
        <v>-16</v>
      </c>
      <c r="AN168" s="571">
        <f t="shared" ref="AN168" si="928">IFERROR((AL168+AM168)/AL168, "-")</f>
        <v>0.30434782608695654</v>
      </c>
      <c r="AO168" s="571">
        <f>SUMIF('2.4_Input_Data_Rebase'!AB166:AF169,"&lt;=0")</f>
        <v>-16</v>
      </c>
      <c r="AP168" s="571">
        <f t="shared" ref="AP168" si="929">IFERROR((AO168-AM168)/AO168, "-")</f>
        <v>0</v>
      </c>
      <c r="AQ168" s="571">
        <f t="shared" ref="AQ168" si="930">IFERROR((SQRT(AN168*AP168))*AL168, "N/A")</f>
        <v>0</v>
      </c>
      <c r="AR168" s="572">
        <f t="shared" ref="AR168" si="931">IFERROR(AQ168*$D168, "N/A")</f>
        <v>0</v>
      </c>
      <c r="AS168" s="573"/>
      <c r="AT168" s="515">
        <f>SUM('2.4_Input_Data_Rebase'!W166:Y169)</f>
        <v>24</v>
      </c>
      <c r="AU168" s="516">
        <f>SUMIF('2.4_Input_Data_Rebase'!AD166:AF169, "&lt;0")</f>
        <v>-16</v>
      </c>
      <c r="AV168" s="571">
        <f t="shared" ref="AV168" si="932">IFERROR((AT168+AU168)/AT168, "-")</f>
        <v>0.33333333333333331</v>
      </c>
      <c r="AW168" s="571">
        <f>SUMIF('2.4_Input_Data_Rebase'!AB166:AF169,"&lt;=0")</f>
        <v>-16</v>
      </c>
      <c r="AX168" s="571">
        <f t="shared" ref="AX168" si="933">IFERROR((AW168-AU168)/AW168, "-")</f>
        <v>0</v>
      </c>
      <c r="AY168" s="571">
        <f t="shared" ref="AY168" si="934">IFERROR((SQRT(AV168*AX168))*AT168, "No Interventions")</f>
        <v>0</v>
      </c>
      <c r="AZ168" s="572">
        <f t="shared" ref="AZ168" si="935">IFERROR(AY168*$D168, "No Interventions")</f>
        <v>0</v>
      </c>
    </row>
    <row r="169" spans="1:52" ht="13.15" x14ac:dyDescent="0.35">
      <c r="A169" s="575"/>
      <c r="B169" s="518"/>
      <c r="C169" s="569"/>
      <c r="D169" s="576"/>
      <c r="F169" s="577"/>
      <c r="G169" s="578"/>
      <c r="H169" s="579"/>
      <c r="I169" s="579"/>
      <c r="J169" s="579"/>
      <c r="K169" s="579"/>
      <c r="L169" s="570"/>
      <c r="M169" s="573"/>
      <c r="N169" s="577"/>
      <c r="O169" s="578"/>
      <c r="P169" s="579"/>
      <c r="Q169" s="579"/>
      <c r="R169" s="579"/>
      <c r="S169" s="579"/>
      <c r="T169" s="570"/>
      <c r="U169" s="573"/>
      <c r="V169" s="577"/>
      <c r="W169" s="578"/>
      <c r="X169" s="579"/>
      <c r="Y169" s="579"/>
      <c r="Z169" s="579"/>
      <c r="AA169" s="579"/>
      <c r="AB169" s="570"/>
      <c r="AC169" s="574"/>
      <c r="AD169" s="577"/>
      <c r="AE169" s="578"/>
      <c r="AF169" s="579"/>
      <c r="AG169" s="579"/>
      <c r="AH169" s="579"/>
      <c r="AI169" s="579"/>
      <c r="AJ169" s="570"/>
      <c r="AK169" s="573"/>
      <c r="AL169" s="577"/>
      <c r="AM169" s="578"/>
      <c r="AN169" s="579"/>
      <c r="AO169" s="579"/>
      <c r="AP169" s="579"/>
      <c r="AQ169" s="579"/>
      <c r="AR169" s="570"/>
      <c r="AS169" s="573"/>
      <c r="AT169" s="577"/>
      <c r="AU169" s="578"/>
      <c r="AV169" s="579"/>
      <c r="AW169" s="579"/>
      <c r="AX169" s="579"/>
      <c r="AY169" s="579"/>
      <c r="AZ169" s="570"/>
    </row>
    <row r="170" spans="1:52" ht="13.15" x14ac:dyDescent="0.35">
      <c r="A170" s="575"/>
      <c r="B170" s="518"/>
      <c r="C170" s="569"/>
      <c r="D170" s="576"/>
      <c r="F170" s="577"/>
      <c r="G170" s="578"/>
      <c r="H170" s="579"/>
      <c r="I170" s="579"/>
      <c r="J170" s="579"/>
      <c r="K170" s="579"/>
      <c r="L170" s="570"/>
      <c r="M170" s="573"/>
      <c r="N170" s="577"/>
      <c r="O170" s="578"/>
      <c r="P170" s="579"/>
      <c r="Q170" s="579"/>
      <c r="R170" s="579"/>
      <c r="S170" s="579"/>
      <c r="T170" s="570"/>
      <c r="U170" s="573"/>
      <c r="V170" s="577"/>
      <c r="W170" s="578"/>
      <c r="X170" s="579"/>
      <c r="Y170" s="579"/>
      <c r="Z170" s="579"/>
      <c r="AA170" s="579"/>
      <c r="AB170" s="570"/>
      <c r="AC170" s="574"/>
      <c r="AD170" s="577"/>
      <c r="AE170" s="578"/>
      <c r="AF170" s="579"/>
      <c r="AG170" s="579"/>
      <c r="AH170" s="579"/>
      <c r="AI170" s="579"/>
      <c r="AJ170" s="570"/>
      <c r="AK170" s="573"/>
      <c r="AL170" s="577"/>
      <c r="AM170" s="578"/>
      <c r="AN170" s="579"/>
      <c r="AO170" s="579"/>
      <c r="AP170" s="579"/>
      <c r="AQ170" s="579"/>
      <c r="AR170" s="570"/>
      <c r="AS170" s="573"/>
      <c r="AT170" s="577"/>
      <c r="AU170" s="578"/>
      <c r="AV170" s="579"/>
      <c r="AW170" s="579"/>
      <c r="AX170" s="579"/>
      <c r="AY170" s="579"/>
      <c r="AZ170" s="570"/>
    </row>
    <row r="171" spans="1:52" ht="13.15" x14ac:dyDescent="0.35">
      <c r="A171" s="580"/>
      <c r="B171" s="520"/>
      <c r="C171" s="581"/>
      <c r="D171" s="582"/>
      <c r="F171" s="583"/>
      <c r="G171" s="584"/>
      <c r="H171" s="585"/>
      <c r="I171" s="585"/>
      <c r="J171" s="585"/>
      <c r="K171" s="585"/>
      <c r="L171" s="586"/>
      <c r="M171" s="573"/>
      <c r="N171" s="583"/>
      <c r="O171" s="584"/>
      <c r="P171" s="585"/>
      <c r="Q171" s="585"/>
      <c r="R171" s="585"/>
      <c r="S171" s="585"/>
      <c r="T171" s="586"/>
      <c r="U171" s="573"/>
      <c r="V171" s="583"/>
      <c r="W171" s="584"/>
      <c r="X171" s="585"/>
      <c r="Y171" s="585"/>
      <c r="Z171" s="585"/>
      <c r="AA171" s="585"/>
      <c r="AB171" s="586"/>
      <c r="AC171" s="574"/>
      <c r="AD171" s="583"/>
      <c r="AE171" s="584"/>
      <c r="AF171" s="585"/>
      <c r="AG171" s="585"/>
      <c r="AH171" s="585"/>
      <c r="AI171" s="585"/>
      <c r="AJ171" s="586"/>
      <c r="AK171" s="573"/>
      <c r="AL171" s="583"/>
      <c r="AM171" s="584"/>
      <c r="AN171" s="585"/>
      <c r="AO171" s="585"/>
      <c r="AP171" s="585"/>
      <c r="AQ171" s="585"/>
      <c r="AR171" s="586"/>
      <c r="AS171" s="573"/>
      <c r="AT171" s="583"/>
      <c r="AU171" s="584"/>
      <c r="AV171" s="585"/>
      <c r="AW171" s="585"/>
      <c r="AX171" s="585"/>
      <c r="AY171" s="585"/>
      <c r="AZ171" s="586"/>
    </row>
    <row r="172" spans="1:52" ht="13.15" x14ac:dyDescent="0.35">
      <c r="A172" s="568" t="s">
        <v>20</v>
      </c>
      <c r="B172" s="518">
        <v>41</v>
      </c>
      <c r="C172" s="569" t="s">
        <v>75</v>
      </c>
      <c r="D172" s="570">
        <f>'0.2_MR_Weighting'!I176</f>
        <v>2.6310003769094313E-3</v>
      </c>
      <c r="F172" s="515">
        <f>SUM('2.3_Input_Data_Orig_MC'!Y170:Y173)</f>
        <v>8</v>
      </c>
      <c r="G172" s="516">
        <f>SUMIF('2.3_Input_Data_Orig_MC'!AF170:AF173,"&lt;0")</f>
        <v>-8</v>
      </c>
      <c r="H172" s="571">
        <f t="shared" ref="H172" si="936">IFERROR((F172+G172) / F172, "-")</f>
        <v>0</v>
      </c>
      <c r="I172" s="571">
        <f>SUMIF('2.3_Input_Data_Orig_MC'!AB170:AF173,"&lt;=0")</f>
        <v>-21</v>
      </c>
      <c r="J172" s="571">
        <f t="shared" ref="J172" si="937">IFERROR((I172-G172)/I172, "-")</f>
        <v>0.61904761904761907</v>
      </c>
      <c r="K172" s="571">
        <f t="shared" ref="K172" si="938">IFERROR((SQRT(H172*J172))*F172, "N/A")</f>
        <v>0</v>
      </c>
      <c r="L172" s="572">
        <f t="shared" ref="L172" si="939">IFERROR(K172*$D172, "N/A")</f>
        <v>0</v>
      </c>
      <c r="M172" s="573"/>
      <c r="N172" s="515">
        <f>SUM('2.3_Input_Data_Orig_MC'!X170:Y173)</f>
        <v>22</v>
      </c>
      <c r="O172" s="516">
        <f>SUMIF('2.3_Input_Data_Orig_MC'!AE170:AF173,"&lt;0")</f>
        <v>-21</v>
      </c>
      <c r="P172" s="571">
        <f t="shared" ref="P172" si="940">IFERROR((N172+O172)/N172, "-")</f>
        <v>4.5454545454545456E-2</v>
      </c>
      <c r="Q172" s="571">
        <f>SUMIF('2.3_Input_Data_Orig_MC'!AB170:AF173,"&lt;=0")</f>
        <v>-21</v>
      </c>
      <c r="R172" s="571">
        <f t="shared" ref="R172" si="941">IFERROR((Q172-O172)/Q172, "-")</f>
        <v>0</v>
      </c>
      <c r="S172" s="571">
        <f t="shared" ref="S172" si="942">IFERROR((SQRT(P172*R172))*N172, "N/A")</f>
        <v>0</v>
      </c>
      <c r="T172" s="572">
        <f t="shared" ref="T172" si="943">IFERROR(S172*$D172, "N/A")</f>
        <v>0</v>
      </c>
      <c r="U172" s="573"/>
      <c r="V172" s="515">
        <f>SUM('2.3_Input_Data_Orig_MC'!W170:Y173)</f>
        <v>23</v>
      </c>
      <c r="W172" s="516">
        <f>SUMIF('2.3_Input_Data_Orig_MC'!AD170:AF173, "&lt;0")</f>
        <v>-21</v>
      </c>
      <c r="X172" s="571">
        <f t="shared" ref="X172" si="944">IFERROR((V172+W172)/V172, "-")</f>
        <v>8.6956521739130432E-2</v>
      </c>
      <c r="Y172" s="571">
        <f>SUMIF('2.3_Input_Data_Orig_MC'!AB170:AF173,"&lt;=0")</f>
        <v>-21</v>
      </c>
      <c r="Z172" s="571">
        <f t="shared" ref="Z172" si="945">IFERROR((Y172-W172)/Y172, "-")</f>
        <v>0</v>
      </c>
      <c r="AA172" s="571">
        <f t="shared" ref="AA172" si="946">IFERROR((SQRT(X172*Z172))*V172, "N/A")</f>
        <v>0</v>
      </c>
      <c r="AB172" s="572">
        <f t="shared" ref="AB172" si="947">IFERROR(AA172*$D172, "N/A")</f>
        <v>0</v>
      </c>
      <c r="AC172" s="574"/>
      <c r="AD172" s="515">
        <f>SUM('2.4_Input_Data_Rebase'!Y170:Y173)</f>
        <v>15</v>
      </c>
      <c r="AE172" s="516">
        <f>SUMIF('2.4_Input_Data_Rebase'!AF170:AF173, "&lt;0")</f>
        <v>-15</v>
      </c>
      <c r="AF172" s="571">
        <f t="shared" ref="AF172" si="948">IFERROR((AD172+AE172) / AD172, "-")</f>
        <v>0</v>
      </c>
      <c r="AG172" s="571">
        <f>SUMIF('2.4_Input_Data_Rebase'!AB170:AF173,"&lt;=0")</f>
        <v>-21</v>
      </c>
      <c r="AH172" s="571">
        <f t="shared" ref="AH172" si="949">IFERROR((AG172-AE172)/AG172, "-")</f>
        <v>0.2857142857142857</v>
      </c>
      <c r="AI172" s="571">
        <f t="shared" ref="AI172" si="950">IFERROR((SQRT(AF172*AH172))*AD172, "N/A")</f>
        <v>0</v>
      </c>
      <c r="AJ172" s="572">
        <f t="shared" ref="AJ172" si="951">IFERROR(AI172*$D172, "N/A")</f>
        <v>0</v>
      </c>
      <c r="AK172" s="573"/>
      <c r="AL172" s="515">
        <f>SUM('2.4_Input_Data_Rebase'!X170:Y173)</f>
        <v>16</v>
      </c>
      <c r="AM172" s="516">
        <f>SUMIF('2.4_Input_Data_Rebase'!AE170:AF173, "&lt;0")</f>
        <v>-16</v>
      </c>
      <c r="AN172" s="571">
        <f t="shared" ref="AN172" si="952">IFERROR((AL172+AM172)/AL172, "-")</f>
        <v>0</v>
      </c>
      <c r="AO172" s="571">
        <f>SUMIF('2.4_Input_Data_Rebase'!AB170:AF173,"&lt;=0")</f>
        <v>-21</v>
      </c>
      <c r="AP172" s="571">
        <f t="shared" ref="AP172" si="953">IFERROR((AO172-AM172)/AO172, "-")</f>
        <v>0.23809523809523808</v>
      </c>
      <c r="AQ172" s="571">
        <f t="shared" ref="AQ172" si="954">IFERROR((SQRT(AN172*AP172))*AL172, "N/A")</f>
        <v>0</v>
      </c>
      <c r="AR172" s="572">
        <f t="shared" ref="AR172" si="955">IFERROR(AQ172*$D172, "N/A")</f>
        <v>0</v>
      </c>
      <c r="AS172" s="573"/>
      <c r="AT172" s="515">
        <f>SUM('2.4_Input_Data_Rebase'!W170:Y173)</f>
        <v>18</v>
      </c>
      <c r="AU172" s="516">
        <f>SUMIF('2.4_Input_Data_Rebase'!AD170:AF173, "&lt;0")</f>
        <v>-18</v>
      </c>
      <c r="AV172" s="571">
        <f t="shared" ref="AV172" si="956">IFERROR((AT172+AU172)/AT172, "-")</f>
        <v>0</v>
      </c>
      <c r="AW172" s="571">
        <f>SUMIF('2.4_Input_Data_Rebase'!AB170:AF173,"&lt;=0")</f>
        <v>-21</v>
      </c>
      <c r="AX172" s="571">
        <f t="shared" ref="AX172" si="957">IFERROR((AW172-AU172)/AW172, "-")</f>
        <v>0.14285714285714285</v>
      </c>
      <c r="AY172" s="571">
        <f t="shared" ref="AY172" si="958">IFERROR((SQRT(AV172*AX172))*AT172, "No Interventions")</f>
        <v>0</v>
      </c>
      <c r="AZ172" s="572">
        <f t="shared" ref="AZ172" si="959">IFERROR(AY172*$D172, "No Interventions")</f>
        <v>0</v>
      </c>
    </row>
    <row r="173" spans="1:52" ht="13.15" x14ac:dyDescent="0.35">
      <c r="A173" s="575"/>
      <c r="B173" s="518"/>
      <c r="C173" s="569"/>
      <c r="D173" s="576"/>
      <c r="F173" s="577"/>
      <c r="G173" s="578"/>
      <c r="H173" s="579"/>
      <c r="I173" s="579"/>
      <c r="J173" s="579"/>
      <c r="K173" s="579"/>
      <c r="L173" s="570"/>
      <c r="M173" s="573"/>
      <c r="N173" s="577"/>
      <c r="O173" s="578"/>
      <c r="P173" s="579"/>
      <c r="Q173" s="579"/>
      <c r="R173" s="579"/>
      <c r="S173" s="579"/>
      <c r="T173" s="570"/>
      <c r="U173" s="573"/>
      <c r="V173" s="577"/>
      <c r="W173" s="578"/>
      <c r="X173" s="579"/>
      <c r="Y173" s="579"/>
      <c r="Z173" s="579"/>
      <c r="AA173" s="579"/>
      <c r="AB173" s="570"/>
      <c r="AC173" s="574"/>
      <c r="AD173" s="577"/>
      <c r="AE173" s="578"/>
      <c r="AF173" s="579"/>
      <c r="AG173" s="579"/>
      <c r="AH173" s="579"/>
      <c r="AI173" s="579"/>
      <c r="AJ173" s="570"/>
      <c r="AK173" s="573"/>
      <c r="AL173" s="577"/>
      <c r="AM173" s="578"/>
      <c r="AN173" s="579"/>
      <c r="AO173" s="579"/>
      <c r="AP173" s="579"/>
      <c r="AQ173" s="579"/>
      <c r="AR173" s="570"/>
      <c r="AS173" s="573"/>
      <c r="AT173" s="577"/>
      <c r="AU173" s="578"/>
      <c r="AV173" s="579"/>
      <c r="AW173" s="579"/>
      <c r="AX173" s="579"/>
      <c r="AY173" s="579"/>
      <c r="AZ173" s="570"/>
    </row>
    <row r="174" spans="1:52" ht="13.15" x14ac:dyDescent="0.35">
      <c r="A174" s="575"/>
      <c r="B174" s="518"/>
      <c r="C174" s="569"/>
      <c r="D174" s="576"/>
      <c r="F174" s="577"/>
      <c r="G174" s="578"/>
      <c r="H174" s="579"/>
      <c r="I174" s="579"/>
      <c r="J174" s="579"/>
      <c r="K174" s="579"/>
      <c r="L174" s="570"/>
      <c r="M174" s="573"/>
      <c r="N174" s="577"/>
      <c r="O174" s="578"/>
      <c r="P174" s="579"/>
      <c r="Q174" s="579"/>
      <c r="R174" s="579"/>
      <c r="S174" s="579"/>
      <c r="T174" s="570"/>
      <c r="U174" s="573"/>
      <c r="V174" s="577"/>
      <c r="W174" s="578"/>
      <c r="X174" s="579"/>
      <c r="Y174" s="579"/>
      <c r="Z174" s="579"/>
      <c r="AA174" s="579"/>
      <c r="AB174" s="570"/>
      <c r="AC174" s="574"/>
      <c r="AD174" s="577"/>
      <c r="AE174" s="578"/>
      <c r="AF174" s="579"/>
      <c r="AG174" s="579"/>
      <c r="AH174" s="579"/>
      <c r="AI174" s="579"/>
      <c r="AJ174" s="570"/>
      <c r="AK174" s="573"/>
      <c r="AL174" s="577"/>
      <c r="AM174" s="578"/>
      <c r="AN174" s="579"/>
      <c r="AO174" s="579"/>
      <c r="AP174" s="579"/>
      <c r="AQ174" s="579"/>
      <c r="AR174" s="570"/>
      <c r="AS174" s="573"/>
      <c r="AT174" s="577"/>
      <c r="AU174" s="578"/>
      <c r="AV174" s="579"/>
      <c r="AW174" s="579"/>
      <c r="AX174" s="579"/>
      <c r="AY174" s="579"/>
      <c r="AZ174" s="570"/>
    </row>
    <row r="175" spans="1:52" ht="13.15" x14ac:dyDescent="0.35">
      <c r="A175" s="580"/>
      <c r="B175" s="520"/>
      <c r="C175" s="581"/>
      <c r="D175" s="582"/>
      <c r="F175" s="583"/>
      <c r="G175" s="584"/>
      <c r="H175" s="585"/>
      <c r="I175" s="585"/>
      <c r="J175" s="585"/>
      <c r="K175" s="585"/>
      <c r="L175" s="586"/>
      <c r="M175" s="573"/>
      <c r="N175" s="583"/>
      <c r="O175" s="584"/>
      <c r="P175" s="585"/>
      <c r="Q175" s="585"/>
      <c r="R175" s="585"/>
      <c r="S175" s="585"/>
      <c r="T175" s="586"/>
      <c r="U175" s="573"/>
      <c r="V175" s="583"/>
      <c r="W175" s="584"/>
      <c r="X175" s="585"/>
      <c r="Y175" s="585"/>
      <c r="Z175" s="585"/>
      <c r="AA175" s="585"/>
      <c r="AB175" s="586"/>
      <c r="AC175" s="574"/>
      <c r="AD175" s="583"/>
      <c r="AE175" s="584"/>
      <c r="AF175" s="585"/>
      <c r="AG175" s="585"/>
      <c r="AH175" s="585"/>
      <c r="AI175" s="585"/>
      <c r="AJ175" s="586"/>
      <c r="AK175" s="573"/>
      <c r="AL175" s="583"/>
      <c r="AM175" s="584"/>
      <c r="AN175" s="585"/>
      <c r="AO175" s="585"/>
      <c r="AP175" s="585"/>
      <c r="AQ175" s="585"/>
      <c r="AR175" s="586"/>
      <c r="AS175" s="573"/>
      <c r="AT175" s="583"/>
      <c r="AU175" s="584"/>
      <c r="AV175" s="585"/>
      <c r="AW175" s="585"/>
      <c r="AX175" s="585"/>
      <c r="AY175" s="585"/>
      <c r="AZ175" s="586"/>
    </row>
    <row r="176" spans="1:52" ht="13.15" x14ac:dyDescent="0.35">
      <c r="A176" s="568" t="s">
        <v>20</v>
      </c>
      <c r="B176" s="518">
        <v>43</v>
      </c>
      <c r="C176" s="569" t="s">
        <v>61</v>
      </c>
      <c r="D176" s="570">
        <f>'0.2_MR_Weighting'!I180</f>
        <v>2.8826246127928255E-3</v>
      </c>
      <c r="F176" s="515">
        <f>SUM('2.3_Input_Data_Orig_MC'!Y174:Y177)</f>
        <v>24</v>
      </c>
      <c r="G176" s="516">
        <f>SUMIF('2.3_Input_Data_Orig_MC'!AF174:AF177,"&lt;0")</f>
        <v>-24</v>
      </c>
      <c r="H176" s="571">
        <f t="shared" ref="H176" si="960">IFERROR((F176+G176) / F176, "-")</f>
        <v>0</v>
      </c>
      <c r="I176" s="571">
        <f>SUMIF('2.3_Input_Data_Orig_MC'!AB174:AF177,"&lt;=0")</f>
        <v>-24</v>
      </c>
      <c r="J176" s="571">
        <f t="shared" ref="J176" si="961">IFERROR((I176-G176)/I176, "-")</f>
        <v>0</v>
      </c>
      <c r="K176" s="571">
        <f t="shared" ref="K176" si="962">IFERROR((SQRT(H176*J176))*F176, "N/A")</f>
        <v>0</v>
      </c>
      <c r="L176" s="572">
        <f t="shared" ref="L176" si="963">IFERROR(K176*$D176, "N/A")</f>
        <v>0</v>
      </c>
      <c r="M176" s="573"/>
      <c r="N176" s="515">
        <f>SUM('2.3_Input_Data_Orig_MC'!X174:Y177)</f>
        <v>24</v>
      </c>
      <c r="O176" s="516">
        <f>SUMIF('2.3_Input_Data_Orig_MC'!AE174:AF177,"&lt;0")</f>
        <v>-24</v>
      </c>
      <c r="P176" s="571">
        <f t="shared" ref="P176" si="964">IFERROR((N176+O176)/N176, "-")</f>
        <v>0</v>
      </c>
      <c r="Q176" s="571">
        <f>SUMIF('2.3_Input_Data_Orig_MC'!AB174:AF177,"&lt;=0")</f>
        <v>-24</v>
      </c>
      <c r="R176" s="571">
        <f t="shared" ref="R176" si="965">IFERROR((Q176-O176)/Q176, "-")</f>
        <v>0</v>
      </c>
      <c r="S176" s="571">
        <f t="shared" ref="S176" si="966">IFERROR((SQRT(P176*R176))*N176, "N/A")</f>
        <v>0</v>
      </c>
      <c r="T176" s="572">
        <f t="shared" ref="T176" si="967">IFERROR(S176*$D176, "N/A")</f>
        <v>0</v>
      </c>
      <c r="U176" s="573"/>
      <c r="V176" s="515">
        <f>SUM('2.3_Input_Data_Orig_MC'!W174:Y177)</f>
        <v>1250</v>
      </c>
      <c r="W176" s="516">
        <f>SUMIF('2.3_Input_Data_Orig_MC'!AD174:AF177, "&lt;0")</f>
        <v>-24</v>
      </c>
      <c r="X176" s="571">
        <f t="shared" ref="X176" si="968">IFERROR((V176+W176)/V176, "-")</f>
        <v>0.98080000000000001</v>
      </c>
      <c r="Y176" s="571">
        <f>SUMIF('2.3_Input_Data_Orig_MC'!AB174:AF177,"&lt;=0")</f>
        <v>-24</v>
      </c>
      <c r="Z176" s="571">
        <f t="shared" ref="Z176" si="969">IFERROR((Y176-W176)/Y176, "-")</f>
        <v>0</v>
      </c>
      <c r="AA176" s="571">
        <f t="shared" ref="AA176" si="970">IFERROR((SQRT(X176*Z176))*V176, "N/A")</f>
        <v>0</v>
      </c>
      <c r="AB176" s="572">
        <f t="shared" ref="AB176" si="971">IFERROR(AA176*$D176, "N/A")</f>
        <v>0</v>
      </c>
      <c r="AC176" s="574"/>
      <c r="AD176" s="515">
        <f>SUM('2.4_Input_Data_Rebase'!Y174:Y177)</f>
        <v>2456</v>
      </c>
      <c r="AE176" s="516">
        <f>SUMIF('2.4_Input_Data_Rebase'!AF174:AF177, "&lt;0")</f>
        <v>-24</v>
      </c>
      <c r="AF176" s="571">
        <f t="shared" ref="AF176" si="972">IFERROR((AD176+AE176) / AD176, "-")</f>
        <v>0.99022801302931596</v>
      </c>
      <c r="AG176" s="571">
        <f>SUMIF('2.4_Input_Data_Rebase'!AB174:AF177,"&lt;=0")</f>
        <v>-24</v>
      </c>
      <c r="AH176" s="571">
        <f t="shared" ref="AH176" si="973">IFERROR((AG176-AE176)/AG176, "-")</f>
        <v>0</v>
      </c>
      <c r="AI176" s="571">
        <f t="shared" ref="AI176" si="974">IFERROR((SQRT(AF176*AH176))*AD176, "N/A")</f>
        <v>0</v>
      </c>
      <c r="AJ176" s="572">
        <f t="shared" ref="AJ176" si="975">IFERROR(AI176*$D176, "N/A")</f>
        <v>0</v>
      </c>
      <c r="AK176" s="573"/>
      <c r="AL176" s="515">
        <f>SUM('2.4_Input_Data_Rebase'!X174:Y177)</f>
        <v>2456</v>
      </c>
      <c r="AM176" s="516">
        <f>SUMIF('2.4_Input_Data_Rebase'!AE174:AF177, "&lt;0")</f>
        <v>-24</v>
      </c>
      <c r="AN176" s="571">
        <f t="shared" ref="AN176" si="976">IFERROR((AL176+AM176)/AL176, "-")</f>
        <v>0.99022801302931596</v>
      </c>
      <c r="AO176" s="571">
        <f>SUMIF('2.4_Input_Data_Rebase'!AB174:AF177,"&lt;=0")</f>
        <v>-24</v>
      </c>
      <c r="AP176" s="571">
        <f t="shared" ref="AP176" si="977">IFERROR((AO176-AM176)/AO176, "-")</f>
        <v>0</v>
      </c>
      <c r="AQ176" s="571">
        <f t="shared" ref="AQ176" si="978">IFERROR((SQRT(AN176*AP176))*AL176, "N/A")</f>
        <v>0</v>
      </c>
      <c r="AR176" s="572">
        <f t="shared" ref="AR176" si="979">IFERROR(AQ176*$D176, "N/A")</f>
        <v>0</v>
      </c>
      <c r="AS176" s="573"/>
      <c r="AT176" s="515">
        <f>SUM('2.4_Input_Data_Rebase'!W174:Y177)</f>
        <v>2605</v>
      </c>
      <c r="AU176" s="516">
        <f>SUMIF('2.4_Input_Data_Rebase'!AD174:AF177, "&lt;0")</f>
        <v>-24</v>
      </c>
      <c r="AV176" s="571">
        <f t="shared" ref="AV176" si="980">IFERROR((AT176+AU176)/AT176, "-")</f>
        <v>0.99078694817658353</v>
      </c>
      <c r="AW176" s="571">
        <f>SUMIF('2.4_Input_Data_Rebase'!AB174:AF177,"&lt;=0")</f>
        <v>-24</v>
      </c>
      <c r="AX176" s="571">
        <f t="shared" ref="AX176" si="981">IFERROR((AW176-AU176)/AW176, "-")</f>
        <v>0</v>
      </c>
      <c r="AY176" s="571">
        <f t="shared" ref="AY176" si="982">IFERROR((SQRT(AV176*AX176))*AT176, "No Interventions")</f>
        <v>0</v>
      </c>
      <c r="AZ176" s="572">
        <f t="shared" ref="AZ176" si="983">IFERROR(AY176*$D176, "No Interventions")</f>
        <v>0</v>
      </c>
    </row>
    <row r="177" spans="1:52" ht="13.15" x14ac:dyDescent="0.35">
      <c r="A177" s="575"/>
      <c r="B177" s="518"/>
      <c r="C177" s="569"/>
      <c r="D177" s="576"/>
      <c r="F177" s="577"/>
      <c r="G177" s="578"/>
      <c r="H177" s="579"/>
      <c r="I177" s="579"/>
      <c r="J177" s="579"/>
      <c r="K177" s="579"/>
      <c r="L177" s="570"/>
      <c r="M177" s="573"/>
      <c r="N177" s="577"/>
      <c r="O177" s="578"/>
      <c r="P177" s="579"/>
      <c r="Q177" s="579"/>
      <c r="R177" s="579"/>
      <c r="S177" s="579"/>
      <c r="T177" s="570"/>
      <c r="U177" s="573"/>
      <c r="V177" s="577"/>
      <c r="W177" s="578"/>
      <c r="X177" s="579"/>
      <c r="Y177" s="579"/>
      <c r="Z177" s="579"/>
      <c r="AA177" s="579"/>
      <c r="AB177" s="570"/>
      <c r="AC177" s="574"/>
      <c r="AD177" s="577"/>
      <c r="AE177" s="578"/>
      <c r="AF177" s="579"/>
      <c r="AG177" s="579"/>
      <c r="AH177" s="579"/>
      <c r="AI177" s="579"/>
      <c r="AJ177" s="570"/>
      <c r="AK177" s="573"/>
      <c r="AL177" s="577"/>
      <c r="AM177" s="578"/>
      <c r="AN177" s="579"/>
      <c r="AO177" s="579"/>
      <c r="AP177" s="579"/>
      <c r="AQ177" s="579"/>
      <c r="AR177" s="570"/>
      <c r="AS177" s="573"/>
      <c r="AT177" s="577"/>
      <c r="AU177" s="578"/>
      <c r="AV177" s="579"/>
      <c r="AW177" s="579"/>
      <c r="AX177" s="579"/>
      <c r="AY177" s="579"/>
      <c r="AZ177" s="570"/>
    </row>
    <row r="178" spans="1:52" ht="13.15" x14ac:dyDescent="0.35">
      <c r="A178" s="575"/>
      <c r="B178" s="518"/>
      <c r="C178" s="569"/>
      <c r="D178" s="576"/>
      <c r="F178" s="577"/>
      <c r="G178" s="578"/>
      <c r="H178" s="579"/>
      <c r="I178" s="579"/>
      <c r="J178" s="579"/>
      <c r="K178" s="579"/>
      <c r="L178" s="570"/>
      <c r="M178" s="573"/>
      <c r="N178" s="577"/>
      <c r="O178" s="578"/>
      <c r="P178" s="579"/>
      <c r="Q178" s="579"/>
      <c r="R178" s="579"/>
      <c r="S178" s="579"/>
      <c r="T178" s="570"/>
      <c r="U178" s="573"/>
      <c r="V178" s="577"/>
      <c r="W178" s="578"/>
      <c r="X178" s="579"/>
      <c r="Y178" s="579"/>
      <c r="Z178" s="579"/>
      <c r="AA178" s="579"/>
      <c r="AB178" s="570"/>
      <c r="AC178" s="574"/>
      <c r="AD178" s="577"/>
      <c r="AE178" s="578"/>
      <c r="AF178" s="579"/>
      <c r="AG178" s="579"/>
      <c r="AH178" s="579"/>
      <c r="AI178" s="579"/>
      <c r="AJ178" s="570"/>
      <c r="AK178" s="573"/>
      <c r="AL178" s="577"/>
      <c r="AM178" s="578"/>
      <c r="AN178" s="579"/>
      <c r="AO178" s="579"/>
      <c r="AP178" s="579"/>
      <c r="AQ178" s="579"/>
      <c r="AR178" s="570"/>
      <c r="AS178" s="573"/>
      <c r="AT178" s="577"/>
      <c r="AU178" s="578"/>
      <c r="AV178" s="579"/>
      <c r="AW178" s="579"/>
      <c r="AX178" s="579"/>
      <c r="AY178" s="579"/>
      <c r="AZ178" s="570"/>
    </row>
    <row r="179" spans="1:52" ht="13.15" x14ac:dyDescent="0.35">
      <c r="A179" s="580"/>
      <c r="B179" s="520"/>
      <c r="C179" s="581"/>
      <c r="D179" s="582"/>
      <c r="F179" s="583"/>
      <c r="G179" s="584"/>
      <c r="H179" s="585"/>
      <c r="I179" s="585"/>
      <c r="J179" s="585"/>
      <c r="K179" s="585"/>
      <c r="L179" s="586"/>
      <c r="M179" s="573"/>
      <c r="N179" s="583"/>
      <c r="O179" s="584"/>
      <c r="P179" s="585"/>
      <c r="Q179" s="585"/>
      <c r="R179" s="585"/>
      <c r="S179" s="585"/>
      <c r="T179" s="586"/>
      <c r="U179" s="573"/>
      <c r="V179" s="583"/>
      <c r="W179" s="584"/>
      <c r="X179" s="585"/>
      <c r="Y179" s="585"/>
      <c r="Z179" s="585"/>
      <c r="AA179" s="585"/>
      <c r="AB179" s="586"/>
      <c r="AC179" s="574"/>
      <c r="AD179" s="583"/>
      <c r="AE179" s="584"/>
      <c r="AF179" s="585"/>
      <c r="AG179" s="585"/>
      <c r="AH179" s="585"/>
      <c r="AI179" s="585"/>
      <c r="AJ179" s="586"/>
      <c r="AK179" s="573"/>
      <c r="AL179" s="583"/>
      <c r="AM179" s="584"/>
      <c r="AN179" s="585"/>
      <c r="AO179" s="585"/>
      <c r="AP179" s="585"/>
      <c r="AQ179" s="585"/>
      <c r="AR179" s="586"/>
      <c r="AS179" s="573"/>
      <c r="AT179" s="583"/>
      <c r="AU179" s="584"/>
      <c r="AV179" s="585"/>
      <c r="AW179" s="585"/>
      <c r="AX179" s="585"/>
      <c r="AY179" s="585"/>
      <c r="AZ179" s="586"/>
    </row>
    <row r="180" spans="1:52" ht="13.15" x14ac:dyDescent="0.35">
      <c r="A180" s="568" t="s">
        <v>20</v>
      </c>
      <c r="B180" s="518">
        <v>31</v>
      </c>
      <c r="C180" s="569" t="s">
        <v>30</v>
      </c>
      <c r="D180" s="570">
        <f>'0.2_MR_Weighting'!I184</f>
        <v>6.7434441624978617E-5</v>
      </c>
      <c r="F180" s="515">
        <f>SUM('2.3_Input_Data_Orig_MC'!Y178:Y181)</f>
        <v>18</v>
      </c>
      <c r="G180" s="516">
        <f>SUMIF('2.3_Input_Data_Orig_MC'!AF178:AF181,"&lt;0")</f>
        <v>-17</v>
      </c>
      <c r="H180" s="571">
        <f t="shared" ref="H180" si="984">IFERROR((F180+G180) / F180, "-")</f>
        <v>5.5555555555555552E-2</v>
      </c>
      <c r="I180" s="571">
        <f>SUMIF('2.3_Input_Data_Orig_MC'!AB178:AF181,"&lt;=0")</f>
        <v>-20</v>
      </c>
      <c r="J180" s="571">
        <f t="shared" ref="J180" si="985">IFERROR((I180-G180)/I180, "-")</f>
        <v>0.15</v>
      </c>
      <c r="K180" s="571">
        <f t="shared" ref="K180" si="986">IFERROR((SQRT(H180*J180))*F180, "N/A")</f>
        <v>1.6431676725154982</v>
      </c>
      <c r="L180" s="572">
        <f t="shared" ref="L180" si="987">IFERROR(K180*$D180, "N/A")</f>
        <v>1.1080609449229834E-4</v>
      </c>
      <c r="M180" s="573"/>
      <c r="N180" s="515">
        <f>SUM('2.3_Input_Data_Orig_MC'!X178:Y181)</f>
        <v>27</v>
      </c>
      <c r="O180" s="516">
        <f>SUMIF('2.3_Input_Data_Orig_MC'!AE178:AF181,"&lt;0")</f>
        <v>-20</v>
      </c>
      <c r="P180" s="571">
        <f t="shared" ref="P180" si="988">IFERROR((N180+O180)/N180, "-")</f>
        <v>0.25925925925925924</v>
      </c>
      <c r="Q180" s="571">
        <f>SUMIF('2.3_Input_Data_Orig_MC'!AB178:AF181,"&lt;=0")</f>
        <v>-20</v>
      </c>
      <c r="R180" s="571">
        <f t="shared" ref="R180" si="989">IFERROR((Q180-O180)/Q180, "-")</f>
        <v>0</v>
      </c>
      <c r="S180" s="571">
        <f t="shared" ref="S180" si="990">IFERROR((SQRT(P180*R180))*N180, "N/A")</f>
        <v>0</v>
      </c>
      <c r="T180" s="572">
        <f t="shared" ref="T180" si="991">IFERROR(S180*$D180, "N/A")</f>
        <v>0</v>
      </c>
      <c r="U180" s="573"/>
      <c r="V180" s="515">
        <f>SUM('2.3_Input_Data_Orig_MC'!W178:Y181)</f>
        <v>30</v>
      </c>
      <c r="W180" s="516">
        <f>SUMIF('2.3_Input_Data_Orig_MC'!AD178:AF181, "&lt;0")</f>
        <v>-20</v>
      </c>
      <c r="X180" s="571">
        <f t="shared" ref="X180" si="992">IFERROR((V180+W180)/V180, "-")</f>
        <v>0.33333333333333331</v>
      </c>
      <c r="Y180" s="571">
        <f>SUMIF('2.3_Input_Data_Orig_MC'!AB178:AF181,"&lt;=0")</f>
        <v>-20</v>
      </c>
      <c r="Z180" s="571">
        <f t="shared" ref="Z180" si="993">IFERROR((Y180-W180)/Y180, "-")</f>
        <v>0</v>
      </c>
      <c r="AA180" s="571">
        <f t="shared" ref="AA180" si="994">IFERROR((SQRT(X180*Z180))*V180, "N/A")</f>
        <v>0</v>
      </c>
      <c r="AB180" s="572">
        <f t="shared" ref="AB180" si="995">IFERROR(AA180*$D180, "N/A")</f>
        <v>0</v>
      </c>
      <c r="AC180" s="574"/>
      <c r="AD180" s="515">
        <f>SUM('2.4_Input_Data_Rebase'!Y178:Y181)</f>
        <v>1</v>
      </c>
      <c r="AE180" s="516">
        <f>SUMIF('2.4_Input_Data_Rebase'!AF178:AF181, "&lt;0")</f>
        <v>-1</v>
      </c>
      <c r="AF180" s="571">
        <f t="shared" ref="AF180" si="996">IFERROR((AD180+AE180) / AD180, "-")</f>
        <v>0</v>
      </c>
      <c r="AG180" s="571">
        <f>SUMIF('2.4_Input_Data_Rebase'!AB178:AF181,"&lt;=0")</f>
        <v>-20</v>
      </c>
      <c r="AH180" s="571">
        <f t="shared" ref="AH180" si="997">IFERROR((AG180-AE180)/AG180, "-")</f>
        <v>0.95</v>
      </c>
      <c r="AI180" s="571">
        <f t="shared" ref="AI180" si="998">IFERROR((SQRT(AF180*AH180))*AD180, "N/A")</f>
        <v>0</v>
      </c>
      <c r="AJ180" s="572">
        <f t="shared" ref="AJ180" si="999">IFERROR(AI180*$D180, "N/A")</f>
        <v>0</v>
      </c>
      <c r="AK180" s="573"/>
      <c r="AL180" s="515">
        <f>SUM('2.4_Input_Data_Rebase'!X178:Y181)</f>
        <v>1</v>
      </c>
      <c r="AM180" s="516">
        <f>SUMIF('2.4_Input_Data_Rebase'!AE178:AF181, "&lt;0")</f>
        <v>-1</v>
      </c>
      <c r="AN180" s="571">
        <f t="shared" ref="AN180" si="1000">IFERROR((AL180+AM180)/AL180, "-")</f>
        <v>0</v>
      </c>
      <c r="AO180" s="571">
        <f>SUMIF('2.4_Input_Data_Rebase'!AB178:AF181,"&lt;=0")</f>
        <v>-20</v>
      </c>
      <c r="AP180" s="571">
        <f t="shared" ref="AP180" si="1001">IFERROR((AO180-AM180)/AO180, "-")</f>
        <v>0.95</v>
      </c>
      <c r="AQ180" s="571">
        <f t="shared" ref="AQ180" si="1002">IFERROR((SQRT(AN180*AP180))*AL180, "N/A")</f>
        <v>0</v>
      </c>
      <c r="AR180" s="572">
        <f t="shared" ref="AR180" si="1003">IFERROR(AQ180*$D180, "N/A")</f>
        <v>0</v>
      </c>
      <c r="AS180" s="573"/>
      <c r="AT180" s="515">
        <f>SUM('2.4_Input_Data_Rebase'!W178:Y181)</f>
        <v>20</v>
      </c>
      <c r="AU180" s="516">
        <f>SUMIF('2.4_Input_Data_Rebase'!AD178:AF181, "&lt;0")</f>
        <v>-20</v>
      </c>
      <c r="AV180" s="571">
        <f t="shared" ref="AV180" si="1004">IFERROR((AT180+AU180)/AT180, "-")</f>
        <v>0</v>
      </c>
      <c r="AW180" s="571">
        <f>SUMIF('2.4_Input_Data_Rebase'!AB178:AF181,"&lt;=0")</f>
        <v>-20</v>
      </c>
      <c r="AX180" s="571">
        <f t="shared" ref="AX180" si="1005">IFERROR((AW180-AU180)/AW180, "-")</f>
        <v>0</v>
      </c>
      <c r="AY180" s="571">
        <f t="shared" ref="AY180" si="1006">IFERROR((SQRT(AV180*AX180))*AT180, "No Interventions")</f>
        <v>0</v>
      </c>
      <c r="AZ180" s="572">
        <f t="shared" ref="AZ180" si="1007">IFERROR(AY180*$D180, "No Interventions")</f>
        <v>0</v>
      </c>
    </row>
    <row r="181" spans="1:52" ht="13.15" x14ac:dyDescent="0.35">
      <c r="A181" s="575"/>
      <c r="B181" s="518"/>
      <c r="C181" s="569"/>
      <c r="D181" s="576"/>
      <c r="F181" s="577"/>
      <c r="G181" s="578"/>
      <c r="H181" s="579"/>
      <c r="I181" s="579"/>
      <c r="J181" s="579"/>
      <c r="K181" s="579"/>
      <c r="L181" s="570"/>
      <c r="M181" s="573"/>
      <c r="N181" s="577"/>
      <c r="O181" s="578"/>
      <c r="P181" s="579"/>
      <c r="Q181" s="579"/>
      <c r="R181" s="579"/>
      <c r="S181" s="579"/>
      <c r="T181" s="570"/>
      <c r="U181" s="573"/>
      <c r="V181" s="577"/>
      <c r="W181" s="578"/>
      <c r="X181" s="579"/>
      <c r="Y181" s="579"/>
      <c r="Z181" s="579"/>
      <c r="AA181" s="579"/>
      <c r="AB181" s="570"/>
      <c r="AC181" s="574"/>
      <c r="AD181" s="577"/>
      <c r="AE181" s="578"/>
      <c r="AF181" s="579"/>
      <c r="AG181" s="579"/>
      <c r="AH181" s="579"/>
      <c r="AI181" s="579"/>
      <c r="AJ181" s="570"/>
      <c r="AK181" s="573"/>
      <c r="AL181" s="577"/>
      <c r="AM181" s="578"/>
      <c r="AN181" s="579"/>
      <c r="AO181" s="579"/>
      <c r="AP181" s="579"/>
      <c r="AQ181" s="579"/>
      <c r="AR181" s="570"/>
      <c r="AS181" s="573"/>
      <c r="AT181" s="577"/>
      <c r="AU181" s="578"/>
      <c r="AV181" s="579"/>
      <c r="AW181" s="579"/>
      <c r="AX181" s="579"/>
      <c r="AY181" s="579"/>
      <c r="AZ181" s="570"/>
    </row>
    <row r="182" spans="1:52" ht="13.15" x14ac:dyDescent="0.35">
      <c r="A182" s="575"/>
      <c r="B182" s="518"/>
      <c r="C182" s="569"/>
      <c r="D182" s="576"/>
      <c r="F182" s="577"/>
      <c r="G182" s="578"/>
      <c r="H182" s="579"/>
      <c r="I182" s="579"/>
      <c r="J182" s="579"/>
      <c r="K182" s="579"/>
      <c r="L182" s="570"/>
      <c r="M182" s="573"/>
      <c r="N182" s="577"/>
      <c r="O182" s="578"/>
      <c r="P182" s="579"/>
      <c r="Q182" s="579"/>
      <c r="R182" s="579"/>
      <c r="S182" s="579"/>
      <c r="T182" s="570"/>
      <c r="U182" s="573"/>
      <c r="V182" s="577"/>
      <c r="W182" s="578"/>
      <c r="X182" s="579"/>
      <c r="Y182" s="579"/>
      <c r="Z182" s="579"/>
      <c r="AA182" s="579"/>
      <c r="AB182" s="570"/>
      <c r="AC182" s="574"/>
      <c r="AD182" s="577"/>
      <c r="AE182" s="578"/>
      <c r="AF182" s="579"/>
      <c r="AG182" s="579"/>
      <c r="AH182" s="579"/>
      <c r="AI182" s="579"/>
      <c r="AJ182" s="570"/>
      <c r="AK182" s="573"/>
      <c r="AL182" s="577"/>
      <c r="AM182" s="578"/>
      <c r="AN182" s="579"/>
      <c r="AO182" s="579"/>
      <c r="AP182" s="579"/>
      <c r="AQ182" s="579"/>
      <c r="AR182" s="570"/>
      <c r="AS182" s="573"/>
      <c r="AT182" s="577"/>
      <c r="AU182" s="578"/>
      <c r="AV182" s="579"/>
      <c r="AW182" s="579"/>
      <c r="AX182" s="579"/>
      <c r="AY182" s="579"/>
      <c r="AZ182" s="570"/>
    </row>
    <row r="183" spans="1:52" ht="13.5" thickBot="1" x14ac:dyDescent="0.4">
      <c r="A183" s="587"/>
      <c r="B183" s="588"/>
      <c r="C183" s="589"/>
      <c r="D183" s="590"/>
      <c r="F183" s="591"/>
      <c r="G183" s="592"/>
      <c r="H183" s="593"/>
      <c r="I183" s="593"/>
      <c r="J183" s="593"/>
      <c r="K183" s="593"/>
      <c r="L183" s="594"/>
      <c r="M183" s="595"/>
      <c r="N183" s="591"/>
      <c r="O183" s="592"/>
      <c r="P183" s="593"/>
      <c r="Q183" s="593"/>
      <c r="R183" s="593"/>
      <c r="S183" s="593"/>
      <c r="T183" s="594"/>
      <c r="U183" s="595"/>
      <c r="V183" s="591"/>
      <c r="W183" s="592"/>
      <c r="X183" s="593"/>
      <c r="Y183" s="593"/>
      <c r="Z183" s="593"/>
      <c r="AA183" s="593"/>
      <c r="AB183" s="594"/>
      <c r="AC183" s="596"/>
      <c r="AD183" s="591"/>
      <c r="AE183" s="592"/>
      <c r="AF183" s="593"/>
      <c r="AG183" s="593"/>
      <c r="AH183" s="593"/>
      <c r="AI183" s="593"/>
      <c r="AJ183" s="594"/>
      <c r="AK183" s="595"/>
      <c r="AL183" s="591"/>
      <c r="AM183" s="592"/>
      <c r="AN183" s="593"/>
      <c r="AO183" s="593"/>
      <c r="AP183" s="593"/>
      <c r="AQ183" s="593"/>
      <c r="AR183" s="594"/>
      <c r="AS183" s="595"/>
      <c r="AT183" s="591"/>
      <c r="AU183" s="592"/>
      <c r="AV183" s="593"/>
      <c r="AW183" s="593"/>
      <c r="AX183" s="593"/>
      <c r="AY183" s="593"/>
      <c r="AZ183" s="594"/>
    </row>
  </sheetData>
  <conditionalFormatting sqref="I8">
    <cfRule type="cellIs" dxfId="46" priority="40" operator="equal">
      <formula>"N/A"</formula>
    </cfRule>
  </conditionalFormatting>
  <conditionalFormatting sqref="J8">
    <cfRule type="cellIs" dxfId="45" priority="38" operator="equal">
      <formula>"N/A"</formula>
    </cfRule>
  </conditionalFormatting>
  <conditionalFormatting sqref="E6">
    <cfRule type="cellIs" dxfId="44" priority="39" operator="equal">
      <formula>"N/A"</formula>
    </cfRule>
  </conditionalFormatting>
  <conditionalFormatting sqref="K8">
    <cfRule type="cellIs" dxfId="43" priority="31" operator="equal">
      <formula>"N/A"</formula>
    </cfRule>
  </conditionalFormatting>
  <conditionalFormatting sqref="H8">
    <cfRule type="cellIs" dxfId="42" priority="37" operator="equal">
      <formula>"N/A"</formula>
    </cfRule>
  </conditionalFormatting>
  <conditionalFormatting sqref="M6">
    <cfRule type="cellIs" dxfId="41" priority="36" operator="equal">
      <formula>"N/A"</formula>
    </cfRule>
  </conditionalFormatting>
  <conditionalFormatting sqref="Q8">
    <cfRule type="cellIs" dxfId="40" priority="35" operator="equal">
      <formula>"N/A"</formula>
    </cfRule>
  </conditionalFormatting>
  <conditionalFormatting sqref="O6">
    <cfRule type="cellIs" dxfId="39" priority="34" operator="equal">
      <formula>"N/A"</formula>
    </cfRule>
  </conditionalFormatting>
  <conditionalFormatting sqref="R8">
    <cfRule type="cellIs" dxfId="38" priority="33" operator="equal">
      <formula>"N/A"</formula>
    </cfRule>
  </conditionalFormatting>
  <conditionalFormatting sqref="S8">
    <cfRule type="cellIs" dxfId="37" priority="32" operator="equal">
      <formula>"N/A"</formula>
    </cfRule>
  </conditionalFormatting>
  <conditionalFormatting sqref="U6">
    <cfRule type="cellIs" dxfId="36" priority="30" operator="equal">
      <formula>"N/A"</formula>
    </cfRule>
  </conditionalFormatting>
  <conditionalFormatting sqref="Y8">
    <cfRule type="cellIs" dxfId="35" priority="29" operator="equal">
      <formula>"N/A"</formula>
    </cfRule>
  </conditionalFormatting>
  <conditionalFormatting sqref="W6">
    <cfRule type="cellIs" dxfId="34" priority="28" operator="equal">
      <formula>"N/A"</formula>
    </cfRule>
  </conditionalFormatting>
  <conditionalFormatting sqref="Z8">
    <cfRule type="cellIs" dxfId="33" priority="27" operator="equal">
      <formula>"N/A"</formula>
    </cfRule>
  </conditionalFormatting>
  <conditionalFormatting sqref="AA8">
    <cfRule type="cellIs" dxfId="32" priority="26" operator="equal">
      <formula>"N/A"</formula>
    </cfRule>
  </conditionalFormatting>
  <conditionalFormatting sqref="AG8">
    <cfRule type="cellIs" dxfId="31" priority="25" operator="equal">
      <formula>"N/A"</formula>
    </cfRule>
  </conditionalFormatting>
  <conditionalFormatting sqref="AE6">
    <cfRule type="cellIs" dxfId="30" priority="24" operator="equal">
      <formula>"N/A"</formula>
    </cfRule>
  </conditionalFormatting>
  <conditionalFormatting sqref="AH8">
    <cfRule type="cellIs" dxfId="29" priority="23" operator="equal">
      <formula>"N/A"</formula>
    </cfRule>
  </conditionalFormatting>
  <conditionalFormatting sqref="AF8">
    <cfRule type="cellIs" dxfId="28" priority="22" operator="equal">
      <formula>"N/A"</formula>
    </cfRule>
  </conditionalFormatting>
  <conditionalFormatting sqref="AK6">
    <cfRule type="cellIs" dxfId="27" priority="21" operator="equal">
      <formula>"N/A"</formula>
    </cfRule>
  </conditionalFormatting>
  <conditionalFormatting sqref="AS6">
    <cfRule type="cellIs" dxfId="26" priority="14" operator="equal">
      <formula>"N/A"</formula>
    </cfRule>
  </conditionalFormatting>
  <conditionalFormatting sqref="AO8">
    <cfRule type="cellIs" dxfId="25" priority="20" operator="equal">
      <formula>"N/A"</formula>
    </cfRule>
  </conditionalFormatting>
  <conditionalFormatting sqref="AM6">
    <cfRule type="cellIs" dxfId="24" priority="19" operator="equal">
      <formula>"N/A"</formula>
    </cfRule>
  </conditionalFormatting>
  <conditionalFormatting sqref="AP8">
    <cfRule type="cellIs" dxfId="23" priority="18" operator="equal">
      <formula>"N/A"</formula>
    </cfRule>
  </conditionalFormatting>
  <conditionalFormatting sqref="AQ8">
    <cfRule type="cellIs" dxfId="22" priority="17" operator="equal">
      <formula>"N/A"</formula>
    </cfRule>
  </conditionalFormatting>
  <conditionalFormatting sqref="AN8">
    <cfRule type="cellIs" dxfId="21" priority="16" operator="equal">
      <formula>"N/A"</formula>
    </cfRule>
  </conditionalFormatting>
  <conditionalFormatting sqref="AI8">
    <cfRule type="cellIs" dxfId="20" priority="15" operator="equal">
      <formula>"N/A"</formula>
    </cfRule>
  </conditionalFormatting>
  <conditionalFormatting sqref="AW8">
    <cfRule type="cellIs" dxfId="19" priority="13" operator="equal">
      <formula>"N/A"</formula>
    </cfRule>
  </conditionalFormatting>
  <conditionalFormatting sqref="AU6">
    <cfRule type="cellIs" dxfId="18" priority="12" operator="equal">
      <formula>"N/A"</formula>
    </cfRule>
  </conditionalFormatting>
  <conditionalFormatting sqref="AX8">
    <cfRule type="cellIs" dxfId="17" priority="11" operator="equal">
      <formula>"N/A"</formula>
    </cfRule>
  </conditionalFormatting>
  <conditionalFormatting sqref="AY8">
    <cfRule type="cellIs" dxfId="16" priority="10" operator="equal">
      <formula>"N/A"</formula>
    </cfRule>
  </conditionalFormatting>
  <conditionalFormatting sqref="AV8">
    <cfRule type="cellIs" dxfId="15" priority="9" operator="equal">
      <formula>"N/A"</formula>
    </cfRule>
  </conditionalFormatting>
  <conditionalFormatting sqref="L8">
    <cfRule type="cellIs" dxfId="14" priority="8" operator="equal">
      <formula>"N/A"</formula>
    </cfRule>
  </conditionalFormatting>
  <conditionalFormatting sqref="T8">
    <cfRule type="cellIs" dxfId="13" priority="7" operator="equal">
      <formula>"N/A"</formula>
    </cfRule>
  </conditionalFormatting>
  <conditionalFormatting sqref="AJ8">
    <cfRule type="cellIs" dxfId="12" priority="5" operator="equal">
      <formula>"N/A"</formula>
    </cfRule>
  </conditionalFormatting>
  <conditionalFormatting sqref="AB8">
    <cfRule type="cellIs" dxfId="11" priority="6" operator="equal">
      <formula>"N/A"</formula>
    </cfRule>
  </conditionalFormatting>
  <conditionalFormatting sqref="P8">
    <cfRule type="cellIs" dxfId="10" priority="2" operator="equal">
      <formula>"N/A"</formula>
    </cfRule>
  </conditionalFormatting>
  <conditionalFormatting sqref="X8">
    <cfRule type="cellIs" dxfId="9" priority="1" operator="equal">
      <formula>"N/A"</formula>
    </cfRule>
  </conditionalFormatting>
  <conditionalFormatting sqref="AR8">
    <cfRule type="cellIs" dxfId="8" priority="4" operator="equal">
      <formula>"N/A"</formula>
    </cfRule>
  </conditionalFormatting>
  <conditionalFormatting sqref="AZ8">
    <cfRule type="cellIs" dxfId="7" priority="3" operator="equal">
      <formula>"N/A"</formula>
    </cfRule>
  </conditionalFormatting>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EP23"/>
  <sheetViews>
    <sheetView workbookViewId="0">
      <selection activeCell="M22" sqref="M22"/>
    </sheetView>
  </sheetViews>
  <sheetFormatPr defaultRowHeight="12.4" x14ac:dyDescent="0.3"/>
  <sheetData>
    <row r="1" spans="1:146" x14ac:dyDescent="0.3">
      <c r="A1" s="13"/>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c r="CV1" s="13"/>
      <c r="CW1" s="13"/>
      <c r="CX1" s="13"/>
      <c r="CY1" s="13"/>
      <c r="CZ1" s="13"/>
      <c r="DA1" s="13"/>
      <c r="DB1" s="13"/>
      <c r="DC1" s="13"/>
      <c r="DD1" s="13"/>
      <c r="DE1" s="13"/>
      <c r="DF1" s="13"/>
      <c r="DG1" s="13"/>
      <c r="DH1" s="13"/>
      <c r="DI1" s="13"/>
      <c r="DJ1" s="13"/>
      <c r="DK1" s="13"/>
      <c r="DL1" s="13"/>
      <c r="DM1" s="13"/>
      <c r="DN1" s="13"/>
      <c r="DO1" s="13"/>
      <c r="DP1" s="13"/>
      <c r="DQ1" s="13"/>
      <c r="DR1" s="13"/>
      <c r="DS1" s="13"/>
      <c r="DT1" s="13"/>
      <c r="DU1" s="13"/>
      <c r="DV1" s="13"/>
      <c r="DW1" s="13"/>
      <c r="DX1" s="13"/>
      <c r="DY1" s="13"/>
      <c r="DZ1" s="13"/>
      <c r="EA1" s="13"/>
      <c r="EB1" s="13"/>
      <c r="EC1" s="13"/>
      <c r="ED1" s="13"/>
      <c r="EE1" s="13"/>
      <c r="EF1" s="13"/>
      <c r="EG1" s="13"/>
      <c r="EH1" s="13"/>
      <c r="EI1" s="13"/>
      <c r="EJ1" s="13"/>
      <c r="EK1" s="13"/>
      <c r="EL1" s="13"/>
      <c r="EM1" s="13"/>
      <c r="EN1" s="13"/>
      <c r="EO1" s="13"/>
      <c r="EP1" s="13"/>
    </row>
    <row r="2" spans="1:146" x14ac:dyDescent="0.3">
      <c r="A2" s="13"/>
      <c r="B2" s="13"/>
      <c r="C2" s="13"/>
      <c r="D2" s="13" t="s">
        <v>79</v>
      </c>
      <c r="E2" s="13"/>
      <c r="F2" s="13"/>
      <c r="G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row>
    <row r="3" spans="1:146" x14ac:dyDescent="0.3">
      <c r="A3" s="13"/>
      <c r="B3" s="13"/>
      <c r="C3" s="13"/>
      <c r="D3" s="13" t="s">
        <v>80</v>
      </c>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3"/>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3"/>
      <c r="EJ3" s="13"/>
      <c r="EK3" s="13"/>
      <c r="EL3" s="13"/>
      <c r="EM3" s="13"/>
      <c r="EN3" s="13"/>
      <c r="EO3" s="13"/>
      <c r="EP3" s="13"/>
    </row>
    <row r="4" spans="1:146" x14ac:dyDescent="0.3">
      <c r="A4" s="13"/>
      <c r="B4" s="1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row>
    <row r="5" spans="1:146" ht="12.75" thickBot="1" x14ac:dyDescent="0.35"/>
    <row r="6" spans="1:146" ht="12.75" thickBot="1" x14ac:dyDescent="0.35">
      <c r="A6" s="114" t="s">
        <v>98</v>
      </c>
      <c r="B6" s="113"/>
    </row>
    <row r="8" spans="1:146" x14ac:dyDescent="0.3">
      <c r="A8" t="s">
        <v>99</v>
      </c>
      <c r="B8" t="s">
        <v>100</v>
      </c>
    </row>
    <row r="9" spans="1:146" x14ac:dyDescent="0.3">
      <c r="A9" t="s">
        <v>101</v>
      </c>
      <c r="B9" t="s">
        <v>102</v>
      </c>
    </row>
    <row r="11" spans="1:146" x14ac:dyDescent="0.3">
      <c r="A11" t="s">
        <v>103</v>
      </c>
    </row>
    <row r="12" spans="1:146" x14ac:dyDescent="0.3">
      <c r="A12" s="33"/>
      <c r="B12" s="2" t="s">
        <v>4</v>
      </c>
      <c r="C12" s="3" t="s">
        <v>5</v>
      </c>
      <c r="D12" s="3" t="s">
        <v>6</v>
      </c>
      <c r="E12" s="4" t="s">
        <v>7</v>
      </c>
      <c r="F12" s="5" t="s">
        <v>8</v>
      </c>
    </row>
    <row r="13" spans="1:146" x14ac:dyDescent="0.3">
      <c r="A13" s="18" t="s">
        <v>31</v>
      </c>
      <c r="B13" s="34">
        <v>4</v>
      </c>
      <c r="C13" s="34">
        <v>8</v>
      </c>
      <c r="D13" s="34">
        <v>12</v>
      </c>
      <c r="E13" s="34">
        <v>16</v>
      </c>
      <c r="F13" s="34">
        <v>20</v>
      </c>
    </row>
    <row r="14" spans="1:146" x14ac:dyDescent="0.3">
      <c r="A14" s="18" t="s">
        <v>32</v>
      </c>
      <c r="B14" s="34">
        <v>3</v>
      </c>
      <c r="C14" s="34">
        <v>6</v>
      </c>
      <c r="D14" s="34">
        <v>9</v>
      </c>
      <c r="E14" s="34">
        <v>12</v>
      </c>
      <c r="F14" s="34">
        <v>15</v>
      </c>
    </row>
    <row r="15" spans="1:146" x14ac:dyDescent="0.3">
      <c r="A15" s="18" t="s">
        <v>33</v>
      </c>
      <c r="B15" s="34">
        <v>2</v>
      </c>
      <c r="C15" s="34">
        <v>4</v>
      </c>
      <c r="D15" s="34">
        <v>6</v>
      </c>
      <c r="E15" s="34">
        <v>8</v>
      </c>
      <c r="F15" s="34">
        <v>10</v>
      </c>
    </row>
    <row r="16" spans="1:146" ht="12.75" thickBot="1" x14ac:dyDescent="0.35">
      <c r="A16" s="23" t="s">
        <v>34</v>
      </c>
      <c r="B16" s="34">
        <v>1</v>
      </c>
      <c r="C16" s="34">
        <v>2</v>
      </c>
      <c r="D16" s="34">
        <v>3</v>
      </c>
      <c r="E16" s="34">
        <v>4</v>
      </c>
      <c r="F16" s="34">
        <v>5</v>
      </c>
    </row>
    <row r="18" spans="1:6" x14ac:dyDescent="0.3">
      <c r="A18" t="s">
        <v>104</v>
      </c>
    </row>
    <row r="19" spans="1:6" x14ac:dyDescent="0.3">
      <c r="A19" s="33"/>
      <c r="B19" s="2" t="s">
        <v>4</v>
      </c>
      <c r="C19" s="3" t="s">
        <v>5</v>
      </c>
      <c r="D19" s="3" t="s">
        <v>6</v>
      </c>
      <c r="E19" s="4" t="s">
        <v>7</v>
      </c>
      <c r="F19" s="5" t="s">
        <v>8</v>
      </c>
    </row>
    <row r="20" spans="1:6" x14ac:dyDescent="0.3">
      <c r="A20" s="18" t="s">
        <v>31</v>
      </c>
      <c r="B20" s="35">
        <f t="shared" ref="B20:F23" si="0">B13/$F$13</f>
        <v>0.2</v>
      </c>
      <c r="C20" s="35">
        <f t="shared" si="0"/>
        <v>0.4</v>
      </c>
      <c r="D20" s="35">
        <f t="shared" si="0"/>
        <v>0.6</v>
      </c>
      <c r="E20" s="35">
        <f t="shared" si="0"/>
        <v>0.8</v>
      </c>
      <c r="F20" s="35">
        <f t="shared" si="0"/>
        <v>1</v>
      </c>
    </row>
    <row r="21" spans="1:6" x14ac:dyDescent="0.3">
      <c r="A21" s="18" t="s">
        <v>32</v>
      </c>
      <c r="B21" s="35">
        <f t="shared" si="0"/>
        <v>0.15</v>
      </c>
      <c r="C21" s="35">
        <f t="shared" si="0"/>
        <v>0.3</v>
      </c>
      <c r="D21" s="35">
        <f t="shared" si="0"/>
        <v>0.45</v>
      </c>
      <c r="E21" s="35">
        <f t="shared" si="0"/>
        <v>0.6</v>
      </c>
      <c r="F21" s="35">
        <f t="shared" si="0"/>
        <v>0.75</v>
      </c>
    </row>
    <row r="22" spans="1:6" x14ac:dyDescent="0.3">
      <c r="A22" s="18" t="s">
        <v>33</v>
      </c>
      <c r="B22" s="35">
        <f t="shared" si="0"/>
        <v>0.1</v>
      </c>
      <c r="C22" s="35">
        <f t="shared" si="0"/>
        <v>0.2</v>
      </c>
      <c r="D22" s="35">
        <f t="shared" si="0"/>
        <v>0.3</v>
      </c>
      <c r="E22" s="35">
        <f t="shared" si="0"/>
        <v>0.4</v>
      </c>
      <c r="F22" s="35">
        <f t="shared" si="0"/>
        <v>0.5</v>
      </c>
    </row>
    <row r="23" spans="1:6" ht="12.75" thickBot="1" x14ac:dyDescent="0.35">
      <c r="A23" s="23" t="s">
        <v>34</v>
      </c>
      <c r="B23" s="35">
        <f t="shared" si="0"/>
        <v>0.05</v>
      </c>
      <c r="C23" s="35">
        <f t="shared" si="0"/>
        <v>0.1</v>
      </c>
      <c r="D23" s="35">
        <f t="shared" si="0"/>
        <v>0.15</v>
      </c>
      <c r="E23" s="35">
        <f t="shared" si="0"/>
        <v>0.2</v>
      </c>
      <c r="F23" s="35">
        <f t="shared" si="0"/>
        <v>0.25</v>
      </c>
    </row>
  </sheetData>
  <conditionalFormatting sqref="A12:F12 A13:A16">
    <cfRule type="cellIs" dxfId="6" priority="6" operator="equal">
      <formula>"N/A"</formula>
    </cfRule>
  </conditionalFormatting>
  <conditionalFormatting sqref="B14:F16 C13:F13">
    <cfRule type="cellIs" dxfId="5" priority="5" operator="equal">
      <formula>"N/A"</formula>
    </cfRule>
  </conditionalFormatting>
  <conditionalFormatting sqref="B13:F16">
    <cfRule type="cellIs" dxfId="4" priority="4" operator="equal">
      <formula>"N/A"</formula>
    </cfRule>
  </conditionalFormatting>
  <conditionalFormatting sqref="A19:F19 A20:A23">
    <cfRule type="cellIs" dxfId="3" priority="3" operator="equal">
      <formula>"N/A"</formula>
    </cfRule>
  </conditionalFormatting>
  <conditionalFormatting sqref="B20:F23">
    <cfRule type="cellIs" dxfId="2" priority="2" operator="equal">
      <formula>"N/A"</formula>
    </cfRule>
  </conditionalFormatting>
  <conditionalFormatting sqref="B20:F23">
    <cfRule type="cellIs" dxfId="1" priority="1" operator="equal">
      <formula>"N/A"</formula>
    </cfRule>
  </conditionalFormatting>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autoPageBreaks="0"/>
  </sheetPr>
  <dimension ref="A1:AS187"/>
  <sheetViews>
    <sheetView showGridLines="0" zoomScale="85" zoomScaleNormal="85" workbookViewId="0">
      <selection sqref="A1:XFD1048576"/>
    </sheetView>
  </sheetViews>
  <sheetFormatPr defaultRowHeight="12.75" x14ac:dyDescent="0.35"/>
  <cols>
    <col min="1" max="1" width="13.3515625" style="126" customWidth="1"/>
    <col min="2" max="2" width="10.1171875" style="126" customWidth="1"/>
    <col min="3" max="3" width="28.64453125" style="126" bestFit="1" customWidth="1"/>
    <col min="4" max="4" width="3.29296875" style="126" customWidth="1"/>
    <col min="5" max="5" width="16.87890625" style="127" customWidth="1"/>
    <col min="6" max="6" width="16.87890625" style="128" customWidth="1"/>
    <col min="7" max="7" width="16.87890625" style="127" customWidth="1"/>
    <col min="8" max="8" width="3.41015625" style="127" customWidth="1"/>
    <col min="9" max="9" width="16.87890625" style="128" customWidth="1"/>
    <col min="10" max="10" width="4.3515625" style="126" customWidth="1"/>
    <col min="11" max="11" width="18.3515625" style="129" bestFit="1" customWidth="1"/>
    <col min="12" max="16384" width="8.9375" style="126"/>
  </cols>
  <sheetData>
    <row r="1" spans="1:45" s="442" customFormat="1" x14ac:dyDescent="0.35">
      <c r="D1" s="443"/>
      <c r="E1" s="444"/>
      <c r="F1" s="445"/>
      <c r="G1" s="444"/>
      <c r="H1" s="446"/>
      <c r="I1" s="445"/>
      <c r="J1" s="447"/>
      <c r="K1" s="448"/>
      <c r="N1" s="447"/>
      <c r="O1" s="443"/>
      <c r="P1" s="443"/>
      <c r="Q1" s="447"/>
      <c r="R1" s="443"/>
      <c r="U1" s="447"/>
      <c r="V1" s="443"/>
      <c r="W1" s="443"/>
      <c r="X1" s="447"/>
      <c r="AB1" s="447"/>
      <c r="AC1" s="443"/>
      <c r="AD1" s="443"/>
      <c r="AE1" s="447"/>
      <c r="AF1" s="443"/>
      <c r="AI1" s="447"/>
      <c r="AJ1" s="443"/>
      <c r="AK1" s="443"/>
      <c r="AL1" s="447"/>
      <c r="AM1" s="443"/>
      <c r="AP1" s="447"/>
      <c r="AQ1" s="443"/>
      <c r="AR1" s="443"/>
      <c r="AS1" s="447"/>
    </row>
    <row r="2" spans="1:45" s="442" customFormat="1" ht="13.15" x14ac:dyDescent="0.4">
      <c r="C2" s="449" t="s">
        <v>79</v>
      </c>
      <c r="D2" s="443"/>
      <c r="E2" s="444"/>
      <c r="F2" s="445"/>
      <c r="G2" s="444"/>
      <c r="H2" s="446"/>
      <c r="I2" s="445"/>
      <c r="J2" s="447"/>
      <c r="K2" s="448"/>
      <c r="N2" s="447"/>
      <c r="O2" s="443"/>
      <c r="P2" s="443"/>
      <c r="Q2" s="447"/>
      <c r="R2" s="443"/>
      <c r="U2" s="447"/>
      <c r="V2" s="443"/>
      <c r="W2" s="443"/>
      <c r="X2" s="447"/>
      <c r="Z2" s="449"/>
      <c r="AB2" s="447"/>
      <c r="AC2" s="443"/>
      <c r="AD2" s="443"/>
      <c r="AE2" s="447"/>
      <c r="AF2" s="443"/>
      <c r="AI2" s="447"/>
      <c r="AJ2" s="443"/>
      <c r="AK2" s="443"/>
      <c r="AL2" s="447"/>
      <c r="AM2" s="443"/>
      <c r="AP2" s="447"/>
      <c r="AQ2" s="443"/>
      <c r="AR2" s="443"/>
      <c r="AS2" s="447"/>
    </row>
    <row r="3" spans="1:45" s="442" customFormat="1" ht="13.15" x14ac:dyDescent="0.4">
      <c r="C3" s="450" t="s">
        <v>80</v>
      </c>
      <c r="D3" s="443"/>
      <c r="E3" s="444"/>
      <c r="F3" s="445"/>
      <c r="G3" s="444"/>
      <c r="H3" s="446"/>
      <c r="I3" s="445"/>
      <c r="J3" s="447"/>
      <c r="K3" s="448"/>
      <c r="N3" s="447"/>
      <c r="O3" s="443"/>
      <c r="P3" s="443"/>
      <c r="Q3" s="447"/>
      <c r="R3" s="443"/>
      <c r="U3" s="447"/>
      <c r="V3" s="443"/>
      <c r="W3" s="443"/>
      <c r="X3" s="447"/>
      <c r="Z3" s="450"/>
      <c r="AB3" s="447"/>
      <c r="AC3" s="443"/>
      <c r="AD3" s="443"/>
      <c r="AE3" s="447"/>
      <c r="AF3" s="443"/>
      <c r="AI3" s="447"/>
      <c r="AJ3" s="443"/>
      <c r="AK3" s="443"/>
      <c r="AL3" s="447"/>
      <c r="AM3" s="443"/>
      <c r="AP3" s="447"/>
      <c r="AQ3" s="443"/>
      <c r="AR3" s="443"/>
      <c r="AS3" s="447"/>
    </row>
    <row r="4" spans="1:45" s="442" customFormat="1" x14ac:dyDescent="0.35">
      <c r="D4" s="443"/>
      <c r="E4" s="444"/>
      <c r="F4" s="445"/>
      <c r="G4" s="444"/>
      <c r="H4" s="446"/>
      <c r="I4" s="445"/>
      <c r="J4" s="447"/>
      <c r="K4" s="448"/>
      <c r="N4" s="447"/>
      <c r="O4" s="443"/>
      <c r="P4" s="443"/>
      <c r="Q4" s="447"/>
      <c r="R4" s="443"/>
      <c r="U4" s="447"/>
      <c r="V4" s="443"/>
      <c r="W4" s="443"/>
      <c r="X4" s="447"/>
      <c r="AB4" s="447"/>
      <c r="AC4" s="443"/>
      <c r="AD4" s="443"/>
      <c r="AE4" s="447"/>
      <c r="AF4" s="443"/>
      <c r="AI4" s="447"/>
      <c r="AJ4" s="443"/>
      <c r="AK4" s="443"/>
      <c r="AL4" s="447"/>
      <c r="AM4" s="443"/>
      <c r="AP4" s="447"/>
      <c r="AQ4" s="443"/>
      <c r="AR4" s="443"/>
      <c r="AS4" s="447"/>
    </row>
    <row r="5" spans="1:45" ht="13.15" thickBot="1" x14ac:dyDescent="0.4"/>
    <row r="6" spans="1:45" ht="13.5" thickBot="1" x14ac:dyDescent="0.45">
      <c r="A6" s="319" t="s">
        <v>105</v>
      </c>
      <c r="B6" s="320" t="s">
        <v>106</v>
      </c>
      <c r="C6" s="130"/>
    </row>
    <row r="7" spans="1:45" ht="39.4" x14ac:dyDescent="0.35">
      <c r="F7" s="321" t="s">
        <v>346</v>
      </c>
      <c r="G7" s="322">
        <f>SUM(G16:G187)</f>
        <v>-58594.435094274013</v>
      </c>
    </row>
    <row r="8" spans="1:45" ht="39.75" thickBot="1" x14ac:dyDescent="0.4">
      <c r="F8" s="323" t="s">
        <v>347</v>
      </c>
      <c r="G8" s="324">
        <f>[3]Weighting_Totals!$D$16</f>
        <v>-161760.85386962004</v>
      </c>
    </row>
    <row r="9" spans="1:45" ht="13.15" thickBot="1" x14ac:dyDescent="0.4"/>
    <row r="10" spans="1:45" ht="26.65" thickBot="1" x14ac:dyDescent="0.4">
      <c r="E10" s="325" t="s">
        <v>107</v>
      </c>
      <c r="F10" s="326" t="s">
        <v>108</v>
      </c>
      <c r="G10" s="327" t="s">
        <v>109</v>
      </c>
      <c r="I10" s="328" t="s">
        <v>201</v>
      </c>
      <c r="K10" s="328" t="s">
        <v>250</v>
      </c>
    </row>
    <row r="11" spans="1:45" ht="38.25" x14ac:dyDescent="0.35">
      <c r="A11" s="290" t="s">
        <v>42</v>
      </c>
      <c r="B11" s="291" t="s">
        <v>0</v>
      </c>
      <c r="C11" s="292" t="s">
        <v>1</v>
      </c>
      <c r="E11" s="329" t="s">
        <v>110</v>
      </c>
      <c r="F11" s="330"/>
      <c r="G11" s="331" t="s">
        <v>111</v>
      </c>
      <c r="I11" s="332" t="s">
        <v>247</v>
      </c>
      <c r="K11" s="332"/>
    </row>
    <row r="12" spans="1:45" s="134" customFormat="1" ht="5.25" customHeight="1" thickBot="1" x14ac:dyDescent="0.45">
      <c r="A12" s="131"/>
      <c r="B12" s="132"/>
      <c r="C12" s="133"/>
      <c r="E12" s="131"/>
      <c r="F12" s="132"/>
      <c r="G12" s="133"/>
      <c r="I12" s="135"/>
      <c r="K12" s="136"/>
    </row>
    <row r="13" spans="1:45" ht="26.25" x14ac:dyDescent="0.4">
      <c r="A13" s="333" t="s">
        <v>112</v>
      </c>
      <c r="B13" s="334" t="s">
        <v>112</v>
      </c>
      <c r="C13" s="335" t="s">
        <v>112</v>
      </c>
      <c r="E13" s="336">
        <f>[3]Weighting_Totals!$B$16</f>
        <v>-2851833.5529117417</v>
      </c>
      <c r="F13" s="337">
        <f>[3]Weighting_Totals!$C$16</f>
        <v>4381</v>
      </c>
      <c r="G13" s="338">
        <f>E13/F13</f>
        <v>-650.95493104582101</v>
      </c>
      <c r="I13" s="135"/>
      <c r="K13" s="137"/>
    </row>
    <row r="14" spans="1:45" s="134" customFormat="1" ht="24.75" customHeight="1" thickBot="1" x14ac:dyDescent="0.45">
      <c r="A14" s="339" t="s">
        <v>113</v>
      </c>
      <c r="B14" s="340" t="s">
        <v>113</v>
      </c>
      <c r="C14" s="318" t="s">
        <v>113</v>
      </c>
      <c r="E14" s="138">
        <f>SUM(E16:E187)</f>
        <v>-951712.94024191506</v>
      </c>
      <c r="F14" s="139">
        <f>SUM(F16:F187)</f>
        <v>805</v>
      </c>
      <c r="G14" s="140">
        <f>IFERROR(E14/F14,"")</f>
        <v>-1182.2520996793976</v>
      </c>
      <c r="H14" s="141"/>
      <c r="I14" s="135"/>
      <c r="K14" s="142" t="str">
        <f>"SAC with increased Risk = " &amp; COUNTIF(K16:K95, "Increased Risk")</f>
        <v>SAC with increased Risk = 0</v>
      </c>
    </row>
    <row r="15" spans="1:45" s="134" customFormat="1" ht="5.25" customHeight="1" x14ac:dyDescent="0.4">
      <c r="A15" s="131"/>
      <c r="B15" s="132"/>
      <c r="C15" s="133"/>
      <c r="E15" s="131"/>
      <c r="F15" s="132"/>
      <c r="G15" s="133"/>
      <c r="I15" s="135"/>
      <c r="K15" s="136"/>
    </row>
    <row r="16" spans="1:45" ht="13.15" x14ac:dyDescent="0.35">
      <c r="A16" s="341" t="s">
        <v>20</v>
      </c>
      <c r="B16" s="342">
        <v>45</v>
      </c>
      <c r="C16" s="343" t="s">
        <v>9</v>
      </c>
      <c r="E16" s="143">
        <f>SUM('2.5_Input_Data_MR'!N10:R13)-SUM('2.5_Input_Data_MR'!U10:Y13)</f>
        <v>-69884.4757949505</v>
      </c>
      <c r="F16" s="144">
        <f>ROUND(SUMIF('2.4_Input_Data_Rebase'!AA10:AA13,"&gt;0"),2)</f>
        <v>29</v>
      </c>
      <c r="G16" s="145">
        <f>IFERROR(E16/F16, 0)</f>
        <v>-2409.8095101707067</v>
      </c>
      <c r="I16" s="146">
        <f>IFERROR(G16/$G$8,0)</f>
        <v>1.4897358987193673E-2</v>
      </c>
      <c r="K16" s="147" t="str">
        <f>IF(I16&lt;0, "Increased Risk", "-")</f>
        <v>-</v>
      </c>
    </row>
    <row r="17" spans="1:11" ht="13.15" x14ac:dyDescent="0.35">
      <c r="A17" s="310"/>
      <c r="B17" s="311"/>
      <c r="C17" s="344"/>
      <c r="E17" s="148"/>
      <c r="F17" s="149"/>
      <c r="G17" s="150"/>
      <c r="I17" s="151"/>
      <c r="K17" s="152"/>
    </row>
    <row r="18" spans="1:11" ht="13.15" x14ac:dyDescent="0.35">
      <c r="A18" s="310"/>
      <c r="B18" s="311"/>
      <c r="C18" s="344"/>
      <c r="E18" s="148"/>
      <c r="F18" s="149"/>
      <c r="G18" s="150"/>
      <c r="I18" s="151"/>
      <c r="K18" s="152"/>
    </row>
    <row r="19" spans="1:11" ht="13.15" x14ac:dyDescent="0.35">
      <c r="A19" s="345"/>
      <c r="B19" s="346"/>
      <c r="C19" s="347"/>
      <c r="E19" s="153"/>
      <c r="F19" s="154"/>
      <c r="G19" s="155"/>
      <c r="I19" s="156"/>
      <c r="K19" s="157"/>
    </row>
    <row r="20" spans="1:11" ht="13.15" x14ac:dyDescent="0.35">
      <c r="A20" s="341" t="s">
        <v>20</v>
      </c>
      <c r="B20" s="342">
        <v>1</v>
      </c>
      <c r="C20" s="343" t="s">
        <v>10</v>
      </c>
      <c r="E20" s="143">
        <f>SUM('2.5_Input_Data_MR'!N14:R17)-SUM('2.5_Input_Data_MR'!U14:Y17)</f>
        <v>-243.35955032535961</v>
      </c>
      <c r="F20" s="144">
        <f>ROUND(SUMIF('2.4_Input_Data_Rebase'!AA14:AA17,"&gt;0"),2)</f>
        <v>12</v>
      </c>
      <c r="G20" s="145">
        <f t="shared" ref="G20" si="0">IFERROR(E20/F20, 0)</f>
        <v>-20.279962527113302</v>
      </c>
      <c r="I20" s="146">
        <f>IFERROR(G20/$G$8,0)</f>
        <v>1.2537002644322736E-4</v>
      </c>
      <c r="K20" s="147" t="str">
        <f>IF(I20&lt;0, "Increased Risk", "-")</f>
        <v>-</v>
      </c>
    </row>
    <row r="21" spans="1:11" ht="13.15" x14ac:dyDescent="0.35">
      <c r="A21" s="310"/>
      <c r="B21" s="311"/>
      <c r="C21" s="344"/>
      <c r="E21" s="148"/>
      <c r="F21" s="149"/>
      <c r="G21" s="150"/>
      <c r="I21" s="151"/>
      <c r="K21" s="152"/>
    </row>
    <row r="22" spans="1:11" ht="13.15" x14ac:dyDescent="0.35">
      <c r="A22" s="310"/>
      <c r="B22" s="311"/>
      <c r="C22" s="344"/>
      <c r="E22" s="148"/>
      <c r="F22" s="149"/>
      <c r="G22" s="150"/>
      <c r="I22" s="151"/>
      <c r="K22" s="152"/>
    </row>
    <row r="23" spans="1:11" ht="13.15" x14ac:dyDescent="0.35">
      <c r="A23" s="345"/>
      <c r="B23" s="346"/>
      <c r="C23" s="347"/>
      <c r="E23" s="153"/>
      <c r="F23" s="154"/>
      <c r="G23" s="155"/>
      <c r="I23" s="156"/>
      <c r="K23" s="157"/>
    </row>
    <row r="24" spans="1:11" ht="13.15" x14ac:dyDescent="0.35">
      <c r="A24" s="341" t="s">
        <v>20</v>
      </c>
      <c r="B24" s="342">
        <v>2</v>
      </c>
      <c r="C24" s="343" t="s">
        <v>63</v>
      </c>
      <c r="E24" s="143">
        <f>SUM('2.5_Input_Data_MR'!N18:R21)-SUM('2.5_Input_Data_MR'!U18:Y21)</f>
        <v>-24241.484835132451</v>
      </c>
      <c r="F24" s="144">
        <f>ROUND(SUMIF('2.4_Input_Data_Rebase'!AA18:AA21,"&gt;0"),2)</f>
        <v>2</v>
      </c>
      <c r="G24" s="145">
        <f t="shared" ref="G24" si="1">IFERROR(E24/F24, 0)</f>
        <v>-12120.742417566225</v>
      </c>
      <c r="I24" s="146">
        <f>IFERROR(G24/$G$8,0)</f>
        <v>7.4930010120591958E-2</v>
      </c>
      <c r="K24" s="147" t="str">
        <f>IF(I24&lt;0, "Increased Risk", "-")</f>
        <v>-</v>
      </c>
    </row>
    <row r="25" spans="1:11" ht="13.15" x14ac:dyDescent="0.35">
      <c r="A25" s="310"/>
      <c r="B25" s="311"/>
      <c r="C25" s="344"/>
      <c r="E25" s="148"/>
      <c r="F25" s="149"/>
      <c r="G25" s="150"/>
      <c r="I25" s="151"/>
      <c r="K25" s="152"/>
    </row>
    <row r="26" spans="1:11" ht="13.15" x14ac:dyDescent="0.35">
      <c r="A26" s="310"/>
      <c r="B26" s="311"/>
      <c r="C26" s="344"/>
      <c r="E26" s="148"/>
      <c r="F26" s="149"/>
      <c r="G26" s="150"/>
      <c r="I26" s="151"/>
      <c r="K26" s="152"/>
    </row>
    <row r="27" spans="1:11" ht="13.15" x14ac:dyDescent="0.35">
      <c r="A27" s="345"/>
      <c r="B27" s="346"/>
      <c r="C27" s="347"/>
      <c r="E27" s="153"/>
      <c r="F27" s="154"/>
      <c r="G27" s="155"/>
      <c r="I27" s="156"/>
      <c r="K27" s="157"/>
    </row>
    <row r="28" spans="1:11" ht="13.15" x14ac:dyDescent="0.35">
      <c r="A28" s="341" t="s">
        <v>20</v>
      </c>
      <c r="B28" s="342">
        <v>7</v>
      </c>
      <c r="C28" s="343" t="s">
        <v>11</v>
      </c>
      <c r="E28" s="143">
        <f>SUM('2.5_Input_Data_MR'!N22:R25)-SUM('2.5_Input_Data_MR'!U22:Y25)</f>
        <v>0</v>
      </c>
      <c r="F28" s="144">
        <f>ROUND(SUMIF('2.4_Input_Data_Rebase'!AA22:AA25,"&gt;0"),2)</f>
        <v>0</v>
      </c>
      <c r="G28" s="145">
        <f t="shared" ref="G28" si="2">IFERROR(E28/F28, 0)</f>
        <v>0</v>
      </c>
      <c r="I28" s="146">
        <f>IFERROR(G28/$G$8,0)</f>
        <v>0</v>
      </c>
      <c r="K28" s="147" t="str">
        <f>IF(I28&lt;0, "Increased Risk", "-")</f>
        <v>-</v>
      </c>
    </row>
    <row r="29" spans="1:11" ht="13.15" x14ac:dyDescent="0.35">
      <c r="A29" s="310"/>
      <c r="B29" s="311"/>
      <c r="C29" s="344"/>
      <c r="E29" s="148"/>
      <c r="F29" s="149"/>
      <c r="G29" s="150"/>
      <c r="I29" s="151"/>
      <c r="K29" s="152"/>
    </row>
    <row r="30" spans="1:11" ht="13.15" x14ac:dyDescent="0.35">
      <c r="A30" s="310"/>
      <c r="B30" s="311"/>
      <c r="C30" s="344"/>
      <c r="E30" s="148"/>
      <c r="F30" s="149"/>
      <c r="G30" s="150"/>
      <c r="I30" s="151"/>
      <c r="K30" s="152"/>
    </row>
    <row r="31" spans="1:11" ht="13.15" x14ac:dyDescent="0.35">
      <c r="A31" s="345"/>
      <c r="B31" s="346"/>
      <c r="C31" s="347"/>
      <c r="E31" s="153"/>
      <c r="F31" s="154"/>
      <c r="G31" s="155"/>
      <c r="I31" s="156"/>
      <c r="K31" s="157"/>
    </row>
    <row r="32" spans="1:11" ht="13.15" x14ac:dyDescent="0.35">
      <c r="A32" s="341" t="s">
        <v>20</v>
      </c>
      <c r="B32" s="342">
        <v>8</v>
      </c>
      <c r="C32" s="343" t="s">
        <v>12</v>
      </c>
      <c r="E32" s="143">
        <f>SUM('2.5_Input_Data_MR'!N26:R29)-SUM('2.5_Input_Data_MR'!U26:Y29)</f>
        <v>0</v>
      </c>
      <c r="F32" s="144">
        <f>ROUND(SUMIF('2.4_Input_Data_Rebase'!AA26:AA29,"&gt;0"),2)</f>
        <v>0</v>
      </c>
      <c r="G32" s="145">
        <f t="shared" ref="G32" si="3">IFERROR(E32/F32, 0)</f>
        <v>0</v>
      </c>
      <c r="I32" s="146">
        <f>IFERROR(G32/$G$8,0)</f>
        <v>0</v>
      </c>
      <c r="K32" s="147" t="str">
        <f t="shared" ref="K32" si="4">IF(I32&lt;0, "Increased Risk", "-")</f>
        <v>-</v>
      </c>
    </row>
    <row r="33" spans="1:11" ht="13.15" x14ac:dyDescent="0.35">
      <c r="A33" s="310"/>
      <c r="B33" s="311"/>
      <c r="C33" s="344"/>
      <c r="E33" s="148"/>
      <c r="F33" s="149"/>
      <c r="G33" s="150"/>
      <c r="I33" s="151"/>
      <c r="K33" s="152"/>
    </row>
    <row r="34" spans="1:11" ht="13.15" x14ac:dyDescent="0.35">
      <c r="A34" s="310"/>
      <c r="B34" s="311"/>
      <c r="C34" s="344"/>
      <c r="E34" s="148"/>
      <c r="F34" s="149"/>
      <c r="G34" s="150"/>
      <c r="I34" s="151"/>
      <c r="K34" s="152"/>
    </row>
    <row r="35" spans="1:11" ht="13.15" x14ac:dyDescent="0.35">
      <c r="A35" s="345"/>
      <c r="B35" s="346"/>
      <c r="C35" s="347"/>
      <c r="E35" s="153"/>
      <c r="F35" s="154"/>
      <c r="G35" s="155"/>
      <c r="I35" s="156"/>
      <c r="K35" s="157"/>
    </row>
    <row r="36" spans="1:11" ht="26.25" x14ac:dyDescent="0.35">
      <c r="A36" s="341" t="s">
        <v>20</v>
      </c>
      <c r="B36" s="342">
        <v>16</v>
      </c>
      <c r="C36" s="343" t="s">
        <v>64</v>
      </c>
      <c r="E36" s="143">
        <f>SUM('2.5_Input_Data_MR'!N30:R33)-SUM('2.5_Input_Data_MR'!U30:Y33)</f>
        <v>-4167.7094440094033</v>
      </c>
      <c r="F36" s="144">
        <f>ROUND(SUMIF('2.4_Input_Data_Rebase'!AA30:AA33,"&gt;0"),2)</f>
        <v>12</v>
      </c>
      <c r="G36" s="145">
        <f t="shared" ref="G36" si="5">IFERROR(E36/F36, 0)</f>
        <v>-347.30912033411693</v>
      </c>
      <c r="I36" s="146">
        <f>IFERROR(G36/$G$8,0)</f>
        <v>2.1470529613675854E-3</v>
      </c>
      <c r="K36" s="147" t="str">
        <f t="shared" ref="K36" si="6">IF(I36&lt;0, "Increased Risk", "-")</f>
        <v>-</v>
      </c>
    </row>
    <row r="37" spans="1:11" ht="13.15" x14ac:dyDescent="0.35">
      <c r="A37" s="310"/>
      <c r="B37" s="311"/>
      <c r="C37" s="344"/>
      <c r="E37" s="148"/>
      <c r="F37" s="149"/>
      <c r="G37" s="150"/>
      <c r="I37" s="151"/>
      <c r="K37" s="152"/>
    </row>
    <row r="38" spans="1:11" ht="13.15" x14ac:dyDescent="0.35">
      <c r="A38" s="310"/>
      <c r="B38" s="311"/>
      <c r="C38" s="344"/>
      <c r="E38" s="148"/>
      <c r="F38" s="149"/>
      <c r="G38" s="150"/>
      <c r="I38" s="151"/>
      <c r="K38" s="152"/>
    </row>
    <row r="39" spans="1:11" ht="13.15" x14ac:dyDescent="0.35">
      <c r="A39" s="345"/>
      <c r="B39" s="346"/>
      <c r="C39" s="347"/>
      <c r="E39" s="153"/>
      <c r="F39" s="154"/>
      <c r="G39" s="155"/>
      <c r="I39" s="156"/>
      <c r="K39" s="157"/>
    </row>
    <row r="40" spans="1:11" ht="13.15" x14ac:dyDescent="0.35">
      <c r="A40" s="341" t="s">
        <v>20</v>
      </c>
      <c r="B40" s="342">
        <v>17</v>
      </c>
      <c r="C40" s="343" t="s">
        <v>14</v>
      </c>
      <c r="E40" s="143">
        <f>SUM('2.5_Input_Data_MR'!N34:R37)-SUM('2.5_Input_Data_MR'!U34:Y37)</f>
        <v>-10403.928635976226</v>
      </c>
      <c r="F40" s="144">
        <f>ROUND(SUMIF('2.4_Input_Data_Rebase'!AA34:AA37,"&gt;0"),2)</f>
        <v>6</v>
      </c>
      <c r="G40" s="145">
        <f t="shared" ref="G40" si="7">IFERROR(E40/F40, 0)</f>
        <v>-1733.9881059960378</v>
      </c>
      <c r="I40" s="146">
        <f>IFERROR(G40/$G$8,0)</f>
        <v>1.071945445709405E-2</v>
      </c>
      <c r="K40" s="147" t="str">
        <f t="shared" ref="K40" si="8">IF(I40&lt;0, "Increased Risk", "-")</f>
        <v>-</v>
      </c>
    </row>
    <row r="41" spans="1:11" ht="13.15" x14ac:dyDescent="0.35">
      <c r="A41" s="310"/>
      <c r="B41" s="311"/>
      <c r="C41" s="344"/>
      <c r="E41" s="148"/>
      <c r="F41" s="149"/>
      <c r="G41" s="150"/>
      <c r="I41" s="151"/>
      <c r="K41" s="152"/>
    </row>
    <row r="42" spans="1:11" ht="13.15" x14ac:dyDescent="0.35">
      <c r="A42" s="310"/>
      <c r="B42" s="311"/>
      <c r="C42" s="344"/>
      <c r="E42" s="148"/>
      <c r="F42" s="149"/>
      <c r="G42" s="150"/>
      <c r="I42" s="151"/>
      <c r="K42" s="152"/>
    </row>
    <row r="43" spans="1:11" ht="13.15" x14ac:dyDescent="0.35">
      <c r="A43" s="345"/>
      <c r="B43" s="346"/>
      <c r="C43" s="347"/>
      <c r="E43" s="153"/>
      <c r="F43" s="154"/>
      <c r="G43" s="155"/>
      <c r="I43" s="156"/>
      <c r="K43" s="157"/>
    </row>
    <row r="44" spans="1:11" ht="13.15" x14ac:dyDescent="0.35">
      <c r="A44" s="341" t="s">
        <v>20</v>
      </c>
      <c r="B44" s="342">
        <v>19</v>
      </c>
      <c r="C44" s="343" t="s">
        <v>25</v>
      </c>
      <c r="E44" s="143">
        <f>SUM('2.5_Input_Data_MR'!N38:R41)-SUM('2.5_Input_Data_MR'!U38:Y41)</f>
        <v>-46477.513957524265</v>
      </c>
      <c r="F44" s="144">
        <f>ROUND(SUMIF('2.4_Input_Data_Rebase'!AA38:AA41,"&gt;0"),2)</f>
        <v>35</v>
      </c>
      <c r="G44" s="145">
        <f t="shared" ref="G44" si="9">IFERROR(E44/F44, 0)</f>
        <v>-1327.928970214979</v>
      </c>
      <c r="I44" s="146">
        <f>IFERROR(G44/$G$8,0)</f>
        <v>8.2092109336001379E-3</v>
      </c>
      <c r="K44" s="147" t="str">
        <f t="shared" ref="K44" si="10">IF(I44&lt;0, "Increased Risk", "-")</f>
        <v>-</v>
      </c>
    </row>
    <row r="45" spans="1:11" ht="13.15" x14ac:dyDescent="0.35">
      <c r="A45" s="310"/>
      <c r="B45" s="311"/>
      <c r="C45" s="344"/>
      <c r="E45" s="148"/>
      <c r="F45" s="149"/>
      <c r="G45" s="150"/>
      <c r="I45" s="151"/>
      <c r="K45" s="152"/>
    </row>
    <row r="46" spans="1:11" ht="13.15" x14ac:dyDescent="0.35">
      <c r="A46" s="310"/>
      <c r="B46" s="311"/>
      <c r="C46" s="344"/>
      <c r="E46" s="148"/>
      <c r="F46" s="149"/>
      <c r="G46" s="150"/>
      <c r="I46" s="151"/>
      <c r="K46" s="152"/>
    </row>
    <row r="47" spans="1:11" ht="13.15" x14ac:dyDescent="0.35">
      <c r="A47" s="345"/>
      <c r="B47" s="346"/>
      <c r="C47" s="347"/>
      <c r="E47" s="153"/>
      <c r="F47" s="154"/>
      <c r="G47" s="155"/>
      <c r="I47" s="156"/>
      <c r="K47" s="157"/>
    </row>
    <row r="48" spans="1:11" ht="26.25" x14ac:dyDescent="0.35">
      <c r="A48" s="341" t="s">
        <v>20</v>
      </c>
      <c r="B48" s="342">
        <v>29</v>
      </c>
      <c r="C48" s="343" t="s">
        <v>65</v>
      </c>
      <c r="E48" s="143">
        <f>SUM('2.5_Input_Data_MR'!N42:R45)-SUM('2.5_Input_Data_MR'!U42:Y45)</f>
        <v>-21443.954171892674</v>
      </c>
      <c r="F48" s="144">
        <f>ROUND(SUMIF('2.4_Input_Data_Rebase'!AA42:AA45,"&gt;0"),2)</f>
        <v>36</v>
      </c>
      <c r="G48" s="145">
        <f t="shared" ref="G48" si="11">IFERROR(E48/F48, 0)</f>
        <v>-595.66539366368534</v>
      </c>
      <c r="I48" s="146">
        <f>IFERROR(G48/$G$8,0)</f>
        <v>3.6823828473593139E-3</v>
      </c>
      <c r="K48" s="147" t="str">
        <f t="shared" ref="K48" si="12">IF(I48&lt;0, "Increased Risk", "-")</f>
        <v>-</v>
      </c>
    </row>
    <row r="49" spans="1:11" ht="13.15" x14ac:dyDescent="0.35">
      <c r="A49" s="310"/>
      <c r="B49" s="311"/>
      <c r="C49" s="344"/>
      <c r="E49" s="148"/>
      <c r="F49" s="149"/>
      <c r="G49" s="150"/>
      <c r="I49" s="151"/>
      <c r="K49" s="152"/>
    </row>
    <row r="50" spans="1:11" ht="13.15" x14ac:dyDescent="0.35">
      <c r="A50" s="310"/>
      <c r="B50" s="311"/>
      <c r="C50" s="344"/>
      <c r="E50" s="148"/>
      <c r="F50" s="149"/>
      <c r="G50" s="150"/>
      <c r="I50" s="151"/>
      <c r="K50" s="152"/>
    </row>
    <row r="51" spans="1:11" ht="13.15" x14ac:dyDescent="0.35">
      <c r="A51" s="345"/>
      <c r="B51" s="346"/>
      <c r="C51" s="347"/>
      <c r="E51" s="153"/>
      <c r="F51" s="154"/>
      <c r="G51" s="155"/>
      <c r="I51" s="156"/>
      <c r="K51" s="157"/>
    </row>
    <row r="52" spans="1:11" ht="13.15" x14ac:dyDescent="0.35">
      <c r="A52" s="341" t="s">
        <v>20</v>
      </c>
      <c r="B52" s="342">
        <v>36</v>
      </c>
      <c r="C52" s="343" t="s">
        <v>16</v>
      </c>
      <c r="E52" s="143">
        <f>SUM('2.5_Input_Data_MR'!N46:R49)-SUM('2.5_Input_Data_MR'!U46:Y49)</f>
        <v>-5328.2655423416454</v>
      </c>
      <c r="F52" s="144">
        <f>ROUND(SUMIF('2.4_Input_Data_Rebase'!AA46:AA49,"&gt;0"),2)</f>
        <v>14</v>
      </c>
      <c r="G52" s="145">
        <f t="shared" ref="G52" si="13">IFERROR(E52/F52, 0)</f>
        <v>-380.5903958815461</v>
      </c>
      <c r="I52" s="146">
        <f>IFERROR(G52/$G$8,0)</f>
        <v>2.352796654920625E-3</v>
      </c>
      <c r="K52" s="147" t="str">
        <f t="shared" ref="K52" si="14">IF(I52&lt;0, "Increased Risk", "-")</f>
        <v>-</v>
      </c>
    </row>
    <row r="53" spans="1:11" ht="13.15" x14ac:dyDescent="0.35">
      <c r="A53" s="310"/>
      <c r="B53" s="311"/>
      <c r="C53" s="344"/>
      <c r="E53" s="148"/>
      <c r="F53" s="149"/>
      <c r="G53" s="150"/>
      <c r="I53" s="151"/>
      <c r="K53" s="152"/>
    </row>
    <row r="54" spans="1:11" ht="13.15" x14ac:dyDescent="0.35">
      <c r="A54" s="310"/>
      <c r="B54" s="311"/>
      <c r="C54" s="344"/>
      <c r="E54" s="148"/>
      <c r="F54" s="149"/>
      <c r="G54" s="150"/>
      <c r="I54" s="151"/>
      <c r="K54" s="152"/>
    </row>
    <row r="55" spans="1:11" ht="13.15" x14ac:dyDescent="0.35">
      <c r="A55" s="345"/>
      <c r="B55" s="346"/>
      <c r="C55" s="347"/>
      <c r="E55" s="153"/>
      <c r="F55" s="154"/>
      <c r="G55" s="155"/>
      <c r="I55" s="156"/>
      <c r="K55" s="157"/>
    </row>
    <row r="56" spans="1:11" ht="13.15" x14ac:dyDescent="0.35">
      <c r="A56" s="341" t="s">
        <v>20</v>
      </c>
      <c r="B56" s="342">
        <v>30</v>
      </c>
      <c r="C56" s="343" t="s">
        <v>54</v>
      </c>
      <c r="E56" s="143">
        <f>SUM('2.5_Input_Data_MR'!N50:R53)-SUM('2.5_Input_Data_MR'!U50:Y53)</f>
        <v>-32.167363124747119</v>
      </c>
      <c r="F56" s="144">
        <f>ROUND(SUMIF('2.4_Input_Data_Rebase'!AA50:AA53,"&gt;0"),2)</f>
        <v>1</v>
      </c>
      <c r="G56" s="145">
        <f t="shared" ref="G56" si="15">IFERROR(E56/F56, 0)</f>
        <v>-32.167363124747119</v>
      </c>
      <c r="I56" s="146">
        <f>IFERROR(G56/$G$8,0)</f>
        <v>1.9885752550907127E-4</v>
      </c>
      <c r="K56" s="147" t="str">
        <f t="shared" ref="K56" si="16">IF(I56&lt;0, "Increased Risk", "-")</f>
        <v>-</v>
      </c>
    </row>
    <row r="57" spans="1:11" ht="13.15" x14ac:dyDescent="0.35">
      <c r="A57" s="310"/>
      <c r="B57" s="311"/>
      <c r="C57" s="344"/>
      <c r="E57" s="148"/>
      <c r="F57" s="149"/>
      <c r="G57" s="150"/>
      <c r="I57" s="151"/>
      <c r="K57" s="152"/>
    </row>
    <row r="58" spans="1:11" ht="13.15" x14ac:dyDescent="0.35">
      <c r="A58" s="310"/>
      <c r="B58" s="311"/>
      <c r="C58" s="344"/>
      <c r="E58" s="148"/>
      <c r="F58" s="149"/>
      <c r="G58" s="150"/>
      <c r="I58" s="151"/>
      <c r="K58" s="152"/>
    </row>
    <row r="59" spans="1:11" ht="13.15" x14ac:dyDescent="0.35">
      <c r="A59" s="345"/>
      <c r="B59" s="346"/>
      <c r="C59" s="347"/>
      <c r="E59" s="153"/>
      <c r="F59" s="154"/>
      <c r="G59" s="155"/>
      <c r="I59" s="156"/>
      <c r="K59" s="157"/>
    </row>
    <row r="60" spans="1:11" ht="13.15" x14ac:dyDescent="0.35">
      <c r="A60" s="341" t="s">
        <v>20</v>
      </c>
      <c r="B60" s="342">
        <v>3</v>
      </c>
      <c r="C60" s="343" t="s">
        <v>66</v>
      </c>
      <c r="E60" s="143">
        <f>SUM('2.5_Input_Data_MR'!N54:R57)-SUM('2.5_Input_Data_MR'!U54:Y57)</f>
        <v>-14067.039044688143</v>
      </c>
      <c r="F60" s="144">
        <f>ROUND(SUMIF('2.4_Input_Data_Rebase'!AA54:AA57,"&gt;0"),2)</f>
        <v>24</v>
      </c>
      <c r="G60" s="145">
        <f t="shared" ref="G60" si="17">IFERROR(E60/F60, 0)</f>
        <v>-586.12662686200599</v>
      </c>
      <c r="I60" s="146">
        <f>IFERROR(G60/$G$8,0)</f>
        <v>3.6234145211327001E-3</v>
      </c>
      <c r="K60" s="147" t="str">
        <f t="shared" ref="K60" si="18">IF(I60&lt;0, "Increased Risk", "-")</f>
        <v>-</v>
      </c>
    </row>
    <row r="61" spans="1:11" ht="13.15" x14ac:dyDescent="0.35">
      <c r="A61" s="310"/>
      <c r="B61" s="311"/>
      <c r="C61" s="344"/>
      <c r="E61" s="148"/>
      <c r="F61" s="149"/>
      <c r="G61" s="150"/>
      <c r="I61" s="151"/>
      <c r="K61" s="152"/>
    </row>
    <row r="62" spans="1:11" ht="13.15" x14ac:dyDescent="0.35">
      <c r="A62" s="310"/>
      <c r="B62" s="311"/>
      <c r="C62" s="344"/>
      <c r="E62" s="148"/>
      <c r="F62" s="149"/>
      <c r="G62" s="150"/>
      <c r="I62" s="151"/>
      <c r="K62" s="152"/>
    </row>
    <row r="63" spans="1:11" ht="13.15" x14ac:dyDescent="0.35">
      <c r="A63" s="345"/>
      <c r="B63" s="346"/>
      <c r="C63" s="347"/>
      <c r="E63" s="153"/>
      <c r="F63" s="154"/>
      <c r="G63" s="155"/>
      <c r="I63" s="156"/>
      <c r="K63" s="157"/>
    </row>
    <row r="64" spans="1:11" ht="13.15" x14ac:dyDescent="0.35">
      <c r="A64" s="341" t="s">
        <v>20</v>
      </c>
      <c r="B64" s="342">
        <v>4</v>
      </c>
      <c r="C64" s="343" t="s">
        <v>21</v>
      </c>
      <c r="E64" s="143">
        <f>SUM('2.5_Input_Data_MR'!N58:R61)-SUM('2.5_Input_Data_MR'!U58:Y61)</f>
        <v>-8386.1901270609105</v>
      </c>
      <c r="F64" s="144">
        <f>ROUND(SUMIF('2.4_Input_Data_Rebase'!AA58:AA61,"&gt;0"),2)</f>
        <v>24</v>
      </c>
      <c r="G64" s="145">
        <f t="shared" ref="G64" si="19">IFERROR(E64/F64, 0)</f>
        <v>-349.42458862753796</v>
      </c>
      <c r="I64" s="146">
        <f>IFERROR(G64/$G$8,0)</f>
        <v>2.1601307131401256E-3</v>
      </c>
      <c r="K64" s="147" t="str">
        <f t="shared" ref="K64" si="20">IF(I64&lt;0, "Increased Risk", "-")</f>
        <v>-</v>
      </c>
    </row>
    <row r="65" spans="1:11" ht="13.15" x14ac:dyDescent="0.35">
      <c r="A65" s="310"/>
      <c r="B65" s="311"/>
      <c r="C65" s="344"/>
      <c r="E65" s="148"/>
      <c r="F65" s="149"/>
      <c r="G65" s="150"/>
      <c r="I65" s="151"/>
      <c r="K65" s="152"/>
    </row>
    <row r="66" spans="1:11" ht="13.15" x14ac:dyDescent="0.35">
      <c r="A66" s="310"/>
      <c r="B66" s="311"/>
      <c r="C66" s="344"/>
      <c r="E66" s="148"/>
      <c r="F66" s="149"/>
      <c r="G66" s="150"/>
      <c r="I66" s="151"/>
      <c r="K66" s="152"/>
    </row>
    <row r="67" spans="1:11" ht="13.15" x14ac:dyDescent="0.35">
      <c r="A67" s="345"/>
      <c r="B67" s="346"/>
      <c r="C67" s="347"/>
      <c r="E67" s="153"/>
      <c r="F67" s="154"/>
      <c r="G67" s="155"/>
      <c r="I67" s="156"/>
      <c r="K67" s="157"/>
    </row>
    <row r="68" spans="1:11" ht="13.15" x14ac:dyDescent="0.35">
      <c r="A68" s="341" t="s">
        <v>20</v>
      </c>
      <c r="B68" s="342">
        <v>6</v>
      </c>
      <c r="C68" s="343" t="s">
        <v>67</v>
      </c>
      <c r="E68" s="143">
        <f>SUM('2.5_Input_Data_MR'!N62:R65)-SUM('2.5_Input_Data_MR'!U62:Y65)</f>
        <v>-8567.4142342229552</v>
      </c>
      <c r="F68" s="144">
        <f>ROUND(SUMIF('2.4_Input_Data_Rebase'!AA62:AA65,"&gt;0"),2)</f>
        <v>25</v>
      </c>
      <c r="G68" s="145">
        <f t="shared" ref="G68" si="21">IFERROR(E68/F68, 0)</f>
        <v>-342.69656936891823</v>
      </c>
      <c r="I68" s="146">
        <f>IFERROR(G68/$G$8,0)</f>
        <v>2.118538330943364E-3</v>
      </c>
      <c r="K68" s="147" t="str">
        <f t="shared" ref="K68" si="22">IF(I68&lt;0, "Increased Risk", "-")</f>
        <v>-</v>
      </c>
    </row>
    <row r="69" spans="1:11" ht="13.15" x14ac:dyDescent="0.35">
      <c r="A69" s="310"/>
      <c r="B69" s="311"/>
      <c r="C69" s="344"/>
      <c r="E69" s="148"/>
      <c r="F69" s="149"/>
      <c r="G69" s="150"/>
      <c r="I69" s="151"/>
      <c r="K69" s="152"/>
    </row>
    <row r="70" spans="1:11" ht="13.15" x14ac:dyDescent="0.35">
      <c r="A70" s="310"/>
      <c r="B70" s="311"/>
      <c r="C70" s="344"/>
      <c r="E70" s="148"/>
      <c r="F70" s="149"/>
      <c r="G70" s="150"/>
      <c r="I70" s="151"/>
      <c r="K70" s="152"/>
    </row>
    <row r="71" spans="1:11" ht="13.15" x14ac:dyDescent="0.35">
      <c r="A71" s="345"/>
      <c r="B71" s="346"/>
      <c r="C71" s="347"/>
      <c r="E71" s="153"/>
      <c r="F71" s="154"/>
      <c r="G71" s="155"/>
      <c r="I71" s="156"/>
      <c r="K71" s="157"/>
    </row>
    <row r="72" spans="1:11" ht="13.15" x14ac:dyDescent="0.35">
      <c r="A72" s="341" t="s">
        <v>20</v>
      </c>
      <c r="B72" s="342">
        <v>13</v>
      </c>
      <c r="C72" s="343" t="s">
        <v>13</v>
      </c>
      <c r="E72" s="143">
        <f>SUM('2.5_Input_Data_MR'!N66:R69)-SUM('2.5_Input_Data_MR'!U66:Y69)</f>
        <v>-378.48396805455371</v>
      </c>
      <c r="F72" s="144">
        <f>ROUND(SUMIF('2.4_Input_Data_Rebase'!AA66:AA69,"&gt;0"),2)</f>
        <v>5</v>
      </c>
      <c r="G72" s="145">
        <f t="shared" ref="G72" si="23">IFERROR(E72/F72, 0)</f>
        <v>-75.696793610910746</v>
      </c>
      <c r="I72" s="146">
        <f>IFERROR(G72/$G$8,0)</f>
        <v>4.6795495819973042E-4</v>
      </c>
      <c r="K72" s="147" t="str">
        <f t="shared" ref="K72" si="24">IF(I72&lt;0, "Increased Risk", "-")</f>
        <v>-</v>
      </c>
    </row>
    <row r="73" spans="1:11" ht="13.15" x14ac:dyDescent="0.35">
      <c r="A73" s="310"/>
      <c r="B73" s="311"/>
      <c r="C73" s="344"/>
      <c r="E73" s="148"/>
      <c r="F73" s="149"/>
      <c r="G73" s="150"/>
      <c r="I73" s="151"/>
      <c r="K73" s="152"/>
    </row>
    <row r="74" spans="1:11" ht="13.15" x14ac:dyDescent="0.35">
      <c r="A74" s="310"/>
      <c r="B74" s="311"/>
      <c r="C74" s="344"/>
      <c r="E74" s="148"/>
      <c r="F74" s="149"/>
      <c r="G74" s="150"/>
      <c r="I74" s="151"/>
      <c r="K74" s="152"/>
    </row>
    <row r="75" spans="1:11" ht="13.15" x14ac:dyDescent="0.35">
      <c r="A75" s="345"/>
      <c r="B75" s="346"/>
      <c r="C75" s="347"/>
      <c r="E75" s="153"/>
      <c r="F75" s="154"/>
      <c r="G75" s="155"/>
      <c r="I75" s="156"/>
      <c r="K75" s="157"/>
    </row>
    <row r="76" spans="1:11" ht="13.15" x14ac:dyDescent="0.35">
      <c r="A76" s="341" t="s">
        <v>20</v>
      </c>
      <c r="B76" s="342">
        <v>14</v>
      </c>
      <c r="C76" s="343" t="s">
        <v>20</v>
      </c>
      <c r="E76" s="143">
        <f>SUM('2.5_Input_Data_MR'!N70:R73)-SUM('2.5_Input_Data_MR'!U70:Y73)</f>
        <v>-26151.696599795287</v>
      </c>
      <c r="F76" s="144">
        <f>ROUND(SUMIF('2.4_Input_Data_Rebase'!AA70:AA73,"&gt;0"),2)</f>
        <v>15</v>
      </c>
      <c r="G76" s="145">
        <f t="shared" ref="G76" si="25">IFERROR(E76/F76, 0)</f>
        <v>-1743.4464399863525</v>
      </c>
      <c r="I76" s="146">
        <f>IFERROR(G76/$G$8,0)</f>
        <v>1.0777925550464626E-2</v>
      </c>
      <c r="K76" s="147" t="str">
        <f t="shared" ref="K76" si="26">IF(I76&lt;0, "Increased Risk", "-")</f>
        <v>-</v>
      </c>
    </row>
    <row r="77" spans="1:11" ht="13.15" x14ac:dyDescent="0.35">
      <c r="A77" s="310"/>
      <c r="B77" s="311"/>
      <c r="C77" s="344"/>
      <c r="E77" s="148"/>
      <c r="F77" s="149"/>
      <c r="G77" s="150"/>
      <c r="I77" s="151"/>
      <c r="K77" s="152"/>
    </row>
    <row r="78" spans="1:11" ht="13.15" x14ac:dyDescent="0.35">
      <c r="A78" s="310"/>
      <c r="B78" s="311"/>
      <c r="C78" s="344"/>
      <c r="E78" s="148"/>
      <c r="F78" s="149"/>
      <c r="G78" s="150"/>
      <c r="I78" s="151"/>
      <c r="K78" s="152"/>
    </row>
    <row r="79" spans="1:11" ht="13.15" x14ac:dyDescent="0.35">
      <c r="A79" s="345"/>
      <c r="B79" s="346"/>
      <c r="C79" s="347"/>
      <c r="E79" s="153"/>
      <c r="F79" s="154"/>
      <c r="G79" s="155"/>
      <c r="I79" s="156"/>
      <c r="K79" s="157"/>
    </row>
    <row r="80" spans="1:11" ht="26.25" x14ac:dyDescent="0.35">
      <c r="A80" s="341" t="s">
        <v>20</v>
      </c>
      <c r="B80" s="342">
        <v>18</v>
      </c>
      <c r="C80" s="343" t="s">
        <v>24</v>
      </c>
      <c r="E80" s="143">
        <f>SUM('2.5_Input_Data_MR'!N74:R77)-SUM('2.5_Input_Data_MR'!U74:Y77)</f>
        <v>-105982.35343071201</v>
      </c>
      <c r="F80" s="144">
        <f>ROUND(SUMIF('2.4_Input_Data_Rebase'!AA74:AA77,"&gt;0"),2)</f>
        <v>167</v>
      </c>
      <c r="G80" s="145">
        <f t="shared" ref="G80" si="27">IFERROR(E80/F80, 0)</f>
        <v>-634.62487084258692</v>
      </c>
      <c r="I80" s="146">
        <f>IFERROR(G80/$G$8,0)</f>
        <v>3.92322898687279E-3</v>
      </c>
      <c r="K80" s="147" t="str">
        <f t="shared" ref="K80" si="28">IF(I80&lt;0, "Increased Risk", "-")</f>
        <v>-</v>
      </c>
    </row>
    <row r="81" spans="1:11" ht="13.15" x14ac:dyDescent="0.35">
      <c r="A81" s="310"/>
      <c r="B81" s="311"/>
      <c r="C81" s="344"/>
      <c r="E81" s="148"/>
      <c r="F81" s="149"/>
      <c r="G81" s="150"/>
      <c r="I81" s="151"/>
      <c r="K81" s="152"/>
    </row>
    <row r="82" spans="1:11" ht="13.15" x14ac:dyDescent="0.35">
      <c r="A82" s="310"/>
      <c r="B82" s="311"/>
      <c r="C82" s="344"/>
      <c r="E82" s="148"/>
      <c r="F82" s="149"/>
      <c r="G82" s="150"/>
      <c r="I82" s="151"/>
      <c r="K82" s="152"/>
    </row>
    <row r="83" spans="1:11" ht="13.15" x14ac:dyDescent="0.35">
      <c r="A83" s="345"/>
      <c r="B83" s="346"/>
      <c r="C83" s="347"/>
      <c r="E83" s="153"/>
      <c r="F83" s="154"/>
      <c r="G83" s="155"/>
      <c r="I83" s="156"/>
      <c r="K83" s="157"/>
    </row>
    <row r="84" spans="1:11" ht="13.15" x14ac:dyDescent="0.35">
      <c r="A84" s="341" t="s">
        <v>20</v>
      </c>
      <c r="B84" s="342">
        <v>21</v>
      </c>
      <c r="C84" s="343" t="s">
        <v>55</v>
      </c>
      <c r="E84" s="143">
        <f>SUM('2.5_Input_Data_MR'!N78:R81)-SUM('2.5_Input_Data_MR'!U78:Y81)</f>
        <v>-87104.952579437464</v>
      </c>
      <c r="F84" s="144">
        <f>ROUND(SUMIF('2.4_Input_Data_Rebase'!AA78:AA81,"&gt;0"),2)</f>
        <v>19</v>
      </c>
      <c r="G84" s="145">
        <f t="shared" ref="G84" si="29">IFERROR(E84/F84, 0)</f>
        <v>-4584.4711883914451</v>
      </c>
      <c r="I84" s="146">
        <f>IFERROR(G84/$G$8,0)</f>
        <v>2.8341042215853714E-2</v>
      </c>
      <c r="K84" s="147" t="str">
        <f t="shared" ref="K84" si="30">IF(I84&lt;0, "Increased Risk", "-")</f>
        <v>-</v>
      </c>
    </row>
    <row r="85" spans="1:11" ht="13.15" x14ac:dyDescent="0.35">
      <c r="A85" s="310"/>
      <c r="B85" s="311"/>
      <c r="C85" s="344"/>
      <c r="E85" s="148"/>
      <c r="F85" s="149"/>
      <c r="G85" s="150"/>
      <c r="I85" s="151"/>
      <c r="K85" s="152"/>
    </row>
    <row r="86" spans="1:11" ht="13.15" x14ac:dyDescent="0.35">
      <c r="A86" s="310"/>
      <c r="B86" s="311"/>
      <c r="C86" s="344"/>
      <c r="E86" s="148"/>
      <c r="F86" s="149"/>
      <c r="G86" s="150"/>
      <c r="I86" s="151"/>
      <c r="K86" s="152"/>
    </row>
    <row r="87" spans="1:11" ht="13.15" x14ac:dyDescent="0.35">
      <c r="A87" s="345"/>
      <c r="B87" s="346"/>
      <c r="C87" s="347"/>
      <c r="E87" s="153"/>
      <c r="F87" s="154"/>
      <c r="G87" s="155"/>
      <c r="I87" s="156"/>
      <c r="K87" s="157"/>
    </row>
    <row r="88" spans="1:11" ht="13.15" x14ac:dyDescent="0.35">
      <c r="A88" s="341" t="s">
        <v>20</v>
      </c>
      <c r="B88" s="342">
        <v>22</v>
      </c>
      <c r="C88" s="343" t="s">
        <v>15</v>
      </c>
      <c r="E88" s="143">
        <f>SUM('2.5_Input_Data_MR'!N82:R85)-SUM('2.5_Input_Data_MR'!U82:Y85)</f>
        <v>-635.47146482285746</v>
      </c>
      <c r="F88" s="144">
        <f>ROUND(SUMIF('2.4_Input_Data_Rebase'!AA82:AA85,"&gt;0"),2)</f>
        <v>8</v>
      </c>
      <c r="G88" s="145">
        <f t="shared" ref="G88" si="31">IFERROR(E88/F88, 0)</f>
        <v>-79.433933102857182</v>
      </c>
      <c r="I88" s="146">
        <f>IFERROR(G88/$G$8,0)</f>
        <v>4.9105782519472411E-4</v>
      </c>
      <c r="K88" s="147" t="str">
        <f t="shared" ref="K88" si="32">IF(I88&lt;0, "Increased Risk", "-")</f>
        <v>-</v>
      </c>
    </row>
    <row r="89" spans="1:11" ht="13.15" x14ac:dyDescent="0.35">
      <c r="A89" s="310"/>
      <c r="B89" s="311"/>
      <c r="C89" s="344"/>
      <c r="E89" s="148"/>
      <c r="F89" s="149"/>
      <c r="G89" s="150"/>
      <c r="I89" s="151"/>
      <c r="K89" s="152"/>
    </row>
    <row r="90" spans="1:11" ht="13.15" x14ac:dyDescent="0.35">
      <c r="A90" s="310"/>
      <c r="B90" s="311"/>
      <c r="C90" s="344"/>
      <c r="E90" s="148"/>
      <c r="F90" s="149"/>
      <c r="G90" s="150"/>
      <c r="I90" s="151"/>
      <c r="K90" s="152"/>
    </row>
    <row r="91" spans="1:11" ht="13.15" x14ac:dyDescent="0.35">
      <c r="A91" s="345"/>
      <c r="B91" s="346"/>
      <c r="C91" s="347"/>
      <c r="E91" s="153"/>
      <c r="F91" s="154"/>
      <c r="G91" s="155"/>
      <c r="I91" s="156"/>
      <c r="K91" s="157"/>
    </row>
    <row r="92" spans="1:11" ht="13.15" x14ac:dyDescent="0.35">
      <c r="A92" s="341" t="s">
        <v>20</v>
      </c>
      <c r="B92" s="342">
        <v>23</v>
      </c>
      <c r="C92" s="343" t="s">
        <v>22</v>
      </c>
      <c r="E92" s="143">
        <f>SUM('2.5_Input_Data_MR'!N86:R89)-SUM('2.5_Input_Data_MR'!U86:Y89)</f>
        <v>-65653.28820022539</v>
      </c>
      <c r="F92" s="144">
        <f>ROUND(SUMIF('2.4_Input_Data_Rebase'!AA86:AA89,"&gt;0"),2)</f>
        <v>17</v>
      </c>
      <c r="G92" s="145">
        <f t="shared" ref="G92" si="33">IFERROR(E92/F92, 0)</f>
        <v>-3861.9581294250229</v>
      </c>
      <c r="I92" s="146">
        <f>IFERROR(G92/$G$8,0)</f>
        <v>2.38744914918524E-2</v>
      </c>
      <c r="K92" s="147" t="str">
        <f t="shared" ref="K92:K152" si="34">IF(I92&lt;0, "Increased Risk", "-")</f>
        <v>-</v>
      </c>
    </row>
    <row r="93" spans="1:11" ht="13.15" x14ac:dyDescent="0.35">
      <c r="A93" s="310"/>
      <c r="B93" s="311"/>
      <c r="C93" s="344"/>
      <c r="E93" s="148"/>
      <c r="F93" s="149"/>
      <c r="G93" s="150"/>
      <c r="I93" s="151"/>
      <c r="K93" s="152"/>
    </row>
    <row r="94" spans="1:11" ht="13.15" x14ac:dyDescent="0.35">
      <c r="A94" s="310"/>
      <c r="B94" s="311"/>
      <c r="C94" s="344"/>
      <c r="E94" s="148"/>
      <c r="F94" s="149"/>
      <c r="G94" s="150"/>
      <c r="I94" s="151"/>
      <c r="K94" s="152"/>
    </row>
    <row r="95" spans="1:11" ht="13.15" x14ac:dyDescent="0.35">
      <c r="A95" s="345"/>
      <c r="B95" s="346"/>
      <c r="C95" s="347"/>
      <c r="E95" s="153"/>
      <c r="F95" s="154"/>
      <c r="G95" s="155"/>
      <c r="I95" s="156"/>
      <c r="K95" s="157"/>
    </row>
    <row r="96" spans="1:11" ht="13.15" x14ac:dyDescent="0.35">
      <c r="A96" s="341" t="s">
        <v>20</v>
      </c>
      <c r="B96" s="342">
        <v>28</v>
      </c>
      <c r="C96" s="343" t="s">
        <v>68</v>
      </c>
      <c r="E96" s="143">
        <f>SUM('2.5_Input_Data_MR'!N90:R93)-SUM('2.5_Input_Data_MR'!U90:Y93)</f>
        <v>-17989.497062746581</v>
      </c>
      <c r="F96" s="144">
        <f>ROUND(SUMIF('2.4_Input_Data_Rebase'!AA90:AA93,"&gt;0"),2)</f>
        <v>38</v>
      </c>
      <c r="G96" s="145">
        <f t="shared" ref="G96" si="35">IFERROR(E96/F96, 0)</f>
        <v>-473.40781744069949</v>
      </c>
      <c r="I96" s="146">
        <f>IFERROR(G96/$G$8,0)</f>
        <v>2.926590742543114E-3</v>
      </c>
      <c r="K96" s="147" t="str">
        <f t="shared" si="34"/>
        <v>-</v>
      </c>
    </row>
    <row r="97" spans="1:11" ht="13.15" x14ac:dyDescent="0.35">
      <c r="A97" s="310"/>
      <c r="B97" s="311"/>
      <c r="C97" s="344"/>
      <c r="E97" s="148"/>
      <c r="F97" s="149"/>
      <c r="G97" s="150"/>
      <c r="I97" s="151"/>
      <c r="K97" s="152"/>
    </row>
    <row r="98" spans="1:11" ht="13.15" x14ac:dyDescent="0.35">
      <c r="A98" s="310"/>
      <c r="B98" s="311"/>
      <c r="C98" s="344"/>
      <c r="E98" s="148"/>
      <c r="F98" s="149"/>
      <c r="G98" s="150"/>
      <c r="I98" s="151"/>
      <c r="K98" s="152"/>
    </row>
    <row r="99" spans="1:11" ht="13.15" x14ac:dyDescent="0.35">
      <c r="A99" s="345"/>
      <c r="B99" s="346"/>
      <c r="C99" s="347"/>
      <c r="E99" s="153"/>
      <c r="F99" s="154"/>
      <c r="G99" s="155"/>
      <c r="I99" s="156"/>
      <c r="K99" s="157"/>
    </row>
    <row r="100" spans="1:11" ht="13.15" x14ac:dyDescent="0.35">
      <c r="A100" s="341" t="s">
        <v>20</v>
      </c>
      <c r="B100" s="342">
        <v>34</v>
      </c>
      <c r="C100" s="343" t="s">
        <v>69</v>
      </c>
      <c r="E100" s="143">
        <f>SUM('2.5_Input_Data_MR'!N94:R97)-SUM('2.5_Input_Data_MR'!U94:Y97)</f>
        <v>-52739.112575350911</v>
      </c>
      <c r="F100" s="144">
        <f>ROUND(SUMIF('2.4_Input_Data_Rebase'!AA94:AA97,"&gt;0"),2)</f>
        <v>11</v>
      </c>
      <c r="G100" s="145">
        <f t="shared" ref="G100" si="36">IFERROR(E100/F100, 0)</f>
        <v>-4794.4647795773553</v>
      </c>
      <c r="I100" s="146">
        <f>IFERROR(G100/$G$8,0)</f>
        <v>2.9639215328584472E-2</v>
      </c>
      <c r="K100" s="147" t="str">
        <f t="shared" si="34"/>
        <v>-</v>
      </c>
    </row>
    <row r="101" spans="1:11" ht="13.15" x14ac:dyDescent="0.35">
      <c r="A101" s="310"/>
      <c r="B101" s="311"/>
      <c r="C101" s="344"/>
      <c r="E101" s="148"/>
      <c r="F101" s="149"/>
      <c r="G101" s="150"/>
      <c r="I101" s="151"/>
      <c r="K101" s="152"/>
    </row>
    <row r="102" spans="1:11" ht="13.15" x14ac:dyDescent="0.35">
      <c r="A102" s="310"/>
      <c r="B102" s="311"/>
      <c r="C102" s="344"/>
      <c r="E102" s="148"/>
      <c r="F102" s="149"/>
      <c r="G102" s="150"/>
      <c r="I102" s="151"/>
      <c r="K102" s="152"/>
    </row>
    <row r="103" spans="1:11" ht="13.15" x14ac:dyDescent="0.35">
      <c r="A103" s="345"/>
      <c r="B103" s="346"/>
      <c r="C103" s="347"/>
      <c r="E103" s="153"/>
      <c r="F103" s="154"/>
      <c r="G103" s="155"/>
      <c r="I103" s="156"/>
      <c r="K103" s="157"/>
    </row>
    <row r="104" spans="1:11" ht="13.15" x14ac:dyDescent="0.35">
      <c r="A104" s="341" t="s">
        <v>20</v>
      </c>
      <c r="B104" s="342">
        <v>37</v>
      </c>
      <c r="C104" s="343" t="s">
        <v>70</v>
      </c>
      <c r="E104" s="143">
        <f>SUM('2.5_Input_Data_MR'!N98:R101)-SUM('2.5_Input_Data_MR'!U98:Y101)</f>
        <v>-112264.39563247329</v>
      </c>
      <c r="F104" s="144">
        <f>ROUND(SUMIF('2.4_Input_Data_Rebase'!AA98:AA101,"&gt;0"),2)</f>
        <v>36</v>
      </c>
      <c r="G104" s="145">
        <f t="shared" ref="G104" si="37">IFERROR(E104/F104, 0)</f>
        <v>-3118.455434235369</v>
      </c>
      <c r="I104" s="146">
        <f>IFERROR(G104/$G$8,0)</f>
        <v>1.9278183563180607E-2</v>
      </c>
      <c r="K104" s="147" t="str">
        <f t="shared" si="34"/>
        <v>-</v>
      </c>
    </row>
    <row r="105" spans="1:11" ht="13.15" x14ac:dyDescent="0.35">
      <c r="A105" s="310"/>
      <c r="B105" s="311"/>
      <c r="C105" s="344"/>
      <c r="E105" s="148"/>
      <c r="F105" s="149"/>
      <c r="G105" s="150"/>
      <c r="I105" s="151"/>
      <c r="K105" s="152"/>
    </row>
    <row r="106" spans="1:11" ht="13.15" x14ac:dyDescent="0.35">
      <c r="A106" s="310"/>
      <c r="B106" s="311"/>
      <c r="C106" s="344"/>
      <c r="E106" s="148"/>
      <c r="F106" s="149"/>
      <c r="G106" s="150"/>
      <c r="I106" s="151"/>
      <c r="K106" s="152"/>
    </row>
    <row r="107" spans="1:11" ht="13.15" x14ac:dyDescent="0.35">
      <c r="A107" s="345"/>
      <c r="B107" s="346"/>
      <c r="C107" s="347"/>
      <c r="E107" s="153"/>
      <c r="F107" s="154"/>
      <c r="G107" s="155"/>
      <c r="I107" s="156"/>
      <c r="K107" s="157"/>
    </row>
    <row r="108" spans="1:11" ht="13.15" x14ac:dyDescent="0.35">
      <c r="A108" s="341" t="s">
        <v>20</v>
      </c>
      <c r="B108" s="342">
        <v>38</v>
      </c>
      <c r="C108" s="343" t="s">
        <v>71</v>
      </c>
      <c r="E108" s="143">
        <f>SUM('2.5_Input_Data_MR'!N102:R105)-SUM('2.5_Input_Data_MR'!U102:Y105)</f>
        <v>-28795.276029173951</v>
      </c>
      <c r="F108" s="144">
        <f>ROUND(SUMIF('2.4_Input_Data_Rebase'!AA102:AA105,"&gt;0"),2)</f>
        <v>23</v>
      </c>
      <c r="G108" s="145">
        <f t="shared" ref="G108" si="38">IFERROR(E108/F108, 0)</f>
        <v>-1251.9685230075631</v>
      </c>
      <c r="I108" s="146">
        <f>IFERROR(G108/$G$8,0)</f>
        <v>7.7396260779919925E-3</v>
      </c>
      <c r="K108" s="147" t="str">
        <f t="shared" si="34"/>
        <v>-</v>
      </c>
    </row>
    <row r="109" spans="1:11" ht="13.15" x14ac:dyDescent="0.35">
      <c r="A109" s="310"/>
      <c r="B109" s="311"/>
      <c r="C109" s="344"/>
      <c r="E109" s="148"/>
      <c r="F109" s="149"/>
      <c r="G109" s="150"/>
      <c r="I109" s="151"/>
      <c r="K109" s="152"/>
    </row>
    <row r="110" spans="1:11" ht="13.15" x14ac:dyDescent="0.35">
      <c r="A110" s="310"/>
      <c r="B110" s="311"/>
      <c r="C110" s="344"/>
      <c r="E110" s="148"/>
      <c r="F110" s="149"/>
      <c r="G110" s="150"/>
      <c r="I110" s="151"/>
      <c r="K110" s="152"/>
    </row>
    <row r="111" spans="1:11" ht="13.15" x14ac:dyDescent="0.35">
      <c r="A111" s="345"/>
      <c r="B111" s="346"/>
      <c r="C111" s="347"/>
      <c r="E111" s="153"/>
      <c r="F111" s="154"/>
      <c r="G111" s="155"/>
      <c r="I111" s="156"/>
      <c r="K111" s="157"/>
    </row>
    <row r="112" spans="1:11" ht="13.15" x14ac:dyDescent="0.35">
      <c r="A112" s="341" t="s">
        <v>20</v>
      </c>
      <c r="B112" s="342">
        <v>40</v>
      </c>
      <c r="C112" s="343" t="s">
        <v>72</v>
      </c>
      <c r="E112" s="143">
        <f>SUM('2.5_Input_Data_MR'!N106:R109)-SUM('2.5_Input_Data_MR'!U106:Y109)</f>
        <v>-23758.440388770585</v>
      </c>
      <c r="F112" s="144">
        <f>ROUND(SUMIF('2.4_Input_Data_Rebase'!AA106:AA109,"&gt;0"),2)</f>
        <v>20</v>
      </c>
      <c r="G112" s="145">
        <f t="shared" ref="G112" si="39">IFERROR(E112/F112, 0)</f>
        <v>-1187.9220194385293</v>
      </c>
      <c r="I112" s="146">
        <f>IFERROR(G112/$G$8,0)</f>
        <v>7.3436928096089283E-3</v>
      </c>
      <c r="K112" s="147" t="str">
        <f t="shared" si="34"/>
        <v>-</v>
      </c>
    </row>
    <row r="113" spans="1:11" ht="13.15" x14ac:dyDescent="0.35">
      <c r="A113" s="310"/>
      <c r="B113" s="311"/>
      <c r="C113" s="344"/>
      <c r="E113" s="148"/>
      <c r="F113" s="149"/>
      <c r="G113" s="150"/>
      <c r="I113" s="151"/>
      <c r="K113" s="152"/>
    </row>
    <row r="114" spans="1:11" ht="13.15" x14ac:dyDescent="0.35">
      <c r="A114" s="310"/>
      <c r="B114" s="311"/>
      <c r="C114" s="344"/>
      <c r="E114" s="148"/>
      <c r="F114" s="149"/>
      <c r="G114" s="150"/>
      <c r="I114" s="151"/>
      <c r="K114" s="152"/>
    </row>
    <row r="115" spans="1:11" ht="13.15" x14ac:dyDescent="0.35">
      <c r="A115" s="345"/>
      <c r="B115" s="346"/>
      <c r="C115" s="347"/>
      <c r="E115" s="153"/>
      <c r="F115" s="154"/>
      <c r="G115" s="155"/>
      <c r="I115" s="156"/>
      <c r="K115" s="157"/>
    </row>
    <row r="116" spans="1:11" ht="13.15" x14ac:dyDescent="0.35">
      <c r="A116" s="341" t="s">
        <v>20</v>
      </c>
      <c r="B116" s="342">
        <v>42</v>
      </c>
      <c r="C116" s="343" t="s">
        <v>73</v>
      </c>
      <c r="E116" s="143">
        <f>SUM('2.5_Input_Data_MR'!N110:R113)-SUM('2.5_Input_Data_MR'!U110:Y113)</f>
        <v>-5785.6338166678297</v>
      </c>
      <c r="F116" s="144">
        <f>ROUND(SUMIF('2.4_Input_Data_Rebase'!AA110:AA113,"&gt;0"),2)</f>
        <v>3</v>
      </c>
      <c r="G116" s="145">
        <f t="shared" ref="G116" si="40">IFERROR(E116/F116, 0)</f>
        <v>-1928.5446055559432</v>
      </c>
      <c r="I116" s="146">
        <f>IFERROR(G116/$G$8,0)</f>
        <v>1.1922196003678113E-2</v>
      </c>
      <c r="K116" s="147" t="str">
        <f t="shared" si="34"/>
        <v>-</v>
      </c>
    </row>
    <row r="117" spans="1:11" ht="13.15" x14ac:dyDescent="0.35">
      <c r="A117" s="310"/>
      <c r="B117" s="311"/>
      <c r="C117" s="344"/>
      <c r="E117" s="148"/>
      <c r="F117" s="149"/>
      <c r="G117" s="150"/>
      <c r="I117" s="151"/>
      <c r="K117" s="152"/>
    </row>
    <row r="118" spans="1:11" ht="13.15" x14ac:dyDescent="0.35">
      <c r="A118" s="310"/>
      <c r="B118" s="311"/>
      <c r="C118" s="344"/>
      <c r="E118" s="148"/>
      <c r="F118" s="149"/>
      <c r="G118" s="150"/>
      <c r="I118" s="151"/>
      <c r="K118" s="152"/>
    </row>
    <row r="119" spans="1:11" ht="13.15" x14ac:dyDescent="0.35">
      <c r="A119" s="345"/>
      <c r="B119" s="346"/>
      <c r="C119" s="347"/>
      <c r="E119" s="153"/>
      <c r="F119" s="154"/>
      <c r="G119" s="155"/>
      <c r="I119" s="156"/>
      <c r="K119" s="157"/>
    </row>
    <row r="120" spans="1:11" ht="13.15" x14ac:dyDescent="0.35">
      <c r="A120" s="341" t="s">
        <v>20</v>
      </c>
      <c r="B120" s="342">
        <v>44</v>
      </c>
      <c r="C120" s="343" t="s">
        <v>56</v>
      </c>
      <c r="E120" s="143">
        <f>SUM('2.5_Input_Data_MR'!N114:R117)-SUM('2.5_Input_Data_MR'!U114:Y117)</f>
        <v>-48.192804797952689</v>
      </c>
      <c r="F120" s="144">
        <f>ROUND(SUMIF('2.4_Input_Data_Rebase'!AA114:AA117,"&gt;0"),2)</f>
        <v>40</v>
      </c>
      <c r="G120" s="145">
        <f t="shared" ref="G120" si="41">IFERROR(E120/F120, 0)</f>
        <v>-1.2048201199488173</v>
      </c>
      <c r="I120" s="146">
        <f>IFERROR(G120/$G$8,0)</f>
        <v>7.4481562821120342E-6</v>
      </c>
      <c r="K120" s="147" t="str">
        <f t="shared" si="34"/>
        <v>-</v>
      </c>
    </row>
    <row r="121" spans="1:11" ht="13.15" x14ac:dyDescent="0.35">
      <c r="A121" s="310"/>
      <c r="B121" s="311"/>
      <c r="C121" s="344"/>
      <c r="E121" s="148"/>
      <c r="F121" s="149"/>
      <c r="G121" s="150"/>
      <c r="I121" s="151"/>
      <c r="K121" s="152"/>
    </row>
    <row r="122" spans="1:11" ht="13.15" x14ac:dyDescent="0.35">
      <c r="A122" s="310"/>
      <c r="B122" s="311"/>
      <c r="C122" s="344"/>
      <c r="E122" s="148"/>
      <c r="F122" s="149"/>
      <c r="G122" s="150"/>
      <c r="I122" s="151"/>
      <c r="K122" s="152"/>
    </row>
    <row r="123" spans="1:11" ht="13.15" x14ac:dyDescent="0.35">
      <c r="A123" s="345"/>
      <c r="B123" s="346"/>
      <c r="C123" s="347"/>
      <c r="E123" s="153"/>
      <c r="F123" s="154"/>
      <c r="G123" s="155"/>
      <c r="I123" s="156"/>
      <c r="K123" s="157"/>
    </row>
    <row r="124" spans="1:11" ht="13.15" x14ac:dyDescent="0.35">
      <c r="A124" s="341" t="s">
        <v>20</v>
      </c>
      <c r="B124" s="342">
        <v>46</v>
      </c>
      <c r="C124" s="343" t="s">
        <v>18</v>
      </c>
      <c r="E124" s="143">
        <f>SUM('2.5_Input_Data_MR'!N118:R121)-SUM('2.5_Input_Data_MR'!U118:Y121)</f>
        <v>-841.81823069939514</v>
      </c>
      <c r="F124" s="144">
        <f>ROUND(SUMIF('2.4_Input_Data_Rebase'!AA118:AA121,"&gt;0"),2)</f>
        <v>46</v>
      </c>
      <c r="G124" s="145">
        <f t="shared" ref="G124" si="42">IFERROR(E124/F124, 0)</f>
        <v>-18.300396319552068</v>
      </c>
      <c r="I124" s="146">
        <f>IFERROR(G124/$G$8,0)</f>
        <v>1.1313241666183505E-4</v>
      </c>
      <c r="K124" s="147" t="str">
        <f t="shared" si="34"/>
        <v>-</v>
      </c>
    </row>
    <row r="125" spans="1:11" ht="13.15" x14ac:dyDescent="0.35">
      <c r="A125" s="310"/>
      <c r="B125" s="311"/>
      <c r="C125" s="344"/>
      <c r="E125" s="148"/>
      <c r="F125" s="149"/>
      <c r="G125" s="150"/>
      <c r="I125" s="151"/>
      <c r="K125" s="152"/>
    </row>
    <row r="126" spans="1:11" ht="13.15" x14ac:dyDescent="0.35">
      <c r="A126" s="310"/>
      <c r="B126" s="311"/>
      <c r="C126" s="344"/>
      <c r="E126" s="148"/>
      <c r="F126" s="149"/>
      <c r="G126" s="150"/>
      <c r="I126" s="151"/>
      <c r="K126" s="152"/>
    </row>
    <row r="127" spans="1:11" ht="13.15" x14ac:dyDescent="0.35">
      <c r="A127" s="345"/>
      <c r="B127" s="346"/>
      <c r="C127" s="347"/>
      <c r="E127" s="153"/>
      <c r="F127" s="154"/>
      <c r="G127" s="155"/>
      <c r="I127" s="156"/>
      <c r="K127" s="157"/>
    </row>
    <row r="128" spans="1:11" ht="13.15" x14ac:dyDescent="0.35">
      <c r="A128" s="341" t="s">
        <v>20</v>
      </c>
      <c r="B128" s="342">
        <v>47</v>
      </c>
      <c r="C128" s="343" t="s">
        <v>19</v>
      </c>
      <c r="E128" s="143">
        <f>SUM('2.5_Input_Data_MR'!N122:R125)-SUM('2.5_Input_Data_MR'!U122:Y125)</f>
        <v>0</v>
      </c>
      <c r="F128" s="144">
        <f>ROUND(SUMIF('2.4_Input_Data_Rebase'!AA122:AA125,"&gt;0"),2)</f>
        <v>0</v>
      </c>
      <c r="G128" s="145">
        <f t="shared" ref="G128" si="43">IFERROR(E128/F128, 0)</f>
        <v>0</v>
      </c>
      <c r="I128" s="146">
        <f>IFERROR(G128/$G$8,0)</f>
        <v>0</v>
      </c>
      <c r="K128" s="147" t="str">
        <f t="shared" si="34"/>
        <v>-</v>
      </c>
    </row>
    <row r="129" spans="1:11" ht="13.15" x14ac:dyDescent="0.35">
      <c r="A129" s="310"/>
      <c r="B129" s="311"/>
      <c r="C129" s="344"/>
      <c r="E129" s="148"/>
      <c r="F129" s="149"/>
      <c r="G129" s="150"/>
      <c r="I129" s="151"/>
      <c r="K129" s="152"/>
    </row>
    <row r="130" spans="1:11" ht="13.15" x14ac:dyDescent="0.35">
      <c r="A130" s="310"/>
      <c r="B130" s="311"/>
      <c r="C130" s="344"/>
      <c r="E130" s="148"/>
      <c r="F130" s="149"/>
      <c r="G130" s="150"/>
      <c r="I130" s="151"/>
      <c r="K130" s="152"/>
    </row>
    <row r="131" spans="1:11" ht="13.15" x14ac:dyDescent="0.35">
      <c r="A131" s="345"/>
      <c r="B131" s="346"/>
      <c r="C131" s="347"/>
      <c r="E131" s="153"/>
      <c r="F131" s="154"/>
      <c r="G131" s="155"/>
      <c r="I131" s="156"/>
      <c r="K131" s="157"/>
    </row>
    <row r="132" spans="1:11" ht="13.15" x14ac:dyDescent="0.35">
      <c r="A132" s="341" t="s">
        <v>20</v>
      </c>
      <c r="B132" s="342">
        <v>27</v>
      </c>
      <c r="C132" s="343" t="s">
        <v>17</v>
      </c>
      <c r="E132" s="143">
        <f>SUM('2.5_Input_Data_MR'!N126:R129)-SUM('2.5_Input_Data_MR'!U126:Y129)</f>
        <v>-1987.7339122029712</v>
      </c>
      <c r="F132" s="144">
        <f>ROUND(SUMIF('2.4_Input_Data_Rebase'!AA126:AA129,"&gt;0"),2)</f>
        <v>10</v>
      </c>
      <c r="G132" s="145">
        <f t="shared" ref="G132" si="44">IFERROR(E132/F132, 0)</f>
        <v>-198.77339122029713</v>
      </c>
      <c r="I132" s="146">
        <f>IFERROR(G132/$G$8,0)</f>
        <v>1.228810224879929E-3</v>
      </c>
      <c r="K132" s="147" t="str">
        <f t="shared" si="34"/>
        <v>-</v>
      </c>
    </row>
    <row r="133" spans="1:11" ht="13.15" x14ac:dyDescent="0.35">
      <c r="A133" s="310"/>
      <c r="B133" s="311"/>
      <c r="C133" s="344"/>
      <c r="E133" s="148"/>
      <c r="F133" s="149"/>
      <c r="G133" s="150"/>
      <c r="I133" s="151"/>
      <c r="K133" s="152"/>
    </row>
    <row r="134" spans="1:11" ht="13.15" x14ac:dyDescent="0.35">
      <c r="A134" s="310"/>
      <c r="B134" s="311"/>
      <c r="C134" s="344"/>
      <c r="E134" s="148"/>
      <c r="F134" s="149"/>
      <c r="G134" s="150"/>
      <c r="I134" s="151"/>
      <c r="K134" s="152"/>
    </row>
    <row r="135" spans="1:11" ht="13.15" x14ac:dyDescent="0.35">
      <c r="A135" s="345"/>
      <c r="B135" s="346"/>
      <c r="C135" s="347"/>
      <c r="E135" s="153"/>
      <c r="F135" s="154"/>
      <c r="G135" s="155"/>
      <c r="I135" s="156"/>
      <c r="K135" s="157"/>
    </row>
    <row r="136" spans="1:11" ht="13.15" x14ac:dyDescent="0.35">
      <c r="A136" s="341" t="s">
        <v>20</v>
      </c>
      <c r="B136" s="342">
        <v>26</v>
      </c>
      <c r="C136" s="343" t="s">
        <v>57</v>
      </c>
      <c r="E136" s="143">
        <f>SUM('2.5_Input_Data_MR'!N130:R133)-SUM('2.5_Input_Data_MR'!U130:Y133)</f>
        <v>0</v>
      </c>
      <c r="F136" s="144">
        <f>ROUND(SUMIF('2.4_Input_Data_Rebase'!AA130:AA133,"&gt;0"),2)</f>
        <v>0</v>
      </c>
      <c r="G136" s="145">
        <f t="shared" ref="G136" si="45">IFERROR(E136/F136, 0)</f>
        <v>0</v>
      </c>
      <c r="I136" s="146">
        <f>IFERROR(G136/$G$8,0)</f>
        <v>0</v>
      </c>
      <c r="K136" s="147" t="str">
        <f t="shared" si="34"/>
        <v>-</v>
      </c>
    </row>
    <row r="137" spans="1:11" ht="13.15" x14ac:dyDescent="0.35">
      <c r="A137" s="310"/>
      <c r="B137" s="311"/>
      <c r="C137" s="344"/>
      <c r="E137" s="148"/>
      <c r="F137" s="149"/>
      <c r="G137" s="150"/>
      <c r="I137" s="151"/>
      <c r="K137" s="152"/>
    </row>
    <row r="138" spans="1:11" ht="13.15" x14ac:dyDescent="0.35">
      <c r="A138" s="310"/>
      <c r="B138" s="311"/>
      <c r="C138" s="344"/>
      <c r="E138" s="148"/>
      <c r="F138" s="149"/>
      <c r="G138" s="150"/>
      <c r="I138" s="151"/>
      <c r="K138" s="152"/>
    </row>
    <row r="139" spans="1:11" ht="13.15" x14ac:dyDescent="0.35">
      <c r="A139" s="345"/>
      <c r="B139" s="346"/>
      <c r="C139" s="347"/>
      <c r="E139" s="153"/>
      <c r="F139" s="154"/>
      <c r="G139" s="155"/>
      <c r="I139" s="156"/>
      <c r="K139" s="157"/>
    </row>
    <row r="140" spans="1:11" ht="13.15" x14ac:dyDescent="0.35">
      <c r="A140" s="341" t="s">
        <v>20</v>
      </c>
      <c r="B140" s="342">
        <v>9</v>
      </c>
      <c r="C140" s="343" t="s">
        <v>58</v>
      </c>
      <c r="E140" s="143">
        <f>SUM('2.5_Input_Data_MR'!N134:R137)-SUM('2.5_Input_Data_MR'!U134:Y137)</f>
        <v>0</v>
      </c>
      <c r="F140" s="144">
        <f>ROUND(SUMIF('2.4_Input_Data_Rebase'!AA134:AA137,"&gt;0"),2)</f>
        <v>0</v>
      </c>
      <c r="G140" s="145">
        <f t="shared" ref="G140" si="46">IFERROR(E140/F140, 0)</f>
        <v>0</v>
      </c>
      <c r="I140" s="146">
        <f>IFERROR(G140/$G$8,0)</f>
        <v>0</v>
      </c>
      <c r="K140" s="147" t="str">
        <f t="shared" si="34"/>
        <v>-</v>
      </c>
    </row>
    <row r="141" spans="1:11" ht="13.15" x14ac:dyDescent="0.35">
      <c r="A141" s="310"/>
      <c r="B141" s="311"/>
      <c r="C141" s="344"/>
      <c r="E141" s="148"/>
      <c r="F141" s="149"/>
      <c r="G141" s="150"/>
      <c r="I141" s="151"/>
      <c r="K141" s="152"/>
    </row>
    <row r="142" spans="1:11" ht="13.15" x14ac:dyDescent="0.35">
      <c r="A142" s="310"/>
      <c r="B142" s="311"/>
      <c r="C142" s="344"/>
      <c r="E142" s="148"/>
      <c r="F142" s="149"/>
      <c r="G142" s="150"/>
      <c r="I142" s="151"/>
      <c r="K142" s="152"/>
    </row>
    <row r="143" spans="1:11" ht="13.15" x14ac:dyDescent="0.35">
      <c r="A143" s="345"/>
      <c r="B143" s="346"/>
      <c r="C143" s="347"/>
      <c r="E143" s="153"/>
      <c r="F143" s="154"/>
      <c r="G143" s="155"/>
      <c r="I143" s="156"/>
      <c r="K143" s="157"/>
    </row>
    <row r="144" spans="1:11" ht="13.15" x14ac:dyDescent="0.35">
      <c r="A144" s="341" t="s">
        <v>20</v>
      </c>
      <c r="B144" s="342">
        <v>10</v>
      </c>
      <c r="C144" s="343" t="s">
        <v>59</v>
      </c>
      <c r="E144" s="143">
        <f>SUM('2.5_Input_Data_MR'!N138:R141)-SUM('2.5_Input_Data_MR'!U138:Y141)</f>
        <v>0</v>
      </c>
      <c r="F144" s="144">
        <f>ROUND(SUMIF('2.4_Input_Data_Rebase'!AA138:AA141,"&gt;0"),2)</f>
        <v>0</v>
      </c>
      <c r="G144" s="145">
        <f t="shared" ref="G144" si="47">IFERROR(E144/F144, 0)</f>
        <v>0</v>
      </c>
      <c r="I144" s="146">
        <f>IFERROR(G144/$G$8,0)</f>
        <v>0</v>
      </c>
      <c r="K144" s="147" t="str">
        <f t="shared" si="34"/>
        <v>-</v>
      </c>
    </row>
    <row r="145" spans="1:11" ht="13.15" x14ac:dyDescent="0.35">
      <c r="A145" s="310"/>
      <c r="B145" s="311"/>
      <c r="C145" s="344"/>
      <c r="E145" s="148"/>
      <c r="F145" s="149"/>
      <c r="G145" s="150"/>
      <c r="I145" s="151"/>
      <c r="K145" s="152"/>
    </row>
    <row r="146" spans="1:11" ht="13.15" x14ac:dyDescent="0.35">
      <c r="A146" s="310"/>
      <c r="B146" s="311"/>
      <c r="C146" s="344"/>
      <c r="E146" s="148"/>
      <c r="F146" s="149"/>
      <c r="G146" s="150"/>
      <c r="I146" s="151"/>
      <c r="K146" s="152"/>
    </row>
    <row r="147" spans="1:11" ht="13.15" x14ac:dyDescent="0.35">
      <c r="A147" s="345"/>
      <c r="B147" s="346"/>
      <c r="C147" s="347"/>
      <c r="E147" s="153"/>
      <c r="F147" s="154"/>
      <c r="G147" s="155"/>
      <c r="I147" s="156"/>
      <c r="K147" s="157"/>
    </row>
    <row r="148" spans="1:11" ht="26.25" x14ac:dyDescent="0.35">
      <c r="A148" s="341" t="s">
        <v>20</v>
      </c>
      <c r="B148" s="342">
        <v>12</v>
      </c>
      <c r="C148" s="343" t="s">
        <v>23</v>
      </c>
      <c r="E148" s="143">
        <f>SUM('2.5_Input_Data_MR'!N142:R145)-SUM('2.5_Input_Data_MR'!U142:Y145)</f>
        <v>0</v>
      </c>
      <c r="F148" s="144">
        <f>ROUND(SUMIF('2.4_Input_Data_Rebase'!AA142:AA145,"&gt;0"),2)</f>
        <v>0</v>
      </c>
      <c r="G148" s="145">
        <f t="shared" ref="G148" si="48">IFERROR(E148/F148, 0)</f>
        <v>0</v>
      </c>
      <c r="I148" s="146">
        <f>IFERROR(G148/$G$8,0)</f>
        <v>0</v>
      </c>
      <c r="K148" s="147" t="str">
        <f t="shared" si="34"/>
        <v>-</v>
      </c>
    </row>
    <row r="149" spans="1:11" ht="13.15" x14ac:dyDescent="0.35">
      <c r="A149" s="310"/>
      <c r="B149" s="311"/>
      <c r="C149" s="344"/>
      <c r="E149" s="148"/>
      <c r="F149" s="149"/>
      <c r="G149" s="150"/>
      <c r="I149" s="151"/>
      <c r="K149" s="152"/>
    </row>
    <row r="150" spans="1:11" ht="13.15" x14ac:dyDescent="0.35">
      <c r="A150" s="310"/>
      <c r="B150" s="311"/>
      <c r="C150" s="344"/>
      <c r="E150" s="148"/>
      <c r="F150" s="149"/>
      <c r="G150" s="150"/>
      <c r="I150" s="151"/>
      <c r="K150" s="152"/>
    </row>
    <row r="151" spans="1:11" ht="13.15" x14ac:dyDescent="0.35">
      <c r="A151" s="345"/>
      <c r="B151" s="346"/>
      <c r="C151" s="347"/>
      <c r="E151" s="153"/>
      <c r="F151" s="154"/>
      <c r="G151" s="155"/>
      <c r="I151" s="156"/>
      <c r="K151" s="157"/>
    </row>
    <row r="152" spans="1:11" ht="13.15" x14ac:dyDescent="0.35">
      <c r="A152" s="341" t="s">
        <v>20</v>
      </c>
      <c r="B152" s="342">
        <v>15</v>
      </c>
      <c r="C152" s="343" t="s">
        <v>60</v>
      </c>
      <c r="E152" s="143">
        <f>SUM('2.5_Input_Data_MR'!N146:R149)-SUM('2.5_Input_Data_MR'!U146:Y149)</f>
        <v>-928.85003836735177</v>
      </c>
      <c r="F152" s="144">
        <f>ROUND(SUMIF('2.4_Input_Data_Rebase'!AA146:AA149,"&gt;0"),2)</f>
        <v>10</v>
      </c>
      <c r="G152" s="145">
        <f t="shared" ref="G152" si="49">IFERROR(E152/F152, 0)</f>
        <v>-92.88500383673518</v>
      </c>
      <c r="I152" s="146">
        <f>IFERROR(G152/$G$8,0)</f>
        <v>5.7421187892344404E-4</v>
      </c>
      <c r="K152" s="147" t="str">
        <f t="shared" si="34"/>
        <v>-</v>
      </c>
    </row>
    <row r="153" spans="1:11" ht="13.15" x14ac:dyDescent="0.35">
      <c r="A153" s="310"/>
      <c r="B153" s="311"/>
      <c r="C153" s="344"/>
      <c r="E153" s="148"/>
      <c r="F153" s="149"/>
      <c r="G153" s="150"/>
      <c r="I153" s="151"/>
      <c r="K153" s="152"/>
    </row>
    <row r="154" spans="1:11" ht="13.15" x14ac:dyDescent="0.35">
      <c r="A154" s="310"/>
      <c r="B154" s="311"/>
      <c r="C154" s="344"/>
      <c r="E154" s="148"/>
      <c r="F154" s="149"/>
      <c r="G154" s="150"/>
      <c r="I154" s="151"/>
      <c r="K154" s="152"/>
    </row>
    <row r="155" spans="1:11" ht="13.15" x14ac:dyDescent="0.35">
      <c r="A155" s="345"/>
      <c r="B155" s="346"/>
      <c r="C155" s="347"/>
      <c r="E155" s="153"/>
      <c r="F155" s="154"/>
      <c r="G155" s="155"/>
      <c r="I155" s="156"/>
      <c r="K155" s="157"/>
    </row>
    <row r="156" spans="1:11" ht="13.15" x14ac:dyDescent="0.35">
      <c r="A156" s="341" t="s">
        <v>20</v>
      </c>
      <c r="B156" s="342">
        <v>20</v>
      </c>
      <c r="C156" s="343" t="s">
        <v>74</v>
      </c>
      <c r="E156" s="143">
        <f>SUM('2.5_Input_Data_MR'!N150:R153)-SUM('2.5_Input_Data_MR'!U150:Y153)</f>
        <v>-21521.780802671539</v>
      </c>
      <c r="F156" s="144">
        <f>ROUND(SUMIF('2.4_Input_Data_Rebase'!AA150:AA153,"&gt;0"),2)</f>
        <v>12</v>
      </c>
      <c r="G156" s="145">
        <f t="shared" ref="G156" si="50">IFERROR(E156/F156, 0)</f>
        <v>-1793.4817335559617</v>
      </c>
      <c r="I156" s="146">
        <f>IFERROR(G156/$G$8,0)</f>
        <v>1.1087242003566053E-2</v>
      </c>
      <c r="K156" s="147" t="str">
        <f t="shared" ref="K156:K184" si="51">IF(I156&lt;0, "Increased Risk", "-")</f>
        <v>-</v>
      </c>
    </row>
    <row r="157" spans="1:11" ht="13.15" x14ac:dyDescent="0.35">
      <c r="A157" s="310"/>
      <c r="B157" s="311"/>
      <c r="C157" s="344"/>
      <c r="E157" s="148"/>
      <c r="F157" s="149"/>
      <c r="G157" s="150"/>
      <c r="I157" s="151"/>
      <c r="K157" s="152"/>
    </row>
    <row r="158" spans="1:11" ht="13.15" x14ac:dyDescent="0.35">
      <c r="A158" s="310"/>
      <c r="B158" s="311"/>
      <c r="C158" s="344"/>
      <c r="E158" s="148"/>
      <c r="F158" s="149"/>
      <c r="G158" s="150"/>
      <c r="I158" s="151"/>
      <c r="K158" s="152"/>
    </row>
    <row r="159" spans="1:11" ht="13.15" x14ac:dyDescent="0.35">
      <c r="A159" s="345"/>
      <c r="B159" s="346"/>
      <c r="C159" s="347"/>
      <c r="E159" s="153"/>
      <c r="F159" s="154"/>
      <c r="G159" s="155"/>
      <c r="I159" s="156"/>
      <c r="K159" s="157"/>
    </row>
    <row r="160" spans="1:11" ht="13.15" x14ac:dyDescent="0.35">
      <c r="A160" s="341" t="s">
        <v>20</v>
      </c>
      <c r="B160" s="342">
        <v>32</v>
      </c>
      <c r="C160" s="343" t="s">
        <v>26</v>
      </c>
      <c r="E160" s="143">
        <f>SUM('2.5_Input_Data_MR'!N154:R157)-SUM('2.5_Input_Data_MR'!U154:Y157)</f>
        <v>-18099.040426736763</v>
      </c>
      <c r="F160" s="144">
        <f>ROUND(SUMIF('2.4_Input_Data_Rebase'!AA154:AA157,"&gt;0"),2)</f>
        <v>15</v>
      </c>
      <c r="G160" s="145">
        <f t="shared" ref="G160" si="52">IFERROR(E160/F160, 0)</f>
        <v>-1206.6026951157842</v>
      </c>
      <c r="I160" s="146">
        <f>IFERROR(G160/$G$8,0)</f>
        <v>7.4591761000984283E-3</v>
      </c>
      <c r="K160" s="147" t="str">
        <f t="shared" si="51"/>
        <v>-</v>
      </c>
    </row>
    <row r="161" spans="1:11" ht="13.15" x14ac:dyDescent="0.35">
      <c r="A161" s="310"/>
      <c r="B161" s="311"/>
      <c r="C161" s="344"/>
      <c r="E161" s="148"/>
      <c r="F161" s="149"/>
      <c r="G161" s="150"/>
      <c r="I161" s="151"/>
      <c r="K161" s="152"/>
    </row>
    <row r="162" spans="1:11" ht="13.15" x14ac:dyDescent="0.35">
      <c r="A162" s="310"/>
      <c r="B162" s="311"/>
      <c r="C162" s="344"/>
      <c r="E162" s="148"/>
      <c r="F162" s="149"/>
      <c r="G162" s="150"/>
      <c r="I162" s="151"/>
      <c r="K162" s="152"/>
    </row>
    <row r="163" spans="1:11" ht="13.15" x14ac:dyDescent="0.35">
      <c r="A163" s="345"/>
      <c r="B163" s="346"/>
      <c r="C163" s="347"/>
      <c r="E163" s="153"/>
      <c r="F163" s="154"/>
      <c r="G163" s="155"/>
      <c r="I163" s="156"/>
      <c r="K163" s="157"/>
    </row>
    <row r="164" spans="1:11" ht="13.15" x14ac:dyDescent="0.35">
      <c r="A164" s="341" t="s">
        <v>20</v>
      </c>
      <c r="B164" s="342">
        <v>33</v>
      </c>
      <c r="C164" s="343" t="s">
        <v>27</v>
      </c>
      <c r="E164" s="143">
        <f>SUM('2.5_Input_Data_MR'!N158:R161)-SUM('2.5_Input_Data_MR'!U158:Y161)</f>
        <v>-24340.577457130286</v>
      </c>
      <c r="F164" s="144">
        <f>ROUND(SUMIF('2.4_Input_Data_Rebase'!AA158:AA161,"&gt;0"),2)</f>
        <v>9</v>
      </c>
      <c r="G164" s="145">
        <f t="shared" ref="G164" si="53">IFERROR(E164/F164, 0)</f>
        <v>-2704.5086063478097</v>
      </c>
      <c r="I164" s="146">
        <f>IFERROR(G164/$G$8,0)</f>
        <v>1.6719178600081177E-2</v>
      </c>
      <c r="K164" s="147" t="str">
        <f t="shared" si="51"/>
        <v>-</v>
      </c>
    </row>
    <row r="165" spans="1:11" ht="13.15" x14ac:dyDescent="0.35">
      <c r="A165" s="310"/>
      <c r="B165" s="311"/>
      <c r="C165" s="344"/>
      <c r="E165" s="148"/>
      <c r="F165" s="149"/>
      <c r="G165" s="150"/>
      <c r="I165" s="151"/>
      <c r="K165" s="152"/>
    </row>
    <row r="166" spans="1:11" ht="13.15" x14ac:dyDescent="0.35">
      <c r="A166" s="310"/>
      <c r="B166" s="311"/>
      <c r="C166" s="344"/>
      <c r="E166" s="148"/>
      <c r="F166" s="149"/>
      <c r="G166" s="150"/>
      <c r="I166" s="151"/>
      <c r="K166" s="152"/>
    </row>
    <row r="167" spans="1:11" ht="13.15" x14ac:dyDescent="0.35">
      <c r="A167" s="345"/>
      <c r="B167" s="346"/>
      <c r="C167" s="347"/>
      <c r="E167" s="153"/>
      <c r="F167" s="154"/>
      <c r="G167" s="155"/>
      <c r="I167" s="156"/>
      <c r="K167" s="157"/>
    </row>
    <row r="168" spans="1:11" ht="13.15" x14ac:dyDescent="0.35">
      <c r="A168" s="341" t="s">
        <v>20</v>
      </c>
      <c r="B168" s="342">
        <v>39</v>
      </c>
      <c r="C168" s="343" t="s">
        <v>29</v>
      </c>
      <c r="E168" s="143">
        <f>SUM('2.5_Input_Data_MR'!N162:R165)-SUM('2.5_Input_Data_MR'!U162:Y165)</f>
        <v>0</v>
      </c>
      <c r="F168" s="144">
        <f>ROUND(SUMIF('2.4_Input_Data_Rebase'!AA162:AA165,"&gt;0"),2)</f>
        <v>0</v>
      </c>
      <c r="G168" s="145">
        <f t="shared" ref="G168" si="54">IFERROR(E168/F168, 0)</f>
        <v>0</v>
      </c>
      <c r="I168" s="146">
        <f>IFERROR(G168/$G$8,0)</f>
        <v>0</v>
      </c>
      <c r="K168" s="147" t="str">
        <f t="shared" si="51"/>
        <v>-</v>
      </c>
    </row>
    <row r="169" spans="1:11" ht="13.15" x14ac:dyDescent="0.35">
      <c r="A169" s="310"/>
      <c r="B169" s="311"/>
      <c r="C169" s="344"/>
      <c r="E169" s="148"/>
      <c r="F169" s="149"/>
      <c r="G169" s="150"/>
      <c r="I169" s="151"/>
      <c r="K169" s="152"/>
    </row>
    <row r="170" spans="1:11" ht="13.15" x14ac:dyDescent="0.35">
      <c r="A170" s="310"/>
      <c r="B170" s="311"/>
      <c r="C170" s="344"/>
      <c r="E170" s="148"/>
      <c r="F170" s="149"/>
      <c r="G170" s="150"/>
      <c r="I170" s="151"/>
      <c r="K170" s="152"/>
    </row>
    <row r="171" spans="1:11" ht="13.15" x14ac:dyDescent="0.35">
      <c r="A171" s="345"/>
      <c r="B171" s="346"/>
      <c r="C171" s="347"/>
      <c r="E171" s="153"/>
      <c r="F171" s="154"/>
      <c r="G171" s="155"/>
      <c r="I171" s="156"/>
      <c r="K171" s="157"/>
    </row>
    <row r="172" spans="1:11" ht="13.15" x14ac:dyDescent="0.35">
      <c r="A172" s="341" t="s">
        <v>20</v>
      </c>
      <c r="B172" s="342">
        <v>35</v>
      </c>
      <c r="C172" s="343" t="s">
        <v>28</v>
      </c>
      <c r="E172" s="143">
        <f>SUM('2.5_Input_Data_MR'!N166:R169)-SUM('2.5_Input_Data_MR'!U166:Y169)</f>
        <v>-123116.12719515304</v>
      </c>
      <c r="F172" s="144">
        <f>ROUND(SUMIF('2.4_Input_Data_Rebase'!AA166:AA169,"&gt;0"),2)</f>
        <v>16</v>
      </c>
      <c r="G172" s="145">
        <f t="shared" ref="G172" si="55">IFERROR(E172/F172, 0)</f>
        <v>-7694.7579496970648</v>
      </c>
      <c r="I172" s="146">
        <f>IFERROR(G172/$G$8,0)</f>
        <v>4.7568727325704357E-2</v>
      </c>
      <c r="K172" s="147" t="str">
        <f t="shared" si="51"/>
        <v>-</v>
      </c>
    </row>
    <row r="173" spans="1:11" ht="13.15" x14ac:dyDescent="0.35">
      <c r="A173" s="310"/>
      <c r="B173" s="311"/>
      <c r="C173" s="344"/>
      <c r="E173" s="148"/>
      <c r="F173" s="149"/>
      <c r="G173" s="150"/>
      <c r="I173" s="151"/>
      <c r="K173" s="152"/>
    </row>
    <row r="174" spans="1:11" ht="13.15" x14ac:dyDescent="0.35">
      <c r="A174" s="310"/>
      <c r="B174" s="311"/>
      <c r="C174" s="344"/>
      <c r="E174" s="148"/>
      <c r="F174" s="149"/>
      <c r="G174" s="150"/>
      <c r="I174" s="151"/>
      <c r="K174" s="152"/>
    </row>
    <row r="175" spans="1:11" ht="13.15" x14ac:dyDescent="0.35">
      <c r="A175" s="345"/>
      <c r="B175" s="346"/>
      <c r="C175" s="347"/>
      <c r="E175" s="153"/>
      <c r="F175" s="154"/>
      <c r="G175" s="155"/>
      <c r="I175" s="156"/>
      <c r="K175" s="157"/>
    </row>
    <row r="176" spans="1:11" ht="13.15" x14ac:dyDescent="0.35">
      <c r="A176" s="341" t="s">
        <v>20</v>
      </c>
      <c r="B176" s="342">
        <v>41</v>
      </c>
      <c r="C176" s="343" t="s">
        <v>75</v>
      </c>
      <c r="E176" s="143">
        <f>SUM('2.5_Input_Data_MR'!N170:R173)-SUM('2.5_Input_Data_MR'!U170:Y173)</f>
        <v>-8937.4502175033977</v>
      </c>
      <c r="F176" s="144">
        <f>ROUND(SUMIF('2.4_Input_Data_Rebase'!AA170:AA173,"&gt;0"),2)</f>
        <v>21</v>
      </c>
      <c r="G176" s="145">
        <f t="shared" ref="G176" si="56">IFERROR(E176/F176, 0)</f>
        <v>-425.59286750016179</v>
      </c>
      <c r="I176" s="146">
        <f>IFERROR(G176/$G$8,0)</f>
        <v>2.6310003769094313E-3</v>
      </c>
      <c r="K176" s="147" t="str">
        <f t="shared" si="51"/>
        <v>-</v>
      </c>
    </row>
    <row r="177" spans="1:11" ht="13.15" x14ac:dyDescent="0.35">
      <c r="A177" s="310"/>
      <c r="B177" s="311"/>
      <c r="C177" s="344"/>
      <c r="E177" s="148"/>
      <c r="F177" s="149"/>
      <c r="G177" s="150"/>
      <c r="I177" s="151"/>
      <c r="K177" s="152"/>
    </row>
    <row r="178" spans="1:11" ht="13.15" x14ac:dyDescent="0.35">
      <c r="A178" s="310"/>
      <c r="B178" s="311"/>
      <c r="C178" s="344"/>
      <c r="E178" s="148"/>
      <c r="F178" s="149"/>
      <c r="G178" s="150"/>
      <c r="I178" s="151"/>
      <c r="K178" s="152"/>
    </row>
    <row r="179" spans="1:11" ht="13.15" x14ac:dyDescent="0.35">
      <c r="A179" s="345"/>
      <c r="B179" s="346"/>
      <c r="C179" s="347"/>
      <c r="E179" s="153"/>
      <c r="F179" s="154"/>
      <c r="G179" s="155"/>
      <c r="I179" s="156"/>
      <c r="K179" s="157"/>
    </row>
    <row r="180" spans="1:11" ht="13.15" x14ac:dyDescent="0.35">
      <c r="A180" s="341" t="s">
        <v>20</v>
      </c>
      <c r="B180" s="342">
        <v>43</v>
      </c>
      <c r="C180" s="343" t="s">
        <v>61</v>
      </c>
      <c r="E180" s="143">
        <f>SUM('2.5_Input_Data_MR'!N174:R177)-SUM('2.5_Input_Data_MR'!U174:Y177)</f>
        <v>-11191.099650022807</v>
      </c>
      <c r="F180" s="144">
        <f>ROUND(SUMIF('2.4_Input_Data_Rebase'!AA174:AA177,"&gt;0"),2)</f>
        <v>24</v>
      </c>
      <c r="G180" s="145">
        <f t="shared" ref="G180" si="57">IFERROR(E180/F180, 0)</f>
        <v>-466.29581875095027</v>
      </c>
      <c r="I180" s="146">
        <f>IFERROR(G180/$G$8,0)</f>
        <v>2.8826246127928255E-3</v>
      </c>
      <c r="K180" s="147" t="str">
        <f t="shared" si="51"/>
        <v>-</v>
      </c>
    </row>
    <row r="181" spans="1:11" ht="13.15" x14ac:dyDescent="0.35">
      <c r="A181" s="310"/>
      <c r="B181" s="311"/>
      <c r="C181" s="344"/>
      <c r="E181" s="148"/>
      <c r="F181" s="149"/>
      <c r="G181" s="150"/>
      <c r="I181" s="151"/>
      <c r="K181" s="152"/>
    </row>
    <row r="182" spans="1:11" ht="13.15" x14ac:dyDescent="0.35">
      <c r="A182" s="310"/>
      <c r="B182" s="311"/>
      <c r="C182" s="344"/>
      <c r="E182" s="148"/>
      <c r="F182" s="149"/>
      <c r="G182" s="150"/>
      <c r="I182" s="151"/>
      <c r="K182" s="152"/>
    </row>
    <row r="183" spans="1:11" ht="13.15" x14ac:dyDescent="0.35">
      <c r="A183" s="345"/>
      <c r="B183" s="346"/>
      <c r="C183" s="347"/>
      <c r="E183" s="153"/>
      <c r="F183" s="154"/>
      <c r="G183" s="155"/>
      <c r="I183" s="156"/>
      <c r="K183" s="157"/>
    </row>
    <row r="184" spans="1:11" ht="13.15" x14ac:dyDescent="0.35">
      <c r="A184" s="341" t="s">
        <v>20</v>
      </c>
      <c r="B184" s="342">
        <v>31</v>
      </c>
      <c r="C184" s="343" t="s">
        <v>30</v>
      </c>
      <c r="E184" s="143">
        <f>SUM('2.5_Input_Data_MR'!N178:R181)-SUM('2.5_Input_Data_MR'!U178:Y181)</f>
        <v>-218.16505714955179</v>
      </c>
      <c r="F184" s="144">
        <f>ROUND(SUMIF('2.4_Input_Data_Rebase'!AA178:AA181,"&gt;0"),2)</f>
        <v>20</v>
      </c>
      <c r="G184" s="145">
        <f t="shared" ref="G184" si="58">IFERROR(E184/F184, 0)</f>
        <v>-10.908252857477589</v>
      </c>
      <c r="I184" s="146">
        <f>IFERROR(G184/$G$8,0)</f>
        <v>6.7434441624978617E-5</v>
      </c>
      <c r="K184" s="147" t="str">
        <f t="shared" si="51"/>
        <v>-</v>
      </c>
    </row>
    <row r="185" spans="1:11" ht="13.15" x14ac:dyDescent="0.35">
      <c r="A185" s="310"/>
      <c r="B185" s="311"/>
      <c r="C185" s="344"/>
      <c r="E185" s="148"/>
      <c r="F185" s="149"/>
      <c r="G185" s="150"/>
      <c r="I185" s="151"/>
      <c r="K185" s="152"/>
    </row>
    <row r="186" spans="1:11" ht="13.15" x14ac:dyDescent="0.35">
      <c r="A186" s="310"/>
      <c r="B186" s="311"/>
      <c r="C186" s="344"/>
      <c r="E186" s="148"/>
      <c r="F186" s="149"/>
      <c r="G186" s="150"/>
      <c r="I186" s="151"/>
      <c r="K186" s="152"/>
    </row>
    <row r="187" spans="1:11" ht="13.5" thickBot="1" x14ac:dyDescent="0.4">
      <c r="A187" s="313"/>
      <c r="B187" s="314"/>
      <c r="C187" s="348"/>
      <c r="E187" s="158"/>
      <c r="F187" s="154"/>
      <c r="G187" s="159"/>
      <c r="I187" s="160"/>
      <c r="K187" s="157"/>
    </row>
  </sheetData>
  <conditionalFormatting sqref="K16:K187">
    <cfRule type="containsText" dxfId="0" priority="1" operator="containsText" text="Increased Risk">
      <formula>NOT(ISERROR(SEARCH("Increased Risk",K16)))</formula>
    </cfRule>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autoPageBreaks="0"/>
  </sheetPr>
  <dimension ref="A1:AB182"/>
  <sheetViews>
    <sheetView showGridLines="0" zoomScale="85" zoomScaleNormal="85" workbookViewId="0">
      <pane xSplit="3" ySplit="10" topLeftCell="Y58" activePane="bottomRight" state="frozen"/>
      <selection sqref="A1:XFD1048576"/>
      <selection pane="topRight" sqref="A1:XFD1048576"/>
      <selection pane="bottomLeft" sqref="A1:XFD1048576"/>
      <selection pane="bottomRight" activeCell="W14" sqref="W14:AB182"/>
    </sheetView>
  </sheetViews>
  <sheetFormatPr defaultRowHeight="12.75" x14ac:dyDescent="0.35"/>
  <cols>
    <col min="1" max="1" width="13.3515625" style="126" customWidth="1"/>
    <col min="2" max="2" width="10.1171875" style="126" customWidth="1"/>
    <col min="3" max="3" width="28.64453125" style="126" bestFit="1" customWidth="1"/>
    <col min="4" max="4" width="2" style="126" customWidth="1"/>
    <col min="5" max="7" width="17.703125" style="126" customWidth="1"/>
    <col min="8" max="8" width="15.234375" style="126" customWidth="1"/>
    <col min="9" max="9" width="16.46875" style="126" customWidth="1"/>
    <col min="10" max="10" width="2.46875" style="126" customWidth="1"/>
    <col min="11" max="11" width="17.703125" style="220" customWidth="1"/>
    <col min="12" max="12" width="17.703125" style="126" customWidth="1"/>
    <col min="13" max="13" width="3.41015625" style="126" customWidth="1"/>
    <col min="14" max="14" width="18.87890625" style="126" customWidth="1"/>
    <col min="15" max="15" width="3.41015625" style="126" customWidth="1"/>
    <col min="16" max="16" width="23.5859375" style="126" bestFit="1" customWidth="1"/>
    <col min="17" max="17" width="17.3515625" style="161" bestFit="1" customWidth="1"/>
    <col min="18" max="18" width="22.87890625" style="126" bestFit="1" customWidth="1"/>
    <col min="19" max="19" width="19.5859375" style="161" bestFit="1" customWidth="1"/>
    <col min="20" max="20" width="22.87890625" style="126" bestFit="1" customWidth="1"/>
    <col min="21" max="21" width="17" style="161" bestFit="1" customWidth="1"/>
    <col min="22" max="22" width="3.41015625" style="126" customWidth="1"/>
    <col min="23" max="23" width="26.29296875" style="126" bestFit="1" customWidth="1"/>
    <col min="24" max="24" width="18.9375" style="161" bestFit="1" customWidth="1"/>
    <col min="25" max="25" width="29.46875" style="126" bestFit="1" customWidth="1"/>
    <col min="26" max="26" width="25.3515625" style="161" customWidth="1"/>
    <col min="27" max="27" width="25.8203125" style="126" bestFit="1" customWidth="1"/>
    <col min="28" max="28" width="18.76171875" style="161" bestFit="1" customWidth="1"/>
    <col min="29" max="16384" width="8.9375" style="126"/>
  </cols>
  <sheetData>
    <row r="1" spans="1:28" s="442" customFormat="1" x14ac:dyDescent="0.35">
      <c r="K1" s="452"/>
      <c r="P1" s="445"/>
      <c r="Q1" s="446"/>
      <c r="R1" s="445"/>
      <c r="S1" s="446"/>
      <c r="T1" s="445"/>
      <c r="U1" s="446"/>
      <c r="W1" s="445"/>
      <c r="X1" s="446"/>
      <c r="Y1" s="445"/>
      <c r="Z1" s="446"/>
      <c r="AA1" s="445"/>
      <c r="AB1" s="446"/>
    </row>
    <row r="2" spans="1:28" s="442" customFormat="1" ht="13.15" x14ac:dyDescent="0.4">
      <c r="E2" s="449" t="s">
        <v>79</v>
      </c>
      <c r="J2" s="449"/>
      <c r="K2" s="452"/>
      <c r="M2" s="449"/>
      <c r="O2" s="449"/>
      <c r="P2" s="445"/>
      <c r="Q2" s="446"/>
      <c r="R2" s="445"/>
      <c r="S2" s="446"/>
      <c r="T2" s="445"/>
      <c r="U2" s="446"/>
      <c r="V2" s="449"/>
      <c r="W2" s="445"/>
      <c r="X2" s="446"/>
      <c r="Y2" s="445"/>
      <c r="Z2" s="446"/>
      <c r="AA2" s="445"/>
      <c r="AB2" s="446"/>
    </row>
    <row r="3" spans="1:28" s="442" customFormat="1" ht="13.15" x14ac:dyDescent="0.4">
      <c r="E3" s="450" t="s">
        <v>80</v>
      </c>
      <c r="J3" s="450"/>
      <c r="K3" s="452"/>
      <c r="M3" s="450"/>
      <c r="O3" s="450"/>
      <c r="P3" s="445"/>
      <c r="Q3" s="446"/>
      <c r="R3" s="445"/>
      <c r="S3" s="446"/>
      <c r="T3" s="445"/>
      <c r="U3" s="446"/>
      <c r="V3" s="450"/>
      <c r="W3" s="445"/>
      <c r="X3" s="446"/>
      <c r="Y3" s="445"/>
      <c r="Z3" s="446"/>
      <c r="AA3" s="445"/>
      <c r="AB3" s="446"/>
    </row>
    <row r="4" spans="1:28" s="442" customFormat="1" x14ac:dyDescent="0.35">
      <c r="K4" s="452"/>
      <c r="P4" s="445"/>
      <c r="Q4" s="446"/>
      <c r="R4" s="445"/>
      <c r="S4" s="446"/>
      <c r="T4" s="445"/>
      <c r="U4" s="446"/>
      <c r="W4" s="445"/>
      <c r="X4" s="446"/>
      <c r="Y4" s="445"/>
      <c r="Z4" s="446"/>
      <c r="AA4" s="445"/>
      <c r="AB4" s="446"/>
    </row>
    <row r="5" spans="1:28" ht="13.15" thickBot="1" x14ac:dyDescent="0.4"/>
    <row r="6" spans="1:28" ht="13.5" thickBot="1" x14ac:dyDescent="0.45">
      <c r="A6" s="289" t="s">
        <v>246</v>
      </c>
      <c r="B6" s="165"/>
      <c r="C6" s="162"/>
      <c r="Q6" s="126"/>
      <c r="S6" s="126"/>
      <c r="U6" s="126"/>
      <c r="X6" s="126"/>
      <c r="Z6" s="126"/>
      <c r="AB6" s="126"/>
    </row>
    <row r="7" spans="1:28" ht="28.5" customHeight="1" thickBot="1" x14ac:dyDescent="0.45">
      <c r="E7" s="221" t="s">
        <v>120</v>
      </c>
      <c r="F7" s="222"/>
      <c r="G7" s="222"/>
      <c r="H7" s="222"/>
      <c r="I7" s="223"/>
      <c r="K7" s="260" t="s">
        <v>121</v>
      </c>
      <c r="L7" s="223"/>
      <c r="N7" s="261" t="s">
        <v>248</v>
      </c>
      <c r="P7" s="221" t="s">
        <v>239</v>
      </c>
      <c r="Q7" s="222"/>
      <c r="R7" s="222"/>
      <c r="S7" s="222"/>
      <c r="T7" s="222"/>
      <c r="U7" s="223"/>
      <c r="W7" s="221" t="s">
        <v>268</v>
      </c>
      <c r="X7" s="222"/>
      <c r="Y7" s="222"/>
      <c r="Z7" s="222"/>
      <c r="AA7" s="222"/>
      <c r="AB7" s="223"/>
    </row>
    <row r="8" spans="1:28" x14ac:dyDescent="0.35">
      <c r="E8" s="175"/>
      <c r="F8" s="176"/>
      <c r="G8" s="176"/>
      <c r="H8" s="176"/>
      <c r="I8" s="177"/>
      <c r="K8" s="225"/>
      <c r="L8" s="177"/>
      <c r="N8" s="262"/>
      <c r="P8" s="169"/>
      <c r="Q8" s="171"/>
      <c r="R8" s="170"/>
      <c r="S8" s="171"/>
      <c r="T8" s="170"/>
      <c r="U8" s="174"/>
      <c r="W8" s="169"/>
      <c r="X8" s="171"/>
      <c r="Y8" s="170"/>
      <c r="Z8" s="171"/>
      <c r="AA8" s="170"/>
      <c r="AB8" s="174"/>
    </row>
    <row r="9" spans="1:28" ht="12.75" customHeight="1" thickBot="1" x14ac:dyDescent="0.45">
      <c r="E9" s="226" t="s">
        <v>122</v>
      </c>
      <c r="F9" s="227" t="s">
        <v>123</v>
      </c>
      <c r="G9" s="263" t="s">
        <v>124</v>
      </c>
      <c r="H9" s="264"/>
      <c r="I9" s="265"/>
      <c r="K9" s="266" t="s">
        <v>125</v>
      </c>
      <c r="L9" s="230" t="s">
        <v>126</v>
      </c>
      <c r="N9" s="262"/>
      <c r="P9" s="601" t="s">
        <v>186</v>
      </c>
      <c r="Q9" s="599"/>
      <c r="R9" s="599" t="s">
        <v>188</v>
      </c>
      <c r="S9" s="599"/>
      <c r="T9" s="599" t="s">
        <v>240</v>
      </c>
      <c r="U9" s="600"/>
      <c r="W9" s="601" t="s">
        <v>192</v>
      </c>
      <c r="X9" s="599"/>
      <c r="Y9" s="599" t="s">
        <v>194</v>
      </c>
      <c r="Z9" s="599"/>
      <c r="AA9" s="599" t="s">
        <v>196</v>
      </c>
      <c r="AB9" s="600"/>
    </row>
    <row r="10" spans="1:28" ht="39.4" customHeight="1" thickBot="1" x14ac:dyDescent="0.4">
      <c r="A10" s="290" t="s">
        <v>42</v>
      </c>
      <c r="B10" s="291" t="s">
        <v>0</v>
      </c>
      <c r="C10" s="292" t="s">
        <v>1</v>
      </c>
      <c r="E10" s="293" t="s">
        <v>262</v>
      </c>
      <c r="F10" s="294" t="s">
        <v>263</v>
      </c>
      <c r="G10" s="294" t="s">
        <v>281</v>
      </c>
      <c r="H10" s="294" t="s">
        <v>282</v>
      </c>
      <c r="I10" s="295" t="s">
        <v>283</v>
      </c>
      <c r="K10" s="296" t="s">
        <v>127</v>
      </c>
      <c r="L10" s="295" t="s">
        <v>128</v>
      </c>
      <c r="N10" s="297" t="s">
        <v>249</v>
      </c>
      <c r="P10" s="293" t="s">
        <v>241</v>
      </c>
      <c r="Q10" s="298" t="s">
        <v>242</v>
      </c>
      <c r="R10" s="294" t="s">
        <v>243</v>
      </c>
      <c r="S10" s="298" t="s">
        <v>243</v>
      </c>
      <c r="T10" s="294" t="s">
        <v>244</v>
      </c>
      <c r="U10" s="299" t="s">
        <v>245</v>
      </c>
      <c r="W10" s="293" t="s">
        <v>269</v>
      </c>
      <c r="X10" s="298" t="s">
        <v>270</v>
      </c>
      <c r="Y10" s="294" t="s">
        <v>271</v>
      </c>
      <c r="Z10" s="298" t="s">
        <v>271</v>
      </c>
      <c r="AA10" s="294" t="s">
        <v>272</v>
      </c>
      <c r="AB10" s="299" t="s">
        <v>273</v>
      </c>
    </row>
    <row r="11" spans="1:28" ht="7.9" customHeight="1" x14ac:dyDescent="0.35">
      <c r="A11" s="169"/>
      <c r="B11" s="170"/>
      <c r="C11" s="195"/>
      <c r="E11" s="169"/>
      <c r="F11" s="170"/>
      <c r="G11" s="170"/>
      <c r="H11" s="170"/>
      <c r="I11" s="195"/>
      <c r="K11" s="267"/>
      <c r="L11" s="195"/>
      <c r="P11" s="169"/>
      <c r="Q11" s="171"/>
      <c r="R11" s="170"/>
      <c r="S11" s="171"/>
      <c r="T11" s="170"/>
      <c r="U11" s="174"/>
      <c r="W11" s="169"/>
      <c r="X11" s="171"/>
      <c r="Y11" s="170"/>
      <c r="Z11" s="171"/>
      <c r="AA11" s="170"/>
      <c r="AB11" s="174"/>
    </row>
    <row r="12" spans="1:28" s="268" customFormat="1" ht="39.4" customHeight="1" x14ac:dyDescent="0.4">
      <c r="A12" s="300" t="s">
        <v>234</v>
      </c>
      <c r="B12" s="301" t="s">
        <v>234</v>
      </c>
      <c r="C12" s="302" t="s">
        <v>234</v>
      </c>
      <c r="E12" s="303">
        <f>'3.1_Check_1_Volume_Summary'!E12</f>
        <v>0</v>
      </c>
      <c r="F12" s="303">
        <f>'3.1_Check_1_Volume_Summary'!F12</f>
        <v>0</v>
      </c>
      <c r="G12" s="303">
        <f>'3.1_Check_1_Volume_Summary'!G12</f>
        <v>0</v>
      </c>
      <c r="H12" s="303">
        <f>'3.1_Check_1_Volume_Summary'!H12</f>
        <v>0</v>
      </c>
      <c r="I12" s="304">
        <f>'3.1_Check_1_Volume_Summary'!I12</f>
        <v>0</v>
      </c>
      <c r="K12" s="303">
        <f>'3.1_Check_1_Volume_Summary'!K12</f>
        <v>0</v>
      </c>
      <c r="L12" s="305">
        <f>'3.1_Check_1_Volume_Summary'!L12</f>
        <v>0</v>
      </c>
      <c r="P12" s="269">
        <f>'5.1_Check_3_PTO_Summary'!I13</f>
        <v>-0.25911947757225556</v>
      </c>
      <c r="Q12" s="270">
        <f>'5.1_Check_3_PTO_Summary'!J13</f>
        <v>-1.4655005806218535E-2</v>
      </c>
      <c r="R12" s="271">
        <f>'5.1_Check_3_PTO_Summary'!N13</f>
        <v>0.55425186935450166</v>
      </c>
      <c r="S12" s="270">
        <f>'5.1_Check_3_PTO_Summary'!O13</f>
        <v>3.1346791988003754E-2</v>
      </c>
      <c r="T12" s="271">
        <f>'5.1_Check_3_PTO_Summary'!S13</f>
        <v>0.44819083319481595</v>
      </c>
      <c r="U12" s="272">
        <f>'5.1_Check_3_PTO_Summary'!T13</f>
        <v>2.5348303895574176E-2</v>
      </c>
      <c r="W12" s="269">
        <f>'5.1_Check_3_PTO_Summary'!X13</f>
        <v>1.0579363318620392</v>
      </c>
      <c r="X12" s="270">
        <f>'5.1_Check_3_PTO_Summary'!Y13</f>
        <v>5.9833645974083173E-2</v>
      </c>
      <c r="Y12" s="271">
        <f>'5.1_Check_3_PTO_Summary'!AC13</f>
        <v>-2.4994744875017846E-2</v>
      </c>
      <c r="Z12" s="270">
        <f>'5.1_Check_3_PTO_Summary'!AD13</f>
        <v>-1.4136263884917534E-3</v>
      </c>
      <c r="AA12" s="271">
        <f>'5.1_Check_3_PTO_Summary'!AH13</f>
        <v>0</v>
      </c>
      <c r="AB12" s="272">
        <f>'5.1_Check_3_PTO_Summary'!AI13</f>
        <v>0</v>
      </c>
    </row>
    <row r="13" spans="1:28" ht="7.9" customHeight="1" x14ac:dyDescent="0.35">
      <c r="A13" s="169"/>
      <c r="B13" s="170"/>
      <c r="C13" s="195"/>
      <c r="E13" s="169"/>
      <c r="F13" s="170"/>
      <c r="G13" s="170"/>
      <c r="H13" s="170"/>
      <c r="I13" s="195"/>
      <c r="K13" s="267"/>
      <c r="L13" s="195"/>
      <c r="P13" s="273"/>
      <c r="Q13" s="274"/>
      <c r="R13" s="275"/>
      <c r="S13" s="274"/>
      <c r="T13" s="275"/>
      <c r="U13" s="276"/>
      <c r="W13" s="273"/>
      <c r="X13" s="274"/>
      <c r="Y13" s="275"/>
      <c r="Z13" s="274"/>
      <c r="AA13" s="275"/>
      <c r="AB13" s="276"/>
    </row>
    <row r="14" spans="1:28" ht="12.85" customHeight="1" x14ac:dyDescent="0.35">
      <c r="A14" s="306" t="s">
        <v>20</v>
      </c>
      <c r="B14" s="307">
        <v>45</v>
      </c>
      <c r="C14" s="308" t="s">
        <v>9</v>
      </c>
      <c r="E14" s="277" t="str">
        <f>'3.1_Check_1_Volume_Summary'!E14</f>
        <v>-</v>
      </c>
      <c r="F14" s="278" t="str">
        <f>'3.1_Check_1_Volume_Summary'!F14</f>
        <v>-</v>
      </c>
      <c r="G14" s="278" t="str">
        <f>'3.1_Check_1_Volume_Summary'!G14</f>
        <v>-</v>
      </c>
      <c r="H14" s="278" t="str">
        <f>'3.1_Check_1_Volume_Summary'!H14</f>
        <v>-</v>
      </c>
      <c r="I14" s="279" t="str">
        <f>'3.1_Check_1_Volume_Summary'!I14</f>
        <v>-</v>
      </c>
      <c r="K14" s="277" t="str">
        <f>'3.1_Check_1_Volume_Summary'!K14</f>
        <v>-</v>
      </c>
      <c r="L14" s="280" t="str">
        <f>'3.1_Check_1_Volume_Summary'!L14</f>
        <v>Acceptable</v>
      </c>
      <c r="P14" s="453">
        <f>'5.1_Check_3_PTO_Summary'!I15</f>
        <v>0</v>
      </c>
      <c r="Q14" s="281">
        <f>'5.1_Check_3_PTO_Summary'!J15</f>
        <v>0</v>
      </c>
      <c r="R14" s="455">
        <f>'5.1_Check_3_PTO_Summary'!N15</f>
        <v>0</v>
      </c>
      <c r="S14" s="281">
        <f>'5.1_Check_3_PTO_Summary'!O15</f>
        <v>0</v>
      </c>
      <c r="T14" s="457">
        <f>'5.1_Check_3_PTO_Summary'!S15</f>
        <v>0</v>
      </c>
      <c r="U14" s="282">
        <f>'5.1_Check_3_PTO_Summary'!T15</f>
        <v>0</v>
      </c>
      <c r="W14" s="453">
        <f>'5.1_Check_3_PTO_Summary'!X15</f>
        <v>0</v>
      </c>
      <c r="X14" s="281">
        <f>'5.1_Check_3_PTO_Summary'!Y15</f>
        <v>0</v>
      </c>
      <c r="Y14" s="455">
        <f>'5.1_Check_3_PTO_Summary'!AC15</f>
        <v>0</v>
      </c>
      <c r="Z14" s="281">
        <f>'5.1_Check_3_PTO_Summary'!AD15</f>
        <v>0</v>
      </c>
      <c r="AA14" s="457">
        <f>'5.1_Check_3_PTO_Summary'!AH15</f>
        <v>0</v>
      </c>
      <c r="AB14" s="282">
        <f>'5.1_Check_3_PTO_Summary'!AI15</f>
        <v>0</v>
      </c>
    </row>
    <row r="15" spans="1:28" ht="12.85" hidden="1" customHeight="1" x14ac:dyDescent="0.35">
      <c r="A15" s="309"/>
      <c r="B15" s="307"/>
      <c r="C15" s="308"/>
      <c r="E15" s="277">
        <f>'3.1_Check_1_Volume_Summary'!E15</f>
        <v>0</v>
      </c>
      <c r="F15" s="278">
        <f>'3.1_Check_1_Volume_Summary'!F15</f>
        <v>0</v>
      </c>
      <c r="G15" s="278">
        <f>'3.1_Check_1_Volume_Summary'!G15</f>
        <v>0</v>
      </c>
      <c r="H15" s="278">
        <f>'3.1_Check_1_Volume_Summary'!H15</f>
        <v>0</v>
      </c>
      <c r="I15" s="279">
        <f>'3.1_Check_1_Volume_Summary'!I15</f>
        <v>0</v>
      </c>
      <c r="K15" s="277">
        <f>'3.1_Check_1_Volume_Summary'!K15</f>
        <v>0</v>
      </c>
      <c r="L15" s="280">
        <f>'3.1_Check_1_Volume_Summary'!L15</f>
        <v>0</v>
      </c>
      <c r="P15" s="453">
        <f>'5.1_Check_3_PTO_Summary'!I16</f>
        <v>0</v>
      </c>
      <c r="Q15" s="281">
        <f>'5.1_Check_3_PTO_Summary'!J16</f>
        <v>0</v>
      </c>
      <c r="R15" s="455">
        <f>'5.1_Check_3_PTO_Summary'!N16</f>
        <v>0</v>
      </c>
      <c r="S15" s="281">
        <f>'5.1_Check_3_PTO_Summary'!O16</f>
        <v>0</v>
      </c>
      <c r="T15" s="457">
        <f>'5.1_Check_3_PTO_Summary'!S16</f>
        <v>0</v>
      </c>
      <c r="U15" s="282">
        <f>'5.1_Check_3_PTO_Summary'!T16</f>
        <v>0</v>
      </c>
      <c r="W15" s="453">
        <f>'5.1_Check_3_PTO_Summary'!X16</f>
        <v>0</v>
      </c>
      <c r="X15" s="281">
        <f>'5.1_Check_3_PTO_Summary'!Y16</f>
        <v>0</v>
      </c>
      <c r="Y15" s="455">
        <f>'5.1_Check_3_PTO_Summary'!AC16</f>
        <v>0</v>
      </c>
      <c r="Z15" s="281">
        <f>'5.1_Check_3_PTO_Summary'!AD16</f>
        <v>0</v>
      </c>
      <c r="AA15" s="457">
        <f>'5.1_Check_3_PTO_Summary'!AH16</f>
        <v>0</v>
      </c>
      <c r="AB15" s="282">
        <f>'5.1_Check_3_PTO_Summary'!AI16</f>
        <v>0</v>
      </c>
    </row>
    <row r="16" spans="1:28" ht="12.85" hidden="1" customHeight="1" x14ac:dyDescent="0.35">
      <c r="A16" s="309"/>
      <c r="B16" s="307"/>
      <c r="C16" s="308"/>
      <c r="E16" s="277">
        <f>'3.1_Check_1_Volume_Summary'!E16</f>
        <v>0</v>
      </c>
      <c r="F16" s="278">
        <f>'3.1_Check_1_Volume_Summary'!F16</f>
        <v>0</v>
      </c>
      <c r="G16" s="278">
        <f>'3.1_Check_1_Volume_Summary'!G16</f>
        <v>0</v>
      </c>
      <c r="H16" s="278">
        <f>'3.1_Check_1_Volume_Summary'!H16</f>
        <v>0</v>
      </c>
      <c r="I16" s="279">
        <f>'3.1_Check_1_Volume_Summary'!I16</f>
        <v>0</v>
      </c>
      <c r="K16" s="277">
        <f>'3.1_Check_1_Volume_Summary'!K16</f>
        <v>0</v>
      </c>
      <c r="L16" s="280">
        <f>'3.1_Check_1_Volume_Summary'!L16</f>
        <v>0</v>
      </c>
      <c r="P16" s="453">
        <f>'5.1_Check_3_PTO_Summary'!I17</f>
        <v>0</v>
      </c>
      <c r="Q16" s="281">
        <f>'5.1_Check_3_PTO_Summary'!J17</f>
        <v>0</v>
      </c>
      <c r="R16" s="455">
        <f>'5.1_Check_3_PTO_Summary'!N17</f>
        <v>0</v>
      </c>
      <c r="S16" s="281">
        <f>'5.1_Check_3_PTO_Summary'!O17</f>
        <v>0</v>
      </c>
      <c r="T16" s="457">
        <f>'5.1_Check_3_PTO_Summary'!S17</f>
        <v>0</v>
      </c>
      <c r="U16" s="282">
        <f>'5.1_Check_3_PTO_Summary'!T17</f>
        <v>0</v>
      </c>
      <c r="W16" s="453">
        <f>'5.1_Check_3_PTO_Summary'!X17</f>
        <v>0</v>
      </c>
      <c r="X16" s="281">
        <f>'5.1_Check_3_PTO_Summary'!Y17</f>
        <v>0</v>
      </c>
      <c r="Y16" s="455">
        <f>'5.1_Check_3_PTO_Summary'!AC17</f>
        <v>0</v>
      </c>
      <c r="Z16" s="281">
        <f>'5.1_Check_3_PTO_Summary'!AD17</f>
        <v>0</v>
      </c>
      <c r="AA16" s="457">
        <f>'5.1_Check_3_PTO_Summary'!AH17</f>
        <v>0</v>
      </c>
      <c r="AB16" s="282">
        <f>'5.1_Check_3_PTO_Summary'!AI17</f>
        <v>0</v>
      </c>
    </row>
    <row r="17" spans="1:28" ht="12.85" hidden="1" customHeight="1" x14ac:dyDescent="0.35">
      <c r="A17" s="309"/>
      <c r="B17" s="307"/>
      <c r="C17" s="308"/>
      <c r="E17" s="277">
        <f>'3.1_Check_1_Volume_Summary'!E17</f>
        <v>0</v>
      </c>
      <c r="F17" s="278">
        <f>'3.1_Check_1_Volume_Summary'!F17</f>
        <v>0</v>
      </c>
      <c r="G17" s="278">
        <f>'3.1_Check_1_Volume_Summary'!G17</f>
        <v>0</v>
      </c>
      <c r="H17" s="278">
        <f>'3.1_Check_1_Volume_Summary'!H17</f>
        <v>0</v>
      </c>
      <c r="I17" s="279">
        <f>'3.1_Check_1_Volume_Summary'!I17</f>
        <v>0</v>
      </c>
      <c r="K17" s="277">
        <f>'3.1_Check_1_Volume_Summary'!K17</f>
        <v>0</v>
      </c>
      <c r="L17" s="280">
        <f>'3.1_Check_1_Volume_Summary'!L17</f>
        <v>0</v>
      </c>
      <c r="P17" s="453">
        <f>'5.1_Check_3_PTO_Summary'!I18</f>
        <v>0</v>
      </c>
      <c r="Q17" s="281">
        <f>'5.1_Check_3_PTO_Summary'!J18</f>
        <v>0</v>
      </c>
      <c r="R17" s="455">
        <f>'5.1_Check_3_PTO_Summary'!N18</f>
        <v>0</v>
      </c>
      <c r="S17" s="281">
        <f>'5.1_Check_3_PTO_Summary'!O18</f>
        <v>0</v>
      </c>
      <c r="T17" s="457">
        <f>'5.1_Check_3_PTO_Summary'!S18</f>
        <v>0</v>
      </c>
      <c r="U17" s="282">
        <f>'5.1_Check_3_PTO_Summary'!T18</f>
        <v>0</v>
      </c>
      <c r="W17" s="453">
        <f>'5.1_Check_3_PTO_Summary'!X18</f>
        <v>0</v>
      </c>
      <c r="X17" s="281">
        <f>'5.1_Check_3_PTO_Summary'!Y18</f>
        <v>0</v>
      </c>
      <c r="Y17" s="455">
        <f>'5.1_Check_3_PTO_Summary'!AC18</f>
        <v>0</v>
      </c>
      <c r="Z17" s="281">
        <f>'5.1_Check_3_PTO_Summary'!AD18</f>
        <v>0</v>
      </c>
      <c r="AA17" s="457">
        <f>'5.1_Check_3_PTO_Summary'!AH18</f>
        <v>0</v>
      </c>
      <c r="AB17" s="282">
        <f>'5.1_Check_3_PTO_Summary'!AI18</f>
        <v>0</v>
      </c>
    </row>
    <row r="18" spans="1:28" ht="12.85" customHeight="1" x14ac:dyDescent="0.35">
      <c r="A18" s="309" t="s">
        <v>20</v>
      </c>
      <c r="B18" s="307">
        <v>1</v>
      </c>
      <c r="C18" s="308" t="s">
        <v>10</v>
      </c>
      <c r="E18" s="277" t="str">
        <f>'3.1_Check_1_Volume_Summary'!E18</f>
        <v>-</v>
      </c>
      <c r="F18" s="278" t="str">
        <f>'3.1_Check_1_Volume_Summary'!F18</f>
        <v>-</v>
      </c>
      <c r="G18" s="278" t="str">
        <f>'3.1_Check_1_Volume_Summary'!G18</f>
        <v>-</v>
      </c>
      <c r="H18" s="278" t="str">
        <f>'3.1_Check_1_Volume_Summary'!H18</f>
        <v>-</v>
      </c>
      <c r="I18" s="279" t="str">
        <f>'3.1_Check_1_Volume_Summary'!I18</f>
        <v>-</v>
      </c>
      <c r="K18" s="277" t="str">
        <f>'3.1_Check_1_Volume_Summary'!K18</f>
        <v>-</v>
      </c>
      <c r="L18" s="280" t="str">
        <f>'3.1_Check_1_Volume_Summary'!L18</f>
        <v>Acceptable</v>
      </c>
      <c r="P18" s="453" t="str">
        <f>'5.1_Check_3_PTO_Summary'!I19</f>
        <v>Direct to C1 &amp; C2</v>
      </c>
      <c r="Q18" s="281" t="str">
        <f>'5.1_Check_3_PTO_Summary'!J19</f>
        <v>Direct to C1 &amp; C2</v>
      </c>
      <c r="R18" s="455" t="str">
        <f>'5.1_Check_3_PTO_Summary'!N19</f>
        <v>Direct to C1, C2 &amp; C3</v>
      </c>
      <c r="S18" s="281" t="str">
        <f>'5.1_Check_3_PTO_Summary'!O19</f>
        <v>Direct to C1, C2 &amp; C3</v>
      </c>
      <c r="T18" s="457">
        <f>'5.1_Check_3_PTO_Summary'!S19</f>
        <v>0</v>
      </c>
      <c r="U18" s="282">
        <f>'5.1_Check_3_PTO_Summary'!T19</f>
        <v>0</v>
      </c>
      <c r="W18" s="453">
        <f>'5.1_Check_3_PTO_Summary'!X19</f>
        <v>8.7759018510259149E-4</v>
      </c>
      <c r="X18" s="281">
        <f>'5.1_Check_3_PTO_Summary'!Y19</f>
        <v>4.9633819034590167E-5</v>
      </c>
      <c r="Y18" s="455">
        <f>'5.1_Check_3_PTO_Summary'!AC19</f>
        <v>0</v>
      </c>
      <c r="Z18" s="281">
        <f>'5.1_Check_3_PTO_Summary'!AD19</f>
        <v>0</v>
      </c>
      <c r="AA18" s="457">
        <f>'5.1_Check_3_PTO_Summary'!AH19</f>
        <v>0</v>
      </c>
      <c r="AB18" s="282">
        <f>'5.1_Check_3_PTO_Summary'!AI19</f>
        <v>0</v>
      </c>
    </row>
    <row r="19" spans="1:28" ht="12.85" hidden="1" customHeight="1" x14ac:dyDescent="0.35">
      <c r="A19" s="309"/>
      <c r="B19" s="307"/>
      <c r="C19" s="308"/>
      <c r="E19" s="277">
        <f>'3.1_Check_1_Volume_Summary'!E19</f>
        <v>0</v>
      </c>
      <c r="F19" s="278">
        <f>'3.1_Check_1_Volume_Summary'!F19</f>
        <v>0</v>
      </c>
      <c r="G19" s="278">
        <f>'3.1_Check_1_Volume_Summary'!G19</f>
        <v>0</v>
      </c>
      <c r="H19" s="278">
        <f>'3.1_Check_1_Volume_Summary'!H19</f>
        <v>0</v>
      </c>
      <c r="I19" s="279">
        <f>'3.1_Check_1_Volume_Summary'!I19</f>
        <v>0</v>
      </c>
      <c r="K19" s="277">
        <f>'3.1_Check_1_Volume_Summary'!K19</f>
        <v>0</v>
      </c>
      <c r="L19" s="280">
        <f>'3.1_Check_1_Volume_Summary'!L19</f>
        <v>0</v>
      </c>
      <c r="P19" s="453">
        <f>'5.1_Check_3_PTO_Summary'!I20</f>
        <v>0</v>
      </c>
      <c r="Q19" s="281">
        <f>'5.1_Check_3_PTO_Summary'!J20</f>
        <v>0</v>
      </c>
      <c r="R19" s="455">
        <f>'5.1_Check_3_PTO_Summary'!N20</f>
        <v>0</v>
      </c>
      <c r="S19" s="281">
        <f>'5.1_Check_3_PTO_Summary'!O20</f>
        <v>0</v>
      </c>
      <c r="T19" s="457">
        <f>'5.1_Check_3_PTO_Summary'!S20</f>
        <v>0</v>
      </c>
      <c r="U19" s="282">
        <f>'5.1_Check_3_PTO_Summary'!T20</f>
        <v>0</v>
      </c>
      <c r="W19" s="453">
        <f>'5.1_Check_3_PTO_Summary'!X20</f>
        <v>0</v>
      </c>
      <c r="X19" s="281">
        <f>'5.1_Check_3_PTO_Summary'!Y20</f>
        <v>0</v>
      </c>
      <c r="Y19" s="455">
        <f>'5.1_Check_3_PTO_Summary'!AC20</f>
        <v>0</v>
      </c>
      <c r="Z19" s="281">
        <f>'5.1_Check_3_PTO_Summary'!AD20</f>
        <v>0</v>
      </c>
      <c r="AA19" s="457">
        <f>'5.1_Check_3_PTO_Summary'!AH20</f>
        <v>0</v>
      </c>
      <c r="AB19" s="282">
        <f>'5.1_Check_3_PTO_Summary'!AI20</f>
        <v>0</v>
      </c>
    </row>
    <row r="20" spans="1:28" ht="12.85" hidden="1" customHeight="1" x14ac:dyDescent="0.35">
      <c r="A20" s="309"/>
      <c r="B20" s="307"/>
      <c r="C20" s="308"/>
      <c r="E20" s="277">
        <f>'3.1_Check_1_Volume_Summary'!E20</f>
        <v>0</v>
      </c>
      <c r="F20" s="278">
        <f>'3.1_Check_1_Volume_Summary'!F20</f>
        <v>0</v>
      </c>
      <c r="G20" s="278">
        <f>'3.1_Check_1_Volume_Summary'!G20</f>
        <v>0</v>
      </c>
      <c r="H20" s="278">
        <f>'3.1_Check_1_Volume_Summary'!H20</f>
        <v>0</v>
      </c>
      <c r="I20" s="279">
        <f>'3.1_Check_1_Volume_Summary'!I20</f>
        <v>0</v>
      </c>
      <c r="K20" s="277">
        <f>'3.1_Check_1_Volume_Summary'!K20</f>
        <v>0</v>
      </c>
      <c r="L20" s="280">
        <f>'3.1_Check_1_Volume_Summary'!L20</f>
        <v>0</v>
      </c>
      <c r="P20" s="453">
        <f>'5.1_Check_3_PTO_Summary'!I21</f>
        <v>0</v>
      </c>
      <c r="Q20" s="281">
        <f>'5.1_Check_3_PTO_Summary'!J21</f>
        <v>0</v>
      </c>
      <c r="R20" s="455">
        <f>'5.1_Check_3_PTO_Summary'!N21</f>
        <v>0</v>
      </c>
      <c r="S20" s="281">
        <f>'5.1_Check_3_PTO_Summary'!O21</f>
        <v>0</v>
      </c>
      <c r="T20" s="457">
        <f>'5.1_Check_3_PTO_Summary'!S21</f>
        <v>0</v>
      </c>
      <c r="U20" s="282">
        <f>'5.1_Check_3_PTO_Summary'!T21</f>
        <v>0</v>
      </c>
      <c r="W20" s="453">
        <f>'5.1_Check_3_PTO_Summary'!X21</f>
        <v>0</v>
      </c>
      <c r="X20" s="281">
        <f>'5.1_Check_3_PTO_Summary'!Y21</f>
        <v>0</v>
      </c>
      <c r="Y20" s="455">
        <f>'5.1_Check_3_PTO_Summary'!AC21</f>
        <v>0</v>
      </c>
      <c r="Z20" s="281">
        <f>'5.1_Check_3_PTO_Summary'!AD21</f>
        <v>0</v>
      </c>
      <c r="AA20" s="457">
        <f>'5.1_Check_3_PTO_Summary'!AH21</f>
        <v>0</v>
      </c>
      <c r="AB20" s="282">
        <f>'5.1_Check_3_PTO_Summary'!AI21</f>
        <v>0</v>
      </c>
    </row>
    <row r="21" spans="1:28" ht="12.85" hidden="1" customHeight="1" x14ac:dyDescent="0.35">
      <c r="A21" s="309"/>
      <c r="B21" s="307"/>
      <c r="C21" s="308"/>
      <c r="E21" s="277">
        <f>'3.1_Check_1_Volume_Summary'!E21</f>
        <v>0</v>
      </c>
      <c r="F21" s="278">
        <f>'3.1_Check_1_Volume_Summary'!F21</f>
        <v>0</v>
      </c>
      <c r="G21" s="278">
        <f>'3.1_Check_1_Volume_Summary'!G21</f>
        <v>0</v>
      </c>
      <c r="H21" s="278">
        <f>'3.1_Check_1_Volume_Summary'!H21</f>
        <v>0</v>
      </c>
      <c r="I21" s="279">
        <f>'3.1_Check_1_Volume_Summary'!I21</f>
        <v>0</v>
      </c>
      <c r="K21" s="277">
        <f>'3.1_Check_1_Volume_Summary'!K21</f>
        <v>0</v>
      </c>
      <c r="L21" s="280">
        <f>'3.1_Check_1_Volume_Summary'!L21</f>
        <v>0</v>
      </c>
      <c r="P21" s="453">
        <f>'5.1_Check_3_PTO_Summary'!I22</f>
        <v>0</v>
      </c>
      <c r="Q21" s="281">
        <f>'5.1_Check_3_PTO_Summary'!J22</f>
        <v>0</v>
      </c>
      <c r="R21" s="455">
        <f>'5.1_Check_3_PTO_Summary'!N22</f>
        <v>0</v>
      </c>
      <c r="S21" s="281">
        <f>'5.1_Check_3_PTO_Summary'!O22</f>
        <v>0</v>
      </c>
      <c r="T21" s="457">
        <f>'5.1_Check_3_PTO_Summary'!S22</f>
        <v>0</v>
      </c>
      <c r="U21" s="282">
        <f>'5.1_Check_3_PTO_Summary'!T22</f>
        <v>0</v>
      </c>
      <c r="W21" s="453">
        <f>'5.1_Check_3_PTO_Summary'!X22</f>
        <v>0</v>
      </c>
      <c r="X21" s="281">
        <f>'5.1_Check_3_PTO_Summary'!Y22</f>
        <v>0</v>
      </c>
      <c r="Y21" s="455">
        <f>'5.1_Check_3_PTO_Summary'!AC22</f>
        <v>0</v>
      </c>
      <c r="Z21" s="281">
        <f>'5.1_Check_3_PTO_Summary'!AD22</f>
        <v>0</v>
      </c>
      <c r="AA21" s="457">
        <f>'5.1_Check_3_PTO_Summary'!AH22</f>
        <v>0</v>
      </c>
      <c r="AB21" s="282">
        <f>'5.1_Check_3_PTO_Summary'!AI22</f>
        <v>0</v>
      </c>
    </row>
    <row r="22" spans="1:28" ht="12.85" customHeight="1" x14ac:dyDescent="0.35">
      <c r="A22" s="309" t="s">
        <v>20</v>
      </c>
      <c r="B22" s="307">
        <v>2</v>
      </c>
      <c r="C22" s="308" t="s">
        <v>63</v>
      </c>
      <c r="E22" s="277" t="str">
        <f>'3.1_Check_1_Volume_Summary'!E22</f>
        <v>-</v>
      </c>
      <c r="F22" s="278" t="str">
        <f>'3.1_Check_1_Volume_Summary'!F22</f>
        <v>-</v>
      </c>
      <c r="G22" s="278" t="str">
        <f>'3.1_Check_1_Volume_Summary'!G22</f>
        <v>-</v>
      </c>
      <c r="H22" s="278" t="str">
        <f>'3.1_Check_1_Volume_Summary'!H22</f>
        <v>-</v>
      </c>
      <c r="I22" s="279" t="str">
        <f>'3.1_Check_1_Volume_Summary'!I22</f>
        <v>-</v>
      </c>
      <c r="K22" s="277" t="str">
        <f>'3.1_Check_1_Volume_Summary'!K22</f>
        <v>-</v>
      </c>
      <c r="L22" s="280" t="str">
        <f>'3.1_Check_1_Volume_Summary'!L22</f>
        <v>Acceptable</v>
      </c>
      <c r="P22" s="453" t="str">
        <f>'5.1_Check_3_PTO_Summary'!I23</f>
        <v>Direct to C1 &amp; C2</v>
      </c>
      <c r="Q22" s="281" t="str">
        <f>'5.1_Check_3_PTO_Summary'!J23</f>
        <v>Direct to C1 &amp; C2</v>
      </c>
      <c r="R22" s="455" t="str">
        <f>'5.1_Check_3_PTO_Summary'!N23</f>
        <v>Direct to C1, C2 &amp; C3</v>
      </c>
      <c r="S22" s="281" t="str">
        <f>'5.1_Check_3_PTO_Summary'!O23</f>
        <v>Direct to C1, C2 &amp; C3</v>
      </c>
      <c r="T22" s="457" t="str">
        <f>'5.1_Check_3_PTO_Summary'!S23</f>
        <v>No Intervention</v>
      </c>
      <c r="U22" s="282" t="str">
        <f>'5.1_Check_3_PTO_Summary'!T23</f>
        <v>No Intervention</v>
      </c>
      <c r="W22" s="453">
        <f>'5.1_Check_3_PTO_Summary'!X23</f>
        <v>0</v>
      </c>
      <c r="X22" s="281">
        <f>'5.1_Check_3_PTO_Summary'!Y23</f>
        <v>0</v>
      </c>
      <c r="Y22" s="455">
        <f>'5.1_Check_3_PTO_Summary'!AC23</f>
        <v>0</v>
      </c>
      <c r="Z22" s="281">
        <f>'5.1_Check_3_PTO_Summary'!AD23</f>
        <v>0</v>
      </c>
      <c r="AA22" s="457">
        <f>'5.1_Check_3_PTO_Summary'!AH23</f>
        <v>0</v>
      </c>
      <c r="AB22" s="282">
        <f>'5.1_Check_3_PTO_Summary'!AI23</f>
        <v>0</v>
      </c>
    </row>
    <row r="23" spans="1:28" ht="12.85" hidden="1" customHeight="1" x14ac:dyDescent="0.35">
      <c r="A23" s="309"/>
      <c r="B23" s="307"/>
      <c r="C23" s="308"/>
      <c r="E23" s="277">
        <f>'3.1_Check_1_Volume_Summary'!E23</f>
        <v>0</v>
      </c>
      <c r="F23" s="278">
        <f>'3.1_Check_1_Volume_Summary'!F23</f>
        <v>0</v>
      </c>
      <c r="G23" s="278">
        <f>'3.1_Check_1_Volume_Summary'!G23</f>
        <v>0</v>
      </c>
      <c r="H23" s="278">
        <f>'3.1_Check_1_Volume_Summary'!H23</f>
        <v>0</v>
      </c>
      <c r="I23" s="279">
        <f>'3.1_Check_1_Volume_Summary'!I23</f>
        <v>0</v>
      </c>
      <c r="K23" s="277">
        <f>'3.1_Check_1_Volume_Summary'!K23</f>
        <v>0</v>
      </c>
      <c r="L23" s="280">
        <f>'3.1_Check_1_Volume_Summary'!L23</f>
        <v>0</v>
      </c>
      <c r="P23" s="453">
        <f>'5.1_Check_3_PTO_Summary'!I24</f>
        <v>0</v>
      </c>
      <c r="Q23" s="281">
        <f>'5.1_Check_3_PTO_Summary'!J24</f>
        <v>0</v>
      </c>
      <c r="R23" s="455">
        <f>'5.1_Check_3_PTO_Summary'!N24</f>
        <v>0</v>
      </c>
      <c r="S23" s="281">
        <f>'5.1_Check_3_PTO_Summary'!O24</f>
        <v>0</v>
      </c>
      <c r="T23" s="457">
        <f>'5.1_Check_3_PTO_Summary'!S24</f>
        <v>0</v>
      </c>
      <c r="U23" s="282">
        <f>'5.1_Check_3_PTO_Summary'!T24</f>
        <v>0</v>
      </c>
      <c r="W23" s="453">
        <f>'5.1_Check_3_PTO_Summary'!X24</f>
        <v>0</v>
      </c>
      <c r="X23" s="281">
        <f>'5.1_Check_3_PTO_Summary'!Y24</f>
        <v>0</v>
      </c>
      <c r="Y23" s="455">
        <f>'5.1_Check_3_PTO_Summary'!AC24</f>
        <v>0</v>
      </c>
      <c r="Z23" s="281">
        <f>'5.1_Check_3_PTO_Summary'!AD24</f>
        <v>0</v>
      </c>
      <c r="AA23" s="457">
        <f>'5.1_Check_3_PTO_Summary'!AH24</f>
        <v>0</v>
      </c>
      <c r="AB23" s="282">
        <f>'5.1_Check_3_PTO_Summary'!AI24</f>
        <v>0</v>
      </c>
    </row>
    <row r="24" spans="1:28" ht="12.85" hidden="1" customHeight="1" x14ac:dyDescent="0.35">
      <c r="A24" s="309"/>
      <c r="B24" s="307"/>
      <c r="C24" s="308"/>
      <c r="E24" s="277">
        <f>'3.1_Check_1_Volume_Summary'!E24</f>
        <v>0</v>
      </c>
      <c r="F24" s="278">
        <f>'3.1_Check_1_Volume_Summary'!F24</f>
        <v>0</v>
      </c>
      <c r="G24" s="278">
        <f>'3.1_Check_1_Volume_Summary'!G24</f>
        <v>0</v>
      </c>
      <c r="H24" s="278">
        <f>'3.1_Check_1_Volume_Summary'!H24</f>
        <v>0</v>
      </c>
      <c r="I24" s="279">
        <f>'3.1_Check_1_Volume_Summary'!I24</f>
        <v>0</v>
      </c>
      <c r="K24" s="277">
        <f>'3.1_Check_1_Volume_Summary'!K24</f>
        <v>0</v>
      </c>
      <c r="L24" s="280">
        <f>'3.1_Check_1_Volume_Summary'!L24</f>
        <v>0</v>
      </c>
      <c r="P24" s="453">
        <f>'5.1_Check_3_PTO_Summary'!I25</f>
        <v>0</v>
      </c>
      <c r="Q24" s="281">
        <f>'5.1_Check_3_PTO_Summary'!J25</f>
        <v>0</v>
      </c>
      <c r="R24" s="455">
        <f>'5.1_Check_3_PTO_Summary'!N25</f>
        <v>0</v>
      </c>
      <c r="S24" s="281">
        <f>'5.1_Check_3_PTO_Summary'!O25</f>
        <v>0</v>
      </c>
      <c r="T24" s="457">
        <f>'5.1_Check_3_PTO_Summary'!S25</f>
        <v>0</v>
      </c>
      <c r="U24" s="282">
        <f>'5.1_Check_3_PTO_Summary'!T25</f>
        <v>0</v>
      </c>
      <c r="W24" s="453">
        <f>'5.1_Check_3_PTO_Summary'!X25</f>
        <v>0</v>
      </c>
      <c r="X24" s="281">
        <f>'5.1_Check_3_PTO_Summary'!Y25</f>
        <v>0</v>
      </c>
      <c r="Y24" s="455">
        <f>'5.1_Check_3_PTO_Summary'!AC25</f>
        <v>0</v>
      </c>
      <c r="Z24" s="281">
        <f>'5.1_Check_3_PTO_Summary'!AD25</f>
        <v>0</v>
      </c>
      <c r="AA24" s="457">
        <f>'5.1_Check_3_PTO_Summary'!AH25</f>
        <v>0</v>
      </c>
      <c r="AB24" s="282">
        <f>'5.1_Check_3_PTO_Summary'!AI25</f>
        <v>0</v>
      </c>
    </row>
    <row r="25" spans="1:28" ht="12.85" hidden="1" customHeight="1" x14ac:dyDescent="0.35">
      <c r="A25" s="309"/>
      <c r="B25" s="307"/>
      <c r="C25" s="308"/>
      <c r="E25" s="277">
        <f>'3.1_Check_1_Volume_Summary'!E25</f>
        <v>0</v>
      </c>
      <c r="F25" s="278">
        <f>'3.1_Check_1_Volume_Summary'!F25</f>
        <v>0</v>
      </c>
      <c r="G25" s="278">
        <f>'3.1_Check_1_Volume_Summary'!G25</f>
        <v>0</v>
      </c>
      <c r="H25" s="278">
        <f>'3.1_Check_1_Volume_Summary'!H25</f>
        <v>0</v>
      </c>
      <c r="I25" s="279">
        <f>'3.1_Check_1_Volume_Summary'!I25</f>
        <v>0</v>
      </c>
      <c r="K25" s="277">
        <f>'3.1_Check_1_Volume_Summary'!K25</f>
        <v>0</v>
      </c>
      <c r="L25" s="280">
        <f>'3.1_Check_1_Volume_Summary'!L25</f>
        <v>0</v>
      </c>
      <c r="P25" s="453">
        <f>'5.1_Check_3_PTO_Summary'!I26</f>
        <v>0</v>
      </c>
      <c r="Q25" s="281">
        <f>'5.1_Check_3_PTO_Summary'!J26</f>
        <v>0</v>
      </c>
      <c r="R25" s="455">
        <f>'5.1_Check_3_PTO_Summary'!N26</f>
        <v>0</v>
      </c>
      <c r="S25" s="281">
        <f>'5.1_Check_3_PTO_Summary'!O26</f>
        <v>0</v>
      </c>
      <c r="T25" s="457">
        <f>'5.1_Check_3_PTO_Summary'!S26</f>
        <v>0</v>
      </c>
      <c r="U25" s="282">
        <f>'5.1_Check_3_PTO_Summary'!T26</f>
        <v>0</v>
      </c>
      <c r="W25" s="453">
        <f>'5.1_Check_3_PTO_Summary'!X26</f>
        <v>0</v>
      </c>
      <c r="X25" s="281">
        <f>'5.1_Check_3_PTO_Summary'!Y26</f>
        <v>0</v>
      </c>
      <c r="Y25" s="455">
        <f>'5.1_Check_3_PTO_Summary'!AC26</f>
        <v>0</v>
      </c>
      <c r="Z25" s="281">
        <f>'5.1_Check_3_PTO_Summary'!AD26</f>
        <v>0</v>
      </c>
      <c r="AA25" s="457">
        <f>'5.1_Check_3_PTO_Summary'!AH26</f>
        <v>0</v>
      </c>
      <c r="AB25" s="282">
        <f>'5.1_Check_3_PTO_Summary'!AI26</f>
        <v>0</v>
      </c>
    </row>
    <row r="26" spans="1:28" ht="12.85" customHeight="1" x14ac:dyDescent="0.35">
      <c r="A26" s="309" t="s">
        <v>20</v>
      </c>
      <c r="B26" s="307">
        <v>7</v>
      </c>
      <c r="C26" s="308" t="s">
        <v>11</v>
      </c>
      <c r="E26" s="277" t="str">
        <f>'3.1_Check_1_Volume_Summary'!E26</f>
        <v>-</v>
      </c>
      <c r="F26" s="278" t="str">
        <f>'3.1_Check_1_Volume_Summary'!F26</f>
        <v>-</v>
      </c>
      <c r="G26" s="278" t="str">
        <f>'3.1_Check_1_Volume_Summary'!G26</f>
        <v>-</v>
      </c>
      <c r="H26" s="278" t="str">
        <f>'3.1_Check_1_Volume_Summary'!H26</f>
        <v>-</v>
      </c>
      <c r="I26" s="279" t="str">
        <f>'3.1_Check_1_Volume_Summary'!I26</f>
        <v>-</v>
      </c>
      <c r="K26" s="277" t="str">
        <f>'3.1_Check_1_Volume_Summary'!K26</f>
        <v>-</v>
      </c>
      <c r="L26" s="280" t="str">
        <f>'3.1_Check_1_Volume_Summary'!L26</f>
        <v>-</v>
      </c>
      <c r="P26" s="453" t="str">
        <f>'5.1_Check_3_PTO_Summary'!I27</f>
        <v>Direct to C1 &amp; C2</v>
      </c>
      <c r="Q26" s="281" t="str">
        <f>'5.1_Check_3_PTO_Summary'!J27</f>
        <v>Direct to C1 &amp; C2</v>
      </c>
      <c r="R26" s="455" t="str">
        <f>'5.1_Check_3_PTO_Summary'!N27</f>
        <v>Direct to C1, C2 &amp; C3</v>
      </c>
      <c r="S26" s="281" t="str">
        <f>'5.1_Check_3_PTO_Summary'!O27</f>
        <v>Direct to C1, C2 &amp; C3</v>
      </c>
      <c r="T26" s="457" t="str">
        <f>'5.1_Check_3_PTO_Summary'!S27</f>
        <v>No Intervention</v>
      </c>
      <c r="U26" s="282" t="str">
        <f>'5.1_Check_3_PTO_Summary'!T27</f>
        <v>No Intervention</v>
      </c>
      <c r="W26" s="453" t="str">
        <f>'5.1_Check_3_PTO_Summary'!X27</f>
        <v>Direct to AH4 &amp; AH5</v>
      </c>
      <c r="X26" s="281" t="str">
        <f>'5.1_Check_3_PTO_Summary'!Y27</f>
        <v>Direct to AH4 &amp; AH5</v>
      </c>
      <c r="Y26" s="455" t="str">
        <f>'5.1_Check_3_PTO_Summary'!AC27</f>
        <v>Direct to AH3, AH4 &amp; AH5</v>
      </c>
      <c r="Z26" s="281" t="str">
        <f>'5.1_Check_3_PTO_Summary'!AD27</f>
        <v>Direct to AH3, AH4 &amp; AH5</v>
      </c>
      <c r="AA26" s="457" t="str">
        <f>'5.1_Check_3_PTO_Summary'!AH27</f>
        <v>No Intervention</v>
      </c>
      <c r="AB26" s="282" t="str">
        <f>'5.1_Check_3_PTO_Summary'!AI27</f>
        <v>No Intervention</v>
      </c>
    </row>
    <row r="27" spans="1:28" ht="12.85" hidden="1" customHeight="1" x14ac:dyDescent="0.35">
      <c r="A27" s="309"/>
      <c r="B27" s="307"/>
      <c r="C27" s="308"/>
      <c r="E27" s="277">
        <f>'3.1_Check_1_Volume_Summary'!E27</f>
        <v>0</v>
      </c>
      <c r="F27" s="278">
        <f>'3.1_Check_1_Volume_Summary'!F27</f>
        <v>0</v>
      </c>
      <c r="G27" s="278">
        <f>'3.1_Check_1_Volume_Summary'!G27</f>
        <v>0</v>
      </c>
      <c r="H27" s="278">
        <f>'3.1_Check_1_Volume_Summary'!H27</f>
        <v>0</v>
      </c>
      <c r="I27" s="279">
        <f>'3.1_Check_1_Volume_Summary'!I27</f>
        <v>0</v>
      </c>
      <c r="K27" s="277">
        <f>'3.1_Check_1_Volume_Summary'!K27</f>
        <v>0</v>
      </c>
      <c r="L27" s="280">
        <f>'3.1_Check_1_Volume_Summary'!L27</f>
        <v>0</v>
      </c>
      <c r="P27" s="453">
        <f>'5.1_Check_3_PTO_Summary'!I28</f>
        <v>0</v>
      </c>
      <c r="Q27" s="281">
        <f>'5.1_Check_3_PTO_Summary'!J28</f>
        <v>0</v>
      </c>
      <c r="R27" s="455">
        <f>'5.1_Check_3_PTO_Summary'!N28</f>
        <v>0</v>
      </c>
      <c r="S27" s="281">
        <f>'5.1_Check_3_PTO_Summary'!O28</f>
        <v>0</v>
      </c>
      <c r="T27" s="457">
        <f>'5.1_Check_3_PTO_Summary'!S28</f>
        <v>0</v>
      </c>
      <c r="U27" s="282">
        <f>'5.1_Check_3_PTO_Summary'!T28</f>
        <v>0</v>
      </c>
      <c r="W27" s="453">
        <f>'5.1_Check_3_PTO_Summary'!X28</f>
        <v>0</v>
      </c>
      <c r="X27" s="281">
        <f>'5.1_Check_3_PTO_Summary'!Y28</f>
        <v>0</v>
      </c>
      <c r="Y27" s="455">
        <f>'5.1_Check_3_PTO_Summary'!AC28</f>
        <v>0</v>
      </c>
      <c r="Z27" s="281">
        <f>'5.1_Check_3_PTO_Summary'!AD28</f>
        <v>0</v>
      </c>
      <c r="AA27" s="457">
        <f>'5.1_Check_3_PTO_Summary'!AH28</f>
        <v>0</v>
      </c>
      <c r="AB27" s="282">
        <f>'5.1_Check_3_PTO_Summary'!AI28</f>
        <v>0</v>
      </c>
    </row>
    <row r="28" spans="1:28" ht="12.85" hidden="1" customHeight="1" x14ac:dyDescent="0.35">
      <c r="A28" s="309"/>
      <c r="B28" s="307"/>
      <c r="C28" s="308"/>
      <c r="E28" s="277">
        <f>'3.1_Check_1_Volume_Summary'!E28</f>
        <v>0</v>
      </c>
      <c r="F28" s="278">
        <f>'3.1_Check_1_Volume_Summary'!F28</f>
        <v>0</v>
      </c>
      <c r="G28" s="278">
        <f>'3.1_Check_1_Volume_Summary'!G28</f>
        <v>0</v>
      </c>
      <c r="H28" s="278">
        <f>'3.1_Check_1_Volume_Summary'!H28</f>
        <v>0</v>
      </c>
      <c r="I28" s="279">
        <f>'3.1_Check_1_Volume_Summary'!I28</f>
        <v>0</v>
      </c>
      <c r="K28" s="277">
        <f>'3.1_Check_1_Volume_Summary'!K28</f>
        <v>0</v>
      </c>
      <c r="L28" s="280">
        <f>'3.1_Check_1_Volume_Summary'!L28</f>
        <v>0</v>
      </c>
      <c r="P28" s="453">
        <f>'5.1_Check_3_PTO_Summary'!I29</f>
        <v>0</v>
      </c>
      <c r="Q28" s="281">
        <f>'5.1_Check_3_PTO_Summary'!J29</f>
        <v>0</v>
      </c>
      <c r="R28" s="455">
        <f>'5.1_Check_3_PTO_Summary'!N29</f>
        <v>0</v>
      </c>
      <c r="S28" s="281">
        <f>'5.1_Check_3_PTO_Summary'!O29</f>
        <v>0</v>
      </c>
      <c r="T28" s="457">
        <f>'5.1_Check_3_PTO_Summary'!S29</f>
        <v>0</v>
      </c>
      <c r="U28" s="282">
        <f>'5.1_Check_3_PTO_Summary'!T29</f>
        <v>0</v>
      </c>
      <c r="W28" s="453">
        <f>'5.1_Check_3_PTO_Summary'!X29</f>
        <v>0</v>
      </c>
      <c r="X28" s="281">
        <f>'5.1_Check_3_PTO_Summary'!Y29</f>
        <v>0</v>
      </c>
      <c r="Y28" s="455">
        <f>'5.1_Check_3_PTO_Summary'!AC29</f>
        <v>0</v>
      </c>
      <c r="Z28" s="281">
        <f>'5.1_Check_3_PTO_Summary'!AD29</f>
        <v>0</v>
      </c>
      <c r="AA28" s="457">
        <f>'5.1_Check_3_PTO_Summary'!AH29</f>
        <v>0</v>
      </c>
      <c r="AB28" s="282">
        <f>'5.1_Check_3_PTO_Summary'!AI29</f>
        <v>0</v>
      </c>
    </row>
    <row r="29" spans="1:28" ht="12.85" hidden="1" customHeight="1" x14ac:dyDescent="0.35">
      <c r="A29" s="309"/>
      <c r="B29" s="307"/>
      <c r="C29" s="308"/>
      <c r="E29" s="277">
        <f>'3.1_Check_1_Volume_Summary'!E29</f>
        <v>0</v>
      </c>
      <c r="F29" s="278">
        <f>'3.1_Check_1_Volume_Summary'!F29</f>
        <v>0</v>
      </c>
      <c r="G29" s="278">
        <f>'3.1_Check_1_Volume_Summary'!G29</f>
        <v>0</v>
      </c>
      <c r="H29" s="278">
        <f>'3.1_Check_1_Volume_Summary'!H29</f>
        <v>0</v>
      </c>
      <c r="I29" s="279">
        <f>'3.1_Check_1_Volume_Summary'!I29</f>
        <v>0</v>
      </c>
      <c r="K29" s="277">
        <f>'3.1_Check_1_Volume_Summary'!K29</f>
        <v>0</v>
      </c>
      <c r="L29" s="280">
        <f>'3.1_Check_1_Volume_Summary'!L29</f>
        <v>0</v>
      </c>
      <c r="P29" s="453">
        <f>'5.1_Check_3_PTO_Summary'!I30</f>
        <v>0</v>
      </c>
      <c r="Q29" s="281">
        <f>'5.1_Check_3_PTO_Summary'!J30</f>
        <v>0</v>
      </c>
      <c r="R29" s="455">
        <f>'5.1_Check_3_PTO_Summary'!N30</f>
        <v>0</v>
      </c>
      <c r="S29" s="281">
        <f>'5.1_Check_3_PTO_Summary'!O30</f>
        <v>0</v>
      </c>
      <c r="T29" s="457">
        <f>'5.1_Check_3_PTO_Summary'!S30</f>
        <v>0</v>
      </c>
      <c r="U29" s="282">
        <f>'5.1_Check_3_PTO_Summary'!T30</f>
        <v>0</v>
      </c>
      <c r="W29" s="453">
        <f>'5.1_Check_3_PTO_Summary'!X30</f>
        <v>0</v>
      </c>
      <c r="X29" s="281">
        <f>'5.1_Check_3_PTO_Summary'!Y30</f>
        <v>0</v>
      </c>
      <c r="Y29" s="455">
        <f>'5.1_Check_3_PTO_Summary'!AC30</f>
        <v>0</v>
      </c>
      <c r="Z29" s="281">
        <f>'5.1_Check_3_PTO_Summary'!AD30</f>
        <v>0</v>
      </c>
      <c r="AA29" s="457">
        <f>'5.1_Check_3_PTO_Summary'!AH30</f>
        <v>0</v>
      </c>
      <c r="AB29" s="282">
        <f>'5.1_Check_3_PTO_Summary'!AI30</f>
        <v>0</v>
      </c>
    </row>
    <row r="30" spans="1:28" ht="12.85" customHeight="1" x14ac:dyDescent="0.35">
      <c r="A30" s="309" t="s">
        <v>20</v>
      </c>
      <c r="B30" s="307">
        <v>8</v>
      </c>
      <c r="C30" s="308" t="s">
        <v>12</v>
      </c>
      <c r="E30" s="277" t="str">
        <f>'3.1_Check_1_Volume_Summary'!E30</f>
        <v>-</v>
      </c>
      <c r="F30" s="278" t="str">
        <f>'3.1_Check_1_Volume_Summary'!F30</f>
        <v>-</v>
      </c>
      <c r="G30" s="278" t="str">
        <f>'3.1_Check_1_Volume_Summary'!G30</f>
        <v>-</v>
      </c>
      <c r="H30" s="278" t="str">
        <f>'3.1_Check_1_Volume_Summary'!H30</f>
        <v>-</v>
      </c>
      <c r="I30" s="279" t="str">
        <f>'3.1_Check_1_Volume_Summary'!I30</f>
        <v>-</v>
      </c>
      <c r="K30" s="277" t="str">
        <f>'3.1_Check_1_Volume_Summary'!K30</f>
        <v>-</v>
      </c>
      <c r="L30" s="280" t="str">
        <f>'3.1_Check_1_Volume_Summary'!L30</f>
        <v>-</v>
      </c>
      <c r="P30" s="453" t="str">
        <f>'5.1_Check_3_PTO_Summary'!I31</f>
        <v>Direct to C1 &amp; C2</v>
      </c>
      <c r="Q30" s="281" t="str">
        <f>'5.1_Check_3_PTO_Summary'!J31</f>
        <v>Direct to C1 &amp; C2</v>
      </c>
      <c r="R30" s="455" t="str">
        <f>'5.1_Check_3_PTO_Summary'!N31</f>
        <v>Direct to C1, C2 &amp; C3</v>
      </c>
      <c r="S30" s="281" t="str">
        <f>'5.1_Check_3_PTO_Summary'!O31</f>
        <v>Direct to C1, C2 &amp; C3</v>
      </c>
      <c r="T30" s="457" t="str">
        <f>'5.1_Check_3_PTO_Summary'!S31</f>
        <v>No Intervention</v>
      </c>
      <c r="U30" s="282" t="str">
        <f>'5.1_Check_3_PTO_Summary'!T31</f>
        <v>No Intervention</v>
      </c>
      <c r="W30" s="453" t="str">
        <f>'5.1_Check_3_PTO_Summary'!X31</f>
        <v>Direct to AH4 &amp; AH5</v>
      </c>
      <c r="X30" s="281" t="str">
        <f>'5.1_Check_3_PTO_Summary'!Y31</f>
        <v>Direct to AH4 &amp; AH5</v>
      </c>
      <c r="Y30" s="455" t="str">
        <f>'5.1_Check_3_PTO_Summary'!AC31</f>
        <v>Direct to AH3, AH4 &amp; AH5</v>
      </c>
      <c r="Z30" s="281" t="str">
        <f>'5.1_Check_3_PTO_Summary'!AD31</f>
        <v>Direct to AH3, AH4 &amp; AH5</v>
      </c>
      <c r="AA30" s="457" t="str">
        <f>'5.1_Check_3_PTO_Summary'!AH31</f>
        <v>No Intervention</v>
      </c>
      <c r="AB30" s="282" t="str">
        <f>'5.1_Check_3_PTO_Summary'!AI31</f>
        <v>No Intervention</v>
      </c>
    </row>
    <row r="31" spans="1:28" ht="12.85" hidden="1" customHeight="1" x14ac:dyDescent="0.35">
      <c r="A31" s="309"/>
      <c r="B31" s="307"/>
      <c r="C31" s="308"/>
      <c r="E31" s="277">
        <f>'3.1_Check_1_Volume_Summary'!E31</f>
        <v>0</v>
      </c>
      <c r="F31" s="278">
        <f>'3.1_Check_1_Volume_Summary'!F31</f>
        <v>0</v>
      </c>
      <c r="G31" s="278">
        <f>'3.1_Check_1_Volume_Summary'!G31</f>
        <v>0</v>
      </c>
      <c r="H31" s="278">
        <f>'3.1_Check_1_Volume_Summary'!H31</f>
        <v>0</v>
      </c>
      <c r="I31" s="279">
        <f>'3.1_Check_1_Volume_Summary'!I31</f>
        <v>0</v>
      </c>
      <c r="K31" s="277">
        <f>'3.1_Check_1_Volume_Summary'!K31</f>
        <v>0</v>
      </c>
      <c r="L31" s="280">
        <f>'3.1_Check_1_Volume_Summary'!L31</f>
        <v>0</v>
      </c>
      <c r="P31" s="453">
        <f>'5.1_Check_3_PTO_Summary'!I32</f>
        <v>0</v>
      </c>
      <c r="Q31" s="281">
        <f>'5.1_Check_3_PTO_Summary'!J32</f>
        <v>0</v>
      </c>
      <c r="R31" s="455">
        <f>'5.1_Check_3_PTO_Summary'!N32</f>
        <v>0</v>
      </c>
      <c r="S31" s="281">
        <f>'5.1_Check_3_PTO_Summary'!O32</f>
        <v>0</v>
      </c>
      <c r="T31" s="457">
        <f>'5.1_Check_3_PTO_Summary'!S32</f>
        <v>0</v>
      </c>
      <c r="U31" s="282">
        <f>'5.1_Check_3_PTO_Summary'!T32</f>
        <v>0</v>
      </c>
      <c r="W31" s="453">
        <f>'5.1_Check_3_PTO_Summary'!X32</f>
        <v>0</v>
      </c>
      <c r="X31" s="281">
        <f>'5.1_Check_3_PTO_Summary'!Y32</f>
        <v>0</v>
      </c>
      <c r="Y31" s="455">
        <f>'5.1_Check_3_PTO_Summary'!AC32</f>
        <v>0</v>
      </c>
      <c r="Z31" s="281">
        <f>'5.1_Check_3_PTO_Summary'!AD32</f>
        <v>0</v>
      </c>
      <c r="AA31" s="457">
        <f>'5.1_Check_3_PTO_Summary'!AH32</f>
        <v>0</v>
      </c>
      <c r="AB31" s="282">
        <f>'5.1_Check_3_PTO_Summary'!AI32</f>
        <v>0</v>
      </c>
    </row>
    <row r="32" spans="1:28" ht="12.85" hidden="1" customHeight="1" x14ac:dyDescent="0.35">
      <c r="A32" s="309"/>
      <c r="B32" s="307"/>
      <c r="C32" s="308"/>
      <c r="E32" s="277">
        <f>'3.1_Check_1_Volume_Summary'!E32</f>
        <v>0</v>
      </c>
      <c r="F32" s="278">
        <f>'3.1_Check_1_Volume_Summary'!F32</f>
        <v>0</v>
      </c>
      <c r="G32" s="278">
        <f>'3.1_Check_1_Volume_Summary'!G32</f>
        <v>0</v>
      </c>
      <c r="H32" s="278">
        <f>'3.1_Check_1_Volume_Summary'!H32</f>
        <v>0</v>
      </c>
      <c r="I32" s="279">
        <f>'3.1_Check_1_Volume_Summary'!I32</f>
        <v>0</v>
      </c>
      <c r="K32" s="277">
        <f>'3.1_Check_1_Volume_Summary'!K32</f>
        <v>0</v>
      </c>
      <c r="L32" s="280">
        <f>'3.1_Check_1_Volume_Summary'!L32</f>
        <v>0</v>
      </c>
      <c r="P32" s="453">
        <f>'5.1_Check_3_PTO_Summary'!I33</f>
        <v>0</v>
      </c>
      <c r="Q32" s="281">
        <f>'5.1_Check_3_PTO_Summary'!J33</f>
        <v>0</v>
      </c>
      <c r="R32" s="455">
        <f>'5.1_Check_3_PTO_Summary'!N33</f>
        <v>0</v>
      </c>
      <c r="S32" s="281">
        <f>'5.1_Check_3_PTO_Summary'!O33</f>
        <v>0</v>
      </c>
      <c r="T32" s="457">
        <f>'5.1_Check_3_PTO_Summary'!S33</f>
        <v>0</v>
      </c>
      <c r="U32" s="282">
        <f>'5.1_Check_3_PTO_Summary'!T33</f>
        <v>0</v>
      </c>
      <c r="W32" s="453">
        <f>'5.1_Check_3_PTO_Summary'!X33</f>
        <v>0</v>
      </c>
      <c r="X32" s="281">
        <f>'5.1_Check_3_PTO_Summary'!Y33</f>
        <v>0</v>
      </c>
      <c r="Y32" s="455">
        <f>'5.1_Check_3_PTO_Summary'!AC33</f>
        <v>0</v>
      </c>
      <c r="Z32" s="281">
        <f>'5.1_Check_3_PTO_Summary'!AD33</f>
        <v>0</v>
      </c>
      <c r="AA32" s="457">
        <f>'5.1_Check_3_PTO_Summary'!AH33</f>
        <v>0</v>
      </c>
      <c r="AB32" s="282">
        <f>'5.1_Check_3_PTO_Summary'!AI33</f>
        <v>0</v>
      </c>
    </row>
    <row r="33" spans="1:28" ht="12.85" hidden="1" customHeight="1" x14ac:dyDescent="0.35">
      <c r="A33" s="309"/>
      <c r="B33" s="307"/>
      <c r="C33" s="308"/>
      <c r="E33" s="277">
        <f>'3.1_Check_1_Volume_Summary'!E33</f>
        <v>0</v>
      </c>
      <c r="F33" s="278">
        <f>'3.1_Check_1_Volume_Summary'!F33</f>
        <v>0</v>
      </c>
      <c r="G33" s="278">
        <f>'3.1_Check_1_Volume_Summary'!G33</f>
        <v>0</v>
      </c>
      <c r="H33" s="278">
        <f>'3.1_Check_1_Volume_Summary'!H33</f>
        <v>0</v>
      </c>
      <c r="I33" s="279">
        <f>'3.1_Check_1_Volume_Summary'!I33</f>
        <v>0</v>
      </c>
      <c r="K33" s="277">
        <f>'3.1_Check_1_Volume_Summary'!K33</f>
        <v>0</v>
      </c>
      <c r="L33" s="280">
        <f>'3.1_Check_1_Volume_Summary'!L33</f>
        <v>0</v>
      </c>
      <c r="P33" s="453">
        <f>'5.1_Check_3_PTO_Summary'!I34</f>
        <v>0</v>
      </c>
      <c r="Q33" s="281">
        <f>'5.1_Check_3_PTO_Summary'!J34</f>
        <v>0</v>
      </c>
      <c r="R33" s="455">
        <f>'5.1_Check_3_PTO_Summary'!N34</f>
        <v>0</v>
      </c>
      <c r="S33" s="281">
        <f>'5.1_Check_3_PTO_Summary'!O34</f>
        <v>0</v>
      </c>
      <c r="T33" s="457">
        <f>'5.1_Check_3_PTO_Summary'!S34</f>
        <v>0</v>
      </c>
      <c r="U33" s="282">
        <f>'5.1_Check_3_PTO_Summary'!T34</f>
        <v>0</v>
      </c>
      <c r="W33" s="453">
        <f>'5.1_Check_3_PTO_Summary'!X34</f>
        <v>0</v>
      </c>
      <c r="X33" s="281">
        <f>'5.1_Check_3_PTO_Summary'!Y34</f>
        <v>0</v>
      </c>
      <c r="Y33" s="455">
        <f>'5.1_Check_3_PTO_Summary'!AC34</f>
        <v>0</v>
      </c>
      <c r="Z33" s="281">
        <f>'5.1_Check_3_PTO_Summary'!AD34</f>
        <v>0</v>
      </c>
      <c r="AA33" s="457">
        <f>'5.1_Check_3_PTO_Summary'!AH34</f>
        <v>0</v>
      </c>
      <c r="AB33" s="282">
        <f>'5.1_Check_3_PTO_Summary'!AI34</f>
        <v>0</v>
      </c>
    </row>
    <row r="34" spans="1:28" ht="12.85" customHeight="1" x14ac:dyDescent="0.35">
      <c r="A34" s="309" t="s">
        <v>20</v>
      </c>
      <c r="B34" s="307">
        <v>16</v>
      </c>
      <c r="C34" s="308" t="s">
        <v>64</v>
      </c>
      <c r="E34" s="277" t="str">
        <f>'3.1_Check_1_Volume_Summary'!E34</f>
        <v>-</v>
      </c>
      <c r="F34" s="278" t="str">
        <f>'3.1_Check_1_Volume_Summary'!F34</f>
        <v>-</v>
      </c>
      <c r="G34" s="278" t="str">
        <f>'3.1_Check_1_Volume_Summary'!G34</f>
        <v>-</v>
      </c>
      <c r="H34" s="278" t="str">
        <f>'3.1_Check_1_Volume_Summary'!H34</f>
        <v>-</v>
      </c>
      <c r="I34" s="279" t="str">
        <f>'3.1_Check_1_Volume_Summary'!I34</f>
        <v>-</v>
      </c>
      <c r="K34" s="277" t="str">
        <f>'3.1_Check_1_Volume_Summary'!K34</f>
        <v>-</v>
      </c>
      <c r="L34" s="280" t="str">
        <f>'3.1_Check_1_Volume_Summary'!L34</f>
        <v>Acceptable</v>
      </c>
      <c r="P34" s="453" t="str">
        <f>'5.1_Check_3_PTO_Summary'!I35</f>
        <v>Direct to C1 &amp; C2</v>
      </c>
      <c r="Q34" s="281" t="str">
        <f>'5.1_Check_3_PTO_Summary'!J35</f>
        <v>Direct to C1 &amp; C2</v>
      </c>
      <c r="R34" s="455" t="str">
        <f>'5.1_Check_3_PTO_Summary'!N35</f>
        <v>Direct to C1, C2 &amp; C3</v>
      </c>
      <c r="S34" s="281" t="str">
        <f>'5.1_Check_3_PTO_Summary'!O35</f>
        <v>Direct to C1, C2 &amp; C3</v>
      </c>
      <c r="T34" s="457">
        <f>'5.1_Check_3_PTO_Summary'!S35</f>
        <v>-2.9071234524896054E-3</v>
      </c>
      <c r="U34" s="282">
        <f>'5.1_Check_3_PTO_Summary'!T35</f>
        <v>-1.6441801857117872E-4</v>
      </c>
      <c r="W34" s="453">
        <f>'5.1_Check_3_PTO_Summary'!X35</f>
        <v>0</v>
      </c>
      <c r="X34" s="281">
        <f>'5.1_Check_3_PTO_Summary'!Y35</f>
        <v>0</v>
      </c>
      <c r="Y34" s="455">
        <f>'5.1_Check_3_PTO_Summary'!AC35</f>
        <v>0</v>
      </c>
      <c r="Z34" s="281">
        <f>'5.1_Check_3_PTO_Summary'!AD35</f>
        <v>0</v>
      </c>
      <c r="AA34" s="457">
        <f>'5.1_Check_3_PTO_Summary'!AH35</f>
        <v>0</v>
      </c>
      <c r="AB34" s="282">
        <f>'5.1_Check_3_PTO_Summary'!AI35</f>
        <v>0</v>
      </c>
    </row>
    <row r="35" spans="1:28" ht="12.85" hidden="1" customHeight="1" x14ac:dyDescent="0.35">
      <c r="A35" s="309"/>
      <c r="B35" s="307"/>
      <c r="C35" s="308"/>
      <c r="E35" s="277">
        <f>'3.1_Check_1_Volume_Summary'!E35</f>
        <v>0</v>
      </c>
      <c r="F35" s="278">
        <f>'3.1_Check_1_Volume_Summary'!F35</f>
        <v>0</v>
      </c>
      <c r="G35" s="278">
        <f>'3.1_Check_1_Volume_Summary'!G35</f>
        <v>0</v>
      </c>
      <c r="H35" s="278">
        <f>'3.1_Check_1_Volume_Summary'!H35</f>
        <v>0</v>
      </c>
      <c r="I35" s="279">
        <f>'3.1_Check_1_Volume_Summary'!I35</f>
        <v>0</v>
      </c>
      <c r="K35" s="277">
        <f>'3.1_Check_1_Volume_Summary'!K35</f>
        <v>0</v>
      </c>
      <c r="L35" s="280">
        <f>'3.1_Check_1_Volume_Summary'!L35</f>
        <v>0</v>
      </c>
      <c r="P35" s="453">
        <f>'5.1_Check_3_PTO_Summary'!I36</f>
        <v>0</v>
      </c>
      <c r="Q35" s="281">
        <f>'5.1_Check_3_PTO_Summary'!J36</f>
        <v>0</v>
      </c>
      <c r="R35" s="455">
        <f>'5.1_Check_3_PTO_Summary'!N36</f>
        <v>0</v>
      </c>
      <c r="S35" s="281">
        <f>'5.1_Check_3_PTO_Summary'!O36</f>
        <v>0</v>
      </c>
      <c r="T35" s="457">
        <f>'5.1_Check_3_PTO_Summary'!S36</f>
        <v>0</v>
      </c>
      <c r="U35" s="282">
        <f>'5.1_Check_3_PTO_Summary'!T36</f>
        <v>0</v>
      </c>
      <c r="W35" s="453">
        <f>'5.1_Check_3_PTO_Summary'!X36</f>
        <v>0</v>
      </c>
      <c r="X35" s="281">
        <f>'5.1_Check_3_PTO_Summary'!Y36</f>
        <v>0</v>
      </c>
      <c r="Y35" s="455">
        <f>'5.1_Check_3_PTO_Summary'!AC36</f>
        <v>0</v>
      </c>
      <c r="Z35" s="281">
        <f>'5.1_Check_3_PTO_Summary'!AD36</f>
        <v>0</v>
      </c>
      <c r="AA35" s="457">
        <f>'5.1_Check_3_PTO_Summary'!AH36</f>
        <v>0</v>
      </c>
      <c r="AB35" s="282">
        <f>'5.1_Check_3_PTO_Summary'!AI36</f>
        <v>0</v>
      </c>
    </row>
    <row r="36" spans="1:28" ht="12.85" hidden="1" customHeight="1" x14ac:dyDescent="0.35">
      <c r="A36" s="309"/>
      <c r="B36" s="307"/>
      <c r="C36" s="308"/>
      <c r="E36" s="277">
        <f>'3.1_Check_1_Volume_Summary'!E36</f>
        <v>0</v>
      </c>
      <c r="F36" s="278">
        <f>'3.1_Check_1_Volume_Summary'!F36</f>
        <v>0</v>
      </c>
      <c r="G36" s="278">
        <f>'3.1_Check_1_Volume_Summary'!G36</f>
        <v>0</v>
      </c>
      <c r="H36" s="278">
        <f>'3.1_Check_1_Volume_Summary'!H36</f>
        <v>0</v>
      </c>
      <c r="I36" s="279">
        <f>'3.1_Check_1_Volume_Summary'!I36</f>
        <v>0</v>
      </c>
      <c r="K36" s="277">
        <f>'3.1_Check_1_Volume_Summary'!K36</f>
        <v>0</v>
      </c>
      <c r="L36" s="280">
        <f>'3.1_Check_1_Volume_Summary'!L36</f>
        <v>0</v>
      </c>
      <c r="P36" s="453">
        <f>'5.1_Check_3_PTO_Summary'!I37</f>
        <v>0</v>
      </c>
      <c r="Q36" s="281">
        <f>'5.1_Check_3_PTO_Summary'!J37</f>
        <v>0</v>
      </c>
      <c r="R36" s="455">
        <f>'5.1_Check_3_PTO_Summary'!N37</f>
        <v>0</v>
      </c>
      <c r="S36" s="281">
        <f>'5.1_Check_3_PTO_Summary'!O37</f>
        <v>0</v>
      </c>
      <c r="T36" s="457">
        <f>'5.1_Check_3_PTO_Summary'!S37</f>
        <v>0</v>
      </c>
      <c r="U36" s="282">
        <f>'5.1_Check_3_PTO_Summary'!T37</f>
        <v>0</v>
      </c>
      <c r="W36" s="453">
        <f>'5.1_Check_3_PTO_Summary'!X37</f>
        <v>0</v>
      </c>
      <c r="X36" s="281">
        <f>'5.1_Check_3_PTO_Summary'!Y37</f>
        <v>0</v>
      </c>
      <c r="Y36" s="455">
        <f>'5.1_Check_3_PTO_Summary'!AC37</f>
        <v>0</v>
      </c>
      <c r="Z36" s="281">
        <f>'5.1_Check_3_PTO_Summary'!AD37</f>
        <v>0</v>
      </c>
      <c r="AA36" s="457">
        <f>'5.1_Check_3_PTO_Summary'!AH37</f>
        <v>0</v>
      </c>
      <c r="AB36" s="282">
        <f>'5.1_Check_3_PTO_Summary'!AI37</f>
        <v>0</v>
      </c>
    </row>
    <row r="37" spans="1:28" ht="12.85" hidden="1" customHeight="1" x14ac:dyDescent="0.35">
      <c r="A37" s="309"/>
      <c r="B37" s="307"/>
      <c r="C37" s="308"/>
      <c r="E37" s="277">
        <f>'3.1_Check_1_Volume_Summary'!E37</f>
        <v>0</v>
      </c>
      <c r="F37" s="278">
        <f>'3.1_Check_1_Volume_Summary'!F37</f>
        <v>0</v>
      </c>
      <c r="G37" s="278">
        <f>'3.1_Check_1_Volume_Summary'!G37</f>
        <v>0</v>
      </c>
      <c r="H37" s="278">
        <f>'3.1_Check_1_Volume_Summary'!H37</f>
        <v>0</v>
      </c>
      <c r="I37" s="279">
        <f>'3.1_Check_1_Volume_Summary'!I37</f>
        <v>0</v>
      </c>
      <c r="K37" s="277">
        <f>'3.1_Check_1_Volume_Summary'!K37</f>
        <v>0</v>
      </c>
      <c r="L37" s="280">
        <f>'3.1_Check_1_Volume_Summary'!L37</f>
        <v>0</v>
      </c>
      <c r="P37" s="453">
        <f>'5.1_Check_3_PTO_Summary'!I38</f>
        <v>0</v>
      </c>
      <c r="Q37" s="281">
        <f>'5.1_Check_3_PTO_Summary'!J38</f>
        <v>0</v>
      </c>
      <c r="R37" s="455">
        <f>'5.1_Check_3_PTO_Summary'!N38</f>
        <v>0</v>
      </c>
      <c r="S37" s="281">
        <f>'5.1_Check_3_PTO_Summary'!O38</f>
        <v>0</v>
      </c>
      <c r="T37" s="457">
        <f>'5.1_Check_3_PTO_Summary'!S38</f>
        <v>0</v>
      </c>
      <c r="U37" s="282">
        <f>'5.1_Check_3_PTO_Summary'!T38</f>
        <v>0</v>
      </c>
      <c r="W37" s="453">
        <f>'5.1_Check_3_PTO_Summary'!X38</f>
        <v>0</v>
      </c>
      <c r="X37" s="281">
        <f>'5.1_Check_3_PTO_Summary'!Y38</f>
        <v>0</v>
      </c>
      <c r="Y37" s="455">
        <f>'5.1_Check_3_PTO_Summary'!AC38</f>
        <v>0</v>
      </c>
      <c r="Z37" s="281">
        <f>'5.1_Check_3_PTO_Summary'!AD38</f>
        <v>0</v>
      </c>
      <c r="AA37" s="457">
        <f>'5.1_Check_3_PTO_Summary'!AH38</f>
        <v>0</v>
      </c>
      <c r="AB37" s="282">
        <f>'5.1_Check_3_PTO_Summary'!AI38</f>
        <v>0</v>
      </c>
    </row>
    <row r="38" spans="1:28" ht="12.85" customHeight="1" x14ac:dyDescent="0.35">
      <c r="A38" s="309" t="s">
        <v>20</v>
      </c>
      <c r="B38" s="307">
        <v>17</v>
      </c>
      <c r="C38" s="308" t="s">
        <v>14</v>
      </c>
      <c r="E38" s="277" t="str">
        <f>'3.1_Check_1_Volume_Summary'!E38</f>
        <v>-</v>
      </c>
      <c r="F38" s="278" t="str">
        <f>'3.1_Check_1_Volume_Summary'!F38</f>
        <v>-</v>
      </c>
      <c r="G38" s="278" t="str">
        <f>'3.1_Check_1_Volume_Summary'!G38</f>
        <v>-</v>
      </c>
      <c r="H38" s="278" t="str">
        <f>'3.1_Check_1_Volume_Summary'!H38</f>
        <v>-</v>
      </c>
      <c r="I38" s="279" t="str">
        <f>'3.1_Check_1_Volume_Summary'!I38</f>
        <v>-</v>
      </c>
      <c r="K38" s="277" t="str">
        <f>'3.1_Check_1_Volume_Summary'!K38</f>
        <v>-</v>
      </c>
      <c r="L38" s="280" t="str">
        <f>'3.1_Check_1_Volume_Summary'!L38</f>
        <v>Acceptable</v>
      </c>
      <c r="P38" s="453">
        <f>'5.1_Check_3_PTO_Summary'!I39</f>
        <v>-2.14389089141881E-2</v>
      </c>
      <c r="Q38" s="281">
        <f>'5.1_Check_3_PTO_Summary'!J39</f>
        <v>-1.2125191728545597E-3</v>
      </c>
      <c r="R38" s="455">
        <f>'5.1_Check_3_PTO_Summary'!N39</f>
        <v>-2.8361010683753747E-2</v>
      </c>
      <c r="S38" s="281">
        <f>'5.1_Check_3_PTO_Summary'!O39</f>
        <v>-1.6040120956354517E-3</v>
      </c>
      <c r="T38" s="457">
        <f>'5.1_Check_3_PTO_Summary'!S39</f>
        <v>0</v>
      </c>
      <c r="U38" s="282">
        <f>'5.1_Check_3_PTO_Summary'!T39</f>
        <v>0</v>
      </c>
      <c r="W38" s="453">
        <f>'5.1_Check_3_PTO_Summary'!X39</f>
        <v>0</v>
      </c>
      <c r="X38" s="281">
        <f>'5.1_Check_3_PTO_Summary'!Y39</f>
        <v>0</v>
      </c>
      <c r="Y38" s="455">
        <f>'5.1_Check_3_PTO_Summary'!AC39</f>
        <v>0</v>
      </c>
      <c r="Z38" s="281">
        <f>'5.1_Check_3_PTO_Summary'!AD39</f>
        <v>0</v>
      </c>
      <c r="AA38" s="457">
        <f>'5.1_Check_3_PTO_Summary'!AH39</f>
        <v>0</v>
      </c>
      <c r="AB38" s="282">
        <f>'5.1_Check_3_PTO_Summary'!AI39</f>
        <v>0</v>
      </c>
    </row>
    <row r="39" spans="1:28" ht="12.85" hidden="1" customHeight="1" x14ac:dyDescent="0.35">
      <c r="A39" s="309"/>
      <c r="B39" s="307"/>
      <c r="C39" s="308"/>
      <c r="E39" s="277">
        <f>'3.1_Check_1_Volume_Summary'!E39</f>
        <v>0</v>
      </c>
      <c r="F39" s="278">
        <f>'3.1_Check_1_Volume_Summary'!F39</f>
        <v>0</v>
      </c>
      <c r="G39" s="278">
        <f>'3.1_Check_1_Volume_Summary'!G39</f>
        <v>0</v>
      </c>
      <c r="H39" s="278">
        <f>'3.1_Check_1_Volume_Summary'!H39</f>
        <v>0</v>
      </c>
      <c r="I39" s="279">
        <f>'3.1_Check_1_Volume_Summary'!I39</f>
        <v>0</v>
      </c>
      <c r="K39" s="277">
        <f>'3.1_Check_1_Volume_Summary'!K39</f>
        <v>0</v>
      </c>
      <c r="L39" s="280">
        <f>'3.1_Check_1_Volume_Summary'!L39</f>
        <v>0</v>
      </c>
      <c r="P39" s="453">
        <f>'5.1_Check_3_PTO_Summary'!I40</f>
        <v>0</v>
      </c>
      <c r="Q39" s="281">
        <f>'5.1_Check_3_PTO_Summary'!J40</f>
        <v>0</v>
      </c>
      <c r="R39" s="455">
        <f>'5.1_Check_3_PTO_Summary'!N40</f>
        <v>0</v>
      </c>
      <c r="S39" s="281">
        <f>'5.1_Check_3_PTO_Summary'!O40</f>
        <v>0</v>
      </c>
      <c r="T39" s="457">
        <f>'5.1_Check_3_PTO_Summary'!S40</f>
        <v>0</v>
      </c>
      <c r="U39" s="282">
        <f>'5.1_Check_3_PTO_Summary'!T40</f>
        <v>0</v>
      </c>
      <c r="W39" s="453">
        <f>'5.1_Check_3_PTO_Summary'!X40</f>
        <v>0</v>
      </c>
      <c r="X39" s="281">
        <f>'5.1_Check_3_PTO_Summary'!Y40</f>
        <v>0</v>
      </c>
      <c r="Y39" s="455">
        <f>'5.1_Check_3_PTO_Summary'!AC40</f>
        <v>0</v>
      </c>
      <c r="Z39" s="281">
        <f>'5.1_Check_3_PTO_Summary'!AD40</f>
        <v>0</v>
      </c>
      <c r="AA39" s="457">
        <f>'5.1_Check_3_PTO_Summary'!AH40</f>
        <v>0</v>
      </c>
      <c r="AB39" s="282">
        <f>'5.1_Check_3_PTO_Summary'!AI40</f>
        <v>0</v>
      </c>
    </row>
    <row r="40" spans="1:28" ht="12.85" hidden="1" customHeight="1" x14ac:dyDescent="0.35">
      <c r="A40" s="309"/>
      <c r="B40" s="307"/>
      <c r="C40" s="308"/>
      <c r="E40" s="277">
        <f>'3.1_Check_1_Volume_Summary'!E40</f>
        <v>0</v>
      </c>
      <c r="F40" s="278">
        <f>'3.1_Check_1_Volume_Summary'!F40</f>
        <v>0</v>
      </c>
      <c r="G40" s="278">
        <f>'3.1_Check_1_Volume_Summary'!G40</f>
        <v>0</v>
      </c>
      <c r="H40" s="278">
        <f>'3.1_Check_1_Volume_Summary'!H40</f>
        <v>0</v>
      </c>
      <c r="I40" s="279">
        <f>'3.1_Check_1_Volume_Summary'!I40</f>
        <v>0</v>
      </c>
      <c r="K40" s="277">
        <f>'3.1_Check_1_Volume_Summary'!K40</f>
        <v>0</v>
      </c>
      <c r="L40" s="280">
        <f>'3.1_Check_1_Volume_Summary'!L40</f>
        <v>0</v>
      </c>
      <c r="P40" s="453">
        <f>'5.1_Check_3_PTO_Summary'!I41</f>
        <v>0</v>
      </c>
      <c r="Q40" s="281">
        <f>'5.1_Check_3_PTO_Summary'!J41</f>
        <v>0</v>
      </c>
      <c r="R40" s="455">
        <f>'5.1_Check_3_PTO_Summary'!N41</f>
        <v>0</v>
      </c>
      <c r="S40" s="281">
        <f>'5.1_Check_3_PTO_Summary'!O41</f>
        <v>0</v>
      </c>
      <c r="T40" s="457">
        <f>'5.1_Check_3_PTO_Summary'!S41</f>
        <v>0</v>
      </c>
      <c r="U40" s="282">
        <f>'5.1_Check_3_PTO_Summary'!T41</f>
        <v>0</v>
      </c>
      <c r="W40" s="453">
        <f>'5.1_Check_3_PTO_Summary'!X41</f>
        <v>0</v>
      </c>
      <c r="X40" s="281">
        <f>'5.1_Check_3_PTO_Summary'!Y41</f>
        <v>0</v>
      </c>
      <c r="Y40" s="455">
        <f>'5.1_Check_3_PTO_Summary'!AC41</f>
        <v>0</v>
      </c>
      <c r="Z40" s="281">
        <f>'5.1_Check_3_PTO_Summary'!AD41</f>
        <v>0</v>
      </c>
      <c r="AA40" s="457">
        <f>'5.1_Check_3_PTO_Summary'!AH41</f>
        <v>0</v>
      </c>
      <c r="AB40" s="282">
        <f>'5.1_Check_3_PTO_Summary'!AI41</f>
        <v>0</v>
      </c>
    </row>
    <row r="41" spans="1:28" ht="12.85" hidden="1" customHeight="1" x14ac:dyDescent="0.35">
      <c r="A41" s="309"/>
      <c r="B41" s="307"/>
      <c r="C41" s="308"/>
      <c r="E41" s="277">
        <f>'3.1_Check_1_Volume_Summary'!E41</f>
        <v>0</v>
      </c>
      <c r="F41" s="278">
        <f>'3.1_Check_1_Volume_Summary'!F41</f>
        <v>0</v>
      </c>
      <c r="G41" s="278">
        <f>'3.1_Check_1_Volume_Summary'!G41</f>
        <v>0</v>
      </c>
      <c r="H41" s="278">
        <f>'3.1_Check_1_Volume_Summary'!H41</f>
        <v>0</v>
      </c>
      <c r="I41" s="279">
        <f>'3.1_Check_1_Volume_Summary'!I41</f>
        <v>0</v>
      </c>
      <c r="K41" s="277">
        <f>'3.1_Check_1_Volume_Summary'!K41</f>
        <v>0</v>
      </c>
      <c r="L41" s="280">
        <f>'3.1_Check_1_Volume_Summary'!L41</f>
        <v>0</v>
      </c>
      <c r="P41" s="453">
        <f>'5.1_Check_3_PTO_Summary'!I42</f>
        <v>0</v>
      </c>
      <c r="Q41" s="281">
        <f>'5.1_Check_3_PTO_Summary'!J42</f>
        <v>0</v>
      </c>
      <c r="R41" s="455">
        <f>'5.1_Check_3_PTO_Summary'!N42</f>
        <v>0</v>
      </c>
      <c r="S41" s="281">
        <f>'5.1_Check_3_PTO_Summary'!O42</f>
        <v>0</v>
      </c>
      <c r="T41" s="457">
        <f>'5.1_Check_3_PTO_Summary'!S42</f>
        <v>0</v>
      </c>
      <c r="U41" s="282">
        <f>'5.1_Check_3_PTO_Summary'!T42</f>
        <v>0</v>
      </c>
      <c r="W41" s="453">
        <f>'5.1_Check_3_PTO_Summary'!X42</f>
        <v>0</v>
      </c>
      <c r="X41" s="281">
        <f>'5.1_Check_3_PTO_Summary'!Y42</f>
        <v>0</v>
      </c>
      <c r="Y41" s="455">
        <f>'5.1_Check_3_PTO_Summary'!AC42</f>
        <v>0</v>
      </c>
      <c r="Z41" s="281">
        <f>'5.1_Check_3_PTO_Summary'!AD42</f>
        <v>0</v>
      </c>
      <c r="AA41" s="457">
        <f>'5.1_Check_3_PTO_Summary'!AH42</f>
        <v>0</v>
      </c>
      <c r="AB41" s="282">
        <f>'5.1_Check_3_PTO_Summary'!AI42</f>
        <v>0</v>
      </c>
    </row>
    <row r="42" spans="1:28" ht="12.85" customHeight="1" x14ac:dyDescent="0.35">
      <c r="A42" s="309" t="s">
        <v>20</v>
      </c>
      <c r="B42" s="307">
        <v>19</v>
      </c>
      <c r="C42" s="308" t="s">
        <v>25</v>
      </c>
      <c r="E42" s="277" t="str">
        <f>'3.1_Check_1_Volume_Summary'!E42</f>
        <v>-</v>
      </c>
      <c r="F42" s="278" t="str">
        <f>'3.1_Check_1_Volume_Summary'!F42</f>
        <v>-</v>
      </c>
      <c r="G42" s="278" t="str">
        <f>'3.1_Check_1_Volume_Summary'!G42</f>
        <v>-</v>
      </c>
      <c r="H42" s="278" t="str">
        <f>'3.1_Check_1_Volume_Summary'!H42</f>
        <v>-</v>
      </c>
      <c r="I42" s="279" t="str">
        <f>'3.1_Check_1_Volume_Summary'!I42</f>
        <v>-</v>
      </c>
      <c r="K42" s="277" t="str">
        <f>'3.1_Check_1_Volume_Summary'!K42</f>
        <v>-</v>
      </c>
      <c r="L42" s="280" t="str">
        <f>'3.1_Check_1_Volume_Summary'!L42</f>
        <v>Acceptable</v>
      </c>
      <c r="P42" s="453">
        <f>'5.1_Check_3_PTO_Summary'!I43</f>
        <v>-6.4847570464174054E-2</v>
      </c>
      <c r="Q42" s="281">
        <f>'5.1_Check_3_PTO_Summary'!J43</f>
        <v>-3.667580417248384E-3</v>
      </c>
      <c r="R42" s="455">
        <f>'5.1_Check_3_PTO_Summary'!N43</f>
        <v>-7.6040516622855575E-2</v>
      </c>
      <c r="S42" s="281">
        <f>'5.1_Check_3_PTO_Summary'!O43</f>
        <v>-4.3006192473704023E-3</v>
      </c>
      <c r="T42" s="457">
        <f>'5.1_Check_3_PTO_Summary'!S43</f>
        <v>-7.1296688074187112E-2</v>
      </c>
      <c r="U42" s="282">
        <f>'5.1_Check_3_PTO_Summary'!T43</f>
        <v>-4.0323228013610293E-3</v>
      </c>
      <c r="W42" s="453">
        <f>'5.1_Check_3_PTO_Summary'!X43</f>
        <v>0.15620321733456738</v>
      </c>
      <c r="X42" s="281">
        <f>'5.1_Check_3_PTO_Summary'!Y43</f>
        <v>8.8343766297914357E-3</v>
      </c>
      <c r="Y42" s="455">
        <f>'5.1_Check_3_PTO_Summary'!AC43</f>
        <v>0</v>
      </c>
      <c r="Z42" s="281">
        <f>'5.1_Check_3_PTO_Summary'!AD43</f>
        <v>0</v>
      </c>
      <c r="AA42" s="457">
        <f>'5.1_Check_3_PTO_Summary'!AH43</f>
        <v>0</v>
      </c>
      <c r="AB42" s="282">
        <f>'5.1_Check_3_PTO_Summary'!AI43</f>
        <v>0</v>
      </c>
    </row>
    <row r="43" spans="1:28" ht="12.85" hidden="1" customHeight="1" x14ac:dyDescent="0.35">
      <c r="A43" s="309"/>
      <c r="B43" s="307"/>
      <c r="C43" s="308"/>
      <c r="E43" s="277">
        <f>'3.1_Check_1_Volume_Summary'!E43</f>
        <v>0</v>
      </c>
      <c r="F43" s="278">
        <f>'3.1_Check_1_Volume_Summary'!F43</f>
        <v>0</v>
      </c>
      <c r="G43" s="278">
        <f>'3.1_Check_1_Volume_Summary'!G43</f>
        <v>0</v>
      </c>
      <c r="H43" s="278">
        <f>'3.1_Check_1_Volume_Summary'!H43</f>
        <v>0</v>
      </c>
      <c r="I43" s="279">
        <f>'3.1_Check_1_Volume_Summary'!I43</f>
        <v>0</v>
      </c>
      <c r="K43" s="277">
        <f>'3.1_Check_1_Volume_Summary'!K43</f>
        <v>0</v>
      </c>
      <c r="L43" s="280">
        <f>'3.1_Check_1_Volume_Summary'!L43</f>
        <v>0</v>
      </c>
      <c r="P43" s="453">
        <f>'5.1_Check_3_PTO_Summary'!I44</f>
        <v>0</v>
      </c>
      <c r="Q43" s="281">
        <f>'5.1_Check_3_PTO_Summary'!J44</f>
        <v>0</v>
      </c>
      <c r="R43" s="455">
        <f>'5.1_Check_3_PTO_Summary'!N44</f>
        <v>0</v>
      </c>
      <c r="S43" s="281">
        <f>'5.1_Check_3_PTO_Summary'!O44</f>
        <v>0</v>
      </c>
      <c r="T43" s="457">
        <f>'5.1_Check_3_PTO_Summary'!S44</f>
        <v>0</v>
      </c>
      <c r="U43" s="282">
        <f>'5.1_Check_3_PTO_Summary'!T44</f>
        <v>0</v>
      </c>
      <c r="W43" s="453">
        <f>'5.1_Check_3_PTO_Summary'!X44</f>
        <v>0</v>
      </c>
      <c r="X43" s="281">
        <f>'5.1_Check_3_PTO_Summary'!Y44</f>
        <v>0</v>
      </c>
      <c r="Y43" s="455">
        <f>'5.1_Check_3_PTO_Summary'!AC44</f>
        <v>0</v>
      </c>
      <c r="Z43" s="281">
        <f>'5.1_Check_3_PTO_Summary'!AD44</f>
        <v>0</v>
      </c>
      <c r="AA43" s="457">
        <f>'5.1_Check_3_PTO_Summary'!AH44</f>
        <v>0</v>
      </c>
      <c r="AB43" s="282">
        <f>'5.1_Check_3_PTO_Summary'!AI44</f>
        <v>0</v>
      </c>
    </row>
    <row r="44" spans="1:28" ht="12.85" hidden="1" customHeight="1" x14ac:dyDescent="0.35">
      <c r="A44" s="309"/>
      <c r="B44" s="307"/>
      <c r="C44" s="308"/>
      <c r="E44" s="277">
        <f>'3.1_Check_1_Volume_Summary'!E44</f>
        <v>0</v>
      </c>
      <c r="F44" s="278">
        <f>'3.1_Check_1_Volume_Summary'!F44</f>
        <v>0</v>
      </c>
      <c r="G44" s="278">
        <f>'3.1_Check_1_Volume_Summary'!G44</f>
        <v>0</v>
      </c>
      <c r="H44" s="278">
        <f>'3.1_Check_1_Volume_Summary'!H44</f>
        <v>0</v>
      </c>
      <c r="I44" s="279">
        <f>'3.1_Check_1_Volume_Summary'!I44</f>
        <v>0</v>
      </c>
      <c r="K44" s="277">
        <f>'3.1_Check_1_Volume_Summary'!K44</f>
        <v>0</v>
      </c>
      <c r="L44" s="280">
        <f>'3.1_Check_1_Volume_Summary'!L44</f>
        <v>0</v>
      </c>
      <c r="P44" s="453">
        <f>'5.1_Check_3_PTO_Summary'!I45</f>
        <v>0</v>
      </c>
      <c r="Q44" s="281">
        <f>'5.1_Check_3_PTO_Summary'!J45</f>
        <v>0</v>
      </c>
      <c r="R44" s="455">
        <f>'5.1_Check_3_PTO_Summary'!N45</f>
        <v>0</v>
      </c>
      <c r="S44" s="281">
        <f>'5.1_Check_3_PTO_Summary'!O45</f>
        <v>0</v>
      </c>
      <c r="T44" s="457">
        <f>'5.1_Check_3_PTO_Summary'!S45</f>
        <v>0</v>
      </c>
      <c r="U44" s="282">
        <f>'5.1_Check_3_PTO_Summary'!T45</f>
        <v>0</v>
      </c>
      <c r="W44" s="453">
        <f>'5.1_Check_3_PTO_Summary'!X45</f>
        <v>0</v>
      </c>
      <c r="X44" s="281">
        <f>'5.1_Check_3_PTO_Summary'!Y45</f>
        <v>0</v>
      </c>
      <c r="Y44" s="455">
        <f>'5.1_Check_3_PTO_Summary'!AC45</f>
        <v>0</v>
      </c>
      <c r="Z44" s="281">
        <f>'5.1_Check_3_PTO_Summary'!AD45</f>
        <v>0</v>
      </c>
      <c r="AA44" s="457">
        <f>'5.1_Check_3_PTO_Summary'!AH45</f>
        <v>0</v>
      </c>
      <c r="AB44" s="282">
        <f>'5.1_Check_3_PTO_Summary'!AI45</f>
        <v>0</v>
      </c>
    </row>
    <row r="45" spans="1:28" ht="12.85" hidden="1" customHeight="1" x14ac:dyDescent="0.35">
      <c r="A45" s="309"/>
      <c r="B45" s="307"/>
      <c r="C45" s="308"/>
      <c r="E45" s="277">
        <f>'3.1_Check_1_Volume_Summary'!E45</f>
        <v>0</v>
      </c>
      <c r="F45" s="278">
        <f>'3.1_Check_1_Volume_Summary'!F45</f>
        <v>0</v>
      </c>
      <c r="G45" s="278">
        <f>'3.1_Check_1_Volume_Summary'!G45</f>
        <v>0</v>
      </c>
      <c r="H45" s="278">
        <f>'3.1_Check_1_Volume_Summary'!H45</f>
        <v>0</v>
      </c>
      <c r="I45" s="279">
        <f>'3.1_Check_1_Volume_Summary'!I45</f>
        <v>0</v>
      </c>
      <c r="K45" s="277">
        <f>'3.1_Check_1_Volume_Summary'!K45</f>
        <v>0</v>
      </c>
      <c r="L45" s="280">
        <f>'3.1_Check_1_Volume_Summary'!L45</f>
        <v>0</v>
      </c>
      <c r="P45" s="453">
        <f>'5.1_Check_3_PTO_Summary'!I46</f>
        <v>0</v>
      </c>
      <c r="Q45" s="281">
        <f>'5.1_Check_3_PTO_Summary'!J46</f>
        <v>0</v>
      </c>
      <c r="R45" s="455">
        <f>'5.1_Check_3_PTO_Summary'!N46</f>
        <v>0</v>
      </c>
      <c r="S45" s="281">
        <f>'5.1_Check_3_PTO_Summary'!O46</f>
        <v>0</v>
      </c>
      <c r="T45" s="457">
        <f>'5.1_Check_3_PTO_Summary'!S46</f>
        <v>0</v>
      </c>
      <c r="U45" s="282">
        <f>'5.1_Check_3_PTO_Summary'!T46</f>
        <v>0</v>
      </c>
      <c r="W45" s="453">
        <f>'5.1_Check_3_PTO_Summary'!X46</f>
        <v>0</v>
      </c>
      <c r="X45" s="281">
        <f>'5.1_Check_3_PTO_Summary'!Y46</f>
        <v>0</v>
      </c>
      <c r="Y45" s="455">
        <f>'5.1_Check_3_PTO_Summary'!AC46</f>
        <v>0</v>
      </c>
      <c r="Z45" s="281">
        <f>'5.1_Check_3_PTO_Summary'!AD46</f>
        <v>0</v>
      </c>
      <c r="AA45" s="457">
        <f>'5.1_Check_3_PTO_Summary'!AH46</f>
        <v>0</v>
      </c>
      <c r="AB45" s="282">
        <f>'5.1_Check_3_PTO_Summary'!AI46</f>
        <v>0</v>
      </c>
    </row>
    <row r="46" spans="1:28" ht="12.85" customHeight="1" x14ac:dyDescent="0.35">
      <c r="A46" s="309" t="s">
        <v>20</v>
      </c>
      <c r="B46" s="307">
        <v>29</v>
      </c>
      <c r="C46" s="308" t="s">
        <v>65</v>
      </c>
      <c r="E46" s="277" t="str">
        <f>'3.1_Check_1_Volume_Summary'!E46</f>
        <v>-</v>
      </c>
      <c r="F46" s="278" t="str">
        <f>'3.1_Check_1_Volume_Summary'!F46</f>
        <v>-</v>
      </c>
      <c r="G46" s="278" t="str">
        <f>'3.1_Check_1_Volume_Summary'!G46</f>
        <v>-</v>
      </c>
      <c r="H46" s="278" t="str">
        <f>'3.1_Check_1_Volume_Summary'!H46</f>
        <v>-</v>
      </c>
      <c r="I46" s="279" t="str">
        <f>'3.1_Check_1_Volume_Summary'!I46</f>
        <v>-</v>
      </c>
      <c r="K46" s="277" t="str">
        <f>'3.1_Check_1_Volume_Summary'!K46</f>
        <v>-</v>
      </c>
      <c r="L46" s="280" t="str">
        <f>'3.1_Check_1_Volume_Summary'!L46</f>
        <v>Acceptable</v>
      </c>
      <c r="P46" s="453" t="str">
        <f>'5.1_Check_3_PTO_Summary'!I47</f>
        <v>Direct to C1 &amp; C2</v>
      </c>
      <c r="Q46" s="281" t="str">
        <f>'5.1_Check_3_PTO_Summary'!J47</f>
        <v>Direct to C1 &amp; C2</v>
      </c>
      <c r="R46" s="455">
        <f>'5.1_Check_3_PTO_Summary'!N47</f>
        <v>1.4957909836259893E-2</v>
      </c>
      <c r="S46" s="281">
        <f>'5.1_Check_3_PTO_Summary'!O47</f>
        <v>8.4597367034346452E-4</v>
      </c>
      <c r="T46" s="457">
        <f>'5.1_Check_3_PTO_Summary'!S47</f>
        <v>2.0721925797569898E-2</v>
      </c>
      <c r="U46" s="282">
        <f>'5.1_Check_3_PTO_Summary'!T47</f>
        <v>1.1719687988130311E-3</v>
      </c>
      <c r="W46" s="453">
        <f>'5.1_Check_3_PTO_Summary'!X47</f>
        <v>0</v>
      </c>
      <c r="X46" s="281">
        <f>'5.1_Check_3_PTO_Summary'!Y47</f>
        <v>0</v>
      </c>
      <c r="Y46" s="455">
        <f>'5.1_Check_3_PTO_Summary'!AC47</f>
        <v>0</v>
      </c>
      <c r="Z46" s="281">
        <f>'5.1_Check_3_PTO_Summary'!AD47</f>
        <v>0</v>
      </c>
      <c r="AA46" s="457">
        <f>'5.1_Check_3_PTO_Summary'!AH47</f>
        <v>0</v>
      </c>
      <c r="AB46" s="282">
        <f>'5.1_Check_3_PTO_Summary'!AI47</f>
        <v>0</v>
      </c>
    </row>
    <row r="47" spans="1:28" ht="12.85" hidden="1" customHeight="1" x14ac:dyDescent="0.35">
      <c r="A47" s="309"/>
      <c r="B47" s="307"/>
      <c r="C47" s="308"/>
      <c r="E47" s="277">
        <f>'3.1_Check_1_Volume_Summary'!E47</f>
        <v>0</v>
      </c>
      <c r="F47" s="278">
        <f>'3.1_Check_1_Volume_Summary'!F47</f>
        <v>0</v>
      </c>
      <c r="G47" s="278">
        <f>'3.1_Check_1_Volume_Summary'!G47</f>
        <v>0</v>
      </c>
      <c r="H47" s="278">
        <f>'3.1_Check_1_Volume_Summary'!H47</f>
        <v>0</v>
      </c>
      <c r="I47" s="279">
        <f>'3.1_Check_1_Volume_Summary'!I47</f>
        <v>0</v>
      </c>
      <c r="K47" s="277">
        <f>'3.1_Check_1_Volume_Summary'!K47</f>
        <v>0</v>
      </c>
      <c r="L47" s="280">
        <f>'3.1_Check_1_Volume_Summary'!L47</f>
        <v>0</v>
      </c>
      <c r="P47" s="453">
        <f>'5.1_Check_3_PTO_Summary'!I48</f>
        <v>0</v>
      </c>
      <c r="Q47" s="281">
        <f>'5.1_Check_3_PTO_Summary'!J48</f>
        <v>0</v>
      </c>
      <c r="R47" s="455">
        <f>'5.1_Check_3_PTO_Summary'!N48</f>
        <v>0</v>
      </c>
      <c r="S47" s="281">
        <f>'5.1_Check_3_PTO_Summary'!O48</f>
        <v>0</v>
      </c>
      <c r="T47" s="457">
        <f>'5.1_Check_3_PTO_Summary'!S48</f>
        <v>0</v>
      </c>
      <c r="U47" s="282">
        <f>'5.1_Check_3_PTO_Summary'!T48</f>
        <v>0</v>
      </c>
      <c r="W47" s="453">
        <f>'5.1_Check_3_PTO_Summary'!X48</f>
        <v>0</v>
      </c>
      <c r="X47" s="281">
        <f>'5.1_Check_3_PTO_Summary'!Y48</f>
        <v>0</v>
      </c>
      <c r="Y47" s="455">
        <f>'5.1_Check_3_PTO_Summary'!AC48</f>
        <v>0</v>
      </c>
      <c r="Z47" s="281">
        <f>'5.1_Check_3_PTO_Summary'!AD48</f>
        <v>0</v>
      </c>
      <c r="AA47" s="457">
        <f>'5.1_Check_3_PTO_Summary'!AH48</f>
        <v>0</v>
      </c>
      <c r="AB47" s="282">
        <f>'5.1_Check_3_PTO_Summary'!AI48</f>
        <v>0</v>
      </c>
    </row>
    <row r="48" spans="1:28" ht="12.85" hidden="1" customHeight="1" x14ac:dyDescent="0.35">
      <c r="A48" s="309"/>
      <c r="B48" s="307"/>
      <c r="C48" s="308"/>
      <c r="E48" s="277">
        <f>'3.1_Check_1_Volume_Summary'!E48</f>
        <v>0</v>
      </c>
      <c r="F48" s="278">
        <f>'3.1_Check_1_Volume_Summary'!F48</f>
        <v>0</v>
      </c>
      <c r="G48" s="278">
        <f>'3.1_Check_1_Volume_Summary'!G48</f>
        <v>0</v>
      </c>
      <c r="H48" s="278">
        <f>'3.1_Check_1_Volume_Summary'!H48</f>
        <v>0</v>
      </c>
      <c r="I48" s="279">
        <f>'3.1_Check_1_Volume_Summary'!I48</f>
        <v>0</v>
      </c>
      <c r="K48" s="277">
        <f>'3.1_Check_1_Volume_Summary'!K48</f>
        <v>0</v>
      </c>
      <c r="L48" s="280">
        <f>'3.1_Check_1_Volume_Summary'!L48</f>
        <v>0</v>
      </c>
      <c r="P48" s="453">
        <f>'5.1_Check_3_PTO_Summary'!I49</f>
        <v>0</v>
      </c>
      <c r="Q48" s="281">
        <f>'5.1_Check_3_PTO_Summary'!J49</f>
        <v>0</v>
      </c>
      <c r="R48" s="455">
        <f>'5.1_Check_3_PTO_Summary'!N49</f>
        <v>0</v>
      </c>
      <c r="S48" s="281">
        <f>'5.1_Check_3_PTO_Summary'!O49</f>
        <v>0</v>
      </c>
      <c r="T48" s="457">
        <f>'5.1_Check_3_PTO_Summary'!S49</f>
        <v>0</v>
      </c>
      <c r="U48" s="282">
        <f>'5.1_Check_3_PTO_Summary'!T49</f>
        <v>0</v>
      </c>
      <c r="W48" s="453">
        <f>'5.1_Check_3_PTO_Summary'!X49</f>
        <v>0</v>
      </c>
      <c r="X48" s="281">
        <f>'5.1_Check_3_PTO_Summary'!Y49</f>
        <v>0</v>
      </c>
      <c r="Y48" s="455">
        <f>'5.1_Check_3_PTO_Summary'!AC49</f>
        <v>0</v>
      </c>
      <c r="Z48" s="281">
        <f>'5.1_Check_3_PTO_Summary'!AD49</f>
        <v>0</v>
      </c>
      <c r="AA48" s="457">
        <f>'5.1_Check_3_PTO_Summary'!AH49</f>
        <v>0</v>
      </c>
      <c r="AB48" s="282">
        <f>'5.1_Check_3_PTO_Summary'!AI49</f>
        <v>0</v>
      </c>
    </row>
    <row r="49" spans="1:28" ht="12.85" hidden="1" customHeight="1" x14ac:dyDescent="0.35">
      <c r="A49" s="309"/>
      <c r="B49" s="307"/>
      <c r="C49" s="308"/>
      <c r="E49" s="277">
        <f>'3.1_Check_1_Volume_Summary'!E49</f>
        <v>0</v>
      </c>
      <c r="F49" s="278">
        <f>'3.1_Check_1_Volume_Summary'!F49</f>
        <v>0</v>
      </c>
      <c r="G49" s="278">
        <f>'3.1_Check_1_Volume_Summary'!G49</f>
        <v>0</v>
      </c>
      <c r="H49" s="278">
        <f>'3.1_Check_1_Volume_Summary'!H49</f>
        <v>0</v>
      </c>
      <c r="I49" s="279">
        <f>'3.1_Check_1_Volume_Summary'!I49</f>
        <v>0</v>
      </c>
      <c r="K49" s="277">
        <f>'3.1_Check_1_Volume_Summary'!K49</f>
        <v>0</v>
      </c>
      <c r="L49" s="280">
        <f>'3.1_Check_1_Volume_Summary'!L49</f>
        <v>0</v>
      </c>
      <c r="P49" s="453">
        <f>'5.1_Check_3_PTO_Summary'!I50</f>
        <v>0</v>
      </c>
      <c r="Q49" s="281">
        <f>'5.1_Check_3_PTO_Summary'!J50</f>
        <v>0</v>
      </c>
      <c r="R49" s="455">
        <f>'5.1_Check_3_PTO_Summary'!N50</f>
        <v>0</v>
      </c>
      <c r="S49" s="281">
        <f>'5.1_Check_3_PTO_Summary'!O50</f>
        <v>0</v>
      </c>
      <c r="T49" s="457">
        <f>'5.1_Check_3_PTO_Summary'!S50</f>
        <v>0</v>
      </c>
      <c r="U49" s="282">
        <f>'5.1_Check_3_PTO_Summary'!T50</f>
        <v>0</v>
      </c>
      <c r="W49" s="453">
        <f>'5.1_Check_3_PTO_Summary'!X50</f>
        <v>0</v>
      </c>
      <c r="X49" s="281">
        <f>'5.1_Check_3_PTO_Summary'!Y50</f>
        <v>0</v>
      </c>
      <c r="Y49" s="455">
        <f>'5.1_Check_3_PTO_Summary'!AC50</f>
        <v>0</v>
      </c>
      <c r="Z49" s="281">
        <f>'5.1_Check_3_PTO_Summary'!AD50</f>
        <v>0</v>
      </c>
      <c r="AA49" s="457">
        <f>'5.1_Check_3_PTO_Summary'!AH50</f>
        <v>0</v>
      </c>
      <c r="AB49" s="282">
        <f>'5.1_Check_3_PTO_Summary'!AI50</f>
        <v>0</v>
      </c>
    </row>
    <row r="50" spans="1:28" ht="12.85" customHeight="1" x14ac:dyDescent="0.35">
      <c r="A50" s="309" t="s">
        <v>20</v>
      </c>
      <c r="B50" s="307">
        <v>36</v>
      </c>
      <c r="C50" s="308" t="s">
        <v>16</v>
      </c>
      <c r="E50" s="277" t="str">
        <f>'3.1_Check_1_Volume_Summary'!E50</f>
        <v>-</v>
      </c>
      <c r="F50" s="278" t="str">
        <f>'3.1_Check_1_Volume_Summary'!F50</f>
        <v>-</v>
      </c>
      <c r="G50" s="278" t="str">
        <f>'3.1_Check_1_Volume_Summary'!G50</f>
        <v>-</v>
      </c>
      <c r="H50" s="278" t="str">
        <f>'3.1_Check_1_Volume_Summary'!H50</f>
        <v>-</v>
      </c>
      <c r="I50" s="279" t="str">
        <f>'3.1_Check_1_Volume_Summary'!I50</f>
        <v>-</v>
      </c>
      <c r="K50" s="277" t="str">
        <f>'3.1_Check_1_Volume_Summary'!K50</f>
        <v>-</v>
      </c>
      <c r="L50" s="280" t="str">
        <f>'3.1_Check_1_Volume_Summary'!L50</f>
        <v>Acceptable</v>
      </c>
      <c r="P50" s="453" t="str">
        <f>'5.1_Check_3_PTO_Summary'!I51</f>
        <v>Direct to C1 &amp; C2</v>
      </c>
      <c r="Q50" s="281" t="str">
        <f>'5.1_Check_3_PTO_Summary'!J51</f>
        <v>Direct to C1 &amp; C2</v>
      </c>
      <c r="R50" s="455">
        <f>'5.1_Check_3_PTO_Summary'!N51</f>
        <v>-9.5312051590662559E-4</v>
      </c>
      <c r="S50" s="281">
        <f>'5.1_Check_3_PTO_Summary'!O51</f>
        <v>-5.3905583731128917E-5</v>
      </c>
      <c r="T50" s="457">
        <f>'5.1_Check_3_PTO_Summary'!S51</f>
        <v>4.0777160177254031E-3</v>
      </c>
      <c r="U50" s="282">
        <f>'5.1_Check_3_PTO_Summary'!T51</f>
        <v>2.306231568378039E-4</v>
      </c>
      <c r="W50" s="453">
        <f>'5.1_Check_3_PTO_Summary'!X51</f>
        <v>0</v>
      </c>
      <c r="X50" s="281">
        <f>'5.1_Check_3_PTO_Summary'!Y51</f>
        <v>0</v>
      </c>
      <c r="Y50" s="455">
        <f>'5.1_Check_3_PTO_Summary'!AC51</f>
        <v>0</v>
      </c>
      <c r="Z50" s="281">
        <f>'5.1_Check_3_PTO_Summary'!AD51</f>
        <v>0</v>
      </c>
      <c r="AA50" s="457">
        <f>'5.1_Check_3_PTO_Summary'!AH51</f>
        <v>0</v>
      </c>
      <c r="AB50" s="282">
        <f>'5.1_Check_3_PTO_Summary'!AI51</f>
        <v>0</v>
      </c>
    </row>
    <row r="51" spans="1:28" ht="12.85" hidden="1" customHeight="1" x14ac:dyDescent="0.35">
      <c r="A51" s="309"/>
      <c r="B51" s="307"/>
      <c r="C51" s="308"/>
      <c r="E51" s="277">
        <f>'3.1_Check_1_Volume_Summary'!E51</f>
        <v>0</v>
      </c>
      <c r="F51" s="278">
        <f>'3.1_Check_1_Volume_Summary'!F51</f>
        <v>0</v>
      </c>
      <c r="G51" s="278">
        <f>'3.1_Check_1_Volume_Summary'!G51</f>
        <v>0</v>
      </c>
      <c r="H51" s="278">
        <f>'3.1_Check_1_Volume_Summary'!H51</f>
        <v>0</v>
      </c>
      <c r="I51" s="279">
        <f>'3.1_Check_1_Volume_Summary'!I51</f>
        <v>0</v>
      </c>
      <c r="K51" s="277">
        <f>'3.1_Check_1_Volume_Summary'!K51</f>
        <v>0</v>
      </c>
      <c r="L51" s="280">
        <f>'3.1_Check_1_Volume_Summary'!L51</f>
        <v>0</v>
      </c>
      <c r="P51" s="453">
        <f>'5.1_Check_3_PTO_Summary'!I52</f>
        <v>0</v>
      </c>
      <c r="Q51" s="281">
        <f>'5.1_Check_3_PTO_Summary'!J52</f>
        <v>0</v>
      </c>
      <c r="R51" s="455">
        <f>'5.1_Check_3_PTO_Summary'!N52</f>
        <v>0</v>
      </c>
      <c r="S51" s="281">
        <f>'5.1_Check_3_PTO_Summary'!O52</f>
        <v>0</v>
      </c>
      <c r="T51" s="457">
        <f>'5.1_Check_3_PTO_Summary'!S52</f>
        <v>0</v>
      </c>
      <c r="U51" s="282">
        <f>'5.1_Check_3_PTO_Summary'!T52</f>
        <v>0</v>
      </c>
      <c r="W51" s="453">
        <f>'5.1_Check_3_PTO_Summary'!X52</f>
        <v>0</v>
      </c>
      <c r="X51" s="281">
        <f>'5.1_Check_3_PTO_Summary'!Y52</f>
        <v>0</v>
      </c>
      <c r="Y51" s="455">
        <f>'5.1_Check_3_PTO_Summary'!AC52</f>
        <v>0</v>
      </c>
      <c r="Z51" s="281">
        <f>'5.1_Check_3_PTO_Summary'!AD52</f>
        <v>0</v>
      </c>
      <c r="AA51" s="457">
        <f>'5.1_Check_3_PTO_Summary'!AH52</f>
        <v>0</v>
      </c>
      <c r="AB51" s="282">
        <f>'5.1_Check_3_PTO_Summary'!AI52</f>
        <v>0</v>
      </c>
    </row>
    <row r="52" spans="1:28" ht="12.85" hidden="1" customHeight="1" x14ac:dyDescent="0.35">
      <c r="A52" s="309"/>
      <c r="B52" s="307"/>
      <c r="C52" s="308"/>
      <c r="E52" s="277">
        <f>'3.1_Check_1_Volume_Summary'!E52</f>
        <v>0</v>
      </c>
      <c r="F52" s="278">
        <f>'3.1_Check_1_Volume_Summary'!F52</f>
        <v>0</v>
      </c>
      <c r="G52" s="278">
        <f>'3.1_Check_1_Volume_Summary'!G52</f>
        <v>0</v>
      </c>
      <c r="H52" s="278">
        <f>'3.1_Check_1_Volume_Summary'!H52</f>
        <v>0</v>
      </c>
      <c r="I52" s="279">
        <f>'3.1_Check_1_Volume_Summary'!I52</f>
        <v>0</v>
      </c>
      <c r="K52" s="277">
        <f>'3.1_Check_1_Volume_Summary'!K52</f>
        <v>0</v>
      </c>
      <c r="L52" s="280">
        <f>'3.1_Check_1_Volume_Summary'!L52</f>
        <v>0</v>
      </c>
      <c r="P52" s="453">
        <f>'5.1_Check_3_PTO_Summary'!I53</f>
        <v>0</v>
      </c>
      <c r="Q52" s="281">
        <f>'5.1_Check_3_PTO_Summary'!J53</f>
        <v>0</v>
      </c>
      <c r="R52" s="455">
        <f>'5.1_Check_3_PTO_Summary'!N53</f>
        <v>0</v>
      </c>
      <c r="S52" s="281">
        <f>'5.1_Check_3_PTO_Summary'!O53</f>
        <v>0</v>
      </c>
      <c r="T52" s="457">
        <f>'5.1_Check_3_PTO_Summary'!S53</f>
        <v>0</v>
      </c>
      <c r="U52" s="282">
        <f>'5.1_Check_3_PTO_Summary'!T53</f>
        <v>0</v>
      </c>
      <c r="W52" s="453">
        <f>'5.1_Check_3_PTO_Summary'!X53</f>
        <v>0</v>
      </c>
      <c r="X52" s="281">
        <f>'5.1_Check_3_PTO_Summary'!Y53</f>
        <v>0</v>
      </c>
      <c r="Y52" s="455">
        <f>'5.1_Check_3_PTO_Summary'!AC53</f>
        <v>0</v>
      </c>
      <c r="Z52" s="281">
        <f>'5.1_Check_3_PTO_Summary'!AD53</f>
        <v>0</v>
      </c>
      <c r="AA52" s="457">
        <f>'5.1_Check_3_PTO_Summary'!AH53</f>
        <v>0</v>
      </c>
      <c r="AB52" s="282">
        <f>'5.1_Check_3_PTO_Summary'!AI53</f>
        <v>0</v>
      </c>
    </row>
    <row r="53" spans="1:28" ht="12.85" hidden="1" customHeight="1" x14ac:dyDescent="0.35">
      <c r="A53" s="309"/>
      <c r="B53" s="307"/>
      <c r="C53" s="308"/>
      <c r="E53" s="277">
        <f>'3.1_Check_1_Volume_Summary'!E53</f>
        <v>0</v>
      </c>
      <c r="F53" s="278">
        <f>'3.1_Check_1_Volume_Summary'!F53</f>
        <v>0</v>
      </c>
      <c r="G53" s="278">
        <f>'3.1_Check_1_Volume_Summary'!G53</f>
        <v>0</v>
      </c>
      <c r="H53" s="278">
        <f>'3.1_Check_1_Volume_Summary'!H53</f>
        <v>0</v>
      </c>
      <c r="I53" s="279">
        <f>'3.1_Check_1_Volume_Summary'!I53</f>
        <v>0</v>
      </c>
      <c r="K53" s="277">
        <f>'3.1_Check_1_Volume_Summary'!K53</f>
        <v>0</v>
      </c>
      <c r="L53" s="280">
        <f>'3.1_Check_1_Volume_Summary'!L53</f>
        <v>0</v>
      </c>
      <c r="P53" s="453">
        <f>'5.1_Check_3_PTO_Summary'!I54</f>
        <v>0</v>
      </c>
      <c r="Q53" s="281">
        <f>'5.1_Check_3_PTO_Summary'!J54</f>
        <v>0</v>
      </c>
      <c r="R53" s="455">
        <f>'5.1_Check_3_PTO_Summary'!N54</f>
        <v>0</v>
      </c>
      <c r="S53" s="281">
        <f>'5.1_Check_3_PTO_Summary'!O54</f>
        <v>0</v>
      </c>
      <c r="T53" s="457">
        <f>'5.1_Check_3_PTO_Summary'!S54</f>
        <v>0</v>
      </c>
      <c r="U53" s="282">
        <f>'5.1_Check_3_PTO_Summary'!T54</f>
        <v>0</v>
      </c>
      <c r="W53" s="453">
        <f>'5.1_Check_3_PTO_Summary'!X54</f>
        <v>0</v>
      </c>
      <c r="X53" s="281">
        <f>'5.1_Check_3_PTO_Summary'!Y54</f>
        <v>0</v>
      </c>
      <c r="Y53" s="455">
        <f>'5.1_Check_3_PTO_Summary'!AC54</f>
        <v>0</v>
      </c>
      <c r="Z53" s="281">
        <f>'5.1_Check_3_PTO_Summary'!AD54</f>
        <v>0</v>
      </c>
      <c r="AA53" s="457">
        <f>'5.1_Check_3_PTO_Summary'!AH54</f>
        <v>0</v>
      </c>
      <c r="AB53" s="282">
        <f>'5.1_Check_3_PTO_Summary'!AI54</f>
        <v>0</v>
      </c>
    </row>
    <row r="54" spans="1:28" ht="12.85" customHeight="1" x14ac:dyDescent="0.35">
      <c r="A54" s="309" t="s">
        <v>20</v>
      </c>
      <c r="B54" s="307">
        <v>30</v>
      </c>
      <c r="C54" s="308" t="s">
        <v>54</v>
      </c>
      <c r="E54" s="277" t="str">
        <f>'3.1_Check_1_Volume_Summary'!E54</f>
        <v>-</v>
      </c>
      <c r="F54" s="278" t="str">
        <f>'3.1_Check_1_Volume_Summary'!F54</f>
        <v>-</v>
      </c>
      <c r="G54" s="278" t="str">
        <f>'3.1_Check_1_Volume_Summary'!G54</f>
        <v>-</v>
      </c>
      <c r="H54" s="278" t="str">
        <f>'3.1_Check_1_Volume_Summary'!H54</f>
        <v>-</v>
      </c>
      <c r="I54" s="279" t="str">
        <f>'3.1_Check_1_Volume_Summary'!I54</f>
        <v>-</v>
      </c>
      <c r="K54" s="277" t="str">
        <f>'3.1_Check_1_Volume_Summary'!K54</f>
        <v>-</v>
      </c>
      <c r="L54" s="280" t="str">
        <f>'3.1_Check_1_Volume_Summary'!L54</f>
        <v>Acceptable</v>
      </c>
      <c r="P54" s="453" t="str">
        <f>'5.1_Check_3_PTO_Summary'!I55</f>
        <v>Direct to C1 &amp; C2</v>
      </c>
      <c r="Q54" s="281" t="str">
        <f>'5.1_Check_3_PTO_Summary'!J55</f>
        <v>Direct to C1 &amp; C2</v>
      </c>
      <c r="R54" s="455">
        <f>'5.1_Check_3_PTO_Summary'!N55</f>
        <v>0</v>
      </c>
      <c r="S54" s="281">
        <f>'5.1_Check_3_PTO_Summary'!O55</f>
        <v>0</v>
      </c>
      <c r="T54" s="457">
        <f>'5.1_Check_3_PTO_Summary'!S55</f>
        <v>0</v>
      </c>
      <c r="U54" s="282">
        <f>'5.1_Check_3_PTO_Summary'!T55</f>
        <v>0</v>
      </c>
      <c r="W54" s="453">
        <f>'5.1_Check_3_PTO_Summary'!X55</f>
        <v>0</v>
      </c>
      <c r="X54" s="281">
        <f>'5.1_Check_3_PTO_Summary'!Y55</f>
        <v>0</v>
      </c>
      <c r="Y54" s="455">
        <f>'5.1_Check_3_PTO_Summary'!AC55</f>
        <v>0</v>
      </c>
      <c r="Z54" s="281">
        <f>'5.1_Check_3_PTO_Summary'!AD55</f>
        <v>0</v>
      </c>
      <c r="AA54" s="457">
        <f>'5.1_Check_3_PTO_Summary'!AH55</f>
        <v>0</v>
      </c>
      <c r="AB54" s="282">
        <f>'5.1_Check_3_PTO_Summary'!AI55</f>
        <v>0</v>
      </c>
    </row>
    <row r="55" spans="1:28" ht="12.85" hidden="1" customHeight="1" x14ac:dyDescent="0.35">
      <c r="A55" s="309"/>
      <c r="B55" s="307"/>
      <c r="C55" s="308"/>
      <c r="E55" s="277">
        <f>'3.1_Check_1_Volume_Summary'!E55</f>
        <v>0</v>
      </c>
      <c r="F55" s="278">
        <f>'3.1_Check_1_Volume_Summary'!F55</f>
        <v>0</v>
      </c>
      <c r="G55" s="278">
        <f>'3.1_Check_1_Volume_Summary'!G55</f>
        <v>0</v>
      </c>
      <c r="H55" s="278">
        <f>'3.1_Check_1_Volume_Summary'!H55</f>
        <v>0</v>
      </c>
      <c r="I55" s="279">
        <f>'3.1_Check_1_Volume_Summary'!I55</f>
        <v>0</v>
      </c>
      <c r="K55" s="277">
        <f>'3.1_Check_1_Volume_Summary'!K55</f>
        <v>0</v>
      </c>
      <c r="L55" s="280">
        <f>'3.1_Check_1_Volume_Summary'!L55</f>
        <v>0</v>
      </c>
      <c r="P55" s="453">
        <f>'5.1_Check_3_PTO_Summary'!I56</f>
        <v>0</v>
      </c>
      <c r="Q55" s="281">
        <f>'5.1_Check_3_PTO_Summary'!J56</f>
        <v>0</v>
      </c>
      <c r="R55" s="455">
        <f>'5.1_Check_3_PTO_Summary'!N56</f>
        <v>0</v>
      </c>
      <c r="S55" s="281">
        <f>'5.1_Check_3_PTO_Summary'!O56</f>
        <v>0</v>
      </c>
      <c r="T55" s="457">
        <f>'5.1_Check_3_PTO_Summary'!S56</f>
        <v>0</v>
      </c>
      <c r="U55" s="282">
        <f>'5.1_Check_3_PTO_Summary'!T56</f>
        <v>0</v>
      </c>
      <c r="W55" s="453">
        <f>'5.1_Check_3_PTO_Summary'!X56</f>
        <v>0</v>
      </c>
      <c r="X55" s="281">
        <f>'5.1_Check_3_PTO_Summary'!Y56</f>
        <v>0</v>
      </c>
      <c r="Y55" s="455">
        <f>'5.1_Check_3_PTO_Summary'!AC56</f>
        <v>0</v>
      </c>
      <c r="Z55" s="281">
        <f>'5.1_Check_3_PTO_Summary'!AD56</f>
        <v>0</v>
      </c>
      <c r="AA55" s="457">
        <f>'5.1_Check_3_PTO_Summary'!AH56</f>
        <v>0</v>
      </c>
      <c r="AB55" s="282">
        <f>'5.1_Check_3_PTO_Summary'!AI56</f>
        <v>0</v>
      </c>
    </row>
    <row r="56" spans="1:28" ht="12.85" hidden="1" customHeight="1" x14ac:dyDescent="0.35">
      <c r="A56" s="309"/>
      <c r="B56" s="307"/>
      <c r="C56" s="308"/>
      <c r="E56" s="277">
        <f>'3.1_Check_1_Volume_Summary'!E56</f>
        <v>0</v>
      </c>
      <c r="F56" s="278">
        <f>'3.1_Check_1_Volume_Summary'!F56</f>
        <v>0</v>
      </c>
      <c r="G56" s="278">
        <f>'3.1_Check_1_Volume_Summary'!G56</f>
        <v>0</v>
      </c>
      <c r="H56" s="278">
        <f>'3.1_Check_1_Volume_Summary'!H56</f>
        <v>0</v>
      </c>
      <c r="I56" s="279">
        <f>'3.1_Check_1_Volume_Summary'!I56</f>
        <v>0</v>
      </c>
      <c r="K56" s="277">
        <f>'3.1_Check_1_Volume_Summary'!K56</f>
        <v>0</v>
      </c>
      <c r="L56" s="280">
        <f>'3.1_Check_1_Volume_Summary'!L56</f>
        <v>0</v>
      </c>
      <c r="P56" s="453">
        <f>'5.1_Check_3_PTO_Summary'!I57</f>
        <v>0</v>
      </c>
      <c r="Q56" s="281">
        <f>'5.1_Check_3_PTO_Summary'!J57</f>
        <v>0</v>
      </c>
      <c r="R56" s="455">
        <f>'5.1_Check_3_PTO_Summary'!N57</f>
        <v>0</v>
      </c>
      <c r="S56" s="281">
        <f>'5.1_Check_3_PTO_Summary'!O57</f>
        <v>0</v>
      </c>
      <c r="T56" s="457">
        <f>'5.1_Check_3_PTO_Summary'!S57</f>
        <v>0</v>
      </c>
      <c r="U56" s="282">
        <f>'5.1_Check_3_PTO_Summary'!T57</f>
        <v>0</v>
      </c>
      <c r="W56" s="453">
        <f>'5.1_Check_3_PTO_Summary'!X57</f>
        <v>0</v>
      </c>
      <c r="X56" s="281">
        <f>'5.1_Check_3_PTO_Summary'!Y57</f>
        <v>0</v>
      </c>
      <c r="Y56" s="455">
        <f>'5.1_Check_3_PTO_Summary'!AC57</f>
        <v>0</v>
      </c>
      <c r="Z56" s="281">
        <f>'5.1_Check_3_PTO_Summary'!AD57</f>
        <v>0</v>
      </c>
      <c r="AA56" s="457">
        <f>'5.1_Check_3_PTO_Summary'!AH57</f>
        <v>0</v>
      </c>
      <c r="AB56" s="282">
        <f>'5.1_Check_3_PTO_Summary'!AI57</f>
        <v>0</v>
      </c>
    </row>
    <row r="57" spans="1:28" ht="12.85" hidden="1" customHeight="1" x14ac:dyDescent="0.35">
      <c r="A57" s="309"/>
      <c r="B57" s="307"/>
      <c r="C57" s="308"/>
      <c r="E57" s="277">
        <f>'3.1_Check_1_Volume_Summary'!E57</f>
        <v>0</v>
      </c>
      <c r="F57" s="278">
        <f>'3.1_Check_1_Volume_Summary'!F57</f>
        <v>0</v>
      </c>
      <c r="G57" s="278">
        <f>'3.1_Check_1_Volume_Summary'!G57</f>
        <v>0</v>
      </c>
      <c r="H57" s="278">
        <f>'3.1_Check_1_Volume_Summary'!H57</f>
        <v>0</v>
      </c>
      <c r="I57" s="279">
        <f>'3.1_Check_1_Volume_Summary'!I57</f>
        <v>0</v>
      </c>
      <c r="K57" s="277">
        <f>'3.1_Check_1_Volume_Summary'!K57</f>
        <v>0</v>
      </c>
      <c r="L57" s="280">
        <f>'3.1_Check_1_Volume_Summary'!L57</f>
        <v>0</v>
      </c>
      <c r="P57" s="453">
        <f>'5.1_Check_3_PTO_Summary'!I58</f>
        <v>0</v>
      </c>
      <c r="Q57" s="281">
        <f>'5.1_Check_3_PTO_Summary'!J58</f>
        <v>0</v>
      </c>
      <c r="R57" s="455">
        <f>'5.1_Check_3_PTO_Summary'!N58</f>
        <v>0</v>
      </c>
      <c r="S57" s="281">
        <f>'5.1_Check_3_PTO_Summary'!O58</f>
        <v>0</v>
      </c>
      <c r="T57" s="457">
        <f>'5.1_Check_3_PTO_Summary'!S58</f>
        <v>0</v>
      </c>
      <c r="U57" s="282">
        <f>'5.1_Check_3_PTO_Summary'!T58</f>
        <v>0</v>
      </c>
      <c r="W57" s="453">
        <f>'5.1_Check_3_PTO_Summary'!X58</f>
        <v>0</v>
      </c>
      <c r="X57" s="281">
        <f>'5.1_Check_3_PTO_Summary'!Y58</f>
        <v>0</v>
      </c>
      <c r="Y57" s="455">
        <f>'5.1_Check_3_PTO_Summary'!AC58</f>
        <v>0</v>
      </c>
      <c r="Z57" s="281">
        <f>'5.1_Check_3_PTO_Summary'!AD58</f>
        <v>0</v>
      </c>
      <c r="AA57" s="457">
        <f>'5.1_Check_3_PTO_Summary'!AH58</f>
        <v>0</v>
      </c>
      <c r="AB57" s="282">
        <f>'5.1_Check_3_PTO_Summary'!AI58</f>
        <v>0</v>
      </c>
    </row>
    <row r="58" spans="1:28" ht="12.85" customHeight="1" x14ac:dyDescent="0.35">
      <c r="A58" s="309" t="s">
        <v>20</v>
      </c>
      <c r="B58" s="307">
        <v>3</v>
      </c>
      <c r="C58" s="308" t="s">
        <v>66</v>
      </c>
      <c r="E58" s="277" t="str">
        <f>'3.1_Check_1_Volume_Summary'!E58</f>
        <v>-</v>
      </c>
      <c r="F58" s="278" t="str">
        <f>'3.1_Check_1_Volume_Summary'!F58</f>
        <v>-</v>
      </c>
      <c r="G58" s="278" t="str">
        <f>'3.1_Check_1_Volume_Summary'!G58</f>
        <v>-</v>
      </c>
      <c r="H58" s="278" t="str">
        <f>'3.1_Check_1_Volume_Summary'!H58</f>
        <v>-</v>
      </c>
      <c r="I58" s="279" t="str">
        <f>'3.1_Check_1_Volume_Summary'!I58</f>
        <v>-</v>
      </c>
      <c r="K58" s="277" t="str">
        <f>'3.1_Check_1_Volume_Summary'!K58</f>
        <v>-</v>
      </c>
      <c r="L58" s="280" t="str">
        <f>'3.1_Check_1_Volume_Summary'!L58</f>
        <v>Acceptable</v>
      </c>
      <c r="P58" s="453" t="str">
        <f>'5.1_Check_3_PTO_Summary'!I59</f>
        <v>Direct to C1 &amp; C2</v>
      </c>
      <c r="Q58" s="281" t="str">
        <f>'5.1_Check_3_PTO_Summary'!J59</f>
        <v>Direct to C1 &amp; C2</v>
      </c>
      <c r="R58" s="455">
        <f>'5.1_Check_3_PTO_Summary'!N59</f>
        <v>3.3406231264783544E-2</v>
      </c>
      <c r="S58" s="281">
        <f>'5.1_Check_3_PTO_Summary'!O59</f>
        <v>1.8893543539688776E-3</v>
      </c>
      <c r="T58" s="457">
        <f>'5.1_Check_3_PTO_Summary'!S59</f>
        <v>3.4397911349813549E-2</v>
      </c>
      <c r="U58" s="282">
        <f>'5.1_Check_3_PTO_Summary'!T59</f>
        <v>1.9454407490951317E-3</v>
      </c>
      <c r="W58" s="453">
        <f>'5.1_Check_3_PTO_Summary'!X59</f>
        <v>2.0228477583576918E-2</v>
      </c>
      <c r="X58" s="281">
        <f>'5.1_Check_3_PTO_Summary'!Y59</f>
        <v>1.1440608757619019E-3</v>
      </c>
      <c r="Y58" s="455">
        <f>'5.1_Check_3_PTO_Summary'!AC59</f>
        <v>0</v>
      </c>
      <c r="Z58" s="281">
        <f>'5.1_Check_3_PTO_Summary'!AD59</f>
        <v>0</v>
      </c>
      <c r="AA58" s="457">
        <f>'5.1_Check_3_PTO_Summary'!AH59</f>
        <v>0</v>
      </c>
      <c r="AB58" s="282">
        <f>'5.1_Check_3_PTO_Summary'!AI59</f>
        <v>0</v>
      </c>
    </row>
    <row r="59" spans="1:28" ht="12.85" hidden="1" customHeight="1" x14ac:dyDescent="0.35">
      <c r="A59" s="309"/>
      <c r="B59" s="307"/>
      <c r="C59" s="308"/>
      <c r="E59" s="277">
        <f>'3.1_Check_1_Volume_Summary'!E59</f>
        <v>0</v>
      </c>
      <c r="F59" s="278">
        <f>'3.1_Check_1_Volume_Summary'!F59</f>
        <v>0</v>
      </c>
      <c r="G59" s="278">
        <f>'3.1_Check_1_Volume_Summary'!G59</f>
        <v>0</v>
      </c>
      <c r="H59" s="278">
        <f>'3.1_Check_1_Volume_Summary'!H59</f>
        <v>0</v>
      </c>
      <c r="I59" s="279">
        <f>'3.1_Check_1_Volume_Summary'!I59</f>
        <v>0</v>
      </c>
      <c r="K59" s="277">
        <f>'3.1_Check_1_Volume_Summary'!K59</f>
        <v>0</v>
      </c>
      <c r="L59" s="280">
        <f>'3.1_Check_1_Volume_Summary'!L59</f>
        <v>0</v>
      </c>
      <c r="P59" s="453">
        <f>'5.1_Check_3_PTO_Summary'!I60</f>
        <v>0</v>
      </c>
      <c r="Q59" s="281">
        <f>'5.1_Check_3_PTO_Summary'!J60</f>
        <v>0</v>
      </c>
      <c r="R59" s="455">
        <f>'5.1_Check_3_PTO_Summary'!N60</f>
        <v>0</v>
      </c>
      <c r="S59" s="281">
        <f>'5.1_Check_3_PTO_Summary'!O60</f>
        <v>0</v>
      </c>
      <c r="T59" s="457">
        <f>'5.1_Check_3_PTO_Summary'!S60</f>
        <v>0</v>
      </c>
      <c r="U59" s="282">
        <f>'5.1_Check_3_PTO_Summary'!T60</f>
        <v>0</v>
      </c>
      <c r="W59" s="453">
        <f>'5.1_Check_3_PTO_Summary'!X60</f>
        <v>0</v>
      </c>
      <c r="X59" s="281">
        <f>'5.1_Check_3_PTO_Summary'!Y60</f>
        <v>0</v>
      </c>
      <c r="Y59" s="455">
        <f>'5.1_Check_3_PTO_Summary'!AC60</f>
        <v>0</v>
      </c>
      <c r="Z59" s="281">
        <f>'5.1_Check_3_PTO_Summary'!AD60</f>
        <v>0</v>
      </c>
      <c r="AA59" s="457">
        <f>'5.1_Check_3_PTO_Summary'!AH60</f>
        <v>0</v>
      </c>
      <c r="AB59" s="282">
        <f>'5.1_Check_3_PTO_Summary'!AI60</f>
        <v>0</v>
      </c>
    </row>
    <row r="60" spans="1:28" ht="12.85" hidden="1" customHeight="1" x14ac:dyDescent="0.35">
      <c r="A60" s="309"/>
      <c r="B60" s="307"/>
      <c r="C60" s="308"/>
      <c r="E60" s="277">
        <f>'3.1_Check_1_Volume_Summary'!E60</f>
        <v>0</v>
      </c>
      <c r="F60" s="278">
        <f>'3.1_Check_1_Volume_Summary'!F60</f>
        <v>0</v>
      </c>
      <c r="G60" s="278">
        <f>'3.1_Check_1_Volume_Summary'!G60</f>
        <v>0</v>
      </c>
      <c r="H60" s="278">
        <f>'3.1_Check_1_Volume_Summary'!H60</f>
        <v>0</v>
      </c>
      <c r="I60" s="279">
        <f>'3.1_Check_1_Volume_Summary'!I60</f>
        <v>0</v>
      </c>
      <c r="K60" s="277">
        <f>'3.1_Check_1_Volume_Summary'!K60</f>
        <v>0</v>
      </c>
      <c r="L60" s="280">
        <f>'3.1_Check_1_Volume_Summary'!L60</f>
        <v>0</v>
      </c>
      <c r="P60" s="453">
        <f>'5.1_Check_3_PTO_Summary'!I61</f>
        <v>0</v>
      </c>
      <c r="Q60" s="281">
        <f>'5.1_Check_3_PTO_Summary'!J61</f>
        <v>0</v>
      </c>
      <c r="R60" s="455">
        <f>'5.1_Check_3_PTO_Summary'!N61</f>
        <v>0</v>
      </c>
      <c r="S60" s="281">
        <f>'5.1_Check_3_PTO_Summary'!O61</f>
        <v>0</v>
      </c>
      <c r="T60" s="457">
        <f>'5.1_Check_3_PTO_Summary'!S61</f>
        <v>0</v>
      </c>
      <c r="U60" s="282">
        <f>'5.1_Check_3_PTO_Summary'!T61</f>
        <v>0</v>
      </c>
      <c r="W60" s="453">
        <f>'5.1_Check_3_PTO_Summary'!X61</f>
        <v>0</v>
      </c>
      <c r="X60" s="281">
        <f>'5.1_Check_3_PTO_Summary'!Y61</f>
        <v>0</v>
      </c>
      <c r="Y60" s="455">
        <f>'5.1_Check_3_PTO_Summary'!AC61</f>
        <v>0</v>
      </c>
      <c r="Z60" s="281">
        <f>'5.1_Check_3_PTO_Summary'!AD61</f>
        <v>0</v>
      </c>
      <c r="AA60" s="457">
        <f>'5.1_Check_3_PTO_Summary'!AH61</f>
        <v>0</v>
      </c>
      <c r="AB60" s="282">
        <f>'5.1_Check_3_PTO_Summary'!AI61</f>
        <v>0</v>
      </c>
    </row>
    <row r="61" spans="1:28" ht="12.85" hidden="1" customHeight="1" x14ac:dyDescent="0.35">
      <c r="A61" s="309"/>
      <c r="B61" s="307"/>
      <c r="C61" s="308"/>
      <c r="E61" s="277">
        <f>'3.1_Check_1_Volume_Summary'!E61</f>
        <v>0</v>
      </c>
      <c r="F61" s="278">
        <f>'3.1_Check_1_Volume_Summary'!F61</f>
        <v>0</v>
      </c>
      <c r="G61" s="278">
        <f>'3.1_Check_1_Volume_Summary'!G61</f>
        <v>0</v>
      </c>
      <c r="H61" s="278">
        <f>'3.1_Check_1_Volume_Summary'!H61</f>
        <v>0</v>
      </c>
      <c r="I61" s="279">
        <f>'3.1_Check_1_Volume_Summary'!I61</f>
        <v>0</v>
      </c>
      <c r="K61" s="277">
        <f>'3.1_Check_1_Volume_Summary'!K61</f>
        <v>0</v>
      </c>
      <c r="L61" s="280">
        <f>'3.1_Check_1_Volume_Summary'!L61</f>
        <v>0</v>
      </c>
      <c r="P61" s="453">
        <f>'5.1_Check_3_PTO_Summary'!I62</f>
        <v>0</v>
      </c>
      <c r="Q61" s="281">
        <f>'5.1_Check_3_PTO_Summary'!J62</f>
        <v>0</v>
      </c>
      <c r="R61" s="455">
        <f>'5.1_Check_3_PTO_Summary'!N62</f>
        <v>0</v>
      </c>
      <c r="S61" s="281">
        <f>'5.1_Check_3_PTO_Summary'!O62</f>
        <v>0</v>
      </c>
      <c r="T61" s="457">
        <f>'5.1_Check_3_PTO_Summary'!S62</f>
        <v>0</v>
      </c>
      <c r="U61" s="282">
        <f>'5.1_Check_3_PTO_Summary'!T62</f>
        <v>0</v>
      </c>
      <c r="W61" s="453">
        <f>'5.1_Check_3_PTO_Summary'!X62</f>
        <v>0</v>
      </c>
      <c r="X61" s="281">
        <f>'5.1_Check_3_PTO_Summary'!Y62</f>
        <v>0</v>
      </c>
      <c r="Y61" s="455">
        <f>'5.1_Check_3_PTO_Summary'!AC62</f>
        <v>0</v>
      </c>
      <c r="Z61" s="281">
        <f>'5.1_Check_3_PTO_Summary'!AD62</f>
        <v>0</v>
      </c>
      <c r="AA61" s="457">
        <f>'5.1_Check_3_PTO_Summary'!AH62</f>
        <v>0</v>
      </c>
      <c r="AB61" s="282">
        <f>'5.1_Check_3_PTO_Summary'!AI62</f>
        <v>0</v>
      </c>
    </row>
    <row r="62" spans="1:28" ht="12.85" customHeight="1" x14ac:dyDescent="0.35">
      <c r="A62" s="309" t="s">
        <v>20</v>
      </c>
      <c r="B62" s="307">
        <v>4</v>
      </c>
      <c r="C62" s="308" t="s">
        <v>21</v>
      </c>
      <c r="E62" s="277" t="str">
        <f>'3.1_Check_1_Volume_Summary'!E62</f>
        <v>-</v>
      </c>
      <c r="F62" s="278" t="str">
        <f>'3.1_Check_1_Volume_Summary'!F62</f>
        <v>-</v>
      </c>
      <c r="G62" s="278" t="str">
        <f>'3.1_Check_1_Volume_Summary'!G62</f>
        <v>-</v>
      </c>
      <c r="H62" s="278" t="str">
        <f>'3.1_Check_1_Volume_Summary'!H62</f>
        <v>-</v>
      </c>
      <c r="I62" s="279" t="str">
        <f>'3.1_Check_1_Volume_Summary'!I62</f>
        <v>-</v>
      </c>
      <c r="K62" s="277" t="str">
        <f>'3.1_Check_1_Volume_Summary'!K62</f>
        <v>-</v>
      </c>
      <c r="L62" s="280" t="str">
        <f>'3.1_Check_1_Volume_Summary'!L62</f>
        <v>Acceptable</v>
      </c>
      <c r="P62" s="453" t="str">
        <f>'5.1_Check_3_PTO_Summary'!I63</f>
        <v>Direct to C1 &amp; C2</v>
      </c>
      <c r="Q62" s="281" t="str">
        <f>'5.1_Check_3_PTO_Summary'!J63</f>
        <v>Direct to C1 &amp; C2</v>
      </c>
      <c r="R62" s="455">
        <f>'5.1_Check_3_PTO_Summary'!N63</f>
        <v>9.6690214975492638E-3</v>
      </c>
      <c r="S62" s="281">
        <f>'5.1_Check_3_PTO_Summary'!O63</f>
        <v>5.468503082618454E-4</v>
      </c>
      <c r="T62" s="457">
        <f>'5.1_Check_3_PTO_Summary'!S63</f>
        <v>1.5873654074722948E-2</v>
      </c>
      <c r="U62" s="282">
        <f>'5.1_Check_3_PTO_Summary'!T63</f>
        <v>8.9776536604084794E-4</v>
      </c>
      <c r="W62" s="453">
        <f>'5.1_Check_3_PTO_Summary'!X63</f>
        <v>1.153194232940666E-2</v>
      </c>
      <c r="X62" s="281">
        <f>'5.1_Check_3_PTO_Summary'!Y63</f>
        <v>6.5221141759714304E-4</v>
      </c>
      <c r="Y62" s="455">
        <f>'5.1_Check_3_PTO_Summary'!AC63</f>
        <v>-6.3592526328212747E-3</v>
      </c>
      <c r="Z62" s="281">
        <f>'5.1_Check_3_PTO_Summary'!AD63</f>
        <v>-3.5965989562177495E-4</v>
      </c>
      <c r="AA62" s="457">
        <f>'5.1_Check_3_PTO_Summary'!AH63</f>
        <v>0</v>
      </c>
      <c r="AB62" s="282">
        <f>'5.1_Check_3_PTO_Summary'!AI63</f>
        <v>0</v>
      </c>
    </row>
    <row r="63" spans="1:28" ht="12.85" hidden="1" customHeight="1" x14ac:dyDescent="0.35">
      <c r="A63" s="309"/>
      <c r="B63" s="307"/>
      <c r="C63" s="308"/>
      <c r="E63" s="277">
        <f>'3.1_Check_1_Volume_Summary'!E63</f>
        <v>0</v>
      </c>
      <c r="F63" s="278">
        <f>'3.1_Check_1_Volume_Summary'!F63</f>
        <v>0</v>
      </c>
      <c r="G63" s="278">
        <f>'3.1_Check_1_Volume_Summary'!G63</f>
        <v>0</v>
      </c>
      <c r="H63" s="278">
        <f>'3.1_Check_1_Volume_Summary'!H63</f>
        <v>0</v>
      </c>
      <c r="I63" s="279">
        <f>'3.1_Check_1_Volume_Summary'!I63</f>
        <v>0</v>
      </c>
      <c r="K63" s="277">
        <f>'3.1_Check_1_Volume_Summary'!K63</f>
        <v>0</v>
      </c>
      <c r="L63" s="280">
        <f>'3.1_Check_1_Volume_Summary'!L63</f>
        <v>0</v>
      </c>
      <c r="P63" s="453">
        <f>'5.1_Check_3_PTO_Summary'!I64</f>
        <v>0</v>
      </c>
      <c r="Q63" s="281">
        <f>'5.1_Check_3_PTO_Summary'!J64</f>
        <v>0</v>
      </c>
      <c r="R63" s="455">
        <f>'5.1_Check_3_PTO_Summary'!N64</f>
        <v>0</v>
      </c>
      <c r="S63" s="281">
        <f>'5.1_Check_3_PTO_Summary'!O64</f>
        <v>0</v>
      </c>
      <c r="T63" s="457">
        <f>'5.1_Check_3_PTO_Summary'!S64</f>
        <v>0</v>
      </c>
      <c r="U63" s="282">
        <f>'5.1_Check_3_PTO_Summary'!T64</f>
        <v>0</v>
      </c>
      <c r="W63" s="453">
        <f>'5.1_Check_3_PTO_Summary'!X64</f>
        <v>0</v>
      </c>
      <c r="X63" s="281">
        <f>'5.1_Check_3_PTO_Summary'!Y64</f>
        <v>0</v>
      </c>
      <c r="Y63" s="455">
        <f>'5.1_Check_3_PTO_Summary'!AC64</f>
        <v>0</v>
      </c>
      <c r="Z63" s="281">
        <f>'5.1_Check_3_PTO_Summary'!AD64</f>
        <v>0</v>
      </c>
      <c r="AA63" s="457">
        <f>'5.1_Check_3_PTO_Summary'!AH64</f>
        <v>0</v>
      </c>
      <c r="AB63" s="282">
        <f>'5.1_Check_3_PTO_Summary'!AI64</f>
        <v>0</v>
      </c>
    </row>
    <row r="64" spans="1:28" ht="12.85" hidden="1" customHeight="1" x14ac:dyDescent="0.35">
      <c r="A64" s="309"/>
      <c r="B64" s="307"/>
      <c r="C64" s="308"/>
      <c r="E64" s="277">
        <f>'3.1_Check_1_Volume_Summary'!E64</f>
        <v>0</v>
      </c>
      <c r="F64" s="278">
        <f>'3.1_Check_1_Volume_Summary'!F64</f>
        <v>0</v>
      </c>
      <c r="G64" s="278">
        <f>'3.1_Check_1_Volume_Summary'!G64</f>
        <v>0</v>
      </c>
      <c r="H64" s="278">
        <f>'3.1_Check_1_Volume_Summary'!H64</f>
        <v>0</v>
      </c>
      <c r="I64" s="279">
        <f>'3.1_Check_1_Volume_Summary'!I64</f>
        <v>0</v>
      </c>
      <c r="K64" s="277">
        <f>'3.1_Check_1_Volume_Summary'!K64</f>
        <v>0</v>
      </c>
      <c r="L64" s="280">
        <f>'3.1_Check_1_Volume_Summary'!L64</f>
        <v>0</v>
      </c>
      <c r="P64" s="453">
        <f>'5.1_Check_3_PTO_Summary'!I65</f>
        <v>0</v>
      </c>
      <c r="Q64" s="281">
        <f>'5.1_Check_3_PTO_Summary'!J65</f>
        <v>0</v>
      </c>
      <c r="R64" s="455">
        <f>'5.1_Check_3_PTO_Summary'!N65</f>
        <v>0</v>
      </c>
      <c r="S64" s="281">
        <f>'5.1_Check_3_PTO_Summary'!O65</f>
        <v>0</v>
      </c>
      <c r="T64" s="457">
        <f>'5.1_Check_3_PTO_Summary'!S65</f>
        <v>0</v>
      </c>
      <c r="U64" s="282">
        <f>'5.1_Check_3_PTO_Summary'!T65</f>
        <v>0</v>
      </c>
      <c r="W64" s="453">
        <f>'5.1_Check_3_PTO_Summary'!X65</f>
        <v>0</v>
      </c>
      <c r="X64" s="281">
        <f>'5.1_Check_3_PTO_Summary'!Y65</f>
        <v>0</v>
      </c>
      <c r="Y64" s="455">
        <f>'5.1_Check_3_PTO_Summary'!AC65</f>
        <v>0</v>
      </c>
      <c r="Z64" s="281">
        <f>'5.1_Check_3_PTO_Summary'!AD65</f>
        <v>0</v>
      </c>
      <c r="AA64" s="457">
        <f>'5.1_Check_3_PTO_Summary'!AH65</f>
        <v>0</v>
      </c>
      <c r="AB64" s="282">
        <f>'5.1_Check_3_PTO_Summary'!AI65</f>
        <v>0</v>
      </c>
    </row>
    <row r="65" spans="1:28" ht="12.85" hidden="1" customHeight="1" x14ac:dyDescent="0.35">
      <c r="A65" s="309"/>
      <c r="B65" s="307"/>
      <c r="C65" s="308"/>
      <c r="E65" s="277">
        <f>'3.1_Check_1_Volume_Summary'!E65</f>
        <v>0</v>
      </c>
      <c r="F65" s="278">
        <f>'3.1_Check_1_Volume_Summary'!F65</f>
        <v>0</v>
      </c>
      <c r="G65" s="278">
        <f>'3.1_Check_1_Volume_Summary'!G65</f>
        <v>0</v>
      </c>
      <c r="H65" s="278">
        <f>'3.1_Check_1_Volume_Summary'!H65</f>
        <v>0</v>
      </c>
      <c r="I65" s="279">
        <f>'3.1_Check_1_Volume_Summary'!I65</f>
        <v>0</v>
      </c>
      <c r="K65" s="277">
        <f>'3.1_Check_1_Volume_Summary'!K65</f>
        <v>0</v>
      </c>
      <c r="L65" s="280">
        <f>'3.1_Check_1_Volume_Summary'!L65</f>
        <v>0</v>
      </c>
      <c r="P65" s="453">
        <f>'5.1_Check_3_PTO_Summary'!I66</f>
        <v>0</v>
      </c>
      <c r="Q65" s="281">
        <f>'5.1_Check_3_PTO_Summary'!J66</f>
        <v>0</v>
      </c>
      <c r="R65" s="455">
        <f>'5.1_Check_3_PTO_Summary'!N66</f>
        <v>0</v>
      </c>
      <c r="S65" s="281">
        <f>'5.1_Check_3_PTO_Summary'!O66</f>
        <v>0</v>
      </c>
      <c r="T65" s="457">
        <f>'5.1_Check_3_PTO_Summary'!S66</f>
        <v>0</v>
      </c>
      <c r="U65" s="282">
        <f>'5.1_Check_3_PTO_Summary'!T66</f>
        <v>0</v>
      </c>
      <c r="W65" s="453">
        <f>'5.1_Check_3_PTO_Summary'!X66</f>
        <v>0</v>
      </c>
      <c r="X65" s="281">
        <f>'5.1_Check_3_PTO_Summary'!Y66</f>
        <v>0</v>
      </c>
      <c r="Y65" s="455">
        <f>'5.1_Check_3_PTO_Summary'!AC66</f>
        <v>0</v>
      </c>
      <c r="Z65" s="281">
        <f>'5.1_Check_3_PTO_Summary'!AD66</f>
        <v>0</v>
      </c>
      <c r="AA65" s="457">
        <f>'5.1_Check_3_PTO_Summary'!AH66</f>
        <v>0</v>
      </c>
      <c r="AB65" s="282">
        <f>'5.1_Check_3_PTO_Summary'!AI66</f>
        <v>0</v>
      </c>
    </row>
    <row r="66" spans="1:28" ht="12.85" customHeight="1" x14ac:dyDescent="0.35">
      <c r="A66" s="309" t="s">
        <v>20</v>
      </c>
      <c r="B66" s="307">
        <v>6</v>
      </c>
      <c r="C66" s="308" t="s">
        <v>67</v>
      </c>
      <c r="E66" s="277" t="str">
        <f>'3.1_Check_1_Volume_Summary'!E66</f>
        <v>-</v>
      </c>
      <c r="F66" s="278" t="str">
        <f>'3.1_Check_1_Volume_Summary'!F66</f>
        <v>-</v>
      </c>
      <c r="G66" s="278" t="str">
        <f>'3.1_Check_1_Volume_Summary'!G66</f>
        <v>-</v>
      </c>
      <c r="H66" s="278" t="str">
        <f>'3.1_Check_1_Volume_Summary'!H66</f>
        <v>-</v>
      </c>
      <c r="I66" s="279" t="str">
        <f>'3.1_Check_1_Volume_Summary'!I66</f>
        <v>-</v>
      </c>
      <c r="K66" s="277" t="str">
        <f>'3.1_Check_1_Volume_Summary'!K66</f>
        <v>-</v>
      </c>
      <c r="L66" s="280" t="str">
        <f>'3.1_Check_1_Volume_Summary'!L66</f>
        <v>Acceptable</v>
      </c>
      <c r="P66" s="453" t="str">
        <f>'5.1_Check_3_PTO_Summary'!I67</f>
        <v>Direct to C1 &amp; C2</v>
      </c>
      <c r="Q66" s="281" t="str">
        <f>'5.1_Check_3_PTO_Summary'!J67</f>
        <v>Direct to C1 &amp; C2</v>
      </c>
      <c r="R66" s="455">
        <f>'5.1_Check_3_PTO_Summary'!N67</f>
        <v>1.634836464721158E-2</v>
      </c>
      <c r="S66" s="281">
        <f>'5.1_Check_3_PTO_Summary'!O67</f>
        <v>9.2461354534899862E-4</v>
      </c>
      <c r="T66" s="457">
        <f>'5.1_Check_3_PTO_Summary'!S67</f>
        <v>1.3017043558055217E-2</v>
      </c>
      <c r="U66" s="282">
        <f>'5.1_Check_3_PTO_Summary'!T67</f>
        <v>7.3620420475687298E-4</v>
      </c>
      <c r="W66" s="453">
        <f>'5.1_Check_3_PTO_Summary'!X67</f>
        <v>1.6475637098978063E-2</v>
      </c>
      <c r="X66" s="281">
        <f>'5.1_Check_3_PTO_Summary'!Y67</f>
        <v>9.3181168628801529E-4</v>
      </c>
      <c r="Y66" s="455">
        <f>'5.1_Check_3_PTO_Summary'!AC67</f>
        <v>0</v>
      </c>
      <c r="Z66" s="281">
        <f>'5.1_Check_3_PTO_Summary'!AD67</f>
        <v>0</v>
      </c>
      <c r="AA66" s="457">
        <f>'5.1_Check_3_PTO_Summary'!AH67</f>
        <v>0</v>
      </c>
      <c r="AB66" s="282">
        <f>'5.1_Check_3_PTO_Summary'!AI67</f>
        <v>0</v>
      </c>
    </row>
    <row r="67" spans="1:28" ht="12.85" hidden="1" customHeight="1" x14ac:dyDescent="0.35">
      <c r="A67" s="309"/>
      <c r="B67" s="307"/>
      <c r="C67" s="308"/>
      <c r="E67" s="277">
        <f>'3.1_Check_1_Volume_Summary'!E67</f>
        <v>0</v>
      </c>
      <c r="F67" s="278">
        <f>'3.1_Check_1_Volume_Summary'!F67</f>
        <v>0</v>
      </c>
      <c r="G67" s="278">
        <f>'3.1_Check_1_Volume_Summary'!G67</f>
        <v>0</v>
      </c>
      <c r="H67" s="278">
        <f>'3.1_Check_1_Volume_Summary'!H67</f>
        <v>0</v>
      </c>
      <c r="I67" s="279">
        <f>'3.1_Check_1_Volume_Summary'!I67</f>
        <v>0</v>
      </c>
      <c r="K67" s="277">
        <f>'3.1_Check_1_Volume_Summary'!K67</f>
        <v>0</v>
      </c>
      <c r="L67" s="280">
        <f>'3.1_Check_1_Volume_Summary'!L67</f>
        <v>0</v>
      </c>
      <c r="P67" s="453">
        <f>'5.1_Check_3_PTO_Summary'!I68</f>
        <v>0</v>
      </c>
      <c r="Q67" s="281">
        <f>'5.1_Check_3_PTO_Summary'!J68</f>
        <v>0</v>
      </c>
      <c r="R67" s="455">
        <f>'5.1_Check_3_PTO_Summary'!N68</f>
        <v>0</v>
      </c>
      <c r="S67" s="281">
        <f>'5.1_Check_3_PTO_Summary'!O68</f>
        <v>0</v>
      </c>
      <c r="T67" s="457">
        <f>'5.1_Check_3_PTO_Summary'!S68</f>
        <v>0</v>
      </c>
      <c r="U67" s="282">
        <f>'5.1_Check_3_PTO_Summary'!T68</f>
        <v>0</v>
      </c>
      <c r="W67" s="453">
        <f>'5.1_Check_3_PTO_Summary'!X68</f>
        <v>0</v>
      </c>
      <c r="X67" s="281">
        <f>'5.1_Check_3_PTO_Summary'!Y68</f>
        <v>0</v>
      </c>
      <c r="Y67" s="455">
        <f>'5.1_Check_3_PTO_Summary'!AC68</f>
        <v>0</v>
      </c>
      <c r="Z67" s="281">
        <f>'5.1_Check_3_PTO_Summary'!AD68</f>
        <v>0</v>
      </c>
      <c r="AA67" s="457">
        <f>'5.1_Check_3_PTO_Summary'!AH68</f>
        <v>0</v>
      </c>
      <c r="AB67" s="282">
        <f>'5.1_Check_3_PTO_Summary'!AI68</f>
        <v>0</v>
      </c>
    </row>
    <row r="68" spans="1:28" ht="12.85" hidden="1" customHeight="1" x14ac:dyDescent="0.35">
      <c r="A68" s="309"/>
      <c r="B68" s="307"/>
      <c r="C68" s="308"/>
      <c r="E68" s="277">
        <f>'3.1_Check_1_Volume_Summary'!E68</f>
        <v>0</v>
      </c>
      <c r="F68" s="278">
        <f>'3.1_Check_1_Volume_Summary'!F68</f>
        <v>0</v>
      </c>
      <c r="G68" s="278">
        <f>'3.1_Check_1_Volume_Summary'!G68</f>
        <v>0</v>
      </c>
      <c r="H68" s="278">
        <f>'3.1_Check_1_Volume_Summary'!H68</f>
        <v>0</v>
      </c>
      <c r="I68" s="279">
        <f>'3.1_Check_1_Volume_Summary'!I68</f>
        <v>0</v>
      </c>
      <c r="K68" s="277">
        <f>'3.1_Check_1_Volume_Summary'!K68</f>
        <v>0</v>
      </c>
      <c r="L68" s="280">
        <f>'3.1_Check_1_Volume_Summary'!L68</f>
        <v>0</v>
      </c>
      <c r="P68" s="453">
        <f>'5.1_Check_3_PTO_Summary'!I69</f>
        <v>0</v>
      </c>
      <c r="Q68" s="281">
        <f>'5.1_Check_3_PTO_Summary'!J69</f>
        <v>0</v>
      </c>
      <c r="R68" s="455">
        <f>'5.1_Check_3_PTO_Summary'!N69</f>
        <v>0</v>
      </c>
      <c r="S68" s="281">
        <f>'5.1_Check_3_PTO_Summary'!O69</f>
        <v>0</v>
      </c>
      <c r="T68" s="457">
        <f>'5.1_Check_3_PTO_Summary'!S69</f>
        <v>0</v>
      </c>
      <c r="U68" s="282">
        <f>'5.1_Check_3_PTO_Summary'!T69</f>
        <v>0</v>
      </c>
      <c r="W68" s="453">
        <f>'5.1_Check_3_PTO_Summary'!X69</f>
        <v>0</v>
      </c>
      <c r="X68" s="281">
        <f>'5.1_Check_3_PTO_Summary'!Y69</f>
        <v>0</v>
      </c>
      <c r="Y68" s="455">
        <f>'5.1_Check_3_PTO_Summary'!AC69</f>
        <v>0</v>
      </c>
      <c r="Z68" s="281">
        <f>'5.1_Check_3_PTO_Summary'!AD69</f>
        <v>0</v>
      </c>
      <c r="AA68" s="457">
        <f>'5.1_Check_3_PTO_Summary'!AH69</f>
        <v>0</v>
      </c>
      <c r="AB68" s="282">
        <f>'5.1_Check_3_PTO_Summary'!AI69</f>
        <v>0</v>
      </c>
    </row>
    <row r="69" spans="1:28" ht="12.85" hidden="1" customHeight="1" x14ac:dyDescent="0.35">
      <c r="A69" s="309"/>
      <c r="B69" s="307"/>
      <c r="C69" s="308"/>
      <c r="E69" s="277">
        <f>'3.1_Check_1_Volume_Summary'!E69</f>
        <v>0</v>
      </c>
      <c r="F69" s="278">
        <f>'3.1_Check_1_Volume_Summary'!F69</f>
        <v>0</v>
      </c>
      <c r="G69" s="278">
        <f>'3.1_Check_1_Volume_Summary'!G69</f>
        <v>0</v>
      </c>
      <c r="H69" s="278">
        <f>'3.1_Check_1_Volume_Summary'!H69</f>
        <v>0</v>
      </c>
      <c r="I69" s="279">
        <f>'3.1_Check_1_Volume_Summary'!I69</f>
        <v>0</v>
      </c>
      <c r="K69" s="277">
        <f>'3.1_Check_1_Volume_Summary'!K69</f>
        <v>0</v>
      </c>
      <c r="L69" s="280">
        <f>'3.1_Check_1_Volume_Summary'!L69</f>
        <v>0</v>
      </c>
      <c r="P69" s="453">
        <f>'5.1_Check_3_PTO_Summary'!I70</f>
        <v>0</v>
      </c>
      <c r="Q69" s="281">
        <f>'5.1_Check_3_PTO_Summary'!J70</f>
        <v>0</v>
      </c>
      <c r="R69" s="455">
        <f>'5.1_Check_3_PTO_Summary'!N70</f>
        <v>0</v>
      </c>
      <c r="S69" s="281">
        <f>'5.1_Check_3_PTO_Summary'!O70</f>
        <v>0</v>
      </c>
      <c r="T69" s="457">
        <f>'5.1_Check_3_PTO_Summary'!S70</f>
        <v>0</v>
      </c>
      <c r="U69" s="282">
        <f>'5.1_Check_3_PTO_Summary'!T70</f>
        <v>0</v>
      </c>
      <c r="W69" s="453">
        <f>'5.1_Check_3_PTO_Summary'!X70</f>
        <v>0</v>
      </c>
      <c r="X69" s="281">
        <f>'5.1_Check_3_PTO_Summary'!Y70</f>
        <v>0</v>
      </c>
      <c r="Y69" s="455">
        <f>'5.1_Check_3_PTO_Summary'!AC70</f>
        <v>0</v>
      </c>
      <c r="Z69" s="281">
        <f>'5.1_Check_3_PTO_Summary'!AD70</f>
        <v>0</v>
      </c>
      <c r="AA69" s="457">
        <f>'5.1_Check_3_PTO_Summary'!AH70</f>
        <v>0</v>
      </c>
      <c r="AB69" s="282">
        <f>'5.1_Check_3_PTO_Summary'!AI70</f>
        <v>0</v>
      </c>
    </row>
    <row r="70" spans="1:28" ht="12.85" customHeight="1" x14ac:dyDescent="0.35">
      <c r="A70" s="309" t="s">
        <v>20</v>
      </c>
      <c r="B70" s="307">
        <v>13</v>
      </c>
      <c r="C70" s="308" t="s">
        <v>13</v>
      </c>
      <c r="E70" s="277" t="str">
        <f>'3.1_Check_1_Volume_Summary'!E70</f>
        <v>-</v>
      </c>
      <c r="F70" s="278" t="str">
        <f>'3.1_Check_1_Volume_Summary'!F70</f>
        <v>-</v>
      </c>
      <c r="G70" s="278" t="str">
        <f>'3.1_Check_1_Volume_Summary'!G70</f>
        <v>-</v>
      </c>
      <c r="H70" s="278" t="str">
        <f>'3.1_Check_1_Volume_Summary'!H70</f>
        <v>-</v>
      </c>
      <c r="I70" s="279" t="str">
        <f>'3.1_Check_1_Volume_Summary'!I70</f>
        <v>-</v>
      </c>
      <c r="K70" s="277" t="str">
        <f>'3.1_Check_1_Volume_Summary'!K70</f>
        <v>-</v>
      </c>
      <c r="L70" s="280" t="str">
        <f>'3.1_Check_1_Volume_Summary'!L70</f>
        <v>Acceptable</v>
      </c>
      <c r="P70" s="453" t="str">
        <f>'5.1_Check_3_PTO_Summary'!I71</f>
        <v>Direct to C1 &amp; C2</v>
      </c>
      <c r="Q70" s="281" t="str">
        <f>'5.1_Check_3_PTO_Summary'!J71</f>
        <v>Direct to C1 &amp; C2</v>
      </c>
      <c r="R70" s="455" t="str">
        <f>'5.1_Check_3_PTO_Summary'!N71</f>
        <v>Direct to C1, C2 &amp; C3</v>
      </c>
      <c r="S70" s="281" t="str">
        <f>'5.1_Check_3_PTO_Summary'!O71</f>
        <v>Direct to C1, C2 &amp; C3</v>
      </c>
      <c r="T70" s="457">
        <f>'5.1_Check_3_PTO_Summary'!S71</f>
        <v>-1.0252379460095177E-3</v>
      </c>
      <c r="U70" s="282">
        <f>'5.1_Check_3_PTO_Summary'!T71</f>
        <v>-5.7984325193521422E-5</v>
      </c>
      <c r="W70" s="453">
        <f>'5.1_Check_3_PTO_Summary'!X71</f>
        <v>0</v>
      </c>
      <c r="X70" s="281">
        <f>'5.1_Check_3_PTO_Summary'!Y71</f>
        <v>0</v>
      </c>
      <c r="Y70" s="455">
        <f>'5.1_Check_3_PTO_Summary'!AC71</f>
        <v>0</v>
      </c>
      <c r="Z70" s="281">
        <f>'5.1_Check_3_PTO_Summary'!AD71</f>
        <v>0</v>
      </c>
      <c r="AA70" s="457">
        <f>'5.1_Check_3_PTO_Summary'!AH71</f>
        <v>0</v>
      </c>
      <c r="AB70" s="282">
        <f>'5.1_Check_3_PTO_Summary'!AI71</f>
        <v>0</v>
      </c>
    </row>
    <row r="71" spans="1:28" ht="12.85" hidden="1" customHeight="1" x14ac:dyDescent="0.35">
      <c r="A71" s="309"/>
      <c r="B71" s="307"/>
      <c r="C71" s="308"/>
      <c r="E71" s="277">
        <f>'3.1_Check_1_Volume_Summary'!E71</f>
        <v>0</v>
      </c>
      <c r="F71" s="278">
        <f>'3.1_Check_1_Volume_Summary'!F71</f>
        <v>0</v>
      </c>
      <c r="G71" s="278">
        <f>'3.1_Check_1_Volume_Summary'!G71</f>
        <v>0</v>
      </c>
      <c r="H71" s="278">
        <f>'3.1_Check_1_Volume_Summary'!H71</f>
        <v>0</v>
      </c>
      <c r="I71" s="279">
        <f>'3.1_Check_1_Volume_Summary'!I71</f>
        <v>0</v>
      </c>
      <c r="K71" s="277">
        <f>'3.1_Check_1_Volume_Summary'!K71</f>
        <v>0</v>
      </c>
      <c r="L71" s="280">
        <f>'3.1_Check_1_Volume_Summary'!L71</f>
        <v>0</v>
      </c>
      <c r="P71" s="453">
        <f>'5.1_Check_3_PTO_Summary'!I72</f>
        <v>0</v>
      </c>
      <c r="Q71" s="281">
        <f>'5.1_Check_3_PTO_Summary'!J72</f>
        <v>0</v>
      </c>
      <c r="R71" s="455">
        <f>'5.1_Check_3_PTO_Summary'!N72</f>
        <v>0</v>
      </c>
      <c r="S71" s="281">
        <f>'5.1_Check_3_PTO_Summary'!O72</f>
        <v>0</v>
      </c>
      <c r="T71" s="457">
        <f>'5.1_Check_3_PTO_Summary'!S72</f>
        <v>0</v>
      </c>
      <c r="U71" s="282">
        <f>'5.1_Check_3_PTO_Summary'!T72</f>
        <v>0</v>
      </c>
      <c r="W71" s="453">
        <f>'5.1_Check_3_PTO_Summary'!X72</f>
        <v>0</v>
      </c>
      <c r="X71" s="281">
        <f>'5.1_Check_3_PTO_Summary'!Y72</f>
        <v>0</v>
      </c>
      <c r="Y71" s="455">
        <f>'5.1_Check_3_PTO_Summary'!AC72</f>
        <v>0</v>
      </c>
      <c r="Z71" s="281">
        <f>'5.1_Check_3_PTO_Summary'!AD72</f>
        <v>0</v>
      </c>
      <c r="AA71" s="457">
        <f>'5.1_Check_3_PTO_Summary'!AH72</f>
        <v>0</v>
      </c>
      <c r="AB71" s="282">
        <f>'5.1_Check_3_PTO_Summary'!AI72</f>
        <v>0</v>
      </c>
    </row>
    <row r="72" spans="1:28" ht="12.85" hidden="1" customHeight="1" x14ac:dyDescent="0.35">
      <c r="A72" s="309"/>
      <c r="B72" s="307"/>
      <c r="C72" s="308"/>
      <c r="E72" s="277">
        <f>'3.1_Check_1_Volume_Summary'!E72</f>
        <v>0</v>
      </c>
      <c r="F72" s="278">
        <f>'3.1_Check_1_Volume_Summary'!F72</f>
        <v>0</v>
      </c>
      <c r="G72" s="278">
        <f>'3.1_Check_1_Volume_Summary'!G72</f>
        <v>0</v>
      </c>
      <c r="H72" s="278">
        <f>'3.1_Check_1_Volume_Summary'!H72</f>
        <v>0</v>
      </c>
      <c r="I72" s="279">
        <f>'3.1_Check_1_Volume_Summary'!I72</f>
        <v>0</v>
      </c>
      <c r="K72" s="277">
        <f>'3.1_Check_1_Volume_Summary'!K72</f>
        <v>0</v>
      </c>
      <c r="L72" s="280">
        <f>'3.1_Check_1_Volume_Summary'!L72</f>
        <v>0</v>
      </c>
      <c r="P72" s="453">
        <f>'5.1_Check_3_PTO_Summary'!I73</f>
        <v>0</v>
      </c>
      <c r="Q72" s="281">
        <f>'5.1_Check_3_PTO_Summary'!J73</f>
        <v>0</v>
      </c>
      <c r="R72" s="455">
        <f>'5.1_Check_3_PTO_Summary'!N73</f>
        <v>0</v>
      </c>
      <c r="S72" s="281">
        <f>'5.1_Check_3_PTO_Summary'!O73</f>
        <v>0</v>
      </c>
      <c r="T72" s="457">
        <f>'5.1_Check_3_PTO_Summary'!S73</f>
        <v>0</v>
      </c>
      <c r="U72" s="282">
        <f>'5.1_Check_3_PTO_Summary'!T73</f>
        <v>0</v>
      </c>
      <c r="W72" s="453">
        <f>'5.1_Check_3_PTO_Summary'!X73</f>
        <v>0</v>
      </c>
      <c r="X72" s="281">
        <f>'5.1_Check_3_PTO_Summary'!Y73</f>
        <v>0</v>
      </c>
      <c r="Y72" s="455">
        <f>'5.1_Check_3_PTO_Summary'!AC73</f>
        <v>0</v>
      </c>
      <c r="Z72" s="281">
        <f>'5.1_Check_3_PTO_Summary'!AD73</f>
        <v>0</v>
      </c>
      <c r="AA72" s="457">
        <f>'5.1_Check_3_PTO_Summary'!AH73</f>
        <v>0</v>
      </c>
      <c r="AB72" s="282">
        <f>'5.1_Check_3_PTO_Summary'!AI73</f>
        <v>0</v>
      </c>
    </row>
    <row r="73" spans="1:28" ht="12.85" hidden="1" customHeight="1" x14ac:dyDescent="0.35">
      <c r="A73" s="309"/>
      <c r="B73" s="307"/>
      <c r="C73" s="308"/>
      <c r="E73" s="277">
        <f>'3.1_Check_1_Volume_Summary'!E73</f>
        <v>0</v>
      </c>
      <c r="F73" s="278">
        <f>'3.1_Check_1_Volume_Summary'!F73</f>
        <v>0</v>
      </c>
      <c r="G73" s="278">
        <f>'3.1_Check_1_Volume_Summary'!G73</f>
        <v>0</v>
      </c>
      <c r="H73" s="278">
        <f>'3.1_Check_1_Volume_Summary'!H73</f>
        <v>0</v>
      </c>
      <c r="I73" s="279">
        <f>'3.1_Check_1_Volume_Summary'!I73</f>
        <v>0</v>
      </c>
      <c r="K73" s="277">
        <f>'3.1_Check_1_Volume_Summary'!K73</f>
        <v>0</v>
      </c>
      <c r="L73" s="280">
        <f>'3.1_Check_1_Volume_Summary'!L73</f>
        <v>0</v>
      </c>
      <c r="P73" s="453">
        <f>'5.1_Check_3_PTO_Summary'!I74</f>
        <v>0</v>
      </c>
      <c r="Q73" s="281">
        <f>'5.1_Check_3_PTO_Summary'!J74</f>
        <v>0</v>
      </c>
      <c r="R73" s="455">
        <f>'5.1_Check_3_PTO_Summary'!N74</f>
        <v>0</v>
      </c>
      <c r="S73" s="281">
        <f>'5.1_Check_3_PTO_Summary'!O74</f>
        <v>0</v>
      </c>
      <c r="T73" s="457">
        <f>'5.1_Check_3_PTO_Summary'!S74</f>
        <v>0</v>
      </c>
      <c r="U73" s="282">
        <f>'5.1_Check_3_PTO_Summary'!T74</f>
        <v>0</v>
      </c>
      <c r="W73" s="453">
        <f>'5.1_Check_3_PTO_Summary'!X74</f>
        <v>0</v>
      </c>
      <c r="X73" s="281">
        <f>'5.1_Check_3_PTO_Summary'!Y74</f>
        <v>0</v>
      </c>
      <c r="Y73" s="455">
        <f>'5.1_Check_3_PTO_Summary'!AC74</f>
        <v>0</v>
      </c>
      <c r="Z73" s="281">
        <f>'5.1_Check_3_PTO_Summary'!AD74</f>
        <v>0</v>
      </c>
      <c r="AA73" s="457">
        <f>'5.1_Check_3_PTO_Summary'!AH74</f>
        <v>0</v>
      </c>
      <c r="AB73" s="282">
        <f>'5.1_Check_3_PTO_Summary'!AI74</f>
        <v>0</v>
      </c>
    </row>
    <row r="74" spans="1:28" ht="12.85" customHeight="1" x14ac:dyDescent="0.35">
      <c r="A74" s="309" t="s">
        <v>20</v>
      </c>
      <c r="B74" s="307">
        <v>14</v>
      </c>
      <c r="C74" s="308" t="s">
        <v>20</v>
      </c>
      <c r="E74" s="277" t="str">
        <f>'3.1_Check_1_Volume_Summary'!E74</f>
        <v>-</v>
      </c>
      <c r="F74" s="278" t="str">
        <f>'3.1_Check_1_Volume_Summary'!F74</f>
        <v>-</v>
      </c>
      <c r="G74" s="278" t="str">
        <f>'3.1_Check_1_Volume_Summary'!G74</f>
        <v>-</v>
      </c>
      <c r="H74" s="278" t="str">
        <f>'3.1_Check_1_Volume_Summary'!H74</f>
        <v>-</v>
      </c>
      <c r="I74" s="279" t="str">
        <f>'3.1_Check_1_Volume_Summary'!I74</f>
        <v>-</v>
      </c>
      <c r="K74" s="277" t="str">
        <f>'3.1_Check_1_Volume_Summary'!K74</f>
        <v>-</v>
      </c>
      <c r="L74" s="280" t="str">
        <f>'3.1_Check_1_Volume_Summary'!L74</f>
        <v>Acceptable</v>
      </c>
      <c r="P74" s="453" t="str">
        <f>'5.1_Check_3_PTO_Summary'!I75</f>
        <v>Direct to C1 &amp; C2</v>
      </c>
      <c r="Q74" s="281" t="str">
        <f>'5.1_Check_3_PTO_Summary'!J75</f>
        <v>Direct to C1 &amp; C2</v>
      </c>
      <c r="R74" s="455">
        <f>'5.1_Check_3_PTO_Summary'!N75</f>
        <v>8.3299722503554177E-2</v>
      </c>
      <c r="S74" s="281">
        <f>'5.1_Check_3_PTO_Summary'!O75</f>
        <v>4.7111777485178453E-3</v>
      </c>
      <c r="T74" s="457">
        <f>'5.1_Check_3_PTO_Summary'!S75</f>
        <v>6.3944988129108357E-2</v>
      </c>
      <c r="U74" s="282">
        <f>'5.1_Check_3_PTO_Summary'!T75</f>
        <v>3.61653311858559E-3</v>
      </c>
      <c r="W74" s="453">
        <f>'5.1_Check_3_PTO_Summary'!X75</f>
        <v>2.2088174494957803E-2</v>
      </c>
      <c r="X74" s="281">
        <f>'5.1_Check_3_PTO_Summary'!Y75</f>
        <v>1.2492396500070522E-3</v>
      </c>
      <c r="Y74" s="455">
        <f>'5.1_Check_3_PTO_Summary'!AC75</f>
        <v>0</v>
      </c>
      <c r="Z74" s="281">
        <f>'5.1_Check_3_PTO_Summary'!AD75</f>
        <v>0</v>
      </c>
      <c r="AA74" s="457">
        <f>'5.1_Check_3_PTO_Summary'!AH75</f>
        <v>0</v>
      </c>
      <c r="AB74" s="282">
        <f>'5.1_Check_3_PTO_Summary'!AI75</f>
        <v>0</v>
      </c>
    </row>
    <row r="75" spans="1:28" ht="12.85" hidden="1" customHeight="1" x14ac:dyDescent="0.35">
      <c r="A75" s="309"/>
      <c r="B75" s="307"/>
      <c r="C75" s="308"/>
      <c r="E75" s="277">
        <f>'3.1_Check_1_Volume_Summary'!E75</f>
        <v>0</v>
      </c>
      <c r="F75" s="278">
        <f>'3.1_Check_1_Volume_Summary'!F75</f>
        <v>0</v>
      </c>
      <c r="G75" s="278">
        <f>'3.1_Check_1_Volume_Summary'!G75</f>
        <v>0</v>
      </c>
      <c r="H75" s="278">
        <f>'3.1_Check_1_Volume_Summary'!H75</f>
        <v>0</v>
      </c>
      <c r="I75" s="279">
        <f>'3.1_Check_1_Volume_Summary'!I75</f>
        <v>0</v>
      </c>
      <c r="K75" s="277">
        <f>'3.1_Check_1_Volume_Summary'!K75</f>
        <v>0</v>
      </c>
      <c r="L75" s="280">
        <f>'3.1_Check_1_Volume_Summary'!L75</f>
        <v>0</v>
      </c>
      <c r="P75" s="453">
        <f>'5.1_Check_3_PTO_Summary'!I76</f>
        <v>0</v>
      </c>
      <c r="Q75" s="281">
        <f>'5.1_Check_3_PTO_Summary'!J76</f>
        <v>0</v>
      </c>
      <c r="R75" s="455">
        <f>'5.1_Check_3_PTO_Summary'!N76</f>
        <v>0</v>
      </c>
      <c r="S75" s="281">
        <f>'5.1_Check_3_PTO_Summary'!O76</f>
        <v>0</v>
      </c>
      <c r="T75" s="457">
        <f>'5.1_Check_3_PTO_Summary'!S76</f>
        <v>0</v>
      </c>
      <c r="U75" s="282">
        <f>'5.1_Check_3_PTO_Summary'!T76</f>
        <v>0</v>
      </c>
      <c r="W75" s="453">
        <f>'5.1_Check_3_PTO_Summary'!X76</f>
        <v>0</v>
      </c>
      <c r="X75" s="281">
        <f>'5.1_Check_3_PTO_Summary'!Y76</f>
        <v>0</v>
      </c>
      <c r="Y75" s="455">
        <f>'5.1_Check_3_PTO_Summary'!AC76</f>
        <v>0</v>
      </c>
      <c r="Z75" s="281">
        <f>'5.1_Check_3_PTO_Summary'!AD76</f>
        <v>0</v>
      </c>
      <c r="AA75" s="457">
        <f>'5.1_Check_3_PTO_Summary'!AH76</f>
        <v>0</v>
      </c>
      <c r="AB75" s="282">
        <f>'5.1_Check_3_PTO_Summary'!AI76</f>
        <v>0</v>
      </c>
    </row>
    <row r="76" spans="1:28" ht="12.85" hidden="1" customHeight="1" x14ac:dyDescent="0.35">
      <c r="A76" s="309"/>
      <c r="B76" s="307"/>
      <c r="C76" s="308"/>
      <c r="E76" s="277">
        <f>'3.1_Check_1_Volume_Summary'!E76</f>
        <v>0</v>
      </c>
      <c r="F76" s="278">
        <f>'3.1_Check_1_Volume_Summary'!F76</f>
        <v>0</v>
      </c>
      <c r="G76" s="278">
        <f>'3.1_Check_1_Volume_Summary'!G76</f>
        <v>0</v>
      </c>
      <c r="H76" s="278">
        <f>'3.1_Check_1_Volume_Summary'!H76</f>
        <v>0</v>
      </c>
      <c r="I76" s="279">
        <f>'3.1_Check_1_Volume_Summary'!I76</f>
        <v>0</v>
      </c>
      <c r="K76" s="277">
        <f>'3.1_Check_1_Volume_Summary'!K76</f>
        <v>0</v>
      </c>
      <c r="L76" s="280">
        <f>'3.1_Check_1_Volume_Summary'!L76</f>
        <v>0</v>
      </c>
      <c r="P76" s="453">
        <f>'5.1_Check_3_PTO_Summary'!I77</f>
        <v>0</v>
      </c>
      <c r="Q76" s="281">
        <f>'5.1_Check_3_PTO_Summary'!J77</f>
        <v>0</v>
      </c>
      <c r="R76" s="455">
        <f>'5.1_Check_3_PTO_Summary'!N77</f>
        <v>0</v>
      </c>
      <c r="S76" s="281">
        <f>'5.1_Check_3_PTO_Summary'!O77</f>
        <v>0</v>
      </c>
      <c r="T76" s="457">
        <f>'5.1_Check_3_PTO_Summary'!S77</f>
        <v>0</v>
      </c>
      <c r="U76" s="282">
        <f>'5.1_Check_3_PTO_Summary'!T77</f>
        <v>0</v>
      </c>
      <c r="W76" s="453">
        <f>'5.1_Check_3_PTO_Summary'!X77</f>
        <v>0</v>
      </c>
      <c r="X76" s="281">
        <f>'5.1_Check_3_PTO_Summary'!Y77</f>
        <v>0</v>
      </c>
      <c r="Y76" s="455">
        <f>'5.1_Check_3_PTO_Summary'!AC77</f>
        <v>0</v>
      </c>
      <c r="Z76" s="281">
        <f>'5.1_Check_3_PTO_Summary'!AD77</f>
        <v>0</v>
      </c>
      <c r="AA76" s="457">
        <f>'5.1_Check_3_PTO_Summary'!AH77</f>
        <v>0</v>
      </c>
      <c r="AB76" s="282">
        <f>'5.1_Check_3_PTO_Summary'!AI77</f>
        <v>0</v>
      </c>
    </row>
    <row r="77" spans="1:28" ht="12.85" hidden="1" customHeight="1" x14ac:dyDescent="0.35">
      <c r="A77" s="309"/>
      <c r="B77" s="307"/>
      <c r="C77" s="308"/>
      <c r="E77" s="277">
        <f>'3.1_Check_1_Volume_Summary'!E77</f>
        <v>0</v>
      </c>
      <c r="F77" s="278">
        <f>'3.1_Check_1_Volume_Summary'!F77</f>
        <v>0</v>
      </c>
      <c r="G77" s="278">
        <f>'3.1_Check_1_Volume_Summary'!G77</f>
        <v>0</v>
      </c>
      <c r="H77" s="278">
        <f>'3.1_Check_1_Volume_Summary'!H77</f>
        <v>0</v>
      </c>
      <c r="I77" s="279">
        <f>'3.1_Check_1_Volume_Summary'!I77</f>
        <v>0</v>
      </c>
      <c r="K77" s="277">
        <f>'3.1_Check_1_Volume_Summary'!K77</f>
        <v>0</v>
      </c>
      <c r="L77" s="280">
        <f>'3.1_Check_1_Volume_Summary'!L77</f>
        <v>0</v>
      </c>
      <c r="P77" s="453">
        <f>'5.1_Check_3_PTO_Summary'!I78</f>
        <v>0</v>
      </c>
      <c r="Q77" s="281">
        <f>'5.1_Check_3_PTO_Summary'!J78</f>
        <v>0</v>
      </c>
      <c r="R77" s="455">
        <f>'5.1_Check_3_PTO_Summary'!N78</f>
        <v>0</v>
      </c>
      <c r="S77" s="281">
        <f>'5.1_Check_3_PTO_Summary'!O78</f>
        <v>0</v>
      </c>
      <c r="T77" s="457">
        <f>'5.1_Check_3_PTO_Summary'!S78</f>
        <v>0</v>
      </c>
      <c r="U77" s="282">
        <f>'5.1_Check_3_PTO_Summary'!T78</f>
        <v>0</v>
      </c>
      <c r="W77" s="453">
        <f>'5.1_Check_3_PTO_Summary'!X78</f>
        <v>0</v>
      </c>
      <c r="X77" s="281">
        <f>'5.1_Check_3_PTO_Summary'!Y78</f>
        <v>0</v>
      </c>
      <c r="Y77" s="455">
        <f>'5.1_Check_3_PTO_Summary'!AC78</f>
        <v>0</v>
      </c>
      <c r="Z77" s="281">
        <f>'5.1_Check_3_PTO_Summary'!AD78</f>
        <v>0</v>
      </c>
      <c r="AA77" s="457">
        <f>'5.1_Check_3_PTO_Summary'!AH78</f>
        <v>0</v>
      </c>
      <c r="AB77" s="282">
        <f>'5.1_Check_3_PTO_Summary'!AI78</f>
        <v>0</v>
      </c>
    </row>
    <row r="78" spans="1:28" ht="12.85" customHeight="1" x14ac:dyDescent="0.35">
      <c r="A78" s="309" t="s">
        <v>20</v>
      </c>
      <c r="B78" s="307">
        <v>18</v>
      </c>
      <c r="C78" s="308" t="s">
        <v>24</v>
      </c>
      <c r="E78" s="277" t="str">
        <f>'3.1_Check_1_Volume_Summary'!E78</f>
        <v>-</v>
      </c>
      <c r="F78" s="278" t="str">
        <f>'3.1_Check_1_Volume_Summary'!F78</f>
        <v>-</v>
      </c>
      <c r="G78" s="278" t="str">
        <f>'3.1_Check_1_Volume_Summary'!G78</f>
        <v>-</v>
      </c>
      <c r="H78" s="278" t="str">
        <f>'3.1_Check_1_Volume_Summary'!H78</f>
        <v>-</v>
      </c>
      <c r="I78" s="279" t="str">
        <f>'3.1_Check_1_Volume_Summary'!I78</f>
        <v>-</v>
      </c>
      <c r="K78" s="277" t="str">
        <f>'3.1_Check_1_Volume_Summary'!K78</f>
        <v>-</v>
      </c>
      <c r="L78" s="280" t="str">
        <f>'3.1_Check_1_Volume_Summary'!L78</f>
        <v>Acceptable</v>
      </c>
      <c r="P78" s="453" t="str">
        <f>'5.1_Check_3_PTO_Summary'!I79</f>
        <v>Direct to C1 &amp; C2</v>
      </c>
      <c r="Q78" s="281" t="str">
        <f>'5.1_Check_3_PTO_Summary'!J79</f>
        <v>Direct to C1 &amp; C2</v>
      </c>
      <c r="R78" s="455">
        <f>'5.1_Check_3_PTO_Summary'!N79</f>
        <v>0.11555324506667213</v>
      </c>
      <c r="S78" s="281">
        <f>'5.1_Check_3_PTO_Summary'!O79</f>
        <v>6.5353384208921873E-3</v>
      </c>
      <c r="T78" s="457">
        <f>'5.1_Check_3_PTO_Summary'!S79</f>
        <v>0.16726380459412271</v>
      </c>
      <c r="U78" s="282">
        <f>'5.1_Check_3_PTO_Summary'!T79</f>
        <v>9.4599296450554871E-3</v>
      </c>
      <c r="W78" s="453">
        <f>'5.1_Check_3_PTO_Summary'!X79</f>
        <v>0.20145841294081726</v>
      </c>
      <c r="X78" s="281">
        <f>'5.1_Check_3_PTO_Summary'!Y79</f>
        <v>1.1393872197569469E-2</v>
      </c>
      <c r="Y78" s="455">
        <f>'5.1_Check_3_PTO_Summary'!AC79</f>
        <v>-1.8635492242196572E-2</v>
      </c>
      <c r="Z78" s="281">
        <f>'5.1_Check_3_PTO_Summary'!AD79</f>
        <v>-1.0539664928699785E-3</v>
      </c>
      <c r="AA78" s="457">
        <f>'5.1_Check_3_PTO_Summary'!AH79</f>
        <v>0</v>
      </c>
      <c r="AB78" s="282">
        <f>'5.1_Check_3_PTO_Summary'!AI79</f>
        <v>0</v>
      </c>
    </row>
    <row r="79" spans="1:28" ht="12.85" hidden="1" customHeight="1" x14ac:dyDescent="0.35">
      <c r="A79" s="309"/>
      <c r="B79" s="307"/>
      <c r="C79" s="308"/>
      <c r="E79" s="277">
        <f>'3.1_Check_1_Volume_Summary'!E79</f>
        <v>0</v>
      </c>
      <c r="F79" s="278">
        <f>'3.1_Check_1_Volume_Summary'!F79</f>
        <v>0</v>
      </c>
      <c r="G79" s="278">
        <f>'3.1_Check_1_Volume_Summary'!G79</f>
        <v>0</v>
      </c>
      <c r="H79" s="278">
        <f>'3.1_Check_1_Volume_Summary'!H79</f>
        <v>0</v>
      </c>
      <c r="I79" s="279">
        <f>'3.1_Check_1_Volume_Summary'!I79</f>
        <v>0</v>
      </c>
      <c r="K79" s="277">
        <f>'3.1_Check_1_Volume_Summary'!K79</f>
        <v>0</v>
      </c>
      <c r="L79" s="280">
        <f>'3.1_Check_1_Volume_Summary'!L79</f>
        <v>0</v>
      </c>
      <c r="P79" s="453">
        <f>'5.1_Check_3_PTO_Summary'!I80</f>
        <v>0</v>
      </c>
      <c r="Q79" s="281">
        <f>'5.1_Check_3_PTO_Summary'!J80</f>
        <v>0</v>
      </c>
      <c r="R79" s="455">
        <f>'5.1_Check_3_PTO_Summary'!N80</f>
        <v>0</v>
      </c>
      <c r="S79" s="281">
        <f>'5.1_Check_3_PTO_Summary'!O80</f>
        <v>0</v>
      </c>
      <c r="T79" s="457">
        <f>'5.1_Check_3_PTO_Summary'!S80</f>
        <v>0</v>
      </c>
      <c r="U79" s="282">
        <f>'5.1_Check_3_PTO_Summary'!T80</f>
        <v>0</v>
      </c>
      <c r="W79" s="453">
        <f>'5.1_Check_3_PTO_Summary'!X80</f>
        <v>0</v>
      </c>
      <c r="X79" s="281">
        <f>'5.1_Check_3_PTO_Summary'!Y80</f>
        <v>0</v>
      </c>
      <c r="Y79" s="455">
        <f>'5.1_Check_3_PTO_Summary'!AC80</f>
        <v>0</v>
      </c>
      <c r="Z79" s="281">
        <f>'5.1_Check_3_PTO_Summary'!AD80</f>
        <v>0</v>
      </c>
      <c r="AA79" s="457">
        <f>'5.1_Check_3_PTO_Summary'!AH80</f>
        <v>0</v>
      </c>
      <c r="AB79" s="282">
        <f>'5.1_Check_3_PTO_Summary'!AI80</f>
        <v>0</v>
      </c>
    </row>
    <row r="80" spans="1:28" ht="12.85" hidden="1" customHeight="1" x14ac:dyDescent="0.35">
      <c r="A80" s="309"/>
      <c r="B80" s="307"/>
      <c r="C80" s="308"/>
      <c r="E80" s="277">
        <f>'3.1_Check_1_Volume_Summary'!E80</f>
        <v>0</v>
      </c>
      <c r="F80" s="278">
        <f>'3.1_Check_1_Volume_Summary'!F80</f>
        <v>0</v>
      </c>
      <c r="G80" s="278">
        <f>'3.1_Check_1_Volume_Summary'!G80</f>
        <v>0</v>
      </c>
      <c r="H80" s="278">
        <f>'3.1_Check_1_Volume_Summary'!H80</f>
        <v>0</v>
      </c>
      <c r="I80" s="279">
        <f>'3.1_Check_1_Volume_Summary'!I80</f>
        <v>0</v>
      </c>
      <c r="K80" s="277">
        <f>'3.1_Check_1_Volume_Summary'!K80</f>
        <v>0</v>
      </c>
      <c r="L80" s="280">
        <f>'3.1_Check_1_Volume_Summary'!L80</f>
        <v>0</v>
      </c>
      <c r="P80" s="453">
        <f>'5.1_Check_3_PTO_Summary'!I81</f>
        <v>0</v>
      </c>
      <c r="Q80" s="281">
        <f>'5.1_Check_3_PTO_Summary'!J81</f>
        <v>0</v>
      </c>
      <c r="R80" s="455">
        <f>'5.1_Check_3_PTO_Summary'!N81</f>
        <v>0</v>
      </c>
      <c r="S80" s="281">
        <f>'5.1_Check_3_PTO_Summary'!O81</f>
        <v>0</v>
      </c>
      <c r="T80" s="457">
        <f>'5.1_Check_3_PTO_Summary'!S81</f>
        <v>0</v>
      </c>
      <c r="U80" s="282">
        <f>'5.1_Check_3_PTO_Summary'!T81</f>
        <v>0</v>
      </c>
      <c r="W80" s="453">
        <f>'5.1_Check_3_PTO_Summary'!X81</f>
        <v>0</v>
      </c>
      <c r="X80" s="281">
        <f>'5.1_Check_3_PTO_Summary'!Y81</f>
        <v>0</v>
      </c>
      <c r="Y80" s="455">
        <f>'5.1_Check_3_PTO_Summary'!AC81</f>
        <v>0</v>
      </c>
      <c r="Z80" s="281">
        <f>'5.1_Check_3_PTO_Summary'!AD81</f>
        <v>0</v>
      </c>
      <c r="AA80" s="457">
        <f>'5.1_Check_3_PTO_Summary'!AH81</f>
        <v>0</v>
      </c>
      <c r="AB80" s="282">
        <f>'5.1_Check_3_PTO_Summary'!AI81</f>
        <v>0</v>
      </c>
    </row>
    <row r="81" spans="1:28" ht="12.85" hidden="1" customHeight="1" x14ac:dyDescent="0.35">
      <c r="A81" s="309"/>
      <c r="B81" s="307"/>
      <c r="C81" s="308"/>
      <c r="E81" s="277">
        <f>'3.1_Check_1_Volume_Summary'!E81</f>
        <v>0</v>
      </c>
      <c r="F81" s="278">
        <f>'3.1_Check_1_Volume_Summary'!F81</f>
        <v>0</v>
      </c>
      <c r="G81" s="278">
        <f>'3.1_Check_1_Volume_Summary'!G81</f>
        <v>0</v>
      </c>
      <c r="H81" s="278">
        <f>'3.1_Check_1_Volume_Summary'!H81</f>
        <v>0</v>
      </c>
      <c r="I81" s="279">
        <f>'3.1_Check_1_Volume_Summary'!I81</f>
        <v>0</v>
      </c>
      <c r="K81" s="277">
        <f>'3.1_Check_1_Volume_Summary'!K81</f>
        <v>0</v>
      </c>
      <c r="L81" s="280">
        <f>'3.1_Check_1_Volume_Summary'!L81</f>
        <v>0</v>
      </c>
      <c r="P81" s="453">
        <f>'5.1_Check_3_PTO_Summary'!I82</f>
        <v>0</v>
      </c>
      <c r="Q81" s="281">
        <f>'5.1_Check_3_PTO_Summary'!J82</f>
        <v>0</v>
      </c>
      <c r="R81" s="455">
        <f>'5.1_Check_3_PTO_Summary'!N82</f>
        <v>0</v>
      </c>
      <c r="S81" s="281">
        <f>'5.1_Check_3_PTO_Summary'!O82</f>
        <v>0</v>
      </c>
      <c r="T81" s="457">
        <f>'5.1_Check_3_PTO_Summary'!S82</f>
        <v>0</v>
      </c>
      <c r="U81" s="282">
        <f>'5.1_Check_3_PTO_Summary'!T82</f>
        <v>0</v>
      </c>
      <c r="W81" s="453">
        <f>'5.1_Check_3_PTO_Summary'!X82</f>
        <v>0</v>
      </c>
      <c r="X81" s="281">
        <f>'5.1_Check_3_PTO_Summary'!Y82</f>
        <v>0</v>
      </c>
      <c r="Y81" s="455">
        <f>'5.1_Check_3_PTO_Summary'!AC82</f>
        <v>0</v>
      </c>
      <c r="Z81" s="281">
        <f>'5.1_Check_3_PTO_Summary'!AD82</f>
        <v>0</v>
      </c>
      <c r="AA81" s="457">
        <f>'5.1_Check_3_PTO_Summary'!AH82</f>
        <v>0</v>
      </c>
      <c r="AB81" s="282">
        <f>'5.1_Check_3_PTO_Summary'!AI82</f>
        <v>0</v>
      </c>
    </row>
    <row r="82" spans="1:28" ht="12.85" customHeight="1" x14ac:dyDescent="0.35">
      <c r="A82" s="309" t="s">
        <v>20</v>
      </c>
      <c r="B82" s="307">
        <v>21</v>
      </c>
      <c r="C82" s="308" t="s">
        <v>55</v>
      </c>
      <c r="E82" s="277" t="str">
        <f>'3.1_Check_1_Volume_Summary'!E82</f>
        <v>-</v>
      </c>
      <c r="F82" s="278" t="str">
        <f>'3.1_Check_1_Volume_Summary'!F82</f>
        <v>-</v>
      </c>
      <c r="G82" s="278" t="str">
        <f>'3.1_Check_1_Volume_Summary'!G82</f>
        <v>-</v>
      </c>
      <c r="H82" s="278" t="str">
        <f>'3.1_Check_1_Volume_Summary'!H82</f>
        <v>-</v>
      </c>
      <c r="I82" s="279" t="str">
        <f>'3.1_Check_1_Volume_Summary'!I82</f>
        <v>-</v>
      </c>
      <c r="K82" s="277" t="str">
        <f>'3.1_Check_1_Volume_Summary'!K82</f>
        <v>-</v>
      </c>
      <c r="L82" s="280" t="str">
        <f>'3.1_Check_1_Volume_Summary'!L82</f>
        <v>Acceptable</v>
      </c>
      <c r="P82" s="453" t="str">
        <f>'5.1_Check_3_PTO_Summary'!I83</f>
        <v>Direct to C1 &amp; C2</v>
      </c>
      <c r="Q82" s="281" t="str">
        <f>'5.1_Check_3_PTO_Summary'!J83</f>
        <v>Direct to C1 &amp; C2</v>
      </c>
      <c r="R82" s="455">
        <f>'5.1_Check_3_PTO_Summary'!N83</f>
        <v>-0.10879727857631283</v>
      </c>
      <c r="S82" s="281">
        <f>'5.1_Check_3_PTO_Summary'!O83</f>
        <v>-6.1532416018090881E-3</v>
      </c>
      <c r="T82" s="457">
        <f>'5.1_Check_3_PTO_Summary'!S83</f>
        <v>-0.22118903640109827</v>
      </c>
      <c r="U82" s="282">
        <f>'5.1_Check_3_PTO_Summary'!T83</f>
        <v>-1.2509775965514123E-2</v>
      </c>
      <c r="W82" s="453">
        <f>'5.1_Check_3_PTO_Summary'!X83</f>
        <v>0</v>
      </c>
      <c r="X82" s="281">
        <f>'5.1_Check_3_PTO_Summary'!Y83</f>
        <v>0</v>
      </c>
      <c r="Y82" s="455">
        <f>'5.1_Check_3_PTO_Summary'!AC83</f>
        <v>0</v>
      </c>
      <c r="Z82" s="281">
        <f>'5.1_Check_3_PTO_Summary'!AD83</f>
        <v>0</v>
      </c>
      <c r="AA82" s="457">
        <f>'5.1_Check_3_PTO_Summary'!AH83</f>
        <v>0</v>
      </c>
      <c r="AB82" s="282">
        <f>'5.1_Check_3_PTO_Summary'!AI83</f>
        <v>0</v>
      </c>
    </row>
    <row r="83" spans="1:28" ht="12.85" hidden="1" customHeight="1" x14ac:dyDescent="0.35">
      <c r="A83" s="309"/>
      <c r="B83" s="307"/>
      <c r="C83" s="308"/>
      <c r="E83" s="277">
        <f>'3.1_Check_1_Volume_Summary'!E83</f>
        <v>0</v>
      </c>
      <c r="F83" s="278">
        <f>'3.1_Check_1_Volume_Summary'!F83</f>
        <v>0</v>
      </c>
      <c r="G83" s="278">
        <f>'3.1_Check_1_Volume_Summary'!G83</f>
        <v>0</v>
      </c>
      <c r="H83" s="278">
        <f>'3.1_Check_1_Volume_Summary'!H83</f>
        <v>0</v>
      </c>
      <c r="I83" s="279">
        <f>'3.1_Check_1_Volume_Summary'!I83</f>
        <v>0</v>
      </c>
      <c r="K83" s="277">
        <f>'3.1_Check_1_Volume_Summary'!K83</f>
        <v>0</v>
      </c>
      <c r="L83" s="280">
        <f>'3.1_Check_1_Volume_Summary'!L83</f>
        <v>0</v>
      </c>
      <c r="P83" s="453">
        <f>'5.1_Check_3_PTO_Summary'!I84</f>
        <v>0</v>
      </c>
      <c r="Q83" s="281">
        <f>'5.1_Check_3_PTO_Summary'!J84</f>
        <v>0</v>
      </c>
      <c r="R83" s="455">
        <f>'5.1_Check_3_PTO_Summary'!N84</f>
        <v>0</v>
      </c>
      <c r="S83" s="281">
        <f>'5.1_Check_3_PTO_Summary'!O84</f>
        <v>0</v>
      </c>
      <c r="T83" s="457">
        <f>'5.1_Check_3_PTO_Summary'!S84</f>
        <v>0</v>
      </c>
      <c r="U83" s="282">
        <f>'5.1_Check_3_PTO_Summary'!T84</f>
        <v>0</v>
      </c>
      <c r="W83" s="453">
        <f>'5.1_Check_3_PTO_Summary'!X84</f>
        <v>0</v>
      </c>
      <c r="X83" s="281">
        <f>'5.1_Check_3_PTO_Summary'!Y84</f>
        <v>0</v>
      </c>
      <c r="Y83" s="455">
        <f>'5.1_Check_3_PTO_Summary'!AC84</f>
        <v>0</v>
      </c>
      <c r="Z83" s="281">
        <f>'5.1_Check_3_PTO_Summary'!AD84</f>
        <v>0</v>
      </c>
      <c r="AA83" s="457">
        <f>'5.1_Check_3_PTO_Summary'!AH84</f>
        <v>0</v>
      </c>
      <c r="AB83" s="282">
        <f>'5.1_Check_3_PTO_Summary'!AI84</f>
        <v>0</v>
      </c>
    </row>
    <row r="84" spans="1:28" ht="12.85" hidden="1" customHeight="1" x14ac:dyDescent="0.35">
      <c r="A84" s="309"/>
      <c r="B84" s="307"/>
      <c r="C84" s="308"/>
      <c r="E84" s="277">
        <f>'3.1_Check_1_Volume_Summary'!E84</f>
        <v>0</v>
      </c>
      <c r="F84" s="278">
        <f>'3.1_Check_1_Volume_Summary'!F84</f>
        <v>0</v>
      </c>
      <c r="G84" s="278">
        <f>'3.1_Check_1_Volume_Summary'!G84</f>
        <v>0</v>
      </c>
      <c r="H84" s="278">
        <f>'3.1_Check_1_Volume_Summary'!H84</f>
        <v>0</v>
      </c>
      <c r="I84" s="279">
        <f>'3.1_Check_1_Volume_Summary'!I84</f>
        <v>0</v>
      </c>
      <c r="K84" s="277">
        <f>'3.1_Check_1_Volume_Summary'!K84</f>
        <v>0</v>
      </c>
      <c r="L84" s="280">
        <f>'3.1_Check_1_Volume_Summary'!L84</f>
        <v>0</v>
      </c>
      <c r="P84" s="453">
        <f>'5.1_Check_3_PTO_Summary'!I85</f>
        <v>0</v>
      </c>
      <c r="Q84" s="281">
        <f>'5.1_Check_3_PTO_Summary'!J85</f>
        <v>0</v>
      </c>
      <c r="R84" s="455">
        <f>'5.1_Check_3_PTO_Summary'!N85</f>
        <v>0</v>
      </c>
      <c r="S84" s="281">
        <f>'5.1_Check_3_PTO_Summary'!O85</f>
        <v>0</v>
      </c>
      <c r="T84" s="457">
        <f>'5.1_Check_3_PTO_Summary'!S85</f>
        <v>0</v>
      </c>
      <c r="U84" s="282">
        <f>'5.1_Check_3_PTO_Summary'!T85</f>
        <v>0</v>
      </c>
      <c r="W84" s="453">
        <f>'5.1_Check_3_PTO_Summary'!X85</f>
        <v>0</v>
      </c>
      <c r="X84" s="281">
        <f>'5.1_Check_3_PTO_Summary'!Y85</f>
        <v>0</v>
      </c>
      <c r="Y84" s="455">
        <f>'5.1_Check_3_PTO_Summary'!AC85</f>
        <v>0</v>
      </c>
      <c r="Z84" s="281">
        <f>'5.1_Check_3_PTO_Summary'!AD85</f>
        <v>0</v>
      </c>
      <c r="AA84" s="457">
        <f>'5.1_Check_3_PTO_Summary'!AH85</f>
        <v>0</v>
      </c>
      <c r="AB84" s="282">
        <f>'5.1_Check_3_PTO_Summary'!AI85</f>
        <v>0</v>
      </c>
    </row>
    <row r="85" spans="1:28" ht="12.85" hidden="1" customHeight="1" x14ac:dyDescent="0.35">
      <c r="A85" s="309"/>
      <c r="B85" s="307"/>
      <c r="C85" s="308"/>
      <c r="E85" s="277">
        <f>'3.1_Check_1_Volume_Summary'!E85</f>
        <v>0</v>
      </c>
      <c r="F85" s="278">
        <f>'3.1_Check_1_Volume_Summary'!F85</f>
        <v>0</v>
      </c>
      <c r="G85" s="278">
        <f>'3.1_Check_1_Volume_Summary'!G85</f>
        <v>0</v>
      </c>
      <c r="H85" s="278">
        <f>'3.1_Check_1_Volume_Summary'!H85</f>
        <v>0</v>
      </c>
      <c r="I85" s="279">
        <f>'3.1_Check_1_Volume_Summary'!I85</f>
        <v>0</v>
      </c>
      <c r="K85" s="277">
        <f>'3.1_Check_1_Volume_Summary'!K85</f>
        <v>0</v>
      </c>
      <c r="L85" s="280">
        <f>'3.1_Check_1_Volume_Summary'!L85</f>
        <v>0</v>
      </c>
      <c r="P85" s="453">
        <f>'5.1_Check_3_PTO_Summary'!I86</f>
        <v>0</v>
      </c>
      <c r="Q85" s="281">
        <f>'5.1_Check_3_PTO_Summary'!J86</f>
        <v>0</v>
      </c>
      <c r="R85" s="455">
        <f>'5.1_Check_3_PTO_Summary'!N86</f>
        <v>0</v>
      </c>
      <c r="S85" s="281">
        <f>'5.1_Check_3_PTO_Summary'!O86</f>
        <v>0</v>
      </c>
      <c r="T85" s="457">
        <f>'5.1_Check_3_PTO_Summary'!S86</f>
        <v>0</v>
      </c>
      <c r="U85" s="282">
        <f>'5.1_Check_3_PTO_Summary'!T86</f>
        <v>0</v>
      </c>
      <c r="W85" s="453">
        <f>'5.1_Check_3_PTO_Summary'!X86</f>
        <v>0</v>
      </c>
      <c r="X85" s="281">
        <f>'5.1_Check_3_PTO_Summary'!Y86</f>
        <v>0</v>
      </c>
      <c r="Y85" s="455">
        <f>'5.1_Check_3_PTO_Summary'!AC86</f>
        <v>0</v>
      </c>
      <c r="Z85" s="281">
        <f>'5.1_Check_3_PTO_Summary'!AD86</f>
        <v>0</v>
      </c>
      <c r="AA85" s="457">
        <f>'5.1_Check_3_PTO_Summary'!AH86</f>
        <v>0</v>
      </c>
      <c r="AB85" s="282">
        <f>'5.1_Check_3_PTO_Summary'!AI86</f>
        <v>0</v>
      </c>
    </row>
    <row r="86" spans="1:28" ht="12.85" customHeight="1" x14ac:dyDescent="0.35">
      <c r="A86" s="309" t="s">
        <v>20</v>
      </c>
      <c r="B86" s="307">
        <v>22</v>
      </c>
      <c r="C86" s="308" t="s">
        <v>15</v>
      </c>
      <c r="E86" s="277" t="str">
        <f>'3.1_Check_1_Volume_Summary'!E86</f>
        <v>-</v>
      </c>
      <c r="F86" s="278" t="str">
        <f>'3.1_Check_1_Volume_Summary'!F86</f>
        <v>-</v>
      </c>
      <c r="G86" s="278" t="str">
        <f>'3.1_Check_1_Volume_Summary'!G86</f>
        <v>-</v>
      </c>
      <c r="H86" s="278" t="str">
        <f>'3.1_Check_1_Volume_Summary'!H86</f>
        <v>-</v>
      </c>
      <c r="I86" s="279" t="str">
        <f>'3.1_Check_1_Volume_Summary'!I86</f>
        <v>-</v>
      </c>
      <c r="K86" s="277" t="str">
        <f>'3.1_Check_1_Volume_Summary'!K86</f>
        <v>-</v>
      </c>
      <c r="L86" s="280" t="str">
        <f>'3.1_Check_1_Volume_Summary'!L86</f>
        <v>Acceptable</v>
      </c>
      <c r="P86" s="453">
        <f>'5.1_Check_3_PTO_Summary'!I87</f>
        <v>0</v>
      </c>
      <c r="Q86" s="281">
        <f>'5.1_Check_3_PTO_Summary'!J87</f>
        <v>0</v>
      </c>
      <c r="R86" s="455">
        <f>'5.1_Check_3_PTO_Summary'!N87</f>
        <v>0</v>
      </c>
      <c r="S86" s="281">
        <f>'5.1_Check_3_PTO_Summary'!O87</f>
        <v>0</v>
      </c>
      <c r="T86" s="457">
        <f>'5.1_Check_3_PTO_Summary'!S87</f>
        <v>0</v>
      </c>
      <c r="U86" s="282">
        <f>'5.1_Check_3_PTO_Summary'!T87</f>
        <v>0</v>
      </c>
      <c r="W86" s="453">
        <f>'5.1_Check_3_PTO_Summary'!X87</f>
        <v>0</v>
      </c>
      <c r="X86" s="281">
        <f>'5.1_Check_3_PTO_Summary'!Y87</f>
        <v>0</v>
      </c>
      <c r="Y86" s="455">
        <f>'5.1_Check_3_PTO_Summary'!AC87</f>
        <v>0</v>
      </c>
      <c r="Z86" s="281">
        <f>'5.1_Check_3_PTO_Summary'!AD87</f>
        <v>0</v>
      </c>
      <c r="AA86" s="457">
        <f>'5.1_Check_3_PTO_Summary'!AH87</f>
        <v>0</v>
      </c>
      <c r="AB86" s="282">
        <f>'5.1_Check_3_PTO_Summary'!AI87</f>
        <v>0</v>
      </c>
    </row>
    <row r="87" spans="1:28" ht="12.85" hidden="1" customHeight="1" x14ac:dyDescent="0.35">
      <c r="A87" s="309"/>
      <c r="B87" s="307"/>
      <c r="C87" s="308"/>
      <c r="E87" s="277">
        <f>'3.1_Check_1_Volume_Summary'!E87</f>
        <v>0</v>
      </c>
      <c r="F87" s="278">
        <f>'3.1_Check_1_Volume_Summary'!F87</f>
        <v>0</v>
      </c>
      <c r="G87" s="278">
        <f>'3.1_Check_1_Volume_Summary'!G87</f>
        <v>0</v>
      </c>
      <c r="H87" s="278">
        <f>'3.1_Check_1_Volume_Summary'!H87</f>
        <v>0</v>
      </c>
      <c r="I87" s="279">
        <f>'3.1_Check_1_Volume_Summary'!I87</f>
        <v>0</v>
      </c>
      <c r="K87" s="277">
        <f>'3.1_Check_1_Volume_Summary'!K87</f>
        <v>0</v>
      </c>
      <c r="L87" s="280">
        <f>'3.1_Check_1_Volume_Summary'!L87</f>
        <v>0</v>
      </c>
      <c r="P87" s="453">
        <f>'5.1_Check_3_PTO_Summary'!I88</f>
        <v>0</v>
      </c>
      <c r="Q87" s="281">
        <f>'5.1_Check_3_PTO_Summary'!J88</f>
        <v>0</v>
      </c>
      <c r="R87" s="455">
        <f>'5.1_Check_3_PTO_Summary'!N88</f>
        <v>0</v>
      </c>
      <c r="S87" s="281">
        <f>'5.1_Check_3_PTO_Summary'!O88</f>
        <v>0</v>
      </c>
      <c r="T87" s="457">
        <f>'5.1_Check_3_PTO_Summary'!S88</f>
        <v>0</v>
      </c>
      <c r="U87" s="282">
        <f>'5.1_Check_3_PTO_Summary'!T88</f>
        <v>0</v>
      </c>
      <c r="W87" s="453">
        <f>'5.1_Check_3_PTO_Summary'!X88</f>
        <v>0</v>
      </c>
      <c r="X87" s="281">
        <f>'5.1_Check_3_PTO_Summary'!Y88</f>
        <v>0</v>
      </c>
      <c r="Y87" s="455">
        <f>'5.1_Check_3_PTO_Summary'!AC88</f>
        <v>0</v>
      </c>
      <c r="Z87" s="281">
        <f>'5.1_Check_3_PTO_Summary'!AD88</f>
        <v>0</v>
      </c>
      <c r="AA87" s="457">
        <f>'5.1_Check_3_PTO_Summary'!AH88</f>
        <v>0</v>
      </c>
      <c r="AB87" s="282">
        <f>'5.1_Check_3_PTO_Summary'!AI88</f>
        <v>0</v>
      </c>
    </row>
    <row r="88" spans="1:28" ht="12.85" hidden="1" customHeight="1" x14ac:dyDescent="0.35">
      <c r="A88" s="309"/>
      <c r="B88" s="307"/>
      <c r="C88" s="308"/>
      <c r="E88" s="277">
        <f>'3.1_Check_1_Volume_Summary'!E88</f>
        <v>0</v>
      </c>
      <c r="F88" s="278">
        <f>'3.1_Check_1_Volume_Summary'!F88</f>
        <v>0</v>
      </c>
      <c r="G88" s="278">
        <f>'3.1_Check_1_Volume_Summary'!G88</f>
        <v>0</v>
      </c>
      <c r="H88" s="278">
        <f>'3.1_Check_1_Volume_Summary'!H88</f>
        <v>0</v>
      </c>
      <c r="I88" s="279">
        <f>'3.1_Check_1_Volume_Summary'!I88</f>
        <v>0</v>
      </c>
      <c r="K88" s="277">
        <f>'3.1_Check_1_Volume_Summary'!K88</f>
        <v>0</v>
      </c>
      <c r="L88" s="280">
        <f>'3.1_Check_1_Volume_Summary'!L88</f>
        <v>0</v>
      </c>
      <c r="P88" s="453">
        <f>'5.1_Check_3_PTO_Summary'!I89</f>
        <v>0</v>
      </c>
      <c r="Q88" s="281">
        <f>'5.1_Check_3_PTO_Summary'!J89</f>
        <v>0</v>
      </c>
      <c r="R88" s="455">
        <f>'5.1_Check_3_PTO_Summary'!N89</f>
        <v>0</v>
      </c>
      <c r="S88" s="281">
        <f>'5.1_Check_3_PTO_Summary'!O89</f>
        <v>0</v>
      </c>
      <c r="T88" s="457">
        <f>'5.1_Check_3_PTO_Summary'!S89</f>
        <v>0</v>
      </c>
      <c r="U88" s="282">
        <f>'5.1_Check_3_PTO_Summary'!T89</f>
        <v>0</v>
      </c>
      <c r="W88" s="453">
        <f>'5.1_Check_3_PTO_Summary'!X89</f>
        <v>0</v>
      </c>
      <c r="X88" s="281">
        <f>'5.1_Check_3_PTO_Summary'!Y89</f>
        <v>0</v>
      </c>
      <c r="Y88" s="455">
        <f>'5.1_Check_3_PTO_Summary'!AC89</f>
        <v>0</v>
      </c>
      <c r="Z88" s="281">
        <f>'5.1_Check_3_PTO_Summary'!AD89</f>
        <v>0</v>
      </c>
      <c r="AA88" s="457">
        <f>'5.1_Check_3_PTO_Summary'!AH89</f>
        <v>0</v>
      </c>
      <c r="AB88" s="282">
        <f>'5.1_Check_3_PTO_Summary'!AI89</f>
        <v>0</v>
      </c>
    </row>
    <row r="89" spans="1:28" ht="12.85" hidden="1" customHeight="1" x14ac:dyDescent="0.35">
      <c r="A89" s="309"/>
      <c r="B89" s="307"/>
      <c r="C89" s="308"/>
      <c r="E89" s="277">
        <f>'3.1_Check_1_Volume_Summary'!E89</f>
        <v>0</v>
      </c>
      <c r="F89" s="278">
        <f>'3.1_Check_1_Volume_Summary'!F89</f>
        <v>0</v>
      </c>
      <c r="G89" s="278">
        <f>'3.1_Check_1_Volume_Summary'!G89</f>
        <v>0</v>
      </c>
      <c r="H89" s="278">
        <f>'3.1_Check_1_Volume_Summary'!H89</f>
        <v>0</v>
      </c>
      <c r="I89" s="279">
        <f>'3.1_Check_1_Volume_Summary'!I89</f>
        <v>0</v>
      </c>
      <c r="K89" s="277">
        <f>'3.1_Check_1_Volume_Summary'!K89</f>
        <v>0</v>
      </c>
      <c r="L89" s="280">
        <f>'3.1_Check_1_Volume_Summary'!L89</f>
        <v>0</v>
      </c>
      <c r="P89" s="453">
        <f>'5.1_Check_3_PTO_Summary'!I90</f>
        <v>0</v>
      </c>
      <c r="Q89" s="281">
        <f>'5.1_Check_3_PTO_Summary'!J90</f>
        <v>0</v>
      </c>
      <c r="R89" s="455">
        <f>'5.1_Check_3_PTO_Summary'!N90</f>
        <v>0</v>
      </c>
      <c r="S89" s="281">
        <f>'5.1_Check_3_PTO_Summary'!O90</f>
        <v>0</v>
      </c>
      <c r="T89" s="457">
        <f>'5.1_Check_3_PTO_Summary'!S90</f>
        <v>0</v>
      </c>
      <c r="U89" s="282">
        <f>'5.1_Check_3_PTO_Summary'!T90</f>
        <v>0</v>
      </c>
      <c r="W89" s="453">
        <f>'5.1_Check_3_PTO_Summary'!X90</f>
        <v>0</v>
      </c>
      <c r="X89" s="281">
        <f>'5.1_Check_3_PTO_Summary'!Y90</f>
        <v>0</v>
      </c>
      <c r="Y89" s="455">
        <f>'5.1_Check_3_PTO_Summary'!AC90</f>
        <v>0</v>
      </c>
      <c r="Z89" s="281">
        <f>'5.1_Check_3_PTO_Summary'!AD90</f>
        <v>0</v>
      </c>
      <c r="AA89" s="457">
        <f>'5.1_Check_3_PTO_Summary'!AH90</f>
        <v>0</v>
      </c>
      <c r="AB89" s="282">
        <f>'5.1_Check_3_PTO_Summary'!AI90</f>
        <v>0</v>
      </c>
    </row>
    <row r="90" spans="1:28" ht="12.85" customHeight="1" x14ac:dyDescent="0.35">
      <c r="A90" s="309" t="s">
        <v>20</v>
      </c>
      <c r="B90" s="307">
        <v>23</v>
      </c>
      <c r="C90" s="308" t="s">
        <v>22</v>
      </c>
      <c r="E90" s="277" t="str">
        <f>'3.1_Check_1_Volume_Summary'!E90</f>
        <v>-</v>
      </c>
      <c r="F90" s="278" t="str">
        <f>'3.1_Check_1_Volume_Summary'!F90</f>
        <v>-</v>
      </c>
      <c r="G90" s="278" t="str">
        <f>'3.1_Check_1_Volume_Summary'!G90</f>
        <v>-</v>
      </c>
      <c r="H90" s="278" t="str">
        <f>'3.1_Check_1_Volume_Summary'!H90</f>
        <v>-</v>
      </c>
      <c r="I90" s="279" t="str">
        <f>'3.1_Check_1_Volume_Summary'!I90</f>
        <v>-</v>
      </c>
      <c r="K90" s="277" t="str">
        <f>'3.1_Check_1_Volume_Summary'!K90</f>
        <v>-</v>
      </c>
      <c r="L90" s="280" t="str">
        <f>'3.1_Check_1_Volume_Summary'!L90</f>
        <v>Acceptable</v>
      </c>
      <c r="P90" s="453" t="str">
        <f>'5.1_Check_3_PTO_Summary'!I91</f>
        <v>Direct to C1 &amp; C2</v>
      </c>
      <c r="Q90" s="281" t="str">
        <f>'5.1_Check_3_PTO_Summary'!J91</f>
        <v>Direct to C1 &amp; C2</v>
      </c>
      <c r="R90" s="455">
        <f>'5.1_Check_3_PTO_Summary'!N91</f>
        <v>0.23874491491852401</v>
      </c>
      <c r="S90" s="281">
        <f>'5.1_Check_3_PTO_Summary'!O91</f>
        <v>1.3502682805311212E-2</v>
      </c>
      <c r="T90" s="457">
        <f>'5.1_Check_3_PTO_Summary'!S91</f>
        <v>0.28555610848624141</v>
      </c>
      <c r="U90" s="282">
        <f>'5.1_Check_3_PTO_Summary'!T91</f>
        <v>1.6150180862803329E-2</v>
      </c>
      <c r="W90" s="453">
        <f>'5.1_Check_3_PTO_Summary'!X91</f>
        <v>8.6856220746015539E-2</v>
      </c>
      <c r="X90" s="281">
        <f>'5.1_Check_3_PTO_Summary'!Y91</f>
        <v>4.9123224207802511E-3</v>
      </c>
      <c r="Y90" s="455">
        <f>'5.1_Check_3_PTO_Summary'!AC91</f>
        <v>0</v>
      </c>
      <c r="Z90" s="281">
        <f>'5.1_Check_3_PTO_Summary'!AD91</f>
        <v>0</v>
      </c>
      <c r="AA90" s="457">
        <f>'5.1_Check_3_PTO_Summary'!AH91</f>
        <v>0</v>
      </c>
      <c r="AB90" s="282">
        <f>'5.1_Check_3_PTO_Summary'!AI91</f>
        <v>0</v>
      </c>
    </row>
    <row r="91" spans="1:28" ht="12.85" hidden="1" customHeight="1" x14ac:dyDescent="0.35">
      <c r="A91" s="309"/>
      <c r="B91" s="307"/>
      <c r="C91" s="308"/>
      <c r="E91" s="277">
        <f>'3.1_Check_1_Volume_Summary'!E91</f>
        <v>0</v>
      </c>
      <c r="F91" s="278">
        <f>'3.1_Check_1_Volume_Summary'!F91</f>
        <v>0</v>
      </c>
      <c r="G91" s="278">
        <f>'3.1_Check_1_Volume_Summary'!G91</f>
        <v>0</v>
      </c>
      <c r="H91" s="278">
        <f>'3.1_Check_1_Volume_Summary'!H91</f>
        <v>0</v>
      </c>
      <c r="I91" s="279">
        <f>'3.1_Check_1_Volume_Summary'!I91</f>
        <v>0</v>
      </c>
      <c r="K91" s="277">
        <f>'3.1_Check_1_Volume_Summary'!K91</f>
        <v>0</v>
      </c>
      <c r="L91" s="280">
        <f>'3.1_Check_1_Volume_Summary'!L91</f>
        <v>0</v>
      </c>
      <c r="P91" s="453">
        <f>'5.1_Check_3_PTO_Summary'!I92</f>
        <v>0</v>
      </c>
      <c r="Q91" s="281">
        <f>'5.1_Check_3_PTO_Summary'!J92</f>
        <v>0</v>
      </c>
      <c r="R91" s="455">
        <f>'5.1_Check_3_PTO_Summary'!N92</f>
        <v>0</v>
      </c>
      <c r="S91" s="281">
        <f>'5.1_Check_3_PTO_Summary'!O92</f>
        <v>0</v>
      </c>
      <c r="T91" s="457">
        <f>'5.1_Check_3_PTO_Summary'!S92</f>
        <v>0</v>
      </c>
      <c r="U91" s="282">
        <f>'5.1_Check_3_PTO_Summary'!T92</f>
        <v>0</v>
      </c>
      <c r="W91" s="453">
        <f>'5.1_Check_3_PTO_Summary'!X92</f>
        <v>0</v>
      </c>
      <c r="X91" s="281">
        <f>'5.1_Check_3_PTO_Summary'!Y92</f>
        <v>0</v>
      </c>
      <c r="Y91" s="455">
        <f>'5.1_Check_3_PTO_Summary'!AC92</f>
        <v>0</v>
      </c>
      <c r="Z91" s="281">
        <f>'5.1_Check_3_PTO_Summary'!AD92</f>
        <v>0</v>
      </c>
      <c r="AA91" s="457">
        <f>'5.1_Check_3_PTO_Summary'!AH92</f>
        <v>0</v>
      </c>
      <c r="AB91" s="282">
        <f>'5.1_Check_3_PTO_Summary'!AI92</f>
        <v>0</v>
      </c>
    </row>
    <row r="92" spans="1:28" ht="12.85" hidden="1" customHeight="1" x14ac:dyDescent="0.35">
      <c r="A92" s="309"/>
      <c r="B92" s="307"/>
      <c r="C92" s="308"/>
      <c r="E92" s="277">
        <f>'3.1_Check_1_Volume_Summary'!E92</f>
        <v>0</v>
      </c>
      <c r="F92" s="278">
        <f>'3.1_Check_1_Volume_Summary'!F92</f>
        <v>0</v>
      </c>
      <c r="G92" s="278">
        <f>'3.1_Check_1_Volume_Summary'!G92</f>
        <v>0</v>
      </c>
      <c r="H92" s="278">
        <f>'3.1_Check_1_Volume_Summary'!H92</f>
        <v>0</v>
      </c>
      <c r="I92" s="279">
        <f>'3.1_Check_1_Volume_Summary'!I92</f>
        <v>0</v>
      </c>
      <c r="K92" s="277">
        <f>'3.1_Check_1_Volume_Summary'!K92</f>
        <v>0</v>
      </c>
      <c r="L92" s="280">
        <f>'3.1_Check_1_Volume_Summary'!L92</f>
        <v>0</v>
      </c>
      <c r="P92" s="453">
        <f>'5.1_Check_3_PTO_Summary'!I93</f>
        <v>0</v>
      </c>
      <c r="Q92" s="281">
        <f>'5.1_Check_3_PTO_Summary'!J93</f>
        <v>0</v>
      </c>
      <c r="R92" s="455">
        <f>'5.1_Check_3_PTO_Summary'!N93</f>
        <v>0</v>
      </c>
      <c r="S92" s="281">
        <f>'5.1_Check_3_PTO_Summary'!O93</f>
        <v>0</v>
      </c>
      <c r="T92" s="457">
        <f>'5.1_Check_3_PTO_Summary'!S93</f>
        <v>0</v>
      </c>
      <c r="U92" s="282">
        <f>'5.1_Check_3_PTO_Summary'!T93</f>
        <v>0</v>
      </c>
      <c r="W92" s="453">
        <f>'5.1_Check_3_PTO_Summary'!X93</f>
        <v>0</v>
      </c>
      <c r="X92" s="281">
        <f>'5.1_Check_3_PTO_Summary'!Y93</f>
        <v>0</v>
      </c>
      <c r="Y92" s="455">
        <f>'5.1_Check_3_PTO_Summary'!AC93</f>
        <v>0</v>
      </c>
      <c r="Z92" s="281">
        <f>'5.1_Check_3_PTO_Summary'!AD93</f>
        <v>0</v>
      </c>
      <c r="AA92" s="457">
        <f>'5.1_Check_3_PTO_Summary'!AH93</f>
        <v>0</v>
      </c>
      <c r="AB92" s="282">
        <f>'5.1_Check_3_PTO_Summary'!AI93</f>
        <v>0</v>
      </c>
    </row>
    <row r="93" spans="1:28" ht="12.85" hidden="1" customHeight="1" x14ac:dyDescent="0.35">
      <c r="A93" s="309"/>
      <c r="B93" s="307"/>
      <c r="C93" s="308"/>
      <c r="E93" s="277">
        <f>'3.1_Check_1_Volume_Summary'!E93</f>
        <v>0</v>
      </c>
      <c r="F93" s="278">
        <f>'3.1_Check_1_Volume_Summary'!F93</f>
        <v>0</v>
      </c>
      <c r="G93" s="278">
        <f>'3.1_Check_1_Volume_Summary'!G93</f>
        <v>0</v>
      </c>
      <c r="H93" s="278">
        <f>'3.1_Check_1_Volume_Summary'!H93</f>
        <v>0</v>
      </c>
      <c r="I93" s="279">
        <f>'3.1_Check_1_Volume_Summary'!I93</f>
        <v>0</v>
      </c>
      <c r="K93" s="277">
        <f>'3.1_Check_1_Volume_Summary'!K93</f>
        <v>0</v>
      </c>
      <c r="L93" s="280">
        <f>'3.1_Check_1_Volume_Summary'!L93</f>
        <v>0</v>
      </c>
      <c r="P93" s="453">
        <f>'5.1_Check_3_PTO_Summary'!I94</f>
        <v>0</v>
      </c>
      <c r="Q93" s="281">
        <f>'5.1_Check_3_PTO_Summary'!J94</f>
        <v>0</v>
      </c>
      <c r="R93" s="455">
        <f>'5.1_Check_3_PTO_Summary'!N94</f>
        <v>0</v>
      </c>
      <c r="S93" s="281">
        <f>'5.1_Check_3_PTO_Summary'!O94</f>
        <v>0</v>
      </c>
      <c r="T93" s="457">
        <f>'5.1_Check_3_PTO_Summary'!S94</f>
        <v>0</v>
      </c>
      <c r="U93" s="282">
        <f>'5.1_Check_3_PTO_Summary'!T94</f>
        <v>0</v>
      </c>
      <c r="W93" s="453">
        <f>'5.1_Check_3_PTO_Summary'!X94</f>
        <v>0</v>
      </c>
      <c r="X93" s="281">
        <f>'5.1_Check_3_PTO_Summary'!Y94</f>
        <v>0</v>
      </c>
      <c r="Y93" s="455">
        <f>'5.1_Check_3_PTO_Summary'!AC94</f>
        <v>0</v>
      </c>
      <c r="Z93" s="281">
        <f>'5.1_Check_3_PTO_Summary'!AD94</f>
        <v>0</v>
      </c>
      <c r="AA93" s="457">
        <f>'5.1_Check_3_PTO_Summary'!AH94</f>
        <v>0</v>
      </c>
      <c r="AB93" s="282">
        <f>'5.1_Check_3_PTO_Summary'!AI94</f>
        <v>0</v>
      </c>
    </row>
    <row r="94" spans="1:28" ht="12.85" customHeight="1" x14ac:dyDescent="0.35">
      <c r="A94" s="309" t="s">
        <v>20</v>
      </c>
      <c r="B94" s="307">
        <v>28</v>
      </c>
      <c r="C94" s="308" t="s">
        <v>68</v>
      </c>
      <c r="E94" s="277" t="str">
        <f>'3.1_Check_1_Volume_Summary'!E94</f>
        <v>-</v>
      </c>
      <c r="F94" s="278" t="str">
        <f>'3.1_Check_1_Volume_Summary'!F94</f>
        <v>-</v>
      </c>
      <c r="G94" s="278" t="str">
        <f>'3.1_Check_1_Volume_Summary'!G94</f>
        <v>-</v>
      </c>
      <c r="H94" s="278" t="str">
        <f>'3.1_Check_1_Volume_Summary'!H94</f>
        <v>-</v>
      </c>
      <c r="I94" s="279" t="str">
        <f>'3.1_Check_1_Volume_Summary'!I94</f>
        <v>-</v>
      </c>
      <c r="K94" s="277" t="str">
        <f>'3.1_Check_1_Volume_Summary'!K94</f>
        <v>-</v>
      </c>
      <c r="L94" s="280" t="str">
        <f>'3.1_Check_1_Volume_Summary'!L94</f>
        <v>Acceptable</v>
      </c>
      <c r="P94" s="453" t="str">
        <f>'5.1_Check_3_PTO_Summary'!I95</f>
        <v>Direct to C1 &amp; C2</v>
      </c>
      <c r="Q94" s="281" t="str">
        <f>'5.1_Check_3_PTO_Summary'!J95</f>
        <v>Direct to C1 &amp; C2</v>
      </c>
      <c r="R94" s="455" t="str">
        <f>'5.1_Check_3_PTO_Summary'!N95</f>
        <v>Direct to C1, C2 &amp; C3</v>
      </c>
      <c r="S94" s="281" t="str">
        <f>'5.1_Check_3_PTO_Summary'!O95</f>
        <v>Direct to C1, C2 &amp; C3</v>
      </c>
      <c r="T94" s="457" t="str">
        <f>'5.1_Check_3_PTO_Summary'!S95</f>
        <v>No Intervention</v>
      </c>
      <c r="U94" s="282" t="str">
        <f>'5.1_Check_3_PTO_Summary'!T95</f>
        <v>No Intervention</v>
      </c>
      <c r="W94" s="453">
        <f>'5.1_Check_3_PTO_Summary'!X95</f>
        <v>2.4504018203916574E-2</v>
      </c>
      <c r="X94" s="281">
        <f>'5.1_Check_3_PTO_Summary'!Y95</f>
        <v>1.3858723875897947E-3</v>
      </c>
      <c r="Y94" s="455">
        <f>'5.1_Check_3_PTO_Summary'!AC95</f>
        <v>0</v>
      </c>
      <c r="Z94" s="281">
        <f>'5.1_Check_3_PTO_Summary'!AD95</f>
        <v>0</v>
      </c>
      <c r="AA94" s="457">
        <f>'5.1_Check_3_PTO_Summary'!AH95</f>
        <v>0</v>
      </c>
      <c r="AB94" s="282">
        <f>'5.1_Check_3_PTO_Summary'!AI95</f>
        <v>0</v>
      </c>
    </row>
    <row r="95" spans="1:28" ht="12.85" hidden="1" customHeight="1" x14ac:dyDescent="0.35">
      <c r="A95" s="309"/>
      <c r="B95" s="307"/>
      <c r="C95" s="308"/>
      <c r="E95" s="277">
        <f>'3.1_Check_1_Volume_Summary'!E95</f>
        <v>0</v>
      </c>
      <c r="F95" s="278">
        <f>'3.1_Check_1_Volume_Summary'!F95</f>
        <v>0</v>
      </c>
      <c r="G95" s="278">
        <f>'3.1_Check_1_Volume_Summary'!G95</f>
        <v>0</v>
      </c>
      <c r="H95" s="278">
        <f>'3.1_Check_1_Volume_Summary'!H95</f>
        <v>0</v>
      </c>
      <c r="I95" s="279">
        <f>'3.1_Check_1_Volume_Summary'!I95</f>
        <v>0</v>
      </c>
      <c r="K95" s="277">
        <f>'3.1_Check_1_Volume_Summary'!K95</f>
        <v>0</v>
      </c>
      <c r="L95" s="280">
        <f>'3.1_Check_1_Volume_Summary'!L95</f>
        <v>0</v>
      </c>
      <c r="P95" s="453">
        <f>'5.1_Check_3_PTO_Summary'!I96</f>
        <v>0</v>
      </c>
      <c r="Q95" s="281">
        <f>'5.1_Check_3_PTO_Summary'!J96</f>
        <v>0</v>
      </c>
      <c r="R95" s="455">
        <f>'5.1_Check_3_PTO_Summary'!N96</f>
        <v>0</v>
      </c>
      <c r="S95" s="281">
        <f>'5.1_Check_3_PTO_Summary'!O96</f>
        <v>0</v>
      </c>
      <c r="T95" s="457">
        <f>'5.1_Check_3_PTO_Summary'!S96</f>
        <v>0</v>
      </c>
      <c r="U95" s="282">
        <f>'5.1_Check_3_PTO_Summary'!T96</f>
        <v>0</v>
      </c>
      <c r="W95" s="453">
        <f>'5.1_Check_3_PTO_Summary'!X96</f>
        <v>0</v>
      </c>
      <c r="X95" s="281">
        <f>'5.1_Check_3_PTO_Summary'!Y96</f>
        <v>0</v>
      </c>
      <c r="Y95" s="455">
        <f>'5.1_Check_3_PTO_Summary'!AC96</f>
        <v>0</v>
      </c>
      <c r="Z95" s="281">
        <f>'5.1_Check_3_PTO_Summary'!AD96</f>
        <v>0</v>
      </c>
      <c r="AA95" s="457">
        <f>'5.1_Check_3_PTO_Summary'!AH96</f>
        <v>0</v>
      </c>
      <c r="AB95" s="282">
        <f>'5.1_Check_3_PTO_Summary'!AI96</f>
        <v>0</v>
      </c>
    </row>
    <row r="96" spans="1:28" ht="12.85" hidden="1" customHeight="1" x14ac:dyDescent="0.35">
      <c r="A96" s="309"/>
      <c r="B96" s="307"/>
      <c r="C96" s="308"/>
      <c r="E96" s="277">
        <f>'3.1_Check_1_Volume_Summary'!E96</f>
        <v>0</v>
      </c>
      <c r="F96" s="278">
        <f>'3.1_Check_1_Volume_Summary'!F96</f>
        <v>0</v>
      </c>
      <c r="G96" s="278">
        <f>'3.1_Check_1_Volume_Summary'!G96</f>
        <v>0</v>
      </c>
      <c r="H96" s="278">
        <f>'3.1_Check_1_Volume_Summary'!H96</f>
        <v>0</v>
      </c>
      <c r="I96" s="279">
        <f>'3.1_Check_1_Volume_Summary'!I96</f>
        <v>0</v>
      </c>
      <c r="K96" s="277">
        <f>'3.1_Check_1_Volume_Summary'!K96</f>
        <v>0</v>
      </c>
      <c r="L96" s="280">
        <f>'3.1_Check_1_Volume_Summary'!L96</f>
        <v>0</v>
      </c>
      <c r="P96" s="453">
        <f>'5.1_Check_3_PTO_Summary'!I97</f>
        <v>0</v>
      </c>
      <c r="Q96" s="281">
        <f>'5.1_Check_3_PTO_Summary'!J97</f>
        <v>0</v>
      </c>
      <c r="R96" s="455">
        <f>'5.1_Check_3_PTO_Summary'!N97</f>
        <v>0</v>
      </c>
      <c r="S96" s="281">
        <f>'5.1_Check_3_PTO_Summary'!O97</f>
        <v>0</v>
      </c>
      <c r="T96" s="457">
        <f>'5.1_Check_3_PTO_Summary'!S97</f>
        <v>0</v>
      </c>
      <c r="U96" s="282">
        <f>'5.1_Check_3_PTO_Summary'!T97</f>
        <v>0</v>
      </c>
      <c r="W96" s="453">
        <f>'5.1_Check_3_PTO_Summary'!X97</f>
        <v>0</v>
      </c>
      <c r="X96" s="281">
        <f>'5.1_Check_3_PTO_Summary'!Y97</f>
        <v>0</v>
      </c>
      <c r="Y96" s="455">
        <f>'5.1_Check_3_PTO_Summary'!AC97</f>
        <v>0</v>
      </c>
      <c r="Z96" s="281">
        <f>'5.1_Check_3_PTO_Summary'!AD97</f>
        <v>0</v>
      </c>
      <c r="AA96" s="457">
        <f>'5.1_Check_3_PTO_Summary'!AH97</f>
        <v>0</v>
      </c>
      <c r="AB96" s="282">
        <f>'5.1_Check_3_PTO_Summary'!AI97</f>
        <v>0</v>
      </c>
    </row>
    <row r="97" spans="1:28" ht="12.85" hidden="1" customHeight="1" x14ac:dyDescent="0.35">
      <c r="A97" s="309"/>
      <c r="B97" s="307"/>
      <c r="C97" s="308"/>
      <c r="E97" s="277">
        <f>'3.1_Check_1_Volume_Summary'!E97</f>
        <v>0</v>
      </c>
      <c r="F97" s="278">
        <f>'3.1_Check_1_Volume_Summary'!F97</f>
        <v>0</v>
      </c>
      <c r="G97" s="278">
        <f>'3.1_Check_1_Volume_Summary'!G97</f>
        <v>0</v>
      </c>
      <c r="H97" s="278">
        <f>'3.1_Check_1_Volume_Summary'!H97</f>
        <v>0</v>
      </c>
      <c r="I97" s="279">
        <f>'3.1_Check_1_Volume_Summary'!I97</f>
        <v>0</v>
      </c>
      <c r="K97" s="277">
        <f>'3.1_Check_1_Volume_Summary'!K97</f>
        <v>0</v>
      </c>
      <c r="L97" s="280">
        <f>'3.1_Check_1_Volume_Summary'!L97</f>
        <v>0</v>
      </c>
      <c r="P97" s="453">
        <f>'5.1_Check_3_PTO_Summary'!I98</f>
        <v>0</v>
      </c>
      <c r="Q97" s="281">
        <f>'5.1_Check_3_PTO_Summary'!J98</f>
        <v>0</v>
      </c>
      <c r="R97" s="455">
        <f>'5.1_Check_3_PTO_Summary'!N98</f>
        <v>0</v>
      </c>
      <c r="S97" s="281">
        <f>'5.1_Check_3_PTO_Summary'!O98</f>
        <v>0</v>
      </c>
      <c r="T97" s="457">
        <f>'5.1_Check_3_PTO_Summary'!S98</f>
        <v>0</v>
      </c>
      <c r="U97" s="282">
        <f>'5.1_Check_3_PTO_Summary'!T98</f>
        <v>0</v>
      </c>
      <c r="W97" s="453">
        <f>'5.1_Check_3_PTO_Summary'!X98</f>
        <v>0</v>
      </c>
      <c r="X97" s="281">
        <f>'5.1_Check_3_PTO_Summary'!Y98</f>
        <v>0</v>
      </c>
      <c r="Y97" s="455">
        <f>'5.1_Check_3_PTO_Summary'!AC98</f>
        <v>0</v>
      </c>
      <c r="Z97" s="281">
        <f>'5.1_Check_3_PTO_Summary'!AD98</f>
        <v>0</v>
      </c>
      <c r="AA97" s="457">
        <f>'5.1_Check_3_PTO_Summary'!AH98</f>
        <v>0</v>
      </c>
      <c r="AB97" s="282">
        <f>'5.1_Check_3_PTO_Summary'!AI98</f>
        <v>0</v>
      </c>
    </row>
    <row r="98" spans="1:28" ht="12.85" customHeight="1" x14ac:dyDescent="0.35">
      <c r="A98" s="309" t="s">
        <v>20</v>
      </c>
      <c r="B98" s="307">
        <v>34</v>
      </c>
      <c r="C98" s="308" t="s">
        <v>69</v>
      </c>
      <c r="E98" s="277" t="str">
        <f>'3.1_Check_1_Volume_Summary'!E98</f>
        <v>-</v>
      </c>
      <c r="F98" s="278" t="str">
        <f>'3.1_Check_1_Volume_Summary'!F98</f>
        <v>-</v>
      </c>
      <c r="G98" s="278" t="str">
        <f>'3.1_Check_1_Volume_Summary'!G98</f>
        <v>-</v>
      </c>
      <c r="H98" s="278" t="str">
        <f>'3.1_Check_1_Volume_Summary'!H98</f>
        <v>-</v>
      </c>
      <c r="I98" s="279" t="str">
        <f>'3.1_Check_1_Volume_Summary'!I98</f>
        <v>-</v>
      </c>
      <c r="K98" s="277" t="str">
        <f>'3.1_Check_1_Volume_Summary'!K98</f>
        <v>-</v>
      </c>
      <c r="L98" s="280" t="str">
        <f>'3.1_Check_1_Volume_Summary'!L98</f>
        <v>Acceptable</v>
      </c>
      <c r="P98" s="453" t="str">
        <f>'5.1_Check_3_PTO_Summary'!I99</f>
        <v>Direct to C1 &amp; C2</v>
      </c>
      <c r="Q98" s="281" t="str">
        <f>'5.1_Check_3_PTO_Summary'!J99</f>
        <v>Direct to C1 &amp; C2</v>
      </c>
      <c r="R98" s="455">
        <f>'5.1_Check_3_PTO_Summary'!N99</f>
        <v>0.13753180720532132</v>
      </c>
      <c r="S98" s="281">
        <f>'5.1_Check_3_PTO_Summary'!O99</f>
        <v>7.778378730991695E-3</v>
      </c>
      <c r="T98" s="457">
        <f>'5.1_Check_3_PTO_Summary'!S99</f>
        <v>3.648845570995779E-2</v>
      </c>
      <c r="U98" s="282">
        <f>'5.1_Check_3_PTO_Summary'!T99</f>
        <v>2.0636755495937863E-3</v>
      </c>
      <c r="W98" s="453">
        <f>'5.1_Check_3_PTO_Summary'!X99</f>
        <v>0.11989652938830041</v>
      </c>
      <c r="X98" s="281">
        <f>'5.1_Check_3_PTO_Summary'!Y99</f>
        <v>6.7809813094464504E-3</v>
      </c>
      <c r="Y98" s="455">
        <f>'5.1_Check_3_PTO_Summary'!AC99</f>
        <v>0</v>
      </c>
      <c r="Z98" s="281">
        <f>'5.1_Check_3_PTO_Summary'!AD99</f>
        <v>0</v>
      </c>
      <c r="AA98" s="457">
        <f>'5.1_Check_3_PTO_Summary'!AH99</f>
        <v>0</v>
      </c>
      <c r="AB98" s="282">
        <f>'5.1_Check_3_PTO_Summary'!AI99</f>
        <v>0</v>
      </c>
    </row>
    <row r="99" spans="1:28" ht="12.85" hidden="1" customHeight="1" x14ac:dyDescent="0.35">
      <c r="A99" s="309"/>
      <c r="B99" s="307"/>
      <c r="C99" s="308"/>
      <c r="E99" s="277">
        <f>'3.1_Check_1_Volume_Summary'!E99</f>
        <v>0</v>
      </c>
      <c r="F99" s="278">
        <f>'3.1_Check_1_Volume_Summary'!F99</f>
        <v>0</v>
      </c>
      <c r="G99" s="278">
        <f>'3.1_Check_1_Volume_Summary'!G99</f>
        <v>0</v>
      </c>
      <c r="H99" s="278">
        <f>'3.1_Check_1_Volume_Summary'!H99</f>
        <v>0</v>
      </c>
      <c r="I99" s="279">
        <f>'3.1_Check_1_Volume_Summary'!I99</f>
        <v>0</v>
      </c>
      <c r="K99" s="277">
        <f>'3.1_Check_1_Volume_Summary'!K99</f>
        <v>0</v>
      </c>
      <c r="L99" s="280">
        <f>'3.1_Check_1_Volume_Summary'!L99</f>
        <v>0</v>
      </c>
      <c r="P99" s="453">
        <f>'5.1_Check_3_PTO_Summary'!I100</f>
        <v>0</v>
      </c>
      <c r="Q99" s="281">
        <f>'5.1_Check_3_PTO_Summary'!J100</f>
        <v>0</v>
      </c>
      <c r="R99" s="455">
        <f>'5.1_Check_3_PTO_Summary'!N100</f>
        <v>0</v>
      </c>
      <c r="S99" s="281">
        <f>'5.1_Check_3_PTO_Summary'!O100</f>
        <v>0</v>
      </c>
      <c r="T99" s="457">
        <f>'5.1_Check_3_PTO_Summary'!S100</f>
        <v>0</v>
      </c>
      <c r="U99" s="282">
        <f>'5.1_Check_3_PTO_Summary'!T100</f>
        <v>0</v>
      </c>
      <c r="W99" s="453">
        <f>'5.1_Check_3_PTO_Summary'!X100</f>
        <v>0</v>
      </c>
      <c r="X99" s="281">
        <f>'5.1_Check_3_PTO_Summary'!Y100</f>
        <v>0</v>
      </c>
      <c r="Y99" s="455">
        <f>'5.1_Check_3_PTO_Summary'!AC100</f>
        <v>0</v>
      </c>
      <c r="Z99" s="281">
        <f>'5.1_Check_3_PTO_Summary'!AD100</f>
        <v>0</v>
      </c>
      <c r="AA99" s="457">
        <f>'5.1_Check_3_PTO_Summary'!AH100</f>
        <v>0</v>
      </c>
      <c r="AB99" s="282">
        <f>'5.1_Check_3_PTO_Summary'!AI100</f>
        <v>0</v>
      </c>
    </row>
    <row r="100" spans="1:28" ht="12.85" hidden="1" customHeight="1" x14ac:dyDescent="0.35">
      <c r="A100" s="309"/>
      <c r="B100" s="307"/>
      <c r="C100" s="308"/>
      <c r="E100" s="277">
        <f>'3.1_Check_1_Volume_Summary'!E100</f>
        <v>0</v>
      </c>
      <c r="F100" s="278">
        <f>'3.1_Check_1_Volume_Summary'!F100</f>
        <v>0</v>
      </c>
      <c r="G100" s="278">
        <f>'3.1_Check_1_Volume_Summary'!G100</f>
        <v>0</v>
      </c>
      <c r="H100" s="278">
        <f>'3.1_Check_1_Volume_Summary'!H100</f>
        <v>0</v>
      </c>
      <c r="I100" s="279">
        <f>'3.1_Check_1_Volume_Summary'!I100</f>
        <v>0</v>
      </c>
      <c r="K100" s="277">
        <f>'3.1_Check_1_Volume_Summary'!K100</f>
        <v>0</v>
      </c>
      <c r="L100" s="280">
        <f>'3.1_Check_1_Volume_Summary'!L100</f>
        <v>0</v>
      </c>
      <c r="P100" s="453">
        <f>'5.1_Check_3_PTO_Summary'!I101</f>
        <v>0</v>
      </c>
      <c r="Q100" s="281">
        <f>'5.1_Check_3_PTO_Summary'!J101</f>
        <v>0</v>
      </c>
      <c r="R100" s="455">
        <f>'5.1_Check_3_PTO_Summary'!N101</f>
        <v>0</v>
      </c>
      <c r="S100" s="281">
        <f>'5.1_Check_3_PTO_Summary'!O101</f>
        <v>0</v>
      </c>
      <c r="T100" s="457">
        <f>'5.1_Check_3_PTO_Summary'!S101</f>
        <v>0</v>
      </c>
      <c r="U100" s="282">
        <f>'5.1_Check_3_PTO_Summary'!T101</f>
        <v>0</v>
      </c>
      <c r="W100" s="453">
        <f>'5.1_Check_3_PTO_Summary'!X101</f>
        <v>0</v>
      </c>
      <c r="X100" s="281">
        <f>'5.1_Check_3_PTO_Summary'!Y101</f>
        <v>0</v>
      </c>
      <c r="Y100" s="455">
        <f>'5.1_Check_3_PTO_Summary'!AC101</f>
        <v>0</v>
      </c>
      <c r="Z100" s="281">
        <f>'5.1_Check_3_PTO_Summary'!AD101</f>
        <v>0</v>
      </c>
      <c r="AA100" s="457">
        <f>'5.1_Check_3_PTO_Summary'!AH101</f>
        <v>0</v>
      </c>
      <c r="AB100" s="282">
        <f>'5.1_Check_3_PTO_Summary'!AI101</f>
        <v>0</v>
      </c>
    </row>
    <row r="101" spans="1:28" ht="12.85" hidden="1" customHeight="1" x14ac:dyDescent="0.35">
      <c r="A101" s="309"/>
      <c r="B101" s="307"/>
      <c r="C101" s="308"/>
      <c r="E101" s="277">
        <f>'3.1_Check_1_Volume_Summary'!E101</f>
        <v>0</v>
      </c>
      <c r="F101" s="278">
        <f>'3.1_Check_1_Volume_Summary'!F101</f>
        <v>0</v>
      </c>
      <c r="G101" s="278">
        <f>'3.1_Check_1_Volume_Summary'!G101</f>
        <v>0</v>
      </c>
      <c r="H101" s="278">
        <f>'3.1_Check_1_Volume_Summary'!H101</f>
        <v>0</v>
      </c>
      <c r="I101" s="279">
        <f>'3.1_Check_1_Volume_Summary'!I101</f>
        <v>0</v>
      </c>
      <c r="K101" s="277">
        <f>'3.1_Check_1_Volume_Summary'!K101</f>
        <v>0</v>
      </c>
      <c r="L101" s="280">
        <f>'3.1_Check_1_Volume_Summary'!L101</f>
        <v>0</v>
      </c>
      <c r="P101" s="453">
        <f>'5.1_Check_3_PTO_Summary'!I102</f>
        <v>0</v>
      </c>
      <c r="Q101" s="281">
        <f>'5.1_Check_3_PTO_Summary'!J102</f>
        <v>0</v>
      </c>
      <c r="R101" s="455">
        <f>'5.1_Check_3_PTO_Summary'!N102</f>
        <v>0</v>
      </c>
      <c r="S101" s="281">
        <f>'5.1_Check_3_PTO_Summary'!O102</f>
        <v>0</v>
      </c>
      <c r="T101" s="457">
        <f>'5.1_Check_3_PTO_Summary'!S102</f>
        <v>0</v>
      </c>
      <c r="U101" s="282">
        <f>'5.1_Check_3_PTO_Summary'!T102</f>
        <v>0</v>
      </c>
      <c r="W101" s="453">
        <f>'5.1_Check_3_PTO_Summary'!X102</f>
        <v>0</v>
      </c>
      <c r="X101" s="281">
        <f>'5.1_Check_3_PTO_Summary'!Y102</f>
        <v>0</v>
      </c>
      <c r="Y101" s="455">
        <f>'5.1_Check_3_PTO_Summary'!AC102</f>
        <v>0</v>
      </c>
      <c r="Z101" s="281">
        <f>'5.1_Check_3_PTO_Summary'!AD102</f>
        <v>0</v>
      </c>
      <c r="AA101" s="457">
        <f>'5.1_Check_3_PTO_Summary'!AH102</f>
        <v>0</v>
      </c>
      <c r="AB101" s="282">
        <f>'5.1_Check_3_PTO_Summary'!AI102</f>
        <v>0</v>
      </c>
    </row>
    <row r="102" spans="1:28" ht="12.85" customHeight="1" x14ac:dyDescent="0.35">
      <c r="A102" s="309" t="s">
        <v>20</v>
      </c>
      <c r="B102" s="307">
        <v>37</v>
      </c>
      <c r="C102" s="308" t="s">
        <v>70</v>
      </c>
      <c r="E102" s="277" t="str">
        <f>'3.1_Check_1_Volume_Summary'!E102</f>
        <v>-</v>
      </c>
      <c r="F102" s="278" t="str">
        <f>'3.1_Check_1_Volume_Summary'!F102</f>
        <v>-</v>
      </c>
      <c r="G102" s="278" t="str">
        <f>'3.1_Check_1_Volume_Summary'!G102</f>
        <v>-</v>
      </c>
      <c r="H102" s="278" t="str">
        <f>'3.1_Check_1_Volume_Summary'!H102</f>
        <v>-</v>
      </c>
      <c r="I102" s="279" t="str">
        <f>'3.1_Check_1_Volume_Summary'!I102</f>
        <v>-</v>
      </c>
      <c r="K102" s="277" t="str">
        <f>'3.1_Check_1_Volume_Summary'!K102</f>
        <v>-</v>
      </c>
      <c r="L102" s="280" t="str">
        <f>'3.1_Check_1_Volume_Summary'!L102</f>
        <v>Acceptable</v>
      </c>
      <c r="P102" s="453" t="str">
        <f>'5.1_Check_3_PTO_Summary'!I103</f>
        <v>Direct to C1 &amp; C2</v>
      </c>
      <c r="Q102" s="281" t="str">
        <f>'5.1_Check_3_PTO_Summary'!J103</f>
        <v>Direct to C1 &amp; C2</v>
      </c>
      <c r="R102" s="455">
        <f>'5.1_Check_3_PTO_Summary'!N103</f>
        <v>9.8341839061570485E-2</v>
      </c>
      <c r="S102" s="281">
        <f>'5.1_Check_3_PTO_Summary'!O103</f>
        <v>5.5619138937158634E-3</v>
      </c>
      <c r="T102" s="457">
        <f>'5.1_Check_3_PTO_Summary'!S103</f>
        <v>0.1417230021847867</v>
      </c>
      <c r="U102" s="282">
        <f>'5.1_Check_3_PTO_Summary'!T103</f>
        <v>8.0154199111242518E-3</v>
      </c>
      <c r="W102" s="453">
        <f>'5.1_Check_3_PTO_Summary'!X103</f>
        <v>0</v>
      </c>
      <c r="X102" s="281">
        <f>'5.1_Check_3_PTO_Summary'!Y103</f>
        <v>0</v>
      </c>
      <c r="Y102" s="455">
        <f>'5.1_Check_3_PTO_Summary'!AC103</f>
        <v>0</v>
      </c>
      <c r="Z102" s="281">
        <f>'5.1_Check_3_PTO_Summary'!AD103</f>
        <v>0</v>
      </c>
      <c r="AA102" s="457">
        <f>'5.1_Check_3_PTO_Summary'!AH103</f>
        <v>0</v>
      </c>
      <c r="AB102" s="282">
        <f>'5.1_Check_3_PTO_Summary'!AI103</f>
        <v>0</v>
      </c>
    </row>
    <row r="103" spans="1:28" ht="12.85" hidden="1" customHeight="1" x14ac:dyDescent="0.35">
      <c r="A103" s="309"/>
      <c r="B103" s="307"/>
      <c r="C103" s="308"/>
      <c r="E103" s="277">
        <f>'3.1_Check_1_Volume_Summary'!E103</f>
        <v>0</v>
      </c>
      <c r="F103" s="278">
        <f>'3.1_Check_1_Volume_Summary'!F103</f>
        <v>0</v>
      </c>
      <c r="G103" s="278">
        <f>'3.1_Check_1_Volume_Summary'!G103</f>
        <v>0</v>
      </c>
      <c r="H103" s="278">
        <f>'3.1_Check_1_Volume_Summary'!H103</f>
        <v>0</v>
      </c>
      <c r="I103" s="279">
        <f>'3.1_Check_1_Volume_Summary'!I103</f>
        <v>0</v>
      </c>
      <c r="K103" s="277">
        <f>'3.1_Check_1_Volume_Summary'!K103</f>
        <v>0</v>
      </c>
      <c r="L103" s="280">
        <f>'3.1_Check_1_Volume_Summary'!L103</f>
        <v>0</v>
      </c>
      <c r="P103" s="453">
        <f>'5.1_Check_3_PTO_Summary'!I104</f>
        <v>0</v>
      </c>
      <c r="Q103" s="281">
        <f>'5.1_Check_3_PTO_Summary'!J104</f>
        <v>0</v>
      </c>
      <c r="R103" s="455">
        <f>'5.1_Check_3_PTO_Summary'!N104</f>
        <v>0</v>
      </c>
      <c r="S103" s="281">
        <f>'5.1_Check_3_PTO_Summary'!O104</f>
        <v>0</v>
      </c>
      <c r="T103" s="457">
        <f>'5.1_Check_3_PTO_Summary'!S104</f>
        <v>0</v>
      </c>
      <c r="U103" s="282">
        <f>'5.1_Check_3_PTO_Summary'!T104</f>
        <v>0</v>
      </c>
      <c r="W103" s="453">
        <f>'5.1_Check_3_PTO_Summary'!X104</f>
        <v>0</v>
      </c>
      <c r="X103" s="281">
        <f>'5.1_Check_3_PTO_Summary'!Y104</f>
        <v>0</v>
      </c>
      <c r="Y103" s="455">
        <f>'5.1_Check_3_PTO_Summary'!AC104</f>
        <v>0</v>
      </c>
      <c r="Z103" s="281">
        <f>'5.1_Check_3_PTO_Summary'!AD104</f>
        <v>0</v>
      </c>
      <c r="AA103" s="457">
        <f>'5.1_Check_3_PTO_Summary'!AH104</f>
        <v>0</v>
      </c>
      <c r="AB103" s="282">
        <f>'5.1_Check_3_PTO_Summary'!AI104</f>
        <v>0</v>
      </c>
    </row>
    <row r="104" spans="1:28" ht="12.85" hidden="1" customHeight="1" x14ac:dyDescent="0.35">
      <c r="A104" s="309"/>
      <c r="B104" s="307"/>
      <c r="C104" s="308"/>
      <c r="E104" s="277">
        <f>'3.1_Check_1_Volume_Summary'!E104</f>
        <v>0</v>
      </c>
      <c r="F104" s="278">
        <f>'3.1_Check_1_Volume_Summary'!F104</f>
        <v>0</v>
      </c>
      <c r="G104" s="278">
        <f>'3.1_Check_1_Volume_Summary'!G104</f>
        <v>0</v>
      </c>
      <c r="H104" s="278">
        <f>'3.1_Check_1_Volume_Summary'!H104</f>
        <v>0</v>
      </c>
      <c r="I104" s="279">
        <f>'3.1_Check_1_Volume_Summary'!I104</f>
        <v>0</v>
      </c>
      <c r="K104" s="277">
        <f>'3.1_Check_1_Volume_Summary'!K104</f>
        <v>0</v>
      </c>
      <c r="L104" s="280">
        <f>'3.1_Check_1_Volume_Summary'!L104</f>
        <v>0</v>
      </c>
      <c r="P104" s="453">
        <f>'5.1_Check_3_PTO_Summary'!I105</f>
        <v>0</v>
      </c>
      <c r="Q104" s="281">
        <f>'5.1_Check_3_PTO_Summary'!J105</f>
        <v>0</v>
      </c>
      <c r="R104" s="455">
        <f>'5.1_Check_3_PTO_Summary'!N105</f>
        <v>0</v>
      </c>
      <c r="S104" s="281">
        <f>'5.1_Check_3_PTO_Summary'!O105</f>
        <v>0</v>
      </c>
      <c r="T104" s="457">
        <f>'5.1_Check_3_PTO_Summary'!S105</f>
        <v>0</v>
      </c>
      <c r="U104" s="282">
        <f>'5.1_Check_3_PTO_Summary'!T105</f>
        <v>0</v>
      </c>
      <c r="W104" s="453">
        <f>'5.1_Check_3_PTO_Summary'!X105</f>
        <v>0</v>
      </c>
      <c r="X104" s="281">
        <f>'5.1_Check_3_PTO_Summary'!Y105</f>
        <v>0</v>
      </c>
      <c r="Y104" s="455">
        <f>'5.1_Check_3_PTO_Summary'!AC105</f>
        <v>0</v>
      </c>
      <c r="Z104" s="281">
        <f>'5.1_Check_3_PTO_Summary'!AD105</f>
        <v>0</v>
      </c>
      <c r="AA104" s="457">
        <f>'5.1_Check_3_PTO_Summary'!AH105</f>
        <v>0</v>
      </c>
      <c r="AB104" s="282">
        <f>'5.1_Check_3_PTO_Summary'!AI105</f>
        <v>0</v>
      </c>
    </row>
    <row r="105" spans="1:28" ht="12.85" hidden="1" customHeight="1" x14ac:dyDescent="0.35">
      <c r="A105" s="309"/>
      <c r="B105" s="307"/>
      <c r="C105" s="308"/>
      <c r="E105" s="277">
        <f>'3.1_Check_1_Volume_Summary'!E105</f>
        <v>0</v>
      </c>
      <c r="F105" s="278">
        <f>'3.1_Check_1_Volume_Summary'!F105</f>
        <v>0</v>
      </c>
      <c r="G105" s="278">
        <f>'3.1_Check_1_Volume_Summary'!G105</f>
        <v>0</v>
      </c>
      <c r="H105" s="278">
        <f>'3.1_Check_1_Volume_Summary'!H105</f>
        <v>0</v>
      </c>
      <c r="I105" s="279">
        <f>'3.1_Check_1_Volume_Summary'!I105</f>
        <v>0</v>
      </c>
      <c r="K105" s="277">
        <f>'3.1_Check_1_Volume_Summary'!K105</f>
        <v>0</v>
      </c>
      <c r="L105" s="280">
        <f>'3.1_Check_1_Volume_Summary'!L105</f>
        <v>0</v>
      </c>
      <c r="P105" s="453">
        <f>'5.1_Check_3_PTO_Summary'!I106</f>
        <v>0</v>
      </c>
      <c r="Q105" s="281">
        <f>'5.1_Check_3_PTO_Summary'!J106</f>
        <v>0</v>
      </c>
      <c r="R105" s="455">
        <f>'5.1_Check_3_PTO_Summary'!N106</f>
        <v>0</v>
      </c>
      <c r="S105" s="281">
        <f>'5.1_Check_3_PTO_Summary'!O106</f>
        <v>0</v>
      </c>
      <c r="T105" s="457">
        <f>'5.1_Check_3_PTO_Summary'!S106</f>
        <v>0</v>
      </c>
      <c r="U105" s="282">
        <f>'5.1_Check_3_PTO_Summary'!T106</f>
        <v>0</v>
      </c>
      <c r="W105" s="453">
        <f>'5.1_Check_3_PTO_Summary'!X106</f>
        <v>0</v>
      </c>
      <c r="X105" s="281">
        <f>'5.1_Check_3_PTO_Summary'!Y106</f>
        <v>0</v>
      </c>
      <c r="Y105" s="455">
        <f>'5.1_Check_3_PTO_Summary'!AC106</f>
        <v>0</v>
      </c>
      <c r="Z105" s="281">
        <f>'5.1_Check_3_PTO_Summary'!AD106</f>
        <v>0</v>
      </c>
      <c r="AA105" s="457">
        <f>'5.1_Check_3_PTO_Summary'!AH106</f>
        <v>0</v>
      </c>
      <c r="AB105" s="282">
        <f>'5.1_Check_3_PTO_Summary'!AI106</f>
        <v>0</v>
      </c>
    </row>
    <row r="106" spans="1:28" ht="12.85" customHeight="1" x14ac:dyDescent="0.35">
      <c r="A106" s="309" t="s">
        <v>20</v>
      </c>
      <c r="B106" s="307">
        <v>38</v>
      </c>
      <c r="C106" s="308" t="s">
        <v>71</v>
      </c>
      <c r="E106" s="277" t="str">
        <f>'3.1_Check_1_Volume_Summary'!E106</f>
        <v>-</v>
      </c>
      <c r="F106" s="278" t="str">
        <f>'3.1_Check_1_Volume_Summary'!F106</f>
        <v>-</v>
      </c>
      <c r="G106" s="278" t="str">
        <f>'3.1_Check_1_Volume_Summary'!G106</f>
        <v>-</v>
      </c>
      <c r="H106" s="278" t="str">
        <f>'3.1_Check_1_Volume_Summary'!H106</f>
        <v>-</v>
      </c>
      <c r="I106" s="279" t="str">
        <f>'3.1_Check_1_Volume_Summary'!I106</f>
        <v>-</v>
      </c>
      <c r="K106" s="277" t="str">
        <f>'3.1_Check_1_Volume_Summary'!K106</f>
        <v>-</v>
      </c>
      <c r="L106" s="280" t="str">
        <f>'3.1_Check_1_Volume_Summary'!L106</f>
        <v>Acceptable</v>
      </c>
      <c r="P106" s="453" t="str">
        <f>'5.1_Check_3_PTO_Summary'!I107</f>
        <v>Direct to C1 &amp; C2</v>
      </c>
      <c r="Q106" s="281" t="str">
        <f>'5.1_Check_3_PTO_Summary'!J107</f>
        <v>Direct to C1 &amp; C2</v>
      </c>
      <c r="R106" s="455">
        <f>'5.1_Check_3_PTO_Summary'!N107</f>
        <v>6.9824684728314004E-2</v>
      </c>
      <c r="S106" s="281">
        <f>'5.1_Check_3_PTO_Summary'!O107</f>
        <v>3.9490707904251549E-3</v>
      </c>
      <c r="T106" s="457">
        <f>'5.1_Check_3_PTO_Summary'!S107</f>
        <v>9.9220625640334306E-2</v>
      </c>
      <c r="U106" s="282">
        <f>'5.1_Check_3_PTO_Summary'!T107</f>
        <v>5.6116153771198635E-3</v>
      </c>
      <c r="W106" s="453">
        <f>'5.1_Check_3_PTO_Summary'!X107</f>
        <v>4.354334123214295E-2</v>
      </c>
      <c r="X106" s="281">
        <f>'5.1_Check_3_PTO_Summary'!Y107</f>
        <v>2.4626783156479143E-3</v>
      </c>
      <c r="Y106" s="455">
        <f>'5.1_Check_3_PTO_Summary'!AC107</f>
        <v>0</v>
      </c>
      <c r="Z106" s="281">
        <f>'5.1_Check_3_PTO_Summary'!AD107</f>
        <v>0</v>
      </c>
      <c r="AA106" s="457">
        <f>'5.1_Check_3_PTO_Summary'!AH107</f>
        <v>0</v>
      </c>
      <c r="AB106" s="282">
        <f>'5.1_Check_3_PTO_Summary'!AI107</f>
        <v>0</v>
      </c>
    </row>
    <row r="107" spans="1:28" ht="12.85" hidden="1" customHeight="1" x14ac:dyDescent="0.35">
      <c r="A107" s="309"/>
      <c r="B107" s="307"/>
      <c r="C107" s="308"/>
      <c r="E107" s="277">
        <f>'3.1_Check_1_Volume_Summary'!E107</f>
        <v>0</v>
      </c>
      <c r="F107" s="278">
        <f>'3.1_Check_1_Volume_Summary'!F107</f>
        <v>0</v>
      </c>
      <c r="G107" s="278">
        <f>'3.1_Check_1_Volume_Summary'!G107</f>
        <v>0</v>
      </c>
      <c r="H107" s="278">
        <f>'3.1_Check_1_Volume_Summary'!H107</f>
        <v>0</v>
      </c>
      <c r="I107" s="279">
        <f>'3.1_Check_1_Volume_Summary'!I107</f>
        <v>0</v>
      </c>
      <c r="K107" s="277">
        <f>'3.1_Check_1_Volume_Summary'!K107</f>
        <v>0</v>
      </c>
      <c r="L107" s="280">
        <f>'3.1_Check_1_Volume_Summary'!L107</f>
        <v>0</v>
      </c>
      <c r="P107" s="453">
        <f>'5.1_Check_3_PTO_Summary'!I108</f>
        <v>0</v>
      </c>
      <c r="Q107" s="281">
        <f>'5.1_Check_3_PTO_Summary'!J108</f>
        <v>0</v>
      </c>
      <c r="R107" s="455">
        <f>'5.1_Check_3_PTO_Summary'!N108</f>
        <v>0</v>
      </c>
      <c r="S107" s="281">
        <f>'5.1_Check_3_PTO_Summary'!O108</f>
        <v>0</v>
      </c>
      <c r="T107" s="457">
        <f>'5.1_Check_3_PTO_Summary'!S108</f>
        <v>0</v>
      </c>
      <c r="U107" s="282">
        <f>'5.1_Check_3_PTO_Summary'!T108</f>
        <v>0</v>
      </c>
      <c r="W107" s="453">
        <f>'5.1_Check_3_PTO_Summary'!X108</f>
        <v>0</v>
      </c>
      <c r="X107" s="281">
        <f>'5.1_Check_3_PTO_Summary'!Y108</f>
        <v>0</v>
      </c>
      <c r="Y107" s="455">
        <f>'5.1_Check_3_PTO_Summary'!AC108</f>
        <v>0</v>
      </c>
      <c r="Z107" s="281">
        <f>'5.1_Check_3_PTO_Summary'!AD108</f>
        <v>0</v>
      </c>
      <c r="AA107" s="457">
        <f>'5.1_Check_3_PTO_Summary'!AH108</f>
        <v>0</v>
      </c>
      <c r="AB107" s="282">
        <f>'5.1_Check_3_PTO_Summary'!AI108</f>
        <v>0</v>
      </c>
    </row>
    <row r="108" spans="1:28" ht="12.85" hidden="1" customHeight="1" x14ac:dyDescent="0.35">
      <c r="A108" s="309"/>
      <c r="B108" s="307"/>
      <c r="C108" s="308"/>
      <c r="E108" s="277">
        <f>'3.1_Check_1_Volume_Summary'!E108</f>
        <v>0</v>
      </c>
      <c r="F108" s="278">
        <f>'3.1_Check_1_Volume_Summary'!F108</f>
        <v>0</v>
      </c>
      <c r="G108" s="278">
        <f>'3.1_Check_1_Volume_Summary'!G108</f>
        <v>0</v>
      </c>
      <c r="H108" s="278">
        <f>'3.1_Check_1_Volume_Summary'!H108</f>
        <v>0</v>
      </c>
      <c r="I108" s="279">
        <f>'3.1_Check_1_Volume_Summary'!I108</f>
        <v>0</v>
      </c>
      <c r="K108" s="277">
        <f>'3.1_Check_1_Volume_Summary'!K108</f>
        <v>0</v>
      </c>
      <c r="L108" s="280">
        <f>'3.1_Check_1_Volume_Summary'!L108</f>
        <v>0</v>
      </c>
      <c r="P108" s="453">
        <f>'5.1_Check_3_PTO_Summary'!I109</f>
        <v>0</v>
      </c>
      <c r="Q108" s="281">
        <f>'5.1_Check_3_PTO_Summary'!J109</f>
        <v>0</v>
      </c>
      <c r="R108" s="455">
        <f>'5.1_Check_3_PTO_Summary'!N109</f>
        <v>0</v>
      </c>
      <c r="S108" s="281">
        <f>'5.1_Check_3_PTO_Summary'!O109</f>
        <v>0</v>
      </c>
      <c r="T108" s="457">
        <f>'5.1_Check_3_PTO_Summary'!S109</f>
        <v>0</v>
      </c>
      <c r="U108" s="282">
        <f>'5.1_Check_3_PTO_Summary'!T109</f>
        <v>0</v>
      </c>
      <c r="W108" s="453">
        <f>'5.1_Check_3_PTO_Summary'!X109</f>
        <v>0</v>
      </c>
      <c r="X108" s="281">
        <f>'5.1_Check_3_PTO_Summary'!Y109</f>
        <v>0</v>
      </c>
      <c r="Y108" s="455">
        <f>'5.1_Check_3_PTO_Summary'!AC109</f>
        <v>0</v>
      </c>
      <c r="Z108" s="281">
        <f>'5.1_Check_3_PTO_Summary'!AD109</f>
        <v>0</v>
      </c>
      <c r="AA108" s="457">
        <f>'5.1_Check_3_PTO_Summary'!AH109</f>
        <v>0</v>
      </c>
      <c r="AB108" s="282">
        <f>'5.1_Check_3_PTO_Summary'!AI109</f>
        <v>0</v>
      </c>
    </row>
    <row r="109" spans="1:28" ht="12.85" hidden="1" customHeight="1" x14ac:dyDescent="0.35">
      <c r="A109" s="309"/>
      <c r="B109" s="307"/>
      <c r="C109" s="308"/>
      <c r="E109" s="277">
        <f>'3.1_Check_1_Volume_Summary'!E109</f>
        <v>0</v>
      </c>
      <c r="F109" s="278">
        <f>'3.1_Check_1_Volume_Summary'!F109</f>
        <v>0</v>
      </c>
      <c r="G109" s="278">
        <f>'3.1_Check_1_Volume_Summary'!G109</f>
        <v>0</v>
      </c>
      <c r="H109" s="278">
        <f>'3.1_Check_1_Volume_Summary'!H109</f>
        <v>0</v>
      </c>
      <c r="I109" s="279">
        <f>'3.1_Check_1_Volume_Summary'!I109</f>
        <v>0</v>
      </c>
      <c r="K109" s="277">
        <f>'3.1_Check_1_Volume_Summary'!K109</f>
        <v>0</v>
      </c>
      <c r="L109" s="280">
        <f>'3.1_Check_1_Volume_Summary'!L109</f>
        <v>0</v>
      </c>
      <c r="P109" s="453">
        <f>'5.1_Check_3_PTO_Summary'!I110</f>
        <v>0</v>
      </c>
      <c r="Q109" s="281">
        <f>'5.1_Check_3_PTO_Summary'!J110</f>
        <v>0</v>
      </c>
      <c r="R109" s="455">
        <f>'5.1_Check_3_PTO_Summary'!N110</f>
        <v>0</v>
      </c>
      <c r="S109" s="281">
        <f>'5.1_Check_3_PTO_Summary'!O110</f>
        <v>0</v>
      </c>
      <c r="T109" s="457">
        <f>'5.1_Check_3_PTO_Summary'!S110</f>
        <v>0</v>
      </c>
      <c r="U109" s="282">
        <f>'5.1_Check_3_PTO_Summary'!T110</f>
        <v>0</v>
      </c>
      <c r="W109" s="453">
        <f>'5.1_Check_3_PTO_Summary'!X110</f>
        <v>0</v>
      </c>
      <c r="X109" s="281">
        <f>'5.1_Check_3_PTO_Summary'!Y110</f>
        <v>0</v>
      </c>
      <c r="Y109" s="455">
        <f>'5.1_Check_3_PTO_Summary'!AC110</f>
        <v>0</v>
      </c>
      <c r="Z109" s="281">
        <f>'5.1_Check_3_PTO_Summary'!AD110</f>
        <v>0</v>
      </c>
      <c r="AA109" s="457">
        <f>'5.1_Check_3_PTO_Summary'!AH110</f>
        <v>0</v>
      </c>
      <c r="AB109" s="282">
        <f>'5.1_Check_3_PTO_Summary'!AI110</f>
        <v>0</v>
      </c>
    </row>
    <row r="110" spans="1:28" ht="12.85" customHeight="1" x14ac:dyDescent="0.35">
      <c r="A110" s="309" t="s">
        <v>20</v>
      </c>
      <c r="B110" s="307">
        <v>40</v>
      </c>
      <c r="C110" s="308" t="s">
        <v>72</v>
      </c>
      <c r="E110" s="277" t="str">
        <f>'3.1_Check_1_Volume_Summary'!E110</f>
        <v>-</v>
      </c>
      <c r="F110" s="278" t="str">
        <f>'3.1_Check_1_Volume_Summary'!F110</f>
        <v>-</v>
      </c>
      <c r="G110" s="278" t="str">
        <f>'3.1_Check_1_Volume_Summary'!G110</f>
        <v>-</v>
      </c>
      <c r="H110" s="278" t="str">
        <f>'3.1_Check_1_Volume_Summary'!H110</f>
        <v>-</v>
      </c>
      <c r="I110" s="279" t="str">
        <f>'3.1_Check_1_Volume_Summary'!I110</f>
        <v>-</v>
      </c>
      <c r="K110" s="277" t="str">
        <f>'3.1_Check_1_Volume_Summary'!K110</f>
        <v>-</v>
      </c>
      <c r="L110" s="280" t="str">
        <f>'3.1_Check_1_Volume_Summary'!L110</f>
        <v>Acceptable</v>
      </c>
      <c r="P110" s="453" t="str">
        <f>'5.1_Check_3_PTO_Summary'!I111</f>
        <v>Direct to C1 &amp; C2</v>
      </c>
      <c r="Q110" s="281" t="str">
        <f>'5.1_Check_3_PTO_Summary'!J111</f>
        <v>Direct to C1 &amp; C2</v>
      </c>
      <c r="R110" s="455">
        <f>'5.1_Check_3_PTO_Summary'!N111</f>
        <v>-4.6970753923942371E-2</v>
      </c>
      <c r="S110" s="281">
        <f>'5.1_Check_3_PTO_Summary'!O111</f>
        <v>-2.65652230363844E-3</v>
      </c>
      <c r="T110" s="457">
        <f>'5.1_Check_3_PTO_Summary'!S111</f>
        <v>-4.6031743968111452E-2</v>
      </c>
      <c r="U110" s="282">
        <f>'5.1_Check_3_PTO_Summary'!T111</f>
        <v>-2.6034147700646207E-3</v>
      </c>
      <c r="W110" s="453">
        <f>'5.1_Check_3_PTO_Summary'!X111</f>
        <v>3.2428869385118658E-2</v>
      </c>
      <c r="X110" s="281">
        <f>'5.1_Check_3_PTO_Summary'!Y111</f>
        <v>1.8340777527829574E-3</v>
      </c>
      <c r="Y110" s="455">
        <f>'5.1_Check_3_PTO_Summary'!AC111</f>
        <v>0</v>
      </c>
      <c r="Z110" s="281">
        <f>'5.1_Check_3_PTO_Summary'!AD111</f>
        <v>0</v>
      </c>
      <c r="AA110" s="457">
        <f>'5.1_Check_3_PTO_Summary'!AH111</f>
        <v>0</v>
      </c>
      <c r="AB110" s="282">
        <f>'5.1_Check_3_PTO_Summary'!AI111</f>
        <v>0</v>
      </c>
    </row>
    <row r="111" spans="1:28" ht="12.85" hidden="1" customHeight="1" x14ac:dyDescent="0.35">
      <c r="A111" s="309"/>
      <c r="B111" s="307"/>
      <c r="C111" s="308"/>
      <c r="E111" s="277">
        <f>'3.1_Check_1_Volume_Summary'!E111</f>
        <v>0</v>
      </c>
      <c r="F111" s="278">
        <f>'3.1_Check_1_Volume_Summary'!F111</f>
        <v>0</v>
      </c>
      <c r="G111" s="278">
        <f>'3.1_Check_1_Volume_Summary'!G111</f>
        <v>0</v>
      </c>
      <c r="H111" s="278">
        <f>'3.1_Check_1_Volume_Summary'!H111</f>
        <v>0</v>
      </c>
      <c r="I111" s="279">
        <f>'3.1_Check_1_Volume_Summary'!I111</f>
        <v>0</v>
      </c>
      <c r="K111" s="277">
        <f>'3.1_Check_1_Volume_Summary'!K111</f>
        <v>0</v>
      </c>
      <c r="L111" s="280">
        <f>'3.1_Check_1_Volume_Summary'!L111</f>
        <v>0</v>
      </c>
      <c r="P111" s="453">
        <f>'5.1_Check_3_PTO_Summary'!I112</f>
        <v>0</v>
      </c>
      <c r="Q111" s="281">
        <f>'5.1_Check_3_PTO_Summary'!J112</f>
        <v>0</v>
      </c>
      <c r="R111" s="455">
        <f>'5.1_Check_3_PTO_Summary'!N112</f>
        <v>0</v>
      </c>
      <c r="S111" s="281">
        <f>'5.1_Check_3_PTO_Summary'!O112</f>
        <v>0</v>
      </c>
      <c r="T111" s="457">
        <f>'5.1_Check_3_PTO_Summary'!S112</f>
        <v>0</v>
      </c>
      <c r="U111" s="282">
        <f>'5.1_Check_3_PTO_Summary'!T112</f>
        <v>0</v>
      </c>
      <c r="W111" s="453">
        <f>'5.1_Check_3_PTO_Summary'!X112</f>
        <v>0</v>
      </c>
      <c r="X111" s="281">
        <f>'5.1_Check_3_PTO_Summary'!Y112</f>
        <v>0</v>
      </c>
      <c r="Y111" s="455">
        <f>'5.1_Check_3_PTO_Summary'!AC112</f>
        <v>0</v>
      </c>
      <c r="Z111" s="281">
        <f>'5.1_Check_3_PTO_Summary'!AD112</f>
        <v>0</v>
      </c>
      <c r="AA111" s="457">
        <f>'5.1_Check_3_PTO_Summary'!AH112</f>
        <v>0</v>
      </c>
      <c r="AB111" s="282">
        <f>'5.1_Check_3_PTO_Summary'!AI112</f>
        <v>0</v>
      </c>
    </row>
    <row r="112" spans="1:28" ht="12.85" hidden="1" customHeight="1" x14ac:dyDescent="0.35">
      <c r="A112" s="309"/>
      <c r="B112" s="307"/>
      <c r="C112" s="308"/>
      <c r="E112" s="277">
        <f>'3.1_Check_1_Volume_Summary'!E112</f>
        <v>0</v>
      </c>
      <c r="F112" s="278">
        <f>'3.1_Check_1_Volume_Summary'!F112</f>
        <v>0</v>
      </c>
      <c r="G112" s="278">
        <f>'3.1_Check_1_Volume_Summary'!G112</f>
        <v>0</v>
      </c>
      <c r="H112" s="278">
        <f>'3.1_Check_1_Volume_Summary'!H112</f>
        <v>0</v>
      </c>
      <c r="I112" s="279">
        <f>'3.1_Check_1_Volume_Summary'!I112</f>
        <v>0</v>
      </c>
      <c r="K112" s="277">
        <f>'3.1_Check_1_Volume_Summary'!K112</f>
        <v>0</v>
      </c>
      <c r="L112" s="280">
        <f>'3.1_Check_1_Volume_Summary'!L112</f>
        <v>0</v>
      </c>
      <c r="P112" s="453">
        <f>'5.1_Check_3_PTO_Summary'!I113</f>
        <v>0</v>
      </c>
      <c r="Q112" s="281">
        <f>'5.1_Check_3_PTO_Summary'!J113</f>
        <v>0</v>
      </c>
      <c r="R112" s="455">
        <f>'5.1_Check_3_PTO_Summary'!N113</f>
        <v>0</v>
      </c>
      <c r="S112" s="281">
        <f>'5.1_Check_3_PTO_Summary'!O113</f>
        <v>0</v>
      </c>
      <c r="T112" s="457">
        <f>'5.1_Check_3_PTO_Summary'!S113</f>
        <v>0</v>
      </c>
      <c r="U112" s="282">
        <f>'5.1_Check_3_PTO_Summary'!T113</f>
        <v>0</v>
      </c>
      <c r="W112" s="453">
        <f>'5.1_Check_3_PTO_Summary'!X113</f>
        <v>0</v>
      </c>
      <c r="X112" s="281">
        <f>'5.1_Check_3_PTO_Summary'!Y113</f>
        <v>0</v>
      </c>
      <c r="Y112" s="455">
        <f>'5.1_Check_3_PTO_Summary'!AC113</f>
        <v>0</v>
      </c>
      <c r="Z112" s="281">
        <f>'5.1_Check_3_PTO_Summary'!AD113</f>
        <v>0</v>
      </c>
      <c r="AA112" s="457">
        <f>'5.1_Check_3_PTO_Summary'!AH113</f>
        <v>0</v>
      </c>
      <c r="AB112" s="282">
        <f>'5.1_Check_3_PTO_Summary'!AI113</f>
        <v>0</v>
      </c>
    </row>
    <row r="113" spans="1:28" ht="12.85" hidden="1" customHeight="1" x14ac:dyDescent="0.35">
      <c r="A113" s="309"/>
      <c r="B113" s="307"/>
      <c r="C113" s="308"/>
      <c r="E113" s="277">
        <f>'3.1_Check_1_Volume_Summary'!E113</f>
        <v>0</v>
      </c>
      <c r="F113" s="278">
        <f>'3.1_Check_1_Volume_Summary'!F113</f>
        <v>0</v>
      </c>
      <c r="G113" s="278">
        <f>'3.1_Check_1_Volume_Summary'!G113</f>
        <v>0</v>
      </c>
      <c r="H113" s="278">
        <f>'3.1_Check_1_Volume_Summary'!H113</f>
        <v>0</v>
      </c>
      <c r="I113" s="279">
        <f>'3.1_Check_1_Volume_Summary'!I113</f>
        <v>0</v>
      </c>
      <c r="K113" s="277">
        <f>'3.1_Check_1_Volume_Summary'!K113</f>
        <v>0</v>
      </c>
      <c r="L113" s="280">
        <f>'3.1_Check_1_Volume_Summary'!L113</f>
        <v>0</v>
      </c>
      <c r="P113" s="453">
        <f>'5.1_Check_3_PTO_Summary'!I114</f>
        <v>0</v>
      </c>
      <c r="Q113" s="281">
        <f>'5.1_Check_3_PTO_Summary'!J114</f>
        <v>0</v>
      </c>
      <c r="R113" s="455">
        <f>'5.1_Check_3_PTO_Summary'!N114</f>
        <v>0</v>
      </c>
      <c r="S113" s="281">
        <f>'5.1_Check_3_PTO_Summary'!O114</f>
        <v>0</v>
      </c>
      <c r="T113" s="457">
        <f>'5.1_Check_3_PTO_Summary'!S114</f>
        <v>0</v>
      </c>
      <c r="U113" s="282">
        <f>'5.1_Check_3_PTO_Summary'!T114</f>
        <v>0</v>
      </c>
      <c r="W113" s="453">
        <f>'5.1_Check_3_PTO_Summary'!X114</f>
        <v>0</v>
      </c>
      <c r="X113" s="281">
        <f>'5.1_Check_3_PTO_Summary'!Y114</f>
        <v>0</v>
      </c>
      <c r="Y113" s="455">
        <f>'5.1_Check_3_PTO_Summary'!AC114</f>
        <v>0</v>
      </c>
      <c r="Z113" s="281">
        <f>'5.1_Check_3_PTO_Summary'!AD114</f>
        <v>0</v>
      </c>
      <c r="AA113" s="457">
        <f>'5.1_Check_3_PTO_Summary'!AH114</f>
        <v>0</v>
      </c>
      <c r="AB113" s="282">
        <f>'5.1_Check_3_PTO_Summary'!AI114</f>
        <v>0</v>
      </c>
    </row>
    <row r="114" spans="1:28" ht="12.85" customHeight="1" x14ac:dyDescent="0.35">
      <c r="A114" s="309" t="s">
        <v>20</v>
      </c>
      <c r="B114" s="307">
        <v>42</v>
      </c>
      <c r="C114" s="308" t="s">
        <v>73</v>
      </c>
      <c r="E114" s="277" t="str">
        <f>'3.1_Check_1_Volume_Summary'!E114</f>
        <v>-</v>
      </c>
      <c r="F114" s="278" t="str">
        <f>'3.1_Check_1_Volume_Summary'!F114</f>
        <v>-</v>
      </c>
      <c r="G114" s="278" t="str">
        <f>'3.1_Check_1_Volume_Summary'!G114</f>
        <v>-</v>
      </c>
      <c r="H114" s="278" t="str">
        <f>'3.1_Check_1_Volume_Summary'!H114</f>
        <v>-</v>
      </c>
      <c r="I114" s="279" t="str">
        <f>'3.1_Check_1_Volume_Summary'!I114</f>
        <v>-</v>
      </c>
      <c r="K114" s="277" t="str">
        <f>'3.1_Check_1_Volume_Summary'!K114</f>
        <v>-</v>
      </c>
      <c r="L114" s="280" t="str">
        <f>'3.1_Check_1_Volume_Summary'!L114</f>
        <v>Acceptable</v>
      </c>
      <c r="P114" s="453" t="str">
        <f>'5.1_Check_3_PTO_Summary'!I115</f>
        <v>Direct to C1 &amp; C2</v>
      </c>
      <c r="Q114" s="281" t="str">
        <f>'5.1_Check_3_PTO_Summary'!J115</f>
        <v>Direct to C1 &amp; C2</v>
      </c>
      <c r="R114" s="455">
        <f>'5.1_Check_3_PTO_Summary'!N115</f>
        <v>0</v>
      </c>
      <c r="S114" s="281">
        <f>'5.1_Check_3_PTO_Summary'!O115</f>
        <v>0</v>
      </c>
      <c r="T114" s="457">
        <f>'5.1_Check_3_PTO_Summary'!S115</f>
        <v>0</v>
      </c>
      <c r="U114" s="282">
        <f>'5.1_Check_3_PTO_Summary'!T115</f>
        <v>0</v>
      </c>
      <c r="W114" s="453">
        <f>'5.1_Check_3_PTO_Summary'!X115</f>
        <v>0</v>
      </c>
      <c r="X114" s="281">
        <f>'5.1_Check_3_PTO_Summary'!Y115</f>
        <v>0</v>
      </c>
      <c r="Y114" s="455">
        <f>'5.1_Check_3_PTO_Summary'!AC115</f>
        <v>0</v>
      </c>
      <c r="Z114" s="281">
        <f>'5.1_Check_3_PTO_Summary'!AD115</f>
        <v>0</v>
      </c>
      <c r="AA114" s="457">
        <f>'5.1_Check_3_PTO_Summary'!AH115</f>
        <v>0</v>
      </c>
      <c r="AB114" s="282">
        <f>'5.1_Check_3_PTO_Summary'!AI115</f>
        <v>0</v>
      </c>
    </row>
    <row r="115" spans="1:28" ht="12.85" hidden="1" customHeight="1" x14ac:dyDescent="0.35">
      <c r="A115" s="309"/>
      <c r="B115" s="307"/>
      <c r="C115" s="308"/>
      <c r="E115" s="277">
        <f>'3.1_Check_1_Volume_Summary'!E115</f>
        <v>0</v>
      </c>
      <c r="F115" s="278">
        <f>'3.1_Check_1_Volume_Summary'!F115</f>
        <v>0</v>
      </c>
      <c r="G115" s="278">
        <f>'3.1_Check_1_Volume_Summary'!G115</f>
        <v>0</v>
      </c>
      <c r="H115" s="278">
        <f>'3.1_Check_1_Volume_Summary'!H115</f>
        <v>0</v>
      </c>
      <c r="I115" s="279">
        <f>'3.1_Check_1_Volume_Summary'!I115</f>
        <v>0</v>
      </c>
      <c r="K115" s="277">
        <f>'3.1_Check_1_Volume_Summary'!K115</f>
        <v>0</v>
      </c>
      <c r="L115" s="280">
        <f>'3.1_Check_1_Volume_Summary'!L115</f>
        <v>0</v>
      </c>
      <c r="P115" s="453">
        <f>'5.1_Check_3_PTO_Summary'!I116</f>
        <v>0</v>
      </c>
      <c r="Q115" s="281">
        <f>'5.1_Check_3_PTO_Summary'!J116</f>
        <v>0</v>
      </c>
      <c r="R115" s="455">
        <f>'5.1_Check_3_PTO_Summary'!N116</f>
        <v>0</v>
      </c>
      <c r="S115" s="281">
        <f>'5.1_Check_3_PTO_Summary'!O116</f>
        <v>0</v>
      </c>
      <c r="T115" s="457">
        <f>'5.1_Check_3_PTO_Summary'!S116</f>
        <v>0</v>
      </c>
      <c r="U115" s="282">
        <f>'5.1_Check_3_PTO_Summary'!T116</f>
        <v>0</v>
      </c>
      <c r="W115" s="453">
        <f>'5.1_Check_3_PTO_Summary'!X116</f>
        <v>0</v>
      </c>
      <c r="X115" s="281">
        <f>'5.1_Check_3_PTO_Summary'!Y116</f>
        <v>0</v>
      </c>
      <c r="Y115" s="455">
        <f>'5.1_Check_3_PTO_Summary'!AC116</f>
        <v>0</v>
      </c>
      <c r="Z115" s="281">
        <f>'5.1_Check_3_PTO_Summary'!AD116</f>
        <v>0</v>
      </c>
      <c r="AA115" s="457">
        <f>'5.1_Check_3_PTO_Summary'!AH116</f>
        <v>0</v>
      </c>
      <c r="AB115" s="282">
        <f>'5.1_Check_3_PTO_Summary'!AI116</f>
        <v>0</v>
      </c>
    </row>
    <row r="116" spans="1:28" ht="12.85" hidden="1" customHeight="1" x14ac:dyDescent="0.35">
      <c r="A116" s="309"/>
      <c r="B116" s="307"/>
      <c r="C116" s="308"/>
      <c r="E116" s="277">
        <f>'3.1_Check_1_Volume_Summary'!E116</f>
        <v>0</v>
      </c>
      <c r="F116" s="278">
        <f>'3.1_Check_1_Volume_Summary'!F116</f>
        <v>0</v>
      </c>
      <c r="G116" s="278">
        <f>'3.1_Check_1_Volume_Summary'!G116</f>
        <v>0</v>
      </c>
      <c r="H116" s="278">
        <f>'3.1_Check_1_Volume_Summary'!H116</f>
        <v>0</v>
      </c>
      <c r="I116" s="279">
        <f>'3.1_Check_1_Volume_Summary'!I116</f>
        <v>0</v>
      </c>
      <c r="K116" s="277">
        <f>'3.1_Check_1_Volume_Summary'!K116</f>
        <v>0</v>
      </c>
      <c r="L116" s="280">
        <f>'3.1_Check_1_Volume_Summary'!L116</f>
        <v>0</v>
      </c>
      <c r="P116" s="453">
        <f>'5.1_Check_3_PTO_Summary'!I117</f>
        <v>0</v>
      </c>
      <c r="Q116" s="281">
        <f>'5.1_Check_3_PTO_Summary'!J117</f>
        <v>0</v>
      </c>
      <c r="R116" s="455">
        <f>'5.1_Check_3_PTO_Summary'!N117</f>
        <v>0</v>
      </c>
      <c r="S116" s="281">
        <f>'5.1_Check_3_PTO_Summary'!O117</f>
        <v>0</v>
      </c>
      <c r="T116" s="457">
        <f>'5.1_Check_3_PTO_Summary'!S117</f>
        <v>0</v>
      </c>
      <c r="U116" s="282">
        <f>'5.1_Check_3_PTO_Summary'!T117</f>
        <v>0</v>
      </c>
      <c r="W116" s="453">
        <f>'5.1_Check_3_PTO_Summary'!X117</f>
        <v>0</v>
      </c>
      <c r="X116" s="281">
        <f>'5.1_Check_3_PTO_Summary'!Y117</f>
        <v>0</v>
      </c>
      <c r="Y116" s="455">
        <f>'5.1_Check_3_PTO_Summary'!AC117</f>
        <v>0</v>
      </c>
      <c r="Z116" s="281">
        <f>'5.1_Check_3_PTO_Summary'!AD117</f>
        <v>0</v>
      </c>
      <c r="AA116" s="457">
        <f>'5.1_Check_3_PTO_Summary'!AH117</f>
        <v>0</v>
      </c>
      <c r="AB116" s="282">
        <f>'5.1_Check_3_PTO_Summary'!AI117</f>
        <v>0</v>
      </c>
    </row>
    <row r="117" spans="1:28" ht="12.85" hidden="1" customHeight="1" x14ac:dyDescent="0.35">
      <c r="A117" s="309"/>
      <c r="B117" s="307"/>
      <c r="C117" s="308"/>
      <c r="E117" s="277">
        <f>'3.1_Check_1_Volume_Summary'!E117</f>
        <v>0</v>
      </c>
      <c r="F117" s="278">
        <f>'3.1_Check_1_Volume_Summary'!F117</f>
        <v>0</v>
      </c>
      <c r="G117" s="278">
        <f>'3.1_Check_1_Volume_Summary'!G117</f>
        <v>0</v>
      </c>
      <c r="H117" s="278">
        <f>'3.1_Check_1_Volume_Summary'!H117</f>
        <v>0</v>
      </c>
      <c r="I117" s="279">
        <f>'3.1_Check_1_Volume_Summary'!I117</f>
        <v>0</v>
      </c>
      <c r="K117" s="277">
        <f>'3.1_Check_1_Volume_Summary'!K117</f>
        <v>0</v>
      </c>
      <c r="L117" s="280">
        <f>'3.1_Check_1_Volume_Summary'!L117</f>
        <v>0</v>
      </c>
      <c r="P117" s="453">
        <f>'5.1_Check_3_PTO_Summary'!I118</f>
        <v>0</v>
      </c>
      <c r="Q117" s="281">
        <f>'5.1_Check_3_PTO_Summary'!J118</f>
        <v>0</v>
      </c>
      <c r="R117" s="455">
        <f>'5.1_Check_3_PTO_Summary'!N118</f>
        <v>0</v>
      </c>
      <c r="S117" s="281">
        <f>'5.1_Check_3_PTO_Summary'!O118</f>
        <v>0</v>
      </c>
      <c r="T117" s="457">
        <f>'5.1_Check_3_PTO_Summary'!S118</f>
        <v>0</v>
      </c>
      <c r="U117" s="282">
        <f>'5.1_Check_3_PTO_Summary'!T118</f>
        <v>0</v>
      </c>
      <c r="W117" s="453">
        <f>'5.1_Check_3_PTO_Summary'!X118</f>
        <v>0</v>
      </c>
      <c r="X117" s="281">
        <f>'5.1_Check_3_PTO_Summary'!Y118</f>
        <v>0</v>
      </c>
      <c r="Y117" s="455">
        <f>'5.1_Check_3_PTO_Summary'!AC118</f>
        <v>0</v>
      </c>
      <c r="Z117" s="281">
        <f>'5.1_Check_3_PTO_Summary'!AD118</f>
        <v>0</v>
      </c>
      <c r="AA117" s="457">
        <f>'5.1_Check_3_PTO_Summary'!AH118</f>
        <v>0</v>
      </c>
      <c r="AB117" s="282">
        <f>'5.1_Check_3_PTO_Summary'!AI118</f>
        <v>0</v>
      </c>
    </row>
    <row r="118" spans="1:28" ht="12.85" customHeight="1" x14ac:dyDescent="0.35">
      <c r="A118" s="309" t="s">
        <v>20</v>
      </c>
      <c r="B118" s="307">
        <v>44</v>
      </c>
      <c r="C118" s="308" t="s">
        <v>56</v>
      </c>
      <c r="E118" s="277" t="str">
        <f>'3.1_Check_1_Volume_Summary'!E118</f>
        <v>-</v>
      </c>
      <c r="F118" s="278" t="str">
        <f>'3.1_Check_1_Volume_Summary'!F118</f>
        <v>-</v>
      </c>
      <c r="G118" s="278" t="str">
        <f>'3.1_Check_1_Volume_Summary'!G118</f>
        <v>-</v>
      </c>
      <c r="H118" s="278" t="str">
        <f>'3.1_Check_1_Volume_Summary'!H118</f>
        <v>-</v>
      </c>
      <c r="I118" s="279" t="str">
        <f>'3.1_Check_1_Volume_Summary'!I118</f>
        <v>-</v>
      </c>
      <c r="K118" s="277" t="str">
        <f>'3.1_Check_1_Volume_Summary'!K118</f>
        <v>-</v>
      </c>
      <c r="L118" s="280" t="str">
        <f>'3.1_Check_1_Volume_Summary'!L118</f>
        <v>Acceptable</v>
      </c>
      <c r="P118" s="453" t="str">
        <f>'5.1_Check_3_PTO_Summary'!I119</f>
        <v>Direct to C1 &amp; C2</v>
      </c>
      <c r="Q118" s="281" t="str">
        <f>'5.1_Check_3_PTO_Summary'!J119</f>
        <v>Direct to C1 &amp; C2</v>
      </c>
      <c r="R118" s="455">
        <f>'5.1_Check_3_PTO_Summary'!N119</f>
        <v>0</v>
      </c>
      <c r="S118" s="281">
        <f>'5.1_Check_3_PTO_Summary'!O119</f>
        <v>0</v>
      </c>
      <c r="T118" s="457">
        <f>'5.1_Check_3_PTO_Summary'!S119</f>
        <v>0</v>
      </c>
      <c r="U118" s="282">
        <f>'5.1_Check_3_PTO_Summary'!T119</f>
        <v>0</v>
      </c>
      <c r="W118" s="453">
        <f>'5.1_Check_3_PTO_Summary'!X119</f>
        <v>0</v>
      </c>
      <c r="X118" s="281">
        <f>'5.1_Check_3_PTO_Summary'!Y119</f>
        <v>0</v>
      </c>
      <c r="Y118" s="455">
        <f>'5.1_Check_3_PTO_Summary'!AC119</f>
        <v>0</v>
      </c>
      <c r="Z118" s="281">
        <f>'5.1_Check_3_PTO_Summary'!AD119</f>
        <v>0</v>
      </c>
      <c r="AA118" s="457">
        <f>'5.1_Check_3_PTO_Summary'!AH119</f>
        <v>0</v>
      </c>
      <c r="AB118" s="282">
        <f>'5.1_Check_3_PTO_Summary'!AI119</f>
        <v>0</v>
      </c>
    </row>
    <row r="119" spans="1:28" ht="12.85" hidden="1" customHeight="1" x14ac:dyDescent="0.35">
      <c r="A119" s="309"/>
      <c r="B119" s="307"/>
      <c r="C119" s="308"/>
      <c r="E119" s="277">
        <f>'3.1_Check_1_Volume_Summary'!E119</f>
        <v>0</v>
      </c>
      <c r="F119" s="278">
        <f>'3.1_Check_1_Volume_Summary'!F119</f>
        <v>0</v>
      </c>
      <c r="G119" s="278">
        <f>'3.1_Check_1_Volume_Summary'!G119</f>
        <v>0</v>
      </c>
      <c r="H119" s="278">
        <f>'3.1_Check_1_Volume_Summary'!H119</f>
        <v>0</v>
      </c>
      <c r="I119" s="279">
        <f>'3.1_Check_1_Volume_Summary'!I119</f>
        <v>0</v>
      </c>
      <c r="K119" s="277">
        <f>'3.1_Check_1_Volume_Summary'!K119</f>
        <v>0</v>
      </c>
      <c r="L119" s="280">
        <f>'3.1_Check_1_Volume_Summary'!L119</f>
        <v>0</v>
      </c>
      <c r="P119" s="453">
        <f>'5.1_Check_3_PTO_Summary'!I120</f>
        <v>0</v>
      </c>
      <c r="Q119" s="281">
        <f>'5.1_Check_3_PTO_Summary'!J120</f>
        <v>0</v>
      </c>
      <c r="R119" s="455">
        <f>'5.1_Check_3_PTO_Summary'!N120</f>
        <v>0</v>
      </c>
      <c r="S119" s="281">
        <f>'5.1_Check_3_PTO_Summary'!O120</f>
        <v>0</v>
      </c>
      <c r="T119" s="457">
        <f>'5.1_Check_3_PTO_Summary'!S120</f>
        <v>0</v>
      </c>
      <c r="U119" s="282">
        <f>'5.1_Check_3_PTO_Summary'!T120</f>
        <v>0</v>
      </c>
      <c r="W119" s="453">
        <f>'5.1_Check_3_PTO_Summary'!X120</f>
        <v>0</v>
      </c>
      <c r="X119" s="281">
        <f>'5.1_Check_3_PTO_Summary'!Y120</f>
        <v>0</v>
      </c>
      <c r="Y119" s="455">
        <f>'5.1_Check_3_PTO_Summary'!AC120</f>
        <v>0</v>
      </c>
      <c r="Z119" s="281">
        <f>'5.1_Check_3_PTO_Summary'!AD120</f>
        <v>0</v>
      </c>
      <c r="AA119" s="457">
        <f>'5.1_Check_3_PTO_Summary'!AH120</f>
        <v>0</v>
      </c>
      <c r="AB119" s="282">
        <f>'5.1_Check_3_PTO_Summary'!AI120</f>
        <v>0</v>
      </c>
    </row>
    <row r="120" spans="1:28" ht="12.85" hidden="1" customHeight="1" x14ac:dyDescent="0.35">
      <c r="A120" s="309"/>
      <c r="B120" s="307"/>
      <c r="C120" s="308"/>
      <c r="E120" s="277">
        <f>'3.1_Check_1_Volume_Summary'!E120</f>
        <v>0</v>
      </c>
      <c r="F120" s="278">
        <f>'3.1_Check_1_Volume_Summary'!F120</f>
        <v>0</v>
      </c>
      <c r="G120" s="278">
        <f>'3.1_Check_1_Volume_Summary'!G120</f>
        <v>0</v>
      </c>
      <c r="H120" s="278">
        <f>'3.1_Check_1_Volume_Summary'!H120</f>
        <v>0</v>
      </c>
      <c r="I120" s="279">
        <f>'3.1_Check_1_Volume_Summary'!I120</f>
        <v>0</v>
      </c>
      <c r="K120" s="277">
        <f>'3.1_Check_1_Volume_Summary'!K120</f>
        <v>0</v>
      </c>
      <c r="L120" s="280">
        <f>'3.1_Check_1_Volume_Summary'!L120</f>
        <v>0</v>
      </c>
      <c r="P120" s="453">
        <f>'5.1_Check_3_PTO_Summary'!I121</f>
        <v>0</v>
      </c>
      <c r="Q120" s="281">
        <f>'5.1_Check_3_PTO_Summary'!J121</f>
        <v>0</v>
      </c>
      <c r="R120" s="455">
        <f>'5.1_Check_3_PTO_Summary'!N121</f>
        <v>0</v>
      </c>
      <c r="S120" s="281">
        <f>'5.1_Check_3_PTO_Summary'!O121</f>
        <v>0</v>
      </c>
      <c r="T120" s="457">
        <f>'5.1_Check_3_PTO_Summary'!S121</f>
        <v>0</v>
      </c>
      <c r="U120" s="282">
        <f>'5.1_Check_3_PTO_Summary'!T121</f>
        <v>0</v>
      </c>
      <c r="W120" s="453">
        <f>'5.1_Check_3_PTO_Summary'!X121</f>
        <v>0</v>
      </c>
      <c r="X120" s="281">
        <f>'5.1_Check_3_PTO_Summary'!Y121</f>
        <v>0</v>
      </c>
      <c r="Y120" s="455">
        <f>'5.1_Check_3_PTO_Summary'!AC121</f>
        <v>0</v>
      </c>
      <c r="Z120" s="281">
        <f>'5.1_Check_3_PTO_Summary'!AD121</f>
        <v>0</v>
      </c>
      <c r="AA120" s="457">
        <f>'5.1_Check_3_PTO_Summary'!AH121</f>
        <v>0</v>
      </c>
      <c r="AB120" s="282">
        <f>'5.1_Check_3_PTO_Summary'!AI121</f>
        <v>0</v>
      </c>
    </row>
    <row r="121" spans="1:28" ht="12.85" hidden="1" customHeight="1" x14ac:dyDescent="0.35">
      <c r="A121" s="309"/>
      <c r="B121" s="307"/>
      <c r="C121" s="308"/>
      <c r="E121" s="277">
        <f>'3.1_Check_1_Volume_Summary'!E121</f>
        <v>0</v>
      </c>
      <c r="F121" s="278">
        <f>'3.1_Check_1_Volume_Summary'!F121</f>
        <v>0</v>
      </c>
      <c r="G121" s="278">
        <f>'3.1_Check_1_Volume_Summary'!G121</f>
        <v>0</v>
      </c>
      <c r="H121" s="278">
        <f>'3.1_Check_1_Volume_Summary'!H121</f>
        <v>0</v>
      </c>
      <c r="I121" s="279">
        <f>'3.1_Check_1_Volume_Summary'!I121</f>
        <v>0</v>
      </c>
      <c r="K121" s="277">
        <f>'3.1_Check_1_Volume_Summary'!K121</f>
        <v>0</v>
      </c>
      <c r="L121" s="280">
        <f>'3.1_Check_1_Volume_Summary'!L121</f>
        <v>0</v>
      </c>
      <c r="P121" s="453">
        <f>'5.1_Check_3_PTO_Summary'!I122</f>
        <v>0</v>
      </c>
      <c r="Q121" s="281">
        <f>'5.1_Check_3_PTO_Summary'!J122</f>
        <v>0</v>
      </c>
      <c r="R121" s="455">
        <f>'5.1_Check_3_PTO_Summary'!N122</f>
        <v>0</v>
      </c>
      <c r="S121" s="281">
        <f>'5.1_Check_3_PTO_Summary'!O122</f>
        <v>0</v>
      </c>
      <c r="T121" s="457">
        <f>'5.1_Check_3_PTO_Summary'!S122</f>
        <v>0</v>
      </c>
      <c r="U121" s="282">
        <f>'5.1_Check_3_PTO_Summary'!T122</f>
        <v>0</v>
      </c>
      <c r="W121" s="453">
        <f>'5.1_Check_3_PTO_Summary'!X122</f>
        <v>0</v>
      </c>
      <c r="X121" s="281">
        <f>'5.1_Check_3_PTO_Summary'!Y122</f>
        <v>0</v>
      </c>
      <c r="Y121" s="455">
        <f>'5.1_Check_3_PTO_Summary'!AC122</f>
        <v>0</v>
      </c>
      <c r="Z121" s="281">
        <f>'5.1_Check_3_PTO_Summary'!AD122</f>
        <v>0</v>
      </c>
      <c r="AA121" s="457">
        <f>'5.1_Check_3_PTO_Summary'!AH122</f>
        <v>0</v>
      </c>
      <c r="AB121" s="282">
        <f>'5.1_Check_3_PTO_Summary'!AI122</f>
        <v>0</v>
      </c>
    </row>
    <row r="122" spans="1:28" ht="12.85" customHeight="1" x14ac:dyDescent="0.35">
      <c r="A122" s="309" t="s">
        <v>20</v>
      </c>
      <c r="B122" s="307">
        <v>46</v>
      </c>
      <c r="C122" s="308" t="s">
        <v>18</v>
      </c>
      <c r="E122" s="277" t="str">
        <f>'3.1_Check_1_Volume_Summary'!E122</f>
        <v>-</v>
      </c>
      <c r="F122" s="278" t="str">
        <f>'3.1_Check_1_Volume_Summary'!F122</f>
        <v>-</v>
      </c>
      <c r="G122" s="278" t="str">
        <f>'3.1_Check_1_Volume_Summary'!G122</f>
        <v>-</v>
      </c>
      <c r="H122" s="278" t="str">
        <f>'3.1_Check_1_Volume_Summary'!H122</f>
        <v>-</v>
      </c>
      <c r="I122" s="279" t="str">
        <f>'3.1_Check_1_Volume_Summary'!I122</f>
        <v>-</v>
      </c>
      <c r="K122" s="277" t="str">
        <f>'3.1_Check_1_Volume_Summary'!K122</f>
        <v>-</v>
      </c>
      <c r="L122" s="280" t="str">
        <f>'3.1_Check_1_Volume_Summary'!L122</f>
        <v>Acceptable</v>
      </c>
      <c r="P122" s="453" t="str">
        <f>'5.1_Check_3_PTO_Summary'!I123</f>
        <v>Direct to C1 &amp; C2</v>
      </c>
      <c r="Q122" s="281" t="str">
        <f>'5.1_Check_3_PTO_Summary'!J123</f>
        <v>Direct to C1 &amp; C2</v>
      </c>
      <c r="R122" s="455">
        <f>'5.1_Check_3_PTO_Summary'!N123</f>
        <v>3.4389277367467721E-3</v>
      </c>
      <c r="S122" s="281">
        <f>'5.1_Check_3_PTO_Summary'!O123</f>
        <v>1.9449524374383069E-4</v>
      </c>
      <c r="T122" s="457">
        <f>'5.1_Check_3_PTO_Summary'!S123</f>
        <v>2.6353022875270607E-3</v>
      </c>
      <c r="U122" s="282">
        <f>'5.1_Check_3_PTO_Summary'!T123</f>
        <v>1.4904464414135273E-4</v>
      </c>
      <c r="W122" s="453">
        <f>'5.1_Check_3_PTO_Summary'!X123</f>
        <v>3.5100391024230938E-3</v>
      </c>
      <c r="X122" s="281">
        <f>'5.1_Check_3_PTO_Summary'!Y123</f>
        <v>1.9851708527669662E-4</v>
      </c>
      <c r="Y122" s="455">
        <f>'5.1_Check_3_PTO_Summary'!AC123</f>
        <v>0</v>
      </c>
      <c r="Z122" s="281">
        <f>'5.1_Check_3_PTO_Summary'!AD123</f>
        <v>0</v>
      </c>
      <c r="AA122" s="457">
        <f>'5.1_Check_3_PTO_Summary'!AH123</f>
        <v>0</v>
      </c>
      <c r="AB122" s="282">
        <f>'5.1_Check_3_PTO_Summary'!AI123</f>
        <v>0</v>
      </c>
    </row>
    <row r="123" spans="1:28" ht="12.85" hidden="1" customHeight="1" x14ac:dyDescent="0.35">
      <c r="A123" s="309"/>
      <c r="B123" s="307"/>
      <c r="C123" s="308"/>
      <c r="E123" s="277">
        <f>'3.1_Check_1_Volume_Summary'!E123</f>
        <v>0</v>
      </c>
      <c r="F123" s="278">
        <f>'3.1_Check_1_Volume_Summary'!F123</f>
        <v>0</v>
      </c>
      <c r="G123" s="278">
        <f>'3.1_Check_1_Volume_Summary'!G123</f>
        <v>0</v>
      </c>
      <c r="H123" s="278">
        <f>'3.1_Check_1_Volume_Summary'!H123</f>
        <v>0</v>
      </c>
      <c r="I123" s="279">
        <f>'3.1_Check_1_Volume_Summary'!I123</f>
        <v>0</v>
      </c>
      <c r="K123" s="277">
        <f>'3.1_Check_1_Volume_Summary'!K123</f>
        <v>0</v>
      </c>
      <c r="L123" s="280">
        <f>'3.1_Check_1_Volume_Summary'!L123</f>
        <v>0</v>
      </c>
      <c r="P123" s="453">
        <f>'5.1_Check_3_PTO_Summary'!I124</f>
        <v>0</v>
      </c>
      <c r="Q123" s="281">
        <f>'5.1_Check_3_PTO_Summary'!J124</f>
        <v>0</v>
      </c>
      <c r="R123" s="455">
        <f>'5.1_Check_3_PTO_Summary'!N124</f>
        <v>0</v>
      </c>
      <c r="S123" s="281">
        <f>'5.1_Check_3_PTO_Summary'!O124</f>
        <v>0</v>
      </c>
      <c r="T123" s="457">
        <f>'5.1_Check_3_PTO_Summary'!S124</f>
        <v>0</v>
      </c>
      <c r="U123" s="282">
        <f>'5.1_Check_3_PTO_Summary'!T124</f>
        <v>0</v>
      </c>
      <c r="W123" s="453">
        <f>'5.1_Check_3_PTO_Summary'!X124</f>
        <v>0</v>
      </c>
      <c r="X123" s="281">
        <f>'5.1_Check_3_PTO_Summary'!Y124</f>
        <v>0</v>
      </c>
      <c r="Y123" s="455">
        <f>'5.1_Check_3_PTO_Summary'!AC124</f>
        <v>0</v>
      </c>
      <c r="Z123" s="281">
        <f>'5.1_Check_3_PTO_Summary'!AD124</f>
        <v>0</v>
      </c>
      <c r="AA123" s="457">
        <f>'5.1_Check_3_PTO_Summary'!AH124</f>
        <v>0</v>
      </c>
      <c r="AB123" s="282">
        <f>'5.1_Check_3_PTO_Summary'!AI124</f>
        <v>0</v>
      </c>
    </row>
    <row r="124" spans="1:28" ht="12.85" hidden="1" customHeight="1" x14ac:dyDescent="0.35">
      <c r="A124" s="309"/>
      <c r="B124" s="307"/>
      <c r="C124" s="308"/>
      <c r="E124" s="277">
        <f>'3.1_Check_1_Volume_Summary'!E124</f>
        <v>0</v>
      </c>
      <c r="F124" s="278">
        <f>'3.1_Check_1_Volume_Summary'!F124</f>
        <v>0</v>
      </c>
      <c r="G124" s="278">
        <f>'3.1_Check_1_Volume_Summary'!G124</f>
        <v>0</v>
      </c>
      <c r="H124" s="278">
        <f>'3.1_Check_1_Volume_Summary'!H124</f>
        <v>0</v>
      </c>
      <c r="I124" s="279">
        <f>'3.1_Check_1_Volume_Summary'!I124</f>
        <v>0</v>
      </c>
      <c r="K124" s="277">
        <f>'3.1_Check_1_Volume_Summary'!K124</f>
        <v>0</v>
      </c>
      <c r="L124" s="280">
        <f>'3.1_Check_1_Volume_Summary'!L124</f>
        <v>0</v>
      </c>
      <c r="P124" s="453">
        <f>'5.1_Check_3_PTO_Summary'!I125</f>
        <v>0</v>
      </c>
      <c r="Q124" s="281">
        <f>'5.1_Check_3_PTO_Summary'!J125</f>
        <v>0</v>
      </c>
      <c r="R124" s="455">
        <f>'5.1_Check_3_PTO_Summary'!N125</f>
        <v>0</v>
      </c>
      <c r="S124" s="281">
        <f>'5.1_Check_3_PTO_Summary'!O125</f>
        <v>0</v>
      </c>
      <c r="T124" s="457">
        <f>'5.1_Check_3_PTO_Summary'!S125</f>
        <v>0</v>
      </c>
      <c r="U124" s="282">
        <f>'5.1_Check_3_PTO_Summary'!T125</f>
        <v>0</v>
      </c>
      <c r="W124" s="453">
        <f>'5.1_Check_3_PTO_Summary'!X125</f>
        <v>0</v>
      </c>
      <c r="X124" s="281">
        <f>'5.1_Check_3_PTO_Summary'!Y125</f>
        <v>0</v>
      </c>
      <c r="Y124" s="455">
        <f>'5.1_Check_3_PTO_Summary'!AC125</f>
        <v>0</v>
      </c>
      <c r="Z124" s="281">
        <f>'5.1_Check_3_PTO_Summary'!AD125</f>
        <v>0</v>
      </c>
      <c r="AA124" s="457">
        <f>'5.1_Check_3_PTO_Summary'!AH125</f>
        <v>0</v>
      </c>
      <c r="AB124" s="282">
        <f>'5.1_Check_3_PTO_Summary'!AI125</f>
        <v>0</v>
      </c>
    </row>
    <row r="125" spans="1:28" ht="12.85" hidden="1" customHeight="1" x14ac:dyDescent="0.35">
      <c r="A125" s="309"/>
      <c r="B125" s="307"/>
      <c r="C125" s="308"/>
      <c r="E125" s="277">
        <f>'3.1_Check_1_Volume_Summary'!E125</f>
        <v>0</v>
      </c>
      <c r="F125" s="278">
        <f>'3.1_Check_1_Volume_Summary'!F125</f>
        <v>0</v>
      </c>
      <c r="G125" s="278">
        <f>'3.1_Check_1_Volume_Summary'!G125</f>
        <v>0</v>
      </c>
      <c r="H125" s="278">
        <f>'3.1_Check_1_Volume_Summary'!H125</f>
        <v>0</v>
      </c>
      <c r="I125" s="279">
        <f>'3.1_Check_1_Volume_Summary'!I125</f>
        <v>0</v>
      </c>
      <c r="K125" s="277">
        <f>'3.1_Check_1_Volume_Summary'!K125</f>
        <v>0</v>
      </c>
      <c r="L125" s="280">
        <f>'3.1_Check_1_Volume_Summary'!L125</f>
        <v>0</v>
      </c>
      <c r="P125" s="453">
        <f>'5.1_Check_3_PTO_Summary'!I126</f>
        <v>0</v>
      </c>
      <c r="Q125" s="281">
        <f>'5.1_Check_3_PTO_Summary'!J126</f>
        <v>0</v>
      </c>
      <c r="R125" s="455">
        <f>'5.1_Check_3_PTO_Summary'!N126</f>
        <v>0</v>
      </c>
      <c r="S125" s="281">
        <f>'5.1_Check_3_PTO_Summary'!O126</f>
        <v>0</v>
      </c>
      <c r="T125" s="457">
        <f>'5.1_Check_3_PTO_Summary'!S126</f>
        <v>0</v>
      </c>
      <c r="U125" s="282">
        <f>'5.1_Check_3_PTO_Summary'!T126</f>
        <v>0</v>
      </c>
      <c r="W125" s="453">
        <f>'5.1_Check_3_PTO_Summary'!X126</f>
        <v>0</v>
      </c>
      <c r="X125" s="281">
        <f>'5.1_Check_3_PTO_Summary'!Y126</f>
        <v>0</v>
      </c>
      <c r="Y125" s="455">
        <f>'5.1_Check_3_PTO_Summary'!AC126</f>
        <v>0</v>
      </c>
      <c r="Z125" s="281">
        <f>'5.1_Check_3_PTO_Summary'!AD126</f>
        <v>0</v>
      </c>
      <c r="AA125" s="457">
        <f>'5.1_Check_3_PTO_Summary'!AH126</f>
        <v>0</v>
      </c>
      <c r="AB125" s="282">
        <f>'5.1_Check_3_PTO_Summary'!AI126</f>
        <v>0</v>
      </c>
    </row>
    <row r="126" spans="1:28" ht="12.85" customHeight="1" x14ac:dyDescent="0.35">
      <c r="A126" s="309" t="s">
        <v>20</v>
      </c>
      <c r="B126" s="307">
        <v>47</v>
      </c>
      <c r="C126" s="308" t="s">
        <v>19</v>
      </c>
      <c r="E126" s="277" t="str">
        <f>'3.1_Check_1_Volume_Summary'!E126</f>
        <v>-</v>
      </c>
      <c r="F126" s="278" t="str">
        <f>'3.1_Check_1_Volume_Summary'!F126</f>
        <v>-</v>
      </c>
      <c r="G126" s="278" t="str">
        <f>'3.1_Check_1_Volume_Summary'!G126</f>
        <v>-</v>
      </c>
      <c r="H126" s="278" t="str">
        <f>'3.1_Check_1_Volume_Summary'!H126</f>
        <v>-</v>
      </c>
      <c r="I126" s="279" t="str">
        <f>'3.1_Check_1_Volume_Summary'!I126</f>
        <v>-</v>
      </c>
      <c r="K126" s="277" t="str">
        <f>'3.1_Check_1_Volume_Summary'!K126</f>
        <v>-</v>
      </c>
      <c r="L126" s="280" t="str">
        <f>'3.1_Check_1_Volume_Summary'!L126</f>
        <v>-</v>
      </c>
      <c r="P126" s="453" t="str">
        <f>'5.1_Check_3_PTO_Summary'!I127</f>
        <v>Direct to C1 &amp; C2</v>
      </c>
      <c r="Q126" s="281" t="str">
        <f>'5.1_Check_3_PTO_Summary'!J127</f>
        <v>Direct to C1 &amp; C2</v>
      </c>
      <c r="R126" s="455" t="str">
        <f>'5.1_Check_3_PTO_Summary'!N127</f>
        <v>Direct to C1, C2 &amp; C3</v>
      </c>
      <c r="S126" s="281" t="str">
        <f>'5.1_Check_3_PTO_Summary'!O127</f>
        <v>Direct to C1, C2 &amp; C3</v>
      </c>
      <c r="T126" s="457" t="str">
        <f>'5.1_Check_3_PTO_Summary'!S127</f>
        <v>No Intervention</v>
      </c>
      <c r="U126" s="282" t="str">
        <f>'5.1_Check_3_PTO_Summary'!T127</f>
        <v>No Intervention</v>
      </c>
      <c r="W126" s="453" t="str">
        <f>'5.1_Check_3_PTO_Summary'!X127</f>
        <v>Direct to AH4 &amp; AH5</v>
      </c>
      <c r="X126" s="281" t="str">
        <f>'5.1_Check_3_PTO_Summary'!Y127</f>
        <v>Direct to AH4 &amp; AH5</v>
      </c>
      <c r="Y126" s="455" t="str">
        <f>'5.1_Check_3_PTO_Summary'!AC127</f>
        <v>Direct to AH3, AH4 &amp; AH5</v>
      </c>
      <c r="Z126" s="281" t="str">
        <f>'5.1_Check_3_PTO_Summary'!AD127</f>
        <v>Direct to AH3, AH4 &amp; AH5</v>
      </c>
      <c r="AA126" s="457" t="str">
        <f>'5.1_Check_3_PTO_Summary'!AH127</f>
        <v>No Intervention</v>
      </c>
      <c r="AB126" s="282" t="str">
        <f>'5.1_Check_3_PTO_Summary'!AI127</f>
        <v>No Intervention</v>
      </c>
    </row>
    <row r="127" spans="1:28" ht="12.85" hidden="1" customHeight="1" x14ac:dyDescent="0.35">
      <c r="A127" s="309"/>
      <c r="B127" s="307"/>
      <c r="C127" s="308"/>
      <c r="E127" s="277">
        <f>'3.1_Check_1_Volume_Summary'!E127</f>
        <v>0</v>
      </c>
      <c r="F127" s="278">
        <f>'3.1_Check_1_Volume_Summary'!F127</f>
        <v>0</v>
      </c>
      <c r="G127" s="278">
        <f>'3.1_Check_1_Volume_Summary'!G127</f>
        <v>0</v>
      </c>
      <c r="H127" s="278">
        <f>'3.1_Check_1_Volume_Summary'!H127</f>
        <v>0</v>
      </c>
      <c r="I127" s="279">
        <f>'3.1_Check_1_Volume_Summary'!I127</f>
        <v>0</v>
      </c>
      <c r="K127" s="277">
        <f>'3.1_Check_1_Volume_Summary'!K127</f>
        <v>0</v>
      </c>
      <c r="L127" s="280">
        <f>'3.1_Check_1_Volume_Summary'!L127</f>
        <v>0</v>
      </c>
      <c r="P127" s="453">
        <f>'5.1_Check_3_PTO_Summary'!I128</f>
        <v>0</v>
      </c>
      <c r="Q127" s="281">
        <f>'5.1_Check_3_PTO_Summary'!J128</f>
        <v>0</v>
      </c>
      <c r="R127" s="455">
        <f>'5.1_Check_3_PTO_Summary'!N128</f>
        <v>0</v>
      </c>
      <c r="S127" s="281">
        <f>'5.1_Check_3_PTO_Summary'!O128</f>
        <v>0</v>
      </c>
      <c r="T127" s="457">
        <f>'5.1_Check_3_PTO_Summary'!S128</f>
        <v>0</v>
      </c>
      <c r="U127" s="282">
        <f>'5.1_Check_3_PTO_Summary'!T128</f>
        <v>0</v>
      </c>
      <c r="W127" s="453">
        <f>'5.1_Check_3_PTO_Summary'!X128</f>
        <v>0</v>
      </c>
      <c r="X127" s="281">
        <f>'5.1_Check_3_PTO_Summary'!Y128</f>
        <v>0</v>
      </c>
      <c r="Y127" s="455">
        <f>'5.1_Check_3_PTO_Summary'!AC128</f>
        <v>0</v>
      </c>
      <c r="Z127" s="281">
        <f>'5.1_Check_3_PTO_Summary'!AD128</f>
        <v>0</v>
      </c>
      <c r="AA127" s="457">
        <f>'5.1_Check_3_PTO_Summary'!AH128</f>
        <v>0</v>
      </c>
      <c r="AB127" s="282">
        <f>'5.1_Check_3_PTO_Summary'!AI128</f>
        <v>0</v>
      </c>
    </row>
    <row r="128" spans="1:28" ht="12.85" hidden="1" customHeight="1" x14ac:dyDescent="0.35">
      <c r="A128" s="309"/>
      <c r="B128" s="307"/>
      <c r="C128" s="308"/>
      <c r="E128" s="277">
        <f>'3.1_Check_1_Volume_Summary'!E128</f>
        <v>0</v>
      </c>
      <c r="F128" s="278">
        <f>'3.1_Check_1_Volume_Summary'!F128</f>
        <v>0</v>
      </c>
      <c r="G128" s="278">
        <f>'3.1_Check_1_Volume_Summary'!G128</f>
        <v>0</v>
      </c>
      <c r="H128" s="278">
        <f>'3.1_Check_1_Volume_Summary'!H128</f>
        <v>0</v>
      </c>
      <c r="I128" s="279">
        <f>'3.1_Check_1_Volume_Summary'!I128</f>
        <v>0</v>
      </c>
      <c r="K128" s="277">
        <f>'3.1_Check_1_Volume_Summary'!K128</f>
        <v>0</v>
      </c>
      <c r="L128" s="280">
        <f>'3.1_Check_1_Volume_Summary'!L128</f>
        <v>0</v>
      </c>
      <c r="P128" s="453">
        <f>'5.1_Check_3_PTO_Summary'!I129</f>
        <v>0</v>
      </c>
      <c r="Q128" s="281">
        <f>'5.1_Check_3_PTO_Summary'!J129</f>
        <v>0</v>
      </c>
      <c r="R128" s="455">
        <f>'5.1_Check_3_PTO_Summary'!N129</f>
        <v>0</v>
      </c>
      <c r="S128" s="281">
        <f>'5.1_Check_3_PTO_Summary'!O129</f>
        <v>0</v>
      </c>
      <c r="T128" s="457">
        <f>'5.1_Check_3_PTO_Summary'!S129</f>
        <v>0</v>
      </c>
      <c r="U128" s="282">
        <f>'5.1_Check_3_PTO_Summary'!T129</f>
        <v>0</v>
      </c>
      <c r="W128" s="453">
        <f>'5.1_Check_3_PTO_Summary'!X129</f>
        <v>0</v>
      </c>
      <c r="X128" s="281">
        <f>'5.1_Check_3_PTO_Summary'!Y129</f>
        <v>0</v>
      </c>
      <c r="Y128" s="455">
        <f>'5.1_Check_3_PTO_Summary'!AC129</f>
        <v>0</v>
      </c>
      <c r="Z128" s="281">
        <f>'5.1_Check_3_PTO_Summary'!AD129</f>
        <v>0</v>
      </c>
      <c r="AA128" s="457">
        <f>'5.1_Check_3_PTO_Summary'!AH129</f>
        <v>0</v>
      </c>
      <c r="AB128" s="282">
        <f>'5.1_Check_3_PTO_Summary'!AI129</f>
        <v>0</v>
      </c>
    </row>
    <row r="129" spans="1:28" ht="12.85" hidden="1" customHeight="1" x14ac:dyDescent="0.35">
      <c r="A129" s="309"/>
      <c r="B129" s="307"/>
      <c r="C129" s="308"/>
      <c r="E129" s="277">
        <f>'3.1_Check_1_Volume_Summary'!E129</f>
        <v>0</v>
      </c>
      <c r="F129" s="278">
        <f>'3.1_Check_1_Volume_Summary'!F129</f>
        <v>0</v>
      </c>
      <c r="G129" s="278">
        <f>'3.1_Check_1_Volume_Summary'!G129</f>
        <v>0</v>
      </c>
      <c r="H129" s="278">
        <f>'3.1_Check_1_Volume_Summary'!H129</f>
        <v>0</v>
      </c>
      <c r="I129" s="279">
        <f>'3.1_Check_1_Volume_Summary'!I129</f>
        <v>0</v>
      </c>
      <c r="K129" s="277">
        <f>'3.1_Check_1_Volume_Summary'!K129</f>
        <v>0</v>
      </c>
      <c r="L129" s="280">
        <f>'3.1_Check_1_Volume_Summary'!L129</f>
        <v>0</v>
      </c>
      <c r="P129" s="453">
        <f>'5.1_Check_3_PTO_Summary'!I130</f>
        <v>0</v>
      </c>
      <c r="Q129" s="281">
        <f>'5.1_Check_3_PTO_Summary'!J130</f>
        <v>0</v>
      </c>
      <c r="R129" s="455">
        <f>'5.1_Check_3_PTO_Summary'!N130</f>
        <v>0</v>
      </c>
      <c r="S129" s="281">
        <f>'5.1_Check_3_PTO_Summary'!O130</f>
        <v>0</v>
      </c>
      <c r="T129" s="457">
        <f>'5.1_Check_3_PTO_Summary'!S130</f>
        <v>0</v>
      </c>
      <c r="U129" s="282">
        <f>'5.1_Check_3_PTO_Summary'!T130</f>
        <v>0</v>
      </c>
      <c r="W129" s="453">
        <f>'5.1_Check_3_PTO_Summary'!X130</f>
        <v>0</v>
      </c>
      <c r="X129" s="281">
        <f>'5.1_Check_3_PTO_Summary'!Y130</f>
        <v>0</v>
      </c>
      <c r="Y129" s="455">
        <f>'5.1_Check_3_PTO_Summary'!AC130</f>
        <v>0</v>
      </c>
      <c r="Z129" s="281">
        <f>'5.1_Check_3_PTO_Summary'!AD130</f>
        <v>0</v>
      </c>
      <c r="AA129" s="457">
        <f>'5.1_Check_3_PTO_Summary'!AH130</f>
        <v>0</v>
      </c>
      <c r="AB129" s="282">
        <f>'5.1_Check_3_PTO_Summary'!AI130</f>
        <v>0</v>
      </c>
    </row>
    <row r="130" spans="1:28" ht="12.85" customHeight="1" x14ac:dyDescent="0.35">
      <c r="A130" s="309" t="s">
        <v>20</v>
      </c>
      <c r="B130" s="307">
        <v>27</v>
      </c>
      <c r="C130" s="308" t="s">
        <v>17</v>
      </c>
      <c r="E130" s="277" t="str">
        <f>'3.1_Check_1_Volume_Summary'!E130</f>
        <v>-</v>
      </c>
      <c r="F130" s="278" t="str">
        <f>'3.1_Check_1_Volume_Summary'!F130</f>
        <v>-</v>
      </c>
      <c r="G130" s="278" t="str">
        <f>'3.1_Check_1_Volume_Summary'!G130</f>
        <v>-</v>
      </c>
      <c r="H130" s="278" t="str">
        <f>'3.1_Check_1_Volume_Summary'!H130</f>
        <v>-</v>
      </c>
      <c r="I130" s="279" t="str">
        <f>'3.1_Check_1_Volume_Summary'!I130</f>
        <v>-</v>
      </c>
      <c r="K130" s="277" t="str">
        <f>'3.1_Check_1_Volume_Summary'!K130</f>
        <v>-</v>
      </c>
      <c r="L130" s="280" t="str">
        <f>'3.1_Check_1_Volume_Summary'!L130</f>
        <v>Acceptable</v>
      </c>
      <c r="P130" s="453" t="str">
        <f>'5.1_Check_3_PTO_Summary'!I131</f>
        <v>Direct to C1 &amp; C2</v>
      </c>
      <c r="Q130" s="281" t="str">
        <f>'5.1_Check_3_PTO_Summary'!J131</f>
        <v>Direct to C1 &amp; C2</v>
      </c>
      <c r="R130" s="455" t="str">
        <f>'5.1_Check_3_PTO_Summary'!N131</f>
        <v>Direct to C1, C2 &amp; C3</v>
      </c>
      <c r="S130" s="281" t="str">
        <f>'5.1_Check_3_PTO_Summary'!O131</f>
        <v>Direct to C1, C2 &amp; C3</v>
      </c>
      <c r="T130" s="457" t="str">
        <f>'5.1_Check_3_PTO_Summary'!S131</f>
        <v>No Intervention</v>
      </c>
      <c r="U130" s="282" t="str">
        <f>'5.1_Check_3_PTO_Summary'!T131</f>
        <v>No Intervention</v>
      </c>
      <c r="W130" s="453">
        <f>'5.1_Check_3_PTO_Summary'!X131</f>
        <v>0</v>
      </c>
      <c r="X130" s="281">
        <f>'5.1_Check_3_PTO_Summary'!Y131</f>
        <v>0</v>
      </c>
      <c r="Y130" s="455">
        <f>'5.1_Check_3_PTO_Summary'!AC131</f>
        <v>0</v>
      </c>
      <c r="Z130" s="281">
        <f>'5.1_Check_3_PTO_Summary'!AD131</f>
        <v>0</v>
      </c>
      <c r="AA130" s="457">
        <f>'5.1_Check_3_PTO_Summary'!AH131</f>
        <v>0</v>
      </c>
      <c r="AB130" s="282">
        <f>'5.1_Check_3_PTO_Summary'!AI131</f>
        <v>0</v>
      </c>
    </row>
    <row r="131" spans="1:28" ht="12.85" hidden="1" customHeight="1" x14ac:dyDescent="0.35">
      <c r="A131" s="309"/>
      <c r="B131" s="307"/>
      <c r="C131" s="308"/>
      <c r="E131" s="277">
        <f>'3.1_Check_1_Volume_Summary'!E131</f>
        <v>0</v>
      </c>
      <c r="F131" s="278">
        <f>'3.1_Check_1_Volume_Summary'!F131</f>
        <v>0</v>
      </c>
      <c r="G131" s="278">
        <f>'3.1_Check_1_Volume_Summary'!G131</f>
        <v>0</v>
      </c>
      <c r="H131" s="278">
        <f>'3.1_Check_1_Volume_Summary'!H131</f>
        <v>0</v>
      </c>
      <c r="I131" s="279">
        <f>'3.1_Check_1_Volume_Summary'!I131</f>
        <v>0</v>
      </c>
      <c r="K131" s="277">
        <f>'3.1_Check_1_Volume_Summary'!K131</f>
        <v>0</v>
      </c>
      <c r="L131" s="280">
        <f>'3.1_Check_1_Volume_Summary'!L131</f>
        <v>0</v>
      </c>
      <c r="P131" s="453">
        <f>'5.1_Check_3_PTO_Summary'!I132</f>
        <v>0</v>
      </c>
      <c r="Q131" s="281">
        <f>'5.1_Check_3_PTO_Summary'!J132</f>
        <v>0</v>
      </c>
      <c r="R131" s="455">
        <f>'5.1_Check_3_PTO_Summary'!N132</f>
        <v>0</v>
      </c>
      <c r="S131" s="281">
        <f>'5.1_Check_3_PTO_Summary'!O132</f>
        <v>0</v>
      </c>
      <c r="T131" s="457">
        <f>'5.1_Check_3_PTO_Summary'!S132</f>
        <v>0</v>
      </c>
      <c r="U131" s="282">
        <f>'5.1_Check_3_PTO_Summary'!T132</f>
        <v>0</v>
      </c>
      <c r="W131" s="453">
        <f>'5.1_Check_3_PTO_Summary'!X132</f>
        <v>0</v>
      </c>
      <c r="X131" s="281">
        <f>'5.1_Check_3_PTO_Summary'!Y132</f>
        <v>0</v>
      </c>
      <c r="Y131" s="455">
        <f>'5.1_Check_3_PTO_Summary'!AC132</f>
        <v>0</v>
      </c>
      <c r="Z131" s="281">
        <f>'5.1_Check_3_PTO_Summary'!AD132</f>
        <v>0</v>
      </c>
      <c r="AA131" s="457">
        <f>'5.1_Check_3_PTO_Summary'!AH132</f>
        <v>0</v>
      </c>
      <c r="AB131" s="282">
        <f>'5.1_Check_3_PTO_Summary'!AI132</f>
        <v>0</v>
      </c>
    </row>
    <row r="132" spans="1:28" ht="12.85" hidden="1" customHeight="1" x14ac:dyDescent="0.35">
      <c r="A132" s="309"/>
      <c r="B132" s="307"/>
      <c r="C132" s="308"/>
      <c r="E132" s="277">
        <f>'3.1_Check_1_Volume_Summary'!E132</f>
        <v>0</v>
      </c>
      <c r="F132" s="278">
        <f>'3.1_Check_1_Volume_Summary'!F132</f>
        <v>0</v>
      </c>
      <c r="G132" s="278">
        <f>'3.1_Check_1_Volume_Summary'!G132</f>
        <v>0</v>
      </c>
      <c r="H132" s="278">
        <f>'3.1_Check_1_Volume_Summary'!H132</f>
        <v>0</v>
      </c>
      <c r="I132" s="279">
        <f>'3.1_Check_1_Volume_Summary'!I132</f>
        <v>0</v>
      </c>
      <c r="K132" s="277">
        <f>'3.1_Check_1_Volume_Summary'!K132</f>
        <v>0</v>
      </c>
      <c r="L132" s="280">
        <f>'3.1_Check_1_Volume_Summary'!L132</f>
        <v>0</v>
      </c>
      <c r="P132" s="453">
        <f>'5.1_Check_3_PTO_Summary'!I133</f>
        <v>0</v>
      </c>
      <c r="Q132" s="281">
        <f>'5.1_Check_3_PTO_Summary'!J133</f>
        <v>0</v>
      </c>
      <c r="R132" s="455">
        <f>'5.1_Check_3_PTO_Summary'!N133</f>
        <v>0</v>
      </c>
      <c r="S132" s="281">
        <f>'5.1_Check_3_PTO_Summary'!O133</f>
        <v>0</v>
      </c>
      <c r="T132" s="457">
        <f>'5.1_Check_3_PTO_Summary'!S133</f>
        <v>0</v>
      </c>
      <c r="U132" s="282">
        <f>'5.1_Check_3_PTO_Summary'!T133</f>
        <v>0</v>
      </c>
      <c r="W132" s="453">
        <f>'5.1_Check_3_PTO_Summary'!X133</f>
        <v>0</v>
      </c>
      <c r="X132" s="281">
        <f>'5.1_Check_3_PTO_Summary'!Y133</f>
        <v>0</v>
      </c>
      <c r="Y132" s="455">
        <f>'5.1_Check_3_PTO_Summary'!AC133</f>
        <v>0</v>
      </c>
      <c r="Z132" s="281">
        <f>'5.1_Check_3_PTO_Summary'!AD133</f>
        <v>0</v>
      </c>
      <c r="AA132" s="457">
        <f>'5.1_Check_3_PTO_Summary'!AH133</f>
        <v>0</v>
      </c>
      <c r="AB132" s="282">
        <f>'5.1_Check_3_PTO_Summary'!AI133</f>
        <v>0</v>
      </c>
    </row>
    <row r="133" spans="1:28" ht="12.85" hidden="1" customHeight="1" x14ac:dyDescent="0.35">
      <c r="A133" s="309"/>
      <c r="B133" s="307"/>
      <c r="C133" s="308"/>
      <c r="E133" s="277">
        <f>'3.1_Check_1_Volume_Summary'!E133</f>
        <v>0</v>
      </c>
      <c r="F133" s="278">
        <f>'3.1_Check_1_Volume_Summary'!F133</f>
        <v>0</v>
      </c>
      <c r="G133" s="278">
        <f>'3.1_Check_1_Volume_Summary'!G133</f>
        <v>0</v>
      </c>
      <c r="H133" s="278">
        <f>'3.1_Check_1_Volume_Summary'!H133</f>
        <v>0</v>
      </c>
      <c r="I133" s="279">
        <f>'3.1_Check_1_Volume_Summary'!I133</f>
        <v>0</v>
      </c>
      <c r="K133" s="277">
        <f>'3.1_Check_1_Volume_Summary'!K133</f>
        <v>0</v>
      </c>
      <c r="L133" s="280">
        <f>'3.1_Check_1_Volume_Summary'!L133</f>
        <v>0</v>
      </c>
      <c r="P133" s="453">
        <f>'5.1_Check_3_PTO_Summary'!I134</f>
        <v>0</v>
      </c>
      <c r="Q133" s="281">
        <f>'5.1_Check_3_PTO_Summary'!J134</f>
        <v>0</v>
      </c>
      <c r="R133" s="455">
        <f>'5.1_Check_3_PTO_Summary'!N134</f>
        <v>0</v>
      </c>
      <c r="S133" s="281">
        <f>'5.1_Check_3_PTO_Summary'!O134</f>
        <v>0</v>
      </c>
      <c r="T133" s="457">
        <f>'5.1_Check_3_PTO_Summary'!S134</f>
        <v>0</v>
      </c>
      <c r="U133" s="282">
        <f>'5.1_Check_3_PTO_Summary'!T134</f>
        <v>0</v>
      </c>
      <c r="W133" s="453">
        <f>'5.1_Check_3_PTO_Summary'!X134</f>
        <v>0</v>
      </c>
      <c r="X133" s="281">
        <f>'5.1_Check_3_PTO_Summary'!Y134</f>
        <v>0</v>
      </c>
      <c r="Y133" s="455">
        <f>'5.1_Check_3_PTO_Summary'!AC134</f>
        <v>0</v>
      </c>
      <c r="Z133" s="281">
        <f>'5.1_Check_3_PTO_Summary'!AD134</f>
        <v>0</v>
      </c>
      <c r="AA133" s="457">
        <f>'5.1_Check_3_PTO_Summary'!AH134</f>
        <v>0</v>
      </c>
      <c r="AB133" s="282">
        <f>'5.1_Check_3_PTO_Summary'!AI134</f>
        <v>0</v>
      </c>
    </row>
    <row r="134" spans="1:28" ht="12.85" customHeight="1" x14ac:dyDescent="0.35">
      <c r="A134" s="309" t="s">
        <v>20</v>
      </c>
      <c r="B134" s="307">
        <v>26</v>
      </c>
      <c r="C134" s="308" t="s">
        <v>57</v>
      </c>
      <c r="E134" s="277" t="str">
        <f>'3.1_Check_1_Volume_Summary'!E134</f>
        <v>-</v>
      </c>
      <c r="F134" s="278" t="str">
        <f>'3.1_Check_1_Volume_Summary'!F134</f>
        <v>-</v>
      </c>
      <c r="G134" s="278" t="str">
        <f>'3.1_Check_1_Volume_Summary'!G134</f>
        <v>-</v>
      </c>
      <c r="H134" s="278" t="str">
        <f>'3.1_Check_1_Volume_Summary'!H134</f>
        <v>-</v>
      </c>
      <c r="I134" s="279" t="str">
        <f>'3.1_Check_1_Volume_Summary'!I134</f>
        <v>-</v>
      </c>
      <c r="K134" s="277" t="str">
        <f>'3.1_Check_1_Volume_Summary'!K134</f>
        <v>-</v>
      </c>
      <c r="L134" s="280" t="str">
        <f>'3.1_Check_1_Volume_Summary'!L134</f>
        <v>-</v>
      </c>
      <c r="P134" s="453" t="str">
        <f>'5.1_Check_3_PTO_Summary'!I135</f>
        <v>Direct to C1 &amp; C2</v>
      </c>
      <c r="Q134" s="281" t="str">
        <f>'5.1_Check_3_PTO_Summary'!J135</f>
        <v>Direct to C1 &amp; C2</v>
      </c>
      <c r="R134" s="455" t="str">
        <f>'5.1_Check_3_PTO_Summary'!N135</f>
        <v>Direct to C1, C2 &amp; C3</v>
      </c>
      <c r="S134" s="281" t="str">
        <f>'5.1_Check_3_PTO_Summary'!O135</f>
        <v>Direct to C1, C2 &amp; C3</v>
      </c>
      <c r="T134" s="457" t="str">
        <f>'5.1_Check_3_PTO_Summary'!S135</f>
        <v>No Intervention</v>
      </c>
      <c r="U134" s="282" t="str">
        <f>'5.1_Check_3_PTO_Summary'!T135</f>
        <v>No Intervention</v>
      </c>
      <c r="W134" s="453" t="str">
        <f>'5.1_Check_3_PTO_Summary'!X135</f>
        <v>Direct to AH4 &amp; AH5</v>
      </c>
      <c r="X134" s="281" t="str">
        <f>'5.1_Check_3_PTO_Summary'!Y135</f>
        <v>Direct to AH4 &amp; AH5</v>
      </c>
      <c r="Y134" s="455" t="str">
        <f>'5.1_Check_3_PTO_Summary'!AC135</f>
        <v>Direct to AH3, AH4 &amp; AH5</v>
      </c>
      <c r="Z134" s="281" t="str">
        <f>'5.1_Check_3_PTO_Summary'!AD135</f>
        <v>Direct to AH3, AH4 &amp; AH5</v>
      </c>
      <c r="AA134" s="457" t="str">
        <f>'5.1_Check_3_PTO_Summary'!AH135</f>
        <v>No Intervention</v>
      </c>
      <c r="AB134" s="282" t="str">
        <f>'5.1_Check_3_PTO_Summary'!AI135</f>
        <v>No Intervention</v>
      </c>
    </row>
    <row r="135" spans="1:28" ht="12.85" hidden="1" customHeight="1" x14ac:dyDescent="0.35">
      <c r="A135" s="309"/>
      <c r="B135" s="307"/>
      <c r="C135" s="308"/>
      <c r="E135" s="277">
        <f>'3.1_Check_1_Volume_Summary'!E135</f>
        <v>0</v>
      </c>
      <c r="F135" s="278">
        <f>'3.1_Check_1_Volume_Summary'!F135</f>
        <v>0</v>
      </c>
      <c r="G135" s="278">
        <f>'3.1_Check_1_Volume_Summary'!G135</f>
        <v>0</v>
      </c>
      <c r="H135" s="278">
        <f>'3.1_Check_1_Volume_Summary'!H135</f>
        <v>0</v>
      </c>
      <c r="I135" s="279">
        <f>'3.1_Check_1_Volume_Summary'!I135</f>
        <v>0</v>
      </c>
      <c r="K135" s="277">
        <f>'3.1_Check_1_Volume_Summary'!K135</f>
        <v>0</v>
      </c>
      <c r="L135" s="280">
        <f>'3.1_Check_1_Volume_Summary'!L135</f>
        <v>0</v>
      </c>
      <c r="P135" s="453">
        <f>'5.1_Check_3_PTO_Summary'!I136</f>
        <v>0</v>
      </c>
      <c r="Q135" s="281">
        <f>'5.1_Check_3_PTO_Summary'!J136</f>
        <v>0</v>
      </c>
      <c r="R135" s="455">
        <f>'5.1_Check_3_PTO_Summary'!N136</f>
        <v>0</v>
      </c>
      <c r="S135" s="281">
        <f>'5.1_Check_3_PTO_Summary'!O136</f>
        <v>0</v>
      </c>
      <c r="T135" s="457">
        <f>'5.1_Check_3_PTO_Summary'!S136</f>
        <v>0</v>
      </c>
      <c r="U135" s="282">
        <f>'5.1_Check_3_PTO_Summary'!T136</f>
        <v>0</v>
      </c>
      <c r="W135" s="453">
        <f>'5.1_Check_3_PTO_Summary'!X136</f>
        <v>0</v>
      </c>
      <c r="X135" s="281">
        <f>'5.1_Check_3_PTO_Summary'!Y136</f>
        <v>0</v>
      </c>
      <c r="Y135" s="455">
        <f>'5.1_Check_3_PTO_Summary'!AC136</f>
        <v>0</v>
      </c>
      <c r="Z135" s="281">
        <f>'5.1_Check_3_PTO_Summary'!AD136</f>
        <v>0</v>
      </c>
      <c r="AA135" s="457">
        <f>'5.1_Check_3_PTO_Summary'!AH136</f>
        <v>0</v>
      </c>
      <c r="AB135" s="282">
        <f>'5.1_Check_3_PTO_Summary'!AI136</f>
        <v>0</v>
      </c>
    </row>
    <row r="136" spans="1:28" ht="12.85" hidden="1" customHeight="1" x14ac:dyDescent="0.35">
      <c r="A136" s="309"/>
      <c r="B136" s="307"/>
      <c r="C136" s="308"/>
      <c r="E136" s="277">
        <f>'3.1_Check_1_Volume_Summary'!E136</f>
        <v>0</v>
      </c>
      <c r="F136" s="278">
        <f>'3.1_Check_1_Volume_Summary'!F136</f>
        <v>0</v>
      </c>
      <c r="G136" s="278">
        <f>'3.1_Check_1_Volume_Summary'!G136</f>
        <v>0</v>
      </c>
      <c r="H136" s="278">
        <f>'3.1_Check_1_Volume_Summary'!H136</f>
        <v>0</v>
      </c>
      <c r="I136" s="279">
        <f>'3.1_Check_1_Volume_Summary'!I136</f>
        <v>0</v>
      </c>
      <c r="K136" s="277">
        <f>'3.1_Check_1_Volume_Summary'!K136</f>
        <v>0</v>
      </c>
      <c r="L136" s="280">
        <f>'3.1_Check_1_Volume_Summary'!L136</f>
        <v>0</v>
      </c>
      <c r="P136" s="453">
        <f>'5.1_Check_3_PTO_Summary'!I137</f>
        <v>0</v>
      </c>
      <c r="Q136" s="281">
        <f>'5.1_Check_3_PTO_Summary'!J137</f>
        <v>0</v>
      </c>
      <c r="R136" s="455">
        <f>'5.1_Check_3_PTO_Summary'!N137</f>
        <v>0</v>
      </c>
      <c r="S136" s="281">
        <f>'5.1_Check_3_PTO_Summary'!O137</f>
        <v>0</v>
      </c>
      <c r="T136" s="457">
        <f>'5.1_Check_3_PTO_Summary'!S137</f>
        <v>0</v>
      </c>
      <c r="U136" s="282">
        <f>'5.1_Check_3_PTO_Summary'!T137</f>
        <v>0</v>
      </c>
      <c r="W136" s="453">
        <f>'5.1_Check_3_PTO_Summary'!X137</f>
        <v>0</v>
      </c>
      <c r="X136" s="281">
        <f>'5.1_Check_3_PTO_Summary'!Y137</f>
        <v>0</v>
      </c>
      <c r="Y136" s="455">
        <f>'5.1_Check_3_PTO_Summary'!AC137</f>
        <v>0</v>
      </c>
      <c r="Z136" s="281">
        <f>'5.1_Check_3_PTO_Summary'!AD137</f>
        <v>0</v>
      </c>
      <c r="AA136" s="457">
        <f>'5.1_Check_3_PTO_Summary'!AH137</f>
        <v>0</v>
      </c>
      <c r="AB136" s="282">
        <f>'5.1_Check_3_PTO_Summary'!AI137</f>
        <v>0</v>
      </c>
    </row>
    <row r="137" spans="1:28" ht="12.85" hidden="1" customHeight="1" x14ac:dyDescent="0.35">
      <c r="A137" s="309"/>
      <c r="B137" s="307"/>
      <c r="C137" s="308"/>
      <c r="E137" s="277">
        <f>'3.1_Check_1_Volume_Summary'!E137</f>
        <v>0</v>
      </c>
      <c r="F137" s="278">
        <f>'3.1_Check_1_Volume_Summary'!F137</f>
        <v>0</v>
      </c>
      <c r="G137" s="278">
        <f>'3.1_Check_1_Volume_Summary'!G137</f>
        <v>0</v>
      </c>
      <c r="H137" s="278">
        <f>'3.1_Check_1_Volume_Summary'!H137</f>
        <v>0</v>
      </c>
      <c r="I137" s="279">
        <f>'3.1_Check_1_Volume_Summary'!I137</f>
        <v>0</v>
      </c>
      <c r="K137" s="277">
        <f>'3.1_Check_1_Volume_Summary'!K137</f>
        <v>0</v>
      </c>
      <c r="L137" s="280">
        <f>'3.1_Check_1_Volume_Summary'!L137</f>
        <v>0</v>
      </c>
      <c r="P137" s="453">
        <f>'5.1_Check_3_PTO_Summary'!I138</f>
        <v>0</v>
      </c>
      <c r="Q137" s="281">
        <f>'5.1_Check_3_PTO_Summary'!J138</f>
        <v>0</v>
      </c>
      <c r="R137" s="455">
        <f>'5.1_Check_3_PTO_Summary'!N138</f>
        <v>0</v>
      </c>
      <c r="S137" s="281">
        <f>'5.1_Check_3_PTO_Summary'!O138</f>
        <v>0</v>
      </c>
      <c r="T137" s="457">
        <f>'5.1_Check_3_PTO_Summary'!S138</f>
        <v>0</v>
      </c>
      <c r="U137" s="282">
        <f>'5.1_Check_3_PTO_Summary'!T138</f>
        <v>0</v>
      </c>
      <c r="W137" s="453">
        <f>'5.1_Check_3_PTO_Summary'!X138</f>
        <v>0</v>
      </c>
      <c r="X137" s="281">
        <f>'5.1_Check_3_PTO_Summary'!Y138</f>
        <v>0</v>
      </c>
      <c r="Y137" s="455">
        <f>'5.1_Check_3_PTO_Summary'!AC138</f>
        <v>0</v>
      </c>
      <c r="Z137" s="281">
        <f>'5.1_Check_3_PTO_Summary'!AD138</f>
        <v>0</v>
      </c>
      <c r="AA137" s="457">
        <f>'5.1_Check_3_PTO_Summary'!AH138</f>
        <v>0</v>
      </c>
      <c r="AB137" s="282">
        <f>'5.1_Check_3_PTO_Summary'!AI138</f>
        <v>0</v>
      </c>
    </row>
    <row r="138" spans="1:28" ht="12.85" customHeight="1" x14ac:dyDescent="0.35">
      <c r="A138" s="309" t="s">
        <v>20</v>
      </c>
      <c r="B138" s="307">
        <v>9</v>
      </c>
      <c r="C138" s="308" t="s">
        <v>58</v>
      </c>
      <c r="E138" s="277" t="str">
        <f>'3.1_Check_1_Volume_Summary'!E138</f>
        <v>-</v>
      </c>
      <c r="F138" s="278" t="str">
        <f>'3.1_Check_1_Volume_Summary'!F138</f>
        <v>-</v>
      </c>
      <c r="G138" s="278" t="str">
        <f>'3.1_Check_1_Volume_Summary'!G138</f>
        <v>-</v>
      </c>
      <c r="H138" s="278" t="str">
        <f>'3.1_Check_1_Volume_Summary'!H138</f>
        <v>-</v>
      </c>
      <c r="I138" s="279" t="str">
        <f>'3.1_Check_1_Volume_Summary'!I138</f>
        <v>-</v>
      </c>
      <c r="K138" s="277" t="str">
        <f>'3.1_Check_1_Volume_Summary'!K138</f>
        <v>-</v>
      </c>
      <c r="L138" s="280" t="str">
        <f>'3.1_Check_1_Volume_Summary'!L138</f>
        <v>-</v>
      </c>
      <c r="P138" s="453" t="str">
        <f>'5.1_Check_3_PTO_Summary'!I139</f>
        <v>Direct to C1 &amp; C2</v>
      </c>
      <c r="Q138" s="281" t="str">
        <f>'5.1_Check_3_PTO_Summary'!J139</f>
        <v>Direct to C1 &amp; C2</v>
      </c>
      <c r="R138" s="455" t="str">
        <f>'5.1_Check_3_PTO_Summary'!N139</f>
        <v>Direct to C1, C2 &amp; C3</v>
      </c>
      <c r="S138" s="281" t="str">
        <f>'5.1_Check_3_PTO_Summary'!O139</f>
        <v>Direct to C1, C2 &amp; C3</v>
      </c>
      <c r="T138" s="457" t="str">
        <f>'5.1_Check_3_PTO_Summary'!S139</f>
        <v>No Intervention</v>
      </c>
      <c r="U138" s="282" t="str">
        <f>'5.1_Check_3_PTO_Summary'!T139</f>
        <v>No Intervention</v>
      </c>
      <c r="W138" s="453" t="str">
        <f>'5.1_Check_3_PTO_Summary'!X139</f>
        <v>Direct to AH4 &amp; AH5</v>
      </c>
      <c r="X138" s="281" t="str">
        <f>'5.1_Check_3_PTO_Summary'!Y139</f>
        <v>Direct to AH4 &amp; AH5</v>
      </c>
      <c r="Y138" s="455" t="str">
        <f>'5.1_Check_3_PTO_Summary'!AC139</f>
        <v>Direct to AH3, AH4 &amp; AH5</v>
      </c>
      <c r="Z138" s="281" t="str">
        <f>'5.1_Check_3_PTO_Summary'!AD139</f>
        <v>Direct to AH3, AH4 &amp; AH5</v>
      </c>
      <c r="AA138" s="457" t="str">
        <f>'5.1_Check_3_PTO_Summary'!AH139</f>
        <v>No Intervention</v>
      </c>
      <c r="AB138" s="282" t="str">
        <f>'5.1_Check_3_PTO_Summary'!AI139</f>
        <v>No Intervention</v>
      </c>
    </row>
    <row r="139" spans="1:28" ht="12.85" hidden="1" customHeight="1" x14ac:dyDescent="0.35">
      <c r="A139" s="309"/>
      <c r="B139" s="307"/>
      <c r="C139" s="308"/>
      <c r="E139" s="277">
        <f>'3.1_Check_1_Volume_Summary'!E139</f>
        <v>0</v>
      </c>
      <c r="F139" s="278">
        <f>'3.1_Check_1_Volume_Summary'!F139</f>
        <v>0</v>
      </c>
      <c r="G139" s="278">
        <f>'3.1_Check_1_Volume_Summary'!G139</f>
        <v>0</v>
      </c>
      <c r="H139" s="278">
        <f>'3.1_Check_1_Volume_Summary'!H139</f>
        <v>0</v>
      </c>
      <c r="I139" s="279">
        <f>'3.1_Check_1_Volume_Summary'!I139</f>
        <v>0</v>
      </c>
      <c r="K139" s="277">
        <f>'3.1_Check_1_Volume_Summary'!K139</f>
        <v>0</v>
      </c>
      <c r="L139" s="280">
        <f>'3.1_Check_1_Volume_Summary'!L139</f>
        <v>0</v>
      </c>
      <c r="P139" s="453">
        <f>'5.1_Check_3_PTO_Summary'!I140</f>
        <v>0</v>
      </c>
      <c r="Q139" s="281">
        <f>'5.1_Check_3_PTO_Summary'!J140</f>
        <v>0</v>
      </c>
      <c r="R139" s="455">
        <f>'5.1_Check_3_PTO_Summary'!N140</f>
        <v>0</v>
      </c>
      <c r="S139" s="281">
        <f>'5.1_Check_3_PTO_Summary'!O140</f>
        <v>0</v>
      </c>
      <c r="T139" s="457">
        <f>'5.1_Check_3_PTO_Summary'!S140</f>
        <v>0</v>
      </c>
      <c r="U139" s="282">
        <f>'5.1_Check_3_PTO_Summary'!T140</f>
        <v>0</v>
      </c>
      <c r="W139" s="453">
        <f>'5.1_Check_3_PTO_Summary'!X140</f>
        <v>0</v>
      </c>
      <c r="X139" s="281">
        <f>'5.1_Check_3_PTO_Summary'!Y140</f>
        <v>0</v>
      </c>
      <c r="Y139" s="455">
        <f>'5.1_Check_3_PTO_Summary'!AC140</f>
        <v>0</v>
      </c>
      <c r="Z139" s="281">
        <f>'5.1_Check_3_PTO_Summary'!AD140</f>
        <v>0</v>
      </c>
      <c r="AA139" s="457">
        <f>'5.1_Check_3_PTO_Summary'!AH140</f>
        <v>0</v>
      </c>
      <c r="AB139" s="282">
        <f>'5.1_Check_3_PTO_Summary'!AI140</f>
        <v>0</v>
      </c>
    </row>
    <row r="140" spans="1:28" ht="12.85" hidden="1" customHeight="1" x14ac:dyDescent="0.35">
      <c r="A140" s="309"/>
      <c r="B140" s="307"/>
      <c r="C140" s="308"/>
      <c r="E140" s="277">
        <f>'3.1_Check_1_Volume_Summary'!E140</f>
        <v>0</v>
      </c>
      <c r="F140" s="278">
        <f>'3.1_Check_1_Volume_Summary'!F140</f>
        <v>0</v>
      </c>
      <c r="G140" s="278">
        <f>'3.1_Check_1_Volume_Summary'!G140</f>
        <v>0</v>
      </c>
      <c r="H140" s="278">
        <f>'3.1_Check_1_Volume_Summary'!H140</f>
        <v>0</v>
      </c>
      <c r="I140" s="279">
        <f>'3.1_Check_1_Volume_Summary'!I140</f>
        <v>0</v>
      </c>
      <c r="K140" s="277">
        <f>'3.1_Check_1_Volume_Summary'!K140</f>
        <v>0</v>
      </c>
      <c r="L140" s="280">
        <f>'3.1_Check_1_Volume_Summary'!L140</f>
        <v>0</v>
      </c>
      <c r="P140" s="453">
        <f>'5.1_Check_3_PTO_Summary'!I141</f>
        <v>0</v>
      </c>
      <c r="Q140" s="281">
        <f>'5.1_Check_3_PTO_Summary'!J141</f>
        <v>0</v>
      </c>
      <c r="R140" s="455">
        <f>'5.1_Check_3_PTO_Summary'!N141</f>
        <v>0</v>
      </c>
      <c r="S140" s="281">
        <f>'5.1_Check_3_PTO_Summary'!O141</f>
        <v>0</v>
      </c>
      <c r="T140" s="457">
        <f>'5.1_Check_3_PTO_Summary'!S141</f>
        <v>0</v>
      </c>
      <c r="U140" s="282">
        <f>'5.1_Check_3_PTO_Summary'!T141</f>
        <v>0</v>
      </c>
      <c r="W140" s="453">
        <f>'5.1_Check_3_PTO_Summary'!X141</f>
        <v>0</v>
      </c>
      <c r="X140" s="281">
        <f>'5.1_Check_3_PTO_Summary'!Y141</f>
        <v>0</v>
      </c>
      <c r="Y140" s="455">
        <f>'5.1_Check_3_PTO_Summary'!AC141</f>
        <v>0</v>
      </c>
      <c r="Z140" s="281">
        <f>'5.1_Check_3_PTO_Summary'!AD141</f>
        <v>0</v>
      </c>
      <c r="AA140" s="457">
        <f>'5.1_Check_3_PTO_Summary'!AH141</f>
        <v>0</v>
      </c>
      <c r="AB140" s="282">
        <f>'5.1_Check_3_PTO_Summary'!AI141</f>
        <v>0</v>
      </c>
    </row>
    <row r="141" spans="1:28" ht="12.85" hidden="1" customHeight="1" x14ac:dyDescent="0.35">
      <c r="A141" s="309"/>
      <c r="B141" s="307"/>
      <c r="C141" s="308"/>
      <c r="E141" s="277">
        <f>'3.1_Check_1_Volume_Summary'!E141</f>
        <v>0</v>
      </c>
      <c r="F141" s="278">
        <f>'3.1_Check_1_Volume_Summary'!F141</f>
        <v>0</v>
      </c>
      <c r="G141" s="278">
        <f>'3.1_Check_1_Volume_Summary'!G141</f>
        <v>0</v>
      </c>
      <c r="H141" s="278">
        <f>'3.1_Check_1_Volume_Summary'!H141</f>
        <v>0</v>
      </c>
      <c r="I141" s="279">
        <f>'3.1_Check_1_Volume_Summary'!I141</f>
        <v>0</v>
      </c>
      <c r="K141" s="277">
        <f>'3.1_Check_1_Volume_Summary'!K141</f>
        <v>0</v>
      </c>
      <c r="L141" s="280">
        <f>'3.1_Check_1_Volume_Summary'!L141</f>
        <v>0</v>
      </c>
      <c r="P141" s="453">
        <f>'5.1_Check_3_PTO_Summary'!I142</f>
        <v>0</v>
      </c>
      <c r="Q141" s="281">
        <f>'5.1_Check_3_PTO_Summary'!J142</f>
        <v>0</v>
      </c>
      <c r="R141" s="455">
        <f>'5.1_Check_3_PTO_Summary'!N142</f>
        <v>0</v>
      </c>
      <c r="S141" s="281">
        <f>'5.1_Check_3_PTO_Summary'!O142</f>
        <v>0</v>
      </c>
      <c r="T141" s="457">
        <f>'5.1_Check_3_PTO_Summary'!S142</f>
        <v>0</v>
      </c>
      <c r="U141" s="282">
        <f>'5.1_Check_3_PTO_Summary'!T142</f>
        <v>0</v>
      </c>
      <c r="W141" s="453">
        <f>'5.1_Check_3_PTO_Summary'!X142</f>
        <v>0</v>
      </c>
      <c r="X141" s="281">
        <f>'5.1_Check_3_PTO_Summary'!Y142</f>
        <v>0</v>
      </c>
      <c r="Y141" s="455">
        <f>'5.1_Check_3_PTO_Summary'!AC142</f>
        <v>0</v>
      </c>
      <c r="Z141" s="281">
        <f>'5.1_Check_3_PTO_Summary'!AD142</f>
        <v>0</v>
      </c>
      <c r="AA141" s="457">
        <f>'5.1_Check_3_PTO_Summary'!AH142</f>
        <v>0</v>
      </c>
      <c r="AB141" s="282">
        <f>'5.1_Check_3_PTO_Summary'!AI142</f>
        <v>0</v>
      </c>
    </row>
    <row r="142" spans="1:28" ht="12.85" customHeight="1" x14ac:dyDescent="0.35">
      <c r="A142" s="309" t="s">
        <v>20</v>
      </c>
      <c r="B142" s="307">
        <v>10</v>
      </c>
      <c r="C142" s="308" t="s">
        <v>59</v>
      </c>
      <c r="E142" s="277" t="str">
        <f>'3.1_Check_1_Volume_Summary'!E142</f>
        <v>-</v>
      </c>
      <c r="F142" s="278" t="str">
        <f>'3.1_Check_1_Volume_Summary'!F142</f>
        <v>-</v>
      </c>
      <c r="G142" s="278" t="str">
        <f>'3.1_Check_1_Volume_Summary'!G142</f>
        <v>-</v>
      </c>
      <c r="H142" s="278" t="str">
        <f>'3.1_Check_1_Volume_Summary'!H142</f>
        <v>-</v>
      </c>
      <c r="I142" s="279" t="str">
        <f>'3.1_Check_1_Volume_Summary'!I142</f>
        <v>-</v>
      </c>
      <c r="K142" s="277" t="str">
        <f>'3.1_Check_1_Volume_Summary'!K142</f>
        <v>-</v>
      </c>
      <c r="L142" s="280" t="str">
        <f>'3.1_Check_1_Volume_Summary'!L142</f>
        <v>-</v>
      </c>
      <c r="P142" s="453" t="str">
        <f>'5.1_Check_3_PTO_Summary'!I143</f>
        <v>Direct to C1 &amp; C2</v>
      </c>
      <c r="Q142" s="281" t="str">
        <f>'5.1_Check_3_PTO_Summary'!J143</f>
        <v>Direct to C1 &amp; C2</v>
      </c>
      <c r="R142" s="455" t="str">
        <f>'5.1_Check_3_PTO_Summary'!N143</f>
        <v>Direct to C1, C2 &amp; C3</v>
      </c>
      <c r="S142" s="281" t="str">
        <f>'5.1_Check_3_PTO_Summary'!O143</f>
        <v>Direct to C1, C2 &amp; C3</v>
      </c>
      <c r="T142" s="457" t="str">
        <f>'5.1_Check_3_PTO_Summary'!S143</f>
        <v>No Intervention</v>
      </c>
      <c r="U142" s="282" t="str">
        <f>'5.1_Check_3_PTO_Summary'!T143</f>
        <v>No Intervention</v>
      </c>
      <c r="W142" s="453" t="str">
        <f>'5.1_Check_3_PTO_Summary'!X143</f>
        <v>Direct to AH4 &amp; AH5</v>
      </c>
      <c r="X142" s="281" t="str">
        <f>'5.1_Check_3_PTO_Summary'!Y143</f>
        <v>Direct to AH4 &amp; AH5</v>
      </c>
      <c r="Y142" s="455" t="str">
        <f>'5.1_Check_3_PTO_Summary'!AC143</f>
        <v>Direct to AH3, AH4 &amp; AH5</v>
      </c>
      <c r="Z142" s="281" t="str">
        <f>'5.1_Check_3_PTO_Summary'!AD143</f>
        <v>Direct to AH3, AH4 &amp; AH5</v>
      </c>
      <c r="AA142" s="457" t="str">
        <f>'5.1_Check_3_PTO_Summary'!AH143</f>
        <v>No Intervention</v>
      </c>
      <c r="AB142" s="282" t="str">
        <f>'5.1_Check_3_PTO_Summary'!AI143</f>
        <v>No Intervention</v>
      </c>
    </row>
    <row r="143" spans="1:28" ht="12.85" hidden="1" customHeight="1" x14ac:dyDescent="0.35">
      <c r="A143" s="309"/>
      <c r="B143" s="307"/>
      <c r="C143" s="308"/>
      <c r="E143" s="277">
        <f>'3.1_Check_1_Volume_Summary'!E143</f>
        <v>0</v>
      </c>
      <c r="F143" s="278">
        <f>'3.1_Check_1_Volume_Summary'!F143</f>
        <v>0</v>
      </c>
      <c r="G143" s="278">
        <f>'3.1_Check_1_Volume_Summary'!G143</f>
        <v>0</v>
      </c>
      <c r="H143" s="278">
        <f>'3.1_Check_1_Volume_Summary'!H143</f>
        <v>0</v>
      </c>
      <c r="I143" s="279">
        <f>'3.1_Check_1_Volume_Summary'!I143</f>
        <v>0</v>
      </c>
      <c r="K143" s="277">
        <f>'3.1_Check_1_Volume_Summary'!K143</f>
        <v>0</v>
      </c>
      <c r="L143" s="280">
        <f>'3.1_Check_1_Volume_Summary'!L143</f>
        <v>0</v>
      </c>
      <c r="P143" s="453">
        <f>'5.1_Check_3_PTO_Summary'!I144</f>
        <v>0</v>
      </c>
      <c r="Q143" s="281">
        <f>'5.1_Check_3_PTO_Summary'!J144</f>
        <v>0</v>
      </c>
      <c r="R143" s="455">
        <f>'5.1_Check_3_PTO_Summary'!N144</f>
        <v>0</v>
      </c>
      <c r="S143" s="281">
        <f>'5.1_Check_3_PTO_Summary'!O144</f>
        <v>0</v>
      </c>
      <c r="T143" s="457">
        <f>'5.1_Check_3_PTO_Summary'!S144</f>
        <v>0</v>
      </c>
      <c r="U143" s="282">
        <f>'5.1_Check_3_PTO_Summary'!T144</f>
        <v>0</v>
      </c>
      <c r="W143" s="453">
        <f>'5.1_Check_3_PTO_Summary'!X144</f>
        <v>0</v>
      </c>
      <c r="X143" s="281">
        <f>'5.1_Check_3_PTO_Summary'!Y144</f>
        <v>0</v>
      </c>
      <c r="Y143" s="455">
        <f>'5.1_Check_3_PTO_Summary'!AC144</f>
        <v>0</v>
      </c>
      <c r="Z143" s="281">
        <f>'5.1_Check_3_PTO_Summary'!AD144</f>
        <v>0</v>
      </c>
      <c r="AA143" s="457">
        <f>'5.1_Check_3_PTO_Summary'!AH144</f>
        <v>0</v>
      </c>
      <c r="AB143" s="282">
        <f>'5.1_Check_3_PTO_Summary'!AI144</f>
        <v>0</v>
      </c>
    </row>
    <row r="144" spans="1:28" ht="12.85" hidden="1" customHeight="1" x14ac:dyDescent="0.35">
      <c r="A144" s="309"/>
      <c r="B144" s="307"/>
      <c r="C144" s="308"/>
      <c r="E144" s="277">
        <f>'3.1_Check_1_Volume_Summary'!E144</f>
        <v>0</v>
      </c>
      <c r="F144" s="278">
        <f>'3.1_Check_1_Volume_Summary'!F144</f>
        <v>0</v>
      </c>
      <c r="G144" s="278">
        <f>'3.1_Check_1_Volume_Summary'!G144</f>
        <v>0</v>
      </c>
      <c r="H144" s="278">
        <f>'3.1_Check_1_Volume_Summary'!H144</f>
        <v>0</v>
      </c>
      <c r="I144" s="279">
        <f>'3.1_Check_1_Volume_Summary'!I144</f>
        <v>0</v>
      </c>
      <c r="K144" s="277">
        <f>'3.1_Check_1_Volume_Summary'!K144</f>
        <v>0</v>
      </c>
      <c r="L144" s="280">
        <f>'3.1_Check_1_Volume_Summary'!L144</f>
        <v>0</v>
      </c>
      <c r="P144" s="453">
        <f>'5.1_Check_3_PTO_Summary'!I145</f>
        <v>0</v>
      </c>
      <c r="Q144" s="281">
        <f>'5.1_Check_3_PTO_Summary'!J145</f>
        <v>0</v>
      </c>
      <c r="R144" s="455">
        <f>'5.1_Check_3_PTO_Summary'!N145</f>
        <v>0</v>
      </c>
      <c r="S144" s="281">
        <f>'5.1_Check_3_PTO_Summary'!O145</f>
        <v>0</v>
      </c>
      <c r="T144" s="457">
        <f>'5.1_Check_3_PTO_Summary'!S145</f>
        <v>0</v>
      </c>
      <c r="U144" s="282">
        <f>'5.1_Check_3_PTO_Summary'!T145</f>
        <v>0</v>
      </c>
      <c r="W144" s="453">
        <f>'5.1_Check_3_PTO_Summary'!X145</f>
        <v>0</v>
      </c>
      <c r="X144" s="281">
        <f>'5.1_Check_3_PTO_Summary'!Y145</f>
        <v>0</v>
      </c>
      <c r="Y144" s="455">
        <f>'5.1_Check_3_PTO_Summary'!AC145</f>
        <v>0</v>
      </c>
      <c r="Z144" s="281">
        <f>'5.1_Check_3_PTO_Summary'!AD145</f>
        <v>0</v>
      </c>
      <c r="AA144" s="457">
        <f>'5.1_Check_3_PTO_Summary'!AH145</f>
        <v>0</v>
      </c>
      <c r="AB144" s="282">
        <f>'5.1_Check_3_PTO_Summary'!AI145</f>
        <v>0</v>
      </c>
    </row>
    <row r="145" spans="1:28" ht="12.85" hidden="1" customHeight="1" x14ac:dyDescent="0.35">
      <c r="A145" s="309"/>
      <c r="B145" s="307"/>
      <c r="C145" s="308"/>
      <c r="E145" s="277">
        <f>'3.1_Check_1_Volume_Summary'!E145</f>
        <v>0</v>
      </c>
      <c r="F145" s="278">
        <f>'3.1_Check_1_Volume_Summary'!F145</f>
        <v>0</v>
      </c>
      <c r="G145" s="278">
        <f>'3.1_Check_1_Volume_Summary'!G145</f>
        <v>0</v>
      </c>
      <c r="H145" s="278">
        <f>'3.1_Check_1_Volume_Summary'!H145</f>
        <v>0</v>
      </c>
      <c r="I145" s="279">
        <f>'3.1_Check_1_Volume_Summary'!I145</f>
        <v>0</v>
      </c>
      <c r="K145" s="277">
        <f>'3.1_Check_1_Volume_Summary'!K145</f>
        <v>0</v>
      </c>
      <c r="L145" s="280">
        <f>'3.1_Check_1_Volume_Summary'!L145</f>
        <v>0</v>
      </c>
      <c r="P145" s="453">
        <f>'5.1_Check_3_PTO_Summary'!I146</f>
        <v>0</v>
      </c>
      <c r="Q145" s="281">
        <f>'5.1_Check_3_PTO_Summary'!J146</f>
        <v>0</v>
      </c>
      <c r="R145" s="455">
        <f>'5.1_Check_3_PTO_Summary'!N146</f>
        <v>0</v>
      </c>
      <c r="S145" s="281">
        <f>'5.1_Check_3_PTO_Summary'!O146</f>
        <v>0</v>
      </c>
      <c r="T145" s="457">
        <f>'5.1_Check_3_PTO_Summary'!S146</f>
        <v>0</v>
      </c>
      <c r="U145" s="282">
        <f>'5.1_Check_3_PTO_Summary'!T146</f>
        <v>0</v>
      </c>
      <c r="W145" s="453">
        <f>'5.1_Check_3_PTO_Summary'!X146</f>
        <v>0</v>
      </c>
      <c r="X145" s="281">
        <f>'5.1_Check_3_PTO_Summary'!Y146</f>
        <v>0</v>
      </c>
      <c r="Y145" s="455">
        <f>'5.1_Check_3_PTO_Summary'!AC146</f>
        <v>0</v>
      </c>
      <c r="Z145" s="281">
        <f>'5.1_Check_3_PTO_Summary'!AD146</f>
        <v>0</v>
      </c>
      <c r="AA145" s="457">
        <f>'5.1_Check_3_PTO_Summary'!AH146</f>
        <v>0</v>
      </c>
      <c r="AB145" s="282">
        <f>'5.1_Check_3_PTO_Summary'!AI146</f>
        <v>0</v>
      </c>
    </row>
    <row r="146" spans="1:28" ht="12.85" customHeight="1" x14ac:dyDescent="0.35">
      <c r="A146" s="309" t="s">
        <v>20</v>
      </c>
      <c r="B146" s="307">
        <v>12</v>
      </c>
      <c r="C146" s="308" t="s">
        <v>23</v>
      </c>
      <c r="E146" s="277" t="str">
        <f>'3.1_Check_1_Volume_Summary'!E146</f>
        <v>-</v>
      </c>
      <c r="F146" s="278" t="str">
        <f>'3.1_Check_1_Volume_Summary'!F146</f>
        <v>-</v>
      </c>
      <c r="G146" s="278" t="str">
        <f>'3.1_Check_1_Volume_Summary'!G146</f>
        <v>-</v>
      </c>
      <c r="H146" s="278" t="str">
        <f>'3.1_Check_1_Volume_Summary'!H146</f>
        <v>-</v>
      </c>
      <c r="I146" s="279" t="str">
        <f>'3.1_Check_1_Volume_Summary'!I146</f>
        <v>-</v>
      </c>
      <c r="K146" s="277" t="str">
        <f>'3.1_Check_1_Volume_Summary'!K146</f>
        <v>-</v>
      </c>
      <c r="L146" s="280" t="str">
        <f>'3.1_Check_1_Volume_Summary'!L146</f>
        <v>-</v>
      </c>
      <c r="P146" s="453" t="str">
        <f>'5.1_Check_3_PTO_Summary'!I147</f>
        <v>Direct to C1 &amp; C2</v>
      </c>
      <c r="Q146" s="281" t="str">
        <f>'5.1_Check_3_PTO_Summary'!J147</f>
        <v>Direct to C1 &amp; C2</v>
      </c>
      <c r="R146" s="455" t="str">
        <f>'5.1_Check_3_PTO_Summary'!N147</f>
        <v>Direct to C1, C2 &amp; C3</v>
      </c>
      <c r="S146" s="281" t="str">
        <f>'5.1_Check_3_PTO_Summary'!O147</f>
        <v>Direct to C1, C2 &amp; C3</v>
      </c>
      <c r="T146" s="457" t="str">
        <f>'5.1_Check_3_PTO_Summary'!S147</f>
        <v>No Intervention</v>
      </c>
      <c r="U146" s="282" t="str">
        <f>'5.1_Check_3_PTO_Summary'!T147</f>
        <v>No Intervention</v>
      </c>
      <c r="W146" s="453" t="str">
        <f>'5.1_Check_3_PTO_Summary'!X147</f>
        <v>Direct to AH4 &amp; AH5</v>
      </c>
      <c r="X146" s="281" t="str">
        <f>'5.1_Check_3_PTO_Summary'!Y147</f>
        <v>Direct to AH4 &amp; AH5</v>
      </c>
      <c r="Y146" s="455" t="str">
        <f>'5.1_Check_3_PTO_Summary'!AC147</f>
        <v>Direct to AH3, AH4 &amp; AH5</v>
      </c>
      <c r="Z146" s="281" t="str">
        <f>'5.1_Check_3_PTO_Summary'!AD147</f>
        <v>Direct to AH3, AH4 &amp; AH5</v>
      </c>
      <c r="AA146" s="457" t="str">
        <f>'5.1_Check_3_PTO_Summary'!AH147</f>
        <v>No Intervention</v>
      </c>
      <c r="AB146" s="282" t="str">
        <f>'5.1_Check_3_PTO_Summary'!AI147</f>
        <v>No Intervention</v>
      </c>
    </row>
    <row r="147" spans="1:28" ht="12.85" hidden="1" customHeight="1" x14ac:dyDescent="0.35">
      <c r="A147" s="309"/>
      <c r="B147" s="307"/>
      <c r="C147" s="308"/>
      <c r="E147" s="277">
        <f>'3.1_Check_1_Volume_Summary'!E147</f>
        <v>0</v>
      </c>
      <c r="F147" s="278">
        <f>'3.1_Check_1_Volume_Summary'!F147</f>
        <v>0</v>
      </c>
      <c r="G147" s="278">
        <f>'3.1_Check_1_Volume_Summary'!G147</f>
        <v>0</v>
      </c>
      <c r="H147" s="278">
        <f>'3.1_Check_1_Volume_Summary'!H147</f>
        <v>0</v>
      </c>
      <c r="I147" s="279">
        <f>'3.1_Check_1_Volume_Summary'!I147</f>
        <v>0</v>
      </c>
      <c r="K147" s="277">
        <f>'3.1_Check_1_Volume_Summary'!K147</f>
        <v>0</v>
      </c>
      <c r="L147" s="280">
        <f>'3.1_Check_1_Volume_Summary'!L147</f>
        <v>0</v>
      </c>
      <c r="P147" s="453">
        <f>'5.1_Check_3_PTO_Summary'!I148</f>
        <v>0</v>
      </c>
      <c r="Q147" s="281">
        <f>'5.1_Check_3_PTO_Summary'!J148</f>
        <v>0</v>
      </c>
      <c r="R147" s="455">
        <f>'5.1_Check_3_PTO_Summary'!N148</f>
        <v>0</v>
      </c>
      <c r="S147" s="281">
        <f>'5.1_Check_3_PTO_Summary'!O148</f>
        <v>0</v>
      </c>
      <c r="T147" s="457">
        <f>'5.1_Check_3_PTO_Summary'!S148</f>
        <v>0</v>
      </c>
      <c r="U147" s="282">
        <f>'5.1_Check_3_PTO_Summary'!T148</f>
        <v>0</v>
      </c>
      <c r="W147" s="453">
        <f>'5.1_Check_3_PTO_Summary'!X148</f>
        <v>0</v>
      </c>
      <c r="X147" s="281">
        <f>'5.1_Check_3_PTO_Summary'!Y148</f>
        <v>0</v>
      </c>
      <c r="Y147" s="455">
        <f>'5.1_Check_3_PTO_Summary'!AC148</f>
        <v>0</v>
      </c>
      <c r="Z147" s="281">
        <f>'5.1_Check_3_PTO_Summary'!AD148</f>
        <v>0</v>
      </c>
      <c r="AA147" s="457">
        <f>'5.1_Check_3_PTO_Summary'!AH148</f>
        <v>0</v>
      </c>
      <c r="AB147" s="282">
        <f>'5.1_Check_3_PTO_Summary'!AI148</f>
        <v>0</v>
      </c>
    </row>
    <row r="148" spans="1:28" ht="12.85" hidden="1" customHeight="1" x14ac:dyDescent="0.35">
      <c r="A148" s="309"/>
      <c r="B148" s="307"/>
      <c r="C148" s="308"/>
      <c r="E148" s="277">
        <f>'3.1_Check_1_Volume_Summary'!E148</f>
        <v>0</v>
      </c>
      <c r="F148" s="278">
        <f>'3.1_Check_1_Volume_Summary'!F148</f>
        <v>0</v>
      </c>
      <c r="G148" s="278">
        <f>'3.1_Check_1_Volume_Summary'!G148</f>
        <v>0</v>
      </c>
      <c r="H148" s="278">
        <f>'3.1_Check_1_Volume_Summary'!H148</f>
        <v>0</v>
      </c>
      <c r="I148" s="279">
        <f>'3.1_Check_1_Volume_Summary'!I148</f>
        <v>0</v>
      </c>
      <c r="K148" s="277">
        <f>'3.1_Check_1_Volume_Summary'!K148</f>
        <v>0</v>
      </c>
      <c r="L148" s="280">
        <f>'3.1_Check_1_Volume_Summary'!L148</f>
        <v>0</v>
      </c>
      <c r="P148" s="453">
        <f>'5.1_Check_3_PTO_Summary'!I149</f>
        <v>0</v>
      </c>
      <c r="Q148" s="281">
        <f>'5.1_Check_3_PTO_Summary'!J149</f>
        <v>0</v>
      </c>
      <c r="R148" s="455">
        <f>'5.1_Check_3_PTO_Summary'!N149</f>
        <v>0</v>
      </c>
      <c r="S148" s="281">
        <f>'5.1_Check_3_PTO_Summary'!O149</f>
        <v>0</v>
      </c>
      <c r="T148" s="457">
        <f>'5.1_Check_3_PTO_Summary'!S149</f>
        <v>0</v>
      </c>
      <c r="U148" s="282">
        <f>'5.1_Check_3_PTO_Summary'!T149</f>
        <v>0</v>
      </c>
      <c r="W148" s="453">
        <f>'5.1_Check_3_PTO_Summary'!X149</f>
        <v>0</v>
      </c>
      <c r="X148" s="281">
        <f>'5.1_Check_3_PTO_Summary'!Y149</f>
        <v>0</v>
      </c>
      <c r="Y148" s="455">
        <f>'5.1_Check_3_PTO_Summary'!AC149</f>
        <v>0</v>
      </c>
      <c r="Z148" s="281">
        <f>'5.1_Check_3_PTO_Summary'!AD149</f>
        <v>0</v>
      </c>
      <c r="AA148" s="457">
        <f>'5.1_Check_3_PTO_Summary'!AH149</f>
        <v>0</v>
      </c>
      <c r="AB148" s="282">
        <f>'5.1_Check_3_PTO_Summary'!AI149</f>
        <v>0</v>
      </c>
    </row>
    <row r="149" spans="1:28" ht="12.85" hidden="1" customHeight="1" x14ac:dyDescent="0.35">
      <c r="A149" s="309"/>
      <c r="B149" s="307"/>
      <c r="C149" s="308"/>
      <c r="E149" s="277">
        <f>'3.1_Check_1_Volume_Summary'!E149</f>
        <v>0</v>
      </c>
      <c r="F149" s="278">
        <f>'3.1_Check_1_Volume_Summary'!F149</f>
        <v>0</v>
      </c>
      <c r="G149" s="278">
        <f>'3.1_Check_1_Volume_Summary'!G149</f>
        <v>0</v>
      </c>
      <c r="H149" s="278">
        <f>'3.1_Check_1_Volume_Summary'!H149</f>
        <v>0</v>
      </c>
      <c r="I149" s="279">
        <f>'3.1_Check_1_Volume_Summary'!I149</f>
        <v>0</v>
      </c>
      <c r="K149" s="277">
        <f>'3.1_Check_1_Volume_Summary'!K149</f>
        <v>0</v>
      </c>
      <c r="L149" s="280">
        <f>'3.1_Check_1_Volume_Summary'!L149</f>
        <v>0</v>
      </c>
      <c r="P149" s="453">
        <f>'5.1_Check_3_PTO_Summary'!I150</f>
        <v>0</v>
      </c>
      <c r="Q149" s="281">
        <f>'5.1_Check_3_PTO_Summary'!J150</f>
        <v>0</v>
      </c>
      <c r="R149" s="455">
        <f>'5.1_Check_3_PTO_Summary'!N150</f>
        <v>0</v>
      </c>
      <c r="S149" s="281">
        <f>'5.1_Check_3_PTO_Summary'!O150</f>
        <v>0</v>
      </c>
      <c r="T149" s="457">
        <f>'5.1_Check_3_PTO_Summary'!S150</f>
        <v>0</v>
      </c>
      <c r="U149" s="282">
        <f>'5.1_Check_3_PTO_Summary'!T150</f>
        <v>0</v>
      </c>
      <c r="W149" s="453">
        <f>'5.1_Check_3_PTO_Summary'!X150</f>
        <v>0</v>
      </c>
      <c r="X149" s="281">
        <f>'5.1_Check_3_PTO_Summary'!Y150</f>
        <v>0</v>
      </c>
      <c r="Y149" s="455">
        <f>'5.1_Check_3_PTO_Summary'!AC150</f>
        <v>0</v>
      </c>
      <c r="Z149" s="281">
        <f>'5.1_Check_3_PTO_Summary'!AD150</f>
        <v>0</v>
      </c>
      <c r="AA149" s="457">
        <f>'5.1_Check_3_PTO_Summary'!AH150</f>
        <v>0</v>
      </c>
      <c r="AB149" s="282">
        <f>'5.1_Check_3_PTO_Summary'!AI150</f>
        <v>0</v>
      </c>
    </row>
    <row r="150" spans="1:28" ht="12.85" customHeight="1" x14ac:dyDescent="0.35">
      <c r="A150" s="309" t="s">
        <v>20</v>
      </c>
      <c r="B150" s="307">
        <v>15</v>
      </c>
      <c r="C150" s="308" t="s">
        <v>60</v>
      </c>
      <c r="E150" s="277" t="str">
        <f>'3.1_Check_1_Volume_Summary'!E150</f>
        <v>-</v>
      </c>
      <c r="F150" s="278" t="str">
        <f>'3.1_Check_1_Volume_Summary'!F150</f>
        <v>-</v>
      </c>
      <c r="G150" s="278" t="str">
        <f>'3.1_Check_1_Volume_Summary'!G150</f>
        <v>-</v>
      </c>
      <c r="H150" s="278" t="str">
        <f>'3.1_Check_1_Volume_Summary'!H150</f>
        <v>-</v>
      </c>
      <c r="I150" s="279" t="str">
        <f>'3.1_Check_1_Volume_Summary'!I150</f>
        <v>-</v>
      </c>
      <c r="K150" s="277" t="str">
        <f>'3.1_Check_1_Volume_Summary'!K150</f>
        <v>-</v>
      </c>
      <c r="L150" s="280" t="str">
        <f>'3.1_Check_1_Volume_Summary'!L150</f>
        <v>Acceptable</v>
      </c>
      <c r="P150" s="453" t="str">
        <f>'5.1_Check_3_PTO_Summary'!I151</f>
        <v>Direct to C1 &amp; C2</v>
      </c>
      <c r="Q150" s="281" t="str">
        <f>'5.1_Check_3_PTO_Summary'!J151</f>
        <v>Direct to C1 &amp; C2</v>
      </c>
      <c r="R150" s="455">
        <f>'5.1_Check_3_PTO_Summary'!N151</f>
        <v>-5.7421187892344409E-3</v>
      </c>
      <c r="S150" s="281">
        <f>'5.1_Check_3_PTO_Summary'!O151</f>
        <v>-3.2475669133271465E-4</v>
      </c>
      <c r="T150" s="457">
        <f>'5.1_Check_3_PTO_Summary'!S151</f>
        <v>-6.8905425470813285E-3</v>
      </c>
      <c r="U150" s="282">
        <f>'5.1_Check_3_PTO_Summary'!T151</f>
        <v>-3.8970802959925756E-4</v>
      </c>
      <c r="W150" s="453">
        <f>'5.1_Check_3_PTO_Summary'!X151</f>
        <v>0</v>
      </c>
      <c r="X150" s="281">
        <f>'5.1_Check_3_PTO_Summary'!Y151</f>
        <v>0</v>
      </c>
      <c r="Y150" s="455">
        <f>'5.1_Check_3_PTO_Summary'!AC151</f>
        <v>0</v>
      </c>
      <c r="Z150" s="281">
        <f>'5.1_Check_3_PTO_Summary'!AD151</f>
        <v>0</v>
      </c>
      <c r="AA150" s="457">
        <f>'5.1_Check_3_PTO_Summary'!AH151</f>
        <v>0</v>
      </c>
      <c r="AB150" s="282">
        <f>'5.1_Check_3_PTO_Summary'!AI151</f>
        <v>0</v>
      </c>
    </row>
    <row r="151" spans="1:28" ht="12.85" hidden="1" customHeight="1" x14ac:dyDescent="0.35">
      <c r="A151" s="309"/>
      <c r="B151" s="307"/>
      <c r="C151" s="308"/>
      <c r="E151" s="277">
        <f>'3.1_Check_1_Volume_Summary'!E151</f>
        <v>0</v>
      </c>
      <c r="F151" s="278">
        <f>'3.1_Check_1_Volume_Summary'!F151</f>
        <v>0</v>
      </c>
      <c r="G151" s="278">
        <f>'3.1_Check_1_Volume_Summary'!G151</f>
        <v>0</v>
      </c>
      <c r="H151" s="278">
        <f>'3.1_Check_1_Volume_Summary'!H151</f>
        <v>0</v>
      </c>
      <c r="I151" s="279">
        <f>'3.1_Check_1_Volume_Summary'!I151</f>
        <v>0</v>
      </c>
      <c r="K151" s="277">
        <f>'3.1_Check_1_Volume_Summary'!K151</f>
        <v>0</v>
      </c>
      <c r="L151" s="280">
        <f>'3.1_Check_1_Volume_Summary'!L151</f>
        <v>0</v>
      </c>
      <c r="P151" s="453">
        <f>'5.1_Check_3_PTO_Summary'!I152</f>
        <v>0</v>
      </c>
      <c r="Q151" s="281">
        <f>'5.1_Check_3_PTO_Summary'!J152</f>
        <v>0</v>
      </c>
      <c r="R151" s="455">
        <f>'5.1_Check_3_PTO_Summary'!N152</f>
        <v>0</v>
      </c>
      <c r="S151" s="281">
        <f>'5.1_Check_3_PTO_Summary'!O152</f>
        <v>0</v>
      </c>
      <c r="T151" s="457">
        <f>'5.1_Check_3_PTO_Summary'!S152</f>
        <v>0</v>
      </c>
      <c r="U151" s="282">
        <f>'5.1_Check_3_PTO_Summary'!T152</f>
        <v>0</v>
      </c>
      <c r="W151" s="453">
        <f>'5.1_Check_3_PTO_Summary'!X152</f>
        <v>0</v>
      </c>
      <c r="X151" s="281">
        <f>'5.1_Check_3_PTO_Summary'!Y152</f>
        <v>0</v>
      </c>
      <c r="Y151" s="455">
        <f>'5.1_Check_3_PTO_Summary'!AC152</f>
        <v>0</v>
      </c>
      <c r="Z151" s="281">
        <f>'5.1_Check_3_PTO_Summary'!AD152</f>
        <v>0</v>
      </c>
      <c r="AA151" s="457">
        <f>'5.1_Check_3_PTO_Summary'!AH152</f>
        <v>0</v>
      </c>
      <c r="AB151" s="282">
        <f>'5.1_Check_3_PTO_Summary'!AI152</f>
        <v>0</v>
      </c>
    </row>
    <row r="152" spans="1:28" ht="12.85" hidden="1" customHeight="1" x14ac:dyDescent="0.35">
      <c r="A152" s="309"/>
      <c r="B152" s="307"/>
      <c r="C152" s="308"/>
      <c r="E152" s="277">
        <f>'3.1_Check_1_Volume_Summary'!E152</f>
        <v>0</v>
      </c>
      <c r="F152" s="278">
        <f>'3.1_Check_1_Volume_Summary'!F152</f>
        <v>0</v>
      </c>
      <c r="G152" s="278">
        <f>'3.1_Check_1_Volume_Summary'!G152</f>
        <v>0</v>
      </c>
      <c r="H152" s="278">
        <f>'3.1_Check_1_Volume_Summary'!H152</f>
        <v>0</v>
      </c>
      <c r="I152" s="279">
        <f>'3.1_Check_1_Volume_Summary'!I152</f>
        <v>0</v>
      </c>
      <c r="K152" s="277">
        <f>'3.1_Check_1_Volume_Summary'!K152</f>
        <v>0</v>
      </c>
      <c r="L152" s="280">
        <f>'3.1_Check_1_Volume_Summary'!L152</f>
        <v>0</v>
      </c>
      <c r="P152" s="453">
        <f>'5.1_Check_3_PTO_Summary'!I153</f>
        <v>0</v>
      </c>
      <c r="Q152" s="281">
        <f>'5.1_Check_3_PTO_Summary'!J153</f>
        <v>0</v>
      </c>
      <c r="R152" s="455">
        <f>'5.1_Check_3_PTO_Summary'!N153</f>
        <v>0</v>
      </c>
      <c r="S152" s="281">
        <f>'5.1_Check_3_PTO_Summary'!O153</f>
        <v>0</v>
      </c>
      <c r="T152" s="457">
        <f>'5.1_Check_3_PTO_Summary'!S153</f>
        <v>0</v>
      </c>
      <c r="U152" s="282">
        <f>'5.1_Check_3_PTO_Summary'!T153</f>
        <v>0</v>
      </c>
      <c r="W152" s="453">
        <f>'5.1_Check_3_PTO_Summary'!X153</f>
        <v>0</v>
      </c>
      <c r="X152" s="281">
        <f>'5.1_Check_3_PTO_Summary'!Y153</f>
        <v>0</v>
      </c>
      <c r="Y152" s="455">
        <f>'5.1_Check_3_PTO_Summary'!AC153</f>
        <v>0</v>
      </c>
      <c r="Z152" s="281">
        <f>'5.1_Check_3_PTO_Summary'!AD153</f>
        <v>0</v>
      </c>
      <c r="AA152" s="457">
        <f>'5.1_Check_3_PTO_Summary'!AH153</f>
        <v>0</v>
      </c>
      <c r="AB152" s="282">
        <f>'5.1_Check_3_PTO_Summary'!AI153</f>
        <v>0</v>
      </c>
    </row>
    <row r="153" spans="1:28" ht="12.85" hidden="1" customHeight="1" x14ac:dyDescent="0.35">
      <c r="A153" s="309"/>
      <c r="B153" s="307"/>
      <c r="C153" s="308"/>
      <c r="E153" s="277">
        <f>'3.1_Check_1_Volume_Summary'!E153</f>
        <v>0</v>
      </c>
      <c r="F153" s="278">
        <f>'3.1_Check_1_Volume_Summary'!F153</f>
        <v>0</v>
      </c>
      <c r="G153" s="278">
        <f>'3.1_Check_1_Volume_Summary'!G153</f>
        <v>0</v>
      </c>
      <c r="H153" s="278">
        <f>'3.1_Check_1_Volume_Summary'!H153</f>
        <v>0</v>
      </c>
      <c r="I153" s="279">
        <f>'3.1_Check_1_Volume_Summary'!I153</f>
        <v>0</v>
      </c>
      <c r="K153" s="277">
        <f>'3.1_Check_1_Volume_Summary'!K153</f>
        <v>0</v>
      </c>
      <c r="L153" s="280">
        <f>'3.1_Check_1_Volume_Summary'!L153</f>
        <v>0</v>
      </c>
      <c r="P153" s="453">
        <f>'5.1_Check_3_PTO_Summary'!I154</f>
        <v>0</v>
      </c>
      <c r="Q153" s="281">
        <f>'5.1_Check_3_PTO_Summary'!J154</f>
        <v>0</v>
      </c>
      <c r="R153" s="455">
        <f>'5.1_Check_3_PTO_Summary'!N154</f>
        <v>0</v>
      </c>
      <c r="S153" s="281">
        <f>'5.1_Check_3_PTO_Summary'!O154</f>
        <v>0</v>
      </c>
      <c r="T153" s="457">
        <f>'5.1_Check_3_PTO_Summary'!S154</f>
        <v>0</v>
      </c>
      <c r="U153" s="282">
        <f>'5.1_Check_3_PTO_Summary'!T154</f>
        <v>0</v>
      </c>
      <c r="W153" s="453">
        <f>'5.1_Check_3_PTO_Summary'!X154</f>
        <v>0</v>
      </c>
      <c r="X153" s="281">
        <f>'5.1_Check_3_PTO_Summary'!Y154</f>
        <v>0</v>
      </c>
      <c r="Y153" s="455">
        <f>'5.1_Check_3_PTO_Summary'!AC154</f>
        <v>0</v>
      </c>
      <c r="Z153" s="281">
        <f>'5.1_Check_3_PTO_Summary'!AD154</f>
        <v>0</v>
      </c>
      <c r="AA153" s="457">
        <f>'5.1_Check_3_PTO_Summary'!AH154</f>
        <v>0</v>
      </c>
      <c r="AB153" s="282">
        <f>'5.1_Check_3_PTO_Summary'!AI154</f>
        <v>0</v>
      </c>
    </row>
    <row r="154" spans="1:28" ht="12.85" customHeight="1" x14ac:dyDescent="0.35">
      <c r="A154" s="309" t="s">
        <v>20</v>
      </c>
      <c r="B154" s="307">
        <v>20</v>
      </c>
      <c r="C154" s="308" t="s">
        <v>74</v>
      </c>
      <c r="E154" s="277" t="str">
        <f>'3.1_Check_1_Volume_Summary'!E154</f>
        <v>-</v>
      </c>
      <c r="F154" s="278" t="str">
        <f>'3.1_Check_1_Volume_Summary'!F154</f>
        <v>-</v>
      </c>
      <c r="G154" s="278" t="str">
        <f>'3.1_Check_1_Volume_Summary'!G154</f>
        <v>-</v>
      </c>
      <c r="H154" s="278" t="str">
        <f>'3.1_Check_1_Volume_Summary'!H154</f>
        <v>-</v>
      </c>
      <c r="I154" s="279" t="str">
        <f>'3.1_Check_1_Volume_Summary'!I154</f>
        <v>-</v>
      </c>
      <c r="K154" s="277" t="str">
        <f>'3.1_Check_1_Volume_Summary'!K154</f>
        <v>-</v>
      </c>
      <c r="L154" s="280" t="str">
        <f>'3.1_Check_1_Volume_Summary'!L154</f>
        <v>Acceptable</v>
      </c>
      <c r="P154" s="453">
        <f>'5.1_Check_3_PTO_Summary'!I155</f>
        <v>-0.17283299819389342</v>
      </c>
      <c r="Q154" s="281">
        <f>'5.1_Check_3_PTO_Summary'!J155</f>
        <v>-9.7749062161155923E-3</v>
      </c>
      <c r="R154" s="455">
        <f>'5.1_Check_3_PTO_Summary'!N155</f>
        <v>0</v>
      </c>
      <c r="S154" s="281">
        <f>'5.1_Check_3_PTO_Summary'!O155</f>
        <v>0</v>
      </c>
      <c r="T154" s="457">
        <f>'5.1_Check_3_PTO_Summary'!S155</f>
        <v>0</v>
      </c>
      <c r="U154" s="282">
        <f>'5.1_Check_3_PTO_Summary'!T155</f>
        <v>0</v>
      </c>
      <c r="W154" s="453">
        <f>'5.1_Check_3_PTO_Summary'!X155</f>
        <v>4.434896801426421E-2</v>
      </c>
      <c r="X154" s="281">
        <f>'5.1_Check_3_PTO_Summary'!Y155</f>
        <v>2.508242104523415E-3</v>
      </c>
      <c r="Y154" s="455">
        <f>'5.1_Check_3_PTO_Summary'!AC155</f>
        <v>0</v>
      </c>
      <c r="Z154" s="281">
        <f>'5.1_Check_3_PTO_Summary'!AD155</f>
        <v>0</v>
      </c>
      <c r="AA154" s="457">
        <f>'5.1_Check_3_PTO_Summary'!AH155</f>
        <v>0</v>
      </c>
      <c r="AB154" s="282">
        <f>'5.1_Check_3_PTO_Summary'!AI155</f>
        <v>0</v>
      </c>
    </row>
    <row r="155" spans="1:28" ht="12.85" hidden="1" customHeight="1" x14ac:dyDescent="0.35">
      <c r="A155" s="309"/>
      <c r="B155" s="307"/>
      <c r="C155" s="308"/>
      <c r="E155" s="277">
        <f>'3.1_Check_1_Volume_Summary'!E155</f>
        <v>0</v>
      </c>
      <c r="F155" s="278">
        <f>'3.1_Check_1_Volume_Summary'!F155</f>
        <v>0</v>
      </c>
      <c r="G155" s="278">
        <f>'3.1_Check_1_Volume_Summary'!G155</f>
        <v>0</v>
      </c>
      <c r="H155" s="278">
        <f>'3.1_Check_1_Volume_Summary'!H155</f>
        <v>0</v>
      </c>
      <c r="I155" s="279">
        <f>'3.1_Check_1_Volume_Summary'!I155</f>
        <v>0</v>
      </c>
      <c r="K155" s="277">
        <f>'3.1_Check_1_Volume_Summary'!K155</f>
        <v>0</v>
      </c>
      <c r="L155" s="280">
        <f>'3.1_Check_1_Volume_Summary'!L155</f>
        <v>0</v>
      </c>
      <c r="P155" s="453">
        <f>'5.1_Check_3_PTO_Summary'!I156</f>
        <v>0</v>
      </c>
      <c r="Q155" s="281">
        <f>'5.1_Check_3_PTO_Summary'!J156</f>
        <v>0</v>
      </c>
      <c r="R155" s="455">
        <f>'5.1_Check_3_PTO_Summary'!N156</f>
        <v>0</v>
      </c>
      <c r="S155" s="281">
        <f>'5.1_Check_3_PTO_Summary'!O156</f>
        <v>0</v>
      </c>
      <c r="T155" s="457">
        <f>'5.1_Check_3_PTO_Summary'!S156</f>
        <v>0</v>
      </c>
      <c r="U155" s="282">
        <f>'5.1_Check_3_PTO_Summary'!T156</f>
        <v>0</v>
      </c>
      <c r="W155" s="453">
        <f>'5.1_Check_3_PTO_Summary'!X156</f>
        <v>0</v>
      </c>
      <c r="X155" s="281">
        <f>'5.1_Check_3_PTO_Summary'!Y156</f>
        <v>0</v>
      </c>
      <c r="Y155" s="455">
        <f>'5.1_Check_3_PTO_Summary'!AC156</f>
        <v>0</v>
      </c>
      <c r="Z155" s="281">
        <f>'5.1_Check_3_PTO_Summary'!AD156</f>
        <v>0</v>
      </c>
      <c r="AA155" s="457">
        <f>'5.1_Check_3_PTO_Summary'!AH156</f>
        <v>0</v>
      </c>
      <c r="AB155" s="282">
        <f>'5.1_Check_3_PTO_Summary'!AI156</f>
        <v>0</v>
      </c>
    </row>
    <row r="156" spans="1:28" ht="12.85" hidden="1" customHeight="1" x14ac:dyDescent="0.35">
      <c r="A156" s="309"/>
      <c r="B156" s="307"/>
      <c r="C156" s="308"/>
      <c r="E156" s="277">
        <f>'3.1_Check_1_Volume_Summary'!E156</f>
        <v>0</v>
      </c>
      <c r="F156" s="278">
        <f>'3.1_Check_1_Volume_Summary'!F156</f>
        <v>0</v>
      </c>
      <c r="G156" s="278">
        <f>'3.1_Check_1_Volume_Summary'!G156</f>
        <v>0</v>
      </c>
      <c r="H156" s="278">
        <f>'3.1_Check_1_Volume_Summary'!H156</f>
        <v>0</v>
      </c>
      <c r="I156" s="279">
        <f>'3.1_Check_1_Volume_Summary'!I156</f>
        <v>0</v>
      </c>
      <c r="K156" s="277">
        <f>'3.1_Check_1_Volume_Summary'!K156</f>
        <v>0</v>
      </c>
      <c r="L156" s="280">
        <f>'3.1_Check_1_Volume_Summary'!L156</f>
        <v>0</v>
      </c>
      <c r="P156" s="453">
        <f>'5.1_Check_3_PTO_Summary'!I157</f>
        <v>0</v>
      </c>
      <c r="Q156" s="281">
        <f>'5.1_Check_3_PTO_Summary'!J157</f>
        <v>0</v>
      </c>
      <c r="R156" s="455">
        <f>'5.1_Check_3_PTO_Summary'!N157</f>
        <v>0</v>
      </c>
      <c r="S156" s="281">
        <f>'5.1_Check_3_PTO_Summary'!O157</f>
        <v>0</v>
      </c>
      <c r="T156" s="457">
        <f>'5.1_Check_3_PTO_Summary'!S157</f>
        <v>0</v>
      </c>
      <c r="U156" s="282">
        <f>'5.1_Check_3_PTO_Summary'!T157</f>
        <v>0</v>
      </c>
      <c r="W156" s="453">
        <f>'5.1_Check_3_PTO_Summary'!X157</f>
        <v>0</v>
      </c>
      <c r="X156" s="281">
        <f>'5.1_Check_3_PTO_Summary'!Y157</f>
        <v>0</v>
      </c>
      <c r="Y156" s="455">
        <f>'5.1_Check_3_PTO_Summary'!AC157</f>
        <v>0</v>
      </c>
      <c r="Z156" s="281">
        <f>'5.1_Check_3_PTO_Summary'!AD157</f>
        <v>0</v>
      </c>
      <c r="AA156" s="457">
        <f>'5.1_Check_3_PTO_Summary'!AH157</f>
        <v>0</v>
      </c>
      <c r="AB156" s="282">
        <f>'5.1_Check_3_PTO_Summary'!AI157</f>
        <v>0</v>
      </c>
    </row>
    <row r="157" spans="1:28" ht="12.85" hidden="1" customHeight="1" x14ac:dyDescent="0.35">
      <c r="A157" s="309"/>
      <c r="B157" s="307"/>
      <c r="C157" s="308"/>
      <c r="E157" s="277">
        <f>'3.1_Check_1_Volume_Summary'!E157</f>
        <v>0</v>
      </c>
      <c r="F157" s="278">
        <f>'3.1_Check_1_Volume_Summary'!F157</f>
        <v>0</v>
      </c>
      <c r="G157" s="278">
        <f>'3.1_Check_1_Volume_Summary'!G157</f>
        <v>0</v>
      </c>
      <c r="H157" s="278">
        <f>'3.1_Check_1_Volume_Summary'!H157</f>
        <v>0</v>
      </c>
      <c r="I157" s="279">
        <f>'3.1_Check_1_Volume_Summary'!I157</f>
        <v>0</v>
      </c>
      <c r="K157" s="277">
        <f>'3.1_Check_1_Volume_Summary'!K157</f>
        <v>0</v>
      </c>
      <c r="L157" s="280">
        <f>'3.1_Check_1_Volume_Summary'!L157</f>
        <v>0</v>
      </c>
      <c r="P157" s="453">
        <f>'5.1_Check_3_PTO_Summary'!I158</f>
        <v>0</v>
      </c>
      <c r="Q157" s="281">
        <f>'5.1_Check_3_PTO_Summary'!J158</f>
        <v>0</v>
      </c>
      <c r="R157" s="455">
        <f>'5.1_Check_3_PTO_Summary'!N158</f>
        <v>0</v>
      </c>
      <c r="S157" s="281">
        <f>'5.1_Check_3_PTO_Summary'!O158</f>
        <v>0</v>
      </c>
      <c r="T157" s="457">
        <f>'5.1_Check_3_PTO_Summary'!S158</f>
        <v>0</v>
      </c>
      <c r="U157" s="282">
        <f>'5.1_Check_3_PTO_Summary'!T158</f>
        <v>0</v>
      </c>
      <c r="W157" s="453">
        <f>'5.1_Check_3_PTO_Summary'!X158</f>
        <v>0</v>
      </c>
      <c r="X157" s="281">
        <f>'5.1_Check_3_PTO_Summary'!Y158</f>
        <v>0</v>
      </c>
      <c r="Y157" s="455">
        <f>'5.1_Check_3_PTO_Summary'!AC158</f>
        <v>0</v>
      </c>
      <c r="Z157" s="281">
        <f>'5.1_Check_3_PTO_Summary'!AD158</f>
        <v>0</v>
      </c>
      <c r="AA157" s="457">
        <f>'5.1_Check_3_PTO_Summary'!AH158</f>
        <v>0</v>
      </c>
      <c r="AB157" s="282">
        <f>'5.1_Check_3_PTO_Summary'!AI158</f>
        <v>0</v>
      </c>
    </row>
    <row r="158" spans="1:28" ht="12.85" customHeight="1" x14ac:dyDescent="0.35">
      <c r="A158" s="309" t="s">
        <v>20</v>
      </c>
      <c r="B158" s="307">
        <v>32</v>
      </c>
      <c r="C158" s="308" t="s">
        <v>26</v>
      </c>
      <c r="E158" s="277" t="str">
        <f>'3.1_Check_1_Volume_Summary'!E158</f>
        <v>-</v>
      </c>
      <c r="F158" s="278" t="str">
        <f>'3.1_Check_1_Volume_Summary'!F158</f>
        <v>-</v>
      </c>
      <c r="G158" s="278" t="str">
        <f>'3.1_Check_1_Volume_Summary'!G158</f>
        <v>-</v>
      </c>
      <c r="H158" s="278" t="str">
        <f>'3.1_Check_1_Volume_Summary'!H158</f>
        <v>-</v>
      </c>
      <c r="I158" s="279" t="str">
        <f>'3.1_Check_1_Volume_Summary'!I158</f>
        <v>-</v>
      </c>
      <c r="K158" s="277" t="str">
        <f>'3.1_Check_1_Volume_Summary'!K158</f>
        <v>-</v>
      </c>
      <c r="L158" s="280" t="str">
        <f>'3.1_Check_1_Volume_Summary'!L158</f>
        <v>Acceptable</v>
      </c>
      <c r="P158" s="453" t="str">
        <f>'5.1_Check_3_PTO_Summary'!I159</f>
        <v>Direct to C1 &amp; C2</v>
      </c>
      <c r="Q158" s="281" t="str">
        <f>'5.1_Check_3_PTO_Summary'!J159</f>
        <v>Direct to C1 &amp; C2</v>
      </c>
      <c r="R158" s="455">
        <f>'5.1_Check_3_PTO_Summary'!N159</f>
        <v>0</v>
      </c>
      <c r="S158" s="281">
        <f>'5.1_Check_3_PTO_Summary'!O159</f>
        <v>0</v>
      </c>
      <c r="T158" s="457">
        <f>'5.1_Check_3_PTO_Summary'!S159</f>
        <v>0</v>
      </c>
      <c r="U158" s="282">
        <f>'5.1_Check_3_PTO_Summary'!T159</f>
        <v>0</v>
      </c>
      <c r="W158" s="453">
        <f>'5.1_Check_3_PTO_Summary'!X159</f>
        <v>0</v>
      </c>
      <c r="X158" s="281">
        <f>'5.1_Check_3_PTO_Summary'!Y159</f>
        <v>0</v>
      </c>
      <c r="Y158" s="455">
        <f>'5.1_Check_3_PTO_Summary'!AC159</f>
        <v>0</v>
      </c>
      <c r="Z158" s="281">
        <f>'5.1_Check_3_PTO_Summary'!AD159</f>
        <v>0</v>
      </c>
      <c r="AA158" s="457">
        <f>'5.1_Check_3_PTO_Summary'!AH159</f>
        <v>0</v>
      </c>
      <c r="AB158" s="282">
        <f>'5.1_Check_3_PTO_Summary'!AI159</f>
        <v>0</v>
      </c>
    </row>
    <row r="159" spans="1:28" ht="12.85" hidden="1" customHeight="1" x14ac:dyDescent="0.35">
      <c r="A159" s="309"/>
      <c r="B159" s="307"/>
      <c r="C159" s="308"/>
      <c r="E159" s="277">
        <f>'3.1_Check_1_Volume_Summary'!E159</f>
        <v>0</v>
      </c>
      <c r="F159" s="278">
        <f>'3.1_Check_1_Volume_Summary'!F159</f>
        <v>0</v>
      </c>
      <c r="G159" s="278">
        <f>'3.1_Check_1_Volume_Summary'!G159</f>
        <v>0</v>
      </c>
      <c r="H159" s="278">
        <f>'3.1_Check_1_Volume_Summary'!H159</f>
        <v>0</v>
      </c>
      <c r="I159" s="279">
        <f>'3.1_Check_1_Volume_Summary'!I159</f>
        <v>0</v>
      </c>
      <c r="K159" s="277">
        <f>'3.1_Check_1_Volume_Summary'!K159</f>
        <v>0</v>
      </c>
      <c r="L159" s="280">
        <f>'3.1_Check_1_Volume_Summary'!L159</f>
        <v>0</v>
      </c>
      <c r="P159" s="453">
        <f>'5.1_Check_3_PTO_Summary'!I160</f>
        <v>0</v>
      </c>
      <c r="Q159" s="281">
        <f>'5.1_Check_3_PTO_Summary'!J160</f>
        <v>0</v>
      </c>
      <c r="R159" s="455">
        <f>'5.1_Check_3_PTO_Summary'!N160</f>
        <v>0</v>
      </c>
      <c r="S159" s="281">
        <f>'5.1_Check_3_PTO_Summary'!O160</f>
        <v>0</v>
      </c>
      <c r="T159" s="457">
        <f>'5.1_Check_3_PTO_Summary'!S160</f>
        <v>0</v>
      </c>
      <c r="U159" s="282">
        <f>'5.1_Check_3_PTO_Summary'!T160</f>
        <v>0</v>
      </c>
      <c r="W159" s="453">
        <f>'5.1_Check_3_PTO_Summary'!X160</f>
        <v>0</v>
      </c>
      <c r="X159" s="281">
        <f>'5.1_Check_3_PTO_Summary'!Y160</f>
        <v>0</v>
      </c>
      <c r="Y159" s="455">
        <f>'5.1_Check_3_PTO_Summary'!AC160</f>
        <v>0</v>
      </c>
      <c r="Z159" s="281">
        <f>'5.1_Check_3_PTO_Summary'!AD160</f>
        <v>0</v>
      </c>
      <c r="AA159" s="457">
        <f>'5.1_Check_3_PTO_Summary'!AH160</f>
        <v>0</v>
      </c>
      <c r="AB159" s="282">
        <f>'5.1_Check_3_PTO_Summary'!AI160</f>
        <v>0</v>
      </c>
    </row>
    <row r="160" spans="1:28" ht="12.85" hidden="1" customHeight="1" x14ac:dyDescent="0.35">
      <c r="A160" s="309"/>
      <c r="B160" s="307"/>
      <c r="C160" s="308"/>
      <c r="E160" s="277">
        <f>'3.1_Check_1_Volume_Summary'!E160</f>
        <v>0</v>
      </c>
      <c r="F160" s="278">
        <f>'3.1_Check_1_Volume_Summary'!F160</f>
        <v>0</v>
      </c>
      <c r="G160" s="278">
        <f>'3.1_Check_1_Volume_Summary'!G160</f>
        <v>0</v>
      </c>
      <c r="H160" s="278">
        <f>'3.1_Check_1_Volume_Summary'!H160</f>
        <v>0</v>
      </c>
      <c r="I160" s="279">
        <f>'3.1_Check_1_Volume_Summary'!I160</f>
        <v>0</v>
      </c>
      <c r="K160" s="277">
        <f>'3.1_Check_1_Volume_Summary'!K160</f>
        <v>0</v>
      </c>
      <c r="L160" s="280">
        <f>'3.1_Check_1_Volume_Summary'!L160</f>
        <v>0</v>
      </c>
      <c r="P160" s="453">
        <f>'5.1_Check_3_PTO_Summary'!I161</f>
        <v>0</v>
      </c>
      <c r="Q160" s="281">
        <f>'5.1_Check_3_PTO_Summary'!J161</f>
        <v>0</v>
      </c>
      <c r="R160" s="455">
        <f>'5.1_Check_3_PTO_Summary'!N161</f>
        <v>0</v>
      </c>
      <c r="S160" s="281">
        <f>'5.1_Check_3_PTO_Summary'!O161</f>
        <v>0</v>
      </c>
      <c r="T160" s="457">
        <f>'5.1_Check_3_PTO_Summary'!S161</f>
        <v>0</v>
      </c>
      <c r="U160" s="282">
        <f>'5.1_Check_3_PTO_Summary'!T161</f>
        <v>0</v>
      </c>
      <c r="W160" s="453">
        <f>'5.1_Check_3_PTO_Summary'!X161</f>
        <v>0</v>
      </c>
      <c r="X160" s="281">
        <f>'5.1_Check_3_PTO_Summary'!Y161</f>
        <v>0</v>
      </c>
      <c r="Y160" s="455">
        <f>'5.1_Check_3_PTO_Summary'!AC161</f>
        <v>0</v>
      </c>
      <c r="Z160" s="281">
        <f>'5.1_Check_3_PTO_Summary'!AD161</f>
        <v>0</v>
      </c>
      <c r="AA160" s="457">
        <f>'5.1_Check_3_PTO_Summary'!AH161</f>
        <v>0</v>
      </c>
      <c r="AB160" s="282">
        <f>'5.1_Check_3_PTO_Summary'!AI161</f>
        <v>0</v>
      </c>
    </row>
    <row r="161" spans="1:28" ht="12.85" hidden="1" customHeight="1" x14ac:dyDescent="0.35">
      <c r="A161" s="309"/>
      <c r="B161" s="307"/>
      <c r="C161" s="308"/>
      <c r="E161" s="277">
        <f>'3.1_Check_1_Volume_Summary'!E161</f>
        <v>0</v>
      </c>
      <c r="F161" s="278">
        <f>'3.1_Check_1_Volume_Summary'!F161</f>
        <v>0</v>
      </c>
      <c r="G161" s="278">
        <f>'3.1_Check_1_Volume_Summary'!G161</f>
        <v>0</v>
      </c>
      <c r="H161" s="278">
        <f>'3.1_Check_1_Volume_Summary'!H161</f>
        <v>0</v>
      </c>
      <c r="I161" s="279">
        <f>'3.1_Check_1_Volume_Summary'!I161</f>
        <v>0</v>
      </c>
      <c r="K161" s="277">
        <f>'3.1_Check_1_Volume_Summary'!K161</f>
        <v>0</v>
      </c>
      <c r="L161" s="280">
        <f>'3.1_Check_1_Volume_Summary'!L161</f>
        <v>0</v>
      </c>
      <c r="P161" s="453">
        <f>'5.1_Check_3_PTO_Summary'!I162</f>
        <v>0</v>
      </c>
      <c r="Q161" s="281">
        <f>'5.1_Check_3_PTO_Summary'!J162</f>
        <v>0</v>
      </c>
      <c r="R161" s="455">
        <f>'5.1_Check_3_PTO_Summary'!N162</f>
        <v>0</v>
      </c>
      <c r="S161" s="281">
        <f>'5.1_Check_3_PTO_Summary'!O162</f>
        <v>0</v>
      </c>
      <c r="T161" s="457">
        <f>'5.1_Check_3_PTO_Summary'!S162</f>
        <v>0</v>
      </c>
      <c r="U161" s="282">
        <f>'5.1_Check_3_PTO_Summary'!T162</f>
        <v>0</v>
      </c>
      <c r="W161" s="453">
        <f>'5.1_Check_3_PTO_Summary'!X162</f>
        <v>0</v>
      </c>
      <c r="X161" s="281">
        <f>'5.1_Check_3_PTO_Summary'!Y162</f>
        <v>0</v>
      </c>
      <c r="Y161" s="455">
        <f>'5.1_Check_3_PTO_Summary'!AC162</f>
        <v>0</v>
      </c>
      <c r="Z161" s="281">
        <f>'5.1_Check_3_PTO_Summary'!AD162</f>
        <v>0</v>
      </c>
      <c r="AA161" s="457">
        <f>'5.1_Check_3_PTO_Summary'!AH162</f>
        <v>0</v>
      </c>
      <c r="AB161" s="282">
        <f>'5.1_Check_3_PTO_Summary'!AI162</f>
        <v>0</v>
      </c>
    </row>
    <row r="162" spans="1:28" ht="12.85" customHeight="1" x14ac:dyDescent="0.35">
      <c r="A162" s="309" t="s">
        <v>20</v>
      </c>
      <c r="B162" s="307">
        <v>33</v>
      </c>
      <c r="C162" s="308" t="s">
        <v>27</v>
      </c>
      <c r="E162" s="277" t="str">
        <f>'3.1_Check_1_Volume_Summary'!E162</f>
        <v>-</v>
      </c>
      <c r="F162" s="278" t="str">
        <f>'3.1_Check_1_Volume_Summary'!F162</f>
        <v>-</v>
      </c>
      <c r="G162" s="278" t="str">
        <f>'3.1_Check_1_Volume_Summary'!G162</f>
        <v>-</v>
      </c>
      <c r="H162" s="278" t="str">
        <f>'3.1_Check_1_Volume_Summary'!H162</f>
        <v>-</v>
      </c>
      <c r="I162" s="279" t="str">
        <f>'3.1_Check_1_Volume_Summary'!I162</f>
        <v>-</v>
      </c>
      <c r="K162" s="277" t="str">
        <f>'3.1_Check_1_Volume_Summary'!K162</f>
        <v>-</v>
      </c>
      <c r="L162" s="280" t="str">
        <f>'3.1_Check_1_Volume_Summary'!L162</f>
        <v>Acceptable</v>
      </c>
      <c r="P162" s="453" t="str">
        <f>'5.1_Check_3_PTO_Summary'!I163</f>
        <v>Direct to C1 &amp; C2</v>
      </c>
      <c r="Q162" s="281" t="str">
        <f>'5.1_Check_3_PTO_Summary'!J163</f>
        <v>Direct to C1 &amp; C2</v>
      </c>
      <c r="R162" s="455">
        <f>'5.1_Check_3_PTO_Summary'!N163</f>
        <v>0</v>
      </c>
      <c r="S162" s="281">
        <f>'5.1_Check_3_PTO_Summary'!O163</f>
        <v>0</v>
      </c>
      <c r="T162" s="457">
        <f>'5.1_Check_3_PTO_Summary'!S163</f>
        <v>0</v>
      </c>
      <c r="U162" s="282">
        <f>'5.1_Check_3_PTO_Summary'!T163</f>
        <v>0</v>
      </c>
      <c r="W162" s="453">
        <f>'5.1_Check_3_PTO_Summary'!X163</f>
        <v>3.2014789622274761E-2</v>
      </c>
      <c r="X162" s="281">
        <f>'5.1_Check_3_PTO_Summary'!Y163</f>
        <v>1.8106586667861408E-3</v>
      </c>
      <c r="Y162" s="455">
        <f>'5.1_Check_3_PTO_Summary'!AC163</f>
        <v>0</v>
      </c>
      <c r="Z162" s="281">
        <f>'5.1_Check_3_PTO_Summary'!AD163</f>
        <v>0</v>
      </c>
      <c r="AA162" s="457">
        <f>'5.1_Check_3_PTO_Summary'!AH163</f>
        <v>0</v>
      </c>
      <c r="AB162" s="282">
        <f>'5.1_Check_3_PTO_Summary'!AI163</f>
        <v>0</v>
      </c>
    </row>
    <row r="163" spans="1:28" ht="12.85" hidden="1" customHeight="1" x14ac:dyDescent="0.35">
      <c r="A163" s="309"/>
      <c r="B163" s="307"/>
      <c r="C163" s="308"/>
      <c r="E163" s="277">
        <f>'3.1_Check_1_Volume_Summary'!E163</f>
        <v>0</v>
      </c>
      <c r="F163" s="278">
        <f>'3.1_Check_1_Volume_Summary'!F163</f>
        <v>0</v>
      </c>
      <c r="G163" s="278">
        <f>'3.1_Check_1_Volume_Summary'!G163</f>
        <v>0</v>
      </c>
      <c r="H163" s="278">
        <f>'3.1_Check_1_Volume_Summary'!H163</f>
        <v>0</v>
      </c>
      <c r="I163" s="279">
        <f>'3.1_Check_1_Volume_Summary'!I163</f>
        <v>0</v>
      </c>
      <c r="K163" s="277">
        <f>'3.1_Check_1_Volume_Summary'!K163</f>
        <v>0</v>
      </c>
      <c r="L163" s="280">
        <f>'3.1_Check_1_Volume_Summary'!L163</f>
        <v>0</v>
      </c>
      <c r="P163" s="453">
        <f>'5.1_Check_3_PTO_Summary'!I164</f>
        <v>0</v>
      </c>
      <c r="Q163" s="281">
        <f>'5.1_Check_3_PTO_Summary'!J164</f>
        <v>0</v>
      </c>
      <c r="R163" s="455">
        <f>'5.1_Check_3_PTO_Summary'!N164</f>
        <v>0</v>
      </c>
      <c r="S163" s="281">
        <f>'5.1_Check_3_PTO_Summary'!O164</f>
        <v>0</v>
      </c>
      <c r="T163" s="457">
        <f>'5.1_Check_3_PTO_Summary'!S164</f>
        <v>0</v>
      </c>
      <c r="U163" s="282">
        <f>'5.1_Check_3_PTO_Summary'!T164</f>
        <v>0</v>
      </c>
      <c r="W163" s="453">
        <f>'5.1_Check_3_PTO_Summary'!X164</f>
        <v>0</v>
      </c>
      <c r="X163" s="281">
        <f>'5.1_Check_3_PTO_Summary'!Y164</f>
        <v>0</v>
      </c>
      <c r="Y163" s="455">
        <f>'5.1_Check_3_PTO_Summary'!AC164</f>
        <v>0</v>
      </c>
      <c r="Z163" s="281">
        <f>'5.1_Check_3_PTO_Summary'!AD164</f>
        <v>0</v>
      </c>
      <c r="AA163" s="457">
        <f>'5.1_Check_3_PTO_Summary'!AH164</f>
        <v>0</v>
      </c>
      <c r="AB163" s="282">
        <f>'5.1_Check_3_PTO_Summary'!AI164</f>
        <v>0</v>
      </c>
    </row>
    <row r="164" spans="1:28" ht="12.85" hidden="1" customHeight="1" x14ac:dyDescent="0.35">
      <c r="A164" s="309"/>
      <c r="B164" s="307"/>
      <c r="C164" s="308"/>
      <c r="E164" s="277">
        <f>'3.1_Check_1_Volume_Summary'!E164</f>
        <v>0</v>
      </c>
      <c r="F164" s="278">
        <f>'3.1_Check_1_Volume_Summary'!F164</f>
        <v>0</v>
      </c>
      <c r="G164" s="278">
        <f>'3.1_Check_1_Volume_Summary'!G164</f>
        <v>0</v>
      </c>
      <c r="H164" s="278">
        <f>'3.1_Check_1_Volume_Summary'!H164</f>
        <v>0</v>
      </c>
      <c r="I164" s="279">
        <f>'3.1_Check_1_Volume_Summary'!I164</f>
        <v>0</v>
      </c>
      <c r="K164" s="277">
        <f>'3.1_Check_1_Volume_Summary'!K164</f>
        <v>0</v>
      </c>
      <c r="L164" s="280">
        <f>'3.1_Check_1_Volume_Summary'!L164</f>
        <v>0</v>
      </c>
      <c r="P164" s="453">
        <f>'5.1_Check_3_PTO_Summary'!I165</f>
        <v>0</v>
      </c>
      <c r="Q164" s="281">
        <f>'5.1_Check_3_PTO_Summary'!J165</f>
        <v>0</v>
      </c>
      <c r="R164" s="455">
        <f>'5.1_Check_3_PTO_Summary'!N165</f>
        <v>0</v>
      </c>
      <c r="S164" s="281">
        <f>'5.1_Check_3_PTO_Summary'!O165</f>
        <v>0</v>
      </c>
      <c r="T164" s="457">
        <f>'5.1_Check_3_PTO_Summary'!S165</f>
        <v>0</v>
      </c>
      <c r="U164" s="282">
        <f>'5.1_Check_3_PTO_Summary'!T165</f>
        <v>0</v>
      </c>
      <c r="W164" s="453">
        <f>'5.1_Check_3_PTO_Summary'!X165</f>
        <v>0</v>
      </c>
      <c r="X164" s="281">
        <f>'5.1_Check_3_PTO_Summary'!Y165</f>
        <v>0</v>
      </c>
      <c r="Y164" s="455">
        <f>'5.1_Check_3_PTO_Summary'!AC165</f>
        <v>0</v>
      </c>
      <c r="Z164" s="281">
        <f>'5.1_Check_3_PTO_Summary'!AD165</f>
        <v>0</v>
      </c>
      <c r="AA164" s="457">
        <f>'5.1_Check_3_PTO_Summary'!AH165</f>
        <v>0</v>
      </c>
      <c r="AB164" s="282">
        <f>'5.1_Check_3_PTO_Summary'!AI165</f>
        <v>0</v>
      </c>
    </row>
    <row r="165" spans="1:28" ht="12.85" hidden="1" customHeight="1" x14ac:dyDescent="0.35">
      <c r="A165" s="309"/>
      <c r="B165" s="307"/>
      <c r="C165" s="308"/>
      <c r="E165" s="277">
        <f>'3.1_Check_1_Volume_Summary'!E165</f>
        <v>0</v>
      </c>
      <c r="F165" s="278">
        <f>'3.1_Check_1_Volume_Summary'!F165</f>
        <v>0</v>
      </c>
      <c r="G165" s="278">
        <f>'3.1_Check_1_Volume_Summary'!G165</f>
        <v>0</v>
      </c>
      <c r="H165" s="278">
        <f>'3.1_Check_1_Volume_Summary'!H165</f>
        <v>0</v>
      </c>
      <c r="I165" s="279">
        <f>'3.1_Check_1_Volume_Summary'!I165</f>
        <v>0</v>
      </c>
      <c r="K165" s="277">
        <f>'3.1_Check_1_Volume_Summary'!K165</f>
        <v>0</v>
      </c>
      <c r="L165" s="280">
        <f>'3.1_Check_1_Volume_Summary'!L165</f>
        <v>0</v>
      </c>
      <c r="P165" s="453">
        <f>'5.1_Check_3_PTO_Summary'!I166</f>
        <v>0</v>
      </c>
      <c r="Q165" s="281">
        <f>'5.1_Check_3_PTO_Summary'!J166</f>
        <v>0</v>
      </c>
      <c r="R165" s="455">
        <f>'5.1_Check_3_PTO_Summary'!N166</f>
        <v>0</v>
      </c>
      <c r="S165" s="281">
        <f>'5.1_Check_3_PTO_Summary'!O166</f>
        <v>0</v>
      </c>
      <c r="T165" s="457">
        <f>'5.1_Check_3_PTO_Summary'!S166</f>
        <v>0</v>
      </c>
      <c r="U165" s="282">
        <f>'5.1_Check_3_PTO_Summary'!T166</f>
        <v>0</v>
      </c>
      <c r="W165" s="453">
        <f>'5.1_Check_3_PTO_Summary'!X166</f>
        <v>0</v>
      </c>
      <c r="X165" s="281">
        <f>'5.1_Check_3_PTO_Summary'!Y166</f>
        <v>0</v>
      </c>
      <c r="Y165" s="455">
        <f>'5.1_Check_3_PTO_Summary'!AC166</f>
        <v>0</v>
      </c>
      <c r="Z165" s="281">
        <f>'5.1_Check_3_PTO_Summary'!AD166</f>
        <v>0</v>
      </c>
      <c r="AA165" s="457">
        <f>'5.1_Check_3_PTO_Summary'!AH166</f>
        <v>0</v>
      </c>
      <c r="AB165" s="282">
        <f>'5.1_Check_3_PTO_Summary'!AI166</f>
        <v>0</v>
      </c>
    </row>
    <row r="166" spans="1:28" ht="12.85" customHeight="1" x14ac:dyDescent="0.35">
      <c r="A166" s="309" t="s">
        <v>20</v>
      </c>
      <c r="B166" s="307">
        <v>39</v>
      </c>
      <c r="C166" s="308" t="s">
        <v>29</v>
      </c>
      <c r="E166" s="277" t="str">
        <f>'3.1_Check_1_Volume_Summary'!E166</f>
        <v>-</v>
      </c>
      <c r="F166" s="278" t="str">
        <f>'3.1_Check_1_Volume_Summary'!F166</f>
        <v>-</v>
      </c>
      <c r="G166" s="278" t="str">
        <f>'3.1_Check_1_Volume_Summary'!G166</f>
        <v>-</v>
      </c>
      <c r="H166" s="278" t="str">
        <f>'3.1_Check_1_Volume_Summary'!H166</f>
        <v>-</v>
      </c>
      <c r="I166" s="279" t="str">
        <f>'3.1_Check_1_Volume_Summary'!I166</f>
        <v>-</v>
      </c>
      <c r="K166" s="277" t="str">
        <f>'3.1_Check_1_Volume_Summary'!K166</f>
        <v>-</v>
      </c>
      <c r="L166" s="280" t="str">
        <f>'3.1_Check_1_Volume_Summary'!L166</f>
        <v>-</v>
      </c>
      <c r="P166" s="453" t="str">
        <f>'5.1_Check_3_PTO_Summary'!I167</f>
        <v>Direct to C1 &amp; C2</v>
      </c>
      <c r="Q166" s="281" t="str">
        <f>'5.1_Check_3_PTO_Summary'!J167</f>
        <v>Direct to C1 &amp; C2</v>
      </c>
      <c r="R166" s="455" t="str">
        <f>'5.1_Check_3_PTO_Summary'!N167</f>
        <v>Direct to C1, C2 &amp; C3</v>
      </c>
      <c r="S166" s="281" t="str">
        <f>'5.1_Check_3_PTO_Summary'!O167</f>
        <v>Direct to C1, C2 &amp; C3</v>
      </c>
      <c r="T166" s="457" t="str">
        <f>'5.1_Check_3_PTO_Summary'!S167</f>
        <v>No Intervention</v>
      </c>
      <c r="U166" s="282" t="str">
        <f>'5.1_Check_3_PTO_Summary'!T167</f>
        <v>No Intervention</v>
      </c>
      <c r="W166" s="453" t="str">
        <f>'5.1_Check_3_PTO_Summary'!X167</f>
        <v>Direct to AH4 &amp; AH5</v>
      </c>
      <c r="X166" s="281" t="str">
        <f>'5.1_Check_3_PTO_Summary'!Y167</f>
        <v>Direct to AH4 &amp; AH5</v>
      </c>
      <c r="Y166" s="455" t="str">
        <f>'5.1_Check_3_PTO_Summary'!AC167</f>
        <v>Direct to AH3, AH4 &amp; AH5</v>
      </c>
      <c r="Z166" s="281" t="str">
        <f>'5.1_Check_3_PTO_Summary'!AD167</f>
        <v>Direct to AH3, AH4 &amp; AH5</v>
      </c>
      <c r="AA166" s="457" t="str">
        <f>'5.1_Check_3_PTO_Summary'!AH167</f>
        <v>No Intervention</v>
      </c>
      <c r="AB166" s="282" t="str">
        <f>'5.1_Check_3_PTO_Summary'!AI167</f>
        <v>No Intervention</v>
      </c>
    </row>
    <row r="167" spans="1:28" ht="12.85" hidden="1" customHeight="1" x14ac:dyDescent="0.35">
      <c r="A167" s="309"/>
      <c r="B167" s="307"/>
      <c r="C167" s="308"/>
      <c r="E167" s="277">
        <f>'3.1_Check_1_Volume_Summary'!E167</f>
        <v>0</v>
      </c>
      <c r="F167" s="278">
        <f>'3.1_Check_1_Volume_Summary'!F167</f>
        <v>0</v>
      </c>
      <c r="G167" s="278">
        <f>'3.1_Check_1_Volume_Summary'!G167</f>
        <v>0</v>
      </c>
      <c r="H167" s="278">
        <f>'3.1_Check_1_Volume_Summary'!H167</f>
        <v>0</v>
      </c>
      <c r="I167" s="279">
        <f>'3.1_Check_1_Volume_Summary'!I167</f>
        <v>0</v>
      </c>
      <c r="K167" s="277">
        <f>'3.1_Check_1_Volume_Summary'!K167</f>
        <v>0</v>
      </c>
      <c r="L167" s="280">
        <f>'3.1_Check_1_Volume_Summary'!L167</f>
        <v>0</v>
      </c>
      <c r="P167" s="453">
        <f>'5.1_Check_3_PTO_Summary'!I168</f>
        <v>0</v>
      </c>
      <c r="Q167" s="281">
        <f>'5.1_Check_3_PTO_Summary'!J168</f>
        <v>0</v>
      </c>
      <c r="R167" s="455">
        <f>'5.1_Check_3_PTO_Summary'!N168</f>
        <v>0</v>
      </c>
      <c r="S167" s="281">
        <f>'5.1_Check_3_PTO_Summary'!O168</f>
        <v>0</v>
      </c>
      <c r="T167" s="457">
        <f>'5.1_Check_3_PTO_Summary'!S168</f>
        <v>0</v>
      </c>
      <c r="U167" s="282">
        <f>'5.1_Check_3_PTO_Summary'!T168</f>
        <v>0</v>
      </c>
      <c r="W167" s="453">
        <f>'5.1_Check_3_PTO_Summary'!X168</f>
        <v>0</v>
      </c>
      <c r="X167" s="281">
        <f>'5.1_Check_3_PTO_Summary'!Y168</f>
        <v>0</v>
      </c>
      <c r="Y167" s="455">
        <f>'5.1_Check_3_PTO_Summary'!AC168</f>
        <v>0</v>
      </c>
      <c r="Z167" s="281">
        <f>'5.1_Check_3_PTO_Summary'!AD168</f>
        <v>0</v>
      </c>
      <c r="AA167" s="457">
        <f>'5.1_Check_3_PTO_Summary'!AH168</f>
        <v>0</v>
      </c>
      <c r="AB167" s="282">
        <f>'5.1_Check_3_PTO_Summary'!AI168</f>
        <v>0</v>
      </c>
    </row>
    <row r="168" spans="1:28" ht="12.85" hidden="1" customHeight="1" x14ac:dyDescent="0.35">
      <c r="A168" s="309"/>
      <c r="B168" s="307"/>
      <c r="C168" s="308"/>
      <c r="E168" s="277">
        <f>'3.1_Check_1_Volume_Summary'!E168</f>
        <v>0</v>
      </c>
      <c r="F168" s="278">
        <f>'3.1_Check_1_Volume_Summary'!F168</f>
        <v>0</v>
      </c>
      <c r="G168" s="278">
        <f>'3.1_Check_1_Volume_Summary'!G168</f>
        <v>0</v>
      </c>
      <c r="H168" s="278">
        <f>'3.1_Check_1_Volume_Summary'!H168</f>
        <v>0</v>
      </c>
      <c r="I168" s="279">
        <f>'3.1_Check_1_Volume_Summary'!I168</f>
        <v>0</v>
      </c>
      <c r="K168" s="277">
        <f>'3.1_Check_1_Volume_Summary'!K168</f>
        <v>0</v>
      </c>
      <c r="L168" s="280">
        <f>'3.1_Check_1_Volume_Summary'!L168</f>
        <v>0</v>
      </c>
      <c r="P168" s="453">
        <f>'5.1_Check_3_PTO_Summary'!I169</f>
        <v>0</v>
      </c>
      <c r="Q168" s="281">
        <f>'5.1_Check_3_PTO_Summary'!J169</f>
        <v>0</v>
      </c>
      <c r="R168" s="455">
        <f>'5.1_Check_3_PTO_Summary'!N169</f>
        <v>0</v>
      </c>
      <c r="S168" s="281">
        <f>'5.1_Check_3_PTO_Summary'!O169</f>
        <v>0</v>
      </c>
      <c r="T168" s="457">
        <f>'5.1_Check_3_PTO_Summary'!S169</f>
        <v>0</v>
      </c>
      <c r="U168" s="282">
        <f>'5.1_Check_3_PTO_Summary'!T169</f>
        <v>0</v>
      </c>
      <c r="W168" s="453">
        <f>'5.1_Check_3_PTO_Summary'!X169</f>
        <v>0</v>
      </c>
      <c r="X168" s="281">
        <f>'5.1_Check_3_PTO_Summary'!Y169</f>
        <v>0</v>
      </c>
      <c r="Y168" s="455">
        <f>'5.1_Check_3_PTO_Summary'!AC169</f>
        <v>0</v>
      </c>
      <c r="Z168" s="281">
        <f>'5.1_Check_3_PTO_Summary'!AD169</f>
        <v>0</v>
      </c>
      <c r="AA168" s="457">
        <f>'5.1_Check_3_PTO_Summary'!AH169</f>
        <v>0</v>
      </c>
      <c r="AB168" s="282">
        <f>'5.1_Check_3_PTO_Summary'!AI169</f>
        <v>0</v>
      </c>
    </row>
    <row r="169" spans="1:28" ht="12.85" hidden="1" customHeight="1" x14ac:dyDescent="0.35">
      <c r="A169" s="309"/>
      <c r="B169" s="307"/>
      <c r="C169" s="308"/>
      <c r="E169" s="277">
        <f>'3.1_Check_1_Volume_Summary'!E169</f>
        <v>0</v>
      </c>
      <c r="F169" s="278">
        <f>'3.1_Check_1_Volume_Summary'!F169</f>
        <v>0</v>
      </c>
      <c r="G169" s="278">
        <f>'3.1_Check_1_Volume_Summary'!G169</f>
        <v>0</v>
      </c>
      <c r="H169" s="278">
        <f>'3.1_Check_1_Volume_Summary'!H169</f>
        <v>0</v>
      </c>
      <c r="I169" s="279">
        <f>'3.1_Check_1_Volume_Summary'!I169</f>
        <v>0</v>
      </c>
      <c r="K169" s="277">
        <f>'3.1_Check_1_Volume_Summary'!K169</f>
        <v>0</v>
      </c>
      <c r="L169" s="280">
        <f>'3.1_Check_1_Volume_Summary'!L169</f>
        <v>0</v>
      </c>
      <c r="P169" s="453">
        <f>'5.1_Check_3_PTO_Summary'!I170</f>
        <v>0</v>
      </c>
      <c r="Q169" s="281">
        <f>'5.1_Check_3_PTO_Summary'!J170</f>
        <v>0</v>
      </c>
      <c r="R169" s="455">
        <f>'5.1_Check_3_PTO_Summary'!N170</f>
        <v>0</v>
      </c>
      <c r="S169" s="281">
        <f>'5.1_Check_3_PTO_Summary'!O170</f>
        <v>0</v>
      </c>
      <c r="T169" s="457">
        <f>'5.1_Check_3_PTO_Summary'!S170</f>
        <v>0</v>
      </c>
      <c r="U169" s="282">
        <f>'5.1_Check_3_PTO_Summary'!T170</f>
        <v>0</v>
      </c>
      <c r="W169" s="453">
        <f>'5.1_Check_3_PTO_Summary'!X170</f>
        <v>0</v>
      </c>
      <c r="X169" s="281">
        <f>'5.1_Check_3_PTO_Summary'!Y170</f>
        <v>0</v>
      </c>
      <c r="Y169" s="455">
        <f>'5.1_Check_3_PTO_Summary'!AC170</f>
        <v>0</v>
      </c>
      <c r="Z169" s="281">
        <f>'5.1_Check_3_PTO_Summary'!AD170</f>
        <v>0</v>
      </c>
      <c r="AA169" s="457">
        <f>'5.1_Check_3_PTO_Summary'!AH170</f>
        <v>0</v>
      </c>
      <c r="AB169" s="282">
        <f>'5.1_Check_3_PTO_Summary'!AI170</f>
        <v>0</v>
      </c>
    </row>
    <row r="170" spans="1:28" ht="12.85" customHeight="1" x14ac:dyDescent="0.35">
      <c r="A170" s="309" t="s">
        <v>20</v>
      </c>
      <c r="B170" s="307">
        <v>35</v>
      </c>
      <c r="C170" s="308" t="s">
        <v>28</v>
      </c>
      <c r="E170" s="277" t="str">
        <f>'3.1_Check_1_Volume_Summary'!E170</f>
        <v>-</v>
      </c>
      <c r="F170" s="278" t="str">
        <f>'3.1_Check_1_Volume_Summary'!F170</f>
        <v>-</v>
      </c>
      <c r="G170" s="278" t="str">
        <f>'3.1_Check_1_Volume_Summary'!G170</f>
        <v>-</v>
      </c>
      <c r="H170" s="278" t="str">
        <f>'3.1_Check_1_Volume_Summary'!H170</f>
        <v>-</v>
      </c>
      <c r="I170" s="279" t="str">
        <f>'3.1_Check_1_Volume_Summary'!I170</f>
        <v>-</v>
      </c>
      <c r="K170" s="277" t="str">
        <f>'3.1_Check_1_Volume_Summary'!K170</f>
        <v>-</v>
      </c>
      <c r="L170" s="280" t="str">
        <f>'3.1_Check_1_Volume_Summary'!L170</f>
        <v>Acceptable</v>
      </c>
      <c r="P170" s="453" t="str">
        <f>'5.1_Check_3_PTO_Summary'!I171</f>
        <v>Direct to C1 &amp; C2</v>
      </c>
      <c r="Q170" s="281" t="str">
        <f>'5.1_Check_3_PTO_Summary'!J171</f>
        <v>Direct to C1 &amp; C2</v>
      </c>
      <c r="R170" s="455" t="str">
        <f>'5.1_Check_3_PTO_Summary'!N171</f>
        <v>Direct to C1, C2 &amp; C3</v>
      </c>
      <c r="S170" s="281" t="str">
        <f>'5.1_Check_3_PTO_Summary'!O171</f>
        <v>Direct to C1, C2 &amp; C3</v>
      </c>
      <c r="T170" s="457">
        <f>'5.1_Check_3_PTO_Summary'!S171</f>
        <v>-8.7389332246172027E-2</v>
      </c>
      <c r="U170" s="282">
        <f>'5.1_Check_3_PTO_Summary'!T171</f>
        <v>-4.9424735780894376E-3</v>
      </c>
      <c r="W170" s="453">
        <f>'5.1_Check_3_PTO_Summary'!X171</f>
        <v>0.24197010420017617</v>
      </c>
      <c r="X170" s="281">
        <f>'5.1_Check_3_PTO_Summary'!Y171</f>
        <v>1.3685089655199933E-2</v>
      </c>
      <c r="Y170" s="455">
        <f>'5.1_Check_3_PTO_Summary'!AC171</f>
        <v>0</v>
      </c>
      <c r="Z170" s="281">
        <f>'5.1_Check_3_PTO_Summary'!AD171</f>
        <v>0</v>
      </c>
      <c r="AA170" s="457">
        <f>'5.1_Check_3_PTO_Summary'!AH171</f>
        <v>0</v>
      </c>
      <c r="AB170" s="282">
        <f>'5.1_Check_3_PTO_Summary'!AI171</f>
        <v>0</v>
      </c>
    </row>
    <row r="171" spans="1:28" ht="12.85" hidden="1" customHeight="1" x14ac:dyDescent="0.35">
      <c r="A171" s="309"/>
      <c r="B171" s="307"/>
      <c r="C171" s="308"/>
      <c r="E171" s="277">
        <f>'3.1_Check_1_Volume_Summary'!E171</f>
        <v>0</v>
      </c>
      <c r="F171" s="278">
        <f>'3.1_Check_1_Volume_Summary'!F171</f>
        <v>0</v>
      </c>
      <c r="G171" s="278">
        <f>'3.1_Check_1_Volume_Summary'!G171</f>
        <v>0</v>
      </c>
      <c r="H171" s="278">
        <f>'3.1_Check_1_Volume_Summary'!H171</f>
        <v>0</v>
      </c>
      <c r="I171" s="279">
        <f>'3.1_Check_1_Volume_Summary'!I171</f>
        <v>0</v>
      </c>
      <c r="K171" s="277">
        <f>'3.1_Check_1_Volume_Summary'!K171</f>
        <v>0</v>
      </c>
      <c r="L171" s="280">
        <f>'3.1_Check_1_Volume_Summary'!L171</f>
        <v>0</v>
      </c>
      <c r="P171" s="453">
        <f>'5.1_Check_3_PTO_Summary'!I172</f>
        <v>0</v>
      </c>
      <c r="Q171" s="281">
        <f>'5.1_Check_3_PTO_Summary'!J172</f>
        <v>0</v>
      </c>
      <c r="R171" s="455">
        <f>'5.1_Check_3_PTO_Summary'!N172</f>
        <v>0</v>
      </c>
      <c r="S171" s="281">
        <f>'5.1_Check_3_PTO_Summary'!O172</f>
        <v>0</v>
      </c>
      <c r="T171" s="457">
        <f>'5.1_Check_3_PTO_Summary'!S172</f>
        <v>0</v>
      </c>
      <c r="U171" s="282">
        <f>'5.1_Check_3_PTO_Summary'!T172</f>
        <v>0</v>
      </c>
      <c r="W171" s="453">
        <f>'5.1_Check_3_PTO_Summary'!X172</f>
        <v>0</v>
      </c>
      <c r="X171" s="281">
        <f>'5.1_Check_3_PTO_Summary'!Y172</f>
        <v>0</v>
      </c>
      <c r="Y171" s="455">
        <f>'5.1_Check_3_PTO_Summary'!AC172</f>
        <v>0</v>
      </c>
      <c r="Z171" s="281">
        <f>'5.1_Check_3_PTO_Summary'!AD172</f>
        <v>0</v>
      </c>
      <c r="AA171" s="457">
        <f>'5.1_Check_3_PTO_Summary'!AH172</f>
        <v>0</v>
      </c>
      <c r="AB171" s="282">
        <f>'5.1_Check_3_PTO_Summary'!AI172</f>
        <v>0</v>
      </c>
    </row>
    <row r="172" spans="1:28" ht="12.85" hidden="1" customHeight="1" x14ac:dyDescent="0.35">
      <c r="A172" s="309"/>
      <c r="B172" s="307"/>
      <c r="C172" s="308"/>
      <c r="E172" s="277">
        <f>'3.1_Check_1_Volume_Summary'!E172</f>
        <v>0</v>
      </c>
      <c r="F172" s="278">
        <f>'3.1_Check_1_Volume_Summary'!F172</f>
        <v>0</v>
      </c>
      <c r="G172" s="278">
        <f>'3.1_Check_1_Volume_Summary'!G172</f>
        <v>0</v>
      </c>
      <c r="H172" s="278">
        <f>'3.1_Check_1_Volume_Summary'!H172</f>
        <v>0</v>
      </c>
      <c r="I172" s="279">
        <f>'3.1_Check_1_Volume_Summary'!I172</f>
        <v>0</v>
      </c>
      <c r="K172" s="277">
        <f>'3.1_Check_1_Volume_Summary'!K172</f>
        <v>0</v>
      </c>
      <c r="L172" s="280">
        <f>'3.1_Check_1_Volume_Summary'!L172</f>
        <v>0</v>
      </c>
      <c r="P172" s="453">
        <f>'5.1_Check_3_PTO_Summary'!I173</f>
        <v>0</v>
      </c>
      <c r="Q172" s="281">
        <f>'5.1_Check_3_PTO_Summary'!J173</f>
        <v>0</v>
      </c>
      <c r="R172" s="455">
        <f>'5.1_Check_3_PTO_Summary'!N173</f>
        <v>0</v>
      </c>
      <c r="S172" s="281">
        <f>'5.1_Check_3_PTO_Summary'!O173</f>
        <v>0</v>
      </c>
      <c r="T172" s="457">
        <f>'5.1_Check_3_PTO_Summary'!S173</f>
        <v>0</v>
      </c>
      <c r="U172" s="282">
        <f>'5.1_Check_3_PTO_Summary'!T173</f>
        <v>0</v>
      </c>
      <c r="W172" s="453">
        <f>'5.1_Check_3_PTO_Summary'!X173</f>
        <v>0</v>
      </c>
      <c r="X172" s="281">
        <f>'5.1_Check_3_PTO_Summary'!Y173</f>
        <v>0</v>
      </c>
      <c r="Y172" s="455">
        <f>'5.1_Check_3_PTO_Summary'!AC173</f>
        <v>0</v>
      </c>
      <c r="Z172" s="281">
        <f>'5.1_Check_3_PTO_Summary'!AD173</f>
        <v>0</v>
      </c>
      <c r="AA172" s="457">
        <f>'5.1_Check_3_PTO_Summary'!AH173</f>
        <v>0</v>
      </c>
      <c r="AB172" s="282">
        <f>'5.1_Check_3_PTO_Summary'!AI173</f>
        <v>0</v>
      </c>
    </row>
    <row r="173" spans="1:28" ht="12.85" hidden="1" customHeight="1" x14ac:dyDescent="0.35">
      <c r="A173" s="309"/>
      <c r="B173" s="307"/>
      <c r="C173" s="308"/>
      <c r="E173" s="277">
        <f>'3.1_Check_1_Volume_Summary'!E173</f>
        <v>0</v>
      </c>
      <c r="F173" s="278">
        <f>'3.1_Check_1_Volume_Summary'!F173</f>
        <v>0</v>
      </c>
      <c r="G173" s="278">
        <f>'3.1_Check_1_Volume_Summary'!G173</f>
        <v>0</v>
      </c>
      <c r="H173" s="278">
        <f>'3.1_Check_1_Volume_Summary'!H173</f>
        <v>0</v>
      </c>
      <c r="I173" s="279">
        <f>'3.1_Check_1_Volume_Summary'!I173</f>
        <v>0</v>
      </c>
      <c r="K173" s="277">
        <f>'3.1_Check_1_Volume_Summary'!K173</f>
        <v>0</v>
      </c>
      <c r="L173" s="280">
        <f>'3.1_Check_1_Volume_Summary'!L173</f>
        <v>0</v>
      </c>
      <c r="P173" s="453">
        <f>'5.1_Check_3_PTO_Summary'!I174</f>
        <v>0</v>
      </c>
      <c r="Q173" s="281">
        <f>'5.1_Check_3_PTO_Summary'!J174</f>
        <v>0</v>
      </c>
      <c r="R173" s="455">
        <f>'5.1_Check_3_PTO_Summary'!N174</f>
        <v>0</v>
      </c>
      <c r="S173" s="281">
        <f>'5.1_Check_3_PTO_Summary'!O174</f>
        <v>0</v>
      </c>
      <c r="T173" s="457">
        <f>'5.1_Check_3_PTO_Summary'!S174</f>
        <v>0</v>
      </c>
      <c r="U173" s="282">
        <f>'5.1_Check_3_PTO_Summary'!T174</f>
        <v>0</v>
      </c>
      <c r="W173" s="453">
        <f>'5.1_Check_3_PTO_Summary'!X174</f>
        <v>0</v>
      </c>
      <c r="X173" s="281">
        <f>'5.1_Check_3_PTO_Summary'!Y174</f>
        <v>0</v>
      </c>
      <c r="Y173" s="455">
        <f>'5.1_Check_3_PTO_Summary'!AC174</f>
        <v>0</v>
      </c>
      <c r="Z173" s="281">
        <f>'5.1_Check_3_PTO_Summary'!AD174</f>
        <v>0</v>
      </c>
      <c r="AA173" s="457">
        <f>'5.1_Check_3_PTO_Summary'!AH174</f>
        <v>0</v>
      </c>
      <c r="AB173" s="282">
        <f>'5.1_Check_3_PTO_Summary'!AI174</f>
        <v>0</v>
      </c>
    </row>
    <row r="174" spans="1:28" ht="12.85" customHeight="1" x14ac:dyDescent="0.35">
      <c r="A174" s="309" t="s">
        <v>20</v>
      </c>
      <c r="B174" s="307">
        <v>41</v>
      </c>
      <c r="C174" s="308" t="s">
        <v>75</v>
      </c>
      <c r="E174" s="277" t="str">
        <f>'3.1_Check_1_Volume_Summary'!E174</f>
        <v>-</v>
      </c>
      <c r="F174" s="278" t="str">
        <f>'3.1_Check_1_Volume_Summary'!F174</f>
        <v>-</v>
      </c>
      <c r="G174" s="278" t="str">
        <f>'3.1_Check_1_Volume_Summary'!G174</f>
        <v>-</v>
      </c>
      <c r="H174" s="278" t="str">
        <f>'3.1_Check_1_Volume_Summary'!H174</f>
        <v>-</v>
      </c>
      <c r="I174" s="279" t="str">
        <f>'3.1_Check_1_Volume_Summary'!I174</f>
        <v>-</v>
      </c>
      <c r="K174" s="277" t="str">
        <f>'3.1_Check_1_Volume_Summary'!K174</f>
        <v>-</v>
      </c>
      <c r="L174" s="280" t="str">
        <f>'3.1_Check_1_Volume_Summary'!L174</f>
        <v>Acceptable</v>
      </c>
      <c r="P174" s="453" t="str">
        <f>'5.1_Check_3_PTO_Summary'!I175</f>
        <v>Direct to C1 &amp; C2</v>
      </c>
      <c r="Q174" s="281" t="str">
        <f>'5.1_Check_3_PTO_Summary'!J175</f>
        <v>Direct to C1 &amp; C2</v>
      </c>
      <c r="R174" s="455">
        <f>'5.1_Check_3_PTO_Summary'!N175</f>
        <v>0</v>
      </c>
      <c r="S174" s="281">
        <f>'5.1_Check_3_PTO_Summary'!O175</f>
        <v>0</v>
      </c>
      <c r="T174" s="457">
        <f>'5.1_Check_3_PTO_Summary'!S175</f>
        <v>0</v>
      </c>
      <c r="U174" s="282">
        <f>'5.1_Check_3_PTO_Summary'!T175</f>
        <v>0</v>
      </c>
      <c r="W174" s="453">
        <f>'5.1_Check_3_PTO_Summary'!X175</f>
        <v>0</v>
      </c>
      <c r="X174" s="281">
        <f>'5.1_Check_3_PTO_Summary'!Y175</f>
        <v>0</v>
      </c>
      <c r="Y174" s="455">
        <f>'5.1_Check_3_PTO_Summary'!AC175</f>
        <v>0</v>
      </c>
      <c r="Z174" s="281">
        <f>'5.1_Check_3_PTO_Summary'!AD175</f>
        <v>0</v>
      </c>
      <c r="AA174" s="457">
        <f>'5.1_Check_3_PTO_Summary'!AH175</f>
        <v>0</v>
      </c>
      <c r="AB174" s="282">
        <f>'5.1_Check_3_PTO_Summary'!AI175</f>
        <v>0</v>
      </c>
    </row>
    <row r="175" spans="1:28" ht="12.85" hidden="1" customHeight="1" x14ac:dyDescent="0.35">
      <c r="A175" s="309"/>
      <c r="B175" s="307"/>
      <c r="C175" s="308"/>
      <c r="E175" s="277">
        <f>'3.1_Check_1_Volume_Summary'!E175</f>
        <v>0</v>
      </c>
      <c r="F175" s="278">
        <f>'3.1_Check_1_Volume_Summary'!F175</f>
        <v>0</v>
      </c>
      <c r="G175" s="278">
        <f>'3.1_Check_1_Volume_Summary'!G175</f>
        <v>0</v>
      </c>
      <c r="H175" s="278">
        <f>'3.1_Check_1_Volume_Summary'!H175</f>
        <v>0</v>
      </c>
      <c r="I175" s="279">
        <f>'3.1_Check_1_Volume_Summary'!I175</f>
        <v>0</v>
      </c>
      <c r="K175" s="277">
        <f>'3.1_Check_1_Volume_Summary'!K175</f>
        <v>0</v>
      </c>
      <c r="L175" s="280">
        <f>'3.1_Check_1_Volume_Summary'!L175</f>
        <v>0</v>
      </c>
      <c r="P175" s="453">
        <f>'5.1_Check_3_PTO_Summary'!I176</f>
        <v>0</v>
      </c>
      <c r="Q175" s="281">
        <f>'5.1_Check_3_PTO_Summary'!J176</f>
        <v>0</v>
      </c>
      <c r="R175" s="455">
        <f>'5.1_Check_3_PTO_Summary'!N176</f>
        <v>0</v>
      </c>
      <c r="S175" s="281">
        <f>'5.1_Check_3_PTO_Summary'!O176</f>
        <v>0</v>
      </c>
      <c r="T175" s="457">
        <f>'5.1_Check_3_PTO_Summary'!S176</f>
        <v>0</v>
      </c>
      <c r="U175" s="282">
        <f>'5.1_Check_3_PTO_Summary'!T176</f>
        <v>0</v>
      </c>
      <c r="W175" s="453">
        <f>'5.1_Check_3_PTO_Summary'!X176</f>
        <v>0</v>
      </c>
      <c r="X175" s="281">
        <f>'5.1_Check_3_PTO_Summary'!Y176</f>
        <v>0</v>
      </c>
      <c r="Y175" s="455">
        <f>'5.1_Check_3_PTO_Summary'!AC176</f>
        <v>0</v>
      </c>
      <c r="Z175" s="281">
        <f>'5.1_Check_3_PTO_Summary'!AD176</f>
        <v>0</v>
      </c>
      <c r="AA175" s="457">
        <f>'5.1_Check_3_PTO_Summary'!AH176</f>
        <v>0</v>
      </c>
      <c r="AB175" s="282">
        <f>'5.1_Check_3_PTO_Summary'!AI176</f>
        <v>0</v>
      </c>
    </row>
    <row r="176" spans="1:28" ht="12.85" hidden="1" customHeight="1" x14ac:dyDescent="0.35">
      <c r="A176" s="309"/>
      <c r="B176" s="307"/>
      <c r="C176" s="308"/>
      <c r="E176" s="277">
        <f>'3.1_Check_1_Volume_Summary'!E176</f>
        <v>0</v>
      </c>
      <c r="F176" s="278">
        <f>'3.1_Check_1_Volume_Summary'!F176</f>
        <v>0</v>
      </c>
      <c r="G176" s="278">
        <f>'3.1_Check_1_Volume_Summary'!G176</f>
        <v>0</v>
      </c>
      <c r="H176" s="278">
        <f>'3.1_Check_1_Volume_Summary'!H176</f>
        <v>0</v>
      </c>
      <c r="I176" s="279">
        <f>'3.1_Check_1_Volume_Summary'!I176</f>
        <v>0</v>
      </c>
      <c r="K176" s="277">
        <f>'3.1_Check_1_Volume_Summary'!K176</f>
        <v>0</v>
      </c>
      <c r="L176" s="280">
        <f>'3.1_Check_1_Volume_Summary'!L176</f>
        <v>0</v>
      </c>
      <c r="P176" s="453">
        <f>'5.1_Check_3_PTO_Summary'!I177</f>
        <v>0</v>
      </c>
      <c r="Q176" s="281">
        <f>'5.1_Check_3_PTO_Summary'!J177</f>
        <v>0</v>
      </c>
      <c r="R176" s="455">
        <f>'5.1_Check_3_PTO_Summary'!N177</f>
        <v>0</v>
      </c>
      <c r="S176" s="281">
        <f>'5.1_Check_3_PTO_Summary'!O177</f>
        <v>0</v>
      </c>
      <c r="T176" s="457">
        <f>'5.1_Check_3_PTO_Summary'!S177</f>
        <v>0</v>
      </c>
      <c r="U176" s="282">
        <f>'5.1_Check_3_PTO_Summary'!T177</f>
        <v>0</v>
      </c>
      <c r="W176" s="453">
        <f>'5.1_Check_3_PTO_Summary'!X177</f>
        <v>0</v>
      </c>
      <c r="X176" s="281">
        <f>'5.1_Check_3_PTO_Summary'!Y177</f>
        <v>0</v>
      </c>
      <c r="Y176" s="455">
        <f>'5.1_Check_3_PTO_Summary'!AC177</f>
        <v>0</v>
      </c>
      <c r="Z176" s="281">
        <f>'5.1_Check_3_PTO_Summary'!AD177</f>
        <v>0</v>
      </c>
      <c r="AA176" s="457">
        <f>'5.1_Check_3_PTO_Summary'!AH177</f>
        <v>0</v>
      </c>
      <c r="AB176" s="282">
        <f>'5.1_Check_3_PTO_Summary'!AI177</f>
        <v>0</v>
      </c>
    </row>
    <row r="177" spans="1:28" ht="12.85" hidden="1" customHeight="1" x14ac:dyDescent="0.35">
      <c r="A177" s="309"/>
      <c r="B177" s="307"/>
      <c r="C177" s="308"/>
      <c r="E177" s="277">
        <f>'3.1_Check_1_Volume_Summary'!E177</f>
        <v>0</v>
      </c>
      <c r="F177" s="278">
        <f>'3.1_Check_1_Volume_Summary'!F177</f>
        <v>0</v>
      </c>
      <c r="G177" s="278">
        <f>'3.1_Check_1_Volume_Summary'!G177</f>
        <v>0</v>
      </c>
      <c r="H177" s="278">
        <f>'3.1_Check_1_Volume_Summary'!H177</f>
        <v>0</v>
      </c>
      <c r="I177" s="279">
        <f>'3.1_Check_1_Volume_Summary'!I177</f>
        <v>0</v>
      </c>
      <c r="K177" s="277">
        <f>'3.1_Check_1_Volume_Summary'!K177</f>
        <v>0</v>
      </c>
      <c r="L177" s="280">
        <f>'3.1_Check_1_Volume_Summary'!L177</f>
        <v>0</v>
      </c>
      <c r="P177" s="453">
        <f>'5.1_Check_3_PTO_Summary'!I178</f>
        <v>0</v>
      </c>
      <c r="Q177" s="281">
        <f>'5.1_Check_3_PTO_Summary'!J178</f>
        <v>0</v>
      </c>
      <c r="R177" s="455">
        <f>'5.1_Check_3_PTO_Summary'!N178</f>
        <v>0</v>
      </c>
      <c r="S177" s="281">
        <f>'5.1_Check_3_PTO_Summary'!O178</f>
        <v>0</v>
      </c>
      <c r="T177" s="457">
        <f>'5.1_Check_3_PTO_Summary'!S178</f>
        <v>0</v>
      </c>
      <c r="U177" s="282">
        <f>'5.1_Check_3_PTO_Summary'!T178</f>
        <v>0</v>
      </c>
      <c r="W177" s="453">
        <f>'5.1_Check_3_PTO_Summary'!X178</f>
        <v>0</v>
      </c>
      <c r="X177" s="281">
        <f>'5.1_Check_3_PTO_Summary'!Y178</f>
        <v>0</v>
      </c>
      <c r="Y177" s="455">
        <f>'5.1_Check_3_PTO_Summary'!AC178</f>
        <v>0</v>
      </c>
      <c r="Z177" s="281">
        <f>'5.1_Check_3_PTO_Summary'!AD178</f>
        <v>0</v>
      </c>
      <c r="AA177" s="457">
        <f>'5.1_Check_3_PTO_Summary'!AH178</f>
        <v>0</v>
      </c>
      <c r="AB177" s="282">
        <f>'5.1_Check_3_PTO_Summary'!AI178</f>
        <v>0</v>
      </c>
    </row>
    <row r="178" spans="1:28" ht="12.85" customHeight="1" x14ac:dyDescent="0.35">
      <c r="A178" s="309" t="s">
        <v>20</v>
      </c>
      <c r="B178" s="307">
        <v>43</v>
      </c>
      <c r="C178" s="308" t="s">
        <v>61</v>
      </c>
      <c r="E178" s="277" t="str">
        <f>'3.1_Check_1_Volume_Summary'!E178</f>
        <v>-</v>
      </c>
      <c r="F178" s="278" t="str">
        <f>'3.1_Check_1_Volume_Summary'!F178</f>
        <v>-</v>
      </c>
      <c r="G178" s="278" t="str">
        <f>'3.1_Check_1_Volume_Summary'!G178</f>
        <v>-</v>
      </c>
      <c r="H178" s="278" t="str">
        <f>'3.1_Check_1_Volume_Summary'!H178</f>
        <v>-</v>
      </c>
      <c r="I178" s="279" t="str">
        <f>'3.1_Check_1_Volume_Summary'!I178</f>
        <v>-</v>
      </c>
      <c r="K178" s="277" t="str">
        <f>'3.1_Check_1_Volume_Summary'!K178</f>
        <v>-</v>
      </c>
      <c r="L178" s="280" t="str">
        <f>'3.1_Check_1_Volume_Summary'!L178</f>
        <v>Acceptable</v>
      </c>
      <c r="P178" s="453" t="str">
        <f>'5.1_Check_3_PTO_Summary'!I179</f>
        <v>Direct to C1 &amp; C2</v>
      </c>
      <c r="Q178" s="281" t="str">
        <f>'5.1_Check_3_PTO_Summary'!J179</f>
        <v>Direct to C1 &amp; C2</v>
      </c>
      <c r="R178" s="455" t="str">
        <f>'5.1_Check_3_PTO_Summary'!N179</f>
        <v>Direct to C1, C2 &amp; C3</v>
      </c>
      <c r="S178" s="281" t="str">
        <f>'5.1_Check_3_PTO_Summary'!O179</f>
        <v>Direct to C1, C2 &amp; C3</v>
      </c>
      <c r="T178" s="457">
        <f>'5.1_Check_3_PTO_Summary'!S179</f>
        <v>0</v>
      </c>
      <c r="U178" s="282">
        <f>'5.1_Check_3_PTO_Summary'!T179</f>
        <v>0</v>
      </c>
      <c r="W178" s="453">
        <f>'5.1_Check_3_PTO_Summary'!X179</f>
        <v>0</v>
      </c>
      <c r="X178" s="281">
        <f>'5.1_Check_3_PTO_Summary'!Y179</f>
        <v>0</v>
      </c>
      <c r="Y178" s="455">
        <f>'5.1_Check_3_PTO_Summary'!AC179</f>
        <v>0</v>
      </c>
      <c r="Z178" s="281">
        <f>'5.1_Check_3_PTO_Summary'!AD179</f>
        <v>0</v>
      </c>
      <c r="AA178" s="457">
        <f>'5.1_Check_3_PTO_Summary'!AH179</f>
        <v>0</v>
      </c>
      <c r="AB178" s="282">
        <f>'5.1_Check_3_PTO_Summary'!AI179</f>
        <v>0</v>
      </c>
    </row>
    <row r="179" spans="1:28" ht="13.15" hidden="1" x14ac:dyDescent="0.35">
      <c r="A179" s="310"/>
      <c r="B179" s="311"/>
      <c r="C179" s="312"/>
      <c r="E179" s="277">
        <f>'3.1_Check_1_Volume_Summary'!E179</f>
        <v>0</v>
      </c>
      <c r="F179" s="278">
        <f>'3.1_Check_1_Volume_Summary'!F179</f>
        <v>0</v>
      </c>
      <c r="G179" s="278">
        <f>'3.1_Check_1_Volume_Summary'!G179</f>
        <v>0</v>
      </c>
      <c r="H179" s="278">
        <f>'3.1_Check_1_Volume_Summary'!H179</f>
        <v>0</v>
      </c>
      <c r="I179" s="279">
        <f>'3.1_Check_1_Volume_Summary'!I179</f>
        <v>0</v>
      </c>
      <c r="K179" s="277">
        <f>'3.1_Check_1_Volume_Summary'!K179</f>
        <v>0</v>
      </c>
      <c r="L179" s="280">
        <f>'3.1_Check_1_Volume_Summary'!L179</f>
        <v>0</v>
      </c>
      <c r="P179" s="453">
        <f>'5.1_Check_3_PTO_Summary'!I180</f>
        <v>0</v>
      </c>
      <c r="Q179" s="281">
        <f>'5.1_Check_3_PTO_Summary'!J180</f>
        <v>0</v>
      </c>
      <c r="R179" s="455">
        <f>'5.1_Check_3_PTO_Summary'!N180</f>
        <v>0</v>
      </c>
      <c r="S179" s="281">
        <f>'5.1_Check_3_PTO_Summary'!O180</f>
        <v>0</v>
      </c>
      <c r="T179" s="457">
        <f>'5.1_Check_3_PTO_Summary'!S180</f>
        <v>0</v>
      </c>
      <c r="U179" s="282">
        <f>'5.1_Check_3_PTO_Summary'!T180</f>
        <v>0</v>
      </c>
      <c r="W179" s="453">
        <f>'5.1_Check_3_PTO_Summary'!X180</f>
        <v>0</v>
      </c>
      <c r="X179" s="281">
        <f>'5.1_Check_3_PTO_Summary'!Y180</f>
        <v>0</v>
      </c>
      <c r="Y179" s="455">
        <f>'5.1_Check_3_PTO_Summary'!AC180</f>
        <v>0</v>
      </c>
      <c r="Z179" s="281">
        <f>'5.1_Check_3_PTO_Summary'!AD180</f>
        <v>0</v>
      </c>
      <c r="AA179" s="457">
        <f>'5.1_Check_3_PTO_Summary'!AH180</f>
        <v>0</v>
      </c>
      <c r="AB179" s="282">
        <f>'5.1_Check_3_PTO_Summary'!AI180</f>
        <v>0</v>
      </c>
    </row>
    <row r="180" spans="1:28" ht="13.15" hidden="1" x14ac:dyDescent="0.35">
      <c r="A180" s="310"/>
      <c r="B180" s="311"/>
      <c r="C180" s="312"/>
      <c r="E180" s="277">
        <f>'3.1_Check_1_Volume_Summary'!E180</f>
        <v>0</v>
      </c>
      <c r="F180" s="278">
        <f>'3.1_Check_1_Volume_Summary'!F180</f>
        <v>0</v>
      </c>
      <c r="G180" s="278">
        <f>'3.1_Check_1_Volume_Summary'!G180</f>
        <v>0</v>
      </c>
      <c r="H180" s="278">
        <f>'3.1_Check_1_Volume_Summary'!H180</f>
        <v>0</v>
      </c>
      <c r="I180" s="279">
        <f>'3.1_Check_1_Volume_Summary'!I180</f>
        <v>0</v>
      </c>
      <c r="K180" s="277">
        <f>'3.1_Check_1_Volume_Summary'!K180</f>
        <v>0</v>
      </c>
      <c r="L180" s="280">
        <f>'3.1_Check_1_Volume_Summary'!L180</f>
        <v>0</v>
      </c>
      <c r="P180" s="453">
        <f>'5.1_Check_3_PTO_Summary'!I181</f>
        <v>0</v>
      </c>
      <c r="Q180" s="281">
        <f>'5.1_Check_3_PTO_Summary'!J181</f>
        <v>0</v>
      </c>
      <c r="R180" s="455">
        <f>'5.1_Check_3_PTO_Summary'!N181</f>
        <v>0</v>
      </c>
      <c r="S180" s="281">
        <f>'5.1_Check_3_PTO_Summary'!O181</f>
        <v>0</v>
      </c>
      <c r="T180" s="457">
        <f>'5.1_Check_3_PTO_Summary'!S181</f>
        <v>0</v>
      </c>
      <c r="U180" s="282">
        <f>'5.1_Check_3_PTO_Summary'!T181</f>
        <v>0</v>
      </c>
      <c r="W180" s="453">
        <f>'5.1_Check_3_PTO_Summary'!X181</f>
        <v>0</v>
      </c>
      <c r="X180" s="281">
        <f>'5.1_Check_3_PTO_Summary'!Y181</f>
        <v>0</v>
      </c>
      <c r="Y180" s="455">
        <f>'5.1_Check_3_PTO_Summary'!AC181</f>
        <v>0</v>
      </c>
      <c r="Z180" s="281">
        <f>'5.1_Check_3_PTO_Summary'!AD181</f>
        <v>0</v>
      </c>
      <c r="AA180" s="457">
        <f>'5.1_Check_3_PTO_Summary'!AH181</f>
        <v>0</v>
      </c>
      <c r="AB180" s="282">
        <f>'5.1_Check_3_PTO_Summary'!AI181</f>
        <v>0</v>
      </c>
    </row>
    <row r="181" spans="1:28" ht="13.5" hidden="1" thickBot="1" x14ac:dyDescent="0.4">
      <c r="A181" s="313"/>
      <c r="B181" s="314"/>
      <c r="C181" s="315"/>
      <c r="E181" s="277">
        <f>'3.1_Check_1_Volume_Summary'!E181</f>
        <v>0</v>
      </c>
      <c r="F181" s="278">
        <f>'3.1_Check_1_Volume_Summary'!F181</f>
        <v>0</v>
      </c>
      <c r="G181" s="278">
        <f>'3.1_Check_1_Volume_Summary'!G181</f>
        <v>0</v>
      </c>
      <c r="H181" s="278">
        <f>'3.1_Check_1_Volume_Summary'!H181</f>
        <v>0</v>
      </c>
      <c r="I181" s="279">
        <f>'3.1_Check_1_Volume_Summary'!I181</f>
        <v>0</v>
      </c>
      <c r="K181" s="277">
        <f>'3.1_Check_1_Volume_Summary'!K181</f>
        <v>0</v>
      </c>
      <c r="L181" s="280">
        <f>'3.1_Check_1_Volume_Summary'!L181</f>
        <v>0</v>
      </c>
      <c r="P181" s="453">
        <f>'5.1_Check_3_PTO_Summary'!I182</f>
        <v>0</v>
      </c>
      <c r="Q181" s="281">
        <f>'5.1_Check_3_PTO_Summary'!J182</f>
        <v>0</v>
      </c>
      <c r="R181" s="455">
        <f>'5.1_Check_3_PTO_Summary'!N182</f>
        <v>0</v>
      </c>
      <c r="S181" s="281">
        <f>'5.1_Check_3_PTO_Summary'!O182</f>
        <v>0</v>
      </c>
      <c r="T181" s="457">
        <f>'5.1_Check_3_PTO_Summary'!S182</f>
        <v>0</v>
      </c>
      <c r="U181" s="282">
        <f>'5.1_Check_3_PTO_Summary'!T182</f>
        <v>0</v>
      </c>
      <c r="W181" s="453">
        <f>'5.1_Check_3_PTO_Summary'!X182</f>
        <v>0</v>
      </c>
      <c r="X181" s="281">
        <f>'5.1_Check_3_PTO_Summary'!Y182</f>
        <v>0</v>
      </c>
      <c r="Y181" s="455">
        <f>'5.1_Check_3_PTO_Summary'!AC182</f>
        <v>0</v>
      </c>
      <c r="Z181" s="281">
        <f>'5.1_Check_3_PTO_Summary'!AD182</f>
        <v>0</v>
      </c>
      <c r="AA181" s="457">
        <f>'5.1_Check_3_PTO_Summary'!AH182</f>
        <v>0</v>
      </c>
      <c r="AB181" s="282">
        <f>'5.1_Check_3_PTO_Summary'!AI182</f>
        <v>0</v>
      </c>
    </row>
    <row r="182" spans="1:28" ht="12.85" customHeight="1" thickBot="1" x14ac:dyDescent="0.4">
      <c r="A182" s="316" t="s">
        <v>20</v>
      </c>
      <c r="B182" s="317">
        <v>31</v>
      </c>
      <c r="C182" s="318" t="s">
        <v>30</v>
      </c>
      <c r="E182" s="283" t="str">
        <f>'3.1_Check_1_Volume_Summary'!E182</f>
        <v>-</v>
      </c>
      <c r="F182" s="284" t="str">
        <f>'3.1_Check_1_Volume_Summary'!F182</f>
        <v>-</v>
      </c>
      <c r="G182" s="284" t="str">
        <f>'3.1_Check_1_Volume_Summary'!G182</f>
        <v>-</v>
      </c>
      <c r="H182" s="284" t="str">
        <f>'3.1_Check_1_Volume_Summary'!H182</f>
        <v>-</v>
      </c>
      <c r="I182" s="285" t="str">
        <f>'3.1_Check_1_Volume_Summary'!I182</f>
        <v>-</v>
      </c>
      <c r="K182" s="283" t="str">
        <f>'3.1_Check_1_Volume_Summary'!K182</f>
        <v>-</v>
      </c>
      <c r="L182" s="286" t="str">
        <f>'3.1_Check_1_Volume_Summary'!L182</f>
        <v>Acceptable</v>
      </c>
      <c r="P182" s="454" t="str">
        <f>'5.1_Check_3_PTO_Summary'!I183</f>
        <v>Direct to C1 &amp; C2</v>
      </c>
      <c r="Q182" s="287" t="str">
        <f>'5.1_Check_3_PTO_Summary'!J183</f>
        <v>Direct to C1 &amp; C2</v>
      </c>
      <c r="R182" s="456">
        <f>'5.1_Check_3_PTO_Summary'!N183</f>
        <v>0</v>
      </c>
      <c r="S182" s="287">
        <f>'5.1_Check_3_PTO_Summary'!O183</f>
        <v>0</v>
      </c>
      <c r="T182" s="458">
        <f>'5.1_Check_3_PTO_Summary'!S183</f>
        <v>0</v>
      </c>
      <c r="U182" s="288">
        <f>'5.1_Check_3_PTO_Summary'!T183</f>
        <v>0</v>
      </c>
      <c r="W182" s="454">
        <f>'5.1_Check_3_PTO_Summary'!X183</f>
        <v>1.1080609449229834E-4</v>
      </c>
      <c r="X182" s="287">
        <f>'5.1_Check_3_PTO_Summary'!Y183</f>
        <v>6.2668540912607266E-6</v>
      </c>
      <c r="Y182" s="456">
        <f>'5.1_Check_3_PTO_Summary'!AC183</f>
        <v>0</v>
      </c>
      <c r="Z182" s="287">
        <f>'5.1_Check_3_PTO_Summary'!AD183</f>
        <v>0</v>
      </c>
      <c r="AA182" s="458">
        <f>'5.1_Check_3_PTO_Summary'!AH183</f>
        <v>0</v>
      </c>
      <c r="AB182" s="288">
        <f>'5.1_Check_3_PTO_Summary'!AI183</f>
        <v>0</v>
      </c>
    </row>
  </sheetData>
  <mergeCells count="6">
    <mergeCell ref="AA9:AB9"/>
    <mergeCell ref="P9:Q9"/>
    <mergeCell ref="R9:S9"/>
    <mergeCell ref="T9:U9"/>
    <mergeCell ref="W9:X9"/>
    <mergeCell ref="Y9:Z9"/>
  </mergeCells>
  <conditionalFormatting sqref="E14:F181">
    <cfRule type="containsText" dxfId="293" priority="108" operator="containsText" text="Difference">
      <formula>NOT(ISERROR(SEARCH("Difference",E14)))</formula>
    </cfRule>
  </conditionalFormatting>
  <conditionalFormatting sqref="L14:L181">
    <cfRule type="containsText" dxfId="292" priority="106" operator="containsText" text="Acceptable">
      <formula>NOT(ISERROR(SEARCH("Acceptable",L14)))</formula>
    </cfRule>
    <cfRule type="containsText" dxfId="291" priority="107" operator="containsText" text="Request Narrative">
      <formula>NOT(ISERROR(SEARCH("Request Narrative",L14)))</formula>
    </cfRule>
  </conditionalFormatting>
  <conditionalFormatting sqref="Q12 Q14:Q181">
    <cfRule type="containsText" dxfId="290" priority="103" operator="containsText" text="Direct">
      <formula>NOT(ISERROR(SEARCH("Direct",Q12)))</formula>
    </cfRule>
    <cfRule type="cellIs" dxfId="289" priority="104" operator="greaterThanOrEqual">
      <formula>-0.05</formula>
    </cfRule>
    <cfRule type="cellIs" dxfId="288" priority="105" operator="lessThan">
      <formula>-0.05</formula>
    </cfRule>
  </conditionalFormatting>
  <conditionalFormatting sqref="R14:R181">
    <cfRule type="containsText" dxfId="287" priority="101" operator="containsText" text="Direct">
      <formula>NOT(ISERROR(SEARCH("Direct",R14)))</formula>
    </cfRule>
  </conditionalFormatting>
  <conditionalFormatting sqref="S12 U12 U14:U181">
    <cfRule type="containsText" dxfId="286" priority="97" operator="containsText" text="No Intervention">
      <formula>NOT(ISERROR(SEARCH("No Intervention",S12)))</formula>
    </cfRule>
    <cfRule type="cellIs" dxfId="285" priority="98" operator="greaterThanOrEqual">
      <formula>-0.05</formula>
    </cfRule>
    <cfRule type="cellIs" dxfId="284" priority="99" operator="lessThan">
      <formula>-0.05</formula>
    </cfRule>
  </conditionalFormatting>
  <conditionalFormatting sqref="G14:I181">
    <cfRule type="containsText" dxfId="283" priority="96" operator="containsText" text="Difference">
      <formula>NOT(ISERROR(SEARCH("Difference",G14)))</formula>
    </cfRule>
  </conditionalFormatting>
  <conditionalFormatting sqref="K14:K181">
    <cfRule type="containsText" dxfId="282" priority="95" operator="containsText" text="Difference">
      <formula>NOT(ISERROR(SEARCH("Difference",K14)))</formula>
    </cfRule>
  </conditionalFormatting>
  <conditionalFormatting sqref="S14:S181">
    <cfRule type="containsText" dxfId="281" priority="92" operator="containsText" text="Direct">
      <formula>NOT(ISERROR(SEARCH("Direct",S14)))</formula>
    </cfRule>
    <cfRule type="cellIs" dxfId="280" priority="93" operator="greaterThanOrEqual">
      <formula>-0.05</formula>
    </cfRule>
    <cfRule type="cellIs" dxfId="279" priority="94" operator="lessThan">
      <formula>-0.05</formula>
    </cfRule>
  </conditionalFormatting>
  <conditionalFormatting sqref="T14:T181">
    <cfRule type="containsText" dxfId="278" priority="89" operator="containsText" text="No Intervention">
      <formula>NOT(ISERROR(SEARCH("No Intervention",T14)))</formula>
    </cfRule>
  </conditionalFormatting>
  <conditionalFormatting sqref="E12:I12 K12:L12">
    <cfRule type="cellIs" dxfId="277" priority="87" operator="equal">
      <formula>0</formula>
    </cfRule>
    <cfRule type="cellIs" dxfId="276" priority="88" operator="notEqual">
      <formula>0</formula>
    </cfRule>
  </conditionalFormatting>
  <conditionalFormatting sqref="P14:P181">
    <cfRule type="containsText" dxfId="275" priority="85" operator="containsText" text="Direct">
      <formula>NOT(ISERROR(SEARCH("Direct",P14)))</formula>
    </cfRule>
  </conditionalFormatting>
  <conditionalFormatting sqref="X12">
    <cfRule type="containsText" dxfId="274" priority="81" operator="containsText" text="Direct">
      <formula>NOT(ISERROR(SEARCH("Direct",X12)))</formula>
    </cfRule>
    <cfRule type="cellIs" dxfId="273" priority="82" operator="greaterThanOrEqual">
      <formula>-0.05</formula>
    </cfRule>
    <cfRule type="cellIs" dxfId="272" priority="83" operator="lessThan">
      <formula>-0.05</formula>
    </cfRule>
  </conditionalFormatting>
  <conditionalFormatting sqref="Z12 AB12">
    <cfRule type="containsText" dxfId="271" priority="75" operator="containsText" text="No Intervention">
      <formula>NOT(ISERROR(SEARCH("No Intervention",Z12)))</formula>
    </cfRule>
    <cfRule type="cellIs" dxfId="270" priority="76" operator="greaterThanOrEqual">
      <formula>-0.05</formula>
    </cfRule>
    <cfRule type="cellIs" dxfId="269" priority="77" operator="lessThan">
      <formula>-0.05</formula>
    </cfRule>
  </conditionalFormatting>
  <conditionalFormatting sqref="E182:F182">
    <cfRule type="containsText" dxfId="268" priority="65" operator="containsText" text="Variance">
      <formula>NOT(ISERROR(SEARCH("Variance",E182)))</formula>
    </cfRule>
  </conditionalFormatting>
  <conditionalFormatting sqref="L182">
    <cfRule type="containsText" dxfId="267" priority="63" operator="containsText" text="Acceptable">
      <formula>NOT(ISERROR(SEARCH("Acceptable",L182)))</formula>
    </cfRule>
    <cfRule type="containsText" dxfId="266" priority="64" operator="containsText" text="Request Narrative">
      <formula>NOT(ISERROR(SEARCH("Request Narrative",L182)))</formula>
    </cfRule>
  </conditionalFormatting>
  <conditionalFormatting sqref="Q182">
    <cfRule type="containsText" dxfId="265" priority="60" operator="containsText" text="Direct">
      <formula>NOT(ISERROR(SEARCH("Direct",Q182)))</formula>
    </cfRule>
    <cfRule type="cellIs" dxfId="264" priority="61" operator="greaterThanOrEqual">
      <formula>-0.05</formula>
    </cfRule>
    <cfRule type="cellIs" dxfId="263" priority="62" operator="lessThan">
      <formula>-0.05</formula>
    </cfRule>
  </conditionalFormatting>
  <conditionalFormatting sqref="R182">
    <cfRule type="containsText" dxfId="262" priority="58" operator="containsText" text="Direct">
      <formula>NOT(ISERROR(SEARCH("Direct",R182)))</formula>
    </cfRule>
  </conditionalFormatting>
  <conditionalFormatting sqref="U182">
    <cfRule type="containsText" dxfId="261" priority="54" operator="containsText" text="No Intervention">
      <formula>NOT(ISERROR(SEARCH("No Intervention",U182)))</formula>
    </cfRule>
    <cfRule type="cellIs" dxfId="260" priority="55" operator="greaterThanOrEqual">
      <formula>-0.05</formula>
    </cfRule>
    <cfRule type="cellIs" dxfId="259" priority="56" operator="lessThan">
      <formula>-0.05</formula>
    </cfRule>
  </conditionalFormatting>
  <conditionalFormatting sqref="G182:I182">
    <cfRule type="containsText" dxfId="258" priority="53" operator="containsText" text="Variance">
      <formula>NOT(ISERROR(SEARCH("Variance",G182)))</formula>
    </cfRule>
  </conditionalFormatting>
  <conditionalFormatting sqref="K182">
    <cfRule type="containsText" dxfId="257" priority="52" operator="containsText" text="Variance">
      <formula>NOT(ISERROR(SEARCH("Variance",K182)))</formula>
    </cfRule>
  </conditionalFormatting>
  <conditionalFormatting sqref="S182">
    <cfRule type="containsText" dxfId="256" priority="49" operator="containsText" text="Direct">
      <formula>NOT(ISERROR(SEARCH("Direct",S182)))</formula>
    </cfRule>
    <cfRule type="cellIs" dxfId="255" priority="50" operator="greaterThanOrEqual">
      <formula>-0.05</formula>
    </cfRule>
    <cfRule type="cellIs" dxfId="254" priority="51" operator="lessThan">
      <formula>-0.05</formula>
    </cfRule>
  </conditionalFormatting>
  <conditionalFormatting sqref="T182">
    <cfRule type="containsText" dxfId="253" priority="46" operator="containsText" text="No Intervention">
      <formula>NOT(ISERROR(SEARCH("No Intervention",T182)))</formula>
    </cfRule>
  </conditionalFormatting>
  <conditionalFormatting sqref="P182">
    <cfRule type="containsText" dxfId="252" priority="44" operator="containsText" text="Direct">
      <formula>NOT(ISERROR(SEARCH("Direct",P182)))</formula>
    </cfRule>
  </conditionalFormatting>
  <conditionalFormatting sqref="X14:X181">
    <cfRule type="containsText" dxfId="251" priority="22" operator="containsText" text="Direct">
      <formula>NOT(ISERROR(SEARCH("Direct",X14)))</formula>
    </cfRule>
    <cfRule type="cellIs" dxfId="250" priority="23" operator="greaterThanOrEqual">
      <formula>-0.05</formula>
    </cfRule>
    <cfRule type="cellIs" dxfId="249" priority="24" operator="lessThan">
      <formula>-0.05</formula>
    </cfRule>
  </conditionalFormatting>
  <conditionalFormatting sqref="Y14:Y181">
    <cfRule type="containsText" dxfId="248" priority="21" operator="containsText" text="Direct">
      <formula>NOT(ISERROR(SEARCH("Direct",Y14)))</formula>
    </cfRule>
  </conditionalFormatting>
  <conditionalFormatting sqref="AB14:AB181">
    <cfRule type="containsText" dxfId="247" priority="18" operator="containsText" text="No Intervention">
      <formula>NOT(ISERROR(SEARCH("No Intervention",AB14)))</formula>
    </cfRule>
    <cfRule type="cellIs" dxfId="246" priority="19" operator="greaterThanOrEqual">
      <formula>-0.05</formula>
    </cfRule>
    <cfRule type="cellIs" dxfId="245" priority="20" operator="lessThan">
      <formula>-0.05</formula>
    </cfRule>
  </conditionalFormatting>
  <conditionalFormatting sqref="Z14:Z181">
    <cfRule type="containsText" dxfId="244" priority="15" operator="containsText" text="Direct">
      <formula>NOT(ISERROR(SEARCH("Direct",Z14)))</formula>
    </cfRule>
    <cfRule type="cellIs" dxfId="243" priority="16" operator="greaterThanOrEqual">
      <formula>-0.05</formula>
    </cfRule>
    <cfRule type="cellIs" dxfId="242" priority="17" operator="lessThan">
      <formula>-0.05</formula>
    </cfRule>
  </conditionalFormatting>
  <conditionalFormatting sqref="AA14:AA181">
    <cfRule type="containsText" dxfId="241" priority="14" operator="containsText" text="No Intervention">
      <formula>NOT(ISERROR(SEARCH("No Intervention",AA14)))</formula>
    </cfRule>
  </conditionalFormatting>
  <conditionalFormatting sqref="W14:W181">
    <cfRule type="containsText" dxfId="240" priority="13" operator="containsText" text="Direct">
      <formula>NOT(ISERROR(SEARCH("Direct",W14)))</formula>
    </cfRule>
  </conditionalFormatting>
  <conditionalFormatting sqref="X182">
    <cfRule type="containsText" dxfId="239" priority="10" operator="containsText" text="Direct">
      <formula>NOT(ISERROR(SEARCH("Direct",X182)))</formula>
    </cfRule>
    <cfRule type="cellIs" dxfId="238" priority="11" operator="greaterThanOrEqual">
      <formula>-0.05</formula>
    </cfRule>
    <cfRule type="cellIs" dxfId="237" priority="12" operator="lessThan">
      <formula>-0.05</formula>
    </cfRule>
  </conditionalFormatting>
  <conditionalFormatting sqref="Y182">
    <cfRule type="containsText" dxfId="236" priority="9" operator="containsText" text="Direct">
      <formula>NOT(ISERROR(SEARCH("Direct",Y182)))</formula>
    </cfRule>
  </conditionalFormatting>
  <conditionalFormatting sqref="AB182">
    <cfRule type="containsText" dxfId="235" priority="6" operator="containsText" text="No Intervention">
      <formula>NOT(ISERROR(SEARCH("No Intervention",AB182)))</formula>
    </cfRule>
    <cfRule type="cellIs" dxfId="234" priority="7" operator="greaterThanOrEqual">
      <formula>-0.05</formula>
    </cfRule>
    <cfRule type="cellIs" dxfId="233" priority="8" operator="lessThan">
      <formula>-0.05</formula>
    </cfRule>
  </conditionalFormatting>
  <conditionalFormatting sqref="Z182">
    <cfRule type="containsText" dxfId="232" priority="3" operator="containsText" text="Direct">
      <formula>NOT(ISERROR(SEARCH("Direct",Z182)))</formula>
    </cfRule>
    <cfRule type="cellIs" dxfId="231" priority="4" operator="greaterThanOrEqual">
      <formula>-0.05</formula>
    </cfRule>
    <cfRule type="cellIs" dxfId="230" priority="5" operator="lessThan">
      <formula>-0.05</formula>
    </cfRule>
  </conditionalFormatting>
  <conditionalFormatting sqref="AA182">
    <cfRule type="containsText" dxfId="229" priority="2" operator="containsText" text="No Intervention">
      <formula>NOT(ISERROR(SEARCH("No Intervention",AA182)))</formula>
    </cfRule>
  </conditionalFormatting>
  <conditionalFormatting sqref="W182">
    <cfRule type="containsText" dxfId="228" priority="1" operator="containsText" text="Direct">
      <formula>NOT(ISERROR(SEARCH("Direct",W182)))</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pageSetUpPr autoPageBreaks="0"/>
  </sheetPr>
  <dimension ref="A1:AG13"/>
  <sheetViews>
    <sheetView showGridLines="0" workbookViewId="0">
      <selection sqref="A1:XFD1048576"/>
    </sheetView>
  </sheetViews>
  <sheetFormatPr defaultRowHeight="12.75" x14ac:dyDescent="0.35"/>
  <cols>
    <col min="1" max="16384" width="8.9375" style="126"/>
  </cols>
  <sheetData>
    <row r="1" spans="1:33" s="442" customFormat="1" x14ac:dyDescent="0.35">
      <c r="U1" s="443"/>
    </row>
    <row r="2" spans="1:33" s="442" customFormat="1" ht="13.15" x14ac:dyDescent="0.4">
      <c r="E2" s="449" t="s">
        <v>79</v>
      </c>
      <c r="J2" s="449"/>
      <c r="O2" s="449"/>
      <c r="S2" s="449"/>
      <c r="U2" s="443"/>
      <c r="W2" s="449"/>
      <c r="AA2" s="449"/>
      <c r="AE2" s="449"/>
      <c r="AF2" s="449"/>
      <c r="AG2" s="449"/>
    </row>
    <row r="3" spans="1:33" s="442" customFormat="1" ht="13.15" x14ac:dyDescent="0.4">
      <c r="E3" s="450" t="s">
        <v>80</v>
      </c>
      <c r="J3" s="450"/>
      <c r="O3" s="450"/>
      <c r="S3" s="450"/>
      <c r="U3" s="443"/>
      <c r="W3" s="450"/>
      <c r="AA3" s="450"/>
      <c r="AE3" s="450"/>
      <c r="AF3" s="450"/>
      <c r="AG3" s="450"/>
    </row>
    <row r="4" spans="1:33" s="442" customFormat="1" x14ac:dyDescent="0.35">
      <c r="U4" s="443"/>
    </row>
    <row r="7" spans="1:33" ht="13.5" customHeight="1" x14ac:dyDescent="0.4">
      <c r="A7" s="603" t="s">
        <v>43</v>
      </c>
      <c r="B7" s="603"/>
      <c r="C7" s="603"/>
      <c r="D7" s="603"/>
      <c r="E7" s="603"/>
      <c r="F7" s="603"/>
      <c r="G7" s="603"/>
      <c r="H7" s="603"/>
    </row>
    <row r="8" spans="1:33" ht="13.5" customHeight="1" x14ac:dyDescent="0.4">
      <c r="A8" s="603" t="s">
        <v>44</v>
      </c>
      <c r="B8" s="603"/>
      <c r="C8" s="603"/>
      <c r="D8" s="603"/>
      <c r="E8" s="603"/>
      <c r="F8" s="603"/>
      <c r="G8" s="603"/>
      <c r="H8" s="603"/>
    </row>
    <row r="9" spans="1:33" ht="13.5" customHeight="1" x14ac:dyDescent="0.4">
      <c r="A9" s="603" t="s">
        <v>45</v>
      </c>
      <c r="B9" s="603"/>
      <c r="C9" s="603"/>
      <c r="D9" s="603"/>
      <c r="E9" s="603"/>
      <c r="F9" s="603"/>
      <c r="G9" s="603"/>
      <c r="H9" s="603"/>
    </row>
    <row r="11" spans="1:33" ht="13.15" x14ac:dyDescent="0.4">
      <c r="A11" s="602" t="s">
        <v>81</v>
      </c>
      <c r="B11" s="602"/>
      <c r="C11" s="602"/>
      <c r="D11" s="126" t="s">
        <v>20</v>
      </c>
    </row>
    <row r="12" spans="1:33" ht="13.15" x14ac:dyDescent="0.4">
      <c r="A12" s="602" t="s">
        <v>82</v>
      </c>
      <c r="B12" s="602"/>
      <c r="C12" s="602"/>
      <c r="D12" s="126" t="s">
        <v>83</v>
      </c>
    </row>
    <row r="13" spans="1:33" ht="13.15" x14ac:dyDescent="0.4">
      <c r="A13" s="602" t="s">
        <v>84</v>
      </c>
      <c r="B13" s="602"/>
      <c r="C13" s="602"/>
      <c r="D13" s="126" t="s">
        <v>85</v>
      </c>
    </row>
  </sheetData>
  <mergeCells count="6">
    <mergeCell ref="A13:C13"/>
    <mergeCell ref="A7:H7"/>
    <mergeCell ref="A8:H8"/>
    <mergeCell ref="A9:H9"/>
    <mergeCell ref="A11:C11"/>
    <mergeCell ref="A12:C1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pageSetUpPr autoPageBreaks="0"/>
  </sheetPr>
  <dimension ref="A1:BA182"/>
  <sheetViews>
    <sheetView showGridLines="0" zoomScale="85" zoomScaleNormal="85" workbookViewId="0">
      <selection activeCell="A186" sqref="A184:XFD186"/>
    </sheetView>
  </sheetViews>
  <sheetFormatPr defaultRowHeight="12.75" x14ac:dyDescent="0.35"/>
  <cols>
    <col min="1" max="1" width="13.3515625" style="462" customWidth="1"/>
    <col min="2" max="2" width="10.1171875" style="462" customWidth="1"/>
    <col min="3" max="3" width="28.64453125" style="462" bestFit="1" customWidth="1"/>
    <col min="4" max="4" width="11.52734375" style="462" bestFit="1" customWidth="1"/>
    <col min="5" max="5" width="9.29296875" style="462" bestFit="1" customWidth="1"/>
    <col min="6" max="6" width="15.3515625" style="462" bestFit="1" customWidth="1"/>
    <col min="7" max="11" width="4.9375" style="462" customWidth="1"/>
    <col min="12" max="12" width="2.234375" style="462" customWidth="1"/>
    <col min="13" max="13" width="15.3515625" style="462" bestFit="1" customWidth="1"/>
    <col min="14" max="18" width="4.9375" style="462" customWidth="1"/>
    <col min="19" max="19" width="2.234375" style="462" customWidth="1"/>
    <col min="20" max="20" width="15.3515625" style="462" bestFit="1" customWidth="1"/>
    <col min="21" max="25" width="4.9375" style="462" customWidth="1"/>
    <col min="26" max="26" width="8.9375" style="462" customWidth="1"/>
    <col min="27" max="27" width="15.3515625" style="462" bestFit="1" customWidth="1"/>
    <col min="28" max="32" width="4.9375" style="462" customWidth="1"/>
    <col min="33" max="33" width="2.234375" style="462" customWidth="1"/>
    <col min="34" max="34" width="15.3515625" style="462" bestFit="1" customWidth="1"/>
    <col min="35" max="39" width="4.9375" style="462" customWidth="1"/>
    <col min="40" max="40" width="2.234375" style="462" customWidth="1"/>
    <col min="41" max="41" width="15.3515625" style="462" bestFit="1" customWidth="1"/>
    <col min="42" max="46" width="4.9375" style="462" customWidth="1"/>
    <col min="47" max="47" width="2.234375" style="462" customWidth="1"/>
    <col min="48" max="48" width="15.3515625" style="462" bestFit="1" customWidth="1"/>
    <col min="49" max="53" width="4.9375" style="462" customWidth="1"/>
    <col min="54" max="16384" width="8.9375" style="462"/>
  </cols>
  <sheetData>
    <row r="1" spans="1:53" s="459" customFormat="1" x14ac:dyDescent="0.35"/>
    <row r="2" spans="1:53" s="459" customFormat="1" ht="13.15" x14ac:dyDescent="0.4">
      <c r="E2" s="460" t="s">
        <v>79</v>
      </c>
      <c r="J2" s="460"/>
      <c r="Q2" s="460"/>
      <c r="S2" s="460"/>
      <c r="X2" s="460"/>
      <c r="AE2" s="460"/>
      <c r="AG2" s="460"/>
      <c r="AL2" s="460"/>
      <c r="AS2" s="460"/>
      <c r="AZ2" s="460"/>
    </row>
    <row r="3" spans="1:53" s="459" customFormat="1" ht="13.15" x14ac:dyDescent="0.4">
      <c r="E3" s="461" t="s">
        <v>80</v>
      </c>
      <c r="J3" s="461"/>
      <c r="Q3" s="461"/>
      <c r="S3" s="461"/>
      <c r="X3" s="461"/>
      <c r="AE3" s="461"/>
      <c r="AG3" s="461"/>
      <c r="AL3" s="461"/>
      <c r="AS3" s="461"/>
      <c r="AZ3" s="461"/>
    </row>
    <row r="4" spans="1:53" s="459" customFormat="1" x14ac:dyDescent="0.35"/>
    <row r="5" spans="1:53" ht="18" customHeight="1" x14ac:dyDescent="0.35"/>
    <row r="6" spans="1:53" ht="18" customHeight="1" thickBot="1" x14ac:dyDescent="0.4">
      <c r="A6" s="463" t="s">
        <v>76</v>
      </c>
      <c r="B6" s="463"/>
      <c r="C6" s="463" t="s">
        <v>77</v>
      </c>
    </row>
    <row r="7" spans="1:53" ht="12.4" customHeight="1" x14ac:dyDescent="0.4">
      <c r="A7" s="464"/>
      <c r="F7" s="604" t="s">
        <v>47</v>
      </c>
      <c r="G7" s="605"/>
      <c r="H7" s="605"/>
      <c r="I7" s="605"/>
      <c r="J7" s="605"/>
      <c r="K7" s="606"/>
      <c r="M7" s="604" t="s">
        <v>48</v>
      </c>
      <c r="N7" s="605"/>
      <c r="O7" s="605"/>
      <c r="P7" s="605"/>
      <c r="Q7" s="605"/>
      <c r="R7" s="606"/>
      <c r="T7" s="604" t="s">
        <v>49</v>
      </c>
      <c r="U7" s="605"/>
      <c r="V7" s="605"/>
      <c r="W7" s="605"/>
      <c r="X7" s="605"/>
      <c r="Y7" s="606"/>
      <c r="AA7" s="604" t="s">
        <v>52</v>
      </c>
      <c r="AB7" s="605"/>
      <c r="AC7" s="605"/>
      <c r="AD7" s="605"/>
      <c r="AE7" s="605"/>
      <c r="AF7" s="606"/>
      <c r="AH7" s="604" t="s">
        <v>52</v>
      </c>
      <c r="AI7" s="605"/>
      <c r="AJ7" s="605"/>
      <c r="AK7" s="605"/>
      <c r="AL7" s="605"/>
      <c r="AM7" s="606"/>
      <c r="AO7" s="604" t="s">
        <v>52</v>
      </c>
      <c r="AP7" s="605"/>
      <c r="AQ7" s="605"/>
      <c r="AR7" s="605"/>
      <c r="AS7" s="605"/>
      <c r="AT7" s="606"/>
      <c r="AV7" s="604" t="s">
        <v>52</v>
      </c>
      <c r="AW7" s="605"/>
      <c r="AX7" s="605"/>
      <c r="AY7" s="605"/>
      <c r="AZ7" s="605"/>
      <c r="BA7" s="606"/>
    </row>
    <row r="8" spans="1:53" ht="24.75" customHeight="1" thickBot="1" x14ac:dyDescent="0.4">
      <c r="F8" s="607" t="s">
        <v>46</v>
      </c>
      <c r="G8" s="608"/>
      <c r="H8" s="608"/>
      <c r="I8" s="608"/>
      <c r="J8" s="608"/>
      <c r="K8" s="609"/>
      <c r="M8" s="607" t="s">
        <v>89</v>
      </c>
      <c r="N8" s="608"/>
      <c r="O8" s="608"/>
      <c r="P8" s="608"/>
      <c r="Q8" s="608"/>
      <c r="R8" s="609"/>
      <c r="T8" s="607" t="s">
        <v>89</v>
      </c>
      <c r="U8" s="608"/>
      <c r="V8" s="608"/>
      <c r="W8" s="608"/>
      <c r="X8" s="608"/>
      <c r="Y8" s="609"/>
      <c r="AA8" s="607" t="s">
        <v>51</v>
      </c>
      <c r="AB8" s="608"/>
      <c r="AC8" s="608"/>
      <c r="AD8" s="608"/>
      <c r="AE8" s="608"/>
      <c r="AF8" s="609"/>
      <c r="AH8" s="607" t="s">
        <v>53</v>
      </c>
      <c r="AI8" s="608"/>
      <c r="AJ8" s="608"/>
      <c r="AK8" s="608"/>
      <c r="AL8" s="608"/>
      <c r="AM8" s="609"/>
      <c r="AO8" s="607" t="s">
        <v>90</v>
      </c>
      <c r="AP8" s="608"/>
      <c r="AQ8" s="608"/>
      <c r="AR8" s="608"/>
      <c r="AS8" s="608"/>
      <c r="AT8" s="609"/>
      <c r="AV8" s="607" t="s">
        <v>259</v>
      </c>
      <c r="AW8" s="608"/>
      <c r="AX8" s="608"/>
      <c r="AY8" s="608"/>
      <c r="AZ8" s="608"/>
      <c r="BA8" s="609"/>
    </row>
    <row r="9" spans="1:53" ht="24.75" customHeight="1" thickBot="1" x14ac:dyDescent="0.4">
      <c r="A9" s="465" t="s">
        <v>42</v>
      </c>
      <c r="B9" s="466" t="s">
        <v>0</v>
      </c>
      <c r="C9" s="467" t="s">
        <v>1</v>
      </c>
      <c r="D9" s="468" t="s">
        <v>2</v>
      </c>
      <c r="E9" s="469" t="s">
        <v>3</v>
      </c>
      <c r="F9" s="470" t="s">
        <v>41</v>
      </c>
      <c r="G9" s="471" t="s">
        <v>4</v>
      </c>
      <c r="H9" s="472" t="s">
        <v>5</v>
      </c>
      <c r="I9" s="472" t="s">
        <v>6</v>
      </c>
      <c r="J9" s="473" t="s">
        <v>7</v>
      </c>
      <c r="K9" s="474" t="s">
        <v>8</v>
      </c>
      <c r="M9" s="470" t="s">
        <v>41</v>
      </c>
      <c r="N9" s="471" t="s">
        <v>4</v>
      </c>
      <c r="O9" s="472" t="s">
        <v>5</v>
      </c>
      <c r="P9" s="472" t="s">
        <v>6</v>
      </c>
      <c r="Q9" s="473" t="s">
        <v>7</v>
      </c>
      <c r="R9" s="474" t="s">
        <v>8</v>
      </c>
      <c r="T9" s="470" t="s">
        <v>41</v>
      </c>
      <c r="U9" s="471" t="s">
        <v>4</v>
      </c>
      <c r="V9" s="472" t="s">
        <v>5</v>
      </c>
      <c r="W9" s="472" t="s">
        <v>6</v>
      </c>
      <c r="X9" s="473" t="s">
        <v>7</v>
      </c>
      <c r="Y9" s="474" t="s">
        <v>8</v>
      </c>
      <c r="AA9" s="470" t="s">
        <v>50</v>
      </c>
      <c r="AB9" s="471" t="s">
        <v>4</v>
      </c>
      <c r="AC9" s="472" t="s">
        <v>5</v>
      </c>
      <c r="AD9" s="472" t="s">
        <v>6</v>
      </c>
      <c r="AE9" s="473" t="s">
        <v>7</v>
      </c>
      <c r="AF9" s="474" t="s">
        <v>8</v>
      </c>
      <c r="AH9" s="470" t="s">
        <v>91</v>
      </c>
      <c r="AI9" s="471" t="s">
        <v>4</v>
      </c>
      <c r="AJ9" s="472" t="s">
        <v>5</v>
      </c>
      <c r="AK9" s="472" t="s">
        <v>6</v>
      </c>
      <c r="AL9" s="473" t="s">
        <v>7</v>
      </c>
      <c r="AM9" s="474" t="s">
        <v>8</v>
      </c>
      <c r="AO9" s="470" t="s">
        <v>92</v>
      </c>
      <c r="AP9" s="471" t="s">
        <v>4</v>
      </c>
      <c r="AQ9" s="472" t="s">
        <v>5</v>
      </c>
      <c r="AR9" s="472" t="s">
        <v>6</v>
      </c>
      <c r="AS9" s="473" t="s">
        <v>7</v>
      </c>
      <c r="AT9" s="474" t="s">
        <v>8</v>
      </c>
      <c r="AV9" s="470" t="s">
        <v>260</v>
      </c>
      <c r="AW9" s="471" t="s">
        <v>4</v>
      </c>
      <c r="AX9" s="472" t="s">
        <v>5</v>
      </c>
      <c r="AY9" s="472" t="s">
        <v>6</v>
      </c>
      <c r="AZ9" s="473" t="s">
        <v>7</v>
      </c>
      <c r="BA9" s="474" t="s">
        <v>8</v>
      </c>
    </row>
    <row r="10" spans="1:53" ht="25.5" x14ac:dyDescent="0.35">
      <c r="A10" s="475" t="s">
        <v>20</v>
      </c>
      <c r="B10" s="476">
        <v>45</v>
      </c>
      <c r="C10" s="477" t="s">
        <v>9</v>
      </c>
      <c r="D10" s="478" t="s">
        <v>62</v>
      </c>
      <c r="E10" s="479" t="s">
        <v>31</v>
      </c>
      <c r="F10" s="480">
        <f>'[2]1.0_OriginalTargets'!I295</f>
        <v>198</v>
      </c>
      <c r="G10" s="480">
        <f>'[2]1.0_OriginalTargets'!J295</f>
        <v>9</v>
      </c>
      <c r="H10" s="480">
        <f>'[2]1.0_OriginalTargets'!K295</f>
        <v>148</v>
      </c>
      <c r="I10" s="480">
        <f>'[2]1.0_OriginalTargets'!L295</f>
        <v>25</v>
      </c>
      <c r="J10" s="480">
        <f>'[2]1.0_OriginalTargets'!M295</f>
        <v>15</v>
      </c>
      <c r="K10" s="481">
        <f>'[2]1.0_OriginalTargets'!N295</f>
        <v>1</v>
      </c>
      <c r="M10" s="480">
        <f>'[2]1.0_OriginalTargets'!S295</f>
        <v>201</v>
      </c>
      <c r="N10" s="480">
        <f>'[2]1.0_OriginalTargets'!T295</f>
        <v>17</v>
      </c>
      <c r="O10" s="480">
        <f>'[2]1.0_OriginalTargets'!U295</f>
        <v>172</v>
      </c>
      <c r="P10" s="480">
        <f>'[2]1.0_OriginalTargets'!V295</f>
        <v>12</v>
      </c>
      <c r="Q10" s="480">
        <f>'[2]1.0_OriginalTargets'!W295</f>
        <v>0</v>
      </c>
      <c r="R10" s="481">
        <f>'[2]1.0_OriginalTargets'!X295</f>
        <v>0</v>
      </c>
      <c r="T10" s="480">
        <f>'[2]1.0_OriginalTargets'!AC295</f>
        <v>201</v>
      </c>
      <c r="U10" s="480">
        <f>'[2]1.0_OriginalTargets'!AD295</f>
        <v>15</v>
      </c>
      <c r="V10" s="480">
        <f>'[2]1.0_OriginalTargets'!AE295</f>
        <v>145</v>
      </c>
      <c r="W10" s="480">
        <f>'[2]1.0_OriginalTargets'!AF295</f>
        <v>12</v>
      </c>
      <c r="X10" s="480">
        <f>'[2]1.0_OriginalTargets'!AG295</f>
        <v>7</v>
      </c>
      <c r="Y10" s="481">
        <f>'[2]1.0_OriginalTargets'!AH295</f>
        <v>22</v>
      </c>
      <c r="AA10" s="480">
        <f>'[2]1.0_OriginalTargets'!AK295</f>
        <v>29</v>
      </c>
      <c r="AB10" s="480">
        <f>'[2]1.0_OriginalTargets'!AL295</f>
        <v>2</v>
      </c>
      <c r="AC10" s="480">
        <f>'[2]1.0_OriginalTargets'!AM295</f>
        <v>27</v>
      </c>
      <c r="AD10" s="480">
        <f>'[2]1.0_OriginalTargets'!AN295</f>
        <v>0</v>
      </c>
      <c r="AE10" s="480">
        <f>'[2]1.0_OriginalTargets'!AO295</f>
        <v>-7</v>
      </c>
      <c r="AF10" s="481">
        <f>'[2]1.0_OriginalTargets'!AP295</f>
        <v>-22</v>
      </c>
      <c r="AG10" s="482"/>
      <c r="AH10" s="480">
        <f>'[2]1.0_OriginalTargets'!AR295</f>
        <v>29</v>
      </c>
      <c r="AI10" s="480">
        <f>'[2]1.0_OriginalTargets'!AS295</f>
        <v>2</v>
      </c>
      <c r="AJ10" s="480">
        <f>'[2]1.0_OriginalTargets'!AT295</f>
        <v>27</v>
      </c>
      <c r="AK10" s="480">
        <f>'[2]1.0_OriginalTargets'!AU295</f>
        <v>0</v>
      </c>
      <c r="AL10" s="480">
        <f>'[2]1.0_OriginalTargets'!AV295</f>
        <v>-7</v>
      </c>
      <c r="AM10" s="481">
        <f>'[2]1.0_OriginalTargets'!AW295</f>
        <v>-22</v>
      </c>
      <c r="AN10" s="482"/>
      <c r="AO10" s="480">
        <f>'[2]1.0_OriginalTargets'!AY295</f>
        <v>0</v>
      </c>
      <c r="AP10" s="480">
        <f>'[2]1.0_OriginalTargets'!AZ295</f>
        <v>0</v>
      </c>
      <c r="AQ10" s="480">
        <f>'[2]1.0_OriginalTargets'!BA295</f>
        <v>0</v>
      </c>
      <c r="AR10" s="480">
        <f>'[2]1.0_OriginalTargets'!BB295</f>
        <v>0</v>
      </c>
      <c r="AS10" s="480">
        <f>'[2]1.0_OriginalTargets'!BC295</f>
        <v>0</v>
      </c>
      <c r="AT10" s="481">
        <f>'[2]1.0_OriginalTargets'!BD295</f>
        <v>0</v>
      </c>
      <c r="AU10" s="482"/>
      <c r="AV10" s="480">
        <f>'[2]1.0_OriginalTargets'!BF295</f>
        <v>0</v>
      </c>
      <c r="AW10" s="480">
        <f>'[2]1.0_OriginalTargets'!BG295</f>
        <v>0</v>
      </c>
      <c r="AX10" s="480">
        <f>'[2]1.0_OriginalTargets'!BH295</f>
        <v>0</v>
      </c>
      <c r="AY10" s="480">
        <f>'[2]1.0_OriginalTargets'!BI295</f>
        <v>0</v>
      </c>
      <c r="AZ10" s="480">
        <f>'[2]1.0_OriginalTargets'!BJ295</f>
        <v>0</v>
      </c>
      <c r="BA10" s="481">
        <f>'[2]1.0_OriginalTargets'!BK295</f>
        <v>0</v>
      </c>
    </row>
    <row r="11" spans="1:53" ht="13.15" x14ac:dyDescent="0.35">
      <c r="A11" s="483"/>
      <c r="B11" s="484"/>
      <c r="C11" s="485"/>
      <c r="D11" s="486"/>
      <c r="E11" s="479" t="s">
        <v>32</v>
      </c>
      <c r="F11" s="487">
        <f>'[2]1.0_OriginalTargets'!I296</f>
        <v>0</v>
      </c>
      <c r="G11" s="487">
        <f>'[2]1.0_OriginalTargets'!J296</f>
        <v>0</v>
      </c>
      <c r="H11" s="487">
        <f>'[2]1.0_OriginalTargets'!K296</f>
        <v>0</v>
      </c>
      <c r="I11" s="487">
        <f>'[2]1.0_OriginalTargets'!L296</f>
        <v>0</v>
      </c>
      <c r="J11" s="487">
        <f>'[2]1.0_OriginalTargets'!M296</f>
        <v>0</v>
      </c>
      <c r="K11" s="488">
        <f>'[2]1.0_OriginalTargets'!N296</f>
        <v>0</v>
      </c>
      <c r="M11" s="487">
        <f>'[2]1.0_OriginalTargets'!S296</f>
        <v>0</v>
      </c>
      <c r="N11" s="487">
        <f>'[2]1.0_OriginalTargets'!T296</f>
        <v>0</v>
      </c>
      <c r="O11" s="487">
        <f>'[2]1.0_OriginalTargets'!U296</f>
        <v>0</v>
      </c>
      <c r="P11" s="487">
        <f>'[2]1.0_OriginalTargets'!V296</f>
        <v>0</v>
      </c>
      <c r="Q11" s="487">
        <f>'[2]1.0_OriginalTargets'!W296</f>
        <v>0</v>
      </c>
      <c r="R11" s="488">
        <f>'[2]1.0_OriginalTargets'!X296</f>
        <v>0</v>
      </c>
      <c r="T11" s="487">
        <f>'[2]1.0_OriginalTargets'!AC296</f>
        <v>0</v>
      </c>
      <c r="U11" s="487">
        <f>'[2]1.0_OriginalTargets'!AD296</f>
        <v>0</v>
      </c>
      <c r="V11" s="487">
        <f>'[2]1.0_OriginalTargets'!AE296</f>
        <v>0</v>
      </c>
      <c r="W11" s="487">
        <f>'[2]1.0_OriginalTargets'!AF296</f>
        <v>0</v>
      </c>
      <c r="X11" s="487">
        <f>'[2]1.0_OriginalTargets'!AG296</f>
        <v>0</v>
      </c>
      <c r="Y11" s="488">
        <f>'[2]1.0_OriginalTargets'!AH296</f>
        <v>0</v>
      </c>
      <c r="AA11" s="487">
        <f>'[2]1.0_OriginalTargets'!AK296</f>
        <v>0</v>
      </c>
      <c r="AB11" s="487">
        <f>'[2]1.0_OriginalTargets'!AL296</f>
        <v>0</v>
      </c>
      <c r="AC11" s="487">
        <f>'[2]1.0_OriginalTargets'!AM296</f>
        <v>0</v>
      </c>
      <c r="AD11" s="487">
        <f>'[2]1.0_OriginalTargets'!AN296</f>
        <v>0</v>
      </c>
      <c r="AE11" s="487">
        <f>'[2]1.0_OriginalTargets'!AO296</f>
        <v>0</v>
      </c>
      <c r="AF11" s="488">
        <f>'[2]1.0_OriginalTargets'!AP296</f>
        <v>0</v>
      </c>
      <c r="AG11" s="482"/>
      <c r="AH11" s="487">
        <f>'[2]1.0_OriginalTargets'!AR296</f>
        <v>0</v>
      </c>
      <c r="AI11" s="487">
        <f>'[2]1.0_OriginalTargets'!AS296</f>
        <v>0</v>
      </c>
      <c r="AJ11" s="487">
        <f>'[2]1.0_OriginalTargets'!AT296</f>
        <v>0</v>
      </c>
      <c r="AK11" s="487">
        <f>'[2]1.0_OriginalTargets'!AU296</f>
        <v>0</v>
      </c>
      <c r="AL11" s="487">
        <f>'[2]1.0_OriginalTargets'!AV296</f>
        <v>0</v>
      </c>
      <c r="AM11" s="488">
        <f>'[2]1.0_OriginalTargets'!AW296</f>
        <v>0</v>
      </c>
      <c r="AN11" s="482"/>
      <c r="AO11" s="487">
        <f>'[2]1.0_OriginalTargets'!AY296</f>
        <v>0</v>
      </c>
      <c r="AP11" s="487">
        <f>'[2]1.0_OriginalTargets'!AZ296</f>
        <v>0</v>
      </c>
      <c r="AQ11" s="487">
        <f>'[2]1.0_OriginalTargets'!BA296</f>
        <v>0</v>
      </c>
      <c r="AR11" s="487">
        <f>'[2]1.0_OriginalTargets'!BB296</f>
        <v>0</v>
      </c>
      <c r="AS11" s="487">
        <f>'[2]1.0_OriginalTargets'!BC296</f>
        <v>0</v>
      </c>
      <c r="AT11" s="488">
        <f>'[2]1.0_OriginalTargets'!BD296</f>
        <v>0</v>
      </c>
      <c r="AU11" s="482"/>
      <c r="AV11" s="487">
        <f>'[2]1.0_OriginalTargets'!BF296</f>
        <v>0</v>
      </c>
      <c r="AW11" s="487">
        <f>'[2]1.0_OriginalTargets'!BG296</f>
        <v>0</v>
      </c>
      <c r="AX11" s="487">
        <f>'[2]1.0_OriginalTargets'!BH296</f>
        <v>0</v>
      </c>
      <c r="AY11" s="487">
        <f>'[2]1.0_OriginalTargets'!BI296</f>
        <v>0</v>
      </c>
      <c r="AZ11" s="487">
        <f>'[2]1.0_OriginalTargets'!BJ296</f>
        <v>0</v>
      </c>
      <c r="BA11" s="488">
        <f>'[2]1.0_OriginalTargets'!BK296</f>
        <v>0</v>
      </c>
    </row>
    <row r="12" spans="1:53" ht="13.15" x14ac:dyDescent="0.35">
      <c r="A12" s="483"/>
      <c r="B12" s="484"/>
      <c r="C12" s="485"/>
      <c r="D12" s="486"/>
      <c r="E12" s="479" t="s">
        <v>33</v>
      </c>
      <c r="F12" s="487">
        <f>'[2]1.0_OriginalTargets'!I297</f>
        <v>0</v>
      </c>
      <c r="G12" s="487">
        <f>'[2]1.0_OriginalTargets'!J297</f>
        <v>0</v>
      </c>
      <c r="H12" s="487">
        <f>'[2]1.0_OriginalTargets'!K297</f>
        <v>0</v>
      </c>
      <c r="I12" s="487">
        <f>'[2]1.0_OriginalTargets'!L297</f>
        <v>0</v>
      </c>
      <c r="J12" s="487">
        <f>'[2]1.0_OriginalTargets'!M297</f>
        <v>0</v>
      </c>
      <c r="K12" s="488">
        <f>'[2]1.0_OriginalTargets'!N297</f>
        <v>0</v>
      </c>
      <c r="M12" s="487">
        <f>'[2]1.0_OriginalTargets'!S297</f>
        <v>0</v>
      </c>
      <c r="N12" s="487">
        <f>'[2]1.0_OriginalTargets'!T297</f>
        <v>0</v>
      </c>
      <c r="O12" s="487">
        <f>'[2]1.0_OriginalTargets'!U297</f>
        <v>0</v>
      </c>
      <c r="P12" s="487">
        <f>'[2]1.0_OriginalTargets'!V297</f>
        <v>0</v>
      </c>
      <c r="Q12" s="487">
        <f>'[2]1.0_OriginalTargets'!W297</f>
        <v>0</v>
      </c>
      <c r="R12" s="488">
        <f>'[2]1.0_OriginalTargets'!X297</f>
        <v>0</v>
      </c>
      <c r="T12" s="487">
        <f>'[2]1.0_OriginalTargets'!AC297</f>
        <v>0</v>
      </c>
      <c r="U12" s="487">
        <f>'[2]1.0_OriginalTargets'!AD297</f>
        <v>0</v>
      </c>
      <c r="V12" s="487">
        <f>'[2]1.0_OriginalTargets'!AE297</f>
        <v>0</v>
      </c>
      <c r="W12" s="487">
        <f>'[2]1.0_OriginalTargets'!AF297</f>
        <v>0</v>
      </c>
      <c r="X12" s="487">
        <f>'[2]1.0_OriginalTargets'!AG297</f>
        <v>0</v>
      </c>
      <c r="Y12" s="488">
        <f>'[2]1.0_OriginalTargets'!AH297</f>
        <v>0</v>
      </c>
      <c r="AA12" s="487">
        <f>'[2]1.0_OriginalTargets'!AK297</f>
        <v>0</v>
      </c>
      <c r="AB12" s="487">
        <f>'[2]1.0_OriginalTargets'!AL297</f>
        <v>0</v>
      </c>
      <c r="AC12" s="487">
        <f>'[2]1.0_OriginalTargets'!AM297</f>
        <v>0</v>
      </c>
      <c r="AD12" s="487">
        <f>'[2]1.0_OriginalTargets'!AN297</f>
        <v>0</v>
      </c>
      <c r="AE12" s="487">
        <f>'[2]1.0_OriginalTargets'!AO297</f>
        <v>0</v>
      </c>
      <c r="AF12" s="488">
        <f>'[2]1.0_OriginalTargets'!AP297</f>
        <v>0</v>
      </c>
      <c r="AG12" s="482"/>
      <c r="AH12" s="487">
        <f>'[2]1.0_OriginalTargets'!AR297</f>
        <v>0</v>
      </c>
      <c r="AI12" s="487">
        <f>'[2]1.0_OriginalTargets'!AS297</f>
        <v>0</v>
      </c>
      <c r="AJ12" s="487">
        <f>'[2]1.0_OriginalTargets'!AT297</f>
        <v>0</v>
      </c>
      <c r="AK12" s="487">
        <f>'[2]1.0_OriginalTargets'!AU297</f>
        <v>0</v>
      </c>
      <c r="AL12" s="487">
        <f>'[2]1.0_OriginalTargets'!AV297</f>
        <v>0</v>
      </c>
      <c r="AM12" s="488">
        <f>'[2]1.0_OriginalTargets'!AW297</f>
        <v>0</v>
      </c>
      <c r="AN12" s="482"/>
      <c r="AO12" s="487">
        <f>'[2]1.0_OriginalTargets'!AY297</f>
        <v>0</v>
      </c>
      <c r="AP12" s="487">
        <f>'[2]1.0_OriginalTargets'!AZ297</f>
        <v>0</v>
      </c>
      <c r="AQ12" s="487">
        <f>'[2]1.0_OriginalTargets'!BA297</f>
        <v>0</v>
      </c>
      <c r="AR12" s="487">
        <f>'[2]1.0_OriginalTargets'!BB297</f>
        <v>0</v>
      </c>
      <c r="AS12" s="487">
        <f>'[2]1.0_OriginalTargets'!BC297</f>
        <v>0</v>
      </c>
      <c r="AT12" s="488">
        <f>'[2]1.0_OriginalTargets'!BD297</f>
        <v>0</v>
      </c>
      <c r="AU12" s="482"/>
      <c r="AV12" s="487">
        <f>'[2]1.0_OriginalTargets'!BF297</f>
        <v>0</v>
      </c>
      <c r="AW12" s="487">
        <f>'[2]1.0_OriginalTargets'!BG297</f>
        <v>0</v>
      </c>
      <c r="AX12" s="487">
        <f>'[2]1.0_OriginalTargets'!BH297</f>
        <v>0</v>
      </c>
      <c r="AY12" s="487">
        <f>'[2]1.0_OriginalTargets'!BI297</f>
        <v>0</v>
      </c>
      <c r="AZ12" s="487">
        <f>'[2]1.0_OriginalTargets'!BJ297</f>
        <v>0</v>
      </c>
      <c r="BA12" s="488">
        <f>'[2]1.0_OriginalTargets'!BK297</f>
        <v>0</v>
      </c>
    </row>
    <row r="13" spans="1:53" ht="13.5" thickBot="1" x14ac:dyDescent="0.4">
      <c r="A13" s="483"/>
      <c r="B13" s="489"/>
      <c r="C13" s="490"/>
      <c r="D13" s="491"/>
      <c r="E13" s="492" t="s">
        <v>34</v>
      </c>
      <c r="F13" s="493">
        <f>'[2]1.0_OriginalTargets'!I298</f>
        <v>0</v>
      </c>
      <c r="G13" s="493">
        <f>'[2]1.0_OriginalTargets'!J298</f>
        <v>0</v>
      </c>
      <c r="H13" s="493">
        <f>'[2]1.0_OriginalTargets'!K298</f>
        <v>0</v>
      </c>
      <c r="I13" s="493">
        <f>'[2]1.0_OriginalTargets'!L298</f>
        <v>0</v>
      </c>
      <c r="J13" s="493">
        <f>'[2]1.0_OriginalTargets'!M298</f>
        <v>0</v>
      </c>
      <c r="K13" s="494">
        <f>'[2]1.0_OriginalTargets'!N298</f>
        <v>0</v>
      </c>
      <c r="M13" s="493">
        <f>'[2]1.0_OriginalTargets'!S298</f>
        <v>0</v>
      </c>
      <c r="N13" s="493">
        <f>'[2]1.0_OriginalTargets'!T298</f>
        <v>0</v>
      </c>
      <c r="O13" s="493">
        <f>'[2]1.0_OriginalTargets'!U298</f>
        <v>0</v>
      </c>
      <c r="P13" s="493">
        <f>'[2]1.0_OriginalTargets'!V298</f>
        <v>0</v>
      </c>
      <c r="Q13" s="493">
        <f>'[2]1.0_OriginalTargets'!W298</f>
        <v>0</v>
      </c>
      <c r="R13" s="494">
        <f>'[2]1.0_OriginalTargets'!X298</f>
        <v>0</v>
      </c>
      <c r="T13" s="493">
        <f>'[2]1.0_OriginalTargets'!AC298</f>
        <v>0</v>
      </c>
      <c r="U13" s="493">
        <f>'[2]1.0_OriginalTargets'!AD298</f>
        <v>0</v>
      </c>
      <c r="V13" s="493">
        <f>'[2]1.0_OriginalTargets'!AE298</f>
        <v>0</v>
      </c>
      <c r="W13" s="493">
        <f>'[2]1.0_OriginalTargets'!AF298</f>
        <v>0</v>
      </c>
      <c r="X13" s="493">
        <f>'[2]1.0_OriginalTargets'!AG298</f>
        <v>0</v>
      </c>
      <c r="Y13" s="494">
        <f>'[2]1.0_OriginalTargets'!AH298</f>
        <v>0</v>
      </c>
      <c r="AA13" s="493">
        <f>'[2]1.0_OriginalTargets'!AK298</f>
        <v>0</v>
      </c>
      <c r="AB13" s="493">
        <f>'[2]1.0_OriginalTargets'!AL298</f>
        <v>0</v>
      </c>
      <c r="AC13" s="493">
        <f>'[2]1.0_OriginalTargets'!AM298</f>
        <v>0</v>
      </c>
      <c r="AD13" s="493">
        <f>'[2]1.0_OriginalTargets'!AN298</f>
        <v>0</v>
      </c>
      <c r="AE13" s="493">
        <f>'[2]1.0_OriginalTargets'!AO298</f>
        <v>0</v>
      </c>
      <c r="AF13" s="494">
        <f>'[2]1.0_OriginalTargets'!AP298</f>
        <v>0</v>
      </c>
      <c r="AG13" s="482"/>
      <c r="AH13" s="493">
        <f>'[2]1.0_OriginalTargets'!AR298</f>
        <v>0</v>
      </c>
      <c r="AI13" s="493">
        <f>'[2]1.0_OriginalTargets'!AS298</f>
        <v>0</v>
      </c>
      <c r="AJ13" s="493">
        <f>'[2]1.0_OriginalTargets'!AT298</f>
        <v>0</v>
      </c>
      <c r="AK13" s="493">
        <f>'[2]1.0_OriginalTargets'!AU298</f>
        <v>0</v>
      </c>
      <c r="AL13" s="493">
        <f>'[2]1.0_OriginalTargets'!AV298</f>
        <v>0</v>
      </c>
      <c r="AM13" s="494">
        <f>'[2]1.0_OriginalTargets'!AW298</f>
        <v>0</v>
      </c>
      <c r="AN13" s="482"/>
      <c r="AO13" s="493">
        <f>'[2]1.0_OriginalTargets'!AY298</f>
        <v>0</v>
      </c>
      <c r="AP13" s="493">
        <f>'[2]1.0_OriginalTargets'!AZ298</f>
        <v>0</v>
      </c>
      <c r="AQ13" s="493">
        <f>'[2]1.0_OriginalTargets'!BA298</f>
        <v>0</v>
      </c>
      <c r="AR13" s="493">
        <f>'[2]1.0_OriginalTargets'!BB298</f>
        <v>0</v>
      </c>
      <c r="AS13" s="493">
        <f>'[2]1.0_OriginalTargets'!BC298</f>
        <v>0</v>
      </c>
      <c r="AT13" s="494">
        <f>'[2]1.0_OriginalTargets'!BD298</f>
        <v>0</v>
      </c>
      <c r="AU13" s="482"/>
      <c r="AV13" s="493">
        <f>'[2]1.0_OriginalTargets'!BF298</f>
        <v>0</v>
      </c>
      <c r="AW13" s="493">
        <f>'[2]1.0_OriginalTargets'!BG298</f>
        <v>0</v>
      </c>
      <c r="AX13" s="493">
        <f>'[2]1.0_OriginalTargets'!BH298</f>
        <v>0</v>
      </c>
      <c r="AY13" s="493">
        <f>'[2]1.0_OriginalTargets'!BI298</f>
        <v>0</v>
      </c>
      <c r="AZ13" s="493">
        <f>'[2]1.0_OriginalTargets'!BJ298</f>
        <v>0</v>
      </c>
      <c r="BA13" s="494">
        <f>'[2]1.0_OriginalTargets'!BK298</f>
        <v>0</v>
      </c>
    </row>
    <row r="14" spans="1:53" ht="25.5" x14ac:dyDescent="0.35">
      <c r="A14" s="495" t="s">
        <v>20</v>
      </c>
      <c r="B14" s="476">
        <v>1</v>
      </c>
      <c r="C14" s="477" t="s">
        <v>10</v>
      </c>
      <c r="D14" s="478" t="s">
        <v>36</v>
      </c>
      <c r="E14" s="496" t="s">
        <v>31</v>
      </c>
      <c r="F14" s="480">
        <f>'[2]1.0_OriginalTargets'!I299</f>
        <v>0</v>
      </c>
      <c r="G14" s="480">
        <f>'[2]1.0_OriginalTargets'!J299</f>
        <v>0</v>
      </c>
      <c r="H14" s="480">
        <f>'[2]1.0_OriginalTargets'!K299</f>
        <v>0</v>
      </c>
      <c r="I14" s="480">
        <f>'[2]1.0_OriginalTargets'!L299</f>
        <v>0</v>
      </c>
      <c r="J14" s="480">
        <f>'[2]1.0_OriginalTargets'!M299</f>
        <v>0</v>
      </c>
      <c r="K14" s="481">
        <f>'[2]1.0_OriginalTargets'!N299</f>
        <v>0</v>
      </c>
      <c r="M14" s="480">
        <f>'[2]1.0_OriginalTargets'!S299</f>
        <v>0</v>
      </c>
      <c r="N14" s="480">
        <f>'[2]1.0_OriginalTargets'!T299</f>
        <v>0</v>
      </c>
      <c r="O14" s="480">
        <f>'[2]1.0_OriginalTargets'!U299</f>
        <v>0</v>
      </c>
      <c r="P14" s="480">
        <f>'[2]1.0_OriginalTargets'!V299</f>
        <v>0</v>
      </c>
      <c r="Q14" s="480">
        <f>'[2]1.0_OriginalTargets'!W299</f>
        <v>0</v>
      </c>
      <c r="R14" s="481">
        <f>'[2]1.0_OriginalTargets'!X299</f>
        <v>0</v>
      </c>
      <c r="T14" s="480">
        <f>'[2]1.0_OriginalTargets'!AC299</f>
        <v>0</v>
      </c>
      <c r="U14" s="480">
        <f>'[2]1.0_OriginalTargets'!AD299</f>
        <v>0</v>
      </c>
      <c r="V14" s="480">
        <f>'[2]1.0_OriginalTargets'!AE299</f>
        <v>0</v>
      </c>
      <c r="W14" s="480">
        <f>'[2]1.0_OriginalTargets'!AF299</f>
        <v>0</v>
      </c>
      <c r="X14" s="480">
        <f>'[2]1.0_OriginalTargets'!AG299</f>
        <v>0</v>
      </c>
      <c r="Y14" s="481">
        <f>'[2]1.0_OriginalTargets'!AH299</f>
        <v>0</v>
      </c>
      <c r="AA14" s="480">
        <f>'[2]1.0_OriginalTargets'!AK299</f>
        <v>0</v>
      </c>
      <c r="AB14" s="480">
        <f>'[2]1.0_OriginalTargets'!AL299</f>
        <v>0</v>
      </c>
      <c r="AC14" s="480">
        <f>'[2]1.0_OriginalTargets'!AM299</f>
        <v>0</v>
      </c>
      <c r="AD14" s="480">
        <f>'[2]1.0_OriginalTargets'!AN299</f>
        <v>0</v>
      </c>
      <c r="AE14" s="480">
        <f>'[2]1.0_OriginalTargets'!AO299</f>
        <v>0</v>
      </c>
      <c r="AF14" s="481">
        <f>'[2]1.0_OriginalTargets'!AP299</f>
        <v>0</v>
      </c>
      <c r="AG14" s="482"/>
      <c r="AH14" s="480">
        <f>'[2]1.0_OriginalTargets'!AR299</f>
        <v>0</v>
      </c>
      <c r="AI14" s="480">
        <f>'[2]1.0_OriginalTargets'!AS299</f>
        <v>0</v>
      </c>
      <c r="AJ14" s="480">
        <f>'[2]1.0_OriginalTargets'!AT299</f>
        <v>0</v>
      </c>
      <c r="AK14" s="480">
        <f>'[2]1.0_OriginalTargets'!AU299</f>
        <v>0</v>
      </c>
      <c r="AL14" s="480">
        <f>'[2]1.0_OriginalTargets'!AV299</f>
        <v>0</v>
      </c>
      <c r="AM14" s="481">
        <f>'[2]1.0_OriginalTargets'!AW299</f>
        <v>0</v>
      </c>
      <c r="AN14" s="482"/>
      <c r="AO14" s="480">
        <f>'[2]1.0_OriginalTargets'!AY299</f>
        <v>0</v>
      </c>
      <c r="AP14" s="480">
        <f>'[2]1.0_OriginalTargets'!AZ299</f>
        <v>0</v>
      </c>
      <c r="AQ14" s="480">
        <f>'[2]1.0_OriginalTargets'!BA299</f>
        <v>0</v>
      </c>
      <c r="AR14" s="480">
        <f>'[2]1.0_OriginalTargets'!BB299</f>
        <v>0</v>
      </c>
      <c r="AS14" s="480">
        <f>'[2]1.0_OriginalTargets'!BC299</f>
        <v>0</v>
      </c>
      <c r="AT14" s="481">
        <f>'[2]1.0_OriginalTargets'!BD299</f>
        <v>0</v>
      </c>
      <c r="AU14" s="482"/>
      <c r="AV14" s="480">
        <f>'[2]1.0_OriginalTargets'!BF299</f>
        <v>0</v>
      </c>
      <c r="AW14" s="480">
        <f>'[2]1.0_OriginalTargets'!BG299</f>
        <v>0</v>
      </c>
      <c r="AX14" s="480">
        <f>'[2]1.0_OriginalTargets'!BH299</f>
        <v>0</v>
      </c>
      <c r="AY14" s="480">
        <f>'[2]1.0_OriginalTargets'!BI299</f>
        <v>0</v>
      </c>
      <c r="AZ14" s="480">
        <f>'[2]1.0_OriginalTargets'!BJ299</f>
        <v>0</v>
      </c>
      <c r="BA14" s="481">
        <f>'[2]1.0_OriginalTargets'!BK299</f>
        <v>0</v>
      </c>
    </row>
    <row r="15" spans="1:53" ht="13.15" x14ac:dyDescent="0.35">
      <c r="A15" s="483"/>
      <c r="B15" s="484"/>
      <c r="C15" s="485"/>
      <c r="D15" s="486"/>
      <c r="E15" s="479" t="s">
        <v>32</v>
      </c>
      <c r="F15" s="487">
        <f>'[2]1.0_OriginalTargets'!I300</f>
        <v>0</v>
      </c>
      <c r="G15" s="487">
        <f>'[2]1.0_OriginalTargets'!J300</f>
        <v>0</v>
      </c>
      <c r="H15" s="487">
        <f>'[2]1.0_OriginalTargets'!K300</f>
        <v>0</v>
      </c>
      <c r="I15" s="487">
        <f>'[2]1.0_OriginalTargets'!L300</f>
        <v>0</v>
      </c>
      <c r="J15" s="487">
        <f>'[2]1.0_OriginalTargets'!M300</f>
        <v>0</v>
      </c>
      <c r="K15" s="488">
        <f>'[2]1.0_OriginalTargets'!N300</f>
        <v>0</v>
      </c>
      <c r="M15" s="487">
        <f>'[2]1.0_OriginalTargets'!S300</f>
        <v>0</v>
      </c>
      <c r="N15" s="487">
        <f>'[2]1.0_OriginalTargets'!T300</f>
        <v>0</v>
      </c>
      <c r="O15" s="487">
        <f>'[2]1.0_OriginalTargets'!U300</f>
        <v>0</v>
      </c>
      <c r="P15" s="487">
        <f>'[2]1.0_OriginalTargets'!V300</f>
        <v>0</v>
      </c>
      <c r="Q15" s="487">
        <f>'[2]1.0_OriginalTargets'!W300</f>
        <v>0</v>
      </c>
      <c r="R15" s="488">
        <f>'[2]1.0_OriginalTargets'!X300</f>
        <v>0</v>
      </c>
      <c r="T15" s="487">
        <f>'[2]1.0_OriginalTargets'!AC300</f>
        <v>0</v>
      </c>
      <c r="U15" s="487">
        <f>'[2]1.0_OriginalTargets'!AD300</f>
        <v>0</v>
      </c>
      <c r="V15" s="487">
        <f>'[2]1.0_OriginalTargets'!AE300</f>
        <v>0</v>
      </c>
      <c r="W15" s="487">
        <f>'[2]1.0_OriginalTargets'!AF300</f>
        <v>0</v>
      </c>
      <c r="X15" s="487">
        <f>'[2]1.0_OriginalTargets'!AG300</f>
        <v>0</v>
      </c>
      <c r="Y15" s="488">
        <f>'[2]1.0_OriginalTargets'!AH300</f>
        <v>0</v>
      </c>
      <c r="AA15" s="487">
        <f>'[2]1.0_OriginalTargets'!AK300</f>
        <v>0</v>
      </c>
      <c r="AB15" s="487">
        <f>'[2]1.0_OriginalTargets'!AL300</f>
        <v>0</v>
      </c>
      <c r="AC15" s="487">
        <f>'[2]1.0_OriginalTargets'!AM300</f>
        <v>0</v>
      </c>
      <c r="AD15" s="487">
        <f>'[2]1.0_OriginalTargets'!AN300</f>
        <v>0</v>
      </c>
      <c r="AE15" s="487">
        <f>'[2]1.0_OriginalTargets'!AO300</f>
        <v>0</v>
      </c>
      <c r="AF15" s="488">
        <f>'[2]1.0_OriginalTargets'!AP300</f>
        <v>0</v>
      </c>
      <c r="AG15" s="482"/>
      <c r="AH15" s="487">
        <f>'[2]1.0_OriginalTargets'!AR300</f>
        <v>0</v>
      </c>
      <c r="AI15" s="487">
        <f>'[2]1.0_OriginalTargets'!AS300</f>
        <v>0</v>
      </c>
      <c r="AJ15" s="487">
        <f>'[2]1.0_OriginalTargets'!AT300</f>
        <v>0</v>
      </c>
      <c r="AK15" s="487">
        <f>'[2]1.0_OriginalTargets'!AU300</f>
        <v>0</v>
      </c>
      <c r="AL15" s="487">
        <f>'[2]1.0_OriginalTargets'!AV300</f>
        <v>0</v>
      </c>
      <c r="AM15" s="488">
        <f>'[2]1.0_OriginalTargets'!AW300</f>
        <v>0</v>
      </c>
      <c r="AN15" s="482"/>
      <c r="AO15" s="487">
        <f>'[2]1.0_OriginalTargets'!AY300</f>
        <v>0</v>
      </c>
      <c r="AP15" s="487">
        <f>'[2]1.0_OriginalTargets'!AZ300</f>
        <v>0</v>
      </c>
      <c r="AQ15" s="487">
        <f>'[2]1.0_OriginalTargets'!BA300</f>
        <v>0</v>
      </c>
      <c r="AR15" s="487">
        <f>'[2]1.0_OriginalTargets'!BB300</f>
        <v>0</v>
      </c>
      <c r="AS15" s="487">
        <f>'[2]1.0_OriginalTargets'!BC300</f>
        <v>0</v>
      </c>
      <c r="AT15" s="488">
        <f>'[2]1.0_OriginalTargets'!BD300</f>
        <v>0</v>
      </c>
      <c r="AU15" s="482"/>
      <c r="AV15" s="487">
        <f>'[2]1.0_OriginalTargets'!BF300</f>
        <v>0</v>
      </c>
      <c r="AW15" s="487">
        <f>'[2]1.0_OriginalTargets'!BG300</f>
        <v>0</v>
      </c>
      <c r="AX15" s="487">
        <f>'[2]1.0_OriginalTargets'!BH300</f>
        <v>0</v>
      </c>
      <c r="AY15" s="487">
        <f>'[2]1.0_OriginalTargets'!BI300</f>
        <v>0</v>
      </c>
      <c r="AZ15" s="487">
        <f>'[2]1.0_OriginalTargets'!BJ300</f>
        <v>0</v>
      </c>
      <c r="BA15" s="488">
        <f>'[2]1.0_OriginalTargets'!BK300</f>
        <v>0</v>
      </c>
    </row>
    <row r="16" spans="1:53" ht="13.15" x14ac:dyDescent="0.35">
      <c r="A16" s="483"/>
      <c r="B16" s="484"/>
      <c r="C16" s="485"/>
      <c r="D16" s="486"/>
      <c r="E16" s="479" t="s">
        <v>33</v>
      </c>
      <c r="F16" s="487">
        <f>'[2]1.0_OriginalTargets'!I301</f>
        <v>23</v>
      </c>
      <c r="G16" s="487">
        <f>'[2]1.0_OriginalTargets'!J301</f>
        <v>1</v>
      </c>
      <c r="H16" s="487">
        <f>'[2]1.0_OriginalTargets'!K301</f>
        <v>10</v>
      </c>
      <c r="I16" s="487">
        <f>'[2]1.0_OriginalTargets'!L301</f>
        <v>7</v>
      </c>
      <c r="J16" s="487">
        <f>'[2]1.0_OriginalTargets'!M301</f>
        <v>5</v>
      </c>
      <c r="K16" s="488">
        <f>'[2]1.0_OriginalTargets'!N301</f>
        <v>0</v>
      </c>
      <c r="M16" s="487">
        <f>'[2]1.0_OriginalTargets'!S301</f>
        <v>25</v>
      </c>
      <c r="N16" s="487">
        <f>'[2]1.0_OriginalTargets'!T301</f>
        <v>4</v>
      </c>
      <c r="O16" s="487">
        <f>'[2]1.0_OriginalTargets'!U301</f>
        <v>10</v>
      </c>
      <c r="P16" s="487">
        <f>'[2]1.0_OriginalTargets'!V301</f>
        <v>1</v>
      </c>
      <c r="Q16" s="487">
        <f>'[2]1.0_OriginalTargets'!W301</f>
        <v>3</v>
      </c>
      <c r="R16" s="488">
        <f>'[2]1.0_OriginalTargets'!X301</f>
        <v>7</v>
      </c>
      <c r="T16" s="487">
        <f>'[2]1.0_OriginalTargets'!AC301</f>
        <v>25</v>
      </c>
      <c r="U16" s="487">
        <f>'[2]1.0_OriginalTargets'!AD301</f>
        <v>2</v>
      </c>
      <c r="V16" s="487">
        <f>'[2]1.0_OriginalTargets'!AE301</f>
        <v>0</v>
      </c>
      <c r="W16" s="487">
        <f>'[2]1.0_OriginalTargets'!AF301</f>
        <v>1</v>
      </c>
      <c r="X16" s="487">
        <f>'[2]1.0_OriginalTargets'!AG301</f>
        <v>10</v>
      </c>
      <c r="Y16" s="488">
        <f>'[2]1.0_OriginalTargets'!AH301</f>
        <v>12</v>
      </c>
      <c r="AA16" s="487">
        <f>'[2]1.0_OriginalTargets'!AK301</f>
        <v>12</v>
      </c>
      <c r="AB16" s="487">
        <f>'[2]1.0_OriginalTargets'!AL301</f>
        <v>2</v>
      </c>
      <c r="AC16" s="487">
        <f>'[2]1.0_OriginalTargets'!AM301</f>
        <v>10</v>
      </c>
      <c r="AD16" s="487">
        <f>'[2]1.0_OriginalTargets'!AN301</f>
        <v>0</v>
      </c>
      <c r="AE16" s="487">
        <f>'[2]1.0_OriginalTargets'!AO301</f>
        <v>-7</v>
      </c>
      <c r="AF16" s="488">
        <f>'[2]1.0_OriginalTargets'!AP301</f>
        <v>-5</v>
      </c>
      <c r="AG16" s="482"/>
      <c r="AH16" s="487">
        <f>'[2]1.0_OriginalTargets'!AR301</f>
        <v>12</v>
      </c>
      <c r="AI16" s="487">
        <f>'[2]1.0_OriginalTargets'!AS301</f>
        <v>2</v>
      </c>
      <c r="AJ16" s="487">
        <f>'[2]1.0_OriginalTargets'!AT301</f>
        <v>10</v>
      </c>
      <c r="AK16" s="487">
        <f>'[2]1.0_OriginalTargets'!AU301</f>
        <v>0</v>
      </c>
      <c r="AL16" s="487">
        <f>'[2]1.0_OriginalTargets'!AV301</f>
        <v>-7</v>
      </c>
      <c r="AM16" s="488">
        <f>'[2]1.0_OriginalTargets'!AW301</f>
        <v>-5</v>
      </c>
      <c r="AN16" s="482"/>
      <c r="AO16" s="487">
        <f>'[2]1.0_OriginalTargets'!AY301</f>
        <v>0</v>
      </c>
      <c r="AP16" s="487">
        <f>'[2]1.0_OriginalTargets'!AZ301</f>
        <v>0</v>
      </c>
      <c r="AQ16" s="487">
        <f>'[2]1.0_OriginalTargets'!BA301</f>
        <v>0</v>
      </c>
      <c r="AR16" s="487">
        <f>'[2]1.0_OriginalTargets'!BB301</f>
        <v>0</v>
      </c>
      <c r="AS16" s="487">
        <f>'[2]1.0_OriginalTargets'!BC301</f>
        <v>0</v>
      </c>
      <c r="AT16" s="488">
        <f>'[2]1.0_OriginalTargets'!BD301</f>
        <v>0</v>
      </c>
      <c r="AU16" s="482"/>
      <c r="AV16" s="487">
        <f>'[2]1.0_OriginalTargets'!BF301</f>
        <v>0</v>
      </c>
      <c r="AW16" s="487">
        <f>'[2]1.0_OriginalTargets'!BG301</f>
        <v>0</v>
      </c>
      <c r="AX16" s="487">
        <f>'[2]1.0_OriginalTargets'!BH301</f>
        <v>0</v>
      </c>
      <c r="AY16" s="487">
        <f>'[2]1.0_OriginalTargets'!BI301</f>
        <v>0</v>
      </c>
      <c r="AZ16" s="487">
        <f>'[2]1.0_OriginalTargets'!BJ301</f>
        <v>0</v>
      </c>
      <c r="BA16" s="488">
        <f>'[2]1.0_OriginalTargets'!BK301</f>
        <v>0</v>
      </c>
    </row>
    <row r="17" spans="1:53" ht="13.5" thickBot="1" x14ac:dyDescent="0.4">
      <c r="A17" s="483"/>
      <c r="B17" s="489"/>
      <c r="C17" s="490"/>
      <c r="D17" s="491"/>
      <c r="E17" s="492" t="s">
        <v>34</v>
      </c>
      <c r="F17" s="493">
        <f>'[2]1.0_OriginalTargets'!I302</f>
        <v>0</v>
      </c>
      <c r="G17" s="493">
        <f>'[2]1.0_OriginalTargets'!J302</f>
        <v>0</v>
      </c>
      <c r="H17" s="493">
        <f>'[2]1.0_OriginalTargets'!K302</f>
        <v>0</v>
      </c>
      <c r="I17" s="493">
        <f>'[2]1.0_OriginalTargets'!L302</f>
        <v>0</v>
      </c>
      <c r="J17" s="493">
        <f>'[2]1.0_OriginalTargets'!M302</f>
        <v>0</v>
      </c>
      <c r="K17" s="494">
        <f>'[2]1.0_OriginalTargets'!N302</f>
        <v>0</v>
      </c>
      <c r="M17" s="493">
        <f>'[2]1.0_OriginalTargets'!S302</f>
        <v>0</v>
      </c>
      <c r="N17" s="493">
        <f>'[2]1.0_OriginalTargets'!T302</f>
        <v>0</v>
      </c>
      <c r="O17" s="493">
        <f>'[2]1.0_OriginalTargets'!U302</f>
        <v>0</v>
      </c>
      <c r="P17" s="493">
        <f>'[2]1.0_OriginalTargets'!V302</f>
        <v>0</v>
      </c>
      <c r="Q17" s="493">
        <f>'[2]1.0_OriginalTargets'!W302</f>
        <v>0</v>
      </c>
      <c r="R17" s="494">
        <f>'[2]1.0_OriginalTargets'!X302</f>
        <v>0</v>
      </c>
      <c r="T17" s="493">
        <f>'[2]1.0_OriginalTargets'!AC302</f>
        <v>0</v>
      </c>
      <c r="U17" s="493">
        <f>'[2]1.0_OriginalTargets'!AD302</f>
        <v>0</v>
      </c>
      <c r="V17" s="493">
        <f>'[2]1.0_OriginalTargets'!AE302</f>
        <v>0</v>
      </c>
      <c r="W17" s="493">
        <f>'[2]1.0_OriginalTargets'!AF302</f>
        <v>0</v>
      </c>
      <c r="X17" s="493">
        <f>'[2]1.0_OriginalTargets'!AG302</f>
        <v>0</v>
      </c>
      <c r="Y17" s="494">
        <f>'[2]1.0_OriginalTargets'!AH302</f>
        <v>0</v>
      </c>
      <c r="AA17" s="493">
        <f>'[2]1.0_OriginalTargets'!AK302</f>
        <v>0</v>
      </c>
      <c r="AB17" s="493">
        <f>'[2]1.0_OriginalTargets'!AL302</f>
        <v>0</v>
      </c>
      <c r="AC17" s="493">
        <f>'[2]1.0_OriginalTargets'!AM302</f>
        <v>0</v>
      </c>
      <c r="AD17" s="493">
        <f>'[2]1.0_OriginalTargets'!AN302</f>
        <v>0</v>
      </c>
      <c r="AE17" s="493">
        <f>'[2]1.0_OriginalTargets'!AO302</f>
        <v>0</v>
      </c>
      <c r="AF17" s="494">
        <f>'[2]1.0_OriginalTargets'!AP302</f>
        <v>0</v>
      </c>
      <c r="AG17" s="482"/>
      <c r="AH17" s="493">
        <f>'[2]1.0_OriginalTargets'!AR302</f>
        <v>0</v>
      </c>
      <c r="AI17" s="493">
        <f>'[2]1.0_OriginalTargets'!AS302</f>
        <v>0</v>
      </c>
      <c r="AJ17" s="493">
        <f>'[2]1.0_OriginalTargets'!AT302</f>
        <v>0</v>
      </c>
      <c r="AK17" s="493">
        <f>'[2]1.0_OriginalTargets'!AU302</f>
        <v>0</v>
      </c>
      <c r="AL17" s="493">
        <f>'[2]1.0_OriginalTargets'!AV302</f>
        <v>0</v>
      </c>
      <c r="AM17" s="494">
        <f>'[2]1.0_OriginalTargets'!AW302</f>
        <v>0</v>
      </c>
      <c r="AN17" s="482"/>
      <c r="AO17" s="493">
        <f>'[2]1.0_OriginalTargets'!AY302</f>
        <v>0</v>
      </c>
      <c r="AP17" s="493">
        <f>'[2]1.0_OriginalTargets'!AZ302</f>
        <v>0</v>
      </c>
      <c r="AQ17" s="493">
        <f>'[2]1.0_OriginalTargets'!BA302</f>
        <v>0</v>
      </c>
      <c r="AR17" s="493">
        <f>'[2]1.0_OriginalTargets'!BB302</f>
        <v>0</v>
      </c>
      <c r="AS17" s="493">
        <f>'[2]1.0_OriginalTargets'!BC302</f>
        <v>0</v>
      </c>
      <c r="AT17" s="494">
        <f>'[2]1.0_OriginalTargets'!BD302</f>
        <v>0</v>
      </c>
      <c r="AU17" s="482"/>
      <c r="AV17" s="493">
        <f>'[2]1.0_OriginalTargets'!BF302</f>
        <v>0</v>
      </c>
      <c r="AW17" s="493">
        <f>'[2]1.0_OriginalTargets'!BG302</f>
        <v>0</v>
      </c>
      <c r="AX17" s="493">
        <f>'[2]1.0_OriginalTargets'!BH302</f>
        <v>0</v>
      </c>
      <c r="AY17" s="493">
        <f>'[2]1.0_OriginalTargets'!BI302</f>
        <v>0</v>
      </c>
      <c r="AZ17" s="493">
        <f>'[2]1.0_OriginalTargets'!BJ302</f>
        <v>0</v>
      </c>
      <c r="BA17" s="494">
        <f>'[2]1.0_OriginalTargets'!BK302</f>
        <v>0</v>
      </c>
    </row>
    <row r="18" spans="1:53" ht="25.5" x14ac:dyDescent="0.35">
      <c r="A18" s="495" t="s">
        <v>20</v>
      </c>
      <c r="B18" s="476">
        <v>2</v>
      </c>
      <c r="C18" s="477" t="s">
        <v>63</v>
      </c>
      <c r="D18" s="478" t="s">
        <v>38</v>
      </c>
      <c r="E18" s="496" t="s">
        <v>31</v>
      </c>
      <c r="F18" s="480">
        <f>'[2]1.0_OriginalTargets'!I303</f>
        <v>0</v>
      </c>
      <c r="G18" s="480">
        <f>'[2]1.0_OriginalTargets'!J303</f>
        <v>0</v>
      </c>
      <c r="H18" s="480">
        <f>'[2]1.0_OriginalTargets'!K303</f>
        <v>0</v>
      </c>
      <c r="I18" s="480">
        <f>'[2]1.0_OriginalTargets'!L303</f>
        <v>0</v>
      </c>
      <c r="J18" s="480">
        <f>'[2]1.0_OriginalTargets'!M303</f>
        <v>0</v>
      </c>
      <c r="K18" s="481">
        <f>'[2]1.0_OriginalTargets'!N303</f>
        <v>0</v>
      </c>
      <c r="M18" s="480">
        <f>'[2]1.0_OriginalTargets'!S303</f>
        <v>0</v>
      </c>
      <c r="N18" s="480">
        <f>'[2]1.0_OriginalTargets'!T303</f>
        <v>0</v>
      </c>
      <c r="O18" s="480">
        <f>'[2]1.0_OriginalTargets'!U303</f>
        <v>0</v>
      </c>
      <c r="P18" s="480">
        <f>'[2]1.0_OriginalTargets'!V303</f>
        <v>0</v>
      </c>
      <c r="Q18" s="480">
        <f>'[2]1.0_OriginalTargets'!W303</f>
        <v>0</v>
      </c>
      <c r="R18" s="481">
        <f>'[2]1.0_OriginalTargets'!X303</f>
        <v>0</v>
      </c>
      <c r="T18" s="480">
        <f>'[2]1.0_OriginalTargets'!AC303</f>
        <v>0</v>
      </c>
      <c r="U18" s="480">
        <f>'[2]1.0_OriginalTargets'!AD303</f>
        <v>0</v>
      </c>
      <c r="V18" s="480">
        <f>'[2]1.0_OriginalTargets'!AE303</f>
        <v>0</v>
      </c>
      <c r="W18" s="480">
        <f>'[2]1.0_OriginalTargets'!AF303</f>
        <v>0</v>
      </c>
      <c r="X18" s="480">
        <f>'[2]1.0_OriginalTargets'!AG303</f>
        <v>0</v>
      </c>
      <c r="Y18" s="481">
        <f>'[2]1.0_OriginalTargets'!AH303</f>
        <v>0</v>
      </c>
      <c r="AA18" s="480">
        <f>'[2]1.0_OriginalTargets'!AK303</f>
        <v>0</v>
      </c>
      <c r="AB18" s="480">
        <f>'[2]1.0_OriginalTargets'!AL303</f>
        <v>0</v>
      </c>
      <c r="AC18" s="480">
        <f>'[2]1.0_OriginalTargets'!AM303</f>
        <v>0</v>
      </c>
      <c r="AD18" s="480">
        <f>'[2]1.0_OriginalTargets'!AN303</f>
        <v>0</v>
      </c>
      <c r="AE18" s="480">
        <f>'[2]1.0_OriginalTargets'!AO303</f>
        <v>0</v>
      </c>
      <c r="AF18" s="481">
        <f>'[2]1.0_OriginalTargets'!AP303</f>
        <v>0</v>
      </c>
      <c r="AG18" s="482"/>
      <c r="AH18" s="480">
        <f>'[2]1.0_OriginalTargets'!AR303</f>
        <v>0</v>
      </c>
      <c r="AI18" s="480">
        <f>'[2]1.0_OriginalTargets'!AS303</f>
        <v>0</v>
      </c>
      <c r="AJ18" s="480">
        <f>'[2]1.0_OriginalTargets'!AT303</f>
        <v>0</v>
      </c>
      <c r="AK18" s="480">
        <f>'[2]1.0_OriginalTargets'!AU303</f>
        <v>0</v>
      </c>
      <c r="AL18" s="480">
        <f>'[2]1.0_OriginalTargets'!AV303</f>
        <v>0</v>
      </c>
      <c r="AM18" s="481">
        <f>'[2]1.0_OriginalTargets'!AW303</f>
        <v>0</v>
      </c>
      <c r="AN18" s="482"/>
      <c r="AO18" s="480">
        <f>'[2]1.0_OriginalTargets'!AY303</f>
        <v>0</v>
      </c>
      <c r="AP18" s="480">
        <f>'[2]1.0_OriginalTargets'!AZ303</f>
        <v>0</v>
      </c>
      <c r="AQ18" s="480">
        <f>'[2]1.0_OriginalTargets'!BA303</f>
        <v>0</v>
      </c>
      <c r="AR18" s="480">
        <f>'[2]1.0_OriginalTargets'!BB303</f>
        <v>0</v>
      </c>
      <c r="AS18" s="480">
        <f>'[2]1.0_OriginalTargets'!BC303</f>
        <v>0</v>
      </c>
      <c r="AT18" s="481">
        <f>'[2]1.0_OriginalTargets'!BD303</f>
        <v>0</v>
      </c>
      <c r="AU18" s="482"/>
      <c r="AV18" s="480">
        <f>'[2]1.0_OriginalTargets'!BF303</f>
        <v>0</v>
      </c>
      <c r="AW18" s="480">
        <f>'[2]1.0_OriginalTargets'!BG303</f>
        <v>0</v>
      </c>
      <c r="AX18" s="480">
        <f>'[2]1.0_OriginalTargets'!BH303</f>
        <v>0</v>
      </c>
      <c r="AY18" s="480">
        <f>'[2]1.0_OriginalTargets'!BI303</f>
        <v>0</v>
      </c>
      <c r="AZ18" s="480">
        <f>'[2]1.0_OriginalTargets'!BJ303</f>
        <v>0</v>
      </c>
      <c r="BA18" s="481">
        <f>'[2]1.0_OriginalTargets'!BK303</f>
        <v>0</v>
      </c>
    </row>
    <row r="19" spans="1:53" ht="13.15" x14ac:dyDescent="0.35">
      <c r="A19" s="483"/>
      <c r="B19" s="484"/>
      <c r="C19" s="485"/>
      <c r="D19" s="486"/>
      <c r="E19" s="479" t="s">
        <v>32</v>
      </c>
      <c r="F19" s="487">
        <f>'[2]1.0_OriginalTargets'!I304</f>
        <v>2</v>
      </c>
      <c r="G19" s="487">
        <f>'[2]1.0_OriginalTargets'!J304</f>
        <v>0</v>
      </c>
      <c r="H19" s="487">
        <f>'[2]1.0_OriginalTargets'!K304</f>
        <v>1</v>
      </c>
      <c r="I19" s="487">
        <f>'[2]1.0_OriginalTargets'!L304</f>
        <v>1</v>
      </c>
      <c r="J19" s="487">
        <f>'[2]1.0_OriginalTargets'!M304</f>
        <v>0</v>
      </c>
      <c r="K19" s="488">
        <f>'[2]1.0_OriginalTargets'!N304</f>
        <v>0</v>
      </c>
      <c r="M19" s="487">
        <f>'[2]1.0_OriginalTargets'!S304</f>
        <v>2</v>
      </c>
      <c r="N19" s="487">
        <f>'[2]1.0_OriginalTargets'!T304</f>
        <v>0</v>
      </c>
      <c r="O19" s="487">
        <f>'[2]1.0_OriginalTargets'!U304</f>
        <v>2</v>
      </c>
      <c r="P19" s="487">
        <f>'[2]1.0_OriginalTargets'!V304</f>
        <v>0</v>
      </c>
      <c r="Q19" s="487">
        <f>'[2]1.0_OriginalTargets'!W304</f>
        <v>0</v>
      </c>
      <c r="R19" s="488">
        <f>'[2]1.0_OriginalTargets'!X304</f>
        <v>0</v>
      </c>
      <c r="T19" s="487">
        <f>'[2]1.0_OriginalTargets'!AC304</f>
        <v>2</v>
      </c>
      <c r="U19" s="487">
        <f>'[2]1.0_OriginalTargets'!AD304</f>
        <v>0</v>
      </c>
      <c r="V19" s="487">
        <f>'[2]1.0_OriginalTargets'!AE304</f>
        <v>0</v>
      </c>
      <c r="W19" s="487">
        <f>'[2]1.0_OriginalTargets'!AF304</f>
        <v>0</v>
      </c>
      <c r="X19" s="487">
        <f>'[2]1.0_OriginalTargets'!AG304</f>
        <v>1</v>
      </c>
      <c r="Y19" s="488">
        <f>'[2]1.0_OriginalTargets'!AH304</f>
        <v>1</v>
      </c>
      <c r="AA19" s="487">
        <f>'[2]1.0_OriginalTargets'!AK304</f>
        <v>2</v>
      </c>
      <c r="AB19" s="487">
        <f>'[2]1.0_OriginalTargets'!AL304</f>
        <v>0</v>
      </c>
      <c r="AC19" s="487">
        <f>'[2]1.0_OriginalTargets'!AM304</f>
        <v>2</v>
      </c>
      <c r="AD19" s="487">
        <f>'[2]1.0_OriginalTargets'!AN304</f>
        <v>0</v>
      </c>
      <c r="AE19" s="487">
        <f>'[2]1.0_OriginalTargets'!AO304</f>
        <v>-1</v>
      </c>
      <c r="AF19" s="488">
        <f>'[2]1.0_OriginalTargets'!AP304</f>
        <v>-1</v>
      </c>
      <c r="AG19" s="482"/>
      <c r="AH19" s="487">
        <f>'[2]1.0_OriginalTargets'!AR304</f>
        <v>0</v>
      </c>
      <c r="AI19" s="487">
        <f>'[2]1.0_OriginalTargets'!AS304</f>
        <v>0</v>
      </c>
      <c r="AJ19" s="487">
        <f>'[2]1.0_OriginalTargets'!AT304</f>
        <v>0</v>
      </c>
      <c r="AK19" s="487">
        <f>'[2]1.0_OriginalTargets'!AU304</f>
        <v>0</v>
      </c>
      <c r="AL19" s="487">
        <f>'[2]1.0_OriginalTargets'!AV304</f>
        <v>0</v>
      </c>
      <c r="AM19" s="488">
        <f>'[2]1.0_OriginalTargets'!AW304</f>
        <v>0</v>
      </c>
      <c r="AN19" s="482"/>
      <c r="AO19" s="487">
        <f>'[2]1.0_OriginalTargets'!AY304</f>
        <v>2</v>
      </c>
      <c r="AP19" s="487">
        <f>'[2]1.0_OriginalTargets'!AZ304</f>
        <v>0</v>
      </c>
      <c r="AQ19" s="487">
        <f>'[2]1.0_OriginalTargets'!BA304</f>
        <v>2</v>
      </c>
      <c r="AR19" s="487">
        <f>'[2]1.0_OriginalTargets'!BB304</f>
        <v>0</v>
      </c>
      <c r="AS19" s="487">
        <f>'[2]1.0_OriginalTargets'!BC304</f>
        <v>-1</v>
      </c>
      <c r="AT19" s="488">
        <f>'[2]1.0_OriginalTargets'!BD304</f>
        <v>-1</v>
      </c>
      <c r="AU19" s="482"/>
      <c r="AV19" s="487">
        <f>'[2]1.0_OriginalTargets'!BF304</f>
        <v>0</v>
      </c>
      <c r="AW19" s="487">
        <f>'[2]1.0_OriginalTargets'!BG304</f>
        <v>0</v>
      </c>
      <c r="AX19" s="487">
        <f>'[2]1.0_OriginalTargets'!BH304</f>
        <v>0</v>
      </c>
      <c r="AY19" s="487">
        <f>'[2]1.0_OriginalTargets'!BI304</f>
        <v>0</v>
      </c>
      <c r="AZ19" s="487">
        <f>'[2]1.0_OriginalTargets'!BJ304</f>
        <v>0</v>
      </c>
      <c r="BA19" s="488">
        <f>'[2]1.0_OriginalTargets'!BK304</f>
        <v>0</v>
      </c>
    </row>
    <row r="20" spans="1:53" ht="13.15" x14ac:dyDescent="0.35">
      <c r="A20" s="483"/>
      <c r="B20" s="484"/>
      <c r="C20" s="485"/>
      <c r="D20" s="486"/>
      <c r="E20" s="479" t="s">
        <v>33</v>
      </c>
      <c r="F20" s="487">
        <f>'[2]1.0_OriginalTargets'!I305</f>
        <v>0</v>
      </c>
      <c r="G20" s="487">
        <f>'[2]1.0_OriginalTargets'!J305</f>
        <v>0</v>
      </c>
      <c r="H20" s="487">
        <f>'[2]1.0_OriginalTargets'!K305</f>
        <v>0</v>
      </c>
      <c r="I20" s="487">
        <f>'[2]1.0_OriginalTargets'!L305</f>
        <v>0</v>
      </c>
      <c r="J20" s="487">
        <f>'[2]1.0_OriginalTargets'!M305</f>
        <v>0</v>
      </c>
      <c r="K20" s="488">
        <f>'[2]1.0_OriginalTargets'!N305</f>
        <v>0</v>
      </c>
      <c r="M20" s="487">
        <f>'[2]1.0_OriginalTargets'!S305</f>
        <v>0</v>
      </c>
      <c r="N20" s="487">
        <f>'[2]1.0_OriginalTargets'!T305</f>
        <v>0</v>
      </c>
      <c r="O20" s="487">
        <f>'[2]1.0_OriginalTargets'!U305</f>
        <v>0</v>
      </c>
      <c r="P20" s="487">
        <f>'[2]1.0_OriginalTargets'!V305</f>
        <v>0</v>
      </c>
      <c r="Q20" s="487">
        <f>'[2]1.0_OriginalTargets'!W305</f>
        <v>0</v>
      </c>
      <c r="R20" s="488">
        <f>'[2]1.0_OriginalTargets'!X305</f>
        <v>0</v>
      </c>
      <c r="T20" s="487">
        <f>'[2]1.0_OriginalTargets'!AC305</f>
        <v>0</v>
      </c>
      <c r="U20" s="487">
        <f>'[2]1.0_OriginalTargets'!AD305</f>
        <v>0</v>
      </c>
      <c r="V20" s="487">
        <f>'[2]1.0_OriginalTargets'!AE305</f>
        <v>0</v>
      </c>
      <c r="W20" s="487">
        <f>'[2]1.0_OriginalTargets'!AF305</f>
        <v>0</v>
      </c>
      <c r="X20" s="487">
        <f>'[2]1.0_OriginalTargets'!AG305</f>
        <v>0</v>
      </c>
      <c r="Y20" s="488">
        <f>'[2]1.0_OriginalTargets'!AH305</f>
        <v>0</v>
      </c>
      <c r="AA20" s="487">
        <f>'[2]1.0_OriginalTargets'!AK305</f>
        <v>0</v>
      </c>
      <c r="AB20" s="487">
        <f>'[2]1.0_OriginalTargets'!AL305</f>
        <v>0</v>
      </c>
      <c r="AC20" s="487">
        <f>'[2]1.0_OriginalTargets'!AM305</f>
        <v>0</v>
      </c>
      <c r="AD20" s="487">
        <f>'[2]1.0_OriginalTargets'!AN305</f>
        <v>0</v>
      </c>
      <c r="AE20" s="487">
        <f>'[2]1.0_OriginalTargets'!AO305</f>
        <v>0</v>
      </c>
      <c r="AF20" s="488">
        <f>'[2]1.0_OriginalTargets'!AP305</f>
        <v>0</v>
      </c>
      <c r="AG20" s="482"/>
      <c r="AH20" s="487">
        <f>'[2]1.0_OriginalTargets'!AR305</f>
        <v>0</v>
      </c>
      <c r="AI20" s="487">
        <f>'[2]1.0_OriginalTargets'!AS305</f>
        <v>0</v>
      </c>
      <c r="AJ20" s="487">
        <f>'[2]1.0_OriginalTargets'!AT305</f>
        <v>0</v>
      </c>
      <c r="AK20" s="487">
        <f>'[2]1.0_OriginalTargets'!AU305</f>
        <v>0</v>
      </c>
      <c r="AL20" s="487">
        <f>'[2]1.0_OriginalTargets'!AV305</f>
        <v>0</v>
      </c>
      <c r="AM20" s="488">
        <f>'[2]1.0_OriginalTargets'!AW305</f>
        <v>0</v>
      </c>
      <c r="AN20" s="482"/>
      <c r="AO20" s="487">
        <f>'[2]1.0_OriginalTargets'!AY305</f>
        <v>0</v>
      </c>
      <c r="AP20" s="487">
        <f>'[2]1.0_OriginalTargets'!AZ305</f>
        <v>0</v>
      </c>
      <c r="AQ20" s="487">
        <f>'[2]1.0_OriginalTargets'!BA305</f>
        <v>0</v>
      </c>
      <c r="AR20" s="487">
        <f>'[2]1.0_OriginalTargets'!BB305</f>
        <v>0</v>
      </c>
      <c r="AS20" s="487">
        <f>'[2]1.0_OriginalTargets'!BC305</f>
        <v>0</v>
      </c>
      <c r="AT20" s="488">
        <f>'[2]1.0_OriginalTargets'!BD305</f>
        <v>0</v>
      </c>
      <c r="AU20" s="482"/>
      <c r="AV20" s="487">
        <f>'[2]1.0_OriginalTargets'!BF305</f>
        <v>0</v>
      </c>
      <c r="AW20" s="487">
        <f>'[2]1.0_OriginalTargets'!BG305</f>
        <v>0</v>
      </c>
      <c r="AX20" s="487">
        <f>'[2]1.0_OriginalTargets'!BH305</f>
        <v>0</v>
      </c>
      <c r="AY20" s="487">
        <f>'[2]1.0_OriginalTargets'!BI305</f>
        <v>0</v>
      </c>
      <c r="AZ20" s="487">
        <f>'[2]1.0_OriginalTargets'!BJ305</f>
        <v>0</v>
      </c>
      <c r="BA20" s="488">
        <f>'[2]1.0_OriginalTargets'!BK305</f>
        <v>0</v>
      </c>
    </row>
    <row r="21" spans="1:53" ht="13.5" thickBot="1" x14ac:dyDescent="0.4">
      <c r="A21" s="483"/>
      <c r="B21" s="489"/>
      <c r="C21" s="490"/>
      <c r="D21" s="491"/>
      <c r="E21" s="492" t="s">
        <v>34</v>
      </c>
      <c r="F21" s="493">
        <f>'[2]1.0_OriginalTargets'!I306</f>
        <v>0</v>
      </c>
      <c r="G21" s="493">
        <f>'[2]1.0_OriginalTargets'!J306</f>
        <v>0</v>
      </c>
      <c r="H21" s="493">
        <f>'[2]1.0_OriginalTargets'!K306</f>
        <v>0</v>
      </c>
      <c r="I21" s="493">
        <f>'[2]1.0_OriginalTargets'!L306</f>
        <v>0</v>
      </c>
      <c r="J21" s="493">
        <f>'[2]1.0_OriginalTargets'!M306</f>
        <v>0</v>
      </c>
      <c r="K21" s="494">
        <f>'[2]1.0_OriginalTargets'!N306</f>
        <v>0</v>
      </c>
      <c r="M21" s="493">
        <f>'[2]1.0_OriginalTargets'!S306</f>
        <v>0</v>
      </c>
      <c r="N21" s="493">
        <f>'[2]1.0_OriginalTargets'!T306</f>
        <v>0</v>
      </c>
      <c r="O21" s="493">
        <f>'[2]1.0_OriginalTargets'!U306</f>
        <v>0</v>
      </c>
      <c r="P21" s="493">
        <f>'[2]1.0_OriginalTargets'!V306</f>
        <v>0</v>
      </c>
      <c r="Q21" s="493">
        <f>'[2]1.0_OriginalTargets'!W306</f>
        <v>0</v>
      </c>
      <c r="R21" s="494">
        <f>'[2]1.0_OriginalTargets'!X306</f>
        <v>0</v>
      </c>
      <c r="T21" s="493">
        <f>'[2]1.0_OriginalTargets'!AC306</f>
        <v>0</v>
      </c>
      <c r="U21" s="493">
        <f>'[2]1.0_OriginalTargets'!AD306</f>
        <v>0</v>
      </c>
      <c r="V21" s="493">
        <f>'[2]1.0_OriginalTargets'!AE306</f>
        <v>0</v>
      </c>
      <c r="W21" s="493">
        <f>'[2]1.0_OriginalTargets'!AF306</f>
        <v>0</v>
      </c>
      <c r="X21" s="493">
        <f>'[2]1.0_OriginalTargets'!AG306</f>
        <v>0</v>
      </c>
      <c r="Y21" s="494">
        <f>'[2]1.0_OriginalTargets'!AH306</f>
        <v>0</v>
      </c>
      <c r="AA21" s="493">
        <f>'[2]1.0_OriginalTargets'!AK306</f>
        <v>0</v>
      </c>
      <c r="AB21" s="493">
        <f>'[2]1.0_OriginalTargets'!AL306</f>
        <v>0</v>
      </c>
      <c r="AC21" s="493">
        <f>'[2]1.0_OriginalTargets'!AM306</f>
        <v>0</v>
      </c>
      <c r="AD21" s="493">
        <f>'[2]1.0_OriginalTargets'!AN306</f>
        <v>0</v>
      </c>
      <c r="AE21" s="493">
        <f>'[2]1.0_OriginalTargets'!AO306</f>
        <v>0</v>
      </c>
      <c r="AF21" s="494">
        <f>'[2]1.0_OriginalTargets'!AP306</f>
        <v>0</v>
      </c>
      <c r="AG21" s="482"/>
      <c r="AH21" s="493">
        <f>'[2]1.0_OriginalTargets'!AR306</f>
        <v>0</v>
      </c>
      <c r="AI21" s="493">
        <f>'[2]1.0_OriginalTargets'!AS306</f>
        <v>0</v>
      </c>
      <c r="AJ21" s="493">
        <f>'[2]1.0_OriginalTargets'!AT306</f>
        <v>0</v>
      </c>
      <c r="AK21" s="493">
        <f>'[2]1.0_OriginalTargets'!AU306</f>
        <v>0</v>
      </c>
      <c r="AL21" s="493">
        <f>'[2]1.0_OriginalTargets'!AV306</f>
        <v>0</v>
      </c>
      <c r="AM21" s="494">
        <f>'[2]1.0_OriginalTargets'!AW306</f>
        <v>0</v>
      </c>
      <c r="AN21" s="482"/>
      <c r="AO21" s="493">
        <f>'[2]1.0_OriginalTargets'!AY306</f>
        <v>0</v>
      </c>
      <c r="AP21" s="493">
        <f>'[2]1.0_OriginalTargets'!AZ306</f>
        <v>0</v>
      </c>
      <c r="AQ21" s="493">
        <f>'[2]1.0_OriginalTargets'!BA306</f>
        <v>0</v>
      </c>
      <c r="AR21" s="493">
        <f>'[2]1.0_OriginalTargets'!BB306</f>
        <v>0</v>
      </c>
      <c r="AS21" s="493">
        <f>'[2]1.0_OriginalTargets'!BC306</f>
        <v>0</v>
      </c>
      <c r="AT21" s="494">
        <f>'[2]1.0_OriginalTargets'!BD306</f>
        <v>0</v>
      </c>
      <c r="AU21" s="482"/>
      <c r="AV21" s="493">
        <f>'[2]1.0_OriginalTargets'!BF306</f>
        <v>0</v>
      </c>
      <c r="AW21" s="493">
        <f>'[2]1.0_OriginalTargets'!BG306</f>
        <v>0</v>
      </c>
      <c r="AX21" s="493">
        <f>'[2]1.0_OriginalTargets'!BH306</f>
        <v>0</v>
      </c>
      <c r="AY21" s="493">
        <f>'[2]1.0_OriginalTargets'!BI306</f>
        <v>0</v>
      </c>
      <c r="AZ21" s="493">
        <f>'[2]1.0_OriginalTargets'!BJ306</f>
        <v>0</v>
      </c>
      <c r="BA21" s="494">
        <f>'[2]1.0_OriginalTargets'!BK306</f>
        <v>0</v>
      </c>
    </row>
    <row r="22" spans="1:53" ht="25.5" x14ac:dyDescent="0.35">
      <c r="A22" s="495" t="s">
        <v>20</v>
      </c>
      <c r="B22" s="476">
        <v>7</v>
      </c>
      <c r="C22" s="477" t="s">
        <v>11</v>
      </c>
      <c r="D22" s="478" t="s">
        <v>36</v>
      </c>
      <c r="E22" s="496" t="s">
        <v>31</v>
      </c>
      <c r="F22" s="480">
        <f>'[2]1.0_OriginalTargets'!I307</f>
        <v>0</v>
      </c>
      <c r="G22" s="480">
        <f>'[2]1.0_OriginalTargets'!J307</f>
        <v>0</v>
      </c>
      <c r="H22" s="480">
        <f>'[2]1.0_OriginalTargets'!K307</f>
        <v>0</v>
      </c>
      <c r="I22" s="480">
        <f>'[2]1.0_OriginalTargets'!L307</f>
        <v>0</v>
      </c>
      <c r="J22" s="480">
        <f>'[2]1.0_OriginalTargets'!M307</f>
        <v>0</v>
      </c>
      <c r="K22" s="481">
        <f>'[2]1.0_OriginalTargets'!N307</f>
        <v>0</v>
      </c>
      <c r="M22" s="480">
        <f>'[2]1.0_OriginalTargets'!S307</f>
        <v>0</v>
      </c>
      <c r="N22" s="480">
        <f>'[2]1.0_OriginalTargets'!T307</f>
        <v>0</v>
      </c>
      <c r="O22" s="480">
        <f>'[2]1.0_OriginalTargets'!U307</f>
        <v>0</v>
      </c>
      <c r="P22" s="480">
        <f>'[2]1.0_OriginalTargets'!V307</f>
        <v>0</v>
      </c>
      <c r="Q22" s="480">
        <f>'[2]1.0_OriginalTargets'!W307</f>
        <v>0</v>
      </c>
      <c r="R22" s="481">
        <f>'[2]1.0_OriginalTargets'!X307</f>
        <v>0</v>
      </c>
      <c r="T22" s="480">
        <f>'[2]1.0_OriginalTargets'!AC307</f>
        <v>0</v>
      </c>
      <c r="U22" s="480">
        <f>'[2]1.0_OriginalTargets'!AD307</f>
        <v>0</v>
      </c>
      <c r="V22" s="480">
        <f>'[2]1.0_OriginalTargets'!AE307</f>
        <v>0</v>
      </c>
      <c r="W22" s="480">
        <f>'[2]1.0_OriginalTargets'!AF307</f>
        <v>0</v>
      </c>
      <c r="X22" s="480">
        <f>'[2]1.0_OriginalTargets'!AG307</f>
        <v>0</v>
      </c>
      <c r="Y22" s="481">
        <f>'[2]1.0_OriginalTargets'!AH307</f>
        <v>0</v>
      </c>
      <c r="AA22" s="480">
        <f>'[2]1.0_OriginalTargets'!AK307</f>
        <v>0</v>
      </c>
      <c r="AB22" s="480">
        <f>'[2]1.0_OriginalTargets'!AL307</f>
        <v>0</v>
      </c>
      <c r="AC22" s="480">
        <f>'[2]1.0_OriginalTargets'!AM307</f>
        <v>0</v>
      </c>
      <c r="AD22" s="480">
        <f>'[2]1.0_OriginalTargets'!AN307</f>
        <v>0</v>
      </c>
      <c r="AE22" s="480">
        <f>'[2]1.0_OriginalTargets'!AO307</f>
        <v>0</v>
      </c>
      <c r="AF22" s="481">
        <f>'[2]1.0_OriginalTargets'!AP307</f>
        <v>0</v>
      </c>
      <c r="AG22" s="482"/>
      <c r="AH22" s="480">
        <f>'[2]1.0_OriginalTargets'!AR307</f>
        <v>0</v>
      </c>
      <c r="AI22" s="480">
        <f>'[2]1.0_OriginalTargets'!AS307</f>
        <v>0</v>
      </c>
      <c r="AJ22" s="480">
        <f>'[2]1.0_OriginalTargets'!AT307</f>
        <v>0</v>
      </c>
      <c r="AK22" s="480">
        <f>'[2]1.0_OriginalTargets'!AU307</f>
        <v>0</v>
      </c>
      <c r="AL22" s="480">
        <f>'[2]1.0_OriginalTargets'!AV307</f>
        <v>0</v>
      </c>
      <c r="AM22" s="481">
        <f>'[2]1.0_OriginalTargets'!AW307</f>
        <v>0</v>
      </c>
      <c r="AN22" s="482"/>
      <c r="AO22" s="480">
        <f>'[2]1.0_OriginalTargets'!AY307</f>
        <v>0</v>
      </c>
      <c r="AP22" s="480">
        <f>'[2]1.0_OriginalTargets'!AZ307</f>
        <v>0</v>
      </c>
      <c r="AQ22" s="480">
        <f>'[2]1.0_OriginalTargets'!BA307</f>
        <v>0</v>
      </c>
      <c r="AR22" s="480">
        <f>'[2]1.0_OriginalTargets'!BB307</f>
        <v>0</v>
      </c>
      <c r="AS22" s="480">
        <f>'[2]1.0_OriginalTargets'!BC307</f>
        <v>0</v>
      </c>
      <c r="AT22" s="481">
        <f>'[2]1.0_OriginalTargets'!BD307</f>
        <v>0</v>
      </c>
      <c r="AU22" s="482"/>
      <c r="AV22" s="480">
        <f>'[2]1.0_OriginalTargets'!BF307</f>
        <v>0</v>
      </c>
      <c r="AW22" s="480">
        <f>'[2]1.0_OriginalTargets'!BG307</f>
        <v>0</v>
      </c>
      <c r="AX22" s="480">
        <f>'[2]1.0_OriginalTargets'!BH307</f>
        <v>0</v>
      </c>
      <c r="AY22" s="480">
        <f>'[2]1.0_OriginalTargets'!BI307</f>
        <v>0</v>
      </c>
      <c r="AZ22" s="480">
        <f>'[2]1.0_OriginalTargets'!BJ307</f>
        <v>0</v>
      </c>
      <c r="BA22" s="481">
        <f>'[2]1.0_OriginalTargets'!BK307</f>
        <v>0</v>
      </c>
    </row>
    <row r="23" spans="1:53" ht="13.15" x14ac:dyDescent="0.35">
      <c r="A23" s="483"/>
      <c r="B23" s="484"/>
      <c r="C23" s="485"/>
      <c r="D23" s="486"/>
      <c r="E23" s="479" t="s">
        <v>32</v>
      </c>
      <c r="F23" s="487">
        <f>'[2]1.0_OriginalTargets'!I308</f>
        <v>0</v>
      </c>
      <c r="G23" s="487">
        <f>'[2]1.0_OriginalTargets'!J308</f>
        <v>0</v>
      </c>
      <c r="H23" s="487">
        <f>'[2]1.0_OriginalTargets'!K308</f>
        <v>0</v>
      </c>
      <c r="I23" s="487">
        <f>'[2]1.0_OriginalTargets'!L308</f>
        <v>0</v>
      </c>
      <c r="J23" s="487">
        <f>'[2]1.0_OriginalTargets'!M308</f>
        <v>0</v>
      </c>
      <c r="K23" s="488">
        <f>'[2]1.0_OriginalTargets'!N308</f>
        <v>0</v>
      </c>
      <c r="M23" s="487">
        <f>'[2]1.0_OriginalTargets'!S308</f>
        <v>0</v>
      </c>
      <c r="N23" s="487">
        <f>'[2]1.0_OriginalTargets'!T308</f>
        <v>0</v>
      </c>
      <c r="O23" s="487">
        <f>'[2]1.0_OriginalTargets'!U308</f>
        <v>0</v>
      </c>
      <c r="P23" s="487">
        <f>'[2]1.0_OriginalTargets'!V308</f>
        <v>0</v>
      </c>
      <c r="Q23" s="487">
        <f>'[2]1.0_OriginalTargets'!W308</f>
        <v>0</v>
      </c>
      <c r="R23" s="488">
        <f>'[2]1.0_OriginalTargets'!X308</f>
        <v>0</v>
      </c>
      <c r="T23" s="487">
        <f>'[2]1.0_OriginalTargets'!AC308</f>
        <v>0</v>
      </c>
      <c r="U23" s="487">
        <f>'[2]1.0_OriginalTargets'!AD308</f>
        <v>0</v>
      </c>
      <c r="V23" s="487">
        <f>'[2]1.0_OriginalTargets'!AE308</f>
        <v>0</v>
      </c>
      <c r="W23" s="487">
        <f>'[2]1.0_OriginalTargets'!AF308</f>
        <v>0</v>
      </c>
      <c r="X23" s="487">
        <f>'[2]1.0_OriginalTargets'!AG308</f>
        <v>0</v>
      </c>
      <c r="Y23" s="488">
        <f>'[2]1.0_OriginalTargets'!AH308</f>
        <v>0</v>
      </c>
      <c r="AA23" s="487">
        <f>'[2]1.0_OriginalTargets'!AK308</f>
        <v>0</v>
      </c>
      <c r="AB23" s="487">
        <f>'[2]1.0_OriginalTargets'!AL308</f>
        <v>0</v>
      </c>
      <c r="AC23" s="487">
        <f>'[2]1.0_OriginalTargets'!AM308</f>
        <v>0</v>
      </c>
      <c r="AD23" s="487">
        <f>'[2]1.0_OriginalTargets'!AN308</f>
        <v>0</v>
      </c>
      <c r="AE23" s="487">
        <f>'[2]1.0_OriginalTargets'!AO308</f>
        <v>0</v>
      </c>
      <c r="AF23" s="488">
        <f>'[2]1.0_OriginalTargets'!AP308</f>
        <v>0</v>
      </c>
      <c r="AG23" s="482"/>
      <c r="AH23" s="487">
        <f>'[2]1.0_OriginalTargets'!AR308</f>
        <v>0</v>
      </c>
      <c r="AI23" s="487">
        <f>'[2]1.0_OriginalTargets'!AS308</f>
        <v>0</v>
      </c>
      <c r="AJ23" s="487">
        <f>'[2]1.0_OriginalTargets'!AT308</f>
        <v>0</v>
      </c>
      <c r="AK23" s="487">
        <f>'[2]1.0_OriginalTargets'!AU308</f>
        <v>0</v>
      </c>
      <c r="AL23" s="487">
        <f>'[2]1.0_OriginalTargets'!AV308</f>
        <v>0</v>
      </c>
      <c r="AM23" s="488">
        <f>'[2]1.0_OriginalTargets'!AW308</f>
        <v>0</v>
      </c>
      <c r="AN23" s="482"/>
      <c r="AO23" s="487">
        <f>'[2]1.0_OriginalTargets'!AY308</f>
        <v>0</v>
      </c>
      <c r="AP23" s="487">
        <f>'[2]1.0_OriginalTargets'!AZ308</f>
        <v>0</v>
      </c>
      <c r="AQ23" s="487">
        <f>'[2]1.0_OriginalTargets'!BA308</f>
        <v>0</v>
      </c>
      <c r="AR23" s="487">
        <f>'[2]1.0_OriginalTargets'!BB308</f>
        <v>0</v>
      </c>
      <c r="AS23" s="487">
        <f>'[2]1.0_OriginalTargets'!BC308</f>
        <v>0</v>
      </c>
      <c r="AT23" s="488">
        <f>'[2]1.0_OriginalTargets'!BD308</f>
        <v>0</v>
      </c>
      <c r="AU23" s="482"/>
      <c r="AV23" s="487">
        <f>'[2]1.0_OriginalTargets'!BF308</f>
        <v>0</v>
      </c>
      <c r="AW23" s="487">
        <f>'[2]1.0_OriginalTargets'!BG308</f>
        <v>0</v>
      </c>
      <c r="AX23" s="487">
        <f>'[2]1.0_OriginalTargets'!BH308</f>
        <v>0</v>
      </c>
      <c r="AY23" s="487">
        <f>'[2]1.0_OriginalTargets'!BI308</f>
        <v>0</v>
      </c>
      <c r="AZ23" s="487">
        <f>'[2]1.0_OriginalTargets'!BJ308</f>
        <v>0</v>
      </c>
      <c r="BA23" s="488">
        <f>'[2]1.0_OriginalTargets'!BK308</f>
        <v>0</v>
      </c>
    </row>
    <row r="24" spans="1:53" ht="13.15" x14ac:dyDescent="0.35">
      <c r="A24" s="483"/>
      <c r="B24" s="484"/>
      <c r="C24" s="485"/>
      <c r="D24" s="486"/>
      <c r="E24" s="479" t="s">
        <v>33</v>
      </c>
      <c r="F24" s="487">
        <f>'[2]1.0_OriginalTargets'!I309</f>
        <v>23</v>
      </c>
      <c r="G24" s="487">
        <f>'[2]1.0_OriginalTargets'!J309</f>
        <v>1</v>
      </c>
      <c r="H24" s="487">
        <f>'[2]1.0_OriginalTargets'!K309</f>
        <v>17</v>
      </c>
      <c r="I24" s="487">
        <f>'[2]1.0_OriginalTargets'!L309</f>
        <v>3</v>
      </c>
      <c r="J24" s="487">
        <f>'[2]1.0_OriginalTargets'!M309</f>
        <v>2</v>
      </c>
      <c r="K24" s="488">
        <f>'[2]1.0_OriginalTargets'!N309</f>
        <v>0</v>
      </c>
      <c r="M24" s="487">
        <f>'[2]1.0_OriginalTargets'!S309</f>
        <v>25</v>
      </c>
      <c r="N24" s="487">
        <f>'[2]1.0_OriginalTargets'!T309</f>
        <v>2</v>
      </c>
      <c r="O24" s="487">
        <f>'[2]1.0_OriginalTargets'!U309</f>
        <v>13</v>
      </c>
      <c r="P24" s="487">
        <f>'[2]1.0_OriginalTargets'!V309</f>
        <v>10</v>
      </c>
      <c r="Q24" s="487">
        <f>'[2]1.0_OriginalTargets'!W309</f>
        <v>0</v>
      </c>
      <c r="R24" s="488">
        <f>'[2]1.0_OriginalTargets'!X309</f>
        <v>0</v>
      </c>
      <c r="T24" s="487">
        <f>'[2]1.0_OriginalTargets'!AC309</f>
        <v>25</v>
      </c>
      <c r="U24" s="487">
        <f>'[2]1.0_OriginalTargets'!AD309</f>
        <v>2</v>
      </c>
      <c r="V24" s="487">
        <f>'[2]1.0_OriginalTargets'!AE309</f>
        <v>9</v>
      </c>
      <c r="W24" s="487">
        <f>'[2]1.0_OriginalTargets'!AF309</f>
        <v>10</v>
      </c>
      <c r="X24" s="487">
        <f>'[2]1.0_OriginalTargets'!AG309</f>
        <v>1</v>
      </c>
      <c r="Y24" s="488">
        <f>'[2]1.0_OriginalTargets'!AH309</f>
        <v>3</v>
      </c>
      <c r="AA24" s="487">
        <f>'[2]1.0_OriginalTargets'!AK309</f>
        <v>0</v>
      </c>
      <c r="AB24" s="487">
        <f>'[2]1.0_OriginalTargets'!AL309</f>
        <v>0</v>
      </c>
      <c r="AC24" s="487">
        <f>'[2]1.0_OriginalTargets'!AM309</f>
        <v>4</v>
      </c>
      <c r="AD24" s="487">
        <f>'[2]1.0_OriginalTargets'!AN309</f>
        <v>0</v>
      </c>
      <c r="AE24" s="487">
        <f>'[2]1.0_OriginalTargets'!AO309</f>
        <v>-1</v>
      </c>
      <c r="AF24" s="488">
        <f>'[2]1.0_OriginalTargets'!AP309</f>
        <v>-3</v>
      </c>
      <c r="AG24" s="482"/>
      <c r="AH24" s="487">
        <f>'[2]1.0_OriginalTargets'!AR309</f>
        <v>0</v>
      </c>
      <c r="AI24" s="487">
        <f>'[2]1.0_OriginalTargets'!AS309</f>
        <v>0</v>
      </c>
      <c r="AJ24" s="487">
        <f>'[2]1.0_OriginalTargets'!AT309</f>
        <v>0</v>
      </c>
      <c r="AK24" s="487">
        <f>'[2]1.0_OriginalTargets'!AU309</f>
        <v>0</v>
      </c>
      <c r="AL24" s="487">
        <f>'[2]1.0_OriginalTargets'!AV309</f>
        <v>0</v>
      </c>
      <c r="AM24" s="488">
        <f>'[2]1.0_OriginalTargets'!AW309</f>
        <v>0</v>
      </c>
      <c r="AN24" s="482"/>
      <c r="AO24" s="487">
        <f>'[2]1.0_OriginalTargets'!AY309</f>
        <v>0</v>
      </c>
      <c r="AP24" s="487">
        <f>'[2]1.0_OriginalTargets'!AZ309</f>
        <v>0</v>
      </c>
      <c r="AQ24" s="487">
        <f>'[2]1.0_OriginalTargets'!BA309</f>
        <v>0</v>
      </c>
      <c r="AR24" s="487">
        <f>'[2]1.0_OriginalTargets'!BB309</f>
        <v>0</v>
      </c>
      <c r="AS24" s="487">
        <f>'[2]1.0_OriginalTargets'!BC309</f>
        <v>0</v>
      </c>
      <c r="AT24" s="488">
        <f>'[2]1.0_OriginalTargets'!BD309</f>
        <v>0</v>
      </c>
      <c r="AU24" s="482"/>
      <c r="AV24" s="487">
        <f>'[2]1.0_OriginalTargets'!BF309</f>
        <v>0</v>
      </c>
      <c r="AW24" s="487">
        <f>'[2]1.0_OriginalTargets'!BG309</f>
        <v>0</v>
      </c>
      <c r="AX24" s="487">
        <f>'[2]1.0_OriginalTargets'!BH309</f>
        <v>0</v>
      </c>
      <c r="AY24" s="487">
        <f>'[2]1.0_OriginalTargets'!BI309</f>
        <v>0</v>
      </c>
      <c r="AZ24" s="487">
        <f>'[2]1.0_OriginalTargets'!BJ309</f>
        <v>0</v>
      </c>
      <c r="BA24" s="488">
        <f>'[2]1.0_OriginalTargets'!BK309</f>
        <v>0</v>
      </c>
    </row>
    <row r="25" spans="1:53" ht="13.5" thickBot="1" x14ac:dyDescent="0.4">
      <c r="A25" s="483"/>
      <c r="B25" s="489"/>
      <c r="C25" s="490"/>
      <c r="D25" s="491"/>
      <c r="E25" s="492" t="s">
        <v>34</v>
      </c>
      <c r="F25" s="493">
        <f>'[2]1.0_OriginalTargets'!I310</f>
        <v>0</v>
      </c>
      <c r="G25" s="493">
        <f>'[2]1.0_OriginalTargets'!J310</f>
        <v>0</v>
      </c>
      <c r="H25" s="493">
        <f>'[2]1.0_OriginalTargets'!K310</f>
        <v>0</v>
      </c>
      <c r="I25" s="493">
        <f>'[2]1.0_OriginalTargets'!L310</f>
        <v>0</v>
      </c>
      <c r="J25" s="493">
        <f>'[2]1.0_OriginalTargets'!M310</f>
        <v>0</v>
      </c>
      <c r="K25" s="494">
        <f>'[2]1.0_OriginalTargets'!N310</f>
        <v>0</v>
      </c>
      <c r="M25" s="493">
        <f>'[2]1.0_OriginalTargets'!S310</f>
        <v>0</v>
      </c>
      <c r="N25" s="493">
        <f>'[2]1.0_OriginalTargets'!T310</f>
        <v>0</v>
      </c>
      <c r="O25" s="493">
        <f>'[2]1.0_OriginalTargets'!U310</f>
        <v>0</v>
      </c>
      <c r="P25" s="493">
        <f>'[2]1.0_OriginalTargets'!V310</f>
        <v>0</v>
      </c>
      <c r="Q25" s="493">
        <f>'[2]1.0_OriginalTargets'!W310</f>
        <v>0</v>
      </c>
      <c r="R25" s="494">
        <f>'[2]1.0_OriginalTargets'!X310</f>
        <v>0</v>
      </c>
      <c r="T25" s="493">
        <f>'[2]1.0_OriginalTargets'!AC310</f>
        <v>0</v>
      </c>
      <c r="U25" s="493">
        <f>'[2]1.0_OriginalTargets'!AD310</f>
        <v>0</v>
      </c>
      <c r="V25" s="493">
        <f>'[2]1.0_OriginalTargets'!AE310</f>
        <v>0</v>
      </c>
      <c r="W25" s="493">
        <f>'[2]1.0_OriginalTargets'!AF310</f>
        <v>0</v>
      </c>
      <c r="X25" s="493">
        <f>'[2]1.0_OriginalTargets'!AG310</f>
        <v>0</v>
      </c>
      <c r="Y25" s="494">
        <f>'[2]1.0_OriginalTargets'!AH310</f>
        <v>0</v>
      </c>
      <c r="AA25" s="493">
        <f>'[2]1.0_OriginalTargets'!AK310</f>
        <v>0</v>
      </c>
      <c r="AB25" s="493">
        <f>'[2]1.0_OriginalTargets'!AL310</f>
        <v>0</v>
      </c>
      <c r="AC25" s="493">
        <f>'[2]1.0_OriginalTargets'!AM310</f>
        <v>0</v>
      </c>
      <c r="AD25" s="493">
        <f>'[2]1.0_OriginalTargets'!AN310</f>
        <v>0</v>
      </c>
      <c r="AE25" s="493">
        <f>'[2]1.0_OriginalTargets'!AO310</f>
        <v>0</v>
      </c>
      <c r="AF25" s="494">
        <f>'[2]1.0_OriginalTargets'!AP310</f>
        <v>0</v>
      </c>
      <c r="AG25" s="482"/>
      <c r="AH25" s="493">
        <f>'[2]1.0_OriginalTargets'!AR310</f>
        <v>0</v>
      </c>
      <c r="AI25" s="493">
        <f>'[2]1.0_OriginalTargets'!AS310</f>
        <v>0</v>
      </c>
      <c r="AJ25" s="493">
        <f>'[2]1.0_OriginalTargets'!AT310</f>
        <v>0</v>
      </c>
      <c r="AK25" s="493">
        <f>'[2]1.0_OriginalTargets'!AU310</f>
        <v>0</v>
      </c>
      <c r="AL25" s="493">
        <f>'[2]1.0_OriginalTargets'!AV310</f>
        <v>0</v>
      </c>
      <c r="AM25" s="494">
        <f>'[2]1.0_OriginalTargets'!AW310</f>
        <v>0</v>
      </c>
      <c r="AN25" s="482"/>
      <c r="AO25" s="493">
        <f>'[2]1.0_OriginalTargets'!AY310</f>
        <v>0</v>
      </c>
      <c r="AP25" s="493">
        <f>'[2]1.0_OriginalTargets'!AZ310</f>
        <v>0</v>
      </c>
      <c r="AQ25" s="493">
        <f>'[2]1.0_OriginalTargets'!BA310</f>
        <v>0</v>
      </c>
      <c r="AR25" s="493">
        <f>'[2]1.0_OriginalTargets'!BB310</f>
        <v>0</v>
      </c>
      <c r="AS25" s="493">
        <f>'[2]1.0_OriginalTargets'!BC310</f>
        <v>0</v>
      </c>
      <c r="AT25" s="494">
        <f>'[2]1.0_OriginalTargets'!BD310</f>
        <v>0</v>
      </c>
      <c r="AU25" s="482"/>
      <c r="AV25" s="493">
        <f>'[2]1.0_OriginalTargets'!BF310</f>
        <v>0</v>
      </c>
      <c r="AW25" s="493">
        <f>'[2]1.0_OriginalTargets'!BG310</f>
        <v>0</v>
      </c>
      <c r="AX25" s="493">
        <f>'[2]1.0_OriginalTargets'!BH310</f>
        <v>0</v>
      </c>
      <c r="AY25" s="493">
        <f>'[2]1.0_OriginalTargets'!BI310</f>
        <v>0</v>
      </c>
      <c r="AZ25" s="493">
        <f>'[2]1.0_OriginalTargets'!BJ310</f>
        <v>0</v>
      </c>
      <c r="BA25" s="494">
        <f>'[2]1.0_OriginalTargets'!BK310</f>
        <v>0</v>
      </c>
    </row>
    <row r="26" spans="1:53" ht="25.5" x14ac:dyDescent="0.35">
      <c r="A26" s="495" t="s">
        <v>20</v>
      </c>
      <c r="B26" s="476">
        <v>8</v>
      </c>
      <c r="C26" s="477" t="s">
        <v>12</v>
      </c>
      <c r="D26" s="478" t="s">
        <v>36</v>
      </c>
      <c r="E26" s="496" t="s">
        <v>31</v>
      </c>
      <c r="F26" s="480">
        <f>'[2]1.0_OriginalTargets'!I311</f>
        <v>0</v>
      </c>
      <c r="G26" s="480">
        <f>'[2]1.0_OriginalTargets'!J311</f>
        <v>0</v>
      </c>
      <c r="H26" s="480">
        <f>'[2]1.0_OriginalTargets'!K311</f>
        <v>0</v>
      </c>
      <c r="I26" s="480">
        <f>'[2]1.0_OriginalTargets'!L311</f>
        <v>0</v>
      </c>
      <c r="J26" s="480">
        <f>'[2]1.0_OriginalTargets'!M311</f>
        <v>0</v>
      </c>
      <c r="K26" s="481">
        <f>'[2]1.0_OriginalTargets'!N311</f>
        <v>0</v>
      </c>
      <c r="M26" s="480">
        <f>'[2]1.0_OriginalTargets'!S311</f>
        <v>0</v>
      </c>
      <c r="N26" s="480">
        <f>'[2]1.0_OriginalTargets'!T311</f>
        <v>0</v>
      </c>
      <c r="O26" s="480">
        <f>'[2]1.0_OriginalTargets'!U311</f>
        <v>0</v>
      </c>
      <c r="P26" s="480">
        <f>'[2]1.0_OriginalTargets'!V311</f>
        <v>0</v>
      </c>
      <c r="Q26" s="480">
        <f>'[2]1.0_OriginalTargets'!W311</f>
        <v>0</v>
      </c>
      <c r="R26" s="481">
        <f>'[2]1.0_OriginalTargets'!X311</f>
        <v>0</v>
      </c>
      <c r="T26" s="480">
        <f>'[2]1.0_OriginalTargets'!AC311</f>
        <v>0</v>
      </c>
      <c r="U26" s="480">
        <f>'[2]1.0_OriginalTargets'!AD311</f>
        <v>0</v>
      </c>
      <c r="V26" s="480">
        <f>'[2]1.0_OriginalTargets'!AE311</f>
        <v>0</v>
      </c>
      <c r="W26" s="480">
        <f>'[2]1.0_OriginalTargets'!AF311</f>
        <v>0</v>
      </c>
      <c r="X26" s="480">
        <f>'[2]1.0_OriginalTargets'!AG311</f>
        <v>0</v>
      </c>
      <c r="Y26" s="481">
        <f>'[2]1.0_OriginalTargets'!AH311</f>
        <v>0</v>
      </c>
      <c r="AA26" s="480">
        <f>'[2]1.0_OriginalTargets'!AK311</f>
        <v>0</v>
      </c>
      <c r="AB26" s="480">
        <f>'[2]1.0_OriginalTargets'!AL311</f>
        <v>0</v>
      </c>
      <c r="AC26" s="480">
        <f>'[2]1.0_OriginalTargets'!AM311</f>
        <v>0</v>
      </c>
      <c r="AD26" s="480">
        <f>'[2]1.0_OriginalTargets'!AN311</f>
        <v>0</v>
      </c>
      <c r="AE26" s="480">
        <f>'[2]1.0_OriginalTargets'!AO311</f>
        <v>0</v>
      </c>
      <c r="AF26" s="481">
        <f>'[2]1.0_OriginalTargets'!AP311</f>
        <v>0</v>
      </c>
      <c r="AG26" s="482"/>
      <c r="AH26" s="480">
        <f>'[2]1.0_OriginalTargets'!AR311</f>
        <v>0</v>
      </c>
      <c r="AI26" s="480">
        <f>'[2]1.0_OriginalTargets'!AS311</f>
        <v>0</v>
      </c>
      <c r="AJ26" s="480">
        <f>'[2]1.0_OriginalTargets'!AT311</f>
        <v>0</v>
      </c>
      <c r="AK26" s="480">
        <f>'[2]1.0_OriginalTargets'!AU311</f>
        <v>0</v>
      </c>
      <c r="AL26" s="480">
        <f>'[2]1.0_OriginalTargets'!AV311</f>
        <v>0</v>
      </c>
      <c r="AM26" s="481">
        <f>'[2]1.0_OriginalTargets'!AW311</f>
        <v>0</v>
      </c>
      <c r="AN26" s="482"/>
      <c r="AO26" s="480">
        <f>'[2]1.0_OriginalTargets'!AY311</f>
        <v>0</v>
      </c>
      <c r="AP26" s="480">
        <f>'[2]1.0_OriginalTargets'!AZ311</f>
        <v>0</v>
      </c>
      <c r="AQ26" s="480">
        <f>'[2]1.0_OriginalTargets'!BA311</f>
        <v>0</v>
      </c>
      <c r="AR26" s="480">
        <f>'[2]1.0_OriginalTargets'!BB311</f>
        <v>0</v>
      </c>
      <c r="AS26" s="480">
        <f>'[2]1.0_OriginalTargets'!BC311</f>
        <v>0</v>
      </c>
      <c r="AT26" s="481">
        <f>'[2]1.0_OriginalTargets'!BD311</f>
        <v>0</v>
      </c>
      <c r="AU26" s="482"/>
      <c r="AV26" s="480">
        <f>'[2]1.0_OriginalTargets'!BF311</f>
        <v>0</v>
      </c>
      <c r="AW26" s="480">
        <f>'[2]1.0_OriginalTargets'!BG311</f>
        <v>0</v>
      </c>
      <c r="AX26" s="480">
        <f>'[2]1.0_OriginalTargets'!BH311</f>
        <v>0</v>
      </c>
      <c r="AY26" s="480">
        <f>'[2]1.0_OriginalTargets'!BI311</f>
        <v>0</v>
      </c>
      <c r="AZ26" s="480">
        <f>'[2]1.0_OriginalTargets'!BJ311</f>
        <v>0</v>
      </c>
      <c r="BA26" s="481">
        <f>'[2]1.0_OriginalTargets'!BK311</f>
        <v>0</v>
      </c>
    </row>
    <row r="27" spans="1:53" ht="13.15" x14ac:dyDescent="0.35">
      <c r="A27" s="483"/>
      <c r="B27" s="484"/>
      <c r="C27" s="485"/>
      <c r="D27" s="486"/>
      <c r="E27" s="479" t="s">
        <v>32</v>
      </c>
      <c r="F27" s="487">
        <f>'[2]1.0_OriginalTargets'!I312</f>
        <v>0</v>
      </c>
      <c r="G27" s="487">
        <f>'[2]1.0_OriginalTargets'!J312</f>
        <v>0</v>
      </c>
      <c r="H27" s="487">
        <f>'[2]1.0_OriginalTargets'!K312</f>
        <v>0</v>
      </c>
      <c r="I27" s="487">
        <f>'[2]1.0_OriginalTargets'!L312</f>
        <v>0</v>
      </c>
      <c r="J27" s="487">
        <f>'[2]1.0_OriginalTargets'!M312</f>
        <v>0</v>
      </c>
      <c r="K27" s="488">
        <f>'[2]1.0_OriginalTargets'!N312</f>
        <v>0</v>
      </c>
      <c r="M27" s="487">
        <f>'[2]1.0_OriginalTargets'!S312</f>
        <v>0</v>
      </c>
      <c r="N27" s="487">
        <f>'[2]1.0_OriginalTargets'!T312</f>
        <v>0</v>
      </c>
      <c r="O27" s="487">
        <f>'[2]1.0_OriginalTargets'!U312</f>
        <v>0</v>
      </c>
      <c r="P27" s="487">
        <f>'[2]1.0_OriginalTargets'!V312</f>
        <v>0</v>
      </c>
      <c r="Q27" s="487">
        <f>'[2]1.0_OriginalTargets'!W312</f>
        <v>0</v>
      </c>
      <c r="R27" s="488">
        <f>'[2]1.0_OriginalTargets'!X312</f>
        <v>0</v>
      </c>
      <c r="T27" s="487">
        <f>'[2]1.0_OriginalTargets'!AC312</f>
        <v>0</v>
      </c>
      <c r="U27" s="487">
        <f>'[2]1.0_OriginalTargets'!AD312</f>
        <v>0</v>
      </c>
      <c r="V27" s="487">
        <f>'[2]1.0_OriginalTargets'!AE312</f>
        <v>0</v>
      </c>
      <c r="W27" s="487">
        <f>'[2]1.0_OriginalTargets'!AF312</f>
        <v>0</v>
      </c>
      <c r="X27" s="487">
        <f>'[2]1.0_OriginalTargets'!AG312</f>
        <v>0</v>
      </c>
      <c r="Y27" s="488">
        <f>'[2]1.0_OriginalTargets'!AH312</f>
        <v>0</v>
      </c>
      <c r="AA27" s="487">
        <f>'[2]1.0_OriginalTargets'!AK312</f>
        <v>0</v>
      </c>
      <c r="AB27" s="487">
        <f>'[2]1.0_OriginalTargets'!AL312</f>
        <v>0</v>
      </c>
      <c r="AC27" s="487">
        <f>'[2]1.0_OriginalTargets'!AM312</f>
        <v>0</v>
      </c>
      <c r="AD27" s="487">
        <f>'[2]1.0_OriginalTargets'!AN312</f>
        <v>0</v>
      </c>
      <c r="AE27" s="487">
        <f>'[2]1.0_OriginalTargets'!AO312</f>
        <v>0</v>
      </c>
      <c r="AF27" s="488">
        <f>'[2]1.0_OriginalTargets'!AP312</f>
        <v>0</v>
      </c>
      <c r="AG27" s="482"/>
      <c r="AH27" s="487">
        <f>'[2]1.0_OriginalTargets'!AR312</f>
        <v>0</v>
      </c>
      <c r="AI27" s="487">
        <f>'[2]1.0_OriginalTargets'!AS312</f>
        <v>0</v>
      </c>
      <c r="AJ27" s="487">
        <f>'[2]1.0_OriginalTargets'!AT312</f>
        <v>0</v>
      </c>
      <c r="AK27" s="487">
        <f>'[2]1.0_OriginalTargets'!AU312</f>
        <v>0</v>
      </c>
      <c r="AL27" s="487">
        <f>'[2]1.0_OriginalTargets'!AV312</f>
        <v>0</v>
      </c>
      <c r="AM27" s="488">
        <f>'[2]1.0_OriginalTargets'!AW312</f>
        <v>0</v>
      </c>
      <c r="AN27" s="482"/>
      <c r="AO27" s="487">
        <f>'[2]1.0_OriginalTargets'!AY312</f>
        <v>0</v>
      </c>
      <c r="AP27" s="487">
        <f>'[2]1.0_OriginalTargets'!AZ312</f>
        <v>0</v>
      </c>
      <c r="AQ27" s="487">
        <f>'[2]1.0_OriginalTargets'!BA312</f>
        <v>0</v>
      </c>
      <c r="AR27" s="487">
        <f>'[2]1.0_OriginalTargets'!BB312</f>
        <v>0</v>
      </c>
      <c r="AS27" s="487">
        <f>'[2]1.0_OriginalTargets'!BC312</f>
        <v>0</v>
      </c>
      <c r="AT27" s="488">
        <f>'[2]1.0_OriginalTargets'!BD312</f>
        <v>0</v>
      </c>
      <c r="AU27" s="482"/>
      <c r="AV27" s="487">
        <f>'[2]1.0_OriginalTargets'!BF312</f>
        <v>0</v>
      </c>
      <c r="AW27" s="487">
        <f>'[2]1.0_OriginalTargets'!BG312</f>
        <v>0</v>
      </c>
      <c r="AX27" s="487">
        <f>'[2]1.0_OriginalTargets'!BH312</f>
        <v>0</v>
      </c>
      <c r="AY27" s="487">
        <f>'[2]1.0_OriginalTargets'!BI312</f>
        <v>0</v>
      </c>
      <c r="AZ27" s="487">
        <f>'[2]1.0_OriginalTargets'!BJ312</f>
        <v>0</v>
      </c>
      <c r="BA27" s="488">
        <f>'[2]1.0_OriginalTargets'!BK312</f>
        <v>0</v>
      </c>
    </row>
    <row r="28" spans="1:53" ht="13.15" x14ac:dyDescent="0.35">
      <c r="A28" s="483"/>
      <c r="B28" s="484"/>
      <c r="C28" s="485"/>
      <c r="D28" s="486"/>
      <c r="E28" s="479" t="s">
        <v>33</v>
      </c>
      <c r="F28" s="487">
        <f>'[2]1.0_OriginalTargets'!I313</f>
        <v>23</v>
      </c>
      <c r="G28" s="487">
        <f>'[2]1.0_OriginalTargets'!J313</f>
        <v>3</v>
      </c>
      <c r="H28" s="487">
        <f>'[2]1.0_OriginalTargets'!K313</f>
        <v>11</v>
      </c>
      <c r="I28" s="487">
        <f>'[2]1.0_OriginalTargets'!L313</f>
        <v>2</v>
      </c>
      <c r="J28" s="487">
        <f>'[2]1.0_OriginalTargets'!M313</f>
        <v>4</v>
      </c>
      <c r="K28" s="488">
        <f>'[2]1.0_OriginalTargets'!N313</f>
        <v>3</v>
      </c>
      <c r="M28" s="487">
        <f>'[2]1.0_OriginalTargets'!S313</f>
        <v>25</v>
      </c>
      <c r="N28" s="487">
        <f>'[2]1.0_OriginalTargets'!T313</f>
        <v>5</v>
      </c>
      <c r="O28" s="487">
        <f>'[2]1.0_OriginalTargets'!U313</f>
        <v>19</v>
      </c>
      <c r="P28" s="487">
        <f>'[2]1.0_OriginalTargets'!V313</f>
        <v>1</v>
      </c>
      <c r="Q28" s="487">
        <f>'[2]1.0_OriginalTargets'!W313</f>
        <v>0</v>
      </c>
      <c r="R28" s="488">
        <f>'[2]1.0_OriginalTargets'!X313</f>
        <v>0</v>
      </c>
      <c r="T28" s="487">
        <f>'[2]1.0_OriginalTargets'!AC313</f>
        <v>25</v>
      </c>
      <c r="U28" s="487">
        <f>'[2]1.0_OriginalTargets'!AD313</f>
        <v>5</v>
      </c>
      <c r="V28" s="487">
        <f>'[2]1.0_OriginalTargets'!AE313</f>
        <v>11</v>
      </c>
      <c r="W28" s="487">
        <f>'[2]1.0_OriginalTargets'!AF313</f>
        <v>1</v>
      </c>
      <c r="X28" s="487">
        <f>'[2]1.0_OriginalTargets'!AG313</f>
        <v>2</v>
      </c>
      <c r="Y28" s="488">
        <f>'[2]1.0_OriginalTargets'!AH313</f>
        <v>6</v>
      </c>
      <c r="AA28" s="487">
        <f>'[2]1.0_OriginalTargets'!AK313</f>
        <v>0</v>
      </c>
      <c r="AB28" s="487">
        <f>'[2]1.0_OriginalTargets'!AL313</f>
        <v>0</v>
      </c>
      <c r="AC28" s="487">
        <f>'[2]1.0_OriginalTargets'!AM313</f>
        <v>8</v>
      </c>
      <c r="AD28" s="487">
        <f>'[2]1.0_OriginalTargets'!AN313</f>
        <v>0</v>
      </c>
      <c r="AE28" s="487">
        <f>'[2]1.0_OriginalTargets'!AO313</f>
        <v>-2</v>
      </c>
      <c r="AF28" s="488">
        <f>'[2]1.0_OriginalTargets'!AP313</f>
        <v>-6</v>
      </c>
      <c r="AG28" s="482"/>
      <c r="AH28" s="487">
        <f>'[2]1.0_OriginalTargets'!AR313</f>
        <v>0</v>
      </c>
      <c r="AI28" s="487">
        <f>'[2]1.0_OriginalTargets'!AS313</f>
        <v>0</v>
      </c>
      <c r="AJ28" s="487">
        <f>'[2]1.0_OriginalTargets'!AT313</f>
        <v>0</v>
      </c>
      <c r="AK28" s="487">
        <f>'[2]1.0_OriginalTargets'!AU313</f>
        <v>0</v>
      </c>
      <c r="AL28" s="487">
        <f>'[2]1.0_OriginalTargets'!AV313</f>
        <v>0</v>
      </c>
      <c r="AM28" s="488">
        <f>'[2]1.0_OriginalTargets'!AW313</f>
        <v>0</v>
      </c>
      <c r="AN28" s="482"/>
      <c r="AO28" s="487">
        <f>'[2]1.0_OriginalTargets'!AY313</f>
        <v>0</v>
      </c>
      <c r="AP28" s="487">
        <f>'[2]1.0_OriginalTargets'!AZ313</f>
        <v>0</v>
      </c>
      <c r="AQ28" s="487">
        <f>'[2]1.0_OriginalTargets'!BA313</f>
        <v>0</v>
      </c>
      <c r="AR28" s="487">
        <f>'[2]1.0_OriginalTargets'!BB313</f>
        <v>0</v>
      </c>
      <c r="AS28" s="487">
        <f>'[2]1.0_OriginalTargets'!BC313</f>
        <v>0</v>
      </c>
      <c r="AT28" s="488">
        <f>'[2]1.0_OriginalTargets'!BD313</f>
        <v>0</v>
      </c>
      <c r="AU28" s="482"/>
      <c r="AV28" s="487">
        <f>'[2]1.0_OriginalTargets'!BF313</f>
        <v>0</v>
      </c>
      <c r="AW28" s="487">
        <f>'[2]1.0_OriginalTargets'!BG313</f>
        <v>0</v>
      </c>
      <c r="AX28" s="487">
        <f>'[2]1.0_OriginalTargets'!BH313</f>
        <v>0</v>
      </c>
      <c r="AY28" s="487">
        <f>'[2]1.0_OriginalTargets'!BI313</f>
        <v>0</v>
      </c>
      <c r="AZ28" s="487">
        <f>'[2]1.0_OriginalTargets'!BJ313</f>
        <v>0</v>
      </c>
      <c r="BA28" s="488">
        <f>'[2]1.0_OriginalTargets'!BK313</f>
        <v>0</v>
      </c>
    </row>
    <row r="29" spans="1:53" ht="13.5" thickBot="1" x14ac:dyDescent="0.4">
      <c r="A29" s="483"/>
      <c r="B29" s="489"/>
      <c r="C29" s="490"/>
      <c r="D29" s="491"/>
      <c r="E29" s="492" t="s">
        <v>34</v>
      </c>
      <c r="F29" s="493">
        <f>'[2]1.0_OriginalTargets'!I314</f>
        <v>0</v>
      </c>
      <c r="G29" s="493">
        <f>'[2]1.0_OriginalTargets'!J314</f>
        <v>0</v>
      </c>
      <c r="H29" s="493">
        <f>'[2]1.0_OriginalTargets'!K314</f>
        <v>0</v>
      </c>
      <c r="I29" s="493">
        <f>'[2]1.0_OriginalTargets'!L314</f>
        <v>0</v>
      </c>
      <c r="J29" s="493">
        <f>'[2]1.0_OriginalTargets'!M314</f>
        <v>0</v>
      </c>
      <c r="K29" s="494">
        <f>'[2]1.0_OriginalTargets'!N314</f>
        <v>0</v>
      </c>
      <c r="M29" s="493">
        <f>'[2]1.0_OriginalTargets'!S314</f>
        <v>0</v>
      </c>
      <c r="N29" s="493">
        <f>'[2]1.0_OriginalTargets'!T314</f>
        <v>0</v>
      </c>
      <c r="O29" s="493">
        <f>'[2]1.0_OriginalTargets'!U314</f>
        <v>0</v>
      </c>
      <c r="P29" s="493">
        <f>'[2]1.0_OriginalTargets'!V314</f>
        <v>0</v>
      </c>
      <c r="Q29" s="493">
        <f>'[2]1.0_OriginalTargets'!W314</f>
        <v>0</v>
      </c>
      <c r="R29" s="494">
        <f>'[2]1.0_OriginalTargets'!X314</f>
        <v>0</v>
      </c>
      <c r="T29" s="493">
        <f>'[2]1.0_OriginalTargets'!AC314</f>
        <v>0</v>
      </c>
      <c r="U29" s="493">
        <f>'[2]1.0_OriginalTargets'!AD314</f>
        <v>0</v>
      </c>
      <c r="V29" s="493">
        <f>'[2]1.0_OriginalTargets'!AE314</f>
        <v>0</v>
      </c>
      <c r="W29" s="493">
        <f>'[2]1.0_OriginalTargets'!AF314</f>
        <v>0</v>
      </c>
      <c r="X29" s="493">
        <f>'[2]1.0_OriginalTargets'!AG314</f>
        <v>0</v>
      </c>
      <c r="Y29" s="494">
        <f>'[2]1.0_OriginalTargets'!AH314</f>
        <v>0</v>
      </c>
      <c r="AA29" s="493">
        <f>'[2]1.0_OriginalTargets'!AK314</f>
        <v>0</v>
      </c>
      <c r="AB29" s="493">
        <f>'[2]1.0_OriginalTargets'!AL314</f>
        <v>0</v>
      </c>
      <c r="AC29" s="493">
        <f>'[2]1.0_OriginalTargets'!AM314</f>
        <v>0</v>
      </c>
      <c r="AD29" s="493">
        <f>'[2]1.0_OriginalTargets'!AN314</f>
        <v>0</v>
      </c>
      <c r="AE29" s="493">
        <f>'[2]1.0_OriginalTargets'!AO314</f>
        <v>0</v>
      </c>
      <c r="AF29" s="494">
        <f>'[2]1.0_OriginalTargets'!AP314</f>
        <v>0</v>
      </c>
      <c r="AG29" s="482"/>
      <c r="AH29" s="493">
        <f>'[2]1.0_OriginalTargets'!AR314</f>
        <v>0</v>
      </c>
      <c r="AI29" s="493">
        <f>'[2]1.0_OriginalTargets'!AS314</f>
        <v>0</v>
      </c>
      <c r="AJ29" s="493">
        <f>'[2]1.0_OriginalTargets'!AT314</f>
        <v>0</v>
      </c>
      <c r="AK29" s="493">
        <f>'[2]1.0_OriginalTargets'!AU314</f>
        <v>0</v>
      </c>
      <c r="AL29" s="493">
        <f>'[2]1.0_OriginalTargets'!AV314</f>
        <v>0</v>
      </c>
      <c r="AM29" s="494">
        <f>'[2]1.0_OriginalTargets'!AW314</f>
        <v>0</v>
      </c>
      <c r="AN29" s="482"/>
      <c r="AO29" s="493">
        <f>'[2]1.0_OriginalTargets'!AY314</f>
        <v>0</v>
      </c>
      <c r="AP29" s="493">
        <f>'[2]1.0_OriginalTargets'!AZ314</f>
        <v>0</v>
      </c>
      <c r="AQ29" s="493">
        <f>'[2]1.0_OriginalTargets'!BA314</f>
        <v>0</v>
      </c>
      <c r="AR29" s="493">
        <f>'[2]1.0_OriginalTargets'!BB314</f>
        <v>0</v>
      </c>
      <c r="AS29" s="493">
        <f>'[2]1.0_OriginalTargets'!BC314</f>
        <v>0</v>
      </c>
      <c r="AT29" s="494">
        <f>'[2]1.0_OriginalTargets'!BD314</f>
        <v>0</v>
      </c>
      <c r="AU29" s="482"/>
      <c r="AV29" s="493">
        <f>'[2]1.0_OriginalTargets'!BF314</f>
        <v>0</v>
      </c>
      <c r="AW29" s="493">
        <f>'[2]1.0_OriginalTargets'!BG314</f>
        <v>0</v>
      </c>
      <c r="AX29" s="493">
        <f>'[2]1.0_OriginalTargets'!BH314</f>
        <v>0</v>
      </c>
      <c r="AY29" s="493">
        <f>'[2]1.0_OriginalTargets'!BI314</f>
        <v>0</v>
      </c>
      <c r="AZ29" s="493">
        <f>'[2]1.0_OriginalTargets'!BJ314</f>
        <v>0</v>
      </c>
      <c r="BA29" s="494">
        <f>'[2]1.0_OriginalTargets'!BK314</f>
        <v>0</v>
      </c>
    </row>
    <row r="30" spans="1:53" ht="26.25" x14ac:dyDescent="0.35">
      <c r="A30" s="495" t="s">
        <v>20</v>
      </c>
      <c r="B30" s="476">
        <v>16</v>
      </c>
      <c r="C30" s="477" t="s">
        <v>64</v>
      </c>
      <c r="D30" s="478" t="s">
        <v>36</v>
      </c>
      <c r="E30" s="496" t="s">
        <v>31</v>
      </c>
      <c r="F30" s="480">
        <f>'[2]1.0_OriginalTargets'!I315</f>
        <v>0</v>
      </c>
      <c r="G30" s="480">
        <f>'[2]1.0_OriginalTargets'!J315</f>
        <v>0</v>
      </c>
      <c r="H30" s="480">
        <f>'[2]1.0_OriginalTargets'!K315</f>
        <v>0</v>
      </c>
      <c r="I30" s="480">
        <f>'[2]1.0_OriginalTargets'!L315</f>
        <v>0</v>
      </c>
      <c r="J30" s="480">
        <f>'[2]1.0_OriginalTargets'!M315</f>
        <v>0</v>
      </c>
      <c r="K30" s="481">
        <f>'[2]1.0_OriginalTargets'!N315</f>
        <v>0</v>
      </c>
      <c r="M30" s="480">
        <f>'[2]1.0_OriginalTargets'!S315</f>
        <v>0</v>
      </c>
      <c r="N30" s="480">
        <f>'[2]1.0_OriginalTargets'!T315</f>
        <v>0</v>
      </c>
      <c r="O30" s="480">
        <f>'[2]1.0_OriginalTargets'!U315</f>
        <v>0</v>
      </c>
      <c r="P30" s="480">
        <f>'[2]1.0_OriginalTargets'!V315</f>
        <v>0</v>
      </c>
      <c r="Q30" s="480">
        <f>'[2]1.0_OriginalTargets'!W315</f>
        <v>0</v>
      </c>
      <c r="R30" s="481">
        <f>'[2]1.0_OriginalTargets'!X315</f>
        <v>0</v>
      </c>
      <c r="T30" s="480">
        <f>'[2]1.0_OriginalTargets'!AC315</f>
        <v>0</v>
      </c>
      <c r="U30" s="480">
        <f>'[2]1.0_OriginalTargets'!AD315</f>
        <v>0</v>
      </c>
      <c r="V30" s="480">
        <f>'[2]1.0_OriginalTargets'!AE315</f>
        <v>0</v>
      </c>
      <c r="W30" s="480">
        <f>'[2]1.0_OriginalTargets'!AF315</f>
        <v>0</v>
      </c>
      <c r="X30" s="480">
        <f>'[2]1.0_OriginalTargets'!AG315</f>
        <v>0</v>
      </c>
      <c r="Y30" s="481">
        <f>'[2]1.0_OriginalTargets'!AH315</f>
        <v>0</v>
      </c>
      <c r="AA30" s="480">
        <f>'[2]1.0_OriginalTargets'!AK315</f>
        <v>0</v>
      </c>
      <c r="AB30" s="480">
        <f>'[2]1.0_OriginalTargets'!AL315</f>
        <v>0</v>
      </c>
      <c r="AC30" s="480">
        <f>'[2]1.0_OriginalTargets'!AM315</f>
        <v>0</v>
      </c>
      <c r="AD30" s="480">
        <f>'[2]1.0_OriginalTargets'!AN315</f>
        <v>0</v>
      </c>
      <c r="AE30" s="480">
        <f>'[2]1.0_OriginalTargets'!AO315</f>
        <v>0</v>
      </c>
      <c r="AF30" s="481">
        <f>'[2]1.0_OriginalTargets'!AP315</f>
        <v>0</v>
      </c>
      <c r="AG30" s="482"/>
      <c r="AH30" s="480">
        <f>'[2]1.0_OriginalTargets'!AR315</f>
        <v>0</v>
      </c>
      <c r="AI30" s="480">
        <f>'[2]1.0_OriginalTargets'!AS315</f>
        <v>0</v>
      </c>
      <c r="AJ30" s="480">
        <f>'[2]1.0_OriginalTargets'!AT315</f>
        <v>0</v>
      </c>
      <c r="AK30" s="480">
        <f>'[2]1.0_OriginalTargets'!AU315</f>
        <v>0</v>
      </c>
      <c r="AL30" s="480">
        <f>'[2]1.0_OriginalTargets'!AV315</f>
        <v>0</v>
      </c>
      <c r="AM30" s="481">
        <f>'[2]1.0_OriginalTargets'!AW315</f>
        <v>0</v>
      </c>
      <c r="AN30" s="482"/>
      <c r="AO30" s="480">
        <f>'[2]1.0_OriginalTargets'!AY315</f>
        <v>0</v>
      </c>
      <c r="AP30" s="480">
        <f>'[2]1.0_OriginalTargets'!AZ315</f>
        <v>0</v>
      </c>
      <c r="AQ30" s="480">
        <f>'[2]1.0_OriginalTargets'!BA315</f>
        <v>0</v>
      </c>
      <c r="AR30" s="480">
        <f>'[2]1.0_OriginalTargets'!BB315</f>
        <v>0</v>
      </c>
      <c r="AS30" s="480">
        <f>'[2]1.0_OriginalTargets'!BC315</f>
        <v>0</v>
      </c>
      <c r="AT30" s="481">
        <f>'[2]1.0_OriginalTargets'!BD315</f>
        <v>0</v>
      </c>
      <c r="AU30" s="482"/>
      <c r="AV30" s="480">
        <f>'[2]1.0_OriginalTargets'!BF315</f>
        <v>0</v>
      </c>
      <c r="AW30" s="480">
        <f>'[2]1.0_OriginalTargets'!BG315</f>
        <v>0</v>
      </c>
      <c r="AX30" s="480">
        <f>'[2]1.0_OriginalTargets'!BH315</f>
        <v>0</v>
      </c>
      <c r="AY30" s="480">
        <f>'[2]1.0_OriginalTargets'!BI315</f>
        <v>0</v>
      </c>
      <c r="AZ30" s="480">
        <f>'[2]1.0_OriginalTargets'!BJ315</f>
        <v>0</v>
      </c>
      <c r="BA30" s="481">
        <f>'[2]1.0_OriginalTargets'!BK315</f>
        <v>0</v>
      </c>
    </row>
    <row r="31" spans="1:53" ht="13.15" x14ac:dyDescent="0.35">
      <c r="A31" s="483"/>
      <c r="B31" s="484"/>
      <c r="C31" s="485"/>
      <c r="D31" s="486"/>
      <c r="E31" s="479" t="s">
        <v>32</v>
      </c>
      <c r="F31" s="487">
        <f>'[2]1.0_OriginalTargets'!I316</f>
        <v>6</v>
      </c>
      <c r="G31" s="487">
        <f>'[2]1.0_OriginalTargets'!J316</f>
        <v>4</v>
      </c>
      <c r="H31" s="487">
        <f>'[2]1.0_OriginalTargets'!K316</f>
        <v>1</v>
      </c>
      <c r="I31" s="487">
        <f>'[2]1.0_OriginalTargets'!L316</f>
        <v>0</v>
      </c>
      <c r="J31" s="487">
        <f>'[2]1.0_OriginalTargets'!M316</f>
        <v>1</v>
      </c>
      <c r="K31" s="488">
        <f>'[2]1.0_OriginalTargets'!N316</f>
        <v>0</v>
      </c>
      <c r="M31" s="487">
        <f>'[2]1.0_OriginalTargets'!S316</f>
        <v>9</v>
      </c>
      <c r="N31" s="487">
        <f>'[2]1.0_OriginalTargets'!T316</f>
        <v>7</v>
      </c>
      <c r="O31" s="487">
        <f>'[2]1.0_OriginalTargets'!U316</f>
        <v>1</v>
      </c>
      <c r="P31" s="487">
        <f>'[2]1.0_OriginalTargets'!V316</f>
        <v>1</v>
      </c>
      <c r="Q31" s="487">
        <f>'[2]1.0_OriginalTargets'!W316</f>
        <v>0</v>
      </c>
      <c r="R31" s="488">
        <f>'[2]1.0_OriginalTargets'!X316</f>
        <v>0</v>
      </c>
      <c r="T31" s="487">
        <f>'[2]1.0_OriginalTargets'!AC316</f>
        <v>9</v>
      </c>
      <c r="U31" s="487">
        <f>'[2]1.0_OriginalTargets'!AD316</f>
        <v>7</v>
      </c>
      <c r="V31" s="487">
        <f>'[2]1.0_OriginalTargets'!AE316</f>
        <v>0</v>
      </c>
      <c r="W31" s="487">
        <f>'[2]1.0_OriginalTargets'!AF316</f>
        <v>1</v>
      </c>
      <c r="X31" s="487">
        <f>'[2]1.0_OriginalTargets'!AG316</f>
        <v>0</v>
      </c>
      <c r="Y31" s="488">
        <f>'[2]1.0_OriginalTargets'!AH316</f>
        <v>1</v>
      </c>
      <c r="AA31" s="487">
        <f>'[2]1.0_OriginalTargets'!AK316</f>
        <v>1</v>
      </c>
      <c r="AB31" s="487">
        <f>'[2]1.0_OriginalTargets'!AL316</f>
        <v>0</v>
      </c>
      <c r="AC31" s="487">
        <f>'[2]1.0_OriginalTargets'!AM316</f>
        <v>1</v>
      </c>
      <c r="AD31" s="487">
        <f>'[2]1.0_OriginalTargets'!AN316</f>
        <v>0</v>
      </c>
      <c r="AE31" s="487">
        <f>'[2]1.0_OriginalTargets'!AO316</f>
        <v>0</v>
      </c>
      <c r="AF31" s="488">
        <f>'[2]1.0_OriginalTargets'!AP316</f>
        <v>-1</v>
      </c>
      <c r="AG31" s="482"/>
      <c r="AH31" s="487">
        <f>'[2]1.0_OriginalTargets'!AR316</f>
        <v>0</v>
      </c>
      <c r="AI31" s="487">
        <f>'[2]1.0_OriginalTargets'!AS316</f>
        <v>0</v>
      </c>
      <c r="AJ31" s="487">
        <f>'[2]1.0_OriginalTargets'!AT316</f>
        <v>0</v>
      </c>
      <c r="AK31" s="487">
        <f>'[2]1.0_OriginalTargets'!AU316</f>
        <v>0</v>
      </c>
      <c r="AL31" s="487">
        <f>'[2]1.0_OriginalTargets'!AV316</f>
        <v>0</v>
      </c>
      <c r="AM31" s="488">
        <f>'[2]1.0_OriginalTargets'!AW316</f>
        <v>0</v>
      </c>
      <c r="AN31" s="482"/>
      <c r="AO31" s="487">
        <f>'[2]1.0_OriginalTargets'!AY316</f>
        <v>1</v>
      </c>
      <c r="AP31" s="487">
        <f>'[2]1.0_OriginalTargets'!AZ316</f>
        <v>0</v>
      </c>
      <c r="AQ31" s="487">
        <f>'[2]1.0_OriginalTargets'!BA316</f>
        <v>1</v>
      </c>
      <c r="AR31" s="487">
        <f>'[2]1.0_OriginalTargets'!BB316</f>
        <v>0</v>
      </c>
      <c r="AS31" s="487">
        <f>'[2]1.0_OriginalTargets'!BC316</f>
        <v>0</v>
      </c>
      <c r="AT31" s="488">
        <f>'[2]1.0_OriginalTargets'!BD316</f>
        <v>-1</v>
      </c>
      <c r="AU31" s="482"/>
      <c r="AV31" s="487">
        <f>'[2]1.0_OriginalTargets'!BF316</f>
        <v>0</v>
      </c>
      <c r="AW31" s="487">
        <f>'[2]1.0_OriginalTargets'!BG316</f>
        <v>0</v>
      </c>
      <c r="AX31" s="487">
        <f>'[2]1.0_OriginalTargets'!BH316</f>
        <v>0</v>
      </c>
      <c r="AY31" s="487">
        <f>'[2]1.0_OriginalTargets'!BI316</f>
        <v>0</v>
      </c>
      <c r="AZ31" s="487">
        <f>'[2]1.0_OriginalTargets'!BJ316</f>
        <v>0</v>
      </c>
      <c r="BA31" s="488">
        <f>'[2]1.0_OriginalTargets'!BK316</f>
        <v>0</v>
      </c>
    </row>
    <row r="32" spans="1:53" ht="13.15" x14ac:dyDescent="0.35">
      <c r="A32" s="483"/>
      <c r="B32" s="484"/>
      <c r="C32" s="485"/>
      <c r="D32" s="486"/>
      <c r="E32" s="479" t="s">
        <v>33</v>
      </c>
      <c r="F32" s="487">
        <f>'[2]1.0_OriginalTargets'!I317</f>
        <v>7</v>
      </c>
      <c r="G32" s="487">
        <f>'[2]1.0_OriginalTargets'!J317</f>
        <v>3</v>
      </c>
      <c r="H32" s="487">
        <f>'[2]1.0_OriginalTargets'!K317</f>
        <v>2</v>
      </c>
      <c r="I32" s="487">
        <f>'[2]1.0_OriginalTargets'!L317</f>
        <v>0</v>
      </c>
      <c r="J32" s="487">
        <f>'[2]1.0_OriginalTargets'!M317</f>
        <v>2</v>
      </c>
      <c r="K32" s="488">
        <f>'[2]1.0_OriginalTargets'!N317</f>
        <v>0</v>
      </c>
      <c r="M32" s="487">
        <f>'[2]1.0_OriginalTargets'!S317</f>
        <v>12</v>
      </c>
      <c r="N32" s="487">
        <f>'[2]1.0_OriginalTargets'!T317</f>
        <v>8</v>
      </c>
      <c r="O32" s="487">
        <f>'[2]1.0_OriginalTargets'!U317</f>
        <v>2</v>
      </c>
      <c r="P32" s="487">
        <f>'[2]1.0_OriginalTargets'!V317</f>
        <v>2</v>
      </c>
      <c r="Q32" s="487">
        <f>'[2]1.0_OriginalTargets'!W317</f>
        <v>0</v>
      </c>
      <c r="R32" s="488">
        <f>'[2]1.0_OriginalTargets'!X317</f>
        <v>0</v>
      </c>
      <c r="T32" s="487">
        <f>'[2]1.0_OriginalTargets'!AC317</f>
        <v>12</v>
      </c>
      <c r="U32" s="487">
        <f>'[2]1.0_OriginalTargets'!AD317</f>
        <v>8</v>
      </c>
      <c r="V32" s="487">
        <f>'[2]1.0_OriginalTargets'!AE317</f>
        <v>0</v>
      </c>
      <c r="W32" s="487">
        <f>'[2]1.0_OriginalTargets'!AF317</f>
        <v>2</v>
      </c>
      <c r="X32" s="487">
        <f>'[2]1.0_OriginalTargets'!AG317</f>
        <v>0</v>
      </c>
      <c r="Y32" s="488">
        <f>'[2]1.0_OriginalTargets'!AH317</f>
        <v>2</v>
      </c>
      <c r="AA32" s="487">
        <f>'[2]1.0_OriginalTargets'!AK317</f>
        <v>2</v>
      </c>
      <c r="AB32" s="487">
        <f>'[2]1.0_OriginalTargets'!AL317</f>
        <v>0</v>
      </c>
      <c r="AC32" s="487">
        <f>'[2]1.0_OriginalTargets'!AM317</f>
        <v>2</v>
      </c>
      <c r="AD32" s="487">
        <f>'[2]1.0_OriginalTargets'!AN317</f>
        <v>0</v>
      </c>
      <c r="AE32" s="487">
        <f>'[2]1.0_OriginalTargets'!AO317</f>
        <v>0</v>
      </c>
      <c r="AF32" s="488">
        <f>'[2]1.0_OriginalTargets'!AP317</f>
        <v>-2</v>
      </c>
      <c r="AG32" s="482"/>
      <c r="AH32" s="487">
        <f>'[2]1.0_OriginalTargets'!AR317</f>
        <v>0</v>
      </c>
      <c r="AI32" s="487">
        <f>'[2]1.0_OriginalTargets'!AS317</f>
        <v>0</v>
      </c>
      <c r="AJ32" s="487">
        <f>'[2]1.0_OriginalTargets'!AT317</f>
        <v>0</v>
      </c>
      <c r="AK32" s="487">
        <f>'[2]1.0_OriginalTargets'!AU317</f>
        <v>0</v>
      </c>
      <c r="AL32" s="487">
        <f>'[2]1.0_OriginalTargets'!AV317</f>
        <v>0</v>
      </c>
      <c r="AM32" s="488">
        <f>'[2]1.0_OriginalTargets'!AW317</f>
        <v>0</v>
      </c>
      <c r="AN32" s="482"/>
      <c r="AO32" s="487">
        <f>'[2]1.0_OriginalTargets'!AY317</f>
        <v>2</v>
      </c>
      <c r="AP32" s="487">
        <f>'[2]1.0_OriginalTargets'!AZ317</f>
        <v>0</v>
      </c>
      <c r="AQ32" s="487">
        <f>'[2]1.0_OriginalTargets'!BA317</f>
        <v>2</v>
      </c>
      <c r="AR32" s="487">
        <f>'[2]1.0_OriginalTargets'!BB317</f>
        <v>0</v>
      </c>
      <c r="AS32" s="487">
        <f>'[2]1.0_OriginalTargets'!BC317</f>
        <v>0</v>
      </c>
      <c r="AT32" s="488">
        <f>'[2]1.0_OriginalTargets'!BD317</f>
        <v>-2</v>
      </c>
      <c r="AU32" s="482"/>
      <c r="AV32" s="487">
        <f>'[2]1.0_OriginalTargets'!BF317</f>
        <v>0</v>
      </c>
      <c r="AW32" s="487">
        <f>'[2]1.0_OriginalTargets'!BG317</f>
        <v>0</v>
      </c>
      <c r="AX32" s="487">
        <f>'[2]1.0_OriginalTargets'!BH317</f>
        <v>0</v>
      </c>
      <c r="AY32" s="487">
        <f>'[2]1.0_OriginalTargets'!BI317</f>
        <v>0</v>
      </c>
      <c r="AZ32" s="487">
        <f>'[2]1.0_OriginalTargets'!BJ317</f>
        <v>0</v>
      </c>
      <c r="BA32" s="488">
        <f>'[2]1.0_OriginalTargets'!BK317</f>
        <v>0</v>
      </c>
    </row>
    <row r="33" spans="1:53" ht="13.5" thickBot="1" x14ac:dyDescent="0.4">
      <c r="A33" s="483"/>
      <c r="B33" s="489"/>
      <c r="C33" s="490"/>
      <c r="D33" s="491"/>
      <c r="E33" s="492" t="s">
        <v>34</v>
      </c>
      <c r="F33" s="493">
        <f>'[2]1.0_OriginalTargets'!I318</f>
        <v>10</v>
      </c>
      <c r="G33" s="493">
        <f>'[2]1.0_OriginalTargets'!J318</f>
        <v>0</v>
      </c>
      <c r="H33" s="493">
        <f>'[2]1.0_OriginalTargets'!K318</f>
        <v>0</v>
      </c>
      <c r="I33" s="493">
        <f>'[2]1.0_OriginalTargets'!L318</f>
        <v>1</v>
      </c>
      <c r="J33" s="493">
        <f>'[2]1.0_OriginalTargets'!M318</f>
        <v>3</v>
      </c>
      <c r="K33" s="494">
        <f>'[2]1.0_OriginalTargets'!N318</f>
        <v>6</v>
      </c>
      <c r="M33" s="493">
        <f>'[2]1.0_OriginalTargets'!S318</f>
        <v>13</v>
      </c>
      <c r="N33" s="493">
        <f>'[2]1.0_OriginalTargets'!T318</f>
        <v>3</v>
      </c>
      <c r="O33" s="493">
        <f>'[2]1.0_OriginalTargets'!U318</f>
        <v>9</v>
      </c>
      <c r="P33" s="493">
        <f>'[2]1.0_OriginalTargets'!V318</f>
        <v>0</v>
      </c>
      <c r="Q33" s="493">
        <f>'[2]1.0_OriginalTargets'!W318</f>
        <v>0</v>
      </c>
      <c r="R33" s="494">
        <f>'[2]1.0_OriginalTargets'!X318</f>
        <v>1</v>
      </c>
      <c r="T33" s="493">
        <f>'[2]1.0_OriginalTargets'!AC318</f>
        <v>13</v>
      </c>
      <c r="U33" s="493">
        <f>'[2]1.0_OriginalTargets'!AD318</f>
        <v>3</v>
      </c>
      <c r="V33" s="493">
        <f>'[2]1.0_OriginalTargets'!AE318</f>
        <v>0</v>
      </c>
      <c r="W33" s="493">
        <f>'[2]1.0_OriginalTargets'!AF318</f>
        <v>0</v>
      </c>
      <c r="X33" s="493">
        <f>'[2]1.0_OriginalTargets'!AG318</f>
        <v>0</v>
      </c>
      <c r="Y33" s="494">
        <f>'[2]1.0_OriginalTargets'!AH318</f>
        <v>10</v>
      </c>
      <c r="AA33" s="493">
        <f>'[2]1.0_OriginalTargets'!AK318</f>
        <v>9</v>
      </c>
      <c r="AB33" s="493">
        <f>'[2]1.0_OriginalTargets'!AL318</f>
        <v>0</v>
      </c>
      <c r="AC33" s="493">
        <f>'[2]1.0_OriginalTargets'!AM318</f>
        <v>9</v>
      </c>
      <c r="AD33" s="493">
        <f>'[2]1.0_OriginalTargets'!AN318</f>
        <v>0</v>
      </c>
      <c r="AE33" s="493">
        <f>'[2]1.0_OriginalTargets'!AO318</f>
        <v>0</v>
      </c>
      <c r="AF33" s="494">
        <f>'[2]1.0_OriginalTargets'!AP318</f>
        <v>-9</v>
      </c>
      <c r="AG33" s="482"/>
      <c r="AH33" s="493">
        <f>'[2]1.0_OriginalTargets'!AR318</f>
        <v>0</v>
      </c>
      <c r="AI33" s="493">
        <f>'[2]1.0_OriginalTargets'!AS318</f>
        <v>0</v>
      </c>
      <c r="AJ33" s="493">
        <f>'[2]1.0_OriginalTargets'!AT318</f>
        <v>0</v>
      </c>
      <c r="AK33" s="493">
        <f>'[2]1.0_OriginalTargets'!AU318</f>
        <v>0</v>
      </c>
      <c r="AL33" s="493">
        <f>'[2]1.0_OriginalTargets'!AV318</f>
        <v>0</v>
      </c>
      <c r="AM33" s="494">
        <f>'[2]1.0_OriginalTargets'!AW318</f>
        <v>0</v>
      </c>
      <c r="AN33" s="482"/>
      <c r="AO33" s="493">
        <f>'[2]1.0_OriginalTargets'!AY318</f>
        <v>9</v>
      </c>
      <c r="AP33" s="493">
        <f>'[2]1.0_OriginalTargets'!AZ318</f>
        <v>0</v>
      </c>
      <c r="AQ33" s="493">
        <f>'[2]1.0_OriginalTargets'!BA318</f>
        <v>9</v>
      </c>
      <c r="AR33" s="493">
        <f>'[2]1.0_OriginalTargets'!BB318</f>
        <v>0</v>
      </c>
      <c r="AS33" s="493">
        <f>'[2]1.0_OriginalTargets'!BC318</f>
        <v>0</v>
      </c>
      <c r="AT33" s="494">
        <f>'[2]1.0_OriginalTargets'!BD318</f>
        <v>-9</v>
      </c>
      <c r="AU33" s="482"/>
      <c r="AV33" s="493">
        <f>'[2]1.0_OriginalTargets'!BF318</f>
        <v>0</v>
      </c>
      <c r="AW33" s="493">
        <f>'[2]1.0_OriginalTargets'!BG318</f>
        <v>0</v>
      </c>
      <c r="AX33" s="493">
        <f>'[2]1.0_OriginalTargets'!BH318</f>
        <v>0</v>
      </c>
      <c r="AY33" s="493">
        <f>'[2]1.0_OriginalTargets'!BI318</f>
        <v>0</v>
      </c>
      <c r="AZ33" s="493">
        <f>'[2]1.0_OriginalTargets'!BJ318</f>
        <v>0</v>
      </c>
      <c r="BA33" s="494">
        <f>'[2]1.0_OriginalTargets'!BK318</f>
        <v>0</v>
      </c>
    </row>
    <row r="34" spans="1:53" ht="25.5" x14ac:dyDescent="0.35">
      <c r="A34" s="495" t="s">
        <v>20</v>
      </c>
      <c r="B34" s="476">
        <v>17</v>
      </c>
      <c r="C34" s="477" t="s">
        <v>14</v>
      </c>
      <c r="D34" s="478" t="s">
        <v>36</v>
      </c>
      <c r="E34" s="496" t="s">
        <v>31</v>
      </c>
      <c r="F34" s="480">
        <f>'[2]1.0_OriginalTargets'!I319</f>
        <v>25</v>
      </c>
      <c r="G34" s="480">
        <f>'[2]1.0_OriginalTargets'!J319</f>
        <v>13</v>
      </c>
      <c r="H34" s="480">
        <f>'[2]1.0_OriginalTargets'!K319</f>
        <v>4</v>
      </c>
      <c r="I34" s="480">
        <f>'[2]1.0_OriginalTargets'!L319</f>
        <v>2</v>
      </c>
      <c r="J34" s="480">
        <f>'[2]1.0_OriginalTargets'!M319</f>
        <v>3</v>
      </c>
      <c r="K34" s="481">
        <f>'[2]1.0_OriginalTargets'!N319</f>
        <v>3</v>
      </c>
      <c r="M34" s="480">
        <f>'[2]1.0_OriginalTargets'!S319</f>
        <v>27</v>
      </c>
      <c r="N34" s="480">
        <f>'[2]1.0_OriginalTargets'!T319</f>
        <v>19</v>
      </c>
      <c r="O34" s="480">
        <f>'[2]1.0_OriginalTargets'!U319</f>
        <v>2</v>
      </c>
      <c r="P34" s="480">
        <f>'[2]1.0_OriginalTargets'!V319</f>
        <v>4</v>
      </c>
      <c r="Q34" s="480">
        <f>'[2]1.0_OriginalTargets'!W319</f>
        <v>0</v>
      </c>
      <c r="R34" s="481">
        <f>'[2]1.0_OriginalTargets'!X319</f>
        <v>2</v>
      </c>
      <c r="T34" s="480">
        <f>'[2]1.0_OriginalTargets'!AC319</f>
        <v>27</v>
      </c>
      <c r="U34" s="480">
        <f>'[2]1.0_OriginalTargets'!AD319</f>
        <v>15</v>
      </c>
      <c r="V34" s="480">
        <f>'[2]1.0_OriginalTargets'!AE319</f>
        <v>0</v>
      </c>
      <c r="W34" s="480">
        <f>'[2]1.0_OriginalTargets'!AF319</f>
        <v>4</v>
      </c>
      <c r="X34" s="480">
        <f>'[2]1.0_OriginalTargets'!AG319</f>
        <v>0</v>
      </c>
      <c r="Y34" s="481">
        <f>'[2]1.0_OriginalTargets'!AH319</f>
        <v>8</v>
      </c>
      <c r="AA34" s="480">
        <f>'[2]1.0_OriginalTargets'!AK319</f>
        <v>6</v>
      </c>
      <c r="AB34" s="480">
        <f>'[2]1.0_OriginalTargets'!AL319</f>
        <v>4</v>
      </c>
      <c r="AC34" s="480">
        <f>'[2]1.0_OriginalTargets'!AM319</f>
        <v>2</v>
      </c>
      <c r="AD34" s="480">
        <f>'[2]1.0_OriginalTargets'!AN319</f>
        <v>0</v>
      </c>
      <c r="AE34" s="480">
        <f>'[2]1.0_OriginalTargets'!AO319</f>
        <v>0</v>
      </c>
      <c r="AF34" s="481">
        <f>'[2]1.0_OriginalTargets'!AP319</f>
        <v>-6</v>
      </c>
      <c r="AG34" s="482"/>
      <c r="AH34" s="480">
        <f>'[2]1.0_OriginalTargets'!AR319</f>
        <v>0</v>
      </c>
      <c r="AI34" s="480">
        <f>'[2]1.0_OriginalTargets'!AS319</f>
        <v>0</v>
      </c>
      <c r="AJ34" s="480">
        <f>'[2]1.0_OriginalTargets'!AT319</f>
        <v>0</v>
      </c>
      <c r="AK34" s="480">
        <f>'[2]1.0_OriginalTargets'!AU319</f>
        <v>0</v>
      </c>
      <c r="AL34" s="480">
        <f>'[2]1.0_OriginalTargets'!AV319</f>
        <v>0</v>
      </c>
      <c r="AM34" s="481">
        <f>'[2]1.0_OriginalTargets'!AW319</f>
        <v>0</v>
      </c>
      <c r="AN34" s="482"/>
      <c r="AO34" s="480">
        <f>'[2]1.0_OriginalTargets'!AY319</f>
        <v>6</v>
      </c>
      <c r="AP34" s="480">
        <f>'[2]1.0_OriginalTargets'!AZ319</f>
        <v>4</v>
      </c>
      <c r="AQ34" s="480">
        <f>'[2]1.0_OriginalTargets'!BA319</f>
        <v>2</v>
      </c>
      <c r="AR34" s="480">
        <f>'[2]1.0_OriginalTargets'!BB319</f>
        <v>0</v>
      </c>
      <c r="AS34" s="480">
        <f>'[2]1.0_OriginalTargets'!BC319</f>
        <v>0</v>
      </c>
      <c r="AT34" s="481">
        <f>'[2]1.0_OriginalTargets'!BD319</f>
        <v>-6</v>
      </c>
      <c r="AU34" s="482"/>
      <c r="AV34" s="480">
        <f>'[2]1.0_OriginalTargets'!BF319</f>
        <v>0</v>
      </c>
      <c r="AW34" s="480">
        <f>'[2]1.0_OriginalTargets'!BG319</f>
        <v>0</v>
      </c>
      <c r="AX34" s="480">
        <f>'[2]1.0_OriginalTargets'!BH319</f>
        <v>0</v>
      </c>
      <c r="AY34" s="480">
        <f>'[2]1.0_OriginalTargets'!BI319</f>
        <v>0</v>
      </c>
      <c r="AZ34" s="480">
        <f>'[2]1.0_OriginalTargets'!BJ319</f>
        <v>0</v>
      </c>
      <c r="BA34" s="481">
        <f>'[2]1.0_OriginalTargets'!BK319</f>
        <v>0</v>
      </c>
    </row>
    <row r="35" spans="1:53" ht="13.15" x14ac:dyDescent="0.35">
      <c r="A35" s="483"/>
      <c r="B35" s="484"/>
      <c r="C35" s="485"/>
      <c r="D35" s="486"/>
      <c r="E35" s="479" t="s">
        <v>32</v>
      </c>
      <c r="F35" s="487">
        <f>'[2]1.0_OriginalTargets'!I320</f>
        <v>0</v>
      </c>
      <c r="G35" s="487">
        <f>'[2]1.0_OriginalTargets'!J320</f>
        <v>0</v>
      </c>
      <c r="H35" s="487">
        <f>'[2]1.0_OriginalTargets'!K320</f>
        <v>0</v>
      </c>
      <c r="I35" s="487">
        <f>'[2]1.0_OriginalTargets'!L320</f>
        <v>0</v>
      </c>
      <c r="J35" s="487">
        <f>'[2]1.0_OriginalTargets'!M320</f>
        <v>0</v>
      </c>
      <c r="K35" s="488">
        <f>'[2]1.0_OriginalTargets'!N320</f>
        <v>0</v>
      </c>
      <c r="M35" s="487">
        <f>'[2]1.0_OriginalTargets'!S320</f>
        <v>0</v>
      </c>
      <c r="N35" s="487">
        <f>'[2]1.0_OriginalTargets'!T320</f>
        <v>0</v>
      </c>
      <c r="O35" s="487">
        <f>'[2]1.0_OriginalTargets'!U320</f>
        <v>0</v>
      </c>
      <c r="P35" s="487">
        <f>'[2]1.0_OriginalTargets'!V320</f>
        <v>0</v>
      </c>
      <c r="Q35" s="487">
        <f>'[2]1.0_OriginalTargets'!W320</f>
        <v>0</v>
      </c>
      <c r="R35" s="488">
        <f>'[2]1.0_OriginalTargets'!X320</f>
        <v>0</v>
      </c>
      <c r="T35" s="487">
        <f>'[2]1.0_OriginalTargets'!AC320</f>
        <v>0</v>
      </c>
      <c r="U35" s="487">
        <f>'[2]1.0_OriginalTargets'!AD320</f>
        <v>0</v>
      </c>
      <c r="V35" s="487">
        <f>'[2]1.0_OriginalTargets'!AE320</f>
        <v>0</v>
      </c>
      <c r="W35" s="487">
        <f>'[2]1.0_OriginalTargets'!AF320</f>
        <v>0</v>
      </c>
      <c r="X35" s="487">
        <f>'[2]1.0_OriginalTargets'!AG320</f>
        <v>0</v>
      </c>
      <c r="Y35" s="488">
        <f>'[2]1.0_OriginalTargets'!AH320</f>
        <v>0</v>
      </c>
      <c r="AA35" s="487">
        <f>'[2]1.0_OriginalTargets'!AK320</f>
        <v>0</v>
      </c>
      <c r="AB35" s="487">
        <f>'[2]1.0_OriginalTargets'!AL320</f>
        <v>0</v>
      </c>
      <c r="AC35" s="487">
        <f>'[2]1.0_OriginalTargets'!AM320</f>
        <v>0</v>
      </c>
      <c r="AD35" s="487">
        <f>'[2]1.0_OriginalTargets'!AN320</f>
        <v>0</v>
      </c>
      <c r="AE35" s="487">
        <f>'[2]1.0_OriginalTargets'!AO320</f>
        <v>0</v>
      </c>
      <c r="AF35" s="488">
        <f>'[2]1.0_OriginalTargets'!AP320</f>
        <v>0</v>
      </c>
      <c r="AG35" s="482"/>
      <c r="AH35" s="487">
        <f>'[2]1.0_OriginalTargets'!AR320</f>
        <v>0</v>
      </c>
      <c r="AI35" s="487">
        <f>'[2]1.0_OriginalTargets'!AS320</f>
        <v>0</v>
      </c>
      <c r="AJ35" s="487">
        <f>'[2]1.0_OriginalTargets'!AT320</f>
        <v>0</v>
      </c>
      <c r="AK35" s="487">
        <f>'[2]1.0_OriginalTargets'!AU320</f>
        <v>0</v>
      </c>
      <c r="AL35" s="487">
        <f>'[2]1.0_OriginalTargets'!AV320</f>
        <v>0</v>
      </c>
      <c r="AM35" s="488">
        <f>'[2]1.0_OriginalTargets'!AW320</f>
        <v>0</v>
      </c>
      <c r="AN35" s="482"/>
      <c r="AO35" s="487">
        <f>'[2]1.0_OriginalTargets'!AY320</f>
        <v>0</v>
      </c>
      <c r="AP35" s="487">
        <f>'[2]1.0_OriginalTargets'!AZ320</f>
        <v>0</v>
      </c>
      <c r="AQ35" s="487">
        <f>'[2]1.0_OriginalTargets'!BA320</f>
        <v>0</v>
      </c>
      <c r="AR35" s="487">
        <f>'[2]1.0_OriginalTargets'!BB320</f>
        <v>0</v>
      </c>
      <c r="AS35" s="487">
        <f>'[2]1.0_OriginalTargets'!BC320</f>
        <v>0</v>
      </c>
      <c r="AT35" s="488">
        <f>'[2]1.0_OriginalTargets'!BD320</f>
        <v>0</v>
      </c>
      <c r="AU35" s="482"/>
      <c r="AV35" s="487">
        <f>'[2]1.0_OriginalTargets'!BF320</f>
        <v>0</v>
      </c>
      <c r="AW35" s="487">
        <f>'[2]1.0_OriginalTargets'!BG320</f>
        <v>0</v>
      </c>
      <c r="AX35" s="487">
        <f>'[2]1.0_OriginalTargets'!BH320</f>
        <v>0</v>
      </c>
      <c r="AY35" s="487">
        <f>'[2]1.0_OriginalTargets'!BI320</f>
        <v>0</v>
      </c>
      <c r="AZ35" s="487">
        <f>'[2]1.0_OriginalTargets'!BJ320</f>
        <v>0</v>
      </c>
      <c r="BA35" s="488">
        <f>'[2]1.0_OriginalTargets'!BK320</f>
        <v>0</v>
      </c>
    </row>
    <row r="36" spans="1:53" ht="13.15" x14ac:dyDescent="0.35">
      <c r="A36" s="483"/>
      <c r="B36" s="484"/>
      <c r="C36" s="485"/>
      <c r="D36" s="486"/>
      <c r="E36" s="479" t="s">
        <v>33</v>
      </c>
      <c r="F36" s="487">
        <f>'[2]1.0_OriginalTargets'!I321</f>
        <v>0</v>
      </c>
      <c r="G36" s="487">
        <f>'[2]1.0_OriginalTargets'!J321</f>
        <v>0</v>
      </c>
      <c r="H36" s="487">
        <f>'[2]1.0_OriginalTargets'!K321</f>
        <v>0</v>
      </c>
      <c r="I36" s="487">
        <f>'[2]1.0_OriginalTargets'!L321</f>
        <v>0</v>
      </c>
      <c r="J36" s="487">
        <f>'[2]1.0_OriginalTargets'!M321</f>
        <v>0</v>
      </c>
      <c r="K36" s="488">
        <f>'[2]1.0_OriginalTargets'!N321</f>
        <v>0</v>
      </c>
      <c r="M36" s="487">
        <f>'[2]1.0_OriginalTargets'!S321</f>
        <v>0</v>
      </c>
      <c r="N36" s="487">
        <f>'[2]1.0_OriginalTargets'!T321</f>
        <v>0</v>
      </c>
      <c r="O36" s="487">
        <f>'[2]1.0_OriginalTargets'!U321</f>
        <v>0</v>
      </c>
      <c r="P36" s="487">
        <f>'[2]1.0_OriginalTargets'!V321</f>
        <v>0</v>
      </c>
      <c r="Q36" s="487">
        <f>'[2]1.0_OriginalTargets'!W321</f>
        <v>0</v>
      </c>
      <c r="R36" s="488">
        <f>'[2]1.0_OriginalTargets'!X321</f>
        <v>0</v>
      </c>
      <c r="T36" s="487">
        <f>'[2]1.0_OriginalTargets'!AC321</f>
        <v>0</v>
      </c>
      <c r="U36" s="487">
        <f>'[2]1.0_OriginalTargets'!AD321</f>
        <v>0</v>
      </c>
      <c r="V36" s="487">
        <f>'[2]1.0_OriginalTargets'!AE321</f>
        <v>0</v>
      </c>
      <c r="W36" s="487">
        <f>'[2]1.0_OriginalTargets'!AF321</f>
        <v>0</v>
      </c>
      <c r="X36" s="487">
        <f>'[2]1.0_OriginalTargets'!AG321</f>
        <v>0</v>
      </c>
      <c r="Y36" s="488">
        <f>'[2]1.0_OriginalTargets'!AH321</f>
        <v>0</v>
      </c>
      <c r="AA36" s="487">
        <f>'[2]1.0_OriginalTargets'!AK321</f>
        <v>0</v>
      </c>
      <c r="AB36" s="487">
        <f>'[2]1.0_OriginalTargets'!AL321</f>
        <v>0</v>
      </c>
      <c r="AC36" s="487">
        <f>'[2]1.0_OriginalTargets'!AM321</f>
        <v>0</v>
      </c>
      <c r="AD36" s="487">
        <f>'[2]1.0_OriginalTargets'!AN321</f>
        <v>0</v>
      </c>
      <c r="AE36" s="487">
        <f>'[2]1.0_OriginalTargets'!AO321</f>
        <v>0</v>
      </c>
      <c r="AF36" s="488">
        <f>'[2]1.0_OriginalTargets'!AP321</f>
        <v>0</v>
      </c>
      <c r="AG36" s="482"/>
      <c r="AH36" s="487">
        <f>'[2]1.0_OriginalTargets'!AR321</f>
        <v>0</v>
      </c>
      <c r="AI36" s="487">
        <f>'[2]1.0_OriginalTargets'!AS321</f>
        <v>0</v>
      </c>
      <c r="AJ36" s="487">
        <f>'[2]1.0_OriginalTargets'!AT321</f>
        <v>0</v>
      </c>
      <c r="AK36" s="487">
        <f>'[2]1.0_OriginalTargets'!AU321</f>
        <v>0</v>
      </c>
      <c r="AL36" s="487">
        <f>'[2]1.0_OriginalTargets'!AV321</f>
        <v>0</v>
      </c>
      <c r="AM36" s="488">
        <f>'[2]1.0_OriginalTargets'!AW321</f>
        <v>0</v>
      </c>
      <c r="AN36" s="482"/>
      <c r="AO36" s="487">
        <f>'[2]1.0_OriginalTargets'!AY321</f>
        <v>0</v>
      </c>
      <c r="AP36" s="487">
        <f>'[2]1.0_OriginalTargets'!AZ321</f>
        <v>0</v>
      </c>
      <c r="AQ36" s="487">
        <f>'[2]1.0_OriginalTargets'!BA321</f>
        <v>0</v>
      </c>
      <c r="AR36" s="487">
        <f>'[2]1.0_OriginalTargets'!BB321</f>
        <v>0</v>
      </c>
      <c r="AS36" s="487">
        <f>'[2]1.0_OriginalTargets'!BC321</f>
        <v>0</v>
      </c>
      <c r="AT36" s="488">
        <f>'[2]1.0_OriginalTargets'!BD321</f>
        <v>0</v>
      </c>
      <c r="AU36" s="482"/>
      <c r="AV36" s="487">
        <f>'[2]1.0_OriginalTargets'!BF321</f>
        <v>0</v>
      </c>
      <c r="AW36" s="487">
        <f>'[2]1.0_OriginalTargets'!BG321</f>
        <v>0</v>
      </c>
      <c r="AX36" s="487">
        <f>'[2]1.0_OriginalTargets'!BH321</f>
        <v>0</v>
      </c>
      <c r="AY36" s="487">
        <f>'[2]1.0_OriginalTargets'!BI321</f>
        <v>0</v>
      </c>
      <c r="AZ36" s="487">
        <f>'[2]1.0_OriginalTargets'!BJ321</f>
        <v>0</v>
      </c>
      <c r="BA36" s="488">
        <f>'[2]1.0_OriginalTargets'!BK321</f>
        <v>0</v>
      </c>
    </row>
    <row r="37" spans="1:53" ht="13.5" thickBot="1" x14ac:dyDescent="0.4">
      <c r="A37" s="483"/>
      <c r="B37" s="489"/>
      <c r="C37" s="490"/>
      <c r="D37" s="491"/>
      <c r="E37" s="492" t="s">
        <v>34</v>
      </c>
      <c r="F37" s="493">
        <f>'[2]1.0_OriginalTargets'!I322</f>
        <v>0</v>
      </c>
      <c r="G37" s="493">
        <f>'[2]1.0_OriginalTargets'!J322</f>
        <v>0</v>
      </c>
      <c r="H37" s="493">
        <f>'[2]1.0_OriginalTargets'!K322</f>
        <v>0</v>
      </c>
      <c r="I37" s="493">
        <f>'[2]1.0_OriginalTargets'!L322</f>
        <v>0</v>
      </c>
      <c r="J37" s="493">
        <f>'[2]1.0_OriginalTargets'!M322</f>
        <v>0</v>
      </c>
      <c r="K37" s="494">
        <f>'[2]1.0_OriginalTargets'!N322</f>
        <v>0</v>
      </c>
      <c r="M37" s="493">
        <f>'[2]1.0_OriginalTargets'!S322</f>
        <v>0</v>
      </c>
      <c r="N37" s="493">
        <f>'[2]1.0_OriginalTargets'!T322</f>
        <v>0</v>
      </c>
      <c r="O37" s="493">
        <f>'[2]1.0_OriginalTargets'!U322</f>
        <v>0</v>
      </c>
      <c r="P37" s="493">
        <f>'[2]1.0_OriginalTargets'!V322</f>
        <v>0</v>
      </c>
      <c r="Q37" s="493">
        <f>'[2]1.0_OriginalTargets'!W322</f>
        <v>0</v>
      </c>
      <c r="R37" s="494">
        <f>'[2]1.0_OriginalTargets'!X322</f>
        <v>0</v>
      </c>
      <c r="T37" s="493">
        <f>'[2]1.0_OriginalTargets'!AC322</f>
        <v>0</v>
      </c>
      <c r="U37" s="493">
        <f>'[2]1.0_OriginalTargets'!AD322</f>
        <v>0</v>
      </c>
      <c r="V37" s="493">
        <f>'[2]1.0_OriginalTargets'!AE322</f>
        <v>0</v>
      </c>
      <c r="W37" s="493">
        <f>'[2]1.0_OriginalTargets'!AF322</f>
        <v>0</v>
      </c>
      <c r="X37" s="493">
        <f>'[2]1.0_OriginalTargets'!AG322</f>
        <v>0</v>
      </c>
      <c r="Y37" s="494">
        <f>'[2]1.0_OriginalTargets'!AH322</f>
        <v>0</v>
      </c>
      <c r="AA37" s="493">
        <f>'[2]1.0_OriginalTargets'!AK322</f>
        <v>0</v>
      </c>
      <c r="AB37" s="493">
        <f>'[2]1.0_OriginalTargets'!AL322</f>
        <v>0</v>
      </c>
      <c r="AC37" s="493">
        <f>'[2]1.0_OriginalTargets'!AM322</f>
        <v>0</v>
      </c>
      <c r="AD37" s="493">
        <f>'[2]1.0_OriginalTargets'!AN322</f>
        <v>0</v>
      </c>
      <c r="AE37" s="493">
        <f>'[2]1.0_OriginalTargets'!AO322</f>
        <v>0</v>
      </c>
      <c r="AF37" s="494">
        <f>'[2]1.0_OriginalTargets'!AP322</f>
        <v>0</v>
      </c>
      <c r="AG37" s="482"/>
      <c r="AH37" s="493">
        <f>'[2]1.0_OriginalTargets'!AR322</f>
        <v>0</v>
      </c>
      <c r="AI37" s="493">
        <f>'[2]1.0_OriginalTargets'!AS322</f>
        <v>0</v>
      </c>
      <c r="AJ37" s="493">
        <f>'[2]1.0_OriginalTargets'!AT322</f>
        <v>0</v>
      </c>
      <c r="AK37" s="493">
        <f>'[2]1.0_OriginalTargets'!AU322</f>
        <v>0</v>
      </c>
      <c r="AL37" s="493">
        <f>'[2]1.0_OriginalTargets'!AV322</f>
        <v>0</v>
      </c>
      <c r="AM37" s="494">
        <f>'[2]1.0_OriginalTargets'!AW322</f>
        <v>0</v>
      </c>
      <c r="AN37" s="482"/>
      <c r="AO37" s="493">
        <f>'[2]1.0_OriginalTargets'!AY322</f>
        <v>0</v>
      </c>
      <c r="AP37" s="493">
        <f>'[2]1.0_OriginalTargets'!AZ322</f>
        <v>0</v>
      </c>
      <c r="AQ37" s="493">
        <f>'[2]1.0_OriginalTargets'!BA322</f>
        <v>0</v>
      </c>
      <c r="AR37" s="493">
        <f>'[2]1.0_OriginalTargets'!BB322</f>
        <v>0</v>
      </c>
      <c r="AS37" s="493">
        <f>'[2]1.0_OriginalTargets'!BC322</f>
        <v>0</v>
      </c>
      <c r="AT37" s="494">
        <f>'[2]1.0_OriginalTargets'!BD322</f>
        <v>0</v>
      </c>
      <c r="AU37" s="482"/>
      <c r="AV37" s="493">
        <f>'[2]1.0_OriginalTargets'!BF322</f>
        <v>0</v>
      </c>
      <c r="AW37" s="493">
        <f>'[2]1.0_OriginalTargets'!BG322</f>
        <v>0</v>
      </c>
      <c r="AX37" s="493">
        <f>'[2]1.0_OriginalTargets'!BH322</f>
        <v>0</v>
      </c>
      <c r="AY37" s="493">
        <f>'[2]1.0_OriginalTargets'!BI322</f>
        <v>0</v>
      </c>
      <c r="AZ37" s="493">
        <f>'[2]1.0_OriginalTargets'!BJ322</f>
        <v>0</v>
      </c>
      <c r="BA37" s="494">
        <f>'[2]1.0_OriginalTargets'!BK322</f>
        <v>0</v>
      </c>
    </row>
    <row r="38" spans="1:53" ht="25.5" x14ac:dyDescent="0.35">
      <c r="A38" s="495" t="s">
        <v>20</v>
      </c>
      <c r="B38" s="476">
        <v>19</v>
      </c>
      <c r="C38" s="477" t="s">
        <v>25</v>
      </c>
      <c r="D38" s="478" t="s">
        <v>36</v>
      </c>
      <c r="E38" s="496" t="s">
        <v>31</v>
      </c>
      <c r="F38" s="480">
        <f>'[2]1.0_OriginalTargets'!I323</f>
        <v>66</v>
      </c>
      <c r="G38" s="480">
        <f>'[2]1.0_OriginalTargets'!J323</f>
        <v>6</v>
      </c>
      <c r="H38" s="480">
        <f>'[2]1.0_OriginalTargets'!K323</f>
        <v>12</v>
      </c>
      <c r="I38" s="480">
        <f>'[2]1.0_OriginalTargets'!L323</f>
        <v>26</v>
      </c>
      <c r="J38" s="480">
        <f>'[2]1.0_OriginalTargets'!M323</f>
        <v>22</v>
      </c>
      <c r="K38" s="481">
        <f>'[2]1.0_OriginalTargets'!N323</f>
        <v>0</v>
      </c>
      <c r="M38" s="480">
        <f>'[2]1.0_OriginalTargets'!S323</f>
        <v>96</v>
      </c>
      <c r="N38" s="480">
        <f>'[2]1.0_OriginalTargets'!T323</f>
        <v>41</v>
      </c>
      <c r="O38" s="480">
        <f>'[2]1.0_OriginalTargets'!U323</f>
        <v>24</v>
      </c>
      <c r="P38" s="480">
        <f>'[2]1.0_OriginalTargets'!V323</f>
        <v>6</v>
      </c>
      <c r="Q38" s="480">
        <f>'[2]1.0_OriginalTargets'!W323</f>
        <v>1</v>
      </c>
      <c r="R38" s="481">
        <f>'[2]1.0_OriginalTargets'!X323</f>
        <v>24</v>
      </c>
      <c r="T38" s="480">
        <f>'[2]1.0_OriginalTargets'!AC323</f>
        <v>96</v>
      </c>
      <c r="U38" s="480">
        <f>'[2]1.0_OriginalTargets'!AD323</f>
        <v>30</v>
      </c>
      <c r="V38" s="480">
        <f>'[2]1.0_OriginalTargets'!AE323</f>
        <v>0</v>
      </c>
      <c r="W38" s="480">
        <f>'[2]1.0_OriginalTargets'!AF323</f>
        <v>6</v>
      </c>
      <c r="X38" s="480">
        <f>'[2]1.0_OriginalTargets'!AG323</f>
        <v>12</v>
      </c>
      <c r="Y38" s="481">
        <f>'[2]1.0_OriginalTargets'!AH323</f>
        <v>48</v>
      </c>
      <c r="AA38" s="480">
        <f>'[2]1.0_OriginalTargets'!AK323</f>
        <v>35</v>
      </c>
      <c r="AB38" s="480">
        <f>'[2]1.0_OriginalTargets'!AL323</f>
        <v>11</v>
      </c>
      <c r="AC38" s="480">
        <f>'[2]1.0_OriginalTargets'!AM323</f>
        <v>24</v>
      </c>
      <c r="AD38" s="480">
        <f>'[2]1.0_OriginalTargets'!AN323</f>
        <v>0</v>
      </c>
      <c r="AE38" s="480">
        <f>'[2]1.0_OriginalTargets'!AO323</f>
        <v>-11</v>
      </c>
      <c r="AF38" s="481">
        <f>'[2]1.0_OriginalTargets'!AP323</f>
        <v>-24</v>
      </c>
      <c r="AG38" s="482"/>
      <c r="AH38" s="480">
        <f>'[2]1.0_OriginalTargets'!AR323</f>
        <v>35</v>
      </c>
      <c r="AI38" s="480">
        <f>'[2]1.0_OriginalTargets'!AS323</f>
        <v>11</v>
      </c>
      <c r="AJ38" s="480">
        <f>'[2]1.0_OriginalTargets'!AT323</f>
        <v>24</v>
      </c>
      <c r="AK38" s="480">
        <f>'[2]1.0_OriginalTargets'!AU323</f>
        <v>0</v>
      </c>
      <c r="AL38" s="480">
        <f>'[2]1.0_OriginalTargets'!AV323</f>
        <v>-11</v>
      </c>
      <c r="AM38" s="481">
        <f>'[2]1.0_OriginalTargets'!AW323</f>
        <v>-24</v>
      </c>
      <c r="AN38" s="482"/>
      <c r="AO38" s="480">
        <f>'[2]1.0_OriginalTargets'!AY323</f>
        <v>0</v>
      </c>
      <c r="AP38" s="480">
        <f>'[2]1.0_OriginalTargets'!AZ323</f>
        <v>0</v>
      </c>
      <c r="AQ38" s="480">
        <f>'[2]1.0_OriginalTargets'!BA323</f>
        <v>0</v>
      </c>
      <c r="AR38" s="480">
        <f>'[2]1.0_OriginalTargets'!BB323</f>
        <v>0</v>
      </c>
      <c r="AS38" s="480">
        <f>'[2]1.0_OriginalTargets'!BC323</f>
        <v>0</v>
      </c>
      <c r="AT38" s="481">
        <f>'[2]1.0_OriginalTargets'!BD323</f>
        <v>0</v>
      </c>
      <c r="AU38" s="482"/>
      <c r="AV38" s="480">
        <f>'[2]1.0_OriginalTargets'!BF323</f>
        <v>0</v>
      </c>
      <c r="AW38" s="480">
        <f>'[2]1.0_OriginalTargets'!BG323</f>
        <v>0</v>
      </c>
      <c r="AX38" s="480">
        <f>'[2]1.0_OriginalTargets'!BH323</f>
        <v>0</v>
      </c>
      <c r="AY38" s="480">
        <f>'[2]1.0_OriginalTargets'!BI323</f>
        <v>0</v>
      </c>
      <c r="AZ38" s="480">
        <f>'[2]1.0_OriginalTargets'!BJ323</f>
        <v>0</v>
      </c>
      <c r="BA38" s="481">
        <f>'[2]1.0_OriginalTargets'!BK323</f>
        <v>0</v>
      </c>
    </row>
    <row r="39" spans="1:53" ht="13.15" x14ac:dyDescent="0.35">
      <c r="A39" s="483"/>
      <c r="B39" s="484"/>
      <c r="C39" s="485"/>
      <c r="D39" s="486"/>
      <c r="E39" s="479" t="s">
        <v>32</v>
      </c>
      <c r="F39" s="487">
        <f>'[2]1.0_OriginalTargets'!I324</f>
        <v>0</v>
      </c>
      <c r="G39" s="487">
        <f>'[2]1.0_OriginalTargets'!J324</f>
        <v>0</v>
      </c>
      <c r="H39" s="487">
        <f>'[2]1.0_OriginalTargets'!K324</f>
        <v>0</v>
      </c>
      <c r="I39" s="487">
        <f>'[2]1.0_OriginalTargets'!L324</f>
        <v>0</v>
      </c>
      <c r="J39" s="487">
        <f>'[2]1.0_OriginalTargets'!M324</f>
        <v>0</v>
      </c>
      <c r="K39" s="488">
        <f>'[2]1.0_OriginalTargets'!N324</f>
        <v>0</v>
      </c>
      <c r="M39" s="487">
        <f>'[2]1.0_OriginalTargets'!S324</f>
        <v>0</v>
      </c>
      <c r="N39" s="487">
        <f>'[2]1.0_OriginalTargets'!T324</f>
        <v>0</v>
      </c>
      <c r="O39" s="487">
        <f>'[2]1.0_OriginalTargets'!U324</f>
        <v>0</v>
      </c>
      <c r="P39" s="487">
        <f>'[2]1.0_OriginalTargets'!V324</f>
        <v>0</v>
      </c>
      <c r="Q39" s="487">
        <f>'[2]1.0_OriginalTargets'!W324</f>
        <v>0</v>
      </c>
      <c r="R39" s="488">
        <f>'[2]1.0_OriginalTargets'!X324</f>
        <v>0</v>
      </c>
      <c r="T39" s="487">
        <f>'[2]1.0_OriginalTargets'!AC324</f>
        <v>0</v>
      </c>
      <c r="U39" s="487">
        <f>'[2]1.0_OriginalTargets'!AD324</f>
        <v>0</v>
      </c>
      <c r="V39" s="487">
        <f>'[2]1.0_OriginalTargets'!AE324</f>
        <v>0</v>
      </c>
      <c r="W39" s="487">
        <f>'[2]1.0_OriginalTargets'!AF324</f>
        <v>0</v>
      </c>
      <c r="X39" s="487">
        <f>'[2]1.0_OriginalTargets'!AG324</f>
        <v>0</v>
      </c>
      <c r="Y39" s="488">
        <f>'[2]1.0_OriginalTargets'!AH324</f>
        <v>0</v>
      </c>
      <c r="AA39" s="487">
        <f>'[2]1.0_OriginalTargets'!AK324</f>
        <v>0</v>
      </c>
      <c r="AB39" s="487">
        <f>'[2]1.0_OriginalTargets'!AL324</f>
        <v>0</v>
      </c>
      <c r="AC39" s="487">
        <f>'[2]1.0_OriginalTargets'!AM324</f>
        <v>0</v>
      </c>
      <c r="AD39" s="487">
        <f>'[2]1.0_OriginalTargets'!AN324</f>
        <v>0</v>
      </c>
      <c r="AE39" s="487">
        <f>'[2]1.0_OriginalTargets'!AO324</f>
        <v>0</v>
      </c>
      <c r="AF39" s="488">
        <f>'[2]1.0_OriginalTargets'!AP324</f>
        <v>0</v>
      </c>
      <c r="AG39" s="482"/>
      <c r="AH39" s="487">
        <f>'[2]1.0_OriginalTargets'!AR324</f>
        <v>0</v>
      </c>
      <c r="AI39" s="487">
        <f>'[2]1.0_OriginalTargets'!AS324</f>
        <v>0</v>
      </c>
      <c r="AJ39" s="487">
        <f>'[2]1.0_OriginalTargets'!AT324</f>
        <v>0</v>
      </c>
      <c r="AK39" s="487">
        <f>'[2]1.0_OriginalTargets'!AU324</f>
        <v>0</v>
      </c>
      <c r="AL39" s="487">
        <f>'[2]1.0_OriginalTargets'!AV324</f>
        <v>0</v>
      </c>
      <c r="AM39" s="488">
        <f>'[2]1.0_OriginalTargets'!AW324</f>
        <v>0</v>
      </c>
      <c r="AN39" s="482"/>
      <c r="AO39" s="487">
        <f>'[2]1.0_OriginalTargets'!AY324</f>
        <v>0</v>
      </c>
      <c r="AP39" s="487">
        <f>'[2]1.0_OriginalTargets'!AZ324</f>
        <v>0</v>
      </c>
      <c r="AQ39" s="487">
        <f>'[2]1.0_OriginalTargets'!BA324</f>
        <v>0</v>
      </c>
      <c r="AR39" s="487">
        <f>'[2]1.0_OriginalTargets'!BB324</f>
        <v>0</v>
      </c>
      <c r="AS39" s="487">
        <f>'[2]1.0_OriginalTargets'!BC324</f>
        <v>0</v>
      </c>
      <c r="AT39" s="488">
        <f>'[2]1.0_OriginalTargets'!BD324</f>
        <v>0</v>
      </c>
      <c r="AU39" s="482"/>
      <c r="AV39" s="487">
        <f>'[2]1.0_OriginalTargets'!BF324</f>
        <v>0</v>
      </c>
      <c r="AW39" s="487">
        <f>'[2]1.0_OriginalTargets'!BG324</f>
        <v>0</v>
      </c>
      <c r="AX39" s="487">
        <f>'[2]1.0_OriginalTargets'!BH324</f>
        <v>0</v>
      </c>
      <c r="AY39" s="487">
        <f>'[2]1.0_OriginalTargets'!BI324</f>
        <v>0</v>
      </c>
      <c r="AZ39" s="487">
        <f>'[2]1.0_OriginalTargets'!BJ324</f>
        <v>0</v>
      </c>
      <c r="BA39" s="488">
        <f>'[2]1.0_OriginalTargets'!BK324</f>
        <v>0</v>
      </c>
    </row>
    <row r="40" spans="1:53" ht="13.15" x14ac:dyDescent="0.35">
      <c r="A40" s="483"/>
      <c r="B40" s="484"/>
      <c r="C40" s="485"/>
      <c r="D40" s="486"/>
      <c r="E40" s="479" t="s">
        <v>33</v>
      </c>
      <c r="F40" s="487">
        <f>'[2]1.0_OriginalTargets'!I325</f>
        <v>0</v>
      </c>
      <c r="G40" s="487">
        <f>'[2]1.0_OriginalTargets'!J325</f>
        <v>0</v>
      </c>
      <c r="H40" s="487">
        <f>'[2]1.0_OriginalTargets'!K325</f>
        <v>0</v>
      </c>
      <c r="I40" s="487">
        <f>'[2]1.0_OriginalTargets'!L325</f>
        <v>0</v>
      </c>
      <c r="J40" s="487">
        <f>'[2]1.0_OriginalTargets'!M325</f>
        <v>0</v>
      </c>
      <c r="K40" s="488">
        <f>'[2]1.0_OriginalTargets'!N325</f>
        <v>0</v>
      </c>
      <c r="M40" s="487">
        <f>'[2]1.0_OriginalTargets'!S325</f>
        <v>0</v>
      </c>
      <c r="N40" s="487">
        <f>'[2]1.0_OriginalTargets'!T325</f>
        <v>0</v>
      </c>
      <c r="O40" s="487">
        <f>'[2]1.0_OriginalTargets'!U325</f>
        <v>0</v>
      </c>
      <c r="P40" s="487">
        <f>'[2]1.0_OriginalTargets'!V325</f>
        <v>0</v>
      </c>
      <c r="Q40" s="487">
        <f>'[2]1.0_OriginalTargets'!W325</f>
        <v>0</v>
      </c>
      <c r="R40" s="488">
        <f>'[2]1.0_OriginalTargets'!X325</f>
        <v>0</v>
      </c>
      <c r="T40" s="487">
        <f>'[2]1.0_OriginalTargets'!AC325</f>
        <v>0</v>
      </c>
      <c r="U40" s="487">
        <f>'[2]1.0_OriginalTargets'!AD325</f>
        <v>0</v>
      </c>
      <c r="V40" s="487">
        <f>'[2]1.0_OriginalTargets'!AE325</f>
        <v>0</v>
      </c>
      <c r="W40" s="487">
        <f>'[2]1.0_OriginalTargets'!AF325</f>
        <v>0</v>
      </c>
      <c r="X40" s="487">
        <f>'[2]1.0_OriginalTargets'!AG325</f>
        <v>0</v>
      </c>
      <c r="Y40" s="488">
        <f>'[2]1.0_OriginalTargets'!AH325</f>
        <v>0</v>
      </c>
      <c r="AA40" s="487">
        <f>'[2]1.0_OriginalTargets'!AK325</f>
        <v>0</v>
      </c>
      <c r="AB40" s="487">
        <f>'[2]1.0_OriginalTargets'!AL325</f>
        <v>0</v>
      </c>
      <c r="AC40" s="487">
        <f>'[2]1.0_OriginalTargets'!AM325</f>
        <v>0</v>
      </c>
      <c r="AD40" s="487">
        <f>'[2]1.0_OriginalTargets'!AN325</f>
        <v>0</v>
      </c>
      <c r="AE40" s="487">
        <f>'[2]1.0_OriginalTargets'!AO325</f>
        <v>0</v>
      </c>
      <c r="AF40" s="488">
        <f>'[2]1.0_OriginalTargets'!AP325</f>
        <v>0</v>
      </c>
      <c r="AG40" s="482"/>
      <c r="AH40" s="487">
        <f>'[2]1.0_OriginalTargets'!AR325</f>
        <v>0</v>
      </c>
      <c r="AI40" s="487">
        <f>'[2]1.0_OriginalTargets'!AS325</f>
        <v>0</v>
      </c>
      <c r="AJ40" s="487">
        <f>'[2]1.0_OriginalTargets'!AT325</f>
        <v>0</v>
      </c>
      <c r="AK40" s="487">
        <f>'[2]1.0_OriginalTargets'!AU325</f>
        <v>0</v>
      </c>
      <c r="AL40" s="487">
        <f>'[2]1.0_OriginalTargets'!AV325</f>
        <v>0</v>
      </c>
      <c r="AM40" s="488">
        <f>'[2]1.0_OriginalTargets'!AW325</f>
        <v>0</v>
      </c>
      <c r="AN40" s="482"/>
      <c r="AO40" s="487">
        <f>'[2]1.0_OriginalTargets'!AY325</f>
        <v>0</v>
      </c>
      <c r="AP40" s="487">
        <f>'[2]1.0_OriginalTargets'!AZ325</f>
        <v>0</v>
      </c>
      <c r="AQ40" s="487">
        <f>'[2]1.0_OriginalTargets'!BA325</f>
        <v>0</v>
      </c>
      <c r="AR40" s="487">
        <f>'[2]1.0_OriginalTargets'!BB325</f>
        <v>0</v>
      </c>
      <c r="AS40" s="487">
        <f>'[2]1.0_OriginalTargets'!BC325</f>
        <v>0</v>
      </c>
      <c r="AT40" s="488">
        <f>'[2]1.0_OriginalTargets'!BD325</f>
        <v>0</v>
      </c>
      <c r="AU40" s="482"/>
      <c r="AV40" s="487">
        <f>'[2]1.0_OriginalTargets'!BF325</f>
        <v>0</v>
      </c>
      <c r="AW40" s="487">
        <f>'[2]1.0_OriginalTargets'!BG325</f>
        <v>0</v>
      </c>
      <c r="AX40" s="487">
        <f>'[2]1.0_OriginalTargets'!BH325</f>
        <v>0</v>
      </c>
      <c r="AY40" s="487">
        <f>'[2]1.0_OriginalTargets'!BI325</f>
        <v>0</v>
      </c>
      <c r="AZ40" s="487">
        <f>'[2]1.0_OriginalTargets'!BJ325</f>
        <v>0</v>
      </c>
      <c r="BA40" s="488">
        <f>'[2]1.0_OriginalTargets'!BK325</f>
        <v>0</v>
      </c>
    </row>
    <row r="41" spans="1:53" ht="13.5" thickBot="1" x14ac:dyDescent="0.4">
      <c r="A41" s="483"/>
      <c r="B41" s="489"/>
      <c r="C41" s="490"/>
      <c r="D41" s="491"/>
      <c r="E41" s="492" t="s">
        <v>34</v>
      </c>
      <c r="F41" s="493">
        <f>'[2]1.0_OriginalTargets'!I326</f>
        <v>0</v>
      </c>
      <c r="G41" s="493">
        <f>'[2]1.0_OriginalTargets'!J326</f>
        <v>0</v>
      </c>
      <c r="H41" s="493">
        <f>'[2]1.0_OriginalTargets'!K326</f>
        <v>0</v>
      </c>
      <c r="I41" s="493">
        <f>'[2]1.0_OriginalTargets'!L326</f>
        <v>0</v>
      </c>
      <c r="J41" s="493">
        <f>'[2]1.0_OriginalTargets'!M326</f>
        <v>0</v>
      </c>
      <c r="K41" s="494">
        <f>'[2]1.0_OriginalTargets'!N326</f>
        <v>0</v>
      </c>
      <c r="M41" s="493">
        <f>'[2]1.0_OriginalTargets'!S326</f>
        <v>0</v>
      </c>
      <c r="N41" s="493">
        <f>'[2]1.0_OriginalTargets'!T326</f>
        <v>0</v>
      </c>
      <c r="O41" s="493">
        <f>'[2]1.0_OriginalTargets'!U326</f>
        <v>0</v>
      </c>
      <c r="P41" s="493">
        <f>'[2]1.0_OriginalTargets'!V326</f>
        <v>0</v>
      </c>
      <c r="Q41" s="493">
        <f>'[2]1.0_OriginalTargets'!W326</f>
        <v>0</v>
      </c>
      <c r="R41" s="494">
        <f>'[2]1.0_OriginalTargets'!X326</f>
        <v>0</v>
      </c>
      <c r="T41" s="493">
        <f>'[2]1.0_OriginalTargets'!AC326</f>
        <v>0</v>
      </c>
      <c r="U41" s="493">
        <f>'[2]1.0_OriginalTargets'!AD326</f>
        <v>0</v>
      </c>
      <c r="V41" s="493">
        <f>'[2]1.0_OriginalTargets'!AE326</f>
        <v>0</v>
      </c>
      <c r="W41" s="493">
        <f>'[2]1.0_OriginalTargets'!AF326</f>
        <v>0</v>
      </c>
      <c r="X41" s="493">
        <f>'[2]1.0_OriginalTargets'!AG326</f>
        <v>0</v>
      </c>
      <c r="Y41" s="494">
        <f>'[2]1.0_OriginalTargets'!AH326</f>
        <v>0</v>
      </c>
      <c r="AA41" s="493">
        <f>'[2]1.0_OriginalTargets'!AK326</f>
        <v>0</v>
      </c>
      <c r="AB41" s="493">
        <f>'[2]1.0_OriginalTargets'!AL326</f>
        <v>0</v>
      </c>
      <c r="AC41" s="493">
        <f>'[2]1.0_OriginalTargets'!AM326</f>
        <v>0</v>
      </c>
      <c r="AD41" s="493">
        <f>'[2]1.0_OriginalTargets'!AN326</f>
        <v>0</v>
      </c>
      <c r="AE41" s="493">
        <f>'[2]1.0_OriginalTargets'!AO326</f>
        <v>0</v>
      </c>
      <c r="AF41" s="494">
        <f>'[2]1.0_OriginalTargets'!AP326</f>
        <v>0</v>
      </c>
      <c r="AG41" s="482"/>
      <c r="AH41" s="493">
        <f>'[2]1.0_OriginalTargets'!AR326</f>
        <v>0</v>
      </c>
      <c r="AI41" s="493">
        <f>'[2]1.0_OriginalTargets'!AS326</f>
        <v>0</v>
      </c>
      <c r="AJ41" s="493">
        <f>'[2]1.0_OriginalTargets'!AT326</f>
        <v>0</v>
      </c>
      <c r="AK41" s="493">
        <f>'[2]1.0_OriginalTargets'!AU326</f>
        <v>0</v>
      </c>
      <c r="AL41" s="493">
        <f>'[2]1.0_OriginalTargets'!AV326</f>
        <v>0</v>
      </c>
      <c r="AM41" s="494">
        <f>'[2]1.0_OriginalTargets'!AW326</f>
        <v>0</v>
      </c>
      <c r="AN41" s="482"/>
      <c r="AO41" s="493">
        <f>'[2]1.0_OriginalTargets'!AY326</f>
        <v>0</v>
      </c>
      <c r="AP41" s="493">
        <f>'[2]1.0_OriginalTargets'!AZ326</f>
        <v>0</v>
      </c>
      <c r="AQ41" s="493">
        <f>'[2]1.0_OriginalTargets'!BA326</f>
        <v>0</v>
      </c>
      <c r="AR41" s="493">
        <f>'[2]1.0_OriginalTargets'!BB326</f>
        <v>0</v>
      </c>
      <c r="AS41" s="493">
        <f>'[2]1.0_OriginalTargets'!BC326</f>
        <v>0</v>
      </c>
      <c r="AT41" s="494">
        <f>'[2]1.0_OriginalTargets'!BD326</f>
        <v>0</v>
      </c>
      <c r="AU41" s="482"/>
      <c r="AV41" s="493">
        <f>'[2]1.0_OriginalTargets'!BF326</f>
        <v>0</v>
      </c>
      <c r="AW41" s="493">
        <f>'[2]1.0_OriginalTargets'!BG326</f>
        <v>0</v>
      </c>
      <c r="AX41" s="493">
        <f>'[2]1.0_OriginalTargets'!BH326</f>
        <v>0</v>
      </c>
      <c r="AY41" s="493">
        <f>'[2]1.0_OriginalTargets'!BI326</f>
        <v>0</v>
      </c>
      <c r="AZ41" s="493">
        <f>'[2]1.0_OriginalTargets'!BJ326</f>
        <v>0</v>
      </c>
      <c r="BA41" s="494">
        <f>'[2]1.0_OriginalTargets'!BK326</f>
        <v>0</v>
      </c>
    </row>
    <row r="42" spans="1:53" ht="26.25" x14ac:dyDescent="0.35">
      <c r="A42" s="495" t="s">
        <v>20</v>
      </c>
      <c r="B42" s="476">
        <v>29</v>
      </c>
      <c r="C42" s="477" t="s">
        <v>65</v>
      </c>
      <c r="D42" s="478" t="s">
        <v>38</v>
      </c>
      <c r="E42" s="496" t="s">
        <v>31</v>
      </c>
      <c r="F42" s="480">
        <f>'[2]1.0_OriginalTargets'!I327</f>
        <v>0</v>
      </c>
      <c r="G42" s="480">
        <f>'[2]1.0_OriginalTargets'!J327</f>
        <v>0</v>
      </c>
      <c r="H42" s="480">
        <f>'[2]1.0_OriginalTargets'!K327</f>
        <v>0</v>
      </c>
      <c r="I42" s="480">
        <f>'[2]1.0_OriginalTargets'!L327</f>
        <v>0</v>
      </c>
      <c r="J42" s="480">
        <f>'[2]1.0_OriginalTargets'!M327</f>
        <v>0</v>
      </c>
      <c r="K42" s="481">
        <f>'[2]1.0_OriginalTargets'!N327</f>
        <v>0</v>
      </c>
      <c r="M42" s="480">
        <f>'[2]1.0_OriginalTargets'!S327</f>
        <v>0</v>
      </c>
      <c r="N42" s="480">
        <f>'[2]1.0_OriginalTargets'!T327</f>
        <v>0</v>
      </c>
      <c r="O42" s="480">
        <f>'[2]1.0_OriginalTargets'!U327</f>
        <v>0</v>
      </c>
      <c r="P42" s="480">
        <f>'[2]1.0_OriginalTargets'!V327</f>
        <v>0</v>
      </c>
      <c r="Q42" s="480">
        <f>'[2]1.0_OriginalTargets'!W327</f>
        <v>0</v>
      </c>
      <c r="R42" s="481">
        <f>'[2]1.0_OriginalTargets'!X327</f>
        <v>0</v>
      </c>
      <c r="T42" s="480">
        <f>'[2]1.0_OriginalTargets'!AC327</f>
        <v>0</v>
      </c>
      <c r="U42" s="480">
        <f>'[2]1.0_OriginalTargets'!AD327</f>
        <v>0</v>
      </c>
      <c r="V42" s="480">
        <f>'[2]1.0_OriginalTargets'!AE327</f>
        <v>0</v>
      </c>
      <c r="W42" s="480">
        <f>'[2]1.0_OriginalTargets'!AF327</f>
        <v>0</v>
      </c>
      <c r="X42" s="480">
        <f>'[2]1.0_OriginalTargets'!AG327</f>
        <v>0</v>
      </c>
      <c r="Y42" s="481">
        <f>'[2]1.0_OriginalTargets'!AH327</f>
        <v>0</v>
      </c>
      <c r="AA42" s="480">
        <f>'[2]1.0_OriginalTargets'!AK327</f>
        <v>0</v>
      </c>
      <c r="AB42" s="480">
        <f>'[2]1.0_OriginalTargets'!AL327</f>
        <v>0</v>
      </c>
      <c r="AC42" s="480">
        <f>'[2]1.0_OriginalTargets'!AM327</f>
        <v>0</v>
      </c>
      <c r="AD42" s="480">
        <f>'[2]1.0_OriginalTargets'!AN327</f>
        <v>0</v>
      </c>
      <c r="AE42" s="480">
        <f>'[2]1.0_OriginalTargets'!AO327</f>
        <v>0</v>
      </c>
      <c r="AF42" s="481">
        <f>'[2]1.0_OriginalTargets'!AP327</f>
        <v>0</v>
      </c>
      <c r="AG42" s="482"/>
      <c r="AH42" s="480">
        <f>'[2]1.0_OriginalTargets'!AR327</f>
        <v>0</v>
      </c>
      <c r="AI42" s="480">
        <f>'[2]1.0_OriginalTargets'!AS327</f>
        <v>0</v>
      </c>
      <c r="AJ42" s="480">
        <f>'[2]1.0_OriginalTargets'!AT327</f>
        <v>0</v>
      </c>
      <c r="AK42" s="480">
        <f>'[2]1.0_OriginalTargets'!AU327</f>
        <v>0</v>
      </c>
      <c r="AL42" s="480">
        <f>'[2]1.0_OriginalTargets'!AV327</f>
        <v>0</v>
      </c>
      <c r="AM42" s="481">
        <f>'[2]1.0_OriginalTargets'!AW327</f>
        <v>0</v>
      </c>
      <c r="AN42" s="482"/>
      <c r="AO42" s="480">
        <f>'[2]1.0_OriginalTargets'!AY327</f>
        <v>0</v>
      </c>
      <c r="AP42" s="480">
        <f>'[2]1.0_OriginalTargets'!AZ327</f>
        <v>0</v>
      </c>
      <c r="AQ42" s="480">
        <f>'[2]1.0_OriginalTargets'!BA327</f>
        <v>0</v>
      </c>
      <c r="AR42" s="480">
        <f>'[2]1.0_OriginalTargets'!BB327</f>
        <v>0</v>
      </c>
      <c r="AS42" s="480">
        <f>'[2]1.0_OriginalTargets'!BC327</f>
        <v>0</v>
      </c>
      <c r="AT42" s="481">
        <f>'[2]1.0_OriginalTargets'!BD327</f>
        <v>0</v>
      </c>
      <c r="AU42" s="482"/>
      <c r="AV42" s="480">
        <f>'[2]1.0_OriginalTargets'!BF327</f>
        <v>0</v>
      </c>
      <c r="AW42" s="480">
        <f>'[2]1.0_OriginalTargets'!BG327</f>
        <v>0</v>
      </c>
      <c r="AX42" s="480">
        <f>'[2]1.0_OriginalTargets'!BH327</f>
        <v>0</v>
      </c>
      <c r="AY42" s="480">
        <f>'[2]1.0_OriginalTargets'!BI327</f>
        <v>0</v>
      </c>
      <c r="AZ42" s="480">
        <f>'[2]1.0_OriginalTargets'!BJ327</f>
        <v>0</v>
      </c>
      <c r="BA42" s="481">
        <f>'[2]1.0_OriginalTargets'!BK327</f>
        <v>0</v>
      </c>
    </row>
    <row r="43" spans="1:53" ht="13.15" x14ac:dyDescent="0.35">
      <c r="A43" s="483"/>
      <c r="B43" s="484"/>
      <c r="C43" s="485"/>
      <c r="D43" s="486"/>
      <c r="E43" s="479" t="s">
        <v>32</v>
      </c>
      <c r="F43" s="487">
        <f>'[2]1.0_OriginalTargets'!I328</f>
        <v>12</v>
      </c>
      <c r="G43" s="487">
        <f>'[2]1.0_OriginalTargets'!J328</f>
        <v>1</v>
      </c>
      <c r="H43" s="487">
        <f>'[2]1.0_OriginalTargets'!K328</f>
        <v>6</v>
      </c>
      <c r="I43" s="487">
        <f>'[2]1.0_OriginalTargets'!L328</f>
        <v>4</v>
      </c>
      <c r="J43" s="487">
        <f>'[2]1.0_OriginalTargets'!M328</f>
        <v>1</v>
      </c>
      <c r="K43" s="488">
        <f>'[2]1.0_OriginalTargets'!N328</f>
        <v>0</v>
      </c>
      <c r="M43" s="487">
        <f>'[2]1.0_OriginalTargets'!S328</f>
        <v>12</v>
      </c>
      <c r="N43" s="487">
        <f>'[2]1.0_OriginalTargets'!T328</f>
        <v>2</v>
      </c>
      <c r="O43" s="487">
        <f>'[2]1.0_OriginalTargets'!U328</f>
        <v>7</v>
      </c>
      <c r="P43" s="487">
        <f>'[2]1.0_OriginalTargets'!V328</f>
        <v>1</v>
      </c>
      <c r="Q43" s="487">
        <f>'[2]1.0_OriginalTargets'!W328</f>
        <v>2</v>
      </c>
      <c r="R43" s="488">
        <f>'[2]1.0_OriginalTargets'!X328</f>
        <v>0</v>
      </c>
      <c r="T43" s="487">
        <f>'[2]1.0_OriginalTargets'!AC328</f>
        <v>12</v>
      </c>
      <c r="U43" s="487">
        <f>'[2]1.0_OriginalTargets'!AD328</f>
        <v>0</v>
      </c>
      <c r="V43" s="487">
        <f>'[2]1.0_OriginalTargets'!AE328</f>
        <v>0</v>
      </c>
      <c r="W43" s="487">
        <f>'[2]1.0_OriginalTargets'!AF328</f>
        <v>1</v>
      </c>
      <c r="X43" s="487">
        <f>'[2]1.0_OriginalTargets'!AG328</f>
        <v>6</v>
      </c>
      <c r="Y43" s="488">
        <f>'[2]1.0_OriginalTargets'!AH328</f>
        <v>5</v>
      </c>
      <c r="AA43" s="487">
        <f>'[2]1.0_OriginalTargets'!AK328</f>
        <v>9</v>
      </c>
      <c r="AB43" s="487">
        <f>'[2]1.0_OriginalTargets'!AL328</f>
        <v>2</v>
      </c>
      <c r="AC43" s="487">
        <f>'[2]1.0_OriginalTargets'!AM328</f>
        <v>7</v>
      </c>
      <c r="AD43" s="487">
        <f>'[2]1.0_OriginalTargets'!AN328</f>
        <v>0</v>
      </c>
      <c r="AE43" s="487">
        <f>'[2]1.0_OriginalTargets'!AO328</f>
        <v>-4</v>
      </c>
      <c r="AF43" s="488">
        <f>'[2]1.0_OriginalTargets'!AP328</f>
        <v>-5</v>
      </c>
      <c r="AG43" s="482"/>
      <c r="AH43" s="487">
        <f>'[2]1.0_OriginalTargets'!AR328</f>
        <v>9</v>
      </c>
      <c r="AI43" s="487">
        <f>'[2]1.0_OriginalTargets'!AS328</f>
        <v>2</v>
      </c>
      <c r="AJ43" s="487">
        <f>'[2]1.0_OriginalTargets'!AT328</f>
        <v>7</v>
      </c>
      <c r="AK43" s="487">
        <f>'[2]1.0_OriginalTargets'!AU328</f>
        <v>0</v>
      </c>
      <c r="AL43" s="487">
        <f>'[2]1.0_OriginalTargets'!AV328</f>
        <v>-4</v>
      </c>
      <c r="AM43" s="488">
        <f>'[2]1.0_OriginalTargets'!AW328</f>
        <v>-5</v>
      </c>
      <c r="AN43" s="482"/>
      <c r="AO43" s="487">
        <f>'[2]1.0_OriginalTargets'!AY328</f>
        <v>0</v>
      </c>
      <c r="AP43" s="487">
        <f>'[2]1.0_OriginalTargets'!AZ328</f>
        <v>0</v>
      </c>
      <c r="AQ43" s="487">
        <f>'[2]1.0_OriginalTargets'!BA328</f>
        <v>0</v>
      </c>
      <c r="AR43" s="487">
        <f>'[2]1.0_OriginalTargets'!BB328</f>
        <v>0</v>
      </c>
      <c r="AS43" s="487">
        <f>'[2]1.0_OriginalTargets'!BC328</f>
        <v>0</v>
      </c>
      <c r="AT43" s="488">
        <f>'[2]1.0_OriginalTargets'!BD328</f>
        <v>0</v>
      </c>
      <c r="AU43" s="482"/>
      <c r="AV43" s="487">
        <f>'[2]1.0_OriginalTargets'!BF328</f>
        <v>0</v>
      </c>
      <c r="AW43" s="487">
        <f>'[2]1.0_OriginalTargets'!BG328</f>
        <v>0</v>
      </c>
      <c r="AX43" s="487">
        <f>'[2]1.0_OriginalTargets'!BH328</f>
        <v>0</v>
      </c>
      <c r="AY43" s="487">
        <f>'[2]1.0_OriginalTargets'!BI328</f>
        <v>0</v>
      </c>
      <c r="AZ43" s="487">
        <f>'[2]1.0_OriginalTargets'!BJ328</f>
        <v>0</v>
      </c>
      <c r="BA43" s="488">
        <f>'[2]1.0_OriginalTargets'!BK328</f>
        <v>0</v>
      </c>
    </row>
    <row r="44" spans="1:53" ht="13.15" x14ac:dyDescent="0.35">
      <c r="A44" s="483"/>
      <c r="B44" s="484"/>
      <c r="C44" s="485"/>
      <c r="D44" s="486"/>
      <c r="E44" s="479" t="s">
        <v>33</v>
      </c>
      <c r="F44" s="487">
        <f>'[2]1.0_OriginalTargets'!I329</f>
        <v>9</v>
      </c>
      <c r="G44" s="487">
        <f>'[2]1.0_OriginalTargets'!J329</f>
        <v>0</v>
      </c>
      <c r="H44" s="487">
        <f>'[2]1.0_OriginalTargets'!K329</f>
        <v>3</v>
      </c>
      <c r="I44" s="487">
        <f>'[2]1.0_OriginalTargets'!L329</f>
        <v>3</v>
      </c>
      <c r="J44" s="487">
        <f>'[2]1.0_OriginalTargets'!M329</f>
        <v>2</v>
      </c>
      <c r="K44" s="488">
        <f>'[2]1.0_OriginalTargets'!N329</f>
        <v>1</v>
      </c>
      <c r="M44" s="487">
        <f>'[2]1.0_OriginalTargets'!S329</f>
        <v>11</v>
      </c>
      <c r="N44" s="487">
        <f>'[2]1.0_OriginalTargets'!T329</f>
        <v>3</v>
      </c>
      <c r="O44" s="487">
        <f>'[2]1.0_OriginalTargets'!U329</f>
        <v>7</v>
      </c>
      <c r="P44" s="487">
        <f>'[2]1.0_OriginalTargets'!V329</f>
        <v>0</v>
      </c>
      <c r="Q44" s="487">
        <f>'[2]1.0_OriginalTargets'!W329</f>
        <v>1</v>
      </c>
      <c r="R44" s="488">
        <f>'[2]1.0_OriginalTargets'!X329</f>
        <v>0</v>
      </c>
      <c r="T44" s="487">
        <f>'[2]1.0_OriginalTargets'!AC329</f>
        <v>11</v>
      </c>
      <c r="U44" s="487">
        <f>'[2]1.0_OriginalTargets'!AD329</f>
        <v>2</v>
      </c>
      <c r="V44" s="487">
        <f>'[2]1.0_OriginalTargets'!AE329</f>
        <v>0</v>
      </c>
      <c r="W44" s="487">
        <f>'[2]1.0_OriginalTargets'!AF329</f>
        <v>0</v>
      </c>
      <c r="X44" s="487">
        <f>'[2]1.0_OriginalTargets'!AG329</f>
        <v>3</v>
      </c>
      <c r="Y44" s="488">
        <f>'[2]1.0_OriginalTargets'!AH329</f>
        <v>6</v>
      </c>
      <c r="AA44" s="487">
        <f>'[2]1.0_OriginalTargets'!AK329</f>
        <v>8</v>
      </c>
      <c r="AB44" s="487">
        <f>'[2]1.0_OriginalTargets'!AL329</f>
        <v>1</v>
      </c>
      <c r="AC44" s="487">
        <f>'[2]1.0_OriginalTargets'!AM329</f>
        <v>7</v>
      </c>
      <c r="AD44" s="487">
        <f>'[2]1.0_OriginalTargets'!AN329</f>
        <v>0</v>
      </c>
      <c r="AE44" s="487">
        <f>'[2]1.0_OriginalTargets'!AO329</f>
        <v>-2</v>
      </c>
      <c r="AF44" s="488">
        <f>'[2]1.0_OriginalTargets'!AP329</f>
        <v>-6</v>
      </c>
      <c r="AG44" s="482"/>
      <c r="AH44" s="487">
        <f>'[2]1.0_OriginalTargets'!AR329</f>
        <v>8</v>
      </c>
      <c r="AI44" s="487">
        <f>'[2]1.0_OriginalTargets'!AS329</f>
        <v>1</v>
      </c>
      <c r="AJ44" s="487">
        <f>'[2]1.0_OriginalTargets'!AT329</f>
        <v>7</v>
      </c>
      <c r="AK44" s="487">
        <f>'[2]1.0_OriginalTargets'!AU329</f>
        <v>0</v>
      </c>
      <c r="AL44" s="487">
        <f>'[2]1.0_OriginalTargets'!AV329</f>
        <v>-2</v>
      </c>
      <c r="AM44" s="488">
        <f>'[2]1.0_OriginalTargets'!AW329</f>
        <v>-6</v>
      </c>
      <c r="AN44" s="482"/>
      <c r="AO44" s="487">
        <f>'[2]1.0_OriginalTargets'!AY329</f>
        <v>0</v>
      </c>
      <c r="AP44" s="487">
        <f>'[2]1.0_OriginalTargets'!AZ329</f>
        <v>0</v>
      </c>
      <c r="AQ44" s="487">
        <f>'[2]1.0_OriginalTargets'!BA329</f>
        <v>0</v>
      </c>
      <c r="AR44" s="487">
        <f>'[2]1.0_OriginalTargets'!BB329</f>
        <v>0</v>
      </c>
      <c r="AS44" s="487">
        <f>'[2]1.0_OriginalTargets'!BC329</f>
        <v>0</v>
      </c>
      <c r="AT44" s="488">
        <f>'[2]1.0_OriginalTargets'!BD329</f>
        <v>0</v>
      </c>
      <c r="AU44" s="482"/>
      <c r="AV44" s="487">
        <f>'[2]1.0_OriginalTargets'!BF329</f>
        <v>0</v>
      </c>
      <c r="AW44" s="487">
        <f>'[2]1.0_OriginalTargets'!BG329</f>
        <v>0</v>
      </c>
      <c r="AX44" s="487">
        <f>'[2]1.0_OriginalTargets'!BH329</f>
        <v>0</v>
      </c>
      <c r="AY44" s="487">
        <f>'[2]1.0_OriginalTargets'!BI329</f>
        <v>0</v>
      </c>
      <c r="AZ44" s="487">
        <f>'[2]1.0_OriginalTargets'!BJ329</f>
        <v>0</v>
      </c>
      <c r="BA44" s="488">
        <f>'[2]1.0_OriginalTargets'!BK329</f>
        <v>0</v>
      </c>
    </row>
    <row r="45" spans="1:53" ht="13.5" thickBot="1" x14ac:dyDescent="0.4">
      <c r="A45" s="483"/>
      <c r="B45" s="489"/>
      <c r="C45" s="490"/>
      <c r="D45" s="491"/>
      <c r="E45" s="492" t="s">
        <v>34</v>
      </c>
      <c r="F45" s="493">
        <f>'[2]1.0_OriginalTargets'!I330</f>
        <v>24</v>
      </c>
      <c r="G45" s="493">
        <f>'[2]1.0_OriginalTargets'!J330</f>
        <v>0</v>
      </c>
      <c r="H45" s="493">
        <f>'[2]1.0_OriginalTargets'!K330</f>
        <v>16</v>
      </c>
      <c r="I45" s="493">
        <f>'[2]1.0_OriginalTargets'!L330</f>
        <v>7</v>
      </c>
      <c r="J45" s="493">
        <f>'[2]1.0_OriginalTargets'!M330</f>
        <v>1</v>
      </c>
      <c r="K45" s="494">
        <f>'[2]1.0_OriginalTargets'!N330</f>
        <v>0</v>
      </c>
      <c r="M45" s="493">
        <f>'[2]1.0_OriginalTargets'!S330</f>
        <v>24</v>
      </c>
      <c r="N45" s="493">
        <f>'[2]1.0_OriginalTargets'!T330</f>
        <v>6</v>
      </c>
      <c r="O45" s="493">
        <f>'[2]1.0_OriginalTargets'!U330</f>
        <v>13</v>
      </c>
      <c r="P45" s="493">
        <f>'[2]1.0_OriginalTargets'!V330</f>
        <v>0</v>
      </c>
      <c r="Q45" s="493">
        <f>'[2]1.0_OriginalTargets'!W330</f>
        <v>5</v>
      </c>
      <c r="R45" s="494">
        <f>'[2]1.0_OriginalTargets'!X330</f>
        <v>0</v>
      </c>
      <c r="T45" s="493">
        <f>'[2]1.0_OriginalTargets'!AC330</f>
        <v>24</v>
      </c>
      <c r="U45" s="493">
        <f>'[2]1.0_OriginalTargets'!AD330</f>
        <v>0</v>
      </c>
      <c r="V45" s="493">
        <f>'[2]1.0_OriginalTargets'!AE330</f>
        <v>0</v>
      </c>
      <c r="W45" s="493">
        <f>'[2]1.0_OriginalTargets'!AF330</f>
        <v>0</v>
      </c>
      <c r="X45" s="493">
        <f>'[2]1.0_OriginalTargets'!AG330</f>
        <v>16</v>
      </c>
      <c r="Y45" s="494">
        <f>'[2]1.0_OriginalTargets'!AH330</f>
        <v>8</v>
      </c>
      <c r="AA45" s="493">
        <f>'[2]1.0_OriginalTargets'!AK330</f>
        <v>19</v>
      </c>
      <c r="AB45" s="493">
        <f>'[2]1.0_OriginalTargets'!AL330</f>
        <v>6</v>
      </c>
      <c r="AC45" s="493">
        <f>'[2]1.0_OriginalTargets'!AM330</f>
        <v>13</v>
      </c>
      <c r="AD45" s="493">
        <f>'[2]1.0_OriginalTargets'!AN330</f>
        <v>0</v>
      </c>
      <c r="AE45" s="493">
        <f>'[2]1.0_OriginalTargets'!AO330</f>
        <v>-11</v>
      </c>
      <c r="AF45" s="494">
        <f>'[2]1.0_OriginalTargets'!AP330</f>
        <v>-8</v>
      </c>
      <c r="AG45" s="482"/>
      <c r="AH45" s="493">
        <f>'[2]1.0_OriginalTargets'!AR330</f>
        <v>19</v>
      </c>
      <c r="AI45" s="493">
        <f>'[2]1.0_OriginalTargets'!AS330</f>
        <v>6</v>
      </c>
      <c r="AJ45" s="493">
        <f>'[2]1.0_OriginalTargets'!AT330</f>
        <v>13</v>
      </c>
      <c r="AK45" s="493">
        <f>'[2]1.0_OriginalTargets'!AU330</f>
        <v>0</v>
      </c>
      <c r="AL45" s="493">
        <f>'[2]1.0_OriginalTargets'!AV330</f>
        <v>-11</v>
      </c>
      <c r="AM45" s="494">
        <f>'[2]1.0_OriginalTargets'!AW330</f>
        <v>-8</v>
      </c>
      <c r="AN45" s="482"/>
      <c r="AO45" s="493">
        <f>'[2]1.0_OriginalTargets'!AY330</f>
        <v>0</v>
      </c>
      <c r="AP45" s="493">
        <f>'[2]1.0_OriginalTargets'!AZ330</f>
        <v>0</v>
      </c>
      <c r="AQ45" s="493">
        <f>'[2]1.0_OriginalTargets'!BA330</f>
        <v>0</v>
      </c>
      <c r="AR45" s="493">
        <f>'[2]1.0_OriginalTargets'!BB330</f>
        <v>0</v>
      </c>
      <c r="AS45" s="493">
        <f>'[2]1.0_OriginalTargets'!BC330</f>
        <v>0</v>
      </c>
      <c r="AT45" s="494">
        <f>'[2]1.0_OriginalTargets'!BD330</f>
        <v>0</v>
      </c>
      <c r="AU45" s="482"/>
      <c r="AV45" s="493">
        <f>'[2]1.0_OriginalTargets'!BF330</f>
        <v>0</v>
      </c>
      <c r="AW45" s="493">
        <f>'[2]1.0_OriginalTargets'!BG330</f>
        <v>0</v>
      </c>
      <c r="AX45" s="493">
        <f>'[2]1.0_OriginalTargets'!BH330</f>
        <v>0</v>
      </c>
      <c r="AY45" s="493">
        <f>'[2]1.0_OriginalTargets'!BI330</f>
        <v>0</v>
      </c>
      <c r="AZ45" s="493">
        <f>'[2]1.0_OriginalTargets'!BJ330</f>
        <v>0</v>
      </c>
      <c r="BA45" s="494">
        <f>'[2]1.0_OriginalTargets'!BK330</f>
        <v>0</v>
      </c>
    </row>
    <row r="46" spans="1:53" ht="25.5" x14ac:dyDescent="0.35">
      <c r="A46" s="495" t="s">
        <v>20</v>
      </c>
      <c r="B46" s="476">
        <v>36</v>
      </c>
      <c r="C46" s="477" t="s">
        <v>16</v>
      </c>
      <c r="D46" s="478" t="s">
        <v>38</v>
      </c>
      <c r="E46" s="496" t="s">
        <v>31</v>
      </c>
      <c r="F46" s="480">
        <f>'[2]1.0_OriginalTargets'!I331</f>
        <v>0</v>
      </c>
      <c r="G46" s="480">
        <f>'[2]1.0_OriginalTargets'!J331</f>
        <v>0</v>
      </c>
      <c r="H46" s="480">
        <f>'[2]1.0_OriginalTargets'!K331</f>
        <v>0</v>
      </c>
      <c r="I46" s="480">
        <f>'[2]1.0_OriginalTargets'!L331</f>
        <v>0</v>
      </c>
      <c r="J46" s="480">
        <f>'[2]1.0_OriginalTargets'!M331</f>
        <v>0</v>
      </c>
      <c r="K46" s="481">
        <f>'[2]1.0_OriginalTargets'!N331</f>
        <v>0</v>
      </c>
      <c r="M46" s="480">
        <f>'[2]1.0_OriginalTargets'!S331</f>
        <v>0</v>
      </c>
      <c r="N46" s="480">
        <f>'[2]1.0_OriginalTargets'!T331</f>
        <v>0</v>
      </c>
      <c r="O46" s="480">
        <f>'[2]1.0_OriginalTargets'!U331</f>
        <v>0</v>
      </c>
      <c r="P46" s="480">
        <f>'[2]1.0_OriginalTargets'!V331</f>
        <v>0</v>
      </c>
      <c r="Q46" s="480">
        <f>'[2]1.0_OriginalTargets'!W331</f>
        <v>0</v>
      </c>
      <c r="R46" s="481">
        <f>'[2]1.0_OriginalTargets'!X331</f>
        <v>0</v>
      </c>
      <c r="T46" s="480">
        <f>'[2]1.0_OriginalTargets'!AC331</f>
        <v>0</v>
      </c>
      <c r="U46" s="480">
        <f>'[2]1.0_OriginalTargets'!AD331</f>
        <v>0</v>
      </c>
      <c r="V46" s="480">
        <f>'[2]1.0_OriginalTargets'!AE331</f>
        <v>0</v>
      </c>
      <c r="W46" s="480">
        <f>'[2]1.0_OriginalTargets'!AF331</f>
        <v>0</v>
      </c>
      <c r="X46" s="480">
        <f>'[2]1.0_OriginalTargets'!AG331</f>
        <v>0</v>
      </c>
      <c r="Y46" s="481">
        <f>'[2]1.0_OriginalTargets'!AH331</f>
        <v>0</v>
      </c>
      <c r="AA46" s="480">
        <f>'[2]1.0_OriginalTargets'!AK331</f>
        <v>0</v>
      </c>
      <c r="AB46" s="480">
        <f>'[2]1.0_OriginalTargets'!AL331</f>
        <v>0</v>
      </c>
      <c r="AC46" s="480">
        <f>'[2]1.0_OriginalTargets'!AM331</f>
        <v>0</v>
      </c>
      <c r="AD46" s="480">
        <f>'[2]1.0_OriginalTargets'!AN331</f>
        <v>0</v>
      </c>
      <c r="AE46" s="480">
        <f>'[2]1.0_OriginalTargets'!AO331</f>
        <v>0</v>
      </c>
      <c r="AF46" s="481">
        <f>'[2]1.0_OriginalTargets'!AP331</f>
        <v>0</v>
      </c>
      <c r="AG46" s="482"/>
      <c r="AH46" s="480">
        <f>'[2]1.0_OriginalTargets'!AR331</f>
        <v>0</v>
      </c>
      <c r="AI46" s="480">
        <f>'[2]1.0_OriginalTargets'!AS331</f>
        <v>0</v>
      </c>
      <c r="AJ46" s="480">
        <f>'[2]1.0_OriginalTargets'!AT331</f>
        <v>0</v>
      </c>
      <c r="AK46" s="480">
        <f>'[2]1.0_OriginalTargets'!AU331</f>
        <v>0</v>
      </c>
      <c r="AL46" s="480">
        <f>'[2]1.0_OriginalTargets'!AV331</f>
        <v>0</v>
      </c>
      <c r="AM46" s="481">
        <f>'[2]1.0_OriginalTargets'!AW331</f>
        <v>0</v>
      </c>
      <c r="AN46" s="482"/>
      <c r="AO46" s="480">
        <f>'[2]1.0_OriginalTargets'!AY331</f>
        <v>0</v>
      </c>
      <c r="AP46" s="480">
        <f>'[2]1.0_OriginalTargets'!AZ331</f>
        <v>0</v>
      </c>
      <c r="AQ46" s="480">
        <f>'[2]1.0_OriginalTargets'!BA331</f>
        <v>0</v>
      </c>
      <c r="AR46" s="480">
        <f>'[2]1.0_OriginalTargets'!BB331</f>
        <v>0</v>
      </c>
      <c r="AS46" s="480">
        <f>'[2]1.0_OriginalTargets'!BC331</f>
        <v>0</v>
      </c>
      <c r="AT46" s="481">
        <f>'[2]1.0_OriginalTargets'!BD331</f>
        <v>0</v>
      </c>
      <c r="AU46" s="482"/>
      <c r="AV46" s="480">
        <f>'[2]1.0_OriginalTargets'!BF331</f>
        <v>0</v>
      </c>
      <c r="AW46" s="480">
        <f>'[2]1.0_OriginalTargets'!BG331</f>
        <v>0</v>
      </c>
      <c r="AX46" s="480">
        <f>'[2]1.0_OriginalTargets'!BH331</f>
        <v>0</v>
      </c>
      <c r="AY46" s="480">
        <f>'[2]1.0_OriginalTargets'!BI331</f>
        <v>0</v>
      </c>
      <c r="AZ46" s="480">
        <f>'[2]1.0_OriginalTargets'!BJ331</f>
        <v>0</v>
      </c>
      <c r="BA46" s="481">
        <f>'[2]1.0_OriginalTargets'!BK331</f>
        <v>0</v>
      </c>
    </row>
    <row r="47" spans="1:53" ht="13.15" x14ac:dyDescent="0.35">
      <c r="A47" s="483"/>
      <c r="B47" s="484"/>
      <c r="C47" s="485"/>
      <c r="D47" s="486"/>
      <c r="E47" s="479" t="s">
        <v>32</v>
      </c>
      <c r="F47" s="487">
        <f>'[2]1.0_OriginalTargets'!I332</f>
        <v>9</v>
      </c>
      <c r="G47" s="487">
        <f>'[2]1.0_OriginalTargets'!J332</f>
        <v>5</v>
      </c>
      <c r="H47" s="487">
        <f>'[2]1.0_OriginalTargets'!K332</f>
        <v>3</v>
      </c>
      <c r="I47" s="487">
        <f>'[2]1.0_OriginalTargets'!L332</f>
        <v>1</v>
      </c>
      <c r="J47" s="487">
        <f>'[2]1.0_OriginalTargets'!M332</f>
        <v>0</v>
      </c>
      <c r="K47" s="488">
        <f>'[2]1.0_OriginalTargets'!N332</f>
        <v>0</v>
      </c>
      <c r="M47" s="487">
        <f>'[2]1.0_OriginalTargets'!S332</f>
        <v>9</v>
      </c>
      <c r="N47" s="487">
        <f>'[2]1.0_OriginalTargets'!T332</f>
        <v>1</v>
      </c>
      <c r="O47" s="487">
        <f>'[2]1.0_OriginalTargets'!U332</f>
        <v>1</v>
      </c>
      <c r="P47" s="487">
        <f>'[2]1.0_OriginalTargets'!V332</f>
        <v>5</v>
      </c>
      <c r="Q47" s="487">
        <f>'[2]1.0_OriginalTargets'!W332</f>
        <v>2</v>
      </c>
      <c r="R47" s="488">
        <f>'[2]1.0_OriginalTargets'!X332</f>
        <v>0</v>
      </c>
      <c r="T47" s="487">
        <f>'[2]1.0_OriginalTargets'!AC332</f>
        <v>9</v>
      </c>
      <c r="U47" s="487">
        <f>'[2]1.0_OriginalTargets'!AD332</f>
        <v>0</v>
      </c>
      <c r="V47" s="487">
        <f>'[2]1.0_OriginalTargets'!AE332</f>
        <v>0</v>
      </c>
      <c r="W47" s="487">
        <f>'[2]1.0_OriginalTargets'!AF332</f>
        <v>5</v>
      </c>
      <c r="X47" s="487">
        <f>'[2]1.0_OriginalTargets'!AG332</f>
        <v>3</v>
      </c>
      <c r="Y47" s="488">
        <f>'[2]1.0_OriginalTargets'!AH332</f>
        <v>1</v>
      </c>
      <c r="AA47" s="487">
        <f>'[2]1.0_OriginalTargets'!AK332</f>
        <v>2</v>
      </c>
      <c r="AB47" s="487">
        <f>'[2]1.0_OriginalTargets'!AL332</f>
        <v>1</v>
      </c>
      <c r="AC47" s="487">
        <f>'[2]1.0_OriginalTargets'!AM332</f>
        <v>1</v>
      </c>
      <c r="AD47" s="487">
        <f>'[2]1.0_OriginalTargets'!AN332</f>
        <v>0</v>
      </c>
      <c r="AE47" s="487">
        <f>'[2]1.0_OriginalTargets'!AO332</f>
        <v>-1</v>
      </c>
      <c r="AF47" s="488">
        <f>'[2]1.0_OriginalTargets'!AP332</f>
        <v>-1</v>
      </c>
      <c r="AG47" s="482"/>
      <c r="AH47" s="487">
        <f>'[2]1.0_OriginalTargets'!AR332</f>
        <v>2</v>
      </c>
      <c r="AI47" s="487">
        <f>'[2]1.0_OriginalTargets'!AS332</f>
        <v>1</v>
      </c>
      <c r="AJ47" s="487">
        <f>'[2]1.0_OriginalTargets'!AT332</f>
        <v>1</v>
      </c>
      <c r="AK47" s="487">
        <f>'[2]1.0_OriginalTargets'!AU332</f>
        <v>0</v>
      </c>
      <c r="AL47" s="487">
        <f>'[2]1.0_OriginalTargets'!AV332</f>
        <v>-1</v>
      </c>
      <c r="AM47" s="488">
        <f>'[2]1.0_OriginalTargets'!AW332</f>
        <v>-1</v>
      </c>
      <c r="AN47" s="482"/>
      <c r="AO47" s="487">
        <f>'[2]1.0_OriginalTargets'!AY332</f>
        <v>0</v>
      </c>
      <c r="AP47" s="487">
        <f>'[2]1.0_OriginalTargets'!AZ332</f>
        <v>0</v>
      </c>
      <c r="AQ47" s="487">
        <f>'[2]1.0_OriginalTargets'!BA332</f>
        <v>0</v>
      </c>
      <c r="AR47" s="487">
        <f>'[2]1.0_OriginalTargets'!BB332</f>
        <v>0</v>
      </c>
      <c r="AS47" s="487">
        <f>'[2]1.0_OriginalTargets'!BC332</f>
        <v>0</v>
      </c>
      <c r="AT47" s="488">
        <f>'[2]1.0_OriginalTargets'!BD332</f>
        <v>0</v>
      </c>
      <c r="AU47" s="482"/>
      <c r="AV47" s="487">
        <f>'[2]1.0_OriginalTargets'!BF332</f>
        <v>0</v>
      </c>
      <c r="AW47" s="487">
        <f>'[2]1.0_OriginalTargets'!BG332</f>
        <v>0</v>
      </c>
      <c r="AX47" s="487">
        <f>'[2]1.0_OriginalTargets'!BH332</f>
        <v>0</v>
      </c>
      <c r="AY47" s="487">
        <f>'[2]1.0_OriginalTargets'!BI332</f>
        <v>0</v>
      </c>
      <c r="AZ47" s="487">
        <f>'[2]1.0_OriginalTargets'!BJ332</f>
        <v>0</v>
      </c>
      <c r="BA47" s="488">
        <f>'[2]1.0_OriginalTargets'!BK332</f>
        <v>0</v>
      </c>
    </row>
    <row r="48" spans="1:53" ht="13.15" x14ac:dyDescent="0.35">
      <c r="A48" s="483"/>
      <c r="B48" s="484"/>
      <c r="C48" s="485"/>
      <c r="D48" s="486"/>
      <c r="E48" s="479" t="s">
        <v>33</v>
      </c>
      <c r="F48" s="487">
        <f>'[2]1.0_OriginalTargets'!I333</f>
        <v>8</v>
      </c>
      <c r="G48" s="487">
        <f>'[2]1.0_OriginalTargets'!J333</f>
        <v>1</v>
      </c>
      <c r="H48" s="487">
        <f>'[2]1.0_OriginalTargets'!K333</f>
        <v>3</v>
      </c>
      <c r="I48" s="487">
        <f>'[2]1.0_OriginalTargets'!L333</f>
        <v>1</v>
      </c>
      <c r="J48" s="487">
        <f>'[2]1.0_OriginalTargets'!M333</f>
        <v>3</v>
      </c>
      <c r="K48" s="488">
        <f>'[2]1.0_OriginalTargets'!N333</f>
        <v>0</v>
      </c>
      <c r="M48" s="487">
        <f>'[2]1.0_OriginalTargets'!S333</f>
        <v>10</v>
      </c>
      <c r="N48" s="487">
        <f>'[2]1.0_OriginalTargets'!T333</f>
        <v>2</v>
      </c>
      <c r="O48" s="487">
        <f>'[2]1.0_OriginalTargets'!U333</f>
        <v>4</v>
      </c>
      <c r="P48" s="487">
        <f>'[2]1.0_OriginalTargets'!V333</f>
        <v>1</v>
      </c>
      <c r="Q48" s="487">
        <f>'[2]1.0_OriginalTargets'!W333</f>
        <v>3</v>
      </c>
      <c r="R48" s="488">
        <f>'[2]1.0_OriginalTargets'!X333</f>
        <v>0</v>
      </c>
      <c r="T48" s="487">
        <f>'[2]1.0_OriginalTargets'!AC333</f>
        <v>10</v>
      </c>
      <c r="U48" s="487">
        <f>'[2]1.0_OriginalTargets'!AD333</f>
        <v>2</v>
      </c>
      <c r="V48" s="487">
        <f>'[2]1.0_OriginalTargets'!AE333</f>
        <v>0</v>
      </c>
      <c r="W48" s="487">
        <f>'[2]1.0_OriginalTargets'!AF333</f>
        <v>1</v>
      </c>
      <c r="X48" s="487">
        <f>'[2]1.0_OriginalTargets'!AG333</f>
        <v>3</v>
      </c>
      <c r="Y48" s="488">
        <f>'[2]1.0_OriginalTargets'!AH333</f>
        <v>4</v>
      </c>
      <c r="AA48" s="487">
        <f>'[2]1.0_OriginalTargets'!AK333</f>
        <v>4</v>
      </c>
      <c r="AB48" s="487">
        <f>'[2]1.0_OriginalTargets'!AL333</f>
        <v>0</v>
      </c>
      <c r="AC48" s="487">
        <f>'[2]1.0_OriginalTargets'!AM333</f>
        <v>4</v>
      </c>
      <c r="AD48" s="487">
        <f>'[2]1.0_OriginalTargets'!AN333</f>
        <v>0</v>
      </c>
      <c r="AE48" s="487">
        <f>'[2]1.0_OriginalTargets'!AO333</f>
        <v>0</v>
      </c>
      <c r="AF48" s="488">
        <f>'[2]1.0_OriginalTargets'!AP333</f>
        <v>-4</v>
      </c>
      <c r="AG48" s="482"/>
      <c r="AH48" s="487">
        <f>'[2]1.0_OriginalTargets'!AR333</f>
        <v>4</v>
      </c>
      <c r="AI48" s="487">
        <f>'[2]1.0_OriginalTargets'!AS333</f>
        <v>0</v>
      </c>
      <c r="AJ48" s="487">
        <f>'[2]1.0_OriginalTargets'!AT333</f>
        <v>4</v>
      </c>
      <c r="AK48" s="487">
        <f>'[2]1.0_OriginalTargets'!AU333</f>
        <v>0</v>
      </c>
      <c r="AL48" s="487">
        <f>'[2]1.0_OriginalTargets'!AV333</f>
        <v>0</v>
      </c>
      <c r="AM48" s="488">
        <f>'[2]1.0_OriginalTargets'!AW333</f>
        <v>-4</v>
      </c>
      <c r="AN48" s="482"/>
      <c r="AO48" s="487">
        <f>'[2]1.0_OriginalTargets'!AY333</f>
        <v>0</v>
      </c>
      <c r="AP48" s="487">
        <f>'[2]1.0_OriginalTargets'!AZ333</f>
        <v>0</v>
      </c>
      <c r="AQ48" s="487">
        <f>'[2]1.0_OriginalTargets'!BA333</f>
        <v>0</v>
      </c>
      <c r="AR48" s="487">
        <f>'[2]1.0_OriginalTargets'!BB333</f>
        <v>0</v>
      </c>
      <c r="AS48" s="487">
        <f>'[2]1.0_OriginalTargets'!BC333</f>
        <v>0</v>
      </c>
      <c r="AT48" s="488">
        <f>'[2]1.0_OriginalTargets'!BD333</f>
        <v>0</v>
      </c>
      <c r="AU48" s="482"/>
      <c r="AV48" s="487">
        <f>'[2]1.0_OriginalTargets'!BF333</f>
        <v>0</v>
      </c>
      <c r="AW48" s="487">
        <f>'[2]1.0_OriginalTargets'!BG333</f>
        <v>0</v>
      </c>
      <c r="AX48" s="487">
        <f>'[2]1.0_OriginalTargets'!BH333</f>
        <v>0</v>
      </c>
      <c r="AY48" s="487">
        <f>'[2]1.0_OriginalTargets'!BI333</f>
        <v>0</v>
      </c>
      <c r="AZ48" s="487">
        <f>'[2]1.0_OriginalTargets'!BJ333</f>
        <v>0</v>
      </c>
      <c r="BA48" s="488">
        <f>'[2]1.0_OriginalTargets'!BK333</f>
        <v>0</v>
      </c>
    </row>
    <row r="49" spans="1:53" ht="13.5" thickBot="1" x14ac:dyDescent="0.4">
      <c r="A49" s="483"/>
      <c r="B49" s="489"/>
      <c r="C49" s="490"/>
      <c r="D49" s="491"/>
      <c r="E49" s="492" t="s">
        <v>34</v>
      </c>
      <c r="F49" s="493">
        <f>'[2]1.0_OriginalTargets'!I334</f>
        <v>10</v>
      </c>
      <c r="G49" s="493">
        <f>'[2]1.0_OriginalTargets'!J334</f>
        <v>0</v>
      </c>
      <c r="H49" s="493">
        <f>'[2]1.0_OriginalTargets'!K334</f>
        <v>2</v>
      </c>
      <c r="I49" s="493">
        <f>'[2]1.0_OriginalTargets'!L334</f>
        <v>0</v>
      </c>
      <c r="J49" s="493">
        <f>'[2]1.0_OriginalTargets'!M334</f>
        <v>6</v>
      </c>
      <c r="K49" s="494">
        <f>'[2]1.0_OriginalTargets'!N334</f>
        <v>2</v>
      </c>
      <c r="M49" s="493">
        <f>'[2]1.0_OriginalTargets'!S334</f>
        <v>10</v>
      </c>
      <c r="N49" s="493">
        <f>'[2]1.0_OriginalTargets'!T334</f>
        <v>0</v>
      </c>
      <c r="O49" s="493">
        <f>'[2]1.0_OriginalTargets'!U334</f>
        <v>8</v>
      </c>
      <c r="P49" s="493">
        <f>'[2]1.0_OriginalTargets'!V334</f>
        <v>0</v>
      </c>
      <c r="Q49" s="493">
        <f>'[2]1.0_OriginalTargets'!W334</f>
        <v>2</v>
      </c>
      <c r="R49" s="494">
        <f>'[2]1.0_OriginalTargets'!X334</f>
        <v>0</v>
      </c>
      <c r="T49" s="493">
        <f>'[2]1.0_OriginalTargets'!AC334</f>
        <v>10</v>
      </c>
      <c r="U49" s="493">
        <f>'[2]1.0_OriginalTargets'!AD334</f>
        <v>0</v>
      </c>
      <c r="V49" s="493">
        <f>'[2]1.0_OriginalTargets'!AE334</f>
        <v>0</v>
      </c>
      <c r="W49" s="493">
        <f>'[2]1.0_OriginalTargets'!AF334</f>
        <v>0</v>
      </c>
      <c r="X49" s="493">
        <f>'[2]1.0_OriginalTargets'!AG334</f>
        <v>2</v>
      </c>
      <c r="Y49" s="494">
        <f>'[2]1.0_OriginalTargets'!AH334</f>
        <v>8</v>
      </c>
      <c r="AA49" s="493">
        <f>'[2]1.0_OriginalTargets'!AK334</f>
        <v>8</v>
      </c>
      <c r="AB49" s="493">
        <f>'[2]1.0_OriginalTargets'!AL334</f>
        <v>0</v>
      </c>
      <c r="AC49" s="493">
        <f>'[2]1.0_OriginalTargets'!AM334</f>
        <v>8</v>
      </c>
      <c r="AD49" s="493">
        <f>'[2]1.0_OriginalTargets'!AN334</f>
        <v>0</v>
      </c>
      <c r="AE49" s="493">
        <f>'[2]1.0_OriginalTargets'!AO334</f>
        <v>0</v>
      </c>
      <c r="AF49" s="494">
        <f>'[2]1.0_OriginalTargets'!AP334</f>
        <v>-8</v>
      </c>
      <c r="AG49" s="482"/>
      <c r="AH49" s="493">
        <f>'[2]1.0_OriginalTargets'!AR334</f>
        <v>8</v>
      </c>
      <c r="AI49" s="493">
        <f>'[2]1.0_OriginalTargets'!AS334</f>
        <v>0</v>
      </c>
      <c r="AJ49" s="493">
        <f>'[2]1.0_OriginalTargets'!AT334</f>
        <v>8</v>
      </c>
      <c r="AK49" s="493">
        <f>'[2]1.0_OriginalTargets'!AU334</f>
        <v>0</v>
      </c>
      <c r="AL49" s="493">
        <f>'[2]1.0_OriginalTargets'!AV334</f>
        <v>0</v>
      </c>
      <c r="AM49" s="494">
        <f>'[2]1.0_OriginalTargets'!AW334</f>
        <v>-8</v>
      </c>
      <c r="AN49" s="482"/>
      <c r="AO49" s="493">
        <f>'[2]1.0_OriginalTargets'!AY334</f>
        <v>0</v>
      </c>
      <c r="AP49" s="493">
        <f>'[2]1.0_OriginalTargets'!AZ334</f>
        <v>0</v>
      </c>
      <c r="AQ49" s="493">
        <f>'[2]1.0_OriginalTargets'!BA334</f>
        <v>0</v>
      </c>
      <c r="AR49" s="493">
        <f>'[2]1.0_OriginalTargets'!BB334</f>
        <v>0</v>
      </c>
      <c r="AS49" s="493">
        <f>'[2]1.0_OriginalTargets'!BC334</f>
        <v>0</v>
      </c>
      <c r="AT49" s="494">
        <f>'[2]1.0_OriginalTargets'!BD334</f>
        <v>0</v>
      </c>
      <c r="AU49" s="482"/>
      <c r="AV49" s="493">
        <f>'[2]1.0_OriginalTargets'!BF334</f>
        <v>0</v>
      </c>
      <c r="AW49" s="493">
        <f>'[2]1.0_OriginalTargets'!BG334</f>
        <v>0</v>
      </c>
      <c r="AX49" s="493">
        <f>'[2]1.0_OriginalTargets'!BH334</f>
        <v>0</v>
      </c>
      <c r="AY49" s="493">
        <f>'[2]1.0_OriginalTargets'!BI334</f>
        <v>0</v>
      </c>
      <c r="AZ49" s="493">
        <f>'[2]1.0_OriginalTargets'!BJ334</f>
        <v>0</v>
      </c>
      <c r="BA49" s="494">
        <f>'[2]1.0_OriginalTargets'!BK334</f>
        <v>0</v>
      </c>
    </row>
    <row r="50" spans="1:53" ht="25.5" x14ac:dyDescent="0.35">
      <c r="A50" s="495" t="s">
        <v>20</v>
      </c>
      <c r="B50" s="476">
        <v>30</v>
      </c>
      <c r="C50" s="477" t="s">
        <v>54</v>
      </c>
      <c r="D50" s="478" t="s">
        <v>38</v>
      </c>
      <c r="E50" s="496" t="s">
        <v>31</v>
      </c>
      <c r="F50" s="480">
        <f>'[2]1.0_OriginalTargets'!I335</f>
        <v>0</v>
      </c>
      <c r="G50" s="480">
        <f>'[2]1.0_OriginalTargets'!J335</f>
        <v>0</v>
      </c>
      <c r="H50" s="480">
        <f>'[2]1.0_OriginalTargets'!K335</f>
        <v>0</v>
      </c>
      <c r="I50" s="480">
        <f>'[2]1.0_OriginalTargets'!L335</f>
        <v>0</v>
      </c>
      <c r="J50" s="480">
        <f>'[2]1.0_OriginalTargets'!M335</f>
        <v>0</v>
      </c>
      <c r="K50" s="481">
        <f>'[2]1.0_OriginalTargets'!N335</f>
        <v>0</v>
      </c>
      <c r="M50" s="480">
        <f>'[2]1.0_OriginalTargets'!S335</f>
        <v>0</v>
      </c>
      <c r="N50" s="480">
        <f>'[2]1.0_OriginalTargets'!T335</f>
        <v>0</v>
      </c>
      <c r="O50" s="480">
        <f>'[2]1.0_OriginalTargets'!U335</f>
        <v>0</v>
      </c>
      <c r="P50" s="480">
        <f>'[2]1.0_OriginalTargets'!V335</f>
        <v>0</v>
      </c>
      <c r="Q50" s="480">
        <f>'[2]1.0_OriginalTargets'!W335</f>
        <v>0</v>
      </c>
      <c r="R50" s="481">
        <f>'[2]1.0_OriginalTargets'!X335</f>
        <v>0</v>
      </c>
      <c r="T50" s="480">
        <f>'[2]1.0_OriginalTargets'!AC335</f>
        <v>0</v>
      </c>
      <c r="U50" s="480">
        <f>'[2]1.0_OriginalTargets'!AD335</f>
        <v>0</v>
      </c>
      <c r="V50" s="480">
        <f>'[2]1.0_OriginalTargets'!AE335</f>
        <v>0</v>
      </c>
      <c r="W50" s="480">
        <f>'[2]1.0_OriginalTargets'!AF335</f>
        <v>0</v>
      </c>
      <c r="X50" s="480">
        <f>'[2]1.0_OriginalTargets'!AG335</f>
        <v>0</v>
      </c>
      <c r="Y50" s="481">
        <f>'[2]1.0_OriginalTargets'!AH335</f>
        <v>0</v>
      </c>
      <c r="AA50" s="480">
        <f>'[2]1.0_OriginalTargets'!AK335</f>
        <v>0</v>
      </c>
      <c r="AB50" s="480">
        <f>'[2]1.0_OriginalTargets'!AL335</f>
        <v>0</v>
      </c>
      <c r="AC50" s="480">
        <f>'[2]1.0_OriginalTargets'!AM335</f>
        <v>0</v>
      </c>
      <c r="AD50" s="480">
        <f>'[2]1.0_OriginalTargets'!AN335</f>
        <v>0</v>
      </c>
      <c r="AE50" s="480">
        <f>'[2]1.0_OriginalTargets'!AO335</f>
        <v>0</v>
      </c>
      <c r="AF50" s="481">
        <f>'[2]1.0_OriginalTargets'!AP335</f>
        <v>0</v>
      </c>
      <c r="AG50" s="482"/>
      <c r="AH50" s="480">
        <f>'[2]1.0_OriginalTargets'!AR335</f>
        <v>0</v>
      </c>
      <c r="AI50" s="480">
        <f>'[2]1.0_OriginalTargets'!AS335</f>
        <v>0</v>
      </c>
      <c r="AJ50" s="480">
        <f>'[2]1.0_OriginalTargets'!AT335</f>
        <v>0</v>
      </c>
      <c r="AK50" s="480">
        <f>'[2]1.0_OriginalTargets'!AU335</f>
        <v>0</v>
      </c>
      <c r="AL50" s="480">
        <f>'[2]1.0_OriginalTargets'!AV335</f>
        <v>0</v>
      </c>
      <c r="AM50" s="481">
        <f>'[2]1.0_OriginalTargets'!AW335</f>
        <v>0</v>
      </c>
      <c r="AN50" s="482"/>
      <c r="AO50" s="480">
        <f>'[2]1.0_OriginalTargets'!AY335</f>
        <v>0</v>
      </c>
      <c r="AP50" s="480">
        <f>'[2]1.0_OriginalTargets'!AZ335</f>
        <v>0</v>
      </c>
      <c r="AQ50" s="480">
        <f>'[2]1.0_OriginalTargets'!BA335</f>
        <v>0</v>
      </c>
      <c r="AR50" s="480">
        <f>'[2]1.0_OriginalTargets'!BB335</f>
        <v>0</v>
      </c>
      <c r="AS50" s="480">
        <f>'[2]1.0_OriginalTargets'!BC335</f>
        <v>0</v>
      </c>
      <c r="AT50" s="481">
        <f>'[2]1.0_OriginalTargets'!BD335</f>
        <v>0</v>
      </c>
      <c r="AU50" s="482"/>
      <c r="AV50" s="480">
        <f>'[2]1.0_OriginalTargets'!BF335</f>
        <v>0</v>
      </c>
      <c r="AW50" s="480">
        <f>'[2]1.0_OriginalTargets'!BG335</f>
        <v>0</v>
      </c>
      <c r="AX50" s="480">
        <f>'[2]1.0_OriginalTargets'!BH335</f>
        <v>0</v>
      </c>
      <c r="AY50" s="480">
        <f>'[2]1.0_OriginalTargets'!BI335</f>
        <v>0</v>
      </c>
      <c r="AZ50" s="480">
        <f>'[2]1.0_OriginalTargets'!BJ335</f>
        <v>0</v>
      </c>
      <c r="BA50" s="481">
        <f>'[2]1.0_OriginalTargets'!BK335</f>
        <v>0</v>
      </c>
    </row>
    <row r="51" spans="1:53" ht="13.15" x14ac:dyDescent="0.35">
      <c r="A51" s="483"/>
      <c r="B51" s="484"/>
      <c r="C51" s="485"/>
      <c r="D51" s="486"/>
      <c r="E51" s="479" t="s">
        <v>32</v>
      </c>
      <c r="F51" s="487">
        <f>'[2]1.0_OriginalTargets'!I336</f>
        <v>1</v>
      </c>
      <c r="G51" s="487">
        <f>'[2]1.0_OriginalTargets'!J336</f>
        <v>0</v>
      </c>
      <c r="H51" s="487">
        <f>'[2]1.0_OriginalTargets'!K336</f>
        <v>0</v>
      </c>
      <c r="I51" s="487">
        <f>'[2]1.0_OriginalTargets'!L336</f>
        <v>0</v>
      </c>
      <c r="J51" s="487">
        <f>'[2]1.0_OriginalTargets'!M336</f>
        <v>1</v>
      </c>
      <c r="K51" s="488">
        <f>'[2]1.0_OriginalTargets'!N336</f>
        <v>0</v>
      </c>
      <c r="M51" s="487">
        <f>'[2]1.0_OriginalTargets'!S336</f>
        <v>1</v>
      </c>
      <c r="N51" s="487">
        <f>'[2]1.0_OriginalTargets'!T336</f>
        <v>0</v>
      </c>
      <c r="O51" s="487">
        <f>'[2]1.0_OriginalTargets'!U336</f>
        <v>1</v>
      </c>
      <c r="P51" s="487">
        <f>'[2]1.0_OriginalTargets'!V336</f>
        <v>0</v>
      </c>
      <c r="Q51" s="487">
        <f>'[2]1.0_OriginalTargets'!W336</f>
        <v>0</v>
      </c>
      <c r="R51" s="488">
        <f>'[2]1.0_OriginalTargets'!X336</f>
        <v>0</v>
      </c>
      <c r="T51" s="487">
        <f>'[2]1.0_OriginalTargets'!AC336</f>
        <v>1</v>
      </c>
      <c r="U51" s="487">
        <f>'[2]1.0_OriginalTargets'!AD336</f>
        <v>0</v>
      </c>
      <c r="V51" s="487">
        <f>'[2]1.0_OriginalTargets'!AE336</f>
        <v>0</v>
      </c>
      <c r="W51" s="487">
        <f>'[2]1.0_OriginalTargets'!AF336</f>
        <v>0</v>
      </c>
      <c r="X51" s="487">
        <f>'[2]1.0_OriginalTargets'!AG336</f>
        <v>0</v>
      </c>
      <c r="Y51" s="488">
        <f>'[2]1.0_OriginalTargets'!AH336</f>
        <v>1</v>
      </c>
      <c r="AA51" s="487">
        <f>'[2]1.0_OriginalTargets'!AK336</f>
        <v>1</v>
      </c>
      <c r="AB51" s="487">
        <f>'[2]1.0_OriginalTargets'!AL336</f>
        <v>0</v>
      </c>
      <c r="AC51" s="487">
        <f>'[2]1.0_OriginalTargets'!AM336</f>
        <v>1</v>
      </c>
      <c r="AD51" s="487">
        <f>'[2]1.0_OriginalTargets'!AN336</f>
        <v>0</v>
      </c>
      <c r="AE51" s="487">
        <f>'[2]1.0_OriginalTargets'!AO336</f>
        <v>0</v>
      </c>
      <c r="AF51" s="488">
        <f>'[2]1.0_OriginalTargets'!AP336</f>
        <v>-1</v>
      </c>
      <c r="AG51" s="482"/>
      <c r="AH51" s="487">
        <f>'[2]1.0_OriginalTargets'!AR336</f>
        <v>1</v>
      </c>
      <c r="AI51" s="487">
        <f>'[2]1.0_OriginalTargets'!AS336</f>
        <v>0</v>
      </c>
      <c r="AJ51" s="487">
        <f>'[2]1.0_OriginalTargets'!AT336</f>
        <v>1</v>
      </c>
      <c r="AK51" s="487">
        <f>'[2]1.0_OriginalTargets'!AU336</f>
        <v>0</v>
      </c>
      <c r="AL51" s="487">
        <f>'[2]1.0_OriginalTargets'!AV336</f>
        <v>0</v>
      </c>
      <c r="AM51" s="488">
        <f>'[2]1.0_OriginalTargets'!AW336</f>
        <v>-1</v>
      </c>
      <c r="AN51" s="482"/>
      <c r="AO51" s="487">
        <f>'[2]1.0_OriginalTargets'!AY336</f>
        <v>0</v>
      </c>
      <c r="AP51" s="487">
        <f>'[2]1.0_OriginalTargets'!AZ336</f>
        <v>0</v>
      </c>
      <c r="AQ51" s="487">
        <f>'[2]1.0_OriginalTargets'!BA336</f>
        <v>0</v>
      </c>
      <c r="AR51" s="487">
        <f>'[2]1.0_OriginalTargets'!BB336</f>
        <v>0</v>
      </c>
      <c r="AS51" s="487">
        <f>'[2]1.0_OriginalTargets'!BC336</f>
        <v>0</v>
      </c>
      <c r="AT51" s="488">
        <f>'[2]1.0_OriginalTargets'!BD336</f>
        <v>0</v>
      </c>
      <c r="AU51" s="482"/>
      <c r="AV51" s="487">
        <f>'[2]1.0_OriginalTargets'!BF336</f>
        <v>0</v>
      </c>
      <c r="AW51" s="487">
        <f>'[2]1.0_OriginalTargets'!BG336</f>
        <v>0</v>
      </c>
      <c r="AX51" s="487">
        <f>'[2]1.0_OriginalTargets'!BH336</f>
        <v>0</v>
      </c>
      <c r="AY51" s="487">
        <f>'[2]1.0_OriginalTargets'!BI336</f>
        <v>0</v>
      </c>
      <c r="AZ51" s="487">
        <f>'[2]1.0_OriginalTargets'!BJ336</f>
        <v>0</v>
      </c>
      <c r="BA51" s="488">
        <f>'[2]1.0_OriginalTargets'!BK336</f>
        <v>0</v>
      </c>
    </row>
    <row r="52" spans="1:53" ht="13.15" x14ac:dyDescent="0.35">
      <c r="A52" s="483"/>
      <c r="B52" s="484"/>
      <c r="C52" s="485"/>
      <c r="D52" s="486"/>
      <c r="E52" s="479" t="s">
        <v>33</v>
      </c>
      <c r="F52" s="487">
        <f>'[2]1.0_OriginalTargets'!I337</f>
        <v>0</v>
      </c>
      <c r="G52" s="487">
        <f>'[2]1.0_OriginalTargets'!J337</f>
        <v>0</v>
      </c>
      <c r="H52" s="487">
        <f>'[2]1.0_OriginalTargets'!K337</f>
        <v>0</v>
      </c>
      <c r="I52" s="487">
        <f>'[2]1.0_OriginalTargets'!L337</f>
        <v>0</v>
      </c>
      <c r="J52" s="487">
        <f>'[2]1.0_OriginalTargets'!M337</f>
        <v>0</v>
      </c>
      <c r="K52" s="488">
        <f>'[2]1.0_OriginalTargets'!N337</f>
        <v>0</v>
      </c>
      <c r="M52" s="487">
        <f>'[2]1.0_OriginalTargets'!S337</f>
        <v>0</v>
      </c>
      <c r="N52" s="487">
        <f>'[2]1.0_OriginalTargets'!T337</f>
        <v>0</v>
      </c>
      <c r="O52" s="487">
        <f>'[2]1.0_OriginalTargets'!U337</f>
        <v>0</v>
      </c>
      <c r="P52" s="487">
        <f>'[2]1.0_OriginalTargets'!V337</f>
        <v>0</v>
      </c>
      <c r="Q52" s="487">
        <f>'[2]1.0_OriginalTargets'!W337</f>
        <v>0</v>
      </c>
      <c r="R52" s="488">
        <f>'[2]1.0_OriginalTargets'!X337</f>
        <v>0</v>
      </c>
      <c r="T52" s="487">
        <f>'[2]1.0_OriginalTargets'!AC337</f>
        <v>0</v>
      </c>
      <c r="U52" s="487">
        <f>'[2]1.0_OriginalTargets'!AD337</f>
        <v>0</v>
      </c>
      <c r="V52" s="487">
        <f>'[2]1.0_OriginalTargets'!AE337</f>
        <v>0</v>
      </c>
      <c r="W52" s="487">
        <f>'[2]1.0_OriginalTargets'!AF337</f>
        <v>0</v>
      </c>
      <c r="X52" s="487">
        <f>'[2]1.0_OriginalTargets'!AG337</f>
        <v>0</v>
      </c>
      <c r="Y52" s="488">
        <f>'[2]1.0_OriginalTargets'!AH337</f>
        <v>0</v>
      </c>
      <c r="AA52" s="487">
        <f>'[2]1.0_OriginalTargets'!AK337</f>
        <v>0</v>
      </c>
      <c r="AB52" s="487">
        <f>'[2]1.0_OriginalTargets'!AL337</f>
        <v>0</v>
      </c>
      <c r="AC52" s="487">
        <f>'[2]1.0_OriginalTargets'!AM337</f>
        <v>0</v>
      </c>
      <c r="AD52" s="487">
        <f>'[2]1.0_OriginalTargets'!AN337</f>
        <v>0</v>
      </c>
      <c r="AE52" s="487">
        <f>'[2]1.0_OriginalTargets'!AO337</f>
        <v>0</v>
      </c>
      <c r="AF52" s="488">
        <f>'[2]1.0_OriginalTargets'!AP337</f>
        <v>0</v>
      </c>
      <c r="AG52" s="482"/>
      <c r="AH52" s="487">
        <f>'[2]1.0_OriginalTargets'!AR337</f>
        <v>0</v>
      </c>
      <c r="AI52" s="487">
        <f>'[2]1.0_OriginalTargets'!AS337</f>
        <v>0</v>
      </c>
      <c r="AJ52" s="487">
        <f>'[2]1.0_OriginalTargets'!AT337</f>
        <v>0</v>
      </c>
      <c r="AK52" s="487">
        <f>'[2]1.0_OriginalTargets'!AU337</f>
        <v>0</v>
      </c>
      <c r="AL52" s="487">
        <f>'[2]1.0_OriginalTargets'!AV337</f>
        <v>0</v>
      </c>
      <c r="AM52" s="488">
        <f>'[2]1.0_OriginalTargets'!AW337</f>
        <v>0</v>
      </c>
      <c r="AN52" s="482"/>
      <c r="AO52" s="487">
        <f>'[2]1.0_OriginalTargets'!AY337</f>
        <v>0</v>
      </c>
      <c r="AP52" s="487">
        <f>'[2]1.0_OriginalTargets'!AZ337</f>
        <v>0</v>
      </c>
      <c r="AQ52" s="487">
        <f>'[2]1.0_OriginalTargets'!BA337</f>
        <v>0</v>
      </c>
      <c r="AR52" s="487">
        <f>'[2]1.0_OriginalTargets'!BB337</f>
        <v>0</v>
      </c>
      <c r="AS52" s="487">
        <f>'[2]1.0_OriginalTargets'!BC337</f>
        <v>0</v>
      </c>
      <c r="AT52" s="488">
        <f>'[2]1.0_OriginalTargets'!BD337</f>
        <v>0</v>
      </c>
      <c r="AU52" s="482"/>
      <c r="AV52" s="487">
        <f>'[2]1.0_OriginalTargets'!BF337</f>
        <v>0</v>
      </c>
      <c r="AW52" s="487">
        <f>'[2]1.0_OriginalTargets'!BG337</f>
        <v>0</v>
      </c>
      <c r="AX52" s="487">
        <f>'[2]1.0_OriginalTargets'!BH337</f>
        <v>0</v>
      </c>
      <c r="AY52" s="487">
        <f>'[2]1.0_OriginalTargets'!BI337</f>
        <v>0</v>
      </c>
      <c r="AZ52" s="487">
        <f>'[2]1.0_OriginalTargets'!BJ337</f>
        <v>0</v>
      </c>
      <c r="BA52" s="488">
        <f>'[2]1.0_OriginalTargets'!BK337</f>
        <v>0</v>
      </c>
    </row>
    <row r="53" spans="1:53" ht="13.5" thickBot="1" x14ac:dyDescent="0.4">
      <c r="A53" s="483"/>
      <c r="B53" s="489"/>
      <c r="C53" s="490"/>
      <c r="D53" s="491"/>
      <c r="E53" s="492" t="s">
        <v>34</v>
      </c>
      <c r="F53" s="493">
        <f>'[2]1.0_OriginalTargets'!I338</f>
        <v>0</v>
      </c>
      <c r="G53" s="493">
        <f>'[2]1.0_OriginalTargets'!J338</f>
        <v>0</v>
      </c>
      <c r="H53" s="493">
        <f>'[2]1.0_OriginalTargets'!K338</f>
        <v>0</v>
      </c>
      <c r="I53" s="493">
        <f>'[2]1.0_OriginalTargets'!L338</f>
        <v>0</v>
      </c>
      <c r="J53" s="493">
        <f>'[2]1.0_OriginalTargets'!M338</f>
        <v>0</v>
      </c>
      <c r="K53" s="494">
        <f>'[2]1.0_OriginalTargets'!N338</f>
        <v>0</v>
      </c>
      <c r="M53" s="493">
        <f>'[2]1.0_OriginalTargets'!S338</f>
        <v>0</v>
      </c>
      <c r="N53" s="493">
        <f>'[2]1.0_OriginalTargets'!T338</f>
        <v>0</v>
      </c>
      <c r="O53" s="493">
        <f>'[2]1.0_OriginalTargets'!U338</f>
        <v>0</v>
      </c>
      <c r="P53" s="493">
        <f>'[2]1.0_OriginalTargets'!V338</f>
        <v>0</v>
      </c>
      <c r="Q53" s="493">
        <f>'[2]1.0_OriginalTargets'!W338</f>
        <v>0</v>
      </c>
      <c r="R53" s="494">
        <f>'[2]1.0_OriginalTargets'!X338</f>
        <v>0</v>
      </c>
      <c r="T53" s="493">
        <f>'[2]1.0_OriginalTargets'!AC338</f>
        <v>0</v>
      </c>
      <c r="U53" s="493">
        <f>'[2]1.0_OriginalTargets'!AD338</f>
        <v>0</v>
      </c>
      <c r="V53" s="493">
        <f>'[2]1.0_OriginalTargets'!AE338</f>
        <v>0</v>
      </c>
      <c r="W53" s="493">
        <f>'[2]1.0_OriginalTargets'!AF338</f>
        <v>0</v>
      </c>
      <c r="X53" s="493">
        <f>'[2]1.0_OriginalTargets'!AG338</f>
        <v>0</v>
      </c>
      <c r="Y53" s="494">
        <f>'[2]1.0_OriginalTargets'!AH338</f>
        <v>0</v>
      </c>
      <c r="AA53" s="493">
        <f>'[2]1.0_OriginalTargets'!AK338</f>
        <v>0</v>
      </c>
      <c r="AB53" s="493">
        <f>'[2]1.0_OriginalTargets'!AL338</f>
        <v>0</v>
      </c>
      <c r="AC53" s="493">
        <f>'[2]1.0_OriginalTargets'!AM338</f>
        <v>0</v>
      </c>
      <c r="AD53" s="493">
        <f>'[2]1.0_OriginalTargets'!AN338</f>
        <v>0</v>
      </c>
      <c r="AE53" s="493">
        <f>'[2]1.0_OriginalTargets'!AO338</f>
        <v>0</v>
      </c>
      <c r="AF53" s="494">
        <f>'[2]1.0_OriginalTargets'!AP338</f>
        <v>0</v>
      </c>
      <c r="AG53" s="482"/>
      <c r="AH53" s="493">
        <f>'[2]1.0_OriginalTargets'!AR338</f>
        <v>0</v>
      </c>
      <c r="AI53" s="493">
        <f>'[2]1.0_OriginalTargets'!AS338</f>
        <v>0</v>
      </c>
      <c r="AJ53" s="493">
        <f>'[2]1.0_OriginalTargets'!AT338</f>
        <v>0</v>
      </c>
      <c r="AK53" s="493">
        <f>'[2]1.0_OriginalTargets'!AU338</f>
        <v>0</v>
      </c>
      <c r="AL53" s="493">
        <f>'[2]1.0_OriginalTargets'!AV338</f>
        <v>0</v>
      </c>
      <c r="AM53" s="494">
        <f>'[2]1.0_OriginalTargets'!AW338</f>
        <v>0</v>
      </c>
      <c r="AN53" s="482"/>
      <c r="AO53" s="493">
        <f>'[2]1.0_OriginalTargets'!AY338</f>
        <v>0</v>
      </c>
      <c r="AP53" s="493">
        <f>'[2]1.0_OriginalTargets'!AZ338</f>
        <v>0</v>
      </c>
      <c r="AQ53" s="493">
        <f>'[2]1.0_OriginalTargets'!BA338</f>
        <v>0</v>
      </c>
      <c r="AR53" s="493">
        <f>'[2]1.0_OriginalTargets'!BB338</f>
        <v>0</v>
      </c>
      <c r="AS53" s="493">
        <f>'[2]1.0_OriginalTargets'!BC338</f>
        <v>0</v>
      </c>
      <c r="AT53" s="494">
        <f>'[2]1.0_OriginalTargets'!BD338</f>
        <v>0</v>
      </c>
      <c r="AU53" s="482"/>
      <c r="AV53" s="493">
        <f>'[2]1.0_OriginalTargets'!BF338</f>
        <v>0</v>
      </c>
      <c r="AW53" s="493">
        <f>'[2]1.0_OriginalTargets'!BG338</f>
        <v>0</v>
      </c>
      <c r="AX53" s="493">
        <f>'[2]1.0_OriginalTargets'!BH338</f>
        <v>0</v>
      </c>
      <c r="AY53" s="493">
        <f>'[2]1.0_OriginalTargets'!BI338</f>
        <v>0</v>
      </c>
      <c r="AZ53" s="493">
        <f>'[2]1.0_OriginalTargets'!BJ338</f>
        <v>0</v>
      </c>
      <c r="BA53" s="494">
        <f>'[2]1.0_OriginalTargets'!BK338</f>
        <v>0</v>
      </c>
    </row>
    <row r="54" spans="1:53" ht="25.5" x14ac:dyDescent="0.35">
      <c r="A54" s="495" t="s">
        <v>20</v>
      </c>
      <c r="B54" s="476">
        <v>3</v>
      </c>
      <c r="C54" s="477" t="s">
        <v>66</v>
      </c>
      <c r="D54" s="478" t="s">
        <v>37</v>
      </c>
      <c r="E54" s="496" t="s">
        <v>31</v>
      </c>
      <c r="F54" s="480">
        <f>'[2]1.0_OriginalTargets'!I339</f>
        <v>0</v>
      </c>
      <c r="G54" s="480">
        <f>'[2]1.0_OriginalTargets'!J339</f>
        <v>0</v>
      </c>
      <c r="H54" s="480">
        <f>'[2]1.0_OriginalTargets'!K339</f>
        <v>0</v>
      </c>
      <c r="I54" s="480">
        <f>'[2]1.0_OriginalTargets'!L339</f>
        <v>0</v>
      </c>
      <c r="J54" s="480">
        <f>'[2]1.0_OriginalTargets'!M339</f>
        <v>0</v>
      </c>
      <c r="K54" s="481">
        <f>'[2]1.0_OriginalTargets'!N339</f>
        <v>0</v>
      </c>
      <c r="M54" s="480">
        <f>'[2]1.0_OriginalTargets'!S339</f>
        <v>0</v>
      </c>
      <c r="N54" s="480">
        <f>'[2]1.0_OriginalTargets'!T339</f>
        <v>0</v>
      </c>
      <c r="O54" s="480">
        <f>'[2]1.0_OriginalTargets'!U339</f>
        <v>0</v>
      </c>
      <c r="P54" s="480">
        <f>'[2]1.0_OriginalTargets'!V339</f>
        <v>0</v>
      </c>
      <c r="Q54" s="480">
        <f>'[2]1.0_OriginalTargets'!W339</f>
        <v>0</v>
      </c>
      <c r="R54" s="481">
        <f>'[2]1.0_OriginalTargets'!X339</f>
        <v>0</v>
      </c>
      <c r="T54" s="480">
        <f>'[2]1.0_OriginalTargets'!AC339</f>
        <v>0</v>
      </c>
      <c r="U54" s="480">
        <f>'[2]1.0_OriginalTargets'!AD339</f>
        <v>0</v>
      </c>
      <c r="V54" s="480">
        <f>'[2]1.0_OriginalTargets'!AE339</f>
        <v>0</v>
      </c>
      <c r="W54" s="480">
        <f>'[2]1.0_OriginalTargets'!AF339</f>
        <v>0</v>
      </c>
      <c r="X54" s="480">
        <f>'[2]1.0_OriginalTargets'!AG339</f>
        <v>0</v>
      </c>
      <c r="Y54" s="481">
        <f>'[2]1.0_OriginalTargets'!AH339</f>
        <v>0</v>
      </c>
      <c r="AA54" s="480">
        <f>'[2]1.0_OriginalTargets'!AK339</f>
        <v>0</v>
      </c>
      <c r="AB54" s="480">
        <f>'[2]1.0_OriginalTargets'!AL339</f>
        <v>0</v>
      </c>
      <c r="AC54" s="480">
        <f>'[2]1.0_OriginalTargets'!AM339</f>
        <v>0</v>
      </c>
      <c r="AD54" s="480">
        <f>'[2]1.0_OriginalTargets'!AN339</f>
        <v>0</v>
      </c>
      <c r="AE54" s="480">
        <f>'[2]1.0_OriginalTargets'!AO339</f>
        <v>0</v>
      </c>
      <c r="AF54" s="481">
        <f>'[2]1.0_OriginalTargets'!AP339</f>
        <v>0</v>
      </c>
      <c r="AG54" s="482"/>
      <c r="AH54" s="480">
        <f>'[2]1.0_OriginalTargets'!AR339</f>
        <v>0</v>
      </c>
      <c r="AI54" s="480">
        <f>'[2]1.0_OriginalTargets'!AS339</f>
        <v>0</v>
      </c>
      <c r="AJ54" s="480">
        <f>'[2]1.0_OriginalTargets'!AT339</f>
        <v>0</v>
      </c>
      <c r="AK54" s="480">
        <f>'[2]1.0_OriginalTargets'!AU339</f>
        <v>0</v>
      </c>
      <c r="AL54" s="480">
        <f>'[2]1.0_OriginalTargets'!AV339</f>
        <v>0</v>
      </c>
      <c r="AM54" s="481">
        <f>'[2]1.0_OriginalTargets'!AW339</f>
        <v>0</v>
      </c>
      <c r="AN54" s="482"/>
      <c r="AO54" s="480">
        <f>'[2]1.0_OriginalTargets'!AY339</f>
        <v>0</v>
      </c>
      <c r="AP54" s="480">
        <f>'[2]1.0_OriginalTargets'!AZ339</f>
        <v>0</v>
      </c>
      <c r="AQ54" s="480">
        <f>'[2]1.0_OriginalTargets'!BA339</f>
        <v>0</v>
      </c>
      <c r="AR54" s="480">
        <f>'[2]1.0_OriginalTargets'!BB339</f>
        <v>0</v>
      </c>
      <c r="AS54" s="480">
        <f>'[2]1.0_OriginalTargets'!BC339</f>
        <v>0</v>
      </c>
      <c r="AT54" s="481">
        <f>'[2]1.0_OriginalTargets'!BD339</f>
        <v>0</v>
      </c>
      <c r="AU54" s="482"/>
      <c r="AV54" s="480">
        <f>'[2]1.0_OriginalTargets'!BF339</f>
        <v>0</v>
      </c>
      <c r="AW54" s="480">
        <f>'[2]1.0_OriginalTargets'!BG339</f>
        <v>0</v>
      </c>
      <c r="AX54" s="480">
        <f>'[2]1.0_OriginalTargets'!BH339</f>
        <v>0</v>
      </c>
      <c r="AY54" s="480">
        <f>'[2]1.0_OriginalTargets'!BI339</f>
        <v>0</v>
      </c>
      <c r="AZ54" s="480">
        <f>'[2]1.0_OriginalTargets'!BJ339</f>
        <v>0</v>
      </c>
      <c r="BA54" s="481">
        <f>'[2]1.0_OriginalTargets'!BK339</f>
        <v>0</v>
      </c>
    </row>
    <row r="55" spans="1:53" ht="13.15" x14ac:dyDescent="0.35">
      <c r="A55" s="483"/>
      <c r="B55" s="484"/>
      <c r="C55" s="485"/>
      <c r="D55" s="486"/>
      <c r="E55" s="479" t="s">
        <v>32</v>
      </c>
      <c r="F55" s="487">
        <f>'[2]1.0_OriginalTargets'!I340</f>
        <v>19</v>
      </c>
      <c r="G55" s="487">
        <f>'[2]1.0_OriginalTargets'!J340</f>
        <v>2</v>
      </c>
      <c r="H55" s="487">
        <f>'[2]1.0_OriginalTargets'!K340</f>
        <v>10</v>
      </c>
      <c r="I55" s="487">
        <f>'[2]1.0_OriginalTargets'!L340</f>
        <v>7</v>
      </c>
      <c r="J55" s="487">
        <f>'[2]1.0_OriginalTargets'!M340</f>
        <v>0</v>
      </c>
      <c r="K55" s="488">
        <f>'[2]1.0_OriginalTargets'!N340</f>
        <v>0</v>
      </c>
      <c r="M55" s="487">
        <f>'[2]1.0_OriginalTargets'!S340</f>
        <v>27</v>
      </c>
      <c r="N55" s="487">
        <f>'[2]1.0_OriginalTargets'!T340</f>
        <v>10</v>
      </c>
      <c r="O55" s="487">
        <f>'[2]1.0_OriginalTargets'!U340</f>
        <v>9</v>
      </c>
      <c r="P55" s="487">
        <f>'[2]1.0_OriginalTargets'!V340</f>
        <v>0</v>
      </c>
      <c r="Q55" s="487">
        <f>'[2]1.0_OriginalTargets'!W340</f>
        <v>7</v>
      </c>
      <c r="R55" s="488">
        <f>'[2]1.0_OriginalTargets'!X340</f>
        <v>1</v>
      </c>
      <c r="T55" s="487">
        <f>'[2]1.0_OriginalTargets'!AC340</f>
        <v>27</v>
      </c>
      <c r="U55" s="487">
        <f>'[2]1.0_OriginalTargets'!AD340</f>
        <v>10</v>
      </c>
      <c r="V55" s="487">
        <f>'[2]1.0_OriginalTargets'!AE340</f>
        <v>0</v>
      </c>
      <c r="W55" s="487">
        <f>'[2]1.0_OriginalTargets'!AF340</f>
        <v>0</v>
      </c>
      <c r="X55" s="487">
        <f>'[2]1.0_OriginalTargets'!AG340</f>
        <v>10</v>
      </c>
      <c r="Y55" s="488">
        <f>'[2]1.0_OriginalTargets'!AH340</f>
        <v>7</v>
      </c>
      <c r="AA55" s="487">
        <f>'[2]1.0_OriginalTargets'!AK340</f>
        <v>9</v>
      </c>
      <c r="AB55" s="487">
        <f>'[2]1.0_OriginalTargets'!AL340</f>
        <v>0</v>
      </c>
      <c r="AC55" s="487">
        <f>'[2]1.0_OriginalTargets'!AM340</f>
        <v>9</v>
      </c>
      <c r="AD55" s="487">
        <f>'[2]1.0_OriginalTargets'!AN340</f>
        <v>0</v>
      </c>
      <c r="AE55" s="487">
        <f>'[2]1.0_OriginalTargets'!AO340</f>
        <v>-3</v>
      </c>
      <c r="AF55" s="488">
        <f>'[2]1.0_OriginalTargets'!AP340</f>
        <v>-6</v>
      </c>
      <c r="AG55" s="482"/>
      <c r="AH55" s="487">
        <f>'[2]1.0_OriginalTargets'!AR340</f>
        <v>9</v>
      </c>
      <c r="AI55" s="487">
        <f>'[2]1.0_OriginalTargets'!AS340</f>
        <v>0</v>
      </c>
      <c r="AJ55" s="487">
        <f>'[2]1.0_OriginalTargets'!AT340</f>
        <v>9</v>
      </c>
      <c r="AK55" s="487">
        <f>'[2]1.0_OriginalTargets'!AU340</f>
        <v>0</v>
      </c>
      <c r="AL55" s="487">
        <f>'[2]1.0_OriginalTargets'!AV340</f>
        <v>-3</v>
      </c>
      <c r="AM55" s="488">
        <f>'[2]1.0_OriginalTargets'!AW340</f>
        <v>-6</v>
      </c>
      <c r="AN55" s="482"/>
      <c r="AO55" s="487">
        <f>'[2]1.0_OriginalTargets'!AY340</f>
        <v>0</v>
      </c>
      <c r="AP55" s="487">
        <f>'[2]1.0_OriginalTargets'!AZ340</f>
        <v>0</v>
      </c>
      <c r="AQ55" s="487">
        <f>'[2]1.0_OriginalTargets'!BA340</f>
        <v>0</v>
      </c>
      <c r="AR55" s="487">
        <f>'[2]1.0_OriginalTargets'!BB340</f>
        <v>0</v>
      </c>
      <c r="AS55" s="487">
        <f>'[2]1.0_OriginalTargets'!BC340</f>
        <v>0</v>
      </c>
      <c r="AT55" s="488">
        <f>'[2]1.0_OriginalTargets'!BD340</f>
        <v>0</v>
      </c>
      <c r="AU55" s="482"/>
      <c r="AV55" s="487">
        <f>'[2]1.0_OriginalTargets'!BF340</f>
        <v>0</v>
      </c>
      <c r="AW55" s="487">
        <f>'[2]1.0_OriginalTargets'!BG340</f>
        <v>0</v>
      </c>
      <c r="AX55" s="487">
        <f>'[2]1.0_OriginalTargets'!BH340</f>
        <v>0</v>
      </c>
      <c r="AY55" s="487">
        <f>'[2]1.0_OriginalTargets'!BI340</f>
        <v>0</v>
      </c>
      <c r="AZ55" s="487">
        <f>'[2]1.0_OriginalTargets'!BJ340</f>
        <v>0</v>
      </c>
      <c r="BA55" s="488">
        <f>'[2]1.0_OriginalTargets'!BK340</f>
        <v>0</v>
      </c>
    </row>
    <row r="56" spans="1:53" ht="13.15" x14ac:dyDescent="0.35">
      <c r="A56" s="483"/>
      <c r="B56" s="484"/>
      <c r="C56" s="485"/>
      <c r="D56" s="486"/>
      <c r="E56" s="479" t="s">
        <v>33</v>
      </c>
      <c r="F56" s="487">
        <f>'[2]1.0_OriginalTargets'!I341</f>
        <v>15</v>
      </c>
      <c r="G56" s="487">
        <f>'[2]1.0_OriginalTargets'!J341</f>
        <v>0</v>
      </c>
      <c r="H56" s="487">
        <f>'[2]1.0_OriginalTargets'!K341</f>
        <v>8</v>
      </c>
      <c r="I56" s="487">
        <f>'[2]1.0_OriginalTargets'!L341</f>
        <v>5</v>
      </c>
      <c r="J56" s="487">
        <f>'[2]1.0_OriginalTargets'!M341</f>
        <v>1</v>
      </c>
      <c r="K56" s="488">
        <f>'[2]1.0_OriginalTargets'!N341</f>
        <v>1</v>
      </c>
      <c r="M56" s="487">
        <f>'[2]1.0_OriginalTargets'!S341</f>
        <v>23</v>
      </c>
      <c r="N56" s="487">
        <f>'[2]1.0_OriginalTargets'!T341</f>
        <v>8</v>
      </c>
      <c r="O56" s="487">
        <f>'[2]1.0_OriginalTargets'!U341</f>
        <v>7</v>
      </c>
      <c r="P56" s="487">
        <f>'[2]1.0_OriginalTargets'!V341</f>
        <v>0</v>
      </c>
      <c r="Q56" s="487">
        <f>'[2]1.0_OriginalTargets'!W341</f>
        <v>7</v>
      </c>
      <c r="R56" s="488">
        <f>'[2]1.0_OriginalTargets'!X341</f>
        <v>1</v>
      </c>
      <c r="T56" s="487">
        <f>'[2]1.0_OriginalTargets'!AC341</f>
        <v>23</v>
      </c>
      <c r="U56" s="487">
        <f>'[2]1.0_OriginalTargets'!AD341</f>
        <v>8</v>
      </c>
      <c r="V56" s="487">
        <f>'[2]1.0_OriginalTargets'!AE341</f>
        <v>0</v>
      </c>
      <c r="W56" s="487">
        <f>'[2]1.0_OriginalTargets'!AF341</f>
        <v>0</v>
      </c>
      <c r="X56" s="487">
        <f>'[2]1.0_OriginalTargets'!AG341</f>
        <v>8</v>
      </c>
      <c r="Y56" s="488">
        <f>'[2]1.0_OriginalTargets'!AH341</f>
        <v>7</v>
      </c>
      <c r="AA56" s="487">
        <f>'[2]1.0_OriginalTargets'!AK341</f>
        <v>7</v>
      </c>
      <c r="AB56" s="487">
        <f>'[2]1.0_OriginalTargets'!AL341</f>
        <v>0</v>
      </c>
      <c r="AC56" s="487">
        <f>'[2]1.0_OriginalTargets'!AM341</f>
        <v>7</v>
      </c>
      <c r="AD56" s="487">
        <f>'[2]1.0_OriginalTargets'!AN341</f>
        <v>0</v>
      </c>
      <c r="AE56" s="487">
        <f>'[2]1.0_OriginalTargets'!AO341</f>
        <v>-1</v>
      </c>
      <c r="AF56" s="488">
        <f>'[2]1.0_OriginalTargets'!AP341</f>
        <v>-6</v>
      </c>
      <c r="AG56" s="482"/>
      <c r="AH56" s="487">
        <f>'[2]1.0_OriginalTargets'!AR341</f>
        <v>7</v>
      </c>
      <c r="AI56" s="487">
        <f>'[2]1.0_OriginalTargets'!AS341</f>
        <v>0</v>
      </c>
      <c r="AJ56" s="487">
        <f>'[2]1.0_OriginalTargets'!AT341</f>
        <v>7</v>
      </c>
      <c r="AK56" s="487">
        <f>'[2]1.0_OriginalTargets'!AU341</f>
        <v>0</v>
      </c>
      <c r="AL56" s="487">
        <f>'[2]1.0_OriginalTargets'!AV341</f>
        <v>-1</v>
      </c>
      <c r="AM56" s="488">
        <f>'[2]1.0_OriginalTargets'!AW341</f>
        <v>-6</v>
      </c>
      <c r="AN56" s="482"/>
      <c r="AO56" s="487">
        <f>'[2]1.0_OriginalTargets'!AY341</f>
        <v>0</v>
      </c>
      <c r="AP56" s="487">
        <f>'[2]1.0_OriginalTargets'!AZ341</f>
        <v>0</v>
      </c>
      <c r="AQ56" s="487">
        <f>'[2]1.0_OriginalTargets'!BA341</f>
        <v>0</v>
      </c>
      <c r="AR56" s="487">
        <f>'[2]1.0_OriginalTargets'!BB341</f>
        <v>0</v>
      </c>
      <c r="AS56" s="487">
        <f>'[2]1.0_OriginalTargets'!BC341</f>
        <v>0</v>
      </c>
      <c r="AT56" s="488">
        <f>'[2]1.0_OriginalTargets'!BD341</f>
        <v>0</v>
      </c>
      <c r="AU56" s="482"/>
      <c r="AV56" s="487">
        <f>'[2]1.0_OriginalTargets'!BF341</f>
        <v>0</v>
      </c>
      <c r="AW56" s="487">
        <f>'[2]1.0_OriginalTargets'!BG341</f>
        <v>0</v>
      </c>
      <c r="AX56" s="487">
        <f>'[2]1.0_OriginalTargets'!BH341</f>
        <v>0</v>
      </c>
      <c r="AY56" s="487">
        <f>'[2]1.0_OriginalTargets'!BI341</f>
        <v>0</v>
      </c>
      <c r="AZ56" s="487">
        <f>'[2]1.0_OriginalTargets'!BJ341</f>
        <v>0</v>
      </c>
      <c r="BA56" s="488">
        <f>'[2]1.0_OriginalTargets'!BK341</f>
        <v>0</v>
      </c>
    </row>
    <row r="57" spans="1:53" ht="13.5" thickBot="1" x14ac:dyDescent="0.4">
      <c r="A57" s="483"/>
      <c r="B57" s="489"/>
      <c r="C57" s="490"/>
      <c r="D57" s="491"/>
      <c r="E57" s="492" t="s">
        <v>34</v>
      </c>
      <c r="F57" s="493">
        <f>'[2]1.0_OriginalTargets'!I342</f>
        <v>25</v>
      </c>
      <c r="G57" s="493">
        <f>'[2]1.0_OriginalTargets'!J342</f>
        <v>0</v>
      </c>
      <c r="H57" s="493">
        <f>'[2]1.0_OriginalTargets'!K342</f>
        <v>22</v>
      </c>
      <c r="I57" s="493">
        <f>'[2]1.0_OriginalTargets'!L342</f>
        <v>3</v>
      </c>
      <c r="J57" s="493">
        <f>'[2]1.0_OriginalTargets'!M342</f>
        <v>0</v>
      </c>
      <c r="K57" s="494">
        <f>'[2]1.0_OriginalTargets'!N342</f>
        <v>0</v>
      </c>
      <c r="M57" s="493">
        <f>'[2]1.0_OriginalTargets'!S342</f>
        <v>29</v>
      </c>
      <c r="N57" s="493">
        <f>'[2]1.0_OriginalTargets'!T342</f>
        <v>4</v>
      </c>
      <c r="O57" s="493">
        <f>'[2]1.0_OriginalTargets'!U342</f>
        <v>8</v>
      </c>
      <c r="P57" s="493">
        <f>'[2]1.0_OriginalTargets'!V342</f>
        <v>0</v>
      </c>
      <c r="Q57" s="493">
        <f>'[2]1.0_OriginalTargets'!W342</f>
        <v>15</v>
      </c>
      <c r="R57" s="494">
        <f>'[2]1.0_OriginalTargets'!X342</f>
        <v>2</v>
      </c>
      <c r="T57" s="493">
        <f>'[2]1.0_OriginalTargets'!AC342</f>
        <v>29</v>
      </c>
      <c r="U57" s="493">
        <f>'[2]1.0_OriginalTargets'!AD342</f>
        <v>4</v>
      </c>
      <c r="V57" s="493">
        <f>'[2]1.0_OriginalTargets'!AE342</f>
        <v>0</v>
      </c>
      <c r="W57" s="493">
        <f>'[2]1.0_OriginalTargets'!AF342</f>
        <v>0</v>
      </c>
      <c r="X57" s="493">
        <f>'[2]1.0_OriginalTargets'!AG342</f>
        <v>22</v>
      </c>
      <c r="Y57" s="494">
        <f>'[2]1.0_OriginalTargets'!AH342</f>
        <v>3</v>
      </c>
      <c r="AA57" s="493">
        <f>'[2]1.0_OriginalTargets'!AK342</f>
        <v>8</v>
      </c>
      <c r="AB57" s="493">
        <f>'[2]1.0_OriginalTargets'!AL342</f>
        <v>0</v>
      </c>
      <c r="AC57" s="493">
        <f>'[2]1.0_OriginalTargets'!AM342</f>
        <v>8</v>
      </c>
      <c r="AD57" s="493">
        <f>'[2]1.0_OriginalTargets'!AN342</f>
        <v>0</v>
      </c>
      <c r="AE57" s="493">
        <f>'[2]1.0_OriginalTargets'!AO342</f>
        <v>-7</v>
      </c>
      <c r="AF57" s="494">
        <f>'[2]1.0_OriginalTargets'!AP342</f>
        <v>-1</v>
      </c>
      <c r="AG57" s="482"/>
      <c r="AH57" s="493">
        <f>'[2]1.0_OriginalTargets'!AR342</f>
        <v>8</v>
      </c>
      <c r="AI57" s="493">
        <f>'[2]1.0_OriginalTargets'!AS342</f>
        <v>0</v>
      </c>
      <c r="AJ57" s="493">
        <f>'[2]1.0_OriginalTargets'!AT342</f>
        <v>8</v>
      </c>
      <c r="AK57" s="493">
        <f>'[2]1.0_OriginalTargets'!AU342</f>
        <v>0</v>
      </c>
      <c r="AL57" s="493">
        <f>'[2]1.0_OriginalTargets'!AV342</f>
        <v>-7</v>
      </c>
      <c r="AM57" s="494">
        <f>'[2]1.0_OriginalTargets'!AW342</f>
        <v>-1</v>
      </c>
      <c r="AN57" s="482"/>
      <c r="AO57" s="493">
        <f>'[2]1.0_OriginalTargets'!AY342</f>
        <v>0</v>
      </c>
      <c r="AP57" s="493">
        <f>'[2]1.0_OriginalTargets'!AZ342</f>
        <v>0</v>
      </c>
      <c r="AQ57" s="493">
        <f>'[2]1.0_OriginalTargets'!BA342</f>
        <v>0</v>
      </c>
      <c r="AR57" s="493">
        <f>'[2]1.0_OriginalTargets'!BB342</f>
        <v>0</v>
      </c>
      <c r="AS57" s="493">
        <f>'[2]1.0_OriginalTargets'!BC342</f>
        <v>0</v>
      </c>
      <c r="AT57" s="494">
        <f>'[2]1.0_OriginalTargets'!BD342</f>
        <v>0</v>
      </c>
      <c r="AU57" s="482"/>
      <c r="AV57" s="493">
        <f>'[2]1.0_OriginalTargets'!BF342</f>
        <v>0</v>
      </c>
      <c r="AW57" s="493">
        <f>'[2]1.0_OriginalTargets'!BG342</f>
        <v>0</v>
      </c>
      <c r="AX57" s="493">
        <f>'[2]1.0_OriginalTargets'!BH342</f>
        <v>0</v>
      </c>
      <c r="AY57" s="493">
        <f>'[2]1.0_OriginalTargets'!BI342</f>
        <v>0</v>
      </c>
      <c r="AZ57" s="493">
        <f>'[2]1.0_OriginalTargets'!BJ342</f>
        <v>0</v>
      </c>
      <c r="BA57" s="494">
        <f>'[2]1.0_OriginalTargets'!BK342</f>
        <v>0</v>
      </c>
    </row>
    <row r="58" spans="1:53" ht="25.5" x14ac:dyDescent="0.35">
      <c r="A58" s="495" t="s">
        <v>20</v>
      </c>
      <c r="B58" s="476">
        <v>4</v>
      </c>
      <c r="C58" s="477" t="s">
        <v>21</v>
      </c>
      <c r="D58" s="478" t="s">
        <v>37</v>
      </c>
      <c r="E58" s="496" t="s">
        <v>31</v>
      </c>
      <c r="F58" s="480">
        <f>'[2]1.0_OriginalTargets'!I343</f>
        <v>0</v>
      </c>
      <c r="G58" s="480">
        <f>'[2]1.0_OriginalTargets'!J343</f>
        <v>0</v>
      </c>
      <c r="H58" s="480">
        <f>'[2]1.0_OriginalTargets'!K343</f>
        <v>0</v>
      </c>
      <c r="I58" s="480">
        <f>'[2]1.0_OriginalTargets'!L343</f>
        <v>0</v>
      </c>
      <c r="J58" s="480">
        <f>'[2]1.0_OriginalTargets'!M343</f>
        <v>0</v>
      </c>
      <c r="K58" s="481">
        <f>'[2]1.0_OriginalTargets'!N343</f>
        <v>0</v>
      </c>
      <c r="M58" s="480">
        <f>'[2]1.0_OriginalTargets'!S343</f>
        <v>0</v>
      </c>
      <c r="N58" s="480">
        <f>'[2]1.0_OriginalTargets'!T343</f>
        <v>0</v>
      </c>
      <c r="O58" s="480">
        <f>'[2]1.0_OriginalTargets'!U343</f>
        <v>0</v>
      </c>
      <c r="P58" s="480">
        <f>'[2]1.0_OriginalTargets'!V343</f>
        <v>0</v>
      </c>
      <c r="Q58" s="480">
        <f>'[2]1.0_OriginalTargets'!W343</f>
        <v>0</v>
      </c>
      <c r="R58" s="481">
        <f>'[2]1.0_OriginalTargets'!X343</f>
        <v>0</v>
      </c>
      <c r="T58" s="480">
        <f>'[2]1.0_OriginalTargets'!AC343</f>
        <v>0</v>
      </c>
      <c r="U58" s="480">
        <f>'[2]1.0_OriginalTargets'!AD343</f>
        <v>0</v>
      </c>
      <c r="V58" s="480">
        <f>'[2]1.0_OriginalTargets'!AE343</f>
        <v>0</v>
      </c>
      <c r="W58" s="480">
        <f>'[2]1.0_OriginalTargets'!AF343</f>
        <v>0</v>
      </c>
      <c r="X58" s="480">
        <f>'[2]1.0_OriginalTargets'!AG343</f>
        <v>0</v>
      </c>
      <c r="Y58" s="481">
        <f>'[2]1.0_OriginalTargets'!AH343</f>
        <v>0</v>
      </c>
      <c r="AA58" s="480">
        <f>'[2]1.0_OriginalTargets'!AK343</f>
        <v>0</v>
      </c>
      <c r="AB58" s="480">
        <f>'[2]1.0_OriginalTargets'!AL343</f>
        <v>0</v>
      </c>
      <c r="AC58" s="480">
        <f>'[2]1.0_OriginalTargets'!AM343</f>
        <v>0</v>
      </c>
      <c r="AD58" s="480">
        <f>'[2]1.0_OriginalTargets'!AN343</f>
        <v>0</v>
      </c>
      <c r="AE58" s="480">
        <f>'[2]1.0_OriginalTargets'!AO343</f>
        <v>0</v>
      </c>
      <c r="AF58" s="481">
        <f>'[2]1.0_OriginalTargets'!AP343</f>
        <v>0</v>
      </c>
      <c r="AG58" s="482"/>
      <c r="AH58" s="480">
        <f>'[2]1.0_OriginalTargets'!AR343</f>
        <v>0</v>
      </c>
      <c r="AI58" s="480">
        <f>'[2]1.0_OriginalTargets'!AS343</f>
        <v>0</v>
      </c>
      <c r="AJ58" s="480">
        <f>'[2]1.0_OriginalTargets'!AT343</f>
        <v>0</v>
      </c>
      <c r="AK58" s="480">
        <f>'[2]1.0_OriginalTargets'!AU343</f>
        <v>0</v>
      </c>
      <c r="AL58" s="480">
        <f>'[2]1.0_OriginalTargets'!AV343</f>
        <v>0</v>
      </c>
      <c r="AM58" s="481">
        <f>'[2]1.0_OriginalTargets'!AW343</f>
        <v>0</v>
      </c>
      <c r="AN58" s="482"/>
      <c r="AO58" s="480">
        <f>'[2]1.0_OriginalTargets'!AY343</f>
        <v>0</v>
      </c>
      <c r="AP58" s="480">
        <f>'[2]1.0_OriginalTargets'!AZ343</f>
        <v>0</v>
      </c>
      <c r="AQ58" s="480">
        <f>'[2]1.0_OriginalTargets'!BA343</f>
        <v>0</v>
      </c>
      <c r="AR58" s="480">
        <f>'[2]1.0_OriginalTargets'!BB343</f>
        <v>0</v>
      </c>
      <c r="AS58" s="480">
        <f>'[2]1.0_OriginalTargets'!BC343</f>
        <v>0</v>
      </c>
      <c r="AT58" s="481">
        <f>'[2]1.0_OriginalTargets'!BD343</f>
        <v>0</v>
      </c>
      <c r="AU58" s="482"/>
      <c r="AV58" s="480">
        <f>'[2]1.0_OriginalTargets'!BF343</f>
        <v>0</v>
      </c>
      <c r="AW58" s="480">
        <f>'[2]1.0_OriginalTargets'!BG343</f>
        <v>0</v>
      </c>
      <c r="AX58" s="480">
        <f>'[2]1.0_OriginalTargets'!BH343</f>
        <v>0</v>
      </c>
      <c r="AY58" s="480">
        <f>'[2]1.0_OriginalTargets'!BI343</f>
        <v>0</v>
      </c>
      <c r="AZ58" s="480">
        <f>'[2]1.0_OriginalTargets'!BJ343</f>
        <v>0</v>
      </c>
      <c r="BA58" s="481">
        <f>'[2]1.0_OriginalTargets'!BK343</f>
        <v>0</v>
      </c>
    </row>
    <row r="59" spans="1:53" ht="13.15" x14ac:dyDescent="0.35">
      <c r="A59" s="483"/>
      <c r="B59" s="484"/>
      <c r="C59" s="485"/>
      <c r="D59" s="486"/>
      <c r="E59" s="479" t="s">
        <v>32</v>
      </c>
      <c r="F59" s="487">
        <f>'[2]1.0_OriginalTargets'!I344</f>
        <v>19</v>
      </c>
      <c r="G59" s="487">
        <f>'[2]1.0_OriginalTargets'!J344</f>
        <v>2</v>
      </c>
      <c r="H59" s="487">
        <f>'[2]1.0_OriginalTargets'!K344</f>
        <v>9</v>
      </c>
      <c r="I59" s="487">
        <f>'[2]1.0_OriginalTargets'!L344</f>
        <v>6</v>
      </c>
      <c r="J59" s="487">
        <f>'[2]1.0_OriginalTargets'!M344</f>
        <v>1</v>
      </c>
      <c r="K59" s="488">
        <f>'[2]1.0_OriginalTargets'!N344</f>
        <v>1</v>
      </c>
      <c r="M59" s="487">
        <f>'[2]1.0_OriginalTargets'!S344</f>
        <v>27</v>
      </c>
      <c r="N59" s="487">
        <f>'[2]1.0_OriginalTargets'!T344</f>
        <v>10</v>
      </c>
      <c r="O59" s="487">
        <f>'[2]1.0_OriginalTargets'!U344</f>
        <v>9</v>
      </c>
      <c r="P59" s="487">
        <f>'[2]1.0_OriginalTargets'!V344</f>
        <v>0</v>
      </c>
      <c r="Q59" s="487">
        <f>'[2]1.0_OriginalTargets'!W344</f>
        <v>6</v>
      </c>
      <c r="R59" s="488">
        <f>'[2]1.0_OriginalTargets'!X344</f>
        <v>2</v>
      </c>
      <c r="T59" s="487">
        <f>'[2]1.0_OriginalTargets'!AC344</f>
        <v>27</v>
      </c>
      <c r="U59" s="487">
        <f>'[2]1.0_OriginalTargets'!AD344</f>
        <v>10</v>
      </c>
      <c r="V59" s="487">
        <f>'[2]1.0_OriginalTargets'!AE344</f>
        <v>0</v>
      </c>
      <c r="W59" s="487">
        <f>'[2]1.0_OriginalTargets'!AF344</f>
        <v>0</v>
      </c>
      <c r="X59" s="487">
        <f>'[2]1.0_OriginalTargets'!AG344</f>
        <v>9</v>
      </c>
      <c r="Y59" s="488">
        <f>'[2]1.0_OriginalTargets'!AH344</f>
        <v>8</v>
      </c>
      <c r="AA59" s="487">
        <f>'[2]1.0_OriginalTargets'!AK344</f>
        <v>9</v>
      </c>
      <c r="AB59" s="487">
        <f>'[2]1.0_OriginalTargets'!AL344</f>
        <v>0</v>
      </c>
      <c r="AC59" s="487">
        <f>'[2]1.0_OriginalTargets'!AM344</f>
        <v>9</v>
      </c>
      <c r="AD59" s="487">
        <f>'[2]1.0_OriginalTargets'!AN344</f>
        <v>0</v>
      </c>
      <c r="AE59" s="487">
        <f>'[2]1.0_OriginalTargets'!AO344</f>
        <v>-3</v>
      </c>
      <c r="AF59" s="488">
        <f>'[2]1.0_OriginalTargets'!AP344</f>
        <v>-6</v>
      </c>
      <c r="AG59" s="482"/>
      <c r="AH59" s="487">
        <f>'[2]1.0_OriginalTargets'!AR344</f>
        <v>9</v>
      </c>
      <c r="AI59" s="487">
        <f>'[2]1.0_OriginalTargets'!AS344</f>
        <v>0</v>
      </c>
      <c r="AJ59" s="487">
        <f>'[2]1.0_OriginalTargets'!AT344</f>
        <v>9</v>
      </c>
      <c r="AK59" s="487">
        <f>'[2]1.0_OriginalTargets'!AU344</f>
        <v>0</v>
      </c>
      <c r="AL59" s="487">
        <f>'[2]1.0_OriginalTargets'!AV344</f>
        <v>-3</v>
      </c>
      <c r="AM59" s="488">
        <f>'[2]1.0_OriginalTargets'!AW344</f>
        <v>-6</v>
      </c>
      <c r="AN59" s="482"/>
      <c r="AO59" s="487">
        <f>'[2]1.0_OriginalTargets'!AY344</f>
        <v>0</v>
      </c>
      <c r="AP59" s="487">
        <f>'[2]1.0_OriginalTargets'!AZ344</f>
        <v>0</v>
      </c>
      <c r="AQ59" s="487">
        <f>'[2]1.0_OriginalTargets'!BA344</f>
        <v>0</v>
      </c>
      <c r="AR59" s="487">
        <f>'[2]1.0_OriginalTargets'!BB344</f>
        <v>0</v>
      </c>
      <c r="AS59" s="487">
        <f>'[2]1.0_OriginalTargets'!BC344</f>
        <v>0</v>
      </c>
      <c r="AT59" s="488">
        <f>'[2]1.0_OriginalTargets'!BD344</f>
        <v>0</v>
      </c>
      <c r="AU59" s="482"/>
      <c r="AV59" s="487">
        <f>'[2]1.0_OriginalTargets'!BF344</f>
        <v>0</v>
      </c>
      <c r="AW59" s="487">
        <f>'[2]1.0_OriginalTargets'!BG344</f>
        <v>0</v>
      </c>
      <c r="AX59" s="487">
        <f>'[2]1.0_OriginalTargets'!BH344</f>
        <v>0</v>
      </c>
      <c r="AY59" s="487">
        <f>'[2]1.0_OriginalTargets'!BI344</f>
        <v>0</v>
      </c>
      <c r="AZ59" s="487">
        <f>'[2]1.0_OriginalTargets'!BJ344</f>
        <v>0</v>
      </c>
      <c r="BA59" s="488">
        <f>'[2]1.0_OriginalTargets'!BK344</f>
        <v>0</v>
      </c>
    </row>
    <row r="60" spans="1:53" ht="13.15" x14ac:dyDescent="0.35">
      <c r="A60" s="483"/>
      <c r="B60" s="484"/>
      <c r="C60" s="485"/>
      <c r="D60" s="486"/>
      <c r="E60" s="479" t="s">
        <v>33</v>
      </c>
      <c r="F60" s="487">
        <f>'[2]1.0_OriginalTargets'!I345</f>
        <v>15</v>
      </c>
      <c r="G60" s="487">
        <f>'[2]1.0_OriginalTargets'!J345</f>
        <v>0</v>
      </c>
      <c r="H60" s="487">
        <f>'[2]1.0_OriginalTargets'!K345</f>
        <v>8</v>
      </c>
      <c r="I60" s="487">
        <f>'[2]1.0_OriginalTargets'!L345</f>
        <v>6</v>
      </c>
      <c r="J60" s="487">
        <f>'[2]1.0_OriginalTargets'!M345</f>
        <v>1</v>
      </c>
      <c r="K60" s="488">
        <f>'[2]1.0_OriginalTargets'!N345</f>
        <v>0</v>
      </c>
      <c r="M60" s="487">
        <f>'[2]1.0_OriginalTargets'!S345</f>
        <v>23</v>
      </c>
      <c r="N60" s="487">
        <f>'[2]1.0_OriginalTargets'!T345</f>
        <v>8</v>
      </c>
      <c r="O60" s="487">
        <f>'[2]1.0_OriginalTargets'!U345</f>
        <v>7</v>
      </c>
      <c r="P60" s="487">
        <f>'[2]1.0_OriginalTargets'!V345</f>
        <v>0</v>
      </c>
      <c r="Q60" s="487">
        <f>'[2]1.0_OriginalTargets'!W345</f>
        <v>7</v>
      </c>
      <c r="R60" s="488">
        <f>'[2]1.0_OriginalTargets'!X345</f>
        <v>1</v>
      </c>
      <c r="T60" s="487">
        <f>'[2]1.0_OriginalTargets'!AC345</f>
        <v>23</v>
      </c>
      <c r="U60" s="487">
        <f>'[2]1.0_OriginalTargets'!AD345</f>
        <v>8</v>
      </c>
      <c r="V60" s="487">
        <f>'[2]1.0_OriginalTargets'!AE345</f>
        <v>0</v>
      </c>
      <c r="W60" s="487">
        <f>'[2]1.0_OriginalTargets'!AF345</f>
        <v>0</v>
      </c>
      <c r="X60" s="487">
        <f>'[2]1.0_OriginalTargets'!AG345</f>
        <v>8</v>
      </c>
      <c r="Y60" s="488">
        <f>'[2]1.0_OriginalTargets'!AH345</f>
        <v>7</v>
      </c>
      <c r="AA60" s="487">
        <f>'[2]1.0_OriginalTargets'!AK345</f>
        <v>7</v>
      </c>
      <c r="AB60" s="487">
        <f>'[2]1.0_OriginalTargets'!AL345</f>
        <v>0</v>
      </c>
      <c r="AC60" s="487">
        <f>'[2]1.0_OriginalTargets'!AM345</f>
        <v>7</v>
      </c>
      <c r="AD60" s="487">
        <f>'[2]1.0_OriginalTargets'!AN345</f>
        <v>0</v>
      </c>
      <c r="AE60" s="487">
        <f>'[2]1.0_OriginalTargets'!AO345</f>
        <v>-1</v>
      </c>
      <c r="AF60" s="488">
        <f>'[2]1.0_OriginalTargets'!AP345</f>
        <v>-6</v>
      </c>
      <c r="AG60" s="482"/>
      <c r="AH60" s="487">
        <f>'[2]1.0_OriginalTargets'!AR345</f>
        <v>7</v>
      </c>
      <c r="AI60" s="487">
        <f>'[2]1.0_OriginalTargets'!AS345</f>
        <v>0</v>
      </c>
      <c r="AJ60" s="487">
        <f>'[2]1.0_OriginalTargets'!AT345</f>
        <v>7</v>
      </c>
      <c r="AK60" s="487">
        <f>'[2]1.0_OriginalTargets'!AU345</f>
        <v>0</v>
      </c>
      <c r="AL60" s="487">
        <f>'[2]1.0_OriginalTargets'!AV345</f>
        <v>-1</v>
      </c>
      <c r="AM60" s="488">
        <f>'[2]1.0_OriginalTargets'!AW345</f>
        <v>-6</v>
      </c>
      <c r="AN60" s="482"/>
      <c r="AO60" s="487">
        <f>'[2]1.0_OriginalTargets'!AY345</f>
        <v>0</v>
      </c>
      <c r="AP60" s="487">
        <f>'[2]1.0_OriginalTargets'!AZ345</f>
        <v>0</v>
      </c>
      <c r="AQ60" s="487">
        <f>'[2]1.0_OriginalTargets'!BA345</f>
        <v>0</v>
      </c>
      <c r="AR60" s="487">
        <f>'[2]1.0_OriginalTargets'!BB345</f>
        <v>0</v>
      </c>
      <c r="AS60" s="487">
        <f>'[2]1.0_OriginalTargets'!BC345</f>
        <v>0</v>
      </c>
      <c r="AT60" s="488">
        <f>'[2]1.0_OriginalTargets'!BD345</f>
        <v>0</v>
      </c>
      <c r="AU60" s="482"/>
      <c r="AV60" s="487">
        <f>'[2]1.0_OriginalTargets'!BF345</f>
        <v>0</v>
      </c>
      <c r="AW60" s="487">
        <f>'[2]1.0_OriginalTargets'!BG345</f>
        <v>0</v>
      </c>
      <c r="AX60" s="487">
        <f>'[2]1.0_OriginalTargets'!BH345</f>
        <v>0</v>
      </c>
      <c r="AY60" s="487">
        <f>'[2]1.0_OriginalTargets'!BI345</f>
        <v>0</v>
      </c>
      <c r="AZ60" s="487">
        <f>'[2]1.0_OriginalTargets'!BJ345</f>
        <v>0</v>
      </c>
      <c r="BA60" s="488">
        <f>'[2]1.0_OriginalTargets'!BK345</f>
        <v>0</v>
      </c>
    </row>
    <row r="61" spans="1:53" ht="13.5" thickBot="1" x14ac:dyDescent="0.4">
      <c r="A61" s="483"/>
      <c r="B61" s="489"/>
      <c r="C61" s="490"/>
      <c r="D61" s="491"/>
      <c r="E61" s="492" t="s">
        <v>34</v>
      </c>
      <c r="F61" s="493">
        <f>'[2]1.0_OriginalTargets'!I346</f>
        <v>25</v>
      </c>
      <c r="G61" s="493">
        <f>'[2]1.0_OriginalTargets'!J346</f>
        <v>0</v>
      </c>
      <c r="H61" s="493">
        <f>'[2]1.0_OriginalTargets'!K346</f>
        <v>21</v>
      </c>
      <c r="I61" s="493">
        <f>'[2]1.0_OriginalTargets'!L346</f>
        <v>3</v>
      </c>
      <c r="J61" s="493">
        <f>'[2]1.0_OriginalTargets'!M346</f>
        <v>1</v>
      </c>
      <c r="K61" s="494">
        <f>'[2]1.0_OriginalTargets'!N346</f>
        <v>0</v>
      </c>
      <c r="M61" s="493">
        <f>'[2]1.0_OriginalTargets'!S346</f>
        <v>29</v>
      </c>
      <c r="N61" s="493">
        <f>'[2]1.0_OriginalTargets'!T346</f>
        <v>4</v>
      </c>
      <c r="O61" s="493">
        <f>'[2]1.0_OriginalTargets'!U346</f>
        <v>8</v>
      </c>
      <c r="P61" s="493">
        <f>'[2]1.0_OriginalTargets'!V346</f>
        <v>0</v>
      </c>
      <c r="Q61" s="493">
        <f>'[2]1.0_OriginalTargets'!W346</f>
        <v>16</v>
      </c>
      <c r="R61" s="494">
        <f>'[2]1.0_OriginalTargets'!X346</f>
        <v>1</v>
      </c>
      <c r="T61" s="493">
        <f>'[2]1.0_OriginalTargets'!AC346</f>
        <v>29</v>
      </c>
      <c r="U61" s="493">
        <f>'[2]1.0_OriginalTargets'!AD346</f>
        <v>4</v>
      </c>
      <c r="V61" s="493">
        <f>'[2]1.0_OriginalTargets'!AE346</f>
        <v>0</v>
      </c>
      <c r="W61" s="493">
        <f>'[2]1.0_OriginalTargets'!AF346</f>
        <v>0</v>
      </c>
      <c r="X61" s="493">
        <f>'[2]1.0_OriginalTargets'!AG346</f>
        <v>21</v>
      </c>
      <c r="Y61" s="494">
        <f>'[2]1.0_OriginalTargets'!AH346</f>
        <v>4</v>
      </c>
      <c r="AA61" s="493">
        <f>'[2]1.0_OriginalTargets'!AK346</f>
        <v>8</v>
      </c>
      <c r="AB61" s="493">
        <f>'[2]1.0_OriginalTargets'!AL346</f>
        <v>0</v>
      </c>
      <c r="AC61" s="493">
        <f>'[2]1.0_OriginalTargets'!AM346</f>
        <v>8</v>
      </c>
      <c r="AD61" s="493">
        <f>'[2]1.0_OriginalTargets'!AN346</f>
        <v>0</v>
      </c>
      <c r="AE61" s="493">
        <f>'[2]1.0_OriginalTargets'!AO346</f>
        <v>-5</v>
      </c>
      <c r="AF61" s="494">
        <f>'[2]1.0_OriginalTargets'!AP346</f>
        <v>-3</v>
      </c>
      <c r="AG61" s="482"/>
      <c r="AH61" s="493">
        <f>'[2]1.0_OriginalTargets'!AR346</f>
        <v>8</v>
      </c>
      <c r="AI61" s="493">
        <f>'[2]1.0_OriginalTargets'!AS346</f>
        <v>0</v>
      </c>
      <c r="AJ61" s="493">
        <f>'[2]1.0_OriginalTargets'!AT346</f>
        <v>8</v>
      </c>
      <c r="AK61" s="493">
        <f>'[2]1.0_OriginalTargets'!AU346</f>
        <v>0</v>
      </c>
      <c r="AL61" s="493">
        <f>'[2]1.0_OriginalTargets'!AV346</f>
        <v>-5</v>
      </c>
      <c r="AM61" s="494">
        <f>'[2]1.0_OriginalTargets'!AW346</f>
        <v>-3</v>
      </c>
      <c r="AN61" s="482"/>
      <c r="AO61" s="493">
        <f>'[2]1.0_OriginalTargets'!AY346</f>
        <v>0</v>
      </c>
      <c r="AP61" s="493">
        <f>'[2]1.0_OriginalTargets'!AZ346</f>
        <v>0</v>
      </c>
      <c r="AQ61" s="493">
        <f>'[2]1.0_OriginalTargets'!BA346</f>
        <v>0</v>
      </c>
      <c r="AR61" s="493">
        <f>'[2]1.0_OriginalTargets'!BB346</f>
        <v>0</v>
      </c>
      <c r="AS61" s="493">
        <f>'[2]1.0_OriginalTargets'!BC346</f>
        <v>0</v>
      </c>
      <c r="AT61" s="494">
        <f>'[2]1.0_OriginalTargets'!BD346</f>
        <v>0</v>
      </c>
      <c r="AU61" s="482"/>
      <c r="AV61" s="493">
        <f>'[2]1.0_OriginalTargets'!BF346</f>
        <v>0</v>
      </c>
      <c r="AW61" s="493">
        <f>'[2]1.0_OriginalTargets'!BG346</f>
        <v>0</v>
      </c>
      <c r="AX61" s="493">
        <f>'[2]1.0_OriginalTargets'!BH346</f>
        <v>0</v>
      </c>
      <c r="AY61" s="493">
        <f>'[2]1.0_OriginalTargets'!BI346</f>
        <v>0</v>
      </c>
      <c r="AZ61" s="493">
        <f>'[2]1.0_OriginalTargets'!BJ346</f>
        <v>0</v>
      </c>
      <c r="BA61" s="494">
        <f>'[2]1.0_OriginalTargets'!BK346</f>
        <v>0</v>
      </c>
    </row>
    <row r="62" spans="1:53" ht="25.5" x14ac:dyDescent="0.35">
      <c r="A62" s="495" t="s">
        <v>20</v>
      </c>
      <c r="B62" s="476">
        <v>6</v>
      </c>
      <c r="C62" s="477" t="s">
        <v>67</v>
      </c>
      <c r="D62" s="478" t="s">
        <v>37</v>
      </c>
      <c r="E62" s="496" t="s">
        <v>31</v>
      </c>
      <c r="F62" s="480">
        <f>'[2]1.0_OriginalTargets'!I347</f>
        <v>0</v>
      </c>
      <c r="G62" s="480">
        <f>'[2]1.0_OriginalTargets'!J347</f>
        <v>0</v>
      </c>
      <c r="H62" s="480">
        <f>'[2]1.0_OriginalTargets'!K347</f>
        <v>0</v>
      </c>
      <c r="I62" s="480">
        <f>'[2]1.0_OriginalTargets'!L347</f>
        <v>0</v>
      </c>
      <c r="J62" s="480">
        <f>'[2]1.0_OriginalTargets'!M347</f>
        <v>0</v>
      </c>
      <c r="K62" s="481">
        <f>'[2]1.0_OriginalTargets'!N347</f>
        <v>0</v>
      </c>
      <c r="M62" s="480">
        <f>'[2]1.0_OriginalTargets'!S347</f>
        <v>0</v>
      </c>
      <c r="N62" s="480">
        <f>'[2]1.0_OriginalTargets'!T347</f>
        <v>0</v>
      </c>
      <c r="O62" s="480">
        <f>'[2]1.0_OriginalTargets'!U347</f>
        <v>0</v>
      </c>
      <c r="P62" s="480">
        <f>'[2]1.0_OriginalTargets'!V347</f>
        <v>0</v>
      </c>
      <c r="Q62" s="480">
        <f>'[2]1.0_OriginalTargets'!W347</f>
        <v>0</v>
      </c>
      <c r="R62" s="481">
        <f>'[2]1.0_OriginalTargets'!X347</f>
        <v>0</v>
      </c>
      <c r="T62" s="480">
        <f>'[2]1.0_OriginalTargets'!AC347</f>
        <v>0</v>
      </c>
      <c r="U62" s="480">
        <f>'[2]1.0_OriginalTargets'!AD347</f>
        <v>0</v>
      </c>
      <c r="V62" s="480">
        <f>'[2]1.0_OriginalTargets'!AE347</f>
        <v>0</v>
      </c>
      <c r="W62" s="480">
        <f>'[2]1.0_OriginalTargets'!AF347</f>
        <v>0</v>
      </c>
      <c r="X62" s="480">
        <f>'[2]1.0_OriginalTargets'!AG347</f>
        <v>0</v>
      </c>
      <c r="Y62" s="481">
        <f>'[2]1.0_OriginalTargets'!AH347</f>
        <v>0</v>
      </c>
      <c r="AA62" s="480">
        <f>'[2]1.0_OriginalTargets'!AK347</f>
        <v>0</v>
      </c>
      <c r="AB62" s="480">
        <f>'[2]1.0_OriginalTargets'!AL347</f>
        <v>0</v>
      </c>
      <c r="AC62" s="480">
        <f>'[2]1.0_OriginalTargets'!AM347</f>
        <v>0</v>
      </c>
      <c r="AD62" s="480">
        <f>'[2]1.0_OriginalTargets'!AN347</f>
        <v>0</v>
      </c>
      <c r="AE62" s="480">
        <f>'[2]1.0_OriginalTargets'!AO347</f>
        <v>0</v>
      </c>
      <c r="AF62" s="481">
        <f>'[2]1.0_OriginalTargets'!AP347</f>
        <v>0</v>
      </c>
      <c r="AG62" s="482"/>
      <c r="AH62" s="480">
        <f>'[2]1.0_OriginalTargets'!AR347</f>
        <v>0</v>
      </c>
      <c r="AI62" s="480">
        <f>'[2]1.0_OriginalTargets'!AS347</f>
        <v>0</v>
      </c>
      <c r="AJ62" s="480">
        <f>'[2]1.0_OriginalTargets'!AT347</f>
        <v>0</v>
      </c>
      <c r="AK62" s="480">
        <f>'[2]1.0_OriginalTargets'!AU347</f>
        <v>0</v>
      </c>
      <c r="AL62" s="480">
        <f>'[2]1.0_OriginalTargets'!AV347</f>
        <v>0</v>
      </c>
      <c r="AM62" s="481">
        <f>'[2]1.0_OriginalTargets'!AW347</f>
        <v>0</v>
      </c>
      <c r="AN62" s="482"/>
      <c r="AO62" s="480">
        <f>'[2]1.0_OriginalTargets'!AY347</f>
        <v>0</v>
      </c>
      <c r="AP62" s="480">
        <f>'[2]1.0_OriginalTargets'!AZ347</f>
        <v>0</v>
      </c>
      <c r="AQ62" s="480">
        <f>'[2]1.0_OriginalTargets'!BA347</f>
        <v>0</v>
      </c>
      <c r="AR62" s="480">
        <f>'[2]1.0_OriginalTargets'!BB347</f>
        <v>0</v>
      </c>
      <c r="AS62" s="480">
        <f>'[2]1.0_OriginalTargets'!BC347</f>
        <v>0</v>
      </c>
      <c r="AT62" s="481">
        <f>'[2]1.0_OriginalTargets'!BD347</f>
        <v>0</v>
      </c>
      <c r="AU62" s="482"/>
      <c r="AV62" s="480">
        <f>'[2]1.0_OriginalTargets'!BF347</f>
        <v>0</v>
      </c>
      <c r="AW62" s="480">
        <f>'[2]1.0_OriginalTargets'!BG347</f>
        <v>0</v>
      </c>
      <c r="AX62" s="480">
        <f>'[2]1.0_OriginalTargets'!BH347</f>
        <v>0</v>
      </c>
      <c r="AY62" s="480">
        <f>'[2]1.0_OriginalTargets'!BI347</f>
        <v>0</v>
      </c>
      <c r="AZ62" s="480">
        <f>'[2]1.0_OriginalTargets'!BJ347</f>
        <v>0</v>
      </c>
      <c r="BA62" s="481">
        <f>'[2]1.0_OriginalTargets'!BK347</f>
        <v>0</v>
      </c>
    </row>
    <row r="63" spans="1:53" ht="13.15" x14ac:dyDescent="0.35">
      <c r="A63" s="483"/>
      <c r="B63" s="484"/>
      <c r="C63" s="485"/>
      <c r="D63" s="486"/>
      <c r="E63" s="479" t="s">
        <v>32</v>
      </c>
      <c r="F63" s="487">
        <f>'[2]1.0_OriginalTargets'!I348</f>
        <v>20</v>
      </c>
      <c r="G63" s="487">
        <f>'[2]1.0_OriginalTargets'!J348</f>
        <v>2</v>
      </c>
      <c r="H63" s="487">
        <f>'[2]1.0_OriginalTargets'!K348</f>
        <v>4</v>
      </c>
      <c r="I63" s="487">
        <f>'[2]1.0_OriginalTargets'!L348</f>
        <v>4</v>
      </c>
      <c r="J63" s="487">
        <f>'[2]1.0_OriginalTargets'!M348</f>
        <v>6</v>
      </c>
      <c r="K63" s="488">
        <f>'[2]1.0_OriginalTargets'!N348</f>
        <v>4</v>
      </c>
      <c r="M63" s="487">
        <f>'[2]1.0_OriginalTargets'!S348</f>
        <v>28</v>
      </c>
      <c r="N63" s="487">
        <f>'[2]1.0_OriginalTargets'!T348</f>
        <v>10</v>
      </c>
      <c r="O63" s="487">
        <f>'[2]1.0_OriginalTargets'!U348</f>
        <v>8</v>
      </c>
      <c r="P63" s="487">
        <f>'[2]1.0_OriginalTargets'!V348</f>
        <v>2</v>
      </c>
      <c r="Q63" s="487">
        <f>'[2]1.0_OriginalTargets'!W348</f>
        <v>4</v>
      </c>
      <c r="R63" s="488">
        <f>'[2]1.0_OriginalTargets'!X348</f>
        <v>4</v>
      </c>
      <c r="T63" s="487">
        <f>'[2]1.0_OriginalTargets'!AC348</f>
        <v>28</v>
      </c>
      <c r="U63" s="487">
        <f>'[2]1.0_OriginalTargets'!AD348</f>
        <v>10</v>
      </c>
      <c r="V63" s="487">
        <f>'[2]1.0_OriginalTargets'!AE348</f>
        <v>0</v>
      </c>
      <c r="W63" s="487">
        <f>'[2]1.0_OriginalTargets'!AF348</f>
        <v>2</v>
      </c>
      <c r="X63" s="487">
        <f>'[2]1.0_OriginalTargets'!AG348</f>
        <v>4</v>
      </c>
      <c r="Y63" s="488">
        <f>'[2]1.0_OriginalTargets'!AH348</f>
        <v>12</v>
      </c>
      <c r="AA63" s="487">
        <f>'[2]1.0_OriginalTargets'!AK348</f>
        <v>8</v>
      </c>
      <c r="AB63" s="487">
        <f>'[2]1.0_OriginalTargets'!AL348</f>
        <v>0</v>
      </c>
      <c r="AC63" s="487">
        <f>'[2]1.0_OriginalTargets'!AM348</f>
        <v>8</v>
      </c>
      <c r="AD63" s="487">
        <f>'[2]1.0_OriginalTargets'!AN348</f>
        <v>0</v>
      </c>
      <c r="AE63" s="487">
        <f>'[2]1.0_OriginalTargets'!AO348</f>
        <v>0</v>
      </c>
      <c r="AF63" s="488">
        <f>'[2]1.0_OriginalTargets'!AP348</f>
        <v>-8</v>
      </c>
      <c r="AG63" s="482"/>
      <c r="AH63" s="487">
        <f>'[2]1.0_OriginalTargets'!AR348</f>
        <v>8</v>
      </c>
      <c r="AI63" s="487">
        <f>'[2]1.0_OriginalTargets'!AS348</f>
        <v>0</v>
      </c>
      <c r="AJ63" s="487">
        <f>'[2]1.0_OriginalTargets'!AT348</f>
        <v>8</v>
      </c>
      <c r="AK63" s="487">
        <f>'[2]1.0_OriginalTargets'!AU348</f>
        <v>0</v>
      </c>
      <c r="AL63" s="487">
        <f>'[2]1.0_OriginalTargets'!AV348</f>
        <v>0</v>
      </c>
      <c r="AM63" s="488">
        <f>'[2]1.0_OriginalTargets'!AW348</f>
        <v>-8</v>
      </c>
      <c r="AN63" s="482"/>
      <c r="AO63" s="487">
        <f>'[2]1.0_OriginalTargets'!AY348</f>
        <v>0</v>
      </c>
      <c r="AP63" s="487">
        <f>'[2]1.0_OriginalTargets'!AZ348</f>
        <v>0</v>
      </c>
      <c r="AQ63" s="487">
        <f>'[2]1.0_OriginalTargets'!BA348</f>
        <v>0</v>
      </c>
      <c r="AR63" s="487">
        <f>'[2]1.0_OriginalTargets'!BB348</f>
        <v>0</v>
      </c>
      <c r="AS63" s="487">
        <f>'[2]1.0_OriginalTargets'!BC348</f>
        <v>0</v>
      </c>
      <c r="AT63" s="488">
        <f>'[2]1.0_OriginalTargets'!BD348</f>
        <v>0</v>
      </c>
      <c r="AU63" s="482"/>
      <c r="AV63" s="487">
        <f>'[2]1.0_OriginalTargets'!BF348</f>
        <v>0</v>
      </c>
      <c r="AW63" s="487">
        <f>'[2]1.0_OriginalTargets'!BG348</f>
        <v>0</v>
      </c>
      <c r="AX63" s="487">
        <f>'[2]1.0_OriginalTargets'!BH348</f>
        <v>0</v>
      </c>
      <c r="AY63" s="487">
        <f>'[2]1.0_OriginalTargets'!BI348</f>
        <v>0</v>
      </c>
      <c r="AZ63" s="487">
        <f>'[2]1.0_OriginalTargets'!BJ348</f>
        <v>0</v>
      </c>
      <c r="BA63" s="488">
        <f>'[2]1.0_OriginalTargets'!BK348</f>
        <v>0</v>
      </c>
    </row>
    <row r="64" spans="1:53" ht="13.15" x14ac:dyDescent="0.35">
      <c r="A64" s="483"/>
      <c r="B64" s="484"/>
      <c r="C64" s="485"/>
      <c r="D64" s="486"/>
      <c r="E64" s="479" t="s">
        <v>33</v>
      </c>
      <c r="F64" s="487">
        <f>'[2]1.0_OriginalTargets'!I349</f>
        <v>15</v>
      </c>
      <c r="G64" s="487">
        <f>'[2]1.0_OriginalTargets'!J349</f>
        <v>0</v>
      </c>
      <c r="H64" s="487">
        <f>'[2]1.0_OriginalTargets'!K349</f>
        <v>4</v>
      </c>
      <c r="I64" s="487">
        <f>'[2]1.0_OriginalTargets'!L349</f>
        <v>3</v>
      </c>
      <c r="J64" s="487">
        <f>'[2]1.0_OriginalTargets'!M349</f>
        <v>7</v>
      </c>
      <c r="K64" s="488">
        <f>'[2]1.0_OriginalTargets'!N349</f>
        <v>1</v>
      </c>
      <c r="M64" s="487">
        <f>'[2]1.0_OriginalTargets'!S349</f>
        <v>23</v>
      </c>
      <c r="N64" s="487">
        <f>'[2]1.0_OriginalTargets'!T349</f>
        <v>8</v>
      </c>
      <c r="O64" s="487">
        <f>'[2]1.0_OriginalTargets'!U349</f>
        <v>10</v>
      </c>
      <c r="P64" s="487">
        <f>'[2]1.0_OriginalTargets'!V349</f>
        <v>0</v>
      </c>
      <c r="Q64" s="487">
        <f>'[2]1.0_OriginalTargets'!W349</f>
        <v>2</v>
      </c>
      <c r="R64" s="488">
        <f>'[2]1.0_OriginalTargets'!X349</f>
        <v>3</v>
      </c>
      <c r="T64" s="487">
        <f>'[2]1.0_OriginalTargets'!AC349</f>
        <v>23</v>
      </c>
      <c r="U64" s="487">
        <f>'[2]1.0_OriginalTargets'!AD349</f>
        <v>8</v>
      </c>
      <c r="V64" s="487">
        <f>'[2]1.0_OriginalTargets'!AE349</f>
        <v>0</v>
      </c>
      <c r="W64" s="487">
        <f>'[2]1.0_OriginalTargets'!AF349</f>
        <v>0</v>
      </c>
      <c r="X64" s="487">
        <f>'[2]1.0_OriginalTargets'!AG349</f>
        <v>4</v>
      </c>
      <c r="Y64" s="488">
        <f>'[2]1.0_OriginalTargets'!AH349</f>
        <v>11</v>
      </c>
      <c r="AA64" s="487">
        <f>'[2]1.0_OriginalTargets'!AK349</f>
        <v>10</v>
      </c>
      <c r="AB64" s="487">
        <f>'[2]1.0_OriginalTargets'!AL349</f>
        <v>0</v>
      </c>
      <c r="AC64" s="487">
        <f>'[2]1.0_OriginalTargets'!AM349</f>
        <v>10</v>
      </c>
      <c r="AD64" s="487">
        <f>'[2]1.0_OriginalTargets'!AN349</f>
        <v>0</v>
      </c>
      <c r="AE64" s="487">
        <f>'[2]1.0_OriginalTargets'!AO349</f>
        <v>-2</v>
      </c>
      <c r="AF64" s="488">
        <f>'[2]1.0_OriginalTargets'!AP349</f>
        <v>-8</v>
      </c>
      <c r="AG64" s="482"/>
      <c r="AH64" s="487">
        <f>'[2]1.0_OriginalTargets'!AR349</f>
        <v>10</v>
      </c>
      <c r="AI64" s="487">
        <f>'[2]1.0_OriginalTargets'!AS349</f>
        <v>0</v>
      </c>
      <c r="AJ64" s="487">
        <f>'[2]1.0_OriginalTargets'!AT349</f>
        <v>10</v>
      </c>
      <c r="AK64" s="487">
        <f>'[2]1.0_OriginalTargets'!AU349</f>
        <v>0</v>
      </c>
      <c r="AL64" s="487">
        <f>'[2]1.0_OriginalTargets'!AV349</f>
        <v>-2</v>
      </c>
      <c r="AM64" s="488">
        <f>'[2]1.0_OriginalTargets'!AW349</f>
        <v>-8</v>
      </c>
      <c r="AN64" s="482"/>
      <c r="AO64" s="487">
        <f>'[2]1.0_OriginalTargets'!AY349</f>
        <v>0</v>
      </c>
      <c r="AP64" s="487">
        <f>'[2]1.0_OriginalTargets'!AZ349</f>
        <v>0</v>
      </c>
      <c r="AQ64" s="487">
        <f>'[2]1.0_OriginalTargets'!BA349</f>
        <v>0</v>
      </c>
      <c r="AR64" s="487">
        <f>'[2]1.0_OriginalTargets'!BB349</f>
        <v>0</v>
      </c>
      <c r="AS64" s="487">
        <f>'[2]1.0_OriginalTargets'!BC349</f>
        <v>0</v>
      </c>
      <c r="AT64" s="488">
        <f>'[2]1.0_OriginalTargets'!BD349</f>
        <v>0</v>
      </c>
      <c r="AU64" s="482"/>
      <c r="AV64" s="487">
        <f>'[2]1.0_OriginalTargets'!BF349</f>
        <v>0</v>
      </c>
      <c r="AW64" s="487">
        <f>'[2]1.0_OriginalTargets'!BG349</f>
        <v>0</v>
      </c>
      <c r="AX64" s="487">
        <f>'[2]1.0_OriginalTargets'!BH349</f>
        <v>0</v>
      </c>
      <c r="AY64" s="487">
        <f>'[2]1.0_OriginalTargets'!BI349</f>
        <v>0</v>
      </c>
      <c r="AZ64" s="487">
        <f>'[2]1.0_OriginalTargets'!BJ349</f>
        <v>0</v>
      </c>
      <c r="BA64" s="488">
        <f>'[2]1.0_OriginalTargets'!BK349</f>
        <v>0</v>
      </c>
    </row>
    <row r="65" spans="1:53" ht="13.5" thickBot="1" x14ac:dyDescent="0.4">
      <c r="A65" s="483"/>
      <c r="B65" s="489"/>
      <c r="C65" s="490"/>
      <c r="D65" s="491"/>
      <c r="E65" s="492" t="s">
        <v>34</v>
      </c>
      <c r="F65" s="493">
        <f>'[2]1.0_OriginalTargets'!I350</f>
        <v>25</v>
      </c>
      <c r="G65" s="493">
        <f>'[2]1.0_OriginalTargets'!J350</f>
        <v>0</v>
      </c>
      <c r="H65" s="493">
        <f>'[2]1.0_OriginalTargets'!K350</f>
        <v>14</v>
      </c>
      <c r="I65" s="493">
        <f>'[2]1.0_OriginalTargets'!L350</f>
        <v>1</v>
      </c>
      <c r="J65" s="493">
        <f>'[2]1.0_OriginalTargets'!M350</f>
        <v>8</v>
      </c>
      <c r="K65" s="494">
        <f>'[2]1.0_OriginalTargets'!N350</f>
        <v>2</v>
      </c>
      <c r="M65" s="493">
        <f>'[2]1.0_OriginalTargets'!S350</f>
        <v>29</v>
      </c>
      <c r="N65" s="493">
        <f>'[2]1.0_OriginalTargets'!T350</f>
        <v>4</v>
      </c>
      <c r="O65" s="493">
        <f>'[2]1.0_OriginalTargets'!U350</f>
        <v>7</v>
      </c>
      <c r="P65" s="493">
        <f>'[2]1.0_OriginalTargets'!V350</f>
        <v>0</v>
      </c>
      <c r="Q65" s="493">
        <f>'[2]1.0_OriginalTargets'!W350</f>
        <v>13</v>
      </c>
      <c r="R65" s="494">
        <f>'[2]1.0_OriginalTargets'!X350</f>
        <v>5</v>
      </c>
      <c r="T65" s="493">
        <f>'[2]1.0_OriginalTargets'!AC350</f>
        <v>29</v>
      </c>
      <c r="U65" s="493">
        <f>'[2]1.0_OriginalTargets'!AD350</f>
        <v>4</v>
      </c>
      <c r="V65" s="493">
        <f>'[2]1.0_OriginalTargets'!AE350</f>
        <v>0</v>
      </c>
      <c r="W65" s="493">
        <f>'[2]1.0_OriginalTargets'!AF350</f>
        <v>0</v>
      </c>
      <c r="X65" s="493">
        <f>'[2]1.0_OriginalTargets'!AG350</f>
        <v>14</v>
      </c>
      <c r="Y65" s="494">
        <f>'[2]1.0_OriginalTargets'!AH350</f>
        <v>11</v>
      </c>
      <c r="AA65" s="493">
        <f>'[2]1.0_OriginalTargets'!AK350</f>
        <v>7</v>
      </c>
      <c r="AB65" s="493">
        <f>'[2]1.0_OriginalTargets'!AL350</f>
        <v>0</v>
      </c>
      <c r="AC65" s="493">
        <f>'[2]1.0_OriginalTargets'!AM350</f>
        <v>7</v>
      </c>
      <c r="AD65" s="493">
        <f>'[2]1.0_OriginalTargets'!AN350</f>
        <v>0</v>
      </c>
      <c r="AE65" s="493">
        <f>'[2]1.0_OriginalTargets'!AO350</f>
        <v>-1</v>
      </c>
      <c r="AF65" s="494">
        <f>'[2]1.0_OriginalTargets'!AP350</f>
        <v>-6</v>
      </c>
      <c r="AG65" s="482"/>
      <c r="AH65" s="493">
        <f>'[2]1.0_OriginalTargets'!AR350</f>
        <v>7</v>
      </c>
      <c r="AI65" s="493">
        <f>'[2]1.0_OriginalTargets'!AS350</f>
        <v>0</v>
      </c>
      <c r="AJ65" s="493">
        <f>'[2]1.0_OriginalTargets'!AT350</f>
        <v>7</v>
      </c>
      <c r="AK65" s="493">
        <f>'[2]1.0_OriginalTargets'!AU350</f>
        <v>0</v>
      </c>
      <c r="AL65" s="493">
        <f>'[2]1.0_OriginalTargets'!AV350</f>
        <v>-1</v>
      </c>
      <c r="AM65" s="494">
        <f>'[2]1.0_OriginalTargets'!AW350</f>
        <v>-6</v>
      </c>
      <c r="AN65" s="482"/>
      <c r="AO65" s="493">
        <f>'[2]1.0_OriginalTargets'!AY350</f>
        <v>0</v>
      </c>
      <c r="AP65" s="493">
        <f>'[2]1.0_OriginalTargets'!AZ350</f>
        <v>0</v>
      </c>
      <c r="AQ65" s="493">
        <f>'[2]1.0_OriginalTargets'!BA350</f>
        <v>0</v>
      </c>
      <c r="AR65" s="493">
        <f>'[2]1.0_OriginalTargets'!BB350</f>
        <v>0</v>
      </c>
      <c r="AS65" s="493">
        <f>'[2]1.0_OriginalTargets'!BC350</f>
        <v>0</v>
      </c>
      <c r="AT65" s="494">
        <f>'[2]1.0_OriginalTargets'!BD350</f>
        <v>0</v>
      </c>
      <c r="AU65" s="482"/>
      <c r="AV65" s="493">
        <f>'[2]1.0_OriginalTargets'!BF350</f>
        <v>0</v>
      </c>
      <c r="AW65" s="493">
        <f>'[2]1.0_OriginalTargets'!BG350</f>
        <v>0</v>
      </c>
      <c r="AX65" s="493">
        <f>'[2]1.0_OriginalTargets'!BH350</f>
        <v>0</v>
      </c>
      <c r="AY65" s="493">
        <f>'[2]1.0_OriginalTargets'!BI350</f>
        <v>0</v>
      </c>
      <c r="AZ65" s="493">
        <f>'[2]1.0_OriginalTargets'!BJ350</f>
        <v>0</v>
      </c>
      <c r="BA65" s="494">
        <f>'[2]1.0_OriginalTargets'!BK350</f>
        <v>0</v>
      </c>
    </row>
    <row r="66" spans="1:53" ht="25.5" x14ac:dyDescent="0.35">
      <c r="A66" s="495" t="s">
        <v>20</v>
      </c>
      <c r="B66" s="476">
        <v>13</v>
      </c>
      <c r="C66" s="477" t="s">
        <v>13</v>
      </c>
      <c r="D66" s="478" t="s">
        <v>37</v>
      </c>
      <c r="E66" s="496" t="s">
        <v>31</v>
      </c>
      <c r="F66" s="480">
        <f>'[2]1.0_OriginalTargets'!I351</f>
        <v>0</v>
      </c>
      <c r="G66" s="480">
        <f>'[2]1.0_OriginalTargets'!J351</f>
        <v>0</v>
      </c>
      <c r="H66" s="480">
        <f>'[2]1.0_OriginalTargets'!K351</f>
        <v>0</v>
      </c>
      <c r="I66" s="480">
        <f>'[2]1.0_OriginalTargets'!L351</f>
        <v>0</v>
      </c>
      <c r="J66" s="480">
        <f>'[2]1.0_OriginalTargets'!M351</f>
        <v>0</v>
      </c>
      <c r="K66" s="481">
        <f>'[2]1.0_OriginalTargets'!N351</f>
        <v>0</v>
      </c>
      <c r="M66" s="480">
        <f>'[2]1.0_OriginalTargets'!S351</f>
        <v>0</v>
      </c>
      <c r="N66" s="480">
        <f>'[2]1.0_OriginalTargets'!T351</f>
        <v>0</v>
      </c>
      <c r="O66" s="480">
        <f>'[2]1.0_OriginalTargets'!U351</f>
        <v>0</v>
      </c>
      <c r="P66" s="480">
        <f>'[2]1.0_OriginalTargets'!V351</f>
        <v>0</v>
      </c>
      <c r="Q66" s="480">
        <f>'[2]1.0_OriginalTargets'!W351</f>
        <v>0</v>
      </c>
      <c r="R66" s="481">
        <f>'[2]1.0_OriginalTargets'!X351</f>
        <v>0</v>
      </c>
      <c r="T66" s="480">
        <f>'[2]1.0_OriginalTargets'!AC351</f>
        <v>0</v>
      </c>
      <c r="U66" s="480">
        <f>'[2]1.0_OriginalTargets'!AD351</f>
        <v>0</v>
      </c>
      <c r="V66" s="480">
        <f>'[2]1.0_OriginalTargets'!AE351</f>
        <v>0</v>
      </c>
      <c r="W66" s="480">
        <f>'[2]1.0_OriginalTargets'!AF351</f>
        <v>0</v>
      </c>
      <c r="X66" s="480">
        <f>'[2]1.0_OriginalTargets'!AG351</f>
        <v>0</v>
      </c>
      <c r="Y66" s="481">
        <f>'[2]1.0_OriginalTargets'!AH351</f>
        <v>0</v>
      </c>
      <c r="AA66" s="480">
        <f>'[2]1.0_OriginalTargets'!AK351</f>
        <v>0</v>
      </c>
      <c r="AB66" s="480">
        <f>'[2]1.0_OriginalTargets'!AL351</f>
        <v>0</v>
      </c>
      <c r="AC66" s="480">
        <f>'[2]1.0_OriginalTargets'!AM351</f>
        <v>0</v>
      </c>
      <c r="AD66" s="480">
        <f>'[2]1.0_OriginalTargets'!AN351</f>
        <v>0</v>
      </c>
      <c r="AE66" s="480">
        <f>'[2]1.0_OriginalTargets'!AO351</f>
        <v>0</v>
      </c>
      <c r="AF66" s="481">
        <f>'[2]1.0_OriginalTargets'!AP351</f>
        <v>0</v>
      </c>
      <c r="AG66" s="482"/>
      <c r="AH66" s="480">
        <f>'[2]1.0_OriginalTargets'!AR351</f>
        <v>0</v>
      </c>
      <c r="AI66" s="480">
        <f>'[2]1.0_OriginalTargets'!AS351</f>
        <v>0</v>
      </c>
      <c r="AJ66" s="480">
        <f>'[2]1.0_OriginalTargets'!AT351</f>
        <v>0</v>
      </c>
      <c r="AK66" s="480">
        <f>'[2]1.0_OriginalTargets'!AU351</f>
        <v>0</v>
      </c>
      <c r="AL66" s="480">
        <f>'[2]1.0_OriginalTargets'!AV351</f>
        <v>0</v>
      </c>
      <c r="AM66" s="481">
        <f>'[2]1.0_OriginalTargets'!AW351</f>
        <v>0</v>
      </c>
      <c r="AN66" s="482"/>
      <c r="AO66" s="480">
        <f>'[2]1.0_OriginalTargets'!AY351</f>
        <v>0</v>
      </c>
      <c r="AP66" s="480">
        <f>'[2]1.0_OriginalTargets'!AZ351</f>
        <v>0</v>
      </c>
      <c r="AQ66" s="480">
        <f>'[2]1.0_OriginalTargets'!BA351</f>
        <v>0</v>
      </c>
      <c r="AR66" s="480">
        <f>'[2]1.0_OriginalTargets'!BB351</f>
        <v>0</v>
      </c>
      <c r="AS66" s="480">
        <f>'[2]1.0_OriginalTargets'!BC351</f>
        <v>0</v>
      </c>
      <c r="AT66" s="481">
        <f>'[2]1.0_OriginalTargets'!BD351</f>
        <v>0</v>
      </c>
      <c r="AU66" s="482"/>
      <c r="AV66" s="480">
        <f>'[2]1.0_OriginalTargets'!BF351</f>
        <v>0</v>
      </c>
      <c r="AW66" s="480">
        <f>'[2]1.0_OriginalTargets'!BG351</f>
        <v>0</v>
      </c>
      <c r="AX66" s="480">
        <f>'[2]1.0_OriginalTargets'!BH351</f>
        <v>0</v>
      </c>
      <c r="AY66" s="480">
        <f>'[2]1.0_OriginalTargets'!BI351</f>
        <v>0</v>
      </c>
      <c r="AZ66" s="480">
        <f>'[2]1.0_OriginalTargets'!BJ351</f>
        <v>0</v>
      </c>
      <c r="BA66" s="481">
        <f>'[2]1.0_OriginalTargets'!BK351</f>
        <v>0</v>
      </c>
    </row>
    <row r="67" spans="1:53" ht="13.15" x14ac:dyDescent="0.35">
      <c r="A67" s="483"/>
      <c r="B67" s="484"/>
      <c r="C67" s="485"/>
      <c r="D67" s="486"/>
      <c r="E67" s="479" t="s">
        <v>32</v>
      </c>
      <c r="F67" s="487">
        <f>'[2]1.0_OriginalTargets'!I352</f>
        <v>1</v>
      </c>
      <c r="G67" s="487">
        <f>'[2]1.0_OriginalTargets'!J352</f>
        <v>1</v>
      </c>
      <c r="H67" s="487">
        <f>'[2]1.0_OriginalTargets'!K352</f>
        <v>0</v>
      </c>
      <c r="I67" s="487">
        <f>'[2]1.0_OriginalTargets'!L352</f>
        <v>0</v>
      </c>
      <c r="J67" s="487">
        <f>'[2]1.0_OriginalTargets'!M352</f>
        <v>0</v>
      </c>
      <c r="K67" s="488">
        <f>'[2]1.0_OriginalTargets'!N352</f>
        <v>0</v>
      </c>
      <c r="M67" s="487">
        <f>'[2]1.0_OriginalTargets'!S352</f>
        <v>1</v>
      </c>
      <c r="N67" s="487">
        <f>'[2]1.0_OriginalTargets'!T352</f>
        <v>1</v>
      </c>
      <c r="O67" s="487">
        <f>'[2]1.0_OriginalTargets'!U352</f>
        <v>0</v>
      </c>
      <c r="P67" s="487">
        <f>'[2]1.0_OriginalTargets'!V352</f>
        <v>0</v>
      </c>
      <c r="Q67" s="487">
        <f>'[2]1.0_OriginalTargets'!W352</f>
        <v>0</v>
      </c>
      <c r="R67" s="488">
        <f>'[2]1.0_OriginalTargets'!X352</f>
        <v>0</v>
      </c>
      <c r="T67" s="487">
        <f>'[2]1.0_OriginalTargets'!AC352</f>
        <v>1</v>
      </c>
      <c r="U67" s="487">
        <f>'[2]1.0_OriginalTargets'!AD352</f>
        <v>1</v>
      </c>
      <c r="V67" s="487">
        <f>'[2]1.0_OriginalTargets'!AE352</f>
        <v>0</v>
      </c>
      <c r="W67" s="487">
        <f>'[2]1.0_OriginalTargets'!AF352</f>
        <v>0</v>
      </c>
      <c r="X67" s="487">
        <f>'[2]1.0_OriginalTargets'!AG352</f>
        <v>0</v>
      </c>
      <c r="Y67" s="488">
        <f>'[2]1.0_OriginalTargets'!AH352</f>
        <v>0</v>
      </c>
      <c r="AA67" s="487">
        <f>'[2]1.0_OriginalTargets'!AK352</f>
        <v>0</v>
      </c>
      <c r="AB67" s="487">
        <f>'[2]1.0_OriginalTargets'!AL352</f>
        <v>0</v>
      </c>
      <c r="AC67" s="487">
        <f>'[2]1.0_OriginalTargets'!AM352</f>
        <v>0</v>
      </c>
      <c r="AD67" s="487">
        <f>'[2]1.0_OriginalTargets'!AN352</f>
        <v>0</v>
      </c>
      <c r="AE67" s="487">
        <f>'[2]1.0_OriginalTargets'!AO352</f>
        <v>0</v>
      </c>
      <c r="AF67" s="488">
        <f>'[2]1.0_OriginalTargets'!AP352</f>
        <v>0</v>
      </c>
      <c r="AG67" s="482"/>
      <c r="AH67" s="487">
        <f>'[2]1.0_OriginalTargets'!AR352</f>
        <v>0</v>
      </c>
      <c r="AI67" s="487">
        <f>'[2]1.0_OriginalTargets'!AS352</f>
        <v>0</v>
      </c>
      <c r="AJ67" s="487">
        <f>'[2]1.0_OriginalTargets'!AT352</f>
        <v>0</v>
      </c>
      <c r="AK67" s="487">
        <f>'[2]1.0_OriginalTargets'!AU352</f>
        <v>0</v>
      </c>
      <c r="AL67" s="487">
        <f>'[2]1.0_OriginalTargets'!AV352</f>
        <v>0</v>
      </c>
      <c r="AM67" s="488">
        <f>'[2]1.0_OriginalTargets'!AW352</f>
        <v>0</v>
      </c>
      <c r="AN67" s="482"/>
      <c r="AO67" s="487">
        <f>'[2]1.0_OriginalTargets'!AY352</f>
        <v>0</v>
      </c>
      <c r="AP67" s="487">
        <f>'[2]1.0_OriginalTargets'!AZ352</f>
        <v>0</v>
      </c>
      <c r="AQ67" s="487">
        <f>'[2]1.0_OriginalTargets'!BA352</f>
        <v>0</v>
      </c>
      <c r="AR67" s="487">
        <f>'[2]1.0_OriginalTargets'!BB352</f>
        <v>0</v>
      </c>
      <c r="AS67" s="487">
        <f>'[2]1.0_OriginalTargets'!BC352</f>
        <v>0</v>
      </c>
      <c r="AT67" s="488">
        <f>'[2]1.0_OriginalTargets'!BD352</f>
        <v>0</v>
      </c>
      <c r="AU67" s="482"/>
      <c r="AV67" s="487">
        <f>'[2]1.0_OriginalTargets'!BF352</f>
        <v>0</v>
      </c>
      <c r="AW67" s="487">
        <f>'[2]1.0_OriginalTargets'!BG352</f>
        <v>0</v>
      </c>
      <c r="AX67" s="487">
        <f>'[2]1.0_OriginalTargets'!BH352</f>
        <v>0</v>
      </c>
      <c r="AY67" s="487">
        <f>'[2]1.0_OriginalTargets'!BI352</f>
        <v>0</v>
      </c>
      <c r="AZ67" s="487">
        <f>'[2]1.0_OriginalTargets'!BJ352</f>
        <v>0</v>
      </c>
      <c r="BA67" s="488">
        <f>'[2]1.0_OriginalTargets'!BK352</f>
        <v>0</v>
      </c>
    </row>
    <row r="68" spans="1:53" ht="13.15" x14ac:dyDescent="0.35">
      <c r="A68" s="483"/>
      <c r="B68" s="484"/>
      <c r="C68" s="485"/>
      <c r="D68" s="486"/>
      <c r="E68" s="479" t="s">
        <v>33</v>
      </c>
      <c r="F68" s="487">
        <f>'[2]1.0_OriginalTargets'!I353</f>
        <v>22</v>
      </c>
      <c r="G68" s="487">
        <f>'[2]1.0_OriginalTargets'!J353</f>
        <v>0</v>
      </c>
      <c r="H68" s="487">
        <f>'[2]1.0_OriginalTargets'!K353</f>
        <v>16</v>
      </c>
      <c r="I68" s="487">
        <f>'[2]1.0_OriginalTargets'!L353</f>
        <v>3</v>
      </c>
      <c r="J68" s="487">
        <f>'[2]1.0_OriginalTargets'!M353</f>
        <v>2</v>
      </c>
      <c r="K68" s="488">
        <f>'[2]1.0_OriginalTargets'!N353</f>
        <v>1</v>
      </c>
      <c r="M68" s="487">
        <f>'[2]1.0_OriginalTargets'!S353</f>
        <v>24</v>
      </c>
      <c r="N68" s="487">
        <f>'[2]1.0_OriginalTargets'!T353</f>
        <v>3</v>
      </c>
      <c r="O68" s="487">
        <f>'[2]1.0_OriginalTargets'!U353</f>
        <v>20</v>
      </c>
      <c r="P68" s="487">
        <f>'[2]1.0_OriginalTargets'!V353</f>
        <v>0</v>
      </c>
      <c r="Q68" s="487">
        <f>'[2]1.0_OriginalTargets'!W353</f>
        <v>0</v>
      </c>
      <c r="R68" s="488">
        <f>'[2]1.0_OriginalTargets'!X353</f>
        <v>1</v>
      </c>
      <c r="T68" s="487">
        <f>'[2]1.0_OriginalTargets'!AC353</f>
        <v>24</v>
      </c>
      <c r="U68" s="487">
        <f>'[2]1.0_OriginalTargets'!AD353</f>
        <v>2</v>
      </c>
      <c r="V68" s="487">
        <f>'[2]1.0_OriginalTargets'!AE353</f>
        <v>16</v>
      </c>
      <c r="W68" s="487">
        <f>'[2]1.0_OriginalTargets'!AF353</f>
        <v>0</v>
      </c>
      <c r="X68" s="487">
        <f>'[2]1.0_OriginalTargets'!AG353</f>
        <v>0</v>
      </c>
      <c r="Y68" s="488">
        <f>'[2]1.0_OriginalTargets'!AH353</f>
        <v>6</v>
      </c>
      <c r="AA68" s="487">
        <f>'[2]1.0_OriginalTargets'!AK353</f>
        <v>5</v>
      </c>
      <c r="AB68" s="487">
        <f>'[2]1.0_OriginalTargets'!AL353</f>
        <v>1</v>
      </c>
      <c r="AC68" s="487">
        <f>'[2]1.0_OriginalTargets'!AM353</f>
        <v>4</v>
      </c>
      <c r="AD68" s="487">
        <f>'[2]1.0_OriginalTargets'!AN353</f>
        <v>0</v>
      </c>
      <c r="AE68" s="487">
        <f>'[2]1.0_OriginalTargets'!AO353</f>
        <v>0</v>
      </c>
      <c r="AF68" s="488">
        <f>'[2]1.0_OriginalTargets'!AP353</f>
        <v>-5</v>
      </c>
      <c r="AG68" s="482"/>
      <c r="AH68" s="487">
        <f>'[2]1.0_OriginalTargets'!AR353</f>
        <v>0</v>
      </c>
      <c r="AI68" s="487">
        <f>'[2]1.0_OriginalTargets'!AS353</f>
        <v>0</v>
      </c>
      <c r="AJ68" s="487">
        <f>'[2]1.0_OriginalTargets'!AT353</f>
        <v>0</v>
      </c>
      <c r="AK68" s="487">
        <f>'[2]1.0_OriginalTargets'!AU353</f>
        <v>0</v>
      </c>
      <c r="AL68" s="487">
        <f>'[2]1.0_OriginalTargets'!AV353</f>
        <v>0</v>
      </c>
      <c r="AM68" s="488">
        <f>'[2]1.0_OriginalTargets'!AW353</f>
        <v>0</v>
      </c>
      <c r="AN68" s="482"/>
      <c r="AO68" s="487">
        <f>'[2]1.0_OriginalTargets'!AY353</f>
        <v>5</v>
      </c>
      <c r="AP68" s="487">
        <f>'[2]1.0_OriginalTargets'!AZ353</f>
        <v>1</v>
      </c>
      <c r="AQ68" s="487">
        <f>'[2]1.0_OriginalTargets'!BA353</f>
        <v>4</v>
      </c>
      <c r="AR68" s="487">
        <f>'[2]1.0_OriginalTargets'!BB353</f>
        <v>0</v>
      </c>
      <c r="AS68" s="487">
        <f>'[2]1.0_OriginalTargets'!BC353</f>
        <v>0</v>
      </c>
      <c r="AT68" s="488">
        <f>'[2]1.0_OriginalTargets'!BD353</f>
        <v>-5</v>
      </c>
      <c r="AU68" s="482"/>
      <c r="AV68" s="487">
        <f>'[2]1.0_OriginalTargets'!BF353</f>
        <v>0</v>
      </c>
      <c r="AW68" s="487">
        <f>'[2]1.0_OriginalTargets'!BG353</f>
        <v>0</v>
      </c>
      <c r="AX68" s="487">
        <f>'[2]1.0_OriginalTargets'!BH353</f>
        <v>0</v>
      </c>
      <c r="AY68" s="487">
        <f>'[2]1.0_OriginalTargets'!BI353</f>
        <v>0</v>
      </c>
      <c r="AZ68" s="487">
        <f>'[2]1.0_OriginalTargets'!BJ353</f>
        <v>0</v>
      </c>
      <c r="BA68" s="488">
        <f>'[2]1.0_OriginalTargets'!BK353</f>
        <v>0</v>
      </c>
    </row>
    <row r="69" spans="1:53" ht="13.5" thickBot="1" x14ac:dyDescent="0.4">
      <c r="A69" s="483"/>
      <c r="B69" s="489"/>
      <c r="C69" s="490"/>
      <c r="D69" s="491"/>
      <c r="E69" s="492" t="s">
        <v>34</v>
      </c>
      <c r="F69" s="493">
        <f>'[2]1.0_OriginalTargets'!I354</f>
        <v>0</v>
      </c>
      <c r="G69" s="493">
        <f>'[2]1.0_OriginalTargets'!J354</f>
        <v>0</v>
      </c>
      <c r="H69" s="493">
        <f>'[2]1.0_OriginalTargets'!K354</f>
        <v>0</v>
      </c>
      <c r="I69" s="493">
        <f>'[2]1.0_OriginalTargets'!L354</f>
        <v>0</v>
      </c>
      <c r="J69" s="493">
        <f>'[2]1.0_OriginalTargets'!M354</f>
        <v>0</v>
      </c>
      <c r="K69" s="494">
        <f>'[2]1.0_OriginalTargets'!N354</f>
        <v>0</v>
      </c>
      <c r="M69" s="493">
        <f>'[2]1.0_OriginalTargets'!S354</f>
        <v>0</v>
      </c>
      <c r="N69" s="493">
        <f>'[2]1.0_OriginalTargets'!T354</f>
        <v>0</v>
      </c>
      <c r="O69" s="493">
        <f>'[2]1.0_OriginalTargets'!U354</f>
        <v>0</v>
      </c>
      <c r="P69" s="493">
        <f>'[2]1.0_OriginalTargets'!V354</f>
        <v>0</v>
      </c>
      <c r="Q69" s="493">
        <f>'[2]1.0_OriginalTargets'!W354</f>
        <v>0</v>
      </c>
      <c r="R69" s="494">
        <f>'[2]1.0_OriginalTargets'!X354</f>
        <v>0</v>
      </c>
      <c r="T69" s="493">
        <f>'[2]1.0_OriginalTargets'!AC354</f>
        <v>0</v>
      </c>
      <c r="U69" s="493">
        <f>'[2]1.0_OriginalTargets'!AD354</f>
        <v>0</v>
      </c>
      <c r="V69" s="493">
        <f>'[2]1.0_OriginalTargets'!AE354</f>
        <v>0</v>
      </c>
      <c r="W69" s="493">
        <f>'[2]1.0_OriginalTargets'!AF354</f>
        <v>0</v>
      </c>
      <c r="X69" s="493">
        <f>'[2]1.0_OriginalTargets'!AG354</f>
        <v>0</v>
      </c>
      <c r="Y69" s="494">
        <f>'[2]1.0_OriginalTargets'!AH354</f>
        <v>0</v>
      </c>
      <c r="AA69" s="493">
        <f>'[2]1.0_OriginalTargets'!AK354</f>
        <v>0</v>
      </c>
      <c r="AB69" s="493">
        <f>'[2]1.0_OriginalTargets'!AL354</f>
        <v>0</v>
      </c>
      <c r="AC69" s="493">
        <f>'[2]1.0_OriginalTargets'!AM354</f>
        <v>0</v>
      </c>
      <c r="AD69" s="493">
        <f>'[2]1.0_OriginalTargets'!AN354</f>
        <v>0</v>
      </c>
      <c r="AE69" s="493">
        <f>'[2]1.0_OriginalTargets'!AO354</f>
        <v>0</v>
      </c>
      <c r="AF69" s="494">
        <f>'[2]1.0_OriginalTargets'!AP354</f>
        <v>0</v>
      </c>
      <c r="AG69" s="482"/>
      <c r="AH69" s="493">
        <f>'[2]1.0_OriginalTargets'!AR354</f>
        <v>0</v>
      </c>
      <c r="AI69" s="493">
        <f>'[2]1.0_OriginalTargets'!AS354</f>
        <v>0</v>
      </c>
      <c r="AJ69" s="493">
        <f>'[2]1.0_OriginalTargets'!AT354</f>
        <v>0</v>
      </c>
      <c r="AK69" s="493">
        <f>'[2]1.0_OriginalTargets'!AU354</f>
        <v>0</v>
      </c>
      <c r="AL69" s="493">
        <f>'[2]1.0_OriginalTargets'!AV354</f>
        <v>0</v>
      </c>
      <c r="AM69" s="494">
        <f>'[2]1.0_OriginalTargets'!AW354</f>
        <v>0</v>
      </c>
      <c r="AN69" s="482"/>
      <c r="AO69" s="493">
        <f>'[2]1.0_OriginalTargets'!AY354</f>
        <v>0</v>
      </c>
      <c r="AP69" s="493">
        <f>'[2]1.0_OriginalTargets'!AZ354</f>
        <v>0</v>
      </c>
      <c r="AQ69" s="493">
        <f>'[2]1.0_OriginalTargets'!BA354</f>
        <v>0</v>
      </c>
      <c r="AR69" s="493">
        <f>'[2]1.0_OriginalTargets'!BB354</f>
        <v>0</v>
      </c>
      <c r="AS69" s="493">
        <f>'[2]1.0_OriginalTargets'!BC354</f>
        <v>0</v>
      </c>
      <c r="AT69" s="494">
        <f>'[2]1.0_OriginalTargets'!BD354</f>
        <v>0</v>
      </c>
      <c r="AU69" s="482"/>
      <c r="AV69" s="493">
        <f>'[2]1.0_OriginalTargets'!BF354</f>
        <v>0</v>
      </c>
      <c r="AW69" s="493">
        <f>'[2]1.0_OriginalTargets'!BG354</f>
        <v>0</v>
      </c>
      <c r="AX69" s="493">
        <f>'[2]1.0_OriginalTargets'!BH354</f>
        <v>0</v>
      </c>
      <c r="AY69" s="493">
        <f>'[2]1.0_OriginalTargets'!BI354</f>
        <v>0</v>
      </c>
      <c r="AZ69" s="493">
        <f>'[2]1.0_OriginalTargets'!BJ354</f>
        <v>0</v>
      </c>
      <c r="BA69" s="494">
        <f>'[2]1.0_OriginalTargets'!BK354</f>
        <v>0</v>
      </c>
    </row>
    <row r="70" spans="1:53" ht="25.5" x14ac:dyDescent="0.35">
      <c r="A70" s="495" t="s">
        <v>20</v>
      </c>
      <c r="B70" s="476">
        <v>14</v>
      </c>
      <c r="C70" s="477" t="s">
        <v>20</v>
      </c>
      <c r="D70" s="478" t="s">
        <v>37</v>
      </c>
      <c r="E70" s="496" t="s">
        <v>31</v>
      </c>
      <c r="F70" s="480">
        <f>'[2]1.0_OriginalTargets'!I355</f>
        <v>0</v>
      </c>
      <c r="G70" s="480">
        <f>'[2]1.0_OriginalTargets'!J355</f>
        <v>0</v>
      </c>
      <c r="H70" s="480">
        <f>'[2]1.0_OriginalTargets'!K355</f>
        <v>0</v>
      </c>
      <c r="I70" s="480">
        <f>'[2]1.0_OriginalTargets'!L355</f>
        <v>0</v>
      </c>
      <c r="J70" s="480">
        <f>'[2]1.0_OriginalTargets'!M355</f>
        <v>0</v>
      </c>
      <c r="K70" s="481">
        <f>'[2]1.0_OriginalTargets'!N355</f>
        <v>0</v>
      </c>
      <c r="M70" s="480">
        <f>'[2]1.0_OriginalTargets'!S355</f>
        <v>0</v>
      </c>
      <c r="N70" s="480">
        <f>'[2]1.0_OriginalTargets'!T355</f>
        <v>0</v>
      </c>
      <c r="O70" s="480">
        <f>'[2]1.0_OriginalTargets'!U355</f>
        <v>0</v>
      </c>
      <c r="P70" s="480">
        <f>'[2]1.0_OriginalTargets'!V355</f>
        <v>0</v>
      </c>
      <c r="Q70" s="480">
        <f>'[2]1.0_OriginalTargets'!W355</f>
        <v>0</v>
      </c>
      <c r="R70" s="481">
        <f>'[2]1.0_OriginalTargets'!X355</f>
        <v>0</v>
      </c>
      <c r="T70" s="480">
        <f>'[2]1.0_OriginalTargets'!AC355</f>
        <v>0</v>
      </c>
      <c r="U70" s="480">
        <f>'[2]1.0_OriginalTargets'!AD355</f>
        <v>0</v>
      </c>
      <c r="V70" s="480">
        <f>'[2]1.0_OriginalTargets'!AE355</f>
        <v>0</v>
      </c>
      <c r="W70" s="480">
        <f>'[2]1.0_OriginalTargets'!AF355</f>
        <v>0</v>
      </c>
      <c r="X70" s="480">
        <f>'[2]1.0_OriginalTargets'!AG355</f>
        <v>0</v>
      </c>
      <c r="Y70" s="481">
        <f>'[2]1.0_OriginalTargets'!AH355</f>
        <v>0</v>
      </c>
      <c r="AA70" s="480">
        <f>'[2]1.0_OriginalTargets'!AK355</f>
        <v>0</v>
      </c>
      <c r="AB70" s="480">
        <f>'[2]1.0_OriginalTargets'!AL355</f>
        <v>0</v>
      </c>
      <c r="AC70" s="480">
        <f>'[2]1.0_OriginalTargets'!AM355</f>
        <v>0</v>
      </c>
      <c r="AD70" s="480">
        <f>'[2]1.0_OriginalTargets'!AN355</f>
        <v>0</v>
      </c>
      <c r="AE70" s="480">
        <f>'[2]1.0_OriginalTargets'!AO355</f>
        <v>0</v>
      </c>
      <c r="AF70" s="481">
        <f>'[2]1.0_OriginalTargets'!AP355</f>
        <v>0</v>
      </c>
      <c r="AG70" s="482"/>
      <c r="AH70" s="480">
        <f>'[2]1.0_OriginalTargets'!AR355</f>
        <v>0</v>
      </c>
      <c r="AI70" s="480">
        <f>'[2]1.0_OriginalTargets'!AS355</f>
        <v>0</v>
      </c>
      <c r="AJ70" s="480">
        <f>'[2]1.0_OriginalTargets'!AT355</f>
        <v>0</v>
      </c>
      <c r="AK70" s="480">
        <f>'[2]1.0_OriginalTargets'!AU355</f>
        <v>0</v>
      </c>
      <c r="AL70" s="480">
        <f>'[2]1.0_OriginalTargets'!AV355</f>
        <v>0</v>
      </c>
      <c r="AM70" s="481">
        <f>'[2]1.0_OriginalTargets'!AW355</f>
        <v>0</v>
      </c>
      <c r="AN70" s="482"/>
      <c r="AO70" s="480">
        <f>'[2]1.0_OriginalTargets'!AY355</f>
        <v>0</v>
      </c>
      <c r="AP70" s="480">
        <f>'[2]1.0_OriginalTargets'!AZ355</f>
        <v>0</v>
      </c>
      <c r="AQ70" s="480">
        <f>'[2]1.0_OriginalTargets'!BA355</f>
        <v>0</v>
      </c>
      <c r="AR70" s="480">
        <f>'[2]1.0_OriginalTargets'!BB355</f>
        <v>0</v>
      </c>
      <c r="AS70" s="480">
        <f>'[2]1.0_OriginalTargets'!BC355</f>
        <v>0</v>
      </c>
      <c r="AT70" s="481">
        <f>'[2]1.0_OriginalTargets'!BD355</f>
        <v>0</v>
      </c>
      <c r="AU70" s="482"/>
      <c r="AV70" s="480">
        <f>'[2]1.0_OriginalTargets'!BF355</f>
        <v>0</v>
      </c>
      <c r="AW70" s="480">
        <f>'[2]1.0_OriginalTargets'!BG355</f>
        <v>0</v>
      </c>
      <c r="AX70" s="480">
        <f>'[2]1.0_OriginalTargets'!BH355</f>
        <v>0</v>
      </c>
      <c r="AY70" s="480">
        <f>'[2]1.0_OriginalTargets'!BI355</f>
        <v>0</v>
      </c>
      <c r="AZ70" s="480">
        <f>'[2]1.0_OriginalTargets'!BJ355</f>
        <v>0</v>
      </c>
      <c r="BA70" s="481">
        <f>'[2]1.0_OriginalTargets'!BK355</f>
        <v>0</v>
      </c>
    </row>
    <row r="71" spans="1:53" ht="13.15" x14ac:dyDescent="0.35">
      <c r="A71" s="483"/>
      <c r="B71" s="484"/>
      <c r="C71" s="485"/>
      <c r="D71" s="486"/>
      <c r="E71" s="479" t="s">
        <v>32</v>
      </c>
      <c r="F71" s="487">
        <f>'[2]1.0_OriginalTargets'!I356</f>
        <v>23</v>
      </c>
      <c r="G71" s="487">
        <f>'[2]1.0_OriginalTargets'!J356</f>
        <v>5</v>
      </c>
      <c r="H71" s="487">
        <f>'[2]1.0_OriginalTargets'!K356</f>
        <v>2</v>
      </c>
      <c r="I71" s="487">
        <f>'[2]1.0_OriginalTargets'!L356</f>
        <v>14</v>
      </c>
      <c r="J71" s="487">
        <f>'[2]1.0_OriginalTargets'!M356</f>
        <v>2</v>
      </c>
      <c r="K71" s="488">
        <f>'[2]1.0_OriginalTargets'!N356</f>
        <v>0</v>
      </c>
      <c r="M71" s="487">
        <f>'[2]1.0_OriginalTargets'!S356</f>
        <v>28</v>
      </c>
      <c r="N71" s="487">
        <f>'[2]1.0_OriginalTargets'!T356</f>
        <v>13</v>
      </c>
      <c r="O71" s="487">
        <f>'[2]1.0_OriginalTargets'!U356</f>
        <v>7</v>
      </c>
      <c r="P71" s="487">
        <f>'[2]1.0_OriginalTargets'!V356</f>
        <v>0</v>
      </c>
      <c r="Q71" s="487">
        <f>'[2]1.0_OriginalTargets'!W356</f>
        <v>8</v>
      </c>
      <c r="R71" s="488">
        <f>'[2]1.0_OriginalTargets'!X356</f>
        <v>0</v>
      </c>
      <c r="T71" s="487">
        <f>'[2]1.0_OriginalTargets'!AC356</f>
        <v>34</v>
      </c>
      <c r="U71" s="487">
        <f>'[2]1.0_OriginalTargets'!AD356</f>
        <v>13</v>
      </c>
      <c r="V71" s="487">
        <f>'[2]1.0_OriginalTargets'!AE356</f>
        <v>5</v>
      </c>
      <c r="W71" s="487">
        <f>'[2]1.0_OriginalTargets'!AF356</f>
        <v>0</v>
      </c>
      <c r="X71" s="487">
        <f>'[2]1.0_OriginalTargets'!AG356</f>
        <v>14</v>
      </c>
      <c r="Y71" s="488">
        <f>'[2]1.0_OriginalTargets'!AH356</f>
        <v>2</v>
      </c>
      <c r="AA71" s="487">
        <f>'[2]1.0_OriginalTargets'!AK356</f>
        <v>8</v>
      </c>
      <c r="AB71" s="487">
        <f>'[2]1.0_OriginalTargets'!AL356</f>
        <v>0</v>
      </c>
      <c r="AC71" s="487">
        <f>'[2]1.0_OriginalTargets'!AM356</f>
        <v>2</v>
      </c>
      <c r="AD71" s="487">
        <f>'[2]1.0_OriginalTargets'!AN356</f>
        <v>0</v>
      </c>
      <c r="AE71" s="487">
        <f>'[2]1.0_OriginalTargets'!AO356</f>
        <v>-6</v>
      </c>
      <c r="AF71" s="488">
        <f>'[2]1.0_OriginalTargets'!AP356</f>
        <v>-2</v>
      </c>
      <c r="AG71" s="482"/>
      <c r="AH71" s="487">
        <f>'[2]1.0_OriginalTargets'!AR356</f>
        <v>0</v>
      </c>
      <c r="AI71" s="487">
        <f>'[2]1.0_OriginalTargets'!AS356</f>
        <v>0</v>
      </c>
      <c r="AJ71" s="487">
        <f>'[2]1.0_OriginalTargets'!AT356</f>
        <v>0</v>
      </c>
      <c r="AK71" s="487">
        <f>'[2]1.0_OriginalTargets'!AU356</f>
        <v>0</v>
      </c>
      <c r="AL71" s="487">
        <f>'[2]1.0_OriginalTargets'!AV356</f>
        <v>0</v>
      </c>
      <c r="AM71" s="488">
        <f>'[2]1.0_OriginalTargets'!AW356</f>
        <v>0</v>
      </c>
      <c r="AN71" s="482"/>
      <c r="AO71" s="487">
        <f>'[2]1.0_OriginalTargets'!AY356</f>
        <v>2</v>
      </c>
      <c r="AP71" s="487">
        <f>'[2]1.0_OriginalTargets'!AZ356</f>
        <v>0</v>
      </c>
      <c r="AQ71" s="487">
        <f>'[2]1.0_OriginalTargets'!BA356</f>
        <v>2</v>
      </c>
      <c r="AR71" s="487">
        <f>'[2]1.0_OriginalTargets'!BB356</f>
        <v>0</v>
      </c>
      <c r="AS71" s="487">
        <f>'[2]1.0_OriginalTargets'!BC356</f>
        <v>0</v>
      </c>
      <c r="AT71" s="488">
        <f>'[2]1.0_OriginalTargets'!BD356</f>
        <v>-2</v>
      </c>
      <c r="AU71" s="482"/>
      <c r="AV71" s="487">
        <f>'[2]1.0_OriginalTargets'!BF356</f>
        <v>6</v>
      </c>
      <c r="AW71" s="487">
        <f>'[2]1.0_OriginalTargets'!BG356</f>
        <v>0</v>
      </c>
      <c r="AX71" s="487">
        <f>'[2]1.0_OriginalTargets'!BH356</f>
        <v>0</v>
      </c>
      <c r="AY71" s="487">
        <f>'[2]1.0_OriginalTargets'!BI356</f>
        <v>0</v>
      </c>
      <c r="AZ71" s="487">
        <f>'[2]1.0_OriginalTargets'!BJ356</f>
        <v>6</v>
      </c>
      <c r="BA71" s="488">
        <f>'[2]1.0_OriginalTargets'!BK356</f>
        <v>0</v>
      </c>
    </row>
    <row r="72" spans="1:53" ht="13.15" x14ac:dyDescent="0.35">
      <c r="A72" s="483"/>
      <c r="B72" s="484"/>
      <c r="C72" s="485"/>
      <c r="D72" s="486"/>
      <c r="E72" s="479" t="s">
        <v>33</v>
      </c>
      <c r="F72" s="487">
        <f>'[2]1.0_OriginalTargets'!I357</f>
        <v>17</v>
      </c>
      <c r="G72" s="487">
        <f>'[2]1.0_OriginalTargets'!J357</f>
        <v>0</v>
      </c>
      <c r="H72" s="487">
        <f>'[2]1.0_OriginalTargets'!K357</f>
        <v>9</v>
      </c>
      <c r="I72" s="487">
        <f>'[2]1.0_OriginalTargets'!L357</f>
        <v>6</v>
      </c>
      <c r="J72" s="487">
        <f>'[2]1.0_OriginalTargets'!M357</f>
        <v>2</v>
      </c>
      <c r="K72" s="488">
        <f>'[2]1.0_OriginalTargets'!N357</f>
        <v>0</v>
      </c>
      <c r="M72" s="487">
        <f>'[2]1.0_OriginalTargets'!S357</f>
        <v>28</v>
      </c>
      <c r="N72" s="487">
        <f>'[2]1.0_OriginalTargets'!T357</f>
        <v>11</v>
      </c>
      <c r="O72" s="487">
        <f>'[2]1.0_OriginalTargets'!U357</f>
        <v>5</v>
      </c>
      <c r="P72" s="487">
        <f>'[2]1.0_OriginalTargets'!V357</f>
        <v>9</v>
      </c>
      <c r="Q72" s="487">
        <f>'[2]1.0_OriginalTargets'!W357</f>
        <v>3</v>
      </c>
      <c r="R72" s="488">
        <f>'[2]1.0_OriginalTargets'!X357</f>
        <v>0</v>
      </c>
      <c r="T72" s="487">
        <f>'[2]1.0_OriginalTargets'!AC357</f>
        <v>28</v>
      </c>
      <c r="U72" s="487">
        <f>'[2]1.0_OriginalTargets'!AD357</f>
        <v>11</v>
      </c>
      <c r="V72" s="487">
        <f>'[2]1.0_OriginalTargets'!AE357</f>
        <v>0</v>
      </c>
      <c r="W72" s="487">
        <f>'[2]1.0_OriginalTargets'!AF357</f>
        <v>9</v>
      </c>
      <c r="X72" s="487">
        <f>'[2]1.0_OriginalTargets'!AG357</f>
        <v>6</v>
      </c>
      <c r="Y72" s="488">
        <f>'[2]1.0_OriginalTargets'!AH357</f>
        <v>2</v>
      </c>
      <c r="AA72" s="487">
        <f>'[2]1.0_OriginalTargets'!AK357</f>
        <v>5</v>
      </c>
      <c r="AB72" s="487">
        <f>'[2]1.0_OriginalTargets'!AL357</f>
        <v>0</v>
      </c>
      <c r="AC72" s="487">
        <f>'[2]1.0_OriginalTargets'!AM357</f>
        <v>5</v>
      </c>
      <c r="AD72" s="487">
        <f>'[2]1.0_OriginalTargets'!AN357</f>
        <v>0</v>
      </c>
      <c r="AE72" s="487">
        <f>'[2]1.0_OriginalTargets'!AO357</f>
        <v>-3</v>
      </c>
      <c r="AF72" s="488">
        <f>'[2]1.0_OriginalTargets'!AP357</f>
        <v>-2</v>
      </c>
      <c r="AG72" s="482"/>
      <c r="AH72" s="487">
        <f>'[2]1.0_OriginalTargets'!AR357</f>
        <v>0</v>
      </c>
      <c r="AI72" s="487">
        <f>'[2]1.0_OriginalTargets'!AS357</f>
        <v>0</v>
      </c>
      <c r="AJ72" s="487">
        <f>'[2]1.0_OriginalTargets'!AT357</f>
        <v>0</v>
      </c>
      <c r="AK72" s="487">
        <f>'[2]1.0_OriginalTargets'!AU357</f>
        <v>0</v>
      </c>
      <c r="AL72" s="487">
        <f>'[2]1.0_OriginalTargets'!AV357</f>
        <v>0</v>
      </c>
      <c r="AM72" s="488">
        <f>'[2]1.0_OriginalTargets'!AW357</f>
        <v>0</v>
      </c>
      <c r="AN72" s="482"/>
      <c r="AO72" s="487">
        <f>'[2]1.0_OriginalTargets'!AY357</f>
        <v>5</v>
      </c>
      <c r="AP72" s="487">
        <f>'[2]1.0_OriginalTargets'!AZ357</f>
        <v>0</v>
      </c>
      <c r="AQ72" s="487">
        <f>'[2]1.0_OriginalTargets'!BA357</f>
        <v>5</v>
      </c>
      <c r="AR72" s="487">
        <f>'[2]1.0_OriginalTargets'!BB357</f>
        <v>0</v>
      </c>
      <c r="AS72" s="487">
        <f>'[2]1.0_OriginalTargets'!BC357</f>
        <v>-3</v>
      </c>
      <c r="AT72" s="488">
        <f>'[2]1.0_OriginalTargets'!BD357</f>
        <v>-2</v>
      </c>
      <c r="AU72" s="482"/>
      <c r="AV72" s="487">
        <f>'[2]1.0_OriginalTargets'!BF357</f>
        <v>0</v>
      </c>
      <c r="AW72" s="487">
        <f>'[2]1.0_OriginalTargets'!BG357</f>
        <v>0</v>
      </c>
      <c r="AX72" s="487">
        <f>'[2]1.0_OriginalTargets'!BH357</f>
        <v>0</v>
      </c>
      <c r="AY72" s="487">
        <f>'[2]1.0_OriginalTargets'!BI357</f>
        <v>0</v>
      </c>
      <c r="AZ72" s="487">
        <f>'[2]1.0_OriginalTargets'!BJ357</f>
        <v>0</v>
      </c>
      <c r="BA72" s="488">
        <f>'[2]1.0_OriginalTargets'!BK357</f>
        <v>0</v>
      </c>
    </row>
    <row r="73" spans="1:53" ht="13.5" thickBot="1" x14ac:dyDescent="0.4">
      <c r="A73" s="483"/>
      <c r="B73" s="489"/>
      <c r="C73" s="490"/>
      <c r="D73" s="491"/>
      <c r="E73" s="492" t="s">
        <v>34</v>
      </c>
      <c r="F73" s="493">
        <f>'[2]1.0_OriginalTargets'!I358</f>
        <v>26</v>
      </c>
      <c r="G73" s="493">
        <f>'[2]1.0_OriginalTargets'!J358</f>
        <v>1</v>
      </c>
      <c r="H73" s="493">
        <f>'[2]1.0_OriginalTargets'!K358</f>
        <v>5</v>
      </c>
      <c r="I73" s="493">
        <f>'[2]1.0_OriginalTargets'!L358</f>
        <v>17</v>
      </c>
      <c r="J73" s="493">
        <f>'[2]1.0_OriginalTargets'!M358</f>
        <v>2</v>
      </c>
      <c r="K73" s="494">
        <f>'[2]1.0_OriginalTargets'!N358</f>
        <v>1</v>
      </c>
      <c r="M73" s="493">
        <f>'[2]1.0_OriginalTargets'!S358</f>
        <v>33</v>
      </c>
      <c r="N73" s="493">
        <f>'[2]1.0_OriginalTargets'!T358</f>
        <v>7</v>
      </c>
      <c r="O73" s="493">
        <f>'[2]1.0_OriginalTargets'!U358</f>
        <v>3</v>
      </c>
      <c r="P73" s="493">
        <f>'[2]1.0_OriginalTargets'!V358</f>
        <v>5</v>
      </c>
      <c r="Q73" s="493">
        <f>'[2]1.0_OriginalTargets'!W358</f>
        <v>17</v>
      </c>
      <c r="R73" s="494">
        <f>'[2]1.0_OriginalTargets'!X358</f>
        <v>1</v>
      </c>
      <c r="T73" s="493">
        <f>'[2]1.0_OriginalTargets'!AC358</f>
        <v>33</v>
      </c>
      <c r="U73" s="493">
        <f>'[2]1.0_OriginalTargets'!AD358</f>
        <v>7</v>
      </c>
      <c r="V73" s="493">
        <f>'[2]1.0_OriginalTargets'!AE358</f>
        <v>1</v>
      </c>
      <c r="W73" s="493">
        <f>'[2]1.0_OriginalTargets'!AF358</f>
        <v>5</v>
      </c>
      <c r="X73" s="493">
        <f>'[2]1.0_OriginalTargets'!AG358</f>
        <v>17</v>
      </c>
      <c r="Y73" s="494">
        <f>'[2]1.0_OriginalTargets'!AH358</f>
        <v>3</v>
      </c>
      <c r="AA73" s="493">
        <f>'[2]1.0_OriginalTargets'!AK358</f>
        <v>2</v>
      </c>
      <c r="AB73" s="493">
        <f>'[2]1.0_OriginalTargets'!AL358</f>
        <v>0</v>
      </c>
      <c r="AC73" s="493">
        <f>'[2]1.0_OriginalTargets'!AM358</f>
        <v>2</v>
      </c>
      <c r="AD73" s="493">
        <f>'[2]1.0_OriginalTargets'!AN358</f>
        <v>0</v>
      </c>
      <c r="AE73" s="493">
        <f>'[2]1.0_OriginalTargets'!AO358</f>
        <v>0</v>
      </c>
      <c r="AF73" s="494">
        <f>'[2]1.0_OriginalTargets'!AP358</f>
        <v>-2</v>
      </c>
      <c r="AG73" s="482"/>
      <c r="AH73" s="493">
        <f>'[2]1.0_OriginalTargets'!AR358</f>
        <v>0</v>
      </c>
      <c r="AI73" s="493">
        <f>'[2]1.0_OriginalTargets'!AS358</f>
        <v>0</v>
      </c>
      <c r="AJ73" s="493">
        <f>'[2]1.0_OriginalTargets'!AT358</f>
        <v>0</v>
      </c>
      <c r="AK73" s="493">
        <f>'[2]1.0_OriginalTargets'!AU358</f>
        <v>0</v>
      </c>
      <c r="AL73" s="493">
        <f>'[2]1.0_OriginalTargets'!AV358</f>
        <v>0</v>
      </c>
      <c r="AM73" s="494">
        <f>'[2]1.0_OriginalTargets'!AW358</f>
        <v>0</v>
      </c>
      <c r="AN73" s="482"/>
      <c r="AO73" s="493">
        <f>'[2]1.0_OriginalTargets'!AY358</f>
        <v>2</v>
      </c>
      <c r="AP73" s="493">
        <f>'[2]1.0_OriginalTargets'!AZ358</f>
        <v>0</v>
      </c>
      <c r="AQ73" s="493">
        <f>'[2]1.0_OriginalTargets'!BA358</f>
        <v>2</v>
      </c>
      <c r="AR73" s="493">
        <f>'[2]1.0_OriginalTargets'!BB358</f>
        <v>0</v>
      </c>
      <c r="AS73" s="493">
        <f>'[2]1.0_OriginalTargets'!BC358</f>
        <v>0</v>
      </c>
      <c r="AT73" s="494">
        <f>'[2]1.0_OriginalTargets'!BD358</f>
        <v>-2</v>
      </c>
      <c r="AU73" s="482"/>
      <c r="AV73" s="493">
        <f>'[2]1.0_OriginalTargets'!BF358</f>
        <v>0</v>
      </c>
      <c r="AW73" s="493">
        <f>'[2]1.0_OriginalTargets'!BG358</f>
        <v>0</v>
      </c>
      <c r="AX73" s="493">
        <f>'[2]1.0_OriginalTargets'!BH358</f>
        <v>0</v>
      </c>
      <c r="AY73" s="493">
        <f>'[2]1.0_OriginalTargets'!BI358</f>
        <v>0</v>
      </c>
      <c r="AZ73" s="493">
        <f>'[2]1.0_OriginalTargets'!BJ358</f>
        <v>0</v>
      </c>
      <c r="BA73" s="494">
        <f>'[2]1.0_OriginalTargets'!BK358</f>
        <v>0</v>
      </c>
    </row>
    <row r="74" spans="1:53" ht="26.25" x14ac:dyDescent="0.35">
      <c r="A74" s="495" t="s">
        <v>20</v>
      </c>
      <c r="B74" s="476">
        <v>18</v>
      </c>
      <c r="C74" s="477" t="s">
        <v>24</v>
      </c>
      <c r="D74" s="478" t="s">
        <v>37</v>
      </c>
      <c r="E74" s="496" t="s">
        <v>31</v>
      </c>
      <c r="F74" s="480">
        <f>'[2]1.0_OriginalTargets'!I359</f>
        <v>0</v>
      </c>
      <c r="G74" s="480">
        <f>'[2]1.0_OriginalTargets'!J359</f>
        <v>0</v>
      </c>
      <c r="H74" s="480">
        <f>'[2]1.0_OriginalTargets'!K359</f>
        <v>0</v>
      </c>
      <c r="I74" s="480">
        <f>'[2]1.0_OriginalTargets'!L359</f>
        <v>0</v>
      </c>
      <c r="J74" s="480">
        <f>'[2]1.0_OriginalTargets'!M359</f>
        <v>0</v>
      </c>
      <c r="K74" s="481">
        <f>'[2]1.0_OriginalTargets'!N359</f>
        <v>0</v>
      </c>
      <c r="M74" s="480">
        <f>'[2]1.0_OriginalTargets'!S359</f>
        <v>0</v>
      </c>
      <c r="N74" s="480">
        <f>'[2]1.0_OriginalTargets'!T359</f>
        <v>0</v>
      </c>
      <c r="O74" s="480">
        <f>'[2]1.0_OriginalTargets'!U359</f>
        <v>0</v>
      </c>
      <c r="P74" s="480">
        <f>'[2]1.0_OriginalTargets'!V359</f>
        <v>0</v>
      </c>
      <c r="Q74" s="480">
        <f>'[2]1.0_OriginalTargets'!W359</f>
        <v>0</v>
      </c>
      <c r="R74" s="481">
        <f>'[2]1.0_OriginalTargets'!X359</f>
        <v>0</v>
      </c>
      <c r="T74" s="480">
        <f>'[2]1.0_OriginalTargets'!AC359</f>
        <v>0</v>
      </c>
      <c r="U74" s="480">
        <f>'[2]1.0_OriginalTargets'!AD359</f>
        <v>0</v>
      </c>
      <c r="V74" s="480">
        <f>'[2]1.0_OriginalTargets'!AE359</f>
        <v>0</v>
      </c>
      <c r="W74" s="480">
        <f>'[2]1.0_OriginalTargets'!AF359</f>
        <v>0</v>
      </c>
      <c r="X74" s="480">
        <f>'[2]1.0_OriginalTargets'!AG359</f>
        <v>0</v>
      </c>
      <c r="Y74" s="481">
        <f>'[2]1.0_OriginalTargets'!AH359</f>
        <v>0</v>
      </c>
      <c r="AA74" s="480">
        <f>'[2]1.0_OriginalTargets'!AK359</f>
        <v>0</v>
      </c>
      <c r="AB74" s="480">
        <f>'[2]1.0_OriginalTargets'!AL359</f>
        <v>0</v>
      </c>
      <c r="AC74" s="480">
        <f>'[2]1.0_OriginalTargets'!AM359</f>
        <v>0</v>
      </c>
      <c r="AD74" s="480">
        <f>'[2]1.0_OriginalTargets'!AN359</f>
        <v>0</v>
      </c>
      <c r="AE74" s="480">
        <f>'[2]1.0_OriginalTargets'!AO359</f>
        <v>0</v>
      </c>
      <c r="AF74" s="481">
        <f>'[2]1.0_OriginalTargets'!AP359</f>
        <v>0</v>
      </c>
      <c r="AG74" s="482"/>
      <c r="AH74" s="480">
        <f>'[2]1.0_OriginalTargets'!AR359</f>
        <v>0</v>
      </c>
      <c r="AI74" s="480">
        <f>'[2]1.0_OriginalTargets'!AS359</f>
        <v>0</v>
      </c>
      <c r="AJ74" s="480">
        <f>'[2]1.0_OriginalTargets'!AT359</f>
        <v>0</v>
      </c>
      <c r="AK74" s="480">
        <f>'[2]1.0_OriginalTargets'!AU359</f>
        <v>0</v>
      </c>
      <c r="AL74" s="480">
        <f>'[2]1.0_OriginalTargets'!AV359</f>
        <v>0</v>
      </c>
      <c r="AM74" s="481">
        <f>'[2]1.0_OriginalTargets'!AW359</f>
        <v>0</v>
      </c>
      <c r="AN74" s="482"/>
      <c r="AO74" s="480">
        <f>'[2]1.0_OriginalTargets'!AY359</f>
        <v>0</v>
      </c>
      <c r="AP74" s="480">
        <f>'[2]1.0_OriginalTargets'!AZ359</f>
        <v>0</v>
      </c>
      <c r="AQ74" s="480">
        <f>'[2]1.0_OriginalTargets'!BA359</f>
        <v>0</v>
      </c>
      <c r="AR74" s="480">
        <f>'[2]1.0_OriginalTargets'!BB359</f>
        <v>0</v>
      </c>
      <c r="AS74" s="480">
        <f>'[2]1.0_OriginalTargets'!BC359</f>
        <v>0</v>
      </c>
      <c r="AT74" s="481">
        <f>'[2]1.0_OriginalTargets'!BD359</f>
        <v>0</v>
      </c>
      <c r="AU74" s="482"/>
      <c r="AV74" s="480">
        <f>'[2]1.0_OriginalTargets'!BF359</f>
        <v>0</v>
      </c>
      <c r="AW74" s="480">
        <f>'[2]1.0_OriginalTargets'!BG359</f>
        <v>0</v>
      </c>
      <c r="AX74" s="480">
        <f>'[2]1.0_OriginalTargets'!BH359</f>
        <v>0</v>
      </c>
      <c r="AY74" s="480">
        <f>'[2]1.0_OriginalTargets'!BI359</f>
        <v>0</v>
      </c>
      <c r="AZ74" s="480">
        <f>'[2]1.0_OriginalTargets'!BJ359</f>
        <v>0</v>
      </c>
      <c r="BA74" s="481">
        <f>'[2]1.0_OriginalTargets'!BK359</f>
        <v>0</v>
      </c>
    </row>
    <row r="75" spans="1:53" ht="13.15" x14ac:dyDescent="0.35">
      <c r="A75" s="483"/>
      <c r="B75" s="484"/>
      <c r="C75" s="485"/>
      <c r="D75" s="486"/>
      <c r="E75" s="479" t="s">
        <v>32</v>
      </c>
      <c r="F75" s="487">
        <f>'[2]1.0_OriginalTargets'!I360</f>
        <v>63</v>
      </c>
      <c r="G75" s="487">
        <f>'[2]1.0_OriginalTargets'!J360</f>
        <v>2</v>
      </c>
      <c r="H75" s="487">
        <f>'[2]1.0_OriginalTargets'!K360</f>
        <v>27</v>
      </c>
      <c r="I75" s="487">
        <f>'[2]1.0_OriginalTargets'!L360</f>
        <v>16</v>
      </c>
      <c r="J75" s="487">
        <f>'[2]1.0_OriginalTargets'!M360</f>
        <v>3</v>
      </c>
      <c r="K75" s="488">
        <f>'[2]1.0_OriginalTargets'!N360</f>
        <v>15</v>
      </c>
      <c r="M75" s="487">
        <f>'[2]1.0_OriginalTargets'!S360</f>
        <v>79</v>
      </c>
      <c r="N75" s="487">
        <f>'[2]1.0_OriginalTargets'!T360</f>
        <v>20</v>
      </c>
      <c r="O75" s="487">
        <f>'[2]1.0_OriginalTargets'!U360</f>
        <v>42</v>
      </c>
      <c r="P75" s="487">
        <f>'[2]1.0_OriginalTargets'!V360</f>
        <v>0</v>
      </c>
      <c r="Q75" s="487">
        <f>'[2]1.0_OriginalTargets'!W360</f>
        <v>7</v>
      </c>
      <c r="R75" s="488">
        <f>'[2]1.0_OriginalTargets'!X360</f>
        <v>10</v>
      </c>
      <c r="T75" s="487">
        <f>'[2]1.0_OriginalTargets'!AC360</f>
        <v>79</v>
      </c>
      <c r="U75" s="487">
        <f>'[2]1.0_OriginalTargets'!AD360</f>
        <v>20</v>
      </c>
      <c r="V75" s="487">
        <f>'[2]1.0_OriginalTargets'!AE360</f>
        <v>0</v>
      </c>
      <c r="W75" s="487">
        <f>'[2]1.0_OriginalTargets'!AF360</f>
        <v>0</v>
      </c>
      <c r="X75" s="487">
        <f>'[2]1.0_OriginalTargets'!AG360</f>
        <v>25</v>
      </c>
      <c r="Y75" s="488">
        <f>'[2]1.0_OriginalTargets'!AH360</f>
        <v>34</v>
      </c>
      <c r="AA75" s="487">
        <f>'[2]1.0_OriginalTargets'!AK360</f>
        <v>42</v>
      </c>
      <c r="AB75" s="487">
        <f>'[2]1.0_OriginalTargets'!AL360</f>
        <v>0</v>
      </c>
      <c r="AC75" s="487">
        <f>'[2]1.0_OriginalTargets'!AM360</f>
        <v>42</v>
      </c>
      <c r="AD75" s="487">
        <f>'[2]1.0_OriginalTargets'!AN360</f>
        <v>0</v>
      </c>
      <c r="AE75" s="487">
        <f>'[2]1.0_OriginalTargets'!AO360</f>
        <v>-18</v>
      </c>
      <c r="AF75" s="488">
        <f>'[2]1.0_OriginalTargets'!AP360</f>
        <v>-24</v>
      </c>
      <c r="AG75" s="482"/>
      <c r="AH75" s="487">
        <f>'[2]1.0_OriginalTargets'!AR360</f>
        <v>42</v>
      </c>
      <c r="AI75" s="487">
        <f>'[2]1.0_OriginalTargets'!AS360</f>
        <v>0</v>
      </c>
      <c r="AJ75" s="487">
        <f>'[2]1.0_OriginalTargets'!AT360</f>
        <v>42</v>
      </c>
      <c r="AK75" s="487">
        <f>'[2]1.0_OriginalTargets'!AU360</f>
        <v>0</v>
      </c>
      <c r="AL75" s="487">
        <f>'[2]1.0_OriginalTargets'!AV360</f>
        <v>-18</v>
      </c>
      <c r="AM75" s="488">
        <f>'[2]1.0_OriginalTargets'!AW360</f>
        <v>-24</v>
      </c>
      <c r="AN75" s="482"/>
      <c r="AO75" s="487">
        <f>'[2]1.0_OriginalTargets'!AY360</f>
        <v>0</v>
      </c>
      <c r="AP75" s="487">
        <f>'[2]1.0_OriginalTargets'!AZ360</f>
        <v>0</v>
      </c>
      <c r="AQ75" s="487">
        <f>'[2]1.0_OriginalTargets'!BA360</f>
        <v>0</v>
      </c>
      <c r="AR75" s="487">
        <f>'[2]1.0_OriginalTargets'!BB360</f>
        <v>0</v>
      </c>
      <c r="AS75" s="487">
        <f>'[2]1.0_OriginalTargets'!BC360</f>
        <v>0</v>
      </c>
      <c r="AT75" s="488">
        <f>'[2]1.0_OriginalTargets'!BD360</f>
        <v>0</v>
      </c>
      <c r="AU75" s="482"/>
      <c r="AV75" s="487">
        <f>'[2]1.0_OriginalTargets'!BF360</f>
        <v>0</v>
      </c>
      <c r="AW75" s="487">
        <f>'[2]1.0_OriginalTargets'!BG360</f>
        <v>0</v>
      </c>
      <c r="AX75" s="487">
        <f>'[2]1.0_OriginalTargets'!BH360</f>
        <v>0</v>
      </c>
      <c r="AY75" s="487">
        <f>'[2]1.0_OriginalTargets'!BI360</f>
        <v>0</v>
      </c>
      <c r="AZ75" s="487">
        <f>'[2]1.0_OriginalTargets'!BJ360</f>
        <v>0</v>
      </c>
      <c r="BA75" s="488">
        <f>'[2]1.0_OriginalTargets'!BK360</f>
        <v>0</v>
      </c>
    </row>
    <row r="76" spans="1:53" ht="13.15" x14ac:dyDescent="0.35">
      <c r="A76" s="483"/>
      <c r="B76" s="484"/>
      <c r="C76" s="485"/>
      <c r="D76" s="486"/>
      <c r="E76" s="479" t="s">
        <v>33</v>
      </c>
      <c r="F76" s="487">
        <f>'[2]1.0_OriginalTargets'!I361</f>
        <v>41</v>
      </c>
      <c r="G76" s="487">
        <f>'[2]1.0_OriginalTargets'!J361</f>
        <v>0</v>
      </c>
      <c r="H76" s="487">
        <f>'[2]1.0_OriginalTargets'!K361</f>
        <v>13</v>
      </c>
      <c r="I76" s="487">
        <f>'[2]1.0_OriginalTargets'!L361</f>
        <v>11</v>
      </c>
      <c r="J76" s="487">
        <f>'[2]1.0_OriginalTargets'!M361</f>
        <v>9</v>
      </c>
      <c r="K76" s="488">
        <f>'[2]1.0_OriginalTargets'!N361</f>
        <v>8</v>
      </c>
      <c r="M76" s="487">
        <f>'[2]1.0_OriginalTargets'!S361</f>
        <v>75</v>
      </c>
      <c r="N76" s="487">
        <f>'[2]1.0_OriginalTargets'!T361</f>
        <v>34</v>
      </c>
      <c r="O76" s="487">
        <f>'[2]1.0_OriginalTargets'!U361</f>
        <v>29</v>
      </c>
      <c r="P76" s="487">
        <f>'[2]1.0_OriginalTargets'!V361</f>
        <v>0</v>
      </c>
      <c r="Q76" s="487">
        <f>'[2]1.0_OriginalTargets'!W361</f>
        <v>4</v>
      </c>
      <c r="R76" s="488">
        <f>'[2]1.0_OriginalTargets'!X361</f>
        <v>8</v>
      </c>
      <c r="T76" s="487">
        <f>'[2]1.0_OriginalTargets'!AC361</f>
        <v>75</v>
      </c>
      <c r="U76" s="487">
        <f>'[2]1.0_OriginalTargets'!AD361</f>
        <v>34</v>
      </c>
      <c r="V76" s="487">
        <f>'[2]1.0_OriginalTargets'!AE361</f>
        <v>0</v>
      </c>
      <c r="W76" s="487">
        <f>'[2]1.0_OriginalTargets'!AF361</f>
        <v>0</v>
      </c>
      <c r="X76" s="487">
        <f>'[2]1.0_OriginalTargets'!AG361</f>
        <v>13</v>
      </c>
      <c r="Y76" s="488">
        <f>'[2]1.0_OriginalTargets'!AH361</f>
        <v>28</v>
      </c>
      <c r="AA76" s="487">
        <f>'[2]1.0_OriginalTargets'!AK361</f>
        <v>29</v>
      </c>
      <c r="AB76" s="487">
        <f>'[2]1.0_OriginalTargets'!AL361</f>
        <v>0</v>
      </c>
      <c r="AC76" s="487">
        <f>'[2]1.0_OriginalTargets'!AM361</f>
        <v>29</v>
      </c>
      <c r="AD76" s="487">
        <f>'[2]1.0_OriginalTargets'!AN361</f>
        <v>0</v>
      </c>
      <c r="AE76" s="487">
        <f>'[2]1.0_OriginalTargets'!AO361</f>
        <v>-9</v>
      </c>
      <c r="AF76" s="488">
        <f>'[2]1.0_OriginalTargets'!AP361</f>
        <v>-20</v>
      </c>
      <c r="AG76" s="482"/>
      <c r="AH76" s="487">
        <f>'[2]1.0_OriginalTargets'!AR361</f>
        <v>29</v>
      </c>
      <c r="AI76" s="487">
        <f>'[2]1.0_OriginalTargets'!AS361</f>
        <v>0</v>
      </c>
      <c r="AJ76" s="487">
        <f>'[2]1.0_OriginalTargets'!AT361</f>
        <v>29</v>
      </c>
      <c r="AK76" s="487">
        <f>'[2]1.0_OriginalTargets'!AU361</f>
        <v>0</v>
      </c>
      <c r="AL76" s="487">
        <f>'[2]1.0_OriginalTargets'!AV361</f>
        <v>-9</v>
      </c>
      <c r="AM76" s="488">
        <f>'[2]1.0_OriginalTargets'!AW361</f>
        <v>-20</v>
      </c>
      <c r="AN76" s="482"/>
      <c r="AO76" s="487">
        <f>'[2]1.0_OriginalTargets'!AY361</f>
        <v>0</v>
      </c>
      <c r="AP76" s="487">
        <f>'[2]1.0_OriginalTargets'!AZ361</f>
        <v>0</v>
      </c>
      <c r="AQ76" s="487">
        <f>'[2]1.0_OriginalTargets'!BA361</f>
        <v>0</v>
      </c>
      <c r="AR76" s="487">
        <f>'[2]1.0_OriginalTargets'!BB361</f>
        <v>0</v>
      </c>
      <c r="AS76" s="487">
        <f>'[2]1.0_OriginalTargets'!BC361</f>
        <v>0</v>
      </c>
      <c r="AT76" s="488">
        <f>'[2]1.0_OriginalTargets'!BD361</f>
        <v>0</v>
      </c>
      <c r="AU76" s="482"/>
      <c r="AV76" s="487">
        <f>'[2]1.0_OriginalTargets'!BF361</f>
        <v>0</v>
      </c>
      <c r="AW76" s="487">
        <f>'[2]1.0_OriginalTargets'!BG361</f>
        <v>0</v>
      </c>
      <c r="AX76" s="487">
        <f>'[2]1.0_OriginalTargets'!BH361</f>
        <v>0</v>
      </c>
      <c r="AY76" s="487">
        <f>'[2]1.0_OriginalTargets'!BI361</f>
        <v>0</v>
      </c>
      <c r="AZ76" s="487">
        <f>'[2]1.0_OriginalTargets'!BJ361</f>
        <v>0</v>
      </c>
      <c r="BA76" s="488">
        <f>'[2]1.0_OriginalTargets'!BK361</f>
        <v>0</v>
      </c>
    </row>
    <row r="77" spans="1:53" ht="13.5" thickBot="1" x14ac:dyDescent="0.4">
      <c r="A77" s="483"/>
      <c r="B77" s="489"/>
      <c r="C77" s="490"/>
      <c r="D77" s="491"/>
      <c r="E77" s="492" t="s">
        <v>34</v>
      </c>
      <c r="F77" s="493">
        <f>'[2]1.0_OriginalTargets'!I362</f>
        <v>122</v>
      </c>
      <c r="G77" s="493">
        <f>'[2]1.0_OriginalTargets'!J362</f>
        <v>0</v>
      </c>
      <c r="H77" s="493">
        <f>'[2]1.0_OriginalTargets'!K362</f>
        <v>45</v>
      </c>
      <c r="I77" s="493">
        <f>'[2]1.0_OriginalTargets'!L362</f>
        <v>30</v>
      </c>
      <c r="J77" s="493">
        <f>'[2]1.0_OriginalTargets'!M362</f>
        <v>28</v>
      </c>
      <c r="K77" s="494">
        <f>'[2]1.0_OriginalTargets'!N362</f>
        <v>19</v>
      </c>
      <c r="M77" s="493">
        <f>'[2]1.0_OriginalTargets'!S362</f>
        <v>130</v>
      </c>
      <c r="N77" s="493">
        <f>'[2]1.0_OriginalTargets'!T362</f>
        <v>8</v>
      </c>
      <c r="O77" s="493">
        <f>'[2]1.0_OriginalTargets'!U362</f>
        <v>81</v>
      </c>
      <c r="P77" s="493">
        <f>'[2]1.0_OriginalTargets'!V362</f>
        <v>15</v>
      </c>
      <c r="Q77" s="493">
        <f>'[2]1.0_OriginalTargets'!W362</f>
        <v>0</v>
      </c>
      <c r="R77" s="494">
        <f>'[2]1.0_OriginalTargets'!X362</f>
        <v>26</v>
      </c>
      <c r="T77" s="493">
        <f>'[2]1.0_OriginalTargets'!AC362</f>
        <v>130</v>
      </c>
      <c r="U77" s="493">
        <f>'[2]1.0_OriginalTargets'!AD362</f>
        <v>8</v>
      </c>
      <c r="V77" s="493">
        <f>'[2]1.0_OriginalTargets'!AE362</f>
        <v>0</v>
      </c>
      <c r="W77" s="493">
        <f>'[2]1.0_OriginalTargets'!AF362</f>
        <v>0</v>
      </c>
      <c r="X77" s="493">
        <f>'[2]1.0_OriginalTargets'!AG362</f>
        <v>45</v>
      </c>
      <c r="Y77" s="494">
        <f>'[2]1.0_OriginalTargets'!AH362</f>
        <v>77</v>
      </c>
      <c r="AA77" s="493">
        <f>'[2]1.0_OriginalTargets'!AK362</f>
        <v>96</v>
      </c>
      <c r="AB77" s="493">
        <f>'[2]1.0_OriginalTargets'!AL362</f>
        <v>0</v>
      </c>
      <c r="AC77" s="493">
        <f>'[2]1.0_OriginalTargets'!AM362</f>
        <v>81</v>
      </c>
      <c r="AD77" s="493">
        <f>'[2]1.0_OriginalTargets'!AN362</f>
        <v>15</v>
      </c>
      <c r="AE77" s="493">
        <f>'[2]1.0_OriginalTargets'!AO362</f>
        <v>-45</v>
      </c>
      <c r="AF77" s="494">
        <f>'[2]1.0_OriginalTargets'!AP362</f>
        <v>-51</v>
      </c>
      <c r="AG77" s="482"/>
      <c r="AH77" s="493">
        <f>'[2]1.0_OriginalTargets'!AR362</f>
        <v>96</v>
      </c>
      <c r="AI77" s="493">
        <f>'[2]1.0_OriginalTargets'!AS362</f>
        <v>0</v>
      </c>
      <c r="AJ77" s="493">
        <f>'[2]1.0_OriginalTargets'!AT362</f>
        <v>81</v>
      </c>
      <c r="AK77" s="493">
        <f>'[2]1.0_OriginalTargets'!AU362</f>
        <v>15</v>
      </c>
      <c r="AL77" s="493">
        <f>'[2]1.0_OriginalTargets'!AV362</f>
        <v>-45</v>
      </c>
      <c r="AM77" s="494">
        <f>'[2]1.0_OriginalTargets'!AW362</f>
        <v>-51</v>
      </c>
      <c r="AN77" s="482"/>
      <c r="AO77" s="493">
        <f>'[2]1.0_OriginalTargets'!AY362</f>
        <v>0</v>
      </c>
      <c r="AP77" s="493">
        <f>'[2]1.0_OriginalTargets'!AZ362</f>
        <v>0</v>
      </c>
      <c r="AQ77" s="493">
        <f>'[2]1.0_OriginalTargets'!BA362</f>
        <v>0</v>
      </c>
      <c r="AR77" s="493">
        <f>'[2]1.0_OriginalTargets'!BB362</f>
        <v>0</v>
      </c>
      <c r="AS77" s="493">
        <f>'[2]1.0_OriginalTargets'!BC362</f>
        <v>0</v>
      </c>
      <c r="AT77" s="494">
        <f>'[2]1.0_OriginalTargets'!BD362</f>
        <v>0</v>
      </c>
      <c r="AU77" s="482"/>
      <c r="AV77" s="493">
        <f>'[2]1.0_OriginalTargets'!BF362</f>
        <v>0</v>
      </c>
      <c r="AW77" s="493">
        <f>'[2]1.0_OriginalTargets'!BG362</f>
        <v>0</v>
      </c>
      <c r="AX77" s="493">
        <f>'[2]1.0_OriginalTargets'!BH362</f>
        <v>0</v>
      </c>
      <c r="AY77" s="493">
        <f>'[2]1.0_OriginalTargets'!BI362</f>
        <v>0</v>
      </c>
      <c r="AZ77" s="493">
        <f>'[2]1.0_OriginalTargets'!BJ362</f>
        <v>0</v>
      </c>
      <c r="BA77" s="494">
        <f>'[2]1.0_OriginalTargets'!BK362</f>
        <v>0</v>
      </c>
    </row>
    <row r="78" spans="1:53" ht="25.5" x14ac:dyDescent="0.35">
      <c r="A78" s="495" t="s">
        <v>20</v>
      </c>
      <c r="B78" s="476">
        <v>21</v>
      </c>
      <c r="C78" s="477" t="s">
        <v>55</v>
      </c>
      <c r="D78" s="478" t="s">
        <v>39</v>
      </c>
      <c r="E78" s="496" t="s">
        <v>31</v>
      </c>
      <c r="F78" s="480">
        <f>'[2]1.0_OriginalTargets'!I363</f>
        <v>0</v>
      </c>
      <c r="G78" s="480">
        <f>'[2]1.0_OriginalTargets'!J363</f>
        <v>0</v>
      </c>
      <c r="H78" s="480">
        <f>'[2]1.0_OriginalTargets'!K363</f>
        <v>0</v>
      </c>
      <c r="I78" s="480">
        <f>'[2]1.0_OriginalTargets'!L363</f>
        <v>0</v>
      </c>
      <c r="J78" s="480">
        <f>'[2]1.0_OriginalTargets'!M363</f>
        <v>0</v>
      </c>
      <c r="K78" s="481">
        <f>'[2]1.0_OriginalTargets'!N363</f>
        <v>0</v>
      </c>
      <c r="M78" s="480">
        <f>'[2]1.0_OriginalTargets'!S363</f>
        <v>0</v>
      </c>
      <c r="N78" s="480">
        <f>'[2]1.0_OriginalTargets'!T363</f>
        <v>0</v>
      </c>
      <c r="O78" s="480">
        <f>'[2]1.0_OriginalTargets'!U363</f>
        <v>0</v>
      </c>
      <c r="P78" s="480">
        <f>'[2]1.0_OriginalTargets'!V363</f>
        <v>0</v>
      </c>
      <c r="Q78" s="480">
        <f>'[2]1.0_OriginalTargets'!W363</f>
        <v>0</v>
      </c>
      <c r="R78" s="481">
        <f>'[2]1.0_OriginalTargets'!X363</f>
        <v>0</v>
      </c>
      <c r="T78" s="480">
        <f>'[2]1.0_OriginalTargets'!AC363</f>
        <v>0</v>
      </c>
      <c r="U78" s="480">
        <f>'[2]1.0_OriginalTargets'!AD363</f>
        <v>0</v>
      </c>
      <c r="V78" s="480">
        <f>'[2]1.0_OriginalTargets'!AE363</f>
        <v>0</v>
      </c>
      <c r="W78" s="480">
        <f>'[2]1.0_OriginalTargets'!AF363</f>
        <v>0</v>
      </c>
      <c r="X78" s="480">
        <f>'[2]1.0_OriginalTargets'!AG363</f>
        <v>0</v>
      </c>
      <c r="Y78" s="481">
        <f>'[2]1.0_OriginalTargets'!AH363</f>
        <v>0</v>
      </c>
      <c r="AA78" s="480">
        <f>'[2]1.0_OriginalTargets'!AK363</f>
        <v>0</v>
      </c>
      <c r="AB78" s="480">
        <f>'[2]1.0_OriginalTargets'!AL363</f>
        <v>0</v>
      </c>
      <c r="AC78" s="480">
        <f>'[2]1.0_OriginalTargets'!AM363</f>
        <v>0</v>
      </c>
      <c r="AD78" s="480">
        <f>'[2]1.0_OriginalTargets'!AN363</f>
        <v>0</v>
      </c>
      <c r="AE78" s="480">
        <f>'[2]1.0_OriginalTargets'!AO363</f>
        <v>0</v>
      </c>
      <c r="AF78" s="481">
        <f>'[2]1.0_OriginalTargets'!AP363</f>
        <v>0</v>
      </c>
      <c r="AG78" s="482"/>
      <c r="AH78" s="480">
        <f>'[2]1.0_OriginalTargets'!AR363</f>
        <v>0</v>
      </c>
      <c r="AI78" s="480">
        <f>'[2]1.0_OriginalTargets'!AS363</f>
        <v>0</v>
      </c>
      <c r="AJ78" s="480">
        <f>'[2]1.0_OriginalTargets'!AT363</f>
        <v>0</v>
      </c>
      <c r="AK78" s="480">
        <f>'[2]1.0_OriginalTargets'!AU363</f>
        <v>0</v>
      </c>
      <c r="AL78" s="480">
        <f>'[2]1.0_OriginalTargets'!AV363</f>
        <v>0</v>
      </c>
      <c r="AM78" s="481">
        <f>'[2]1.0_OriginalTargets'!AW363</f>
        <v>0</v>
      </c>
      <c r="AN78" s="482"/>
      <c r="AO78" s="480">
        <f>'[2]1.0_OriginalTargets'!AY363</f>
        <v>0</v>
      </c>
      <c r="AP78" s="480">
        <f>'[2]1.0_OriginalTargets'!AZ363</f>
        <v>0</v>
      </c>
      <c r="AQ78" s="480">
        <f>'[2]1.0_OriginalTargets'!BA363</f>
        <v>0</v>
      </c>
      <c r="AR78" s="480">
        <f>'[2]1.0_OriginalTargets'!BB363</f>
        <v>0</v>
      </c>
      <c r="AS78" s="480">
        <f>'[2]1.0_OriginalTargets'!BC363</f>
        <v>0</v>
      </c>
      <c r="AT78" s="481">
        <f>'[2]1.0_OriginalTargets'!BD363</f>
        <v>0</v>
      </c>
      <c r="AU78" s="482"/>
      <c r="AV78" s="480">
        <f>'[2]1.0_OriginalTargets'!BF363</f>
        <v>0</v>
      </c>
      <c r="AW78" s="480">
        <f>'[2]1.0_OriginalTargets'!BG363</f>
        <v>0</v>
      </c>
      <c r="AX78" s="480">
        <f>'[2]1.0_OriginalTargets'!BH363</f>
        <v>0</v>
      </c>
      <c r="AY78" s="480">
        <f>'[2]1.0_OriginalTargets'!BI363</f>
        <v>0</v>
      </c>
      <c r="AZ78" s="480">
        <f>'[2]1.0_OriginalTargets'!BJ363</f>
        <v>0</v>
      </c>
      <c r="BA78" s="481">
        <f>'[2]1.0_OriginalTargets'!BK363</f>
        <v>0</v>
      </c>
    </row>
    <row r="79" spans="1:53" ht="13.15" x14ac:dyDescent="0.35">
      <c r="A79" s="483"/>
      <c r="B79" s="484"/>
      <c r="C79" s="485"/>
      <c r="D79" s="486"/>
      <c r="E79" s="479" t="s">
        <v>32</v>
      </c>
      <c r="F79" s="487">
        <f>'[2]1.0_OriginalTargets'!I364</f>
        <v>32</v>
      </c>
      <c r="G79" s="487">
        <f>'[2]1.0_OriginalTargets'!J364</f>
        <v>2</v>
      </c>
      <c r="H79" s="487">
        <f>'[2]1.0_OriginalTargets'!K364</f>
        <v>10</v>
      </c>
      <c r="I79" s="487">
        <f>'[2]1.0_OriginalTargets'!L364</f>
        <v>15</v>
      </c>
      <c r="J79" s="487">
        <f>'[2]1.0_OriginalTargets'!M364</f>
        <v>5</v>
      </c>
      <c r="K79" s="488">
        <f>'[2]1.0_OriginalTargets'!N364</f>
        <v>0</v>
      </c>
      <c r="M79" s="487">
        <f>'[2]1.0_OriginalTargets'!S364</f>
        <v>35</v>
      </c>
      <c r="N79" s="487">
        <f>'[2]1.0_OriginalTargets'!T364</f>
        <v>2</v>
      </c>
      <c r="O79" s="487">
        <f>'[2]1.0_OriginalTargets'!U364</f>
        <v>15</v>
      </c>
      <c r="P79" s="487">
        <f>'[2]1.0_OriginalTargets'!V364</f>
        <v>10</v>
      </c>
      <c r="Q79" s="487">
        <f>'[2]1.0_OriginalTargets'!W364</f>
        <v>0</v>
      </c>
      <c r="R79" s="488">
        <f>'[2]1.0_OriginalTargets'!X364</f>
        <v>8</v>
      </c>
      <c r="T79" s="487">
        <f>'[2]1.0_OriginalTargets'!AC364</f>
        <v>35</v>
      </c>
      <c r="U79" s="487">
        <f>'[2]1.0_OriginalTargets'!AD364</f>
        <v>2</v>
      </c>
      <c r="V79" s="487">
        <f>'[2]1.0_OriginalTargets'!AE364</f>
        <v>3</v>
      </c>
      <c r="W79" s="487">
        <f>'[2]1.0_OriginalTargets'!AF364</f>
        <v>10</v>
      </c>
      <c r="X79" s="487">
        <f>'[2]1.0_OriginalTargets'!AG364</f>
        <v>0</v>
      </c>
      <c r="Y79" s="488">
        <f>'[2]1.0_OriginalTargets'!AH364</f>
        <v>20</v>
      </c>
      <c r="AA79" s="487">
        <f>'[2]1.0_OriginalTargets'!AK364</f>
        <v>12</v>
      </c>
      <c r="AB79" s="487">
        <f>'[2]1.0_OriginalTargets'!AL364</f>
        <v>0</v>
      </c>
      <c r="AC79" s="487">
        <f>'[2]1.0_OriginalTargets'!AM364</f>
        <v>12</v>
      </c>
      <c r="AD79" s="487">
        <f>'[2]1.0_OriginalTargets'!AN364</f>
        <v>0</v>
      </c>
      <c r="AE79" s="487">
        <f>'[2]1.0_OriginalTargets'!AO364</f>
        <v>0</v>
      </c>
      <c r="AF79" s="488">
        <f>'[2]1.0_OriginalTargets'!AP364</f>
        <v>-12</v>
      </c>
      <c r="AG79" s="482"/>
      <c r="AH79" s="487">
        <f>'[2]1.0_OriginalTargets'!AR364</f>
        <v>12</v>
      </c>
      <c r="AI79" s="487">
        <f>'[2]1.0_OriginalTargets'!AS364</f>
        <v>0</v>
      </c>
      <c r="AJ79" s="487">
        <f>'[2]1.0_OriginalTargets'!AT364</f>
        <v>12</v>
      </c>
      <c r="AK79" s="487">
        <f>'[2]1.0_OriginalTargets'!AU364</f>
        <v>0</v>
      </c>
      <c r="AL79" s="487">
        <f>'[2]1.0_OriginalTargets'!AV364</f>
        <v>0</v>
      </c>
      <c r="AM79" s="488">
        <f>'[2]1.0_OriginalTargets'!AW364</f>
        <v>-12</v>
      </c>
      <c r="AN79" s="482"/>
      <c r="AO79" s="487">
        <f>'[2]1.0_OriginalTargets'!AY364</f>
        <v>0</v>
      </c>
      <c r="AP79" s="487">
        <f>'[2]1.0_OriginalTargets'!AZ364</f>
        <v>0</v>
      </c>
      <c r="AQ79" s="487">
        <f>'[2]1.0_OriginalTargets'!BA364</f>
        <v>0</v>
      </c>
      <c r="AR79" s="487">
        <f>'[2]1.0_OriginalTargets'!BB364</f>
        <v>0</v>
      </c>
      <c r="AS79" s="487">
        <f>'[2]1.0_OriginalTargets'!BC364</f>
        <v>0</v>
      </c>
      <c r="AT79" s="488">
        <f>'[2]1.0_OriginalTargets'!BD364</f>
        <v>0</v>
      </c>
      <c r="AU79" s="482"/>
      <c r="AV79" s="487">
        <f>'[2]1.0_OriginalTargets'!BF364</f>
        <v>0</v>
      </c>
      <c r="AW79" s="487">
        <f>'[2]1.0_OriginalTargets'!BG364</f>
        <v>0</v>
      </c>
      <c r="AX79" s="487">
        <f>'[2]1.0_OriginalTargets'!BH364</f>
        <v>0</v>
      </c>
      <c r="AY79" s="487">
        <f>'[2]1.0_OriginalTargets'!BI364</f>
        <v>0</v>
      </c>
      <c r="AZ79" s="487">
        <f>'[2]1.0_OriginalTargets'!BJ364</f>
        <v>0</v>
      </c>
      <c r="BA79" s="488">
        <f>'[2]1.0_OriginalTargets'!BK364</f>
        <v>0</v>
      </c>
    </row>
    <row r="80" spans="1:53" ht="13.15" x14ac:dyDescent="0.35">
      <c r="A80" s="483"/>
      <c r="B80" s="484"/>
      <c r="C80" s="485"/>
      <c r="D80" s="486"/>
      <c r="E80" s="479" t="s">
        <v>33</v>
      </c>
      <c r="F80" s="487">
        <f>'[2]1.0_OriginalTargets'!I365</f>
        <v>25</v>
      </c>
      <c r="G80" s="487">
        <f>'[2]1.0_OriginalTargets'!J365</f>
        <v>0</v>
      </c>
      <c r="H80" s="487">
        <f>'[2]1.0_OriginalTargets'!K365</f>
        <v>20</v>
      </c>
      <c r="I80" s="487">
        <f>'[2]1.0_OriginalTargets'!L365</f>
        <v>2</v>
      </c>
      <c r="J80" s="487">
        <f>'[2]1.0_OriginalTargets'!M365</f>
        <v>2</v>
      </c>
      <c r="K80" s="488">
        <f>'[2]1.0_OriginalTargets'!N365</f>
        <v>1</v>
      </c>
      <c r="M80" s="487">
        <f>'[2]1.0_OriginalTargets'!S365</f>
        <v>47</v>
      </c>
      <c r="N80" s="487">
        <f>'[2]1.0_OriginalTargets'!T365</f>
        <v>19</v>
      </c>
      <c r="O80" s="487">
        <f>'[2]1.0_OriginalTargets'!U365</f>
        <v>7</v>
      </c>
      <c r="P80" s="487">
        <f>'[2]1.0_OriginalTargets'!V365</f>
        <v>20</v>
      </c>
      <c r="Q80" s="487">
        <f>'[2]1.0_OriginalTargets'!W365</f>
        <v>0</v>
      </c>
      <c r="R80" s="488">
        <f>'[2]1.0_OriginalTargets'!X365</f>
        <v>1</v>
      </c>
      <c r="T80" s="487">
        <f>'[2]1.0_OriginalTargets'!AC365</f>
        <v>47</v>
      </c>
      <c r="U80" s="487">
        <f>'[2]1.0_OriginalTargets'!AD365</f>
        <v>19</v>
      </c>
      <c r="V80" s="487">
        <f>'[2]1.0_OriginalTargets'!AE365</f>
        <v>3</v>
      </c>
      <c r="W80" s="487">
        <f>'[2]1.0_OriginalTargets'!AF365</f>
        <v>20</v>
      </c>
      <c r="X80" s="487">
        <f>'[2]1.0_OriginalTargets'!AG365</f>
        <v>0</v>
      </c>
      <c r="Y80" s="488">
        <f>'[2]1.0_OriginalTargets'!AH365</f>
        <v>5</v>
      </c>
      <c r="AA80" s="487">
        <f>'[2]1.0_OriginalTargets'!AK365</f>
        <v>4</v>
      </c>
      <c r="AB80" s="487">
        <f>'[2]1.0_OriginalTargets'!AL365</f>
        <v>0</v>
      </c>
      <c r="AC80" s="487">
        <f>'[2]1.0_OriginalTargets'!AM365</f>
        <v>4</v>
      </c>
      <c r="AD80" s="487">
        <f>'[2]1.0_OriginalTargets'!AN365</f>
        <v>0</v>
      </c>
      <c r="AE80" s="487">
        <f>'[2]1.0_OriginalTargets'!AO365</f>
        <v>0</v>
      </c>
      <c r="AF80" s="488">
        <f>'[2]1.0_OriginalTargets'!AP365</f>
        <v>-4</v>
      </c>
      <c r="AG80" s="482"/>
      <c r="AH80" s="487">
        <f>'[2]1.0_OriginalTargets'!AR365</f>
        <v>4</v>
      </c>
      <c r="AI80" s="487">
        <f>'[2]1.0_OriginalTargets'!AS365</f>
        <v>0</v>
      </c>
      <c r="AJ80" s="487">
        <f>'[2]1.0_OriginalTargets'!AT365</f>
        <v>4</v>
      </c>
      <c r="AK80" s="487">
        <f>'[2]1.0_OriginalTargets'!AU365</f>
        <v>0</v>
      </c>
      <c r="AL80" s="487">
        <f>'[2]1.0_OriginalTargets'!AV365</f>
        <v>0</v>
      </c>
      <c r="AM80" s="488">
        <f>'[2]1.0_OriginalTargets'!AW365</f>
        <v>-4</v>
      </c>
      <c r="AN80" s="482"/>
      <c r="AO80" s="487">
        <f>'[2]1.0_OriginalTargets'!AY365</f>
        <v>0</v>
      </c>
      <c r="AP80" s="487">
        <f>'[2]1.0_OriginalTargets'!AZ365</f>
        <v>0</v>
      </c>
      <c r="AQ80" s="487">
        <f>'[2]1.0_OriginalTargets'!BA365</f>
        <v>0</v>
      </c>
      <c r="AR80" s="487">
        <f>'[2]1.0_OriginalTargets'!BB365</f>
        <v>0</v>
      </c>
      <c r="AS80" s="487">
        <f>'[2]1.0_OriginalTargets'!BC365</f>
        <v>0</v>
      </c>
      <c r="AT80" s="488">
        <f>'[2]1.0_OriginalTargets'!BD365</f>
        <v>0</v>
      </c>
      <c r="AU80" s="482"/>
      <c r="AV80" s="487">
        <f>'[2]1.0_OriginalTargets'!BF365</f>
        <v>0</v>
      </c>
      <c r="AW80" s="487">
        <f>'[2]1.0_OriginalTargets'!BG365</f>
        <v>0</v>
      </c>
      <c r="AX80" s="487">
        <f>'[2]1.0_OriginalTargets'!BH365</f>
        <v>0</v>
      </c>
      <c r="AY80" s="487">
        <f>'[2]1.0_OriginalTargets'!BI365</f>
        <v>0</v>
      </c>
      <c r="AZ80" s="487">
        <f>'[2]1.0_OriginalTargets'!BJ365</f>
        <v>0</v>
      </c>
      <c r="BA80" s="488">
        <f>'[2]1.0_OriginalTargets'!BK365</f>
        <v>0</v>
      </c>
    </row>
    <row r="81" spans="1:53" ht="13.5" thickBot="1" x14ac:dyDescent="0.4">
      <c r="A81" s="483"/>
      <c r="B81" s="489"/>
      <c r="C81" s="490"/>
      <c r="D81" s="491"/>
      <c r="E81" s="492" t="s">
        <v>34</v>
      </c>
      <c r="F81" s="493">
        <f>'[2]1.0_OriginalTargets'!I366</f>
        <v>65</v>
      </c>
      <c r="G81" s="493">
        <f>'[2]1.0_OriginalTargets'!J366</f>
        <v>0</v>
      </c>
      <c r="H81" s="493">
        <f>'[2]1.0_OriginalTargets'!K366</f>
        <v>59</v>
      </c>
      <c r="I81" s="493">
        <f>'[2]1.0_OriginalTargets'!L366</f>
        <v>3</v>
      </c>
      <c r="J81" s="493">
        <f>'[2]1.0_OriginalTargets'!M366</f>
        <v>2</v>
      </c>
      <c r="K81" s="494">
        <f>'[2]1.0_OriginalTargets'!N366</f>
        <v>1</v>
      </c>
      <c r="M81" s="493">
        <f>'[2]1.0_OriginalTargets'!S366</f>
        <v>65</v>
      </c>
      <c r="N81" s="493">
        <f>'[2]1.0_OriginalTargets'!T366</f>
        <v>0</v>
      </c>
      <c r="O81" s="493">
        <f>'[2]1.0_OriginalTargets'!U366</f>
        <v>3</v>
      </c>
      <c r="P81" s="493">
        <f>'[2]1.0_OriginalTargets'!V366</f>
        <v>59</v>
      </c>
      <c r="Q81" s="493">
        <f>'[2]1.0_OriginalTargets'!W366</f>
        <v>0</v>
      </c>
      <c r="R81" s="494">
        <f>'[2]1.0_OriginalTargets'!X366</f>
        <v>3</v>
      </c>
      <c r="T81" s="493">
        <f>'[2]1.0_OriginalTargets'!AC366</f>
        <v>65</v>
      </c>
      <c r="U81" s="493">
        <f>'[2]1.0_OriginalTargets'!AD366</f>
        <v>0</v>
      </c>
      <c r="V81" s="493">
        <f>'[2]1.0_OriginalTargets'!AE366</f>
        <v>0</v>
      </c>
      <c r="W81" s="493">
        <f>'[2]1.0_OriginalTargets'!AF366</f>
        <v>59</v>
      </c>
      <c r="X81" s="493">
        <f>'[2]1.0_OriginalTargets'!AG366</f>
        <v>0</v>
      </c>
      <c r="Y81" s="494">
        <f>'[2]1.0_OriginalTargets'!AH366</f>
        <v>6</v>
      </c>
      <c r="AA81" s="493">
        <f>'[2]1.0_OriginalTargets'!AK366</f>
        <v>3</v>
      </c>
      <c r="AB81" s="493">
        <f>'[2]1.0_OriginalTargets'!AL366</f>
        <v>0</v>
      </c>
      <c r="AC81" s="493">
        <f>'[2]1.0_OriginalTargets'!AM366</f>
        <v>3</v>
      </c>
      <c r="AD81" s="493">
        <f>'[2]1.0_OriginalTargets'!AN366</f>
        <v>0</v>
      </c>
      <c r="AE81" s="493">
        <f>'[2]1.0_OriginalTargets'!AO366</f>
        <v>0</v>
      </c>
      <c r="AF81" s="494">
        <f>'[2]1.0_OriginalTargets'!AP366</f>
        <v>-3</v>
      </c>
      <c r="AG81" s="482"/>
      <c r="AH81" s="493">
        <f>'[2]1.0_OriginalTargets'!AR366</f>
        <v>3</v>
      </c>
      <c r="AI81" s="493">
        <f>'[2]1.0_OriginalTargets'!AS366</f>
        <v>0</v>
      </c>
      <c r="AJ81" s="493">
        <f>'[2]1.0_OriginalTargets'!AT366</f>
        <v>3</v>
      </c>
      <c r="AK81" s="493">
        <f>'[2]1.0_OriginalTargets'!AU366</f>
        <v>0</v>
      </c>
      <c r="AL81" s="493">
        <f>'[2]1.0_OriginalTargets'!AV366</f>
        <v>0</v>
      </c>
      <c r="AM81" s="494">
        <f>'[2]1.0_OriginalTargets'!AW366</f>
        <v>-3</v>
      </c>
      <c r="AN81" s="482"/>
      <c r="AO81" s="493">
        <f>'[2]1.0_OriginalTargets'!AY366</f>
        <v>0</v>
      </c>
      <c r="AP81" s="493">
        <f>'[2]1.0_OriginalTargets'!AZ366</f>
        <v>0</v>
      </c>
      <c r="AQ81" s="493">
        <f>'[2]1.0_OriginalTargets'!BA366</f>
        <v>0</v>
      </c>
      <c r="AR81" s="493">
        <f>'[2]1.0_OriginalTargets'!BB366</f>
        <v>0</v>
      </c>
      <c r="AS81" s="493">
        <f>'[2]1.0_OriginalTargets'!BC366</f>
        <v>0</v>
      </c>
      <c r="AT81" s="494">
        <f>'[2]1.0_OriginalTargets'!BD366</f>
        <v>0</v>
      </c>
      <c r="AU81" s="482"/>
      <c r="AV81" s="493">
        <f>'[2]1.0_OriginalTargets'!BF366</f>
        <v>0</v>
      </c>
      <c r="AW81" s="493">
        <f>'[2]1.0_OriginalTargets'!BG366</f>
        <v>0</v>
      </c>
      <c r="AX81" s="493">
        <f>'[2]1.0_OriginalTargets'!BH366</f>
        <v>0</v>
      </c>
      <c r="AY81" s="493">
        <f>'[2]1.0_OriginalTargets'!BI366</f>
        <v>0</v>
      </c>
      <c r="AZ81" s="493">
        <f>'[2]1.0_OriginalTargets'!BJ366</f>
        <v>0</v>
      </c>
      <c r="BA81" s="494">
        <f>'[2]1.0_OriginalTargets'!BK366</f>
        <v>0</v>
      </c>
    </row>
    <row r="82" spans="1:53" ht="25.5" x14ac:dyDescent="0.35">
      <c r="A82" s="495" t="s">
        <v>20</v>
      </c>
      <c r="B82" s="476">
        <v>22</v>
      </c>
      <c r="C82" s="477" t="s">
        <v>15</v>
      </c>
      <c r="D82" s="478" t="s">
        <v>38</v>
      </c>
      <c r="E82" s="496" t="s">
        <v>31</v>
      </c>
      <c r="F82" s="480">
        <f>'[2]1.0_OriginalTargets'!I367</f>
        <v>12</v>
      </c>
      <c r="G82" s="480">
        <f>'[2]1.0_OriginalTargets'!J367</f>
        <v>3</v>
      </c>
      <c r="H82" s="480">
        <f>'[2]1.0_OriginalTargets'!K367</f>
        <v>1</v>
      </c>
      <c r="I82" s="480">
        <f>'[2]1.0_OriginalTargets'!L367</f>
        <v>2</v>
      </c>
      <c r="J82" s="480">
        <f>'[2]1.0_OriginalTargets'!M367</f>
        <v>6</v>
      </c>
      <c r="K82" s="481">
        <f>'[2]1.0_OriginalTargets'!N367</f>
        <v>0</v>
      </c>
      <c r="M82" s="480">
        <f>'[2]1.0_OriginalTargets'!S367</f>
        <v>12</v>
      </c>
      <c r="N82" s="480">
        <f>'[2]1.0_OriginalTargets'!T367</f>
        <v>5</v>
      </c>
      <c r="O82" s="480">
        <f>'[2]1.0_OriginalTargets'!U367</f>
        <v>3</v>
      </c>
      <c r="P82" s="480">
        <f>'[2]1.0_OriginalTargets'!V367</f>
        <v>3</v>
      </c>
      <c r="Q82" s="480">
        <f>'[2]1.0_OriginalTargets'!W367</f>
        <v>1</v>
      </c>
      <c r="R82" s="481">
        <f>'[2]1.0_OriginalTargets'!X367</f>
        <v>0</v>
      </c>
      <c r="T82" s="480">
        <f>'[2]1.0_OriginalTargets'!AC367</f>
        <v>12</v>
      </c>
      <c r="U82" s="480">
        <f>'[2]1.0_OriginalTargets'!AD367</f>
        <v>0</v>
      </c>
      <c r="V82" s="480">
        <f>'[2]1.0_OriginalTargets'!AE367</f>
        <v>0</v>
      </c>
      <c r="W82" s="480">
        <f>'[2]1.0_OriginalTargets'!AF367</f>
        <v>3</v>
      </c>
      <c r="X82" s="480">
        <f>'[2]1.0_OriginalTargets'!AG367</f>
        <v>1</v>
      </c>
      <c r="Y82" s="481">
        <f>'[2]1.0_OriginalTargets'!AH367</f>
        <v>8</v>
      </c>
      <c r="AA82" s="480">
        <f>'[2]1.0_OriginalTargets'!AK367</f>
        <v>8</v>
      </c>
      <c r="AB82" s="480">
        <f>'[2]1.0_OriginalTargets'!AL367</f>
        <v>5</v>
      </c>
      <c r="AC82" s="480">
        <f>'[2]1.0_OriginalTargets'!AM367</f>
        <v>3</v>
      </c>
      <c r="AD82" s="480">
        <f>'[2]1.0_OriginalTargets'!AN367</f>
        <v>0</v>
      </c>
      <c r="AE82" s="480">
        <f>'[2]1.0_OriginalTargets'!AO367</f>
        <v>0</v>
      </c>
      <c r="AF82" s="481">
        <f>'[2]1.0_OriginalTargets'!AP367</f>
        <v>-8</v>
      </c>
      <c r="AG82" s="482"/>
      <c r="AH82" s="480">
        <f>'[2]1.0_OriginalTargets'!AR367</f>
        <v>8</v>
      </c>
      <c r="AI82" s="480">
        <f>'[2]1.0_OriginalTargets'!AS367</f>
        <v>5</v>
      </c>
      <c r="AJ82" s="480">
        <f>'[2]1.0_OriginalTargets'!AT367</f>
        <v>3</v>
      </c>
      <c r="AK82" s="480">
        <f>'[2]1.0_OriginalTargets'!AU367</f>
        <v>0</v>
      </c>
      <c r="AL82" s="480">
        <f>'[2]1.0_OriginalTargets'!AV367</f>
        <v>0</v>
      </c>
      <c r="AM82" s="481">
        <f>'[2]1.0_OriginalTargets'!AW367</f>
        <v>-8</v>
      </c>
      <c r="AN82" s="482"/>
      <c r="AO82" s="480">
        <f>'[2]1.0_OriginalTargets'!AY367</f>
        <v>0</v>
      </c>
      <c r="AP82" s="480">
        <f>'[2]1.0_OriginalTargets'!AZ367</f>
        <v>0</v>
      </c>
      <c r="AQ82" s="480">
        <f>'[2]1.0_OriginalTargets'!BA367</f>
        <v>0</v>
      </c>
      <c r="AR82" s="480">
        <f>'[2]1.0_OriginalTargets'!BB367</f>
        <v>0</v>
      </c>
      <c r="AS82" s="480">
        <f>'[2]1.0_OriginalTargets'!BC367</f>
        <v>0</v>
      </c>
      <c r="AT82" s="481">
        <f>'[2]1.0_OriginalTargets'!BD367</f>
        <v>0</v>
      </c>
      <c r="AU82" s="482"/>
      <c r="AV82" s="480">
        <f>'[2]1.0_OriginalTargets'!BF367</f>
        <v>0</v>
      </c>
      <c r="AW82" s="480">
        <f>'[2]1.0_OriginalTargets'!BG367</f>
        <v>0</v>
      </c>
      <c r="AX82" s="480">
        <f>'[2]1.0_OriginalTargets'!BH367</f>
        <v>0</v>
      </c>
      <c r="AY82" s="480">
        <f>'[2]1.0_OriginalTargets'!BI367</f>
        <v>0</v>
      </c>
      <c r="AZ82" s="480">
        <f>'[2]1.0_OriginalTargets'!BJ367</f>
        <v>0</v>
      </c>
      <c r="BA82" s="481">
        <f>'[2]1.0_OriginalTargets'!BK367</f>
        <v>0</v>
      </c>
    </row>
    <row r="83" spans="1:53" ht="13.15" x14ac:dyDescent="0.35">
      <c r="A83" s="483"/>
      <c r="B83" s="484"/>
      <c r="C83" s="485"/>
      <c r="D83" s="486"/>
      <c r="E83" s="479" t="s">
        <v>32</v>
      </c>
      <c r="F83" s="487">
        <f>'[2]1.0_OriginalTargets'!I368</f>
        <v>0</v>
      </c>
      <c r="G83" s="487">
        <f>'[2]1.0_OriginalTargets'!J368</f>
        <v>0</v>
      </c>
      <c r="H83" s="487">
        <f>'[2]1.0_OriginalTargets'!K368</f>
        <v>0</v>
      </c>
      <c r="I83" s="487">
        <f>'[2]1.0_OriginalTargets'!L368</f>
        <v>0</v>
      </c>
      <c r="J83" s="487">
        <f>'[2]1.0_OriginalTargets'!M368</f>
        <v>0</v>
      </c>
      <c r="K83" s="488">
        <f>'[2]1.0_OriginalTargets'!N368</f>
        <v>0</v>
      </c>
      <c r="M83" s="487">
        <f>'[2]1.0_OriginalTargets'!S368</f>
        <v>0</v>
      </c>
      <c r="N83" s="487">
        <f>'[2]1.0_OriginalTargets'!T368</f>
        <v>0</v>
      </c>
      <c r="O83" s="487">
        <f>'[2]1.0_OriginalTargets'!U368</f>
        <v>0</v>
      </c>
      <c r="P83" s="487">
        <f>'[2]1.0_OriginalTargets'!V368</f>
        <v>0</v>
      </c>
      <c r="Q83" s="487">
        <f>'[2]1.0_OriginalTargets'!W368</f>
        <v>0</v>
      </c>
      <c r="R83" s="488">
        <f>'[2]1.0_OriginalTargets'!X368</f>
        <v>0</v>
      </c>
      <c r="T83" s="487">
        <f>'[2]1.0_OriginalTargets'!AC368</f>
        <v>0</v>
      </c>
      <c r="U83" s="487">
        <f>'[2]1.0_OriginalTargets'!AD368</f>
        <v>0</v>
      </c>
      <c r="V83" s="487">
        <f>'[2]1.0_OriginalTargets'!AE368</f>
        <v>0</v>
      </c>
      <c r="W83" s="487">
        <f>'[2]1.0_OriginalTargets'!AF368</f>
        <v>0</v>
      </c>
      <c r="X83" s="487">
        <f>'[2]1.0_OriginalTargets'!AG368</f>
        <v>0</v>
      </c>
      <c r="Y83" s="488">
        <f>'[2]1.0_OriginalTargets'!AH368</f>
        <v>0</v>
      </c>
      <c r="AA83" s="487">
        <f>'[2]1.0_OriginalTargets'!AK368</f>
        <v>0</v>
      </c>
      <c r="AB83" s="487">
        <f>'[2]1.0_OriginalTargets'!AL368</f>
        <v>0</v>
      </c>
      <c r="AC83" s="487">
        <f>'[2]1.0_OriginalTargets'!AM368</f>
        <v>0</v>
      </c>
      <c r="AD83" s="487">
        <f>'[2]1.0_OriginalTargets'!AN368</f>
        <v>0</v>
      </c>
      <c r="AE83" s="487">
        <f>'[2]1.0_OriginalTargets'!AO368</f>
        <v>0</v>
      </c>
      <c r="AF83" s="488">
        <f>'[2]1.0_OriginalTargets'!AP368</f>
        <v>0</v>
      </c>
      <c r="AG83" s="482"/>
      <c r="AH83" s="487">
        <f>'[2]1.0_OriginalTargets'!AR368</f>
        <v>0</v>
      </c>
      <c r="AI83" s="487">
        <f>'[2]1.0_OriginalTargets'!AS368</f>
        <v>0</v>
      </c>
      <c r="AJ83" s="487">
        <f>'[2]1.0_OriginalTargets'!AT368</f>
        <v>0</v>
      </c>
      <c r="AK83" s="487">
        <f>'[2]1.0_OriginalTargets'!AU368</f>
        <v>0</v>
      </c>
      <c r="AL83" s="487">
        <f>'[2]1.0_OriginalTargets'!AV368</f>
        <v>0</v>
      </c>
      <c r="AM83" s="488">
        <f>'[2]1.0_OriginalTargets'!AW368</f>
        <v>0</v>
      </c>
      <c r="AN83" s="482"/>
      <c r="AO83" s="487">
        <f>'[2]1.0_OriginalTargets'!AY368</f>
        <v>0</v>
      </c>
      <c r="AP83" s="487">
        <f>'[2]1.0_OriginalTargets'!AZ368</f>
        <v>0</v>
      </c>
      <c r="AQ83" s="487">
        <f>'[2]1.0_OriginalTargets'!BA368</f>
        <v>0</v>
      </c>
      <c r="AR83" s="487">
        <f>'[2]1.0_OriginalTargets'!BB368</f>
        <v>0</v>
      </c>
      <c r="AS83" s="487">
        <f>'[2]1.0_OriginalTargets'!BC368</f>
        <v>0</v>
      </c>
      <c r="AT83" s="488">
        <f>'[2]1.0_OriginalTargets'!BD368</f>
        <v>0</v>
      </c>
      <c r="AU83" s="482"/>
      <c r="AV83" s="487">
        <f>'[2]1.0_OriginalTargets'!BF368</f>
        <v>0</v>
      </c>
      <c r="AW83" s="487">
        <f>'[2]1.0_OriginalTargets'!BG368</f>
        <v>0</v>
      </c>
      <c r="AX83" s="487">
        <f>'[2]1.0_OriginalTargets'!BH368</f>
        <v>0</v>
      </c>
      <c r="AY83" s="487">
        <f>'[2]1.0_OriginalTargets'!BI368</f>
        <v>0</v>
      </c>
      <c r="AZ83" s="487">
        <f>'[2]1.0_OriginalTargets'!BJ368</f>
        <v>0</v>
      </c>
      <c r="BA83" s="488">
        <f>'[2]1.0_OriginalTargets'!BK368</f>
        <v>0</v>
      </c>
    </row>
    <row r="84" spans="1:53" ht="13.15" x14ac:dyDescent="0.35">
      <c r="A84" s="483"/>
      <c r="B84" s="484"/>
      <c r="C84" s="485"/>
      <c r="D84" s="486"/>
      <c r="E84" s="479" t="s">
        <v>33</v>
      </c>
      <c r="F84" s="487">
        <f>'[2]1.0_OriginalTargets'!I369</f>
        <v>0</v>
      </c>
      <c r="G84" s="487">
        <f>'[2]1.0_OriginalTargets'!J369</f>
        <v>0</v>
      </c>
      <c r="H84" s="487">
        <f>'[2]1.0_OriginalTargets'!K369</f>
        <v>0</v>
      </c>
      <c r="I84" s="487">
        <f>'[2]1.0_OriginalTargets'!L369</f>
        <v>0</v>
      </c>
      <c r="J84" s="487">
        <f>'[2]1.0_OriginalTargets'!M369</f>
        <v>0</v>
      </c>
      <c r="K84" s="488">
        <f>'[2]1.0_OriginalTargets'!N369</f>
        <v>0</v>
      </c>
      <c r="M84" s="487">
        <f>'[2]1.0_OriginalTargets'!S369</f>
        <v>0</v>
      </c>
      <c r="N84" s="487">
        <f>'[2]1.0_OriginalTargets'!T369</f>
        <v>0</v>
      </c>
      <c r="O84" s="487">
        <f>'[2]1.0_OriginalTargets'!U369</f>
        <v>0</v>
      </c>
      <c r="P84" s="487">
        <f>'[2]1.0_OriginalTargets'!V369</f>
        <v>0</v>
      </c>
      <c r="Q84" s="487">
        <f>'[2]1.0_OriginalTargets'!W369</f>
        <v>0</v>
      </c>
      <c r="R84" s="488">
        <f>'[2]1.0_OriginalTargets'!X369</f>
        <v>0</v>
      </c>
      <c r="T84" s="487">
        <f>'[2]1.0_OriginalTargets'!AC369</f>
        <v>0</v>
      </c>
      <c r="U84" s="487">
        <f>'[2]1.0_OriginalTargets'!AD369</f>
        <v>0</v>
      </c>
      <c r="V84" s="487">
        <f>'[2]1.0_OriginalTargets'!AE369</f>
        <v>0</v>
      </c>
      <c r="W84" s="487">
        <f>'[2]1.0_OriginalTargets'!AF369</f>
        <v>0</v>
      </c>
      <c r="X84" s="487">
        <f>'[2]1.0_OriginalTargets'!AG369</f>
        <v>0</v>
      </c>
      <c r="Y84" s="488">
        <f>'[2]1.0_OriginalTargets'!AH369</f>
        <v>0</v>
      </c>
      <c r="AA84" s="487">
        <f>'[2]1.0_OriginalTargets'!AK369</f>
        <v>0</v>
      </c>
      <c r="AB84" s="487">
        <f>'[2]1.0_OriginalTargets'!AL369</f>
        <v>0</v>
      </c>
      <c r="AC84" s="487">
        <f>'[2]1.0_OriginalTargets'!AM369</f>
        <v>0</v>
      </c>
      <c r="AD84" s="487">
        <f>'[2]1.0_OriginalTargets'!AN369</f>
        <v>0</v>
      </c>
      <c r="AE84" s="487">
        <f>'[2]1.0_OriginalTargets'!AO369</f>
        <v>0</v>
      </c>
      <c r="AF84" s="488">
        <f>'[2]1.0_OriginalTargets'!AP369</f>
        <v>0</v>
      </c>
      <c r="AG84" s="482"/>
      <c r="AH84" s="487">
        <f>'[2]1.0_OriginalTargets'!AR369</f>
        <v>0</v>
      </c>
      <c r="AI84" s="487">
        <f>'[2]1.0_OriginalTargets'!AS369</f>
        <v>0</v>
      </c>
      <c r="AJ84" s="487">
        <f>'[2]1.0_OriginalTargets'!AT369</f>
        <v>0</v>
      </c>
      <c r="AK84" s="487">
        <f>'[2]1.0_OriginalTargets'!AU369</f>
        <v>0</v>
      </c>
      <c r="AL84" s="487">
        <f>'[2]1.0_OriginalTargets'!AV369</f>
        <v>0</v>
      </c>
      <c r="AM84" s="488">
        <f>'[2]1.0_OriginalTargets'!AW369</f>
        <v>0</v>
      </c>
      <c r="AN84" s="482"/>
      <c r="AO84" s="487">
        <f>'[2]1.0_OriginalTargets'!AY369</f>
        <v>0</v>
      </c>
      <c r="AP84" s="487">
        <f>'[2]1.0_OriginalTargets'!AZ369</f>
        <v>0</v>
      </c>
      <c r="AQ84" s="487">
        <f>'[2]1.0_OriginalTargets'!BA369</f>
        <v>0</v>
      </c>
      <c r="AR84" s="487">
        <f>'[2]1.0_OriginalTargets'!BB369</f>
        <v>0</v>
      </c>
      <c r="AS84" s="487">
        <f>'[2]1.0_OriginalTargets'!BC369</f>
        <v>0</v>
      </c>
      <c r="AT84" s="488">
        <f>'[2]1.0_OriginalTargets'!BD369</f>
        <v>0</v>
      </c>
      <c r="AU84" s="482"/>
      <c r="AV84" s="487">
        <f>'[2]1.0_OriginalTargets'!BF369</f>
        <v>0</v>
      </c>
      <c r="AW84" s="487">
        <f>'[2]1.0_OriginalTargets'!BG369</f>
        <v>0</v>
      </c>
      <c r="AX84" s="487">
        <f>'[2]1.0_OriginalTargets'!BH369</f>
        <v>0</v>
      </c>
      <c r="AY84" s="487">
        <f>'[2]1.0_OriginalTargets'!BI369</f>
        <v>0</v>
      </c>
      <c r="AZ84" s="487">
        <f>'[2]1.0_OriginalTargets'!BJ369</f>
        <v>0</v>
      </c>
      <c r="BA84" s="488">
        <f>'[2]1.0_OriginalTargets'!BK369</f>
        <v>0</v>
      </c>
    </row>
    <row r="85" spans="1:53" ht="13.5" thickBot="1" x14ac:dyDescent="0.4">
      <c r="A85" s="483"/>
      <c r="B85" s="489"/>
      <c r="C85" s="490"/>
      <c r="D85" s="491"/>
      <c r="E85" s="492" t="s">
        <v>34</v>
      </c>
      <c r="F85" s="493">
        <f>'[2]1.0_OriginalTargets'!I370</f>
        <v>0</v>
      </c>
      <c r="G85" s="493">
        <f>'[2]1.0_OriginalTargets'!J370</f>
        <v>0</v>
      </c>
      <c r="H85" s="493">
        <f>'[2]1.0_OriginalTargets'!K370</f>
        <v>0</v>
      </c>
      <c r="I85" s="493">
        <f>'[2]1.0_OriginalTargets'!L370</f>
        <v>0</v>
      </c>
      <c r="J85" s="493">
        <f>'[2]1.0_OriginalTargets'!M370</f>
        <v>0</v>
      </c>
      <c r="K85" s="494">
        <f>'[2]1.0_OriginalTargets'!N370</f>
        <v>0</v>
      </c>
      <c r="M85" s="493">
        <f>'[2]1.0_OriginalTargets'!S370</f>
        <v>0</v>
      </c>
      <c r="N85" s="493">
        <f>'[2]1.0_OriginalTargets'!T370</f>
        <v>0</v>
      </c>
      <c r="O85" s="493">
        <f>'[2]1.0_OriginalTargets'!U370</f>
        <v>0</v>
      </c>
      <c r="P85" s="493">
        <f>'[2]1.0_OriginalTargets'!V370</f>
        <v>0</v>
      </c>
      <c r="Q85" s="493">
        <f>'[2]1.0_OriginalTargets'!W370</f>
        <v>0</v>
      </c>
      <c r="R85" s="494">
        <f>'[2]1.0_OriginalTargets'!X370</f>
        <v>0</v>
      </c>
      <c r="T85" s="493">
        <f>'[2]1.0_OriginalTargets'!AC370</f>
        <v>0</v>
      </c>
      <c r="U85" s="493">
        <f>'[2]1.0_OriginalTargets'!AD370</f>
        <v>0</v>
      </c>
      <c r="V85" s="493">
        <f>'[2]1.0_OriginalTargets'!AE370</f>
        <v>0</v>
      </c>
      <c r="W85" s="493">
        <f>'[2]1.0_OriginalTargets'!AF370</f>
        <v>0</v>
      </c>
      <c r="X85" s="493">
        <f>'[2]1.0_OriginalTargets'!AG370</f>
        <v>0</v>
      </c>
      <c r="Y85" s="494">
        <f>'[2]1.0_OriginalTargets'!AH370</f>
        <v>0</v>
      </c>
      <c r="AA85" s="493">
        <f>'[2]1.0_OriginalTargets'!AK370</f>
        <v>0</v>
      </c>
      <c r="AB85" s="493">
        <f>'[2]1.0_OriginalTargets'!AL370</f>
        <v>0</v>
      </c>
      <c r="AC85" s="493">
        <f>'[2]1.0_OriginalTargets'!AM370</f>
        <v>0</v>
      </c>
      <c r="AD85" s="493">
        <f>'[2]1.0_OriginalTargets'!AN370</f>
        <v>0</v>
      </c>
      <c r="AE85" s="493">
        <f>'[2]1.0_OriginalTargets'!AO370</f>
        <v>0</v>
      </c>
      <c r="AF85" s="494">
        <f>'[2]1.0_OriginalTargets'!AP370</f>
        <v>0</v>
      </c>
      <c r="AG85" s="482"/>
      <c r="AH85" s="493">
        <f>'[2]1.0_OriginalTargets'!AR370</f>
        <v>0</v>
      </c>
      <c r="AI85" s="493">
        <f>'[2]1.0_OriginalTargets'!AS370</f>
        <v>0</v>
      </c>
      <c r="AJ85" s="493">
        <f>'[2]1.0_OriginalTargets'!AT370</f>
        <v>0</v>
      </c>
      <c r="AK85" s="493">
        <f>'[2]1.0_OriginalTargets'!AU370</f>
        <v>0</v>
      </c>
      <c r="AL85" s="493">
        <f>'[2]1.0_OriginalTargets'!AV370</f>
        <v>0</v>
      </c>
      <c r="AM85" s="494">
        <f>'[2]1.0_OriginalTargets'!AW370</f>
        <v>0</v>
      </c>
      <c r="AN85" s="482"/>
      <c r="AO85" s="493">
        <f>'[2]1.0_OriginalTargets'!AY370</f>
        <v>0</v>
      </c>
      <c r="AP85" s="493">
        <f>'[2]1.0_OriginalTargets'!AZ370</f>
        <v>0</v>
      </c>
      <c r="AQ85" s="493">
        <f>'[2]1.0_OriginalTargets'!BA370</f>
        <v>0</v>
      </c>
      <c r="AR85" s="493">
        <f>'[2]1.0_OriginalTargets'!BB370</f>
        <v>0</v>
      </c>
      <c r="AS85" s="493">
        <f>'[2]1.0_OriginalTargets'!BC370</f>
        <v>0</v>
      </c>
      <c r="AT85" s="494">
        <f>'[2]1.0_OriginalTargets'!BD370</f>
        <v>0</v>
      </c>
      <c r="AU85" s="482"/>
      <c r="AV85" s="493">
        <f>'[2]1.0_OriginalTargets'!BF370</f>
        <v>0</v>
      </c>
      <c r="AW85" s="493">
        <f>'[2]1.0_OriginalTargets'!BG370</f>
        <v>0</v>
      </c>
      <c r="AX85" s="493">
        <f>'[2]1.0_OriginalTargets'!BH370</f>
        <v>0</v>
      </c>
      <c r="AY85" s="493">
        <f>'[2]1.0_OriginalTargets'!BI370</f>
        <v>0</v>
      </c>
      <c r="AZ85" s="493">
        <f>'[2]1.0_OriginalTargets'!BJ370</f>
        <v>0</v>
      </c>
      <c r="BA85" s="494">
        <f>'[2]1.0_OriginalTargets'!BK370</f>
        <v>0</v>
      </c>
    </row>
    <row r="86" spans="1:53" ht="25.5" x14ac:dyDescent="0.35">
      <c r="A86" s="495" t="s">
        <v>20</v>
      </c>
      <c r="B86" s="476">
        <v>23</v>
      </c>
      <c r="C86" s="477" t="s">
        <v>22</v>
      </c>
      <c r="D86" s="478" t="s">
        <v>37</v>
      </c>
      <c r="E86" s="496" t="s">
        <v>31</v>
      </c>
      <c r="F86" s="480">
        <f>'[2]1.0_OriginalTargets'!I371</f>
        <v>0</v>
      </c>
      <c r="G86" s="480">
        <f>'[2]1.0_OriginalTargets'!J371</f>
        <v>0</v>
      </c>
      <c r="H86" s="480">
        <f>'[2]1.0_OriginalTargets'!K371</f>
        <v>0</v>
      </c>
      <c r="I86" s="480">
        <f>'[2]1.0_OriginalTargets'!L371</f>
        <v>0</v>
      </c>
      <c r="J86" s="480">
        <f>'[2]1.0_OriginalTargets'!M371</f>
        <v>0</v>
      </c>
      <c r="K86" s="481">
        <f>'[2]1.0_OriginalTargets'!N371</f>
        <v>0</v>
      </c>
      <c r="M86" s="480">
        <f>'[2]1.0_OriginalTargets'!S371</f>
        <v>0</v>
      </c>
      <c r="N86" s="480">
        <f>'[2]1.0_OriginalTargets'!T371</f>
        <v>0</v>
      </c>
      <c r="O86" s="480">
        <f>'[2]1.0_OriginalTargets'!U371</f>
        <v>0</v>
      </c>
      <c r="P86" s="480">
        <f>'[2]1.0_OriginalTargets'!V371</f>
        <v>0</v>
      </c>
      <c r="Q86" s="480">
        <f>'[2]1.0_OriginalTargets'!W371</f>
        <v>0</v>
      </c>
      <c r="R86" s="481">
        <f>'[2]1.0_OriginalTargets'!X371</f>
        <v>0</v>
      </c>
      <c r="T86" s="480">
        <f>'[2]1.0_OriginalTargets'!AC371</f>
        <v>0</v>
      </c>
      <c r="U86" s="480">
        <f>'[2]1.0_OriginalTargets'!AD371</f>
        <v>0</v>
      </c>
      <c r="V86" s="480">
        <f>'[2]1.0_OriginalTargets'!AE371</f>
        <v>0</v>
      </c>
      <c r="W86" s="480">
        <f>'[2]1.0_OriginalTargets'!AF371</f>
        <v>0</v>
      </c>
      <c r="X86" s="480">
        <f>'[2]1.0_OriginalTargets'!AG371</f>
        <v>0</v>
      </c>
      <c r="Y86" s="481">
        <f>'[2]1.0_OriginalTargets'!AH371</f>
        <v>0</v>
      </c>
      <c r="AA86" s="480">
        <f>'[2]1.0_OriginalTargets'!AK371</f>
        <v>0</v>
      </c>
      <c r="AB86" s="480">
        <f>'[2]1.0_OriginalTargets'!AL371</f>
        <v>0</v>
      </c>
      <c r="AC86" s="480">
        <f>'[2]1.0_OriginalTargets'!AM371</f>
        <v>0</v>
      </c>
      <c r="AD86" s="480">
        <f>'[2]1.0_OriginalTargets'!AN371</f>
        <v>0</v>
      </c>
      <c r="AE86" s="480">
        <f>'[2]1.0_OriginalTargets'!AO371</f>
        <v>0</v>
      </c>
      <c r="AF86" s="481">
        <f>'[2]1.0_OriginalTargets'!AP371</f>
        <v>0</v>
      </c>
      <c r="AG86" s="482"/>
      <c r="AH86" s="480">
        <f>'[2]1.0_OriginalTargets'!AR371</f>
        <v>0</v>
      </c>
      <c r="AI86" s="480">
        <f>'[2]1.0_OriginalTargets'!AS371</f>
        <v>0</v>
      </c>
      <c r="AJ86" s="480">
        <f>'[2]1.0_OriginalTargets'!AT371</f>
        <v>0</v>
      </c>
      <c r="AK86" s="480">
        <f>'[2]1.0_OriginalTargets'!AU371</f>
        <v>0</v>
      </c>
      <c r="AL86" s="480">
        <f>'[2]1.0_OriginalTargets'!AV371</f>
        <v>0</v>
      </c>
      <c r="AM86" s="481">
        <f>'[2]1.0_OriginalTargets'!AW371</f>
        <v>0</v>
      </c>
      <c r="AN86" s="482"/>
      <c r="AO86" s="480">
        <f>'[2]1.0_OriginalTargets'!AY371</f>
        <v>0</v>
      </c>
      <c r="AP86" s="480">
        <f>'[2]1.0_OriginalTargets'!AZ371</f>
        <v>0</v>
      </c>
      <c r="AQ86" s="480">
        <f>'[2]1.0_OriginalTargets'!BA371</f>
        <v>0</v>
      </c>
      <c r="AR86" s="480">
        <f>'[2]1.0_OriginalTargets'!BB371</f>
        <v>0</v>
      </c>
      <c r="AS86" s="480">
        <f>'[2]1.0_OriginalTargets'!BC371</f>
        <v>0</v>
      </c>
      <c r="AT86" s="481">
        <f>'[2]1.0_OriginalTargets'!BD371</f>
        <v>0</v>
      </c>
      <c r="AU86" s="482"/>
      <c r="AV86" s="480">
        <f>'[2]1.0_OriginalTargets'!BF371</f>
        <v>0</v>
      </c>
      <c r="AW86" s="480">
        <f>'[2]1.0_OriginalTargets'!BG371</f>
        <v>0</v>
      </c>
      <c r="AX86" s="480">
        <f>'[2]1.0_OriginalTargets'!BH371</f>
        <v>0</v>
      </c>
      <c r="AY86" s="480">
        <f>'[2]1.0_OriginalTargets'!BI371</f>
        <v>0</v>
      </c>
      <c r="AZ86" s="480">
        <f>'[2]1.0_OriginalTargets'!BJ371</f>
        <v>0</v>
      </c>
      <c r="BA86" s="481">
        <f>'[2]1.0_OriginalTargets'!BK371</f>
        <v>0</v>
      </c>
    </row>
    <row r="87" spans="1:53" ht="13.15" x14ac:dyDescent="0.35">
      <c r="A87" s="483"/>
      <c r="B87" s="484"/>
      <c r="C87" s="485"/>
      <c r="D87" s="486"/>
      <c r="E87" s="479" t="s">
        <v>32</v>
      </c>
      <c r="F87" s="487">
        <f>'[2]1.0_OriginalTargets'!I372</f>
        <v>19</v>
      </c>
      <c r="G87" s="487">
        <f>'[2]1.0_OriginalTargets'!J372</f>
        <v>2</v>
      </c>
      <c r="H87" s="487">
        <f>'[2]1.0_OriginalTargets'!K372</f>
        <v>12</v>
      </c>
      <c r="I87" s="487">
        <f>'[2]1.0_OriginalTargets'!L372</f>
        <v>4</v>
      </c>
      <c r="J87" s="487">
        <f>'[2]1.0_OriginalTargets'!M372</f>
        <v>1</v>
      </c>
      <c r="K87" s="488">
        <f>'[2]1.0_OriginalTargets'!N372</f>
        <v>0</v>
      </c>
      <c r="M87" s="487">
        <f>'[2]1.0_OriginalTargets'!S372</f>
        <v>27</v>
      </c>
      <c r="N87" s="487">
        <f>'[2]1.0_OriginalTargets'!T372</f>
        <v>10</v>
      </c>
      <c r="O87" s="487">
        <f>'[2]1.0_OriginalTargets'!U372</f>
        <v>7</v>
      </c>
      <c r="P87" s="487">
        <f>'[2]1.0_OriginalTargets'!V372</f>
        <v>0</v>
      </c>
      <c r="Q87" s="487">
        <f>'[2]1.0_OriginalTargets'!W372</f>
        <v>10</v>
      </c>
      <c r="R87" s="488">
        <f>'[2]1.0_OriginalTargets'!X372</f>
        <v>0</v>
      </c>
      <c r="T87" s="487">
        <f>'[2]1.0_OriginalTargets'!AC372</f>
        <v>27</v>
      </c>
      <c r="U87" s="487">
        <f>'[2]1.0_OriginalTargets'!AD372</f>
        <v>10</v>
      </c>
      <c r="V87" s="487">
        <f>'[2]1.0_OriginalTargets'!AE372</f>
        <v>0</v>
      </c>
      <c r="W87" s="487">
        <f>'[2]1.0_OriginalTargets'!AF372</f>
        <v>0</v>
      </c>
      <c r="X87" s="487">
        <f>'[2]1.0_OriginalTargets'!AG372</f>
        <v>12</v>
      </c>
      <c r="Y87" s="488">
        <f>'[2]1.0_OriginalTargets'!AH372</f>
        <v>5</v>
      </c>
      <c r="AA87" s="487">
        <f>'[2]1.0_OriginalTargets'!AK372</f>
        <v>7</v>
      </c>
      <c r="AB87" s="487">
        <f>'[2]1.0_OriginalTargets'!AL372</f>
        <v>0</v>
      </c>
      <c r="AC87" s="487">
        <f>'[2]1.0_OriginalTargets'!AM372</f>
        <v>7</v>
      </c>
      <c r="AD87" s="487">
        <f>'[2]1.0_OriginalTargets'!AN372</f>
        <v>0</v>
      </c>
      <c r="AE87" s="487">
        <f>'[2]1.0_OriginalTargets'!AO372</f>
        <v>-2</v>
      </c>
      <c r="AF87" s="488">
        <f>'[2]1.0_OriginalTargets'!AP372</f>
        <v>-5</v>
      </c>
      <c r="AG87" s="482"/>
      <c r="AH87" s="487">
        <f>'[2]1.0_OriginalTargets'!AR372</f>
        <v>0</v>
      </c>
      <c r="AI87" s="487">
        <f>'[2]1.0_OriginalTargets'!AS372</f>
        <v>0</v>
      </c>
      <c r="AJ87" s="487">
        <f>'[2]1.0_OriginalTargets'!AT372</f>
        <v>0</v>
      </c>
      <c r="AK87" s="487">
        <f>'[2]1.0_OriginalTargets'!AU372</f>
        <v>0</v>
      </c>
      <c r="AL87" s="487">
        <f>'[2]1.0_OriginalTargets'!AV372</f>
        <v>0</v>
      </c>
      <c r="AM87" s="488">
        <f>'[2]1.0_OriginalTargets'!AW372</f>
        <v>0</v>
      </c>
      <c r="AN87" s="482"/>
      <c r="AO87" s="487">
        <f>'[2]1.0_OriginalTargets'!AY372</f>
        <v>7</v>
      </c>
      <c r="AP87" s="487">
        <f>'[2]1.0_OriginalTargets'!AZ372</f>
        <v>0</v>
      </c>
      <c r="AQ87" s="487">
        <f>'[2]1.0_OriginalTargets'!BA372</f>
        <v>7</v>
      </c>
      <c r="AR87" s="487">
        <f>'[2]1.0_OriginalTargets'!BB372</f>
        <v>0</v>
      </c>
      <c r="AS87" s="487">
        <f>'[2]1.0_OriginalTargets'!BC372</f>
        <v>-2</v>
      </c>
      <c r="AT87" s="488">
        <f>'[2]1.0_OriginalTargets'!BD372</f>
        <v>-5</v>
      </c>
      <c r="AU87" s="482"/>
      <c r="AV87" s="487">
        <f>'[2]1.0_OriginalTargets'!BF372</f>
        <v>0</v>
      </c>
      <c r="AW87" s="487">
        <f>'[2]1.0_OriginalTargets'!BG372</f>
        <v>0</v>
      </c>
      <c r="AX87" s="487">
        <f>'[2]1.0_OriginalTargets'!BH372</f>
        <v>0</v>
      </c>
      <c r="AY87" s="487">
        <f>'[2]1.0_OriginalTargets'!BI372</f>
        <v>0</v>
      </c>
      <c r="AZ87" s="487">
        <f>'[2]1.0_OriginalTargets'!BJ372</f>
        <v>0</v>
      </c>
      <c r="BA87" s="488">
        <f>'[2]1.0_OriginalTargets'!BK372</f>
        <v>0</v>
      </c>
    </row>
    <row r="88" spans="1:53" ht="13.15" x14ac:dyDescent="0.35">
      <c r="A88" s="483"/>
      <c r="B88" s="484"/>
      <c r="C88" s="485"/>
      <c r="D88" s="486"/>
      <c r="E88" s="479" t="s">
        <v>33</v>
      </c>
      <c r="F88" s="487">
        <f>'[2]1.0_OriginalTargets'!I373</f>
        <v>15</v>
      </c>
      <c r="G88" s="487">
        <f>'[2]1.0_OriginalTargets'!J373</f>
        <v>0</v>
      </c>
      <c r="H88" s="487">
        <f>'[2]1.0_OriginalTargets'!K373</f>
        <v>11</v>
      </c>
      <c r="I88" s="487">
        <f>'[2]1.0_OriginalTargets'!L373</f>
        <v>3</v>
      </c>
      <c r="J88" s="487">
        <f>'[2]1.0_OriginalTargets'!M373</f>
        <v>1</v>
      </c>
      <c r="K88" s="488">
        <f>'[2]1.0_OriginalTargets'!N373</f>
        <v>0</v>
      </c>
      <c r="M88" s="487">
        <f>'[2]1.0_OriginalTargets'!S373</f>
        <v>23</v>
      </c>
      <c r="N88" s="487">
        <f>'[2]1.0_OriginalTargets'!T373</f>
        <v>8</v>
      </c>
      <c r="O88" s="487">
        <f>'[2]1.0_OriginalTargets'!U373</f>
        <v>6</v>
      </c>
      <c r="P88" s="487">
        <f>'[2]1.0_OriginalTargets'!V373</f>
        <v>0</v>
      </c>
      <c r="Q88" s="487">
        <f>'[2]1.0_OriginalTargets'!W373</f>
        <v>8</v>
      </c>
      <c r="R88" s="488">
        <f>'[2]1.0_OriginalTargets'!X373</f>
        <v>1</v>
      </c>
      <c r="T88" s="487">
        <f>'[2]1.0_OriginalTargets'!AC373</f>
        <v>23</v>
      </c>
      <c r="U88" s="487">
        <f>'[2]1.0_OriginalTargets'!AD373</f>
        <v>8</v>
      </c>
      <c r="V88" s="487">
        <f>'[2]1.0_OriginalTargets'!AE373</f>
        <v>0</v>
      </c>
      <c r="W88" s="487">
        <f>'[2]1.0_OriginalTargets'!AF373</f>
        <v>0</v>
      </c>
      <c r="X88" s="487">
        <f>'[2]1.0_OriginalTargets'!AG373</f>
        <v>11</v>
      </c>
      <c r="Y88" s="488">
        <f>'[2]1.0_OriginalTargets'!AH373</f>
        <v>4</v>
      </c>
      <c r="AA88" s="487">
        <f>'[2]1.0_OriginalTargets'!AK373</f>
        <v>6</v>
      </c>
      <c r="AB88" s="487">
        <f>'[2]1.0_OriginalTargets'!AL373</f>
        <v>0</v>
      </c>
      <c r="AC88" s="487">
        <f>'[2]1.0_OriginalTargets'!AM373</f>
        <v>6</v>
      </c>
      <c r="AD88" s="487">
        <f>'[2]1.0_OriginalTargets'!AN373</f>
        <v>0</v>
      </c>
      <c r="AE88" s="487">
        <f>'[2]1.0_OriginalTargets'!AO373</f>
        <v>-3</v>
      </c>
      <c r="AF88" s="488">
        <f>'[2]1.0_OriginalTargets'!AP373</f>
        <v>-3</v>
      </c>
      <c r="AG88" s="482"/>
      <c r="AH88" s="487">
        <f>'[2]1.0_OriginalTargets'!AR373</f>
        <v>0</v>
      </c>
      <c r="AI88" s="487">
        <f>'[2]1.0_OriginalTargets'!AS373</f>
        <v>0</v>
      </c>
      <c r="AJ88" s="487">
        <f>'[2]1.0_OriginalTargets'!AT373</f>
        <v>0</v>
      </c>
      <c r="AK88" s="487">
        <f>'[2]1.0_OriginalTargets'!AU373</f>
        <v>0</v>
      </c>
      <c r="AL88" s="487">
        <f>'[2]1.0_OriginalTargets'!AV373</f>
        <v>0</v>
      </c>
      <c r="AM88" s="488">
        <f>'[2]1.0_OriginalTargets'!AW373</f>
        <v>0</v>
      </c>
      <c r="AN88" s="482"/>
      <c r="AO88" s="487">
        <f>'[2]1.0_OriginalTargets'!AY373</f>
        <v>6</v>
      </c>
      <c r="AP88" s="487">
        <f>'[2]1.0_OriginalTargets'!AZ373</f>
        <v>0</v>
      </c>
      <c r="AQ88" s="487">
        <f>'[2]1.0_OriginalTargets'!BA373</f>
        <v>6</v>
      </c>
      <c r="AR88" s="487">
        <f>'[2]1.0_OriginalTargets'!BB373</f>
        <v>0</v>
      </c>
      <c r="AS88" s="487">
        <f>'[2]1.0_OriginalTargets'!BC373</f>
        <v>-3</v>
      </c>
      <c r="AT88" s="488">
        <f>'[2]1.0_OriginalTargets'!BD373</f>
        <v>-3</v>
      </c>
      <c r="AU88" s="482"/>
      <c r="AV88" s="487">
        <f>'[2]1.0_OriginalTargets'!BF373</f>
        <v>0</v>
      </c>
      <c r="AW88" s="487">
        <f>'[2]1.0_OriginalTargets'!BG373</f>
        <v>0</v>
      </c>
      <c r="AX88" s="487">
        <f>'[2]1.0_OriginalTargets'!BH373</f>
        <v>0</v>
      </c>
      <c r="AY88" s="487">
        <f>'[2]1.0_OriginalTargets'!BI373</f>
        <v>0</v>
      </c>
      <c r="AZ88" s="487">
        <f>'[2]1.0_OriginalTargets'!BJ373</f>
        <v>0</v>
      </c>
      <c r="BA88" s="488">
        <f>'[2]1.0_OriginalTargets'!BK373</f>
        <v>0</v>
      </c>
    </row>
    <row r="89" spans="1:53" ht="13.5" thickBot="1" x14ac:dyDescent="0.4">
      <c r="A89" s="483"/>
      <c r="B89" s="489"/>
      <c r="C89" s="490"/>
      <c r="D89" s="491"/>
      <c r="E89" s="492" t="s">
        <v>34</v>
      </c>
      <c r="F89" s="493">
        <f>'[2]1.0_OriginalTargets'!I374</f>
        <v>25</v>
      </c>
      <c r="G89" s="493">
        <f>'[2]1.0_OriginalTargets'!J374</f>
        <v>0</v>
      </c>
      <c r="H89" s="493">
        <f>'[2]1.0_OriginalTargets'!K374</f>
        <v>19</v>
      </c>
      <c r="I89" s="493">
        <f>'[2]1.0_OriginalTargets'!L374</f>
        <v>3</v>
      </c>
      <c r="J89" s="493">
        <f>'[2]1.0_OriginalTargets'!M374</f>
        <v>3</v>
      </c>
      <c r="K89" s="494">
        <f>'[2]1.0_OriginalTargets'!N374</f>
        <v>0</v>
      </c>
      <c r="M89" s="493">
        <f>'[2]1.0_OriginalTargets'!S374</f>
        <v>29</v>
      </c>
      <c r="N89" s="493">
        <f>'[2]1.0_OriginalTargets'!T374</f>
        <v>4</v>
      </c>
      <c r="O89" s="493">
        <f>'[2]1.0_OriginalTargets'!U374</f>
        <v>4</v>
      </c>
      <c r="P89" s="493">
        <f>'[2]1.0_OriginalTargets'!V374</f>
        <v>0</v>
      </c>
      <c r="Q89" s="493">
        <f>'[2]1.0_OriginalTargets'!W374</f>
        <v>19</v>
      </c>
      <c r="R89" s="494">
        <f>'[2]1.0_OriginalTargets'!X374</f>
        <v>2</v>
      </c>
      <c r="T89" s="493">
        <f>'[2]1.0_OriginalTargets'!AC374</f>
        <v>29</v>
      </c>
      <c r="U89" s="493">
        <f>'[2]1.0_OriginalTargets'!AD374</f>
        <v>4</v>
      </c>
      <c r="V89" s="493">
        <f>'[2]1.0_OriginalTargets'!AE374</f>
        <v>0</v>
      </c>
      <c r="W89" s="493">
        <f>'[2]1.0_OriginalTargets'!AF374</f>
        <v>0</v>
      </c>
      <c r="X89" s="493">
        <f>'[2]1.0_OriginalTargets'!AG374</f>
        <v>19</v>
      </c>
      <c r="Y89" s="494">
        <f>'[2]1.0_OriginalTargets'!AH374</f>
        <v>6</v>
      </c>
      <c r="AA89" s="493">
        <f>'[2]1.0_OriginalTargets'!AK374</f>
        <v>4</v>
      </c>
      <c r="AB89" s="493">
        <f>'[2]1.0_OriginalTargets'!AL374</f>
        <v>0</v>
      </c>
      <c r="AC89" s="493">
        <f>'[2]1.0_OriginalTargets'!AM374</f>
        <v>4</v>
      </c>
      <c r="AD89" s="493">
        <f>'[2]1.0_OriginalTargets'!AN374</f>
        <v>0</v>
      </c>
      <c r="AE89" s="493">
        <f>'[2]1.0_OriginalTargets'!AO374</f>
        <v>0</v>
      </c>
      <c r="AF89" s="494">
        <f>'[2]1.0_OriginalTargets'!AP374</f>
        <v>-4</v>
      </c>
      <c r="AG89" s="482"/>
      <c r="AH89" s="493">
        <f>'[2]1.0_OriginalTargets'!AR374</f>
        <v>0</v>
      </c>
      <c r="AI89" s="493">
        <f>'[2]1.0_OriginalTargets'!AS374</f>
        <v>0</v>
      </c>
      <c r="AJ89" s="493">
        <f>'[2]1.0_OriginalTargets'!AT374</f>
        <v>0</v>
      </c>
      <c r="AK89" s="493">
        <f>'[2]1.0_OriginalTargets'!AU374</f>
        <v>0</v>
      </c>
      <c r="AL89" s="493">
        <f>'[2]1.0_OriginalTargets'!AV374</f>
        <v>0</v>
      </c>
      <c r="AM89" s="494">
        <f>'[2]1.0_OriginalTargets'!AW374</f>
        <v>0</v>
      </c>
      <c r="AN89" s="482"/>
      <c r="AO89" s="493">
        <f>'[2]1.0_OriginalTargets'!AY374</f>
        <v>4</v>
      </c>
      <c r="AP89" s="493">
        <f>'[2]1.0_OriginalTargets'!AZ374</f>
        <v>0</v>
      </c>
      <c r="AQ89" s="493">
        <f>'[2]1.0_OriginalTargets'!BA374</f>
        <v>4</v>
      </c>
      <c r="AR89" s="493">
        <f>'[2]1.0_OriginalTargets'!BB374</f>
        <v>0</v>
      </c>
      <c r="AS89" s="493">
        <f>'[2]1.0_OriginalTargets'!BC374</f>
        <v>0</v>
      </c>
      <c r="AT89" s="494">
        <f>'[2]1.0_OriginalTargets'!BD374</f>
        <v>-4</v>
      </c>
      <c r="AU89" s="482"/>
      <c r="AV89" s="493">
        <f>'[2]1.0_OriginalTargets'!BF374</f>
        <v>0</v>
      </c>
      <c r="AW89" s="493">
        <f>'[2]1.0_OriginalTargets'!BG374</f>
        <v>0</v>
      </c>
      <c r="AX89" s="493">
        <f>'[2]1.0_OriginalTargets'!BH374</f>
        <v>0</v>
      </c>
      <c r="AY89" s="493">
        <f>'[2]1.0_OriginalTargets'!BI374</f>
        <v>0</v>
      </c>
      <c r="AZ89" s="493">
        <f>'[2]1.0_OriginalTargets'!BJ374</f>
        <v>0</v>
      </c>
      <c r="BA89" s="494">
        <f>'[2]1.0_OriginalTargets'!BK374</f>
        <v>0</v>
      </c>
    </row>
    <row r="90" spans="1:53" ht="25.5" x14ac:dyDescent="0.35">
      <c r="A90" s="495" t="s">
        <v>20</v>
      </c>
      <c r="B90" s="476">
        <v>28</v>
      </c>
      <c r="C90" s="477" t="s">
        <v>68</v>
      </c>
      <c r="D90" s="478" t="s">
        <v>39</v>
      </c>
      <c r="E90" s="496" t="s">
        <v>31</v>
      </c>
      <c r="F90" s="480">
        <f>'[2]1.0_OriginalTargets'!I375</f>
        <v>0</v>
      </c>
      <c r="G90" s="480">
        <f>'[2]1.0_OriginalTargets'!J375</f>
        <v>0</v>
      </c>
      <c r="H90" s="480">
        <f>'[2]1.0_OriginalTargets'!K375</f>
        <v>0</v>
      </c>
      <c r="I90" s="480">
        <f>'[2]1.0_OriginalTargets'!L375</f>
        <v>0</v>
      </c>
      <c r="J90" s="480">
        <f>'[2]1.0_OriginalTargets'!M375</f>
        <v>0</v>
      </c>
      <c r="K90" s="481">
        <f>'[2]1.0_OriginalTargets'!N375</f>
        <v>0</v>
      </c>
      <c r="M90" s="480">
        <f>'[2]1.0_OriginalTargets'!S375</f>
        <v>0</v>
      </c>
      <c r="N90" s="480">
        <f>'[2]1.0_OriginalTargets'!T375</f>
        <v>0</v>
      </c>
      <c r="O90" s="480">
        <f>'[2]1.0_OriginalTargets'!U375</f>
        <v>0</v>
      </c>
      <c r="P90" s="480">
        <f>'[2]1.0_OriginalTargets'!V375</f>
        <v>0</v>
      </c>
      <c r="Q90" s="480">
        <f>'[2]1.0_OriginalTargets'!W375</f>
        <v>0</v>
      </c>
      <c r="R90" s="481">
        <f>'[2]1.0_OriginalTargets'!X375</f>
        <v>0</v>
      </c>
      <c r="T90" s="480">
        <f>'[2]1.0_OriginalTargets'!AC375</f>
        <v>0</v>
      </c>
      <c r="U90" s="480">
        <f>'[2]1.0_OriginalTargets'!AD375</f>
        <v>0</v>
      </c>
      <c r="V90" s="480">
        <f>'[2]1.0_OriginalTargets'!AE375</f>
        <v>0</v>
      </c>
      <c r="W90" s="480">
        <f>'[2]1.0_OriginalTargets'!AF375</f>
        <v>0</v>
      </c>
      <c r="X90" s="480">
        <f>'[2]1.0_OriginalTargets'!AG375</f>
        <v>0</v>
      </c>
      <c r="Y90" s="481">
        <f>'[2]1.0_OriginalTargets'!AH375</f>
        <v>0</v>
      </c>
      <c r="AA90" s="480">
        <f>'[2]1.0_OriginalTargets'!AK375</f>
        <v>0</v>
      </c>
      <c r="AB90" s="480">
        <f>'[2]1.0_OriginalTargets'!AL375</f>
        <v>0</v>
      </c>
      <c r="AC90" s="480">
        <f>'[2]1.0_OriginalTargets'!AM375</f>
        <v>0</v>
      </c>
      <c r="AD90" s="480">
        <f>'[2]1.0_OriginalTargets'!AN375</f>
        <v>0</v>
      </c>
      <c r="AE90" s="480">
        <f>'[2]1.0_OriginalTargets'!AO375</f>
        <v>0</v>
      </c>
      <c r="AF90" s="481">
        <f>'[2]1.0_OriginalTargets'!AP375</f>
        <v>0</v>
      </c>
      <c r="AG90" s="482"/>
      <c r="AH90" s="480">
        <f>'[2]1.0_OriginalTargets'!AR375</f>
        <v>0</v>
      </c>
      <c r="AI90" s="480">
        <f>'[2]1.0_OriginalTargets'!AS375</f>
        <v>0</v>
      </c>
      <c r="AJ90" s="480">
        <f>'[2]1.0_OriginalTargets'!AT375</f>
        <v>0</v>
      </c>
      <c r="AK90" s="480">
        <f>'[2]1.0_OriginalTargets'!AU375</f>
        <v>0</v>
      </c>
      <c r="AL90" s="480">
        <f>'[2]1.0_OriginalTargets'!AV375</f>
        <v>0</v>
      </c>
      <c r="AM90" s="481">
        <f>'[2]1.0_OriginalTargets'!AW375</f>
        <v>0</v>
      </c>
      <c r="AN90" s="482"/>
      <c r="AO90" s="480">
        <f>'[2]1.0_OriginalTargets'!AY375</f>
        <v>0</v>
      </c>
      <c r="AP90" s="480">
        <f>'[2]1.0_OriginalTargets'!AZ375</f>
        <v>0</v>
      </c>
      <c r="AQ90" s="480">
        <f>'[2]1.0_OriginalTargets'!BA375</f>
        <v>0</v>
      </c>
      <c r="AR90" s="480">
        <f>'[2]1.0_OriginalTargets'!BB375</f>
        <v>0</v>
      </c>
      <c r="AS90" s="480">
        <f>'[2]1.0_OriginalTargets'!BC375</f>
        <v>0</v>
      </c>
      <c r="AT90" s="481">
        <f>'[2]1.0_OriginalTargets'!BD375</f>
        <v>0</v>
      </c>
      <c r="AU90" s="482"/>
      <c r="AV90" s="480">
        <f>'[2]1.0_OriginalTargets'!BF375</f>
        <v>0</v>
      </c>
      <c r="AW90" s="480">
        <f>'[2]1.0_OriginalTargets'!BG375</f>
        <v>0</v>
      </c>
      <c r="AX90" s="480">
        <f>'[2]1.0_OriginalTargets'!BH375</f>
        <v>0</v>
      </c>
      <c r="AY90" s="480">
        <f>'[2]1.0_OriginalTargets'!BI375</f>
        <v>0</v>
      </c>
      <c r="AZ90" s="480">
        <f>'[2]1.0_OriginalTargets'!BJ375</f>
        <v>0</v>
      </c>
      <c r="BA90" s="481">
        <f>'[2]1.0_OriginalTargets'!BK375</f>
        <v>0</v>
      </c>
    </row>
    <row r="91" spans="1:53" ht="13.15" x14ac:dyDescent="0.35">
      <c r="A91" s="483"/>
      <c r="B91" s="484"/>
      <c r="C91" s="485"/>
      <c r="D91" s="486"/>
      <c r="E91" s="479" t="s">
        <v>32</v>
      </c>
      <c r="F91" s="487">
        <f>'[2]1.0_OriginalTargets'!I376</f>
        <v>0</v>
      </c>
      <c r="G91" s="487">
        <f>'[2]1.0_OriginalTargets'!J376</f>
        <v>0</v>
      </c>
      <c r="H91" s="487">
        <f>'[2]1.0_OriginalTargets'!K376</f>
        <v>0</v>
      </c>
      <c r="I91" s="487">
        <f>'[2]1.0_OriginalTargets'!L376</f>
        <v>0</v>
      </c>
      <c r="J91" s="487">
        <f>'[2]1.0_OriginalTargets'!M376</f>
        <v>0</v>
      </c>
      <c r="K91" s="488">
        <f>'[2]1.0_OriginalTargets'!N376</f>
        <v>0</v>
      </c>
      <c r="M91" s="487">
        <f>'[2]1.0_OriginalTargets'!S376</f>
        <v>0</v>
      </c>
      <c r="N91" s="487">
        <f>'[2]1.0_OriginalTargets'!T376</f>
        <v>0</v>
      </c>
      <c r="O91" s="487">
        <f>'[2]1.0_OriginalTargets'!U376</f>
        <v>0</v>
      </c>
      <c r="P91" s="487">
        <f>'[2]1.0_OriginalTargets'!V376</f>
        <v>0</v>
      </c>
      <c r="Q91" s="487">
        <f>'[2]1.0_OriginalTargets'!W376</f>
        <v>0</v>
      </c>
      <c r="R91" s="488">
        <f>'[2]1.0_OriginalTargets'!X376</f>
        <v>0</v>
      </c>
      <c r="T91" s="487">
        <f>'[2]1.0_OriginalTargets'!AC376</f>
        <v>0</v>
      </c>
      <c r="U91" s="487">
        <f>'[2]1.0_OriginalTargets'!AD376</f>
        <v>0</v>
      </c>
      <c r="V91" s="487">
        <f>'[2]1.0_OriginalTargets'!AE376</f>
        <v>0</v>
      </c>
      <c r="W91" s="487">
        <f>'[2]1.0_OriginalTargets'!AF376</f>
        <v>0</v>
      </c>
      <c r="X91" s="487">
        <f>'[2]1.0_OriginalTargets'!AG376</f>
        <v>0</v>
      </c>
      <c r="Y91" s="488">
        <f>'[2]1.0_OriginalTargets'!AH376</f>
        <v>0</v>
      </c>
      <c r="AA91" s="487">
        <f>'[2]1.0_OriginalTargets'!AK376</f>
        <v>0</v>
      </c>
      <c r="AB91" s="487">
        <f>'[2]1.0_OriginalTargets'!AL376</f>
        <v>0</v>
      </c>
      <c r="AC91" s="487">
        <f>'[2]1.0_OriginalTargets'!AM376</f>
        <v>0</v>
      </c>
      <c r="AD91" s="487">
        <f>'[2]1.0_OriginalTargets'!AN376</f>
        <v>0</v>
      </c>
      <c r="AE91" s="487">
        <f>'[2]1.0_OriginalTargets'!AO376</f>
        <v>0</v>
      </c>
      <c r="AF91" s="488">
        <f>'[2]1.0_OriginalTargets'!AP376</f>
        <v>0</v>
      </c>
      <c r="AG91" s="482"/>
      <c r="AH91" s="487">
        <f>'[2]1.0_OriginalTargets'!AR376</f>
        <v>0</v>
      </c>
      <c r="AI91" s="487">
        <f>'[2]1.0_OriginalTargets'!AS376</f>
        <v>0</v>
      </c>
      <c r="AJ91" s="487">
        <f>'[2]1.0_OriginalTargets'!AT376</f>
        <v>0</v>
      </c>
      <c r="AK91" s="487">
        <f>'[2]1.0_OriginalTargets'!AU376</f>
        <v>0</v>
      </c>
      <c r="AL91" s="487">
        <f>'[2]1.0_OriginalTargets'!AV376</f>
        <v>0</v>
      </c>
      <c r="AM91" s="488">
        <f>'[2]1.0_OriginalTargets'!AW376</f>
        <v>0</v>
      </c>
      <c r="AN91" s="482"/>
      <c r="AO91" s="487">
        <f>'[2]1.0_OriginalTargets'!AY376</f>
        <v>0</v>
      </c>
      <c r="AP91" s="487">
        <f>'[2]1.0_OriginalTargets'!AZ376</f>
        <v>0</v>
      </c>
      <c r="AQ91" s="487">
        <f>'[2]1.0_OriginalTargets'!BA376</f>
        <v>0</v>
      </c>
      <c r="AR91" s="487">
        <f>'[2]1.0_OriginalTargets'!BB376</f>
        <v>0</v>
      </c>
      <c r="AS91" s="487">
        <f>'[2]1.0_OriginalTargets'!BC376</f>
        <v>0</v>
      </c>
      <c r="AT91" s="488">
        <f>'[2]1.0_OriginalTargets'!BD376</f>
        <v>0</v>
      </c>
      <c r="AU91" s="482"/>
      <c r="AV91" s="487">
        <f>'[2]1.0_OriginalTargets'!BF376</f>
        <v>0</v>
      </c>
      <c r="AW91" s="487">
        <f>'[2]1.0_OriginalTargets'!BG376</f>
        <v>0</v>
      </c>
      <c r="AX91" s="487">
        <f>'[2]1.0_OriginalTargets'!BH376</f>
        <v>0</v>
      </c>
      <c r="AY91" s="487">
        <f>'[2]1.0_OriginalTargets'!BI376</f>
        <v>0</v>
      </c>
      <c r="AZ91" s="487">
        <f>'[2]1.0_OriginalTargets'!BJ376</f>
        <v>0</v>
      </c>
      <c r="BA91" s="488">
        <f>'[2]1.0_OriginalTargets'!BK376</f>
        <v>0</v>
      </c>
    </row>
    <row r="92" spans="1:53" ht="13.15" x14ac:dyDescent="0.35">
      <c r="A92" s="483"/>
      <c r="B92" s="484"/>
      <c r="C92" s="485"/>
      <c r="D92" s="486"/>
      <c r="E92" s="479" t="s">
        <v>33</v>
      </c>
      <c r="F92" s="487">
        <f>'[2]1.0_OriginalTargets'!I377</f>
        <v>59</v>
      </c>
      <c r="G92" s="487">
        <f>'[2]1.0_OriginalTargets'!J377</f>
        <v>2</v>
      </c>
      <c r="H92" s="487">
        <f>'[2]1.0_OriginalTargets'!K377</f>
        <v>20</v>
      </c>
      <c r="I92" s="487">
        <f>'[2]1.0_OriginalTargets'!L377</f>
        <v>20</v>
      </c>
      <c r="J92" s="487">
        <f>'[2]1.0_OriginalTargets'!M377</f>
        <v>15</v>
      </c>
      <c r="K92" s="488">
        <f>'[2]1.0_OriginalTargets'!N377</f>
        <v>2</v>
      </c>
      <c r="M92" s="487">
        <f>'[2]1.0_OriginalTargets'!S377</f>
        <v>79</v>
      </c>
      <c r="N92" s="487">
        <f>'[2]1.0_OriginalTargets'!T377</f>
        <v>22</v>
      </c>
      <c r="O92" s="487">
        <f>'[2]1.0_OriginalTargets'!U377</f>
        <v>34</v>
      </c>
      <c r="P92" s="487">
        <f>'[2]1.0_OriginalTargets'!V377</f>
        <v>6</v>
      </c>
      <c r="Q92" s="487">
        <f>'[2]1.0_OriginalTargets'!W377</f>
        <v>9</v>
      </c>
      <c r="R92" s="488">
        <f>'[2]1.0_OriginalTargets'!X377</f>
        <v>8</v>
      </c>
      <c r="T92" s="487">
        <f>'[2]1.0_OriginalTargets'!AC377</f>
        <v>79</v>
      </c>
      <c r="U92" s="487">
        <f>'[2]1.0_OriginalTargets'!AD377</f>
        <v>22</v>
      </c>
      <c r="V92" s="487">
        <f>'[2]1.0_OriginalTargets'!AE377</f>
        <v>0</v>
      </c>
      <c r="W92" s="487">
        <f>'[2]1.0_OriginalTargets'!AF377</f>
        <v>2</v>
      </c>
      <c r="X92" s="487">
        <f>'[2]1.0_OriginalTargets'!AG377</f>
        <v>18</v>
      </c>
      <c r="Y92" s="488">
        <f>'[2]1.0_OriginalTargets'!AH377</f>
        <v>37</v>
      </c>
      <c r="AA92" s="487">
        <f>'[2]1.0_OriginalTargets'!AK377</f>
        <v>38</v>
      </c>
      <c r="AB92" s="487">
        <f>'[2]1.0_OriginalTargets'!AL377</f>
        <v>0</v>
      </c>
      <c r="AC92" s="487">
        <f>'[2]1.0_OriginalTargets'!AM377</f>
        <v>34</v>
      </c>
      <c r="AD92" s="487">
        <f>'[2]1.0_OriginalTargets'!AN377</f>
        <v>4</v>
      </c>
      <c r="AE92" s="487">
        <f>'[2]1.0_OriginalTargets'!AO377</f>
        <v>-9</v>
      </c>
      <c r="AF92" s="488">
        <f>'[2]1.0_OriginalTargets'!AP377</f>
        <v>-29</v>
      </c>
      <c r="AG92" s="482"/>
      <c r="AH92" s="487">
        <f>'[2]1.0_OriginalTargets'!AR377</f>
        <v>38</v>
      </c>
      <c r="AI92" s="487">
        <f>'[2]1.0_OriginalTargets'!AS377</f>
        <v>0</v>
      </c>
      <c r="AJ92" s="487">
        <f>'[2]1.0_OriginalTargets'!AT377</f>
        <v>34</v>
      </c>
      <c r="AK92" s="487">
        <f>'[2]1.0_OriginalTargets'!AU377</f>
        <v>4</v>
      </c>
      <c r="AL92" s="487">
        <f>'[2]1.0_OriginalTargets'!AV377</f>
        <v>-9</v>
      </c>
      <c r="AM92" s="488">
        <f>'[2]1.0_OriginalTargets'!AW377</f>
        <v>-29</v>
      </c>
      <c r="AN92" s="482"/>
      <c r="AO92" s="487">
        <f>'[2]1.0_OriginalTargets'!AY377</f>
        <v>0</v>
      </c>
      <c r="AP92" s="487">
        <f>'[2]1.0_OriginalTargets'!AZ377</f>
        <v>0</v>
      </c>
      <c r="AQ92" s="487">
        <f>'[2]1.0_OriginalTargets'!BA377</f>
        <v>0</v>
      </c>
      <c r="AR92" s="487">
        <f>'[2]1.0_OriginalTargets'!BB377</f>
        <v>0</v>
      </c>
      <c r="AS92" s="487">
        <f>'[2]1.0_OriginalTargets'!BC377</f>
        <v>0</v>
      </c>
      <c r="AT92" s="488">
        <f>'[2]1.0_OriginalTargets'!BD377</f>
        <v>0</v>
      </c>
      <c r="AU92" s="482"/>
      <c r="AV92" s="487">
        <f>'[2]1.0_OriginalTargets'!BF377</f>
        <v>0</v>
      </c>
      <c r="AW92" s="487">
        <f>'[2]1.0_OriginalTargets'!BG377</f>
        <v>0</v>
      </c>
      <c r="AX92" s="487">
        <f>'[2]1.0_OriginalTargets'!BH377</f>
        <v>0</v>
      </c>
      <c r="AY92" s="487">
        <f>'[2]1.0_OriginalTargets'!BI377</f>
        <v>0</v>
      </c>
      <c r="AZ92" s="487">
        <f>'[2]1.0_OriginalTargets'!BJ377</f>
        <v>0</v>
      </c>
      <c r="BA92" s="488">
        <f>'[2]1.0_OriginalTargets'!BK377</f>
        <v>0</v>
      </c>
    </row>
    <row r="93" spans="1:53" ht="13.5" thickBot="1" x14ac:dyDescent="0.4">
      <c r="A93" s="483"/>
      <c r="B93" s="489"/>
      <c r="C93" s="490"/>
      <c r="D93" s="491"/>
      <c r="E93" s="492" t="s">
        <v>34</v>
      </c>
      <c r="F93" s="493">
        <f>'[2]1.0_OriginalTargets'!I378</f>
        <v>0</v>
      </c>
      <c r="G93" s="493">
        <f>'[2]1.0_OriginalTargets'!J378</f>
        <v>0</v>
      </c>
      <c r="H93" s="493">
        <f>'[2]1.0_OriginalTargets'!K378</f>
        <v>0</v>
      </c>
      <c r="I93" s="493">
        <f>'[2]1.0_OriginalTargets'!L378</f>
        <v>0</v>
      </c>
      <c r="J93" s="493">
        <f>'[2]1.0_OriginalTargets'!M378</f>
        <v>0</v>
      </c>
      <c r="K93" s="494">
        <f>'[2]1.0_OriginalTargets'!N378</f>
        <v>0</v>
      </c>
      <c r="M93" s="493">
        <f>'[2]1.0_OriginalTargets'!S378</f>
        <v>0</v>
      </c>
      <c r="N93" s="493">
        <f>'[2]1.0_OriginalTargets'!T378</f>
        <v>0</v>
      </c>
      <c r="O93" s="493">
        <f>'[2]1.0_OriginalTargets'!U378</f>
        <v>0</v>
      </c>
      <c r="P93" s="493">
        <f>'[2]1.0_OriginalTargets'!V378</f>
        <v>0</v>
      </c>
      <c r="Q93" s="493">
        <f>'[2]1.0_OriginalTargets'!W378</f>
        <v>0</v>
      </c>
      <c r="R93" s="494">
        <f>'[2]1.0_OriginalTargets'!X378</f>
        <v>0</v>
      </c>
      <c r="T93" s="493">
        <f>'[2]1.0_OriginalTargets'!AC378</f>
        <v>0</v>
      </c>
      <c r="U93" s="493">
        <f>'[2]1.0_OriginalTargets'!AD378</f>
        <v>0</v>
      </c>
      <c r="V93" s="493">
        <f>'[2]1.0_OriginalTargets'!AE378</f>
        <v>0</v>
      </c>
      <c r="W93" s="493">
        <f>'[2]1.0_OriginalTargets'!AF378</f>
        <v>0</v>
      </c>
      <c r="X93" s="493">
        <f>'[2]1.0_OriginalTargets'!AG378</f>
        <v>0</v>
      </c>
      <c r="Y93" s="494">
        <f>'[2]1.0_OriginalTargets'!AH378</f>
        <v>0</v>
      </c>
      <c r="AA93" s="493">
        <f>'[2]1.0_OriginalTargets'!AK378</f>
        <v>0</v>
      </c>
      <c r="AB93" s="493">
        <f>'[2]1.0_OriginalTargets'!AL378</f>
        <v>0</v>
      </c>
      <c r="AC93" s="493">
        <f>'[2]1.0_OriginalTargets'!AM378</f>
        <v>0</v>
      </c>
      <c r="AD93" s="493">
        <f>'[2]1.0_OriginalTargets'!AN378</f>
        <v>0</v>
      </c>
      <c r="AE93" s="493">
        <f>'[2]1.0_OriginalTargets'!AO378</f>
        <v>0</v>
      </c>
      <c r="AF93" s="494">
        <f>'[2]1.0_OriginalTargets'!AP378</f>
        <v>0</v>
      </c>
      <c r="AG93" s="482"/>
      <c r="AH93" s="493">
        <f>'[2]1.0_OriginalTargets'!AR378</f>
        <v>0</v>
      </c>
      <c r="AI93" s="493">
        <f>'[2]1.0_OriginalTargets'!AS378</f>
        <v>0</v>
      </c>
      <c r="AJ93" s="493">
        <f>'[2]1.0_OriginalTargets'!AT378</f>
        <v>0</v>
      </c>
      <c r="AK93" s="493">
        <f>'[2]1.0_OriginalTargets'!AU378</f>
        <v>0</v>
      </c>
      <c r="AL93" s="493">
        <f>'[2]1.0_OriginalTargets'!AV378</f>
        <v>0</v>
      </c>
      <c r="AM93" s="494">
        <f>'[2]1.0_OriginalTargets'!AW378</f>
        <v>0</v>
      </c>
      <c r="AN93" s="482"/>
      <c r="AO93" s="493">
        <f>'[2]1.0_OriginalTargets'!AY378</f>
        <v>0</v>
      </c>
      <c r="AP93" s="493">
        <f>'[2]1.0_OriginalTargets'!AZ378</f>
        <v>0</v>
      </c>
      <c r="AQ93" s="493">
        <f>'[2]1.0_OriginalTargets'!BA378</f>
        <v>0</v>
      </c>
      <c r="AR93" s="493">
        <f>'[2]1.0_OriginalTargets'!BB378</f>
        <v>0</v>
      </c>
      <c r="AS93" s="493">
        <f>'[2]1.0_OriginalTargets'!BC378</f>
        <v>0</v>
      </c>
      <c r="AT93" s="494">
        <f>'[2]1.0_OriginalTargets'!BD378</f>
        <v>0</v>
      </c>
      <c r="AU93" s="482"/>
      <c r="AV93" s="493">
        <f>'[2]1.0_OriginalTargets'!BF378</f>
        <v>0</v>
      </c>
      <c r="AW93" s="493">
        <f>'[2]1.0_OriginalTargets'!BG378</f>
        <v>0</v>
      </c>
      <c r="AX93" s="493">
        <f>'[2]1.0_OriginalTargets'!BH378</f>
        <v>0</v>
      </c>
      <c r="AY93" s="493">
        <f>'[2]1.0_OriginalTargets'!BI378</f>
        <v>0</v>
      </c>
      <c r="AZ93" s="493">
        <f>'[2]1.0_OriginalTargets'!BJ378</f>
        <v>0</v>
      </c>
      <c r="BA93" s="494">
        <f>'[2]1.0_OriginalTargets'!BK378</f>
        <v>0</v>
      </c>
    </row>
    <row r="94" spans="1:53" ht="25.5" x14ac:dyDescent="0.35">
      <c r="A94" s="495" t="s">
        <v>20</v>
      </c>
      <c r="B94" s="476">
        <v>34</v>
      </c>
      <c r="C94" s="477" t="s">
        <v>69</v>
      </c>
      <c r="D94" s="478" t="s">
        <v>37</v>
      </c>
      <c r="E94" s="496" t="s">
        <v>31</v>
      </c>
      <c r="F94" s="480">
        <f>'[2]1.0_OriginalTargets'!I379</f>
        <v>0</v>
      </c>
      <c r="G94" s="480">
        <f>'[2]1.0_OriginalTargets'!J379</f>
        <v>0</v>
      </c>
      <c r="H94" s="480">
        <f>'[2]1.0_OriginalTargets'!K379</f>
        <v>0</v>
      </c>
      <c r="I94" s="480">
        <f>'[2]1.0_OriginalTargets'!L379</f>
        <v>0</v>
      </c>
      <c r="J94" s="480">
        <f>'[2]1.0_OriginalTargets'!M379</f>
        <v>0</v>
      </c>
      <c r="K94" s="481">
        <f>'[2]1.0_OriginalTargets'!N379</f>
        <v>0</v>
      </c>
      <c r="M94" s="480">
        <f>'[2]1.0_OriginalTargets'!S379</f>
        <v>0</v>
      </c>
      <c r="N94" s="480">
        <f>'[2]1.0_OriginalTargets'!T379</f>
        <v>0</v>
      </c>
      <c r="O94" s="480">
        <f>'[2]1.0_OriginalTargets'!U379</f>
        <v>0</v>
      </c>
      <c r="P94" s="480">
        <f>'[2]1.0_OriginalTargets'!V379</f>
        <v>0</v>
      </c>
      <c r="Q94" s="480">
        <f>'[2]1.0_OriginalTargets'!W379</f>
        <v>0</v>
      </c>
      <c r="R94" s="481">
        <f>'[2]1.0_OriginalTargets'!X379</f>
        <v>0</v>
      </c>
      <c r="T94" s="480">
        <f>'[2]1.0_OriginalTargets'!AC379</f>
        <v>0</v>
      </c>
      <c r="U94" s="480">
        <f>'[2]1.0_OriginalTargets'!AD379</f>
        <v>0</v>
      </c>
      <c r="V94" s="480">
        <f>'[2]1.0_OriginalTargets'!AE379</f>
        <v>0</v>
      </c>
      <c r="W94" s="480">
        <f>'[2]1.0_OriginalTargets'!AF379</f>
        <v>0</v>
      </c>
      <c r="X94" s="480">
        <f>'[2]1.0_OriginalTargets'!AG379</f>
        <v>0</v>
      </c>
      <c r="Y94" s="481">
        <f>'[2]1.0_OriginalTargets'!AH379</f>
        <v>0</v>
      </c>
      <c r="AA94" s="480">
        <f>'[2]1.0_OriginalTargets'!AK379</f>
        <v>0</v>
      </c>
      <c r="AB94" s="480">
        <f>'[2]1.0_OriginalTargets'!AL379</f>
        <v>0</v>
      </c>
      <c r="AC94" s="480">
        <f>'[2]1.0_OriginalTargets'!AM379</f>
        <v>0</v>
      </c>
      <c r="AD94" s="480">
        <f>'[2]1.0_OriginalTargets'!AN379</f>
        <v>0</v>
      </c>
      <c r="AE94" s="480">
        <f>'[2]1.0_OriginalTargets'!AO379</f>
        <v>0</v>
      </c>
      <c r="AF94" s="481">
        <f>'[2]1.0_OriginalTargets'!AP379</f>
        <v>0</v>
      </c>
      <c r="AG94" s="482"/>
      <c r="AH94" s="480">
        <f>'[2]1.0_OriginalTargets'!AR379</f>
        <v>0</v>
      </c>
      <c r="AI94" s="480">
        <f>'[2]1.0_OriginalTargets'!AS379</f>
        <v>0</v>
      </c>
      <c r="AJ94" s="480">
        <f>'[2]1.0_OriginalTargets'!AT379</f>
        <v>0</v>
      </c>
      <c r="AK94" s="480">
        <f>'[2]1.0_OriginalTargets'!AU379</f>
        <v>0</v>
      </c>
      <c r="AL94" s="480">
        <f>'[2]1.0_OriginalTargets'!AV379</f>
        <v>0</v>
      </c>
      <c r="AM94" s="481">
        <f>'[2]1.0_OriginalTargets'!AW379</f>
        <v>0</v>
      </c>
      <c r="AN94" s="482"/>
      <c r="AO94" s="480">
        <f>'[2]1.0_OriginalTargets'!AY379</f>
        <v>0</v>
      </c>
      <c r="AP94" s="480">
        <f>'[2]1.0_OriginalTargets'!AZ379</f>
        <v>0</v>
      </c>
      <c r="AQ94" s="480">
        <f>'[2]1.0_OriginalTargets'!BA379</f>
        <v>0</v>
      </c>
      <c r="AR94" s="480">
        <f>'[2]1.0_OriginalTargets'!BB379</f>
        <v>0</v>
      </c>
      <c r="AS94" s="480">
        <f>'[2]1.0_OriginalTargets'!BC379</f>
        <v>0</v>
      </c>
      <c r="AT94" s="481">
        <f>'[2]1.0_OriginalTargets'!BD379</f>
        <v>0</v>
      </c>
      <c r="AU94" s="482"/>
      <c r="AV94" s="480">
        <f>'[2]1.0_OriginalTargets'!BF379</f>
        <v>0</v>
      </c>
      <c r="AW94" s="480">
        <f>'[2]1.0_OriginalTargets'!BG379</f>
        <v>0</v>
      </c>
      <c r="AX94" s="480">
        <f>'[2]1.0_OriginalTargets'!BH379</f>
        <v>0</v>
      </c>
      <c r="AY94" s="480">
        <f>'[2]1.0_OriginalTargets'!BI379</f>
        <v>0</v>
      </c>
      <c r="AZ94" s="480">
        <f>'[2]1.0_OriginalTargets'!BJ379</f>
        <v>0</v>
      </c>
      <c r="BA94" s="481">
        <f>'[2]1.0_OriginalTargets'!BK379</f>
        <v>0</v>
      </c>
    </row>
    <row r="95" spans="1:53" ht="13.15" x14ac:dyDescent="0.35">
      <c r="A95" s="483"/>
      <c r="B95" s="484"/>
      <c r="C95" s="485"/>
      <c r="D95" s="486"/>
      <c r="E95" s="479" t="s">
        <v>32</v>
      </c>
      <c r="F95" s="487">
        <f>'[2]1.0_OriginalTargets'!I380</f>
        <v>19</v>
      </c>
      <c r="G95" s="487">
        <f>'[2]1.0_OriginalTargets'!J380</f>
        <v>2</v>
      </c>
      <c r="H95" s="487">
        <f>'[2]1.0_OriginalTargets'!K380</f>
        <v>11</v>
      </c>
      <c r="I95" s="487">
        <f>'[2]1.0_OriginalTargets'!L380</f>
        <v>3</v>
      </c>
      <c r="J95" s="487">
        <f>'[2]1.0_OriginalTargets'!M380</f>
        <v>1</v>
      </c>
      <c r="K95" s="488">
        <f>'[2]1.0_OriginalTargets'!N380</f>
        <v>2</v>
      </c>
      <c r="M95" s="487">
        <f>'[2]1.0_OriginalTargets'!S380</f>
        <v>27</v>
      </c>
      <c r="N95" s="487">
        <f>'[2]1.0_OriginalTargets'!T380</f>
        <v>11</v>
      </c>
      <c r="O95" s="487">
        <f>'[2]1.0_OriginalTargets'!U380</f>
        <v>4</v>
      </c>
      <c r="P95" s="487">
        <f>'[2]1.0_OriginalTargets'!V380</f>
        <v>2</v>
      </c>
      <c r="Q95" s="487">
        <f>'[2]1.0_OriginalTargets'!W380</f>
        <v>8</v>
      </c>
      <c r="R95" s="488">
        <f>'[2]1.0_OriginalTargets'!X380</f>
        <v>2</v>
      </c>
      <c r="T95" s="487">
        <f>'[2]1.0_OriginalTargets'!AC380</f>
        <v>27</v>
      </c>
      <c r="U95" s="487">
        <f>'[2]1.0_OriginalTargets'!AD380</f>
        <v>10</v>
      </c>
      <c r="V95" s="487">
        <f>'[2]1.0_OriginalTargets'!AE380</f>
        <v>0</v>
      </c>
      <c r="W95" s="487">
        <f>'[2]1.0_OriginalTargets'!AF380</f>
        <v>2</v>
      </c>
      <c r="X95" s="487">
        <f>'[2]1.0_OriginalTargets'!AG380</f>
        <v>9</v>
      </c>
      <c r="Y95" s="488">
        <f>'[2]1.0_OriginalTargets'!AH380</f>
        <v>6</v>
      </c>
      <c r="AA95" s="487">
        <f>'[2]1.0_OriginalTargets'!AK380</f>
        <v>5</v>
      </c>
      <c r="AB95" s="487">
        <f>'[2]1.0_OriginalTargets'!AL380</f>
        <v>1</v>
      </c>
      <c r="AC95" s="487">
        <f>'[2]1.0_OriginalTargets'!AM380</f>
        <v>4</v>
      </c>
      <c r="AD95" s="487">
        <f>'[2]1.0_OriginalTargets'!AN380</f>
        <v>0</v>
      </c>
      <c r="AE95" s="487">
        <f>'[2]1.0_OriginalTargets'!AO380</f>
        <v>-1</v>
      </c>
      <c r="AF95" s="488">
        <f>'[2]1.0_OriginalTargets'!AP380</f>
        <v>-4</v>
      </c>
      <c r="AG95" s="482"/>
      <c r="AH95" s="487">
        <f>'[2]1.0_OriginalTargets'!AR380</f>
        <v>0</v>
      </c>
      <c r="AI95" s="487">
        <f>'[2]1.0_OriginalTargets'!AS380</f>
        <v>0</v>
      </c>
      <c r="AJ95" s="487">
        <f>'[2]1.0_OriginalTargets'!AT380</f>
        <v>0</v>
      </c>
      <c r="AK95" s="487">
        <f>'[2]1.0_OriginalTargets'!AU380</f>
        <v>0</v>
      </c>
      <c r="AL95" s="487">
        <f>'[2]1.0_OriginalTargets'!AV380</f>
        <v>0</v>
      </c>
      <c r="AM95" s="488">
        <f>'[2]1.0_OriginalTargets'!AW380</f>
        <v>0</v>
      </c>
      <c r="AN95" s="482"/>
      <c r="AO95" s="487">
        <f>'[2]1.0_OriginalTargets'!AY380</f>
        <v>5</v>
      </c>
      <c r="AP95" s="487">
        <f>'[2]1.0_OriginalTargets'!AZ380</f>
        <v>1</v>
      </c>
      <c r="AQ95" s="487">
        <f>'[2]1.0_OriginalTargets'!BA380</f>
        <v>4</v>
      </c>
      <c r="AR95" s="487">
        <f>'[2]1.0_OriginalTargets'!BB380</f>
        <v>0</v>
      </c>
      <c r="AS95" s="487">
        <f>'[2]1.0_OriginalTargets'!BC380</f>
        <v>-1</v>
      </c>
      <c r="AT95" s="488">
        <f>'[2]1.0_OriginalTargets'!BD380</f>
        <v>-4</v>
      </c>
      <c r="AU95" s="482"/>
      <c r="AV95" s="487">
        <f>'[2]1.0_OriginalTargets'!BF380</f>
        <v>0</v>
      </c>
      <c r="AW95" s="487">
        <f>'[2]1.0_OriginalTargets'!BG380</f>
        <v>0</v>
      </c>
      <c r="AX95" s="487">
        <f>'[2]1.0_OriginalTargets'!BH380</f>
        <v>0</v>
      </c>
      <c r="AY95" s="487">
        <f>'[2]1.0_OriginalTargets'!BI380</f>
        <v>0</v>
      </c>
      <c r="AZ95" s="487">
        <f>'[2]1.0_OriginalTargets'!BJ380</f>
        <v>0</v>
      </c>
      <c r="BA95" s="488">
        <f>'[2]1.0_OriginalTargets'!BK380</f>
        <v>0</v>
      </c>
    </row>
    <row r="96" spans="1:53" ht="13.15" x14ac:dyDescent="0.35">
      <c r="A96" s="483"/>
      <c r="B96" s="484"/>
      <c r="C96" s="485"/>
      <c r="D96" s="486"/>
      <c r="E96" s="479" t="s">
        <v>33</v>
      </c>
      <c r="F96" s="487">
        <f>'[2]1.0_OriginalTargets'!I381</f>
        <v>15</v>
      </c>
      <c r="G96" s="487">
        <f>'[2]1.0_OriginalTargets'!J381</f>
        <v>0</v>
      </c>
      <c r="H96" s="487">
        <f>'[2]1.0_OriginalTargets'!K381</f>
        <v>10</v>
      </c>
      <c r="I96" s="487">
        <f>'[2]1.0_OriginalTargets'!L381</f>
        <v>3</v>
      </c>
      <c r="J96" s="487">
        <f>'[2]1.0_OriginalTargets'!M381</f>
        <v>1</v>
      </c>
      <c r="K96" s="488">
        <f>'[2]1.0_OriginalTargets'!N381</f>
        <v>1</v>
      </c>
      <c r="M96" s="487">
        <f>'[2]1.0_OriginalTargets'!S381</f>
        <v>23</v>
      </c>
      <c r="N96" s="487">
        <f>'[2]1.0_OriginalTargets'!T381</f>
        <v>9</v>
      </c>
      <c r="O96" s="487">
        <f>'[2]1.0_OriginalTargets'!U381</f>
        <v>4</v>
      </c>
      <c r="P96" s="487">
        <f>'[2]1.0_OriginalTargets'!V381</f>
        <v>0</v>
      </c>
      <c r="Q96" s="487">
        <f>'[2]1.0_OriginalTargets'!W381</f>
        <v>9</v>
      </c>
      <c r="R96" s="488">
        <f>'[2]1.0_OriginalTargets'!X381</f>
        <v>1</v>
      </c>
      <c r="T96" s="487">
        <f>'[2]1.0_OriginalTargets'!AC381</f>
        <v>23</v>
      </c>
      <c r="U96" s="487">
        <f>'[2]1.0_OriginalTargets'!AD381</f>
        <v>8</v>
      </c>
      <c r="V96" s="487">
        <f>'[2]1.0_OriginalTargets'!AE381</f>
        <v>0</v>
      </c>
      <c r="W96" s="487">
        <f>'[2]1.0_OriginalTargets'!AF381</f>
        <v>0</v>
      </c>
      <c r="X96" s="487">
        <f>'[2]1.0_OriginalTargets'!AG381</f>
        <v>10</v>
      </c>
      <c r="Y96" s="488">
        <f>'[2]1.0_OriginalTargets'!AH381</f>
        <v>5</v>
      </c>
      <c r="AA96" s="487">
        <f>'[2]1.0_OriginalTargets'!AK381</f>
        <v>5</v>
      </c>
      <c r="AB96" s="487">
        <f>'[2]1.0_OriginalTargets'!AL381</f>
        <v>1</v>
      </c>
      <c r="AC96" s="487">
        <f>'[2]1.0_OriginalTargets'!AM381</f>
        <v>4</v>
      </c>
      <c r="AD96" s="487">
        <f>'[2]1.0_OriginalTargets'!AN381</f>
        <v>0</v>
      </c>
      <c r="AE96" s="487">
        <f>'[2]1.0_OriginalTargets'!AO381</f>
        <v>-1</v>
      </c>
      <c r="AF96" s="488">
        <f>'[2]1.0_OriginalTargets'!AP381</f>
        <v>-4</v>
      </c>
      <c r="AG96" s="482"/>
      <c r="AH96" s="487">
        <f>'[2]1.0_OriginalTargets'!AR381</f>
        <v>0</v>
      </c>
      <c r="AI96" s="487">
        <f>'[2]1.0_OriginalTargets'!AS381</f>
        <v>0</v>
      </c>
      <c r="AJ96" s="487">
        <f>'[2]1.0_OriginalTargets'!AT381</f>
        <v>0</v>
      </c>
      <c r="AK96" s="487">
        <f>'[2]1.0_OriginalTargets'!AU381</f>
        <v>0</v>
      </c>
      <c r="AL96" s="487">
        <f>'[2]1.0_OriginalTargets'!AV381</f>
        <v>0</v>
      </c>
      <c r="AM96" s="488">
        <f>'[2]1.0_OriginalTargets'!AW381</f>
        <v>0</v>
      </c>
      <c r="AN96" s="482"/>
      <c r="AO96" s="487">
        <f>'[2]1.0_OriginalTargets'!AY381</f>
        <v>5</v>
      </c>
      <c r="AP96" s="487">
        <f>'[2]1.0_OriginalTargets'!AZ381</f>
        <v>1</v>
      </c>
      <c r="AQ96" s="487">
        <f>'[2]1.0_OriginalTargets'!BA381</f>
        <v>4</v>
      </c>
      <c r="AR96" s="487">
        <f>'[2]1.0_OriginalTargets'!BB381</f>
        <v>0</v>
      </c>
      <c r="AS96" s="487">
        <f>'[2]1.0_OriginalTargets'!BC381</f>
        <v>-1</v>
      </c>
      <c r="AT96" s="488">
        <f>'[2]1.0_OriginalTargets'!BD381</f>
        <v>-4</v>
      </c>
      <c r="AU96" s="482"/>
      <c r="AV96" s="487">
        <f>'[2]1.0_OriginalTargets'!BF381</f>
        <v>0</v>
      </c>
      <c r="AW96" s="487">
        <f>'[2]1.0_OriginalTargets'!BG381</f>
        <v>0</v>
      </c>
      <c r="AX96" s="487">
        <f>'[2]1.0_OriginalTargets'!BH381</f>
        <v>0</v>
      </c>
      <c r="AY96" s="487">
        <f>'[2]1.0_OriginalTargets'!BI381</f>
        <v>0</v>
      </c>
      <c r="AZ96" s="487">
        <f>'[2]1.0_OriginalTargets'!BJ381</f>
        <v>0</v>
      </c>
      <c r="BA96" s="488">
        <f>'[2]1.0_OriginalTargets'!BK381</f>
        <v>0</v>
      </c>
    </row>
    <row r="97" spans="1:53" ht="13.5" thickBot="1" x14ac:dyDescent="0.4">
      <c r="A97" s="483"/>
      <c r="B97" s="489"/>
      <c r="C97" s="490"/>
      <c r="D97" s="491"/>
      <c r="E97" s="492" t="s">
        <v>34</v>
      </c>
      <c r="F97" s="493">
        <f>'[2]1.0_OriginalTargets'!I382</f>
        <v>25</v>
      </c>
      <c r="G97" s="493">
        <f>'[2]1.0_OriginalTargets'!J382</f>
        <v>0</v>
      </c>
      <c r="H97" s="493">
        <f>'[2]1.0_OriginalTargets'!K382</f>
        <v>21</v>
      </c>
      <c r="I97" s="493">
        <f>'[2]1.0_OriginalTargets'!L382</f>
        <v>2</v>
      </c>
      <c r="J97" s="493">
        <f>'[2]1.0_OriginalTargets'!M382</f>
        <v>1</v>
      </c>
      <c r="K97" s="494">
        <f>'[2]1.0_OriginalTargets'!N382</f>
        <v>1</v>
      </c>
      <c r="M97" s="493">
        <f>'[2]1.0_OriginalTargets'!S382</f>
        <v>29</v>
      </c>
      <c r="N97" s="493">
        <f>'[2]1.0_OriginalTargets'!T382</f>
        <v>4</v>
      </c>
      <c r="O97" s="493">
        <f>'[2]1.0_OriginalTargets'!U382</f>
        <v>1</v>
      </c>
      <c r="P97" s="493">
        <f>'[2]1.0_OriginalTargets'!V382</f>
        <v>0</v>
      </c>
      <c r="Q97" s="493">
        <f>'[2]1.0_OriginalTargets'!W382</f>
        <v>21</v>
      </c>
      <c r="R97" s="494">
        <f>'[2]1.0_OriginalTargets'!X382</f>
        <v>3</v>
      </c>
      <c r="T97" s="493">
        <f>'[2]1.0_OriginalTargets'!AC382</f>
        <v>29</v>
      </c>
      <c r="U97" s="493">
        <f>'[2]1.0_OriginalTargets'!AD382</f>
        <v>4</v>
      </c>
      <c r="V97" s="493">
        <f>'[2]1.0_OriginalTargets'!AE382</f>
        <v>0</v>
      </c>
      <c r="W97" s="493">
        <f>'[2]1.0_OriginalTargets'!AF382</f>
        <v>0</v>
      </c>
      <c r="X97" s="493">
        <f>'[2]1.0_OriginalTargets'!AG382</f>
        <v>21</v>
      </c>
      <c r="Y97" s="494">
        <f>'[2]1.0_OriginalTargets'!AH382</f>
        <v>4</v>
      </c>
      <c r="AA97" s="493">
        <f>'[2]1.0_OriginalTargets'!AK382</f>
        <v>1</v>
      </c>
      <c r="AB97" s="493">
        <f>'[2]1.0_OriginalTargets'!AL382</f>
        <v>0</v>
      </c>
      <c r="AC97" s="493">
        <f>'[2]1.0_OriginalTargets'!AM382</f>
        <v>1</v>
      </c>
      <c r="AD97" s="493">
        <f>'[2]1.0_OriginalTargets'!AN382</f>
        <v>0</v>
      </c>
      <c r="AE97" s="493">
        <f>'[2]1.0_OriginalTargets'!AO382</f>
        <v>0</v>
      </c>
      <c r="AF97" s="494">
        <f>'[2]1.0_OriginalTargets'!AP382</f>
        <v>-1</v>
      </c>
      <c r="AG97" s="482"/>
      <c r="AH97" s="493">
        <f>'[2]1.0_OriginalTargets'!AR382</f>
        <v>0</v>
      </c>
      <c r="AI97" s="493">
        <f>'[2]1.0_OriginalTargets'!AS382</f>
        <v>0</v>
      </c>
      <c r="AJ97" s="493">
        <f>'[2]1.0_OriginalTargets'!AT382</f>
        <v>0</v>
      </c>
      <c r="AK97" s="493">
        <f>'[2]1.0_OriginalTargets'!AU382</f>
        <v>0</v>
      </c>
      <c r="AL97" s="493">
        <f>'[2]1.0_OriginalTargets'!AV382</f>
        <v>0</v>
      </c>
      <c r="AM97" s="494">
        <f>'[2]1.0_OriginalTargets'!AW382</f>
        <v>0</v>
      </c>
      <c r="AN97" s="482"/>
      <c r="AO97" s="493">
        <f>'[2]1.0_OriginalTargets'!AY382</f>
        <v>1</v>
      </c>
      <c r="AP97" s="493">
        <f>'[2]1.0_OriginalTargets'!AZ382</f>
        <v>0</v>
      </c>
      <c r="AQ97" s="493">
        <f>'[2]1.0_OriginalTargets'!BA382</f>
        <v>1</v>
      </c>
      <c r="AR97" s="493">
        <f>'[2]1.0_OriginalTargets'!BB382</f>
        <v>0</v>
      </c>
      <c r="AS97" s="493">
        <f>'[2]1.0_OriginalTargets'!BC382</f>
        <v>0</v>
      </c>
      <c r="AT97" s="494">
        <f>'[2]1.0_OriginalTargets'!BD382</f>
        <v>-1</v>
      </c>
      <c r="AU97" s="482"/>
      <c r="AV97" s="493">
        <f>'[2]1.0_OriginalTargets'!BF382</f>
        <v>0</v>
      </c>
      <c r="AW97" s="493">
        <f>'[2]1.0_OriginalTargets'!BG382</f>
        <v>0</v>
      </c>
      <c r="AX97" s="493">
        <f>'[2]1.0_OriginalTargets'!BH382</f>
        <v>0</v>
      </c>
      <c r="AY97" s="493">
        <f>'[2]1.0_OriginalTargets'!BI382</f>
        <v>0</v>
      </c>
      <c r="AZ97" s="493">
        <f>'[2]1.0_OriginalTargets'!BJ382</f>
        <v>0</v>
      </c>
      <c r="BA97" s="494">
        <f>'[2]1.0_OriginalTargets'!BK382</f>
        <v>0</v>
      </c>
    </row>
    <row r="98" spans="1:53" ht="25.5" x14ac:dyDescent="0.35">
      <c r="A98" s="495" t="s">
        <v>20</v>
      </c>
      <c r="B98" s="476">
        <v>37</v>
      </c>
      <c r="C98" s="477" t="s">
        <v>70</v>
      </c>
      <c r="D98" s="478" t="s">
        <v>38</v>
      </c>
      <c r="E98" s="496" t="s">
        <v>31</v>
      </c>
      <c r="F98" s="480">
        <f>'[2]1.0_OriginalTargets'!I383</f>
        <v>0</v>
      </c>
      <c r="G98" s="480">
        <f>'[2]1.0_OriginalTargets'!J383</f>
        <v>0</v>
      </c>
      <c r="H98" s="480">
        <f>'[2]1.0_OriginalTargets'!K383</f>
        <v>0</v>
      </c>
      <c r="I98" s="480">
        <f>'[2]1.0_OriginalTargets'!L383</f>
        <v>0</v>
      </c>
      <c r="J98" s="480">
        <f>'[2]1.0_OriginalTargets'!M383</f>
        <v>0</v>
      </c>
      <c r="K98" s="481">
        <f>'[2]1.0_OriginalTargets'!N383</f>
        <v>0</v>
      </c>
      <c r="M98" s="480">
        <f>'[2]1.0_OriginalTargets'!S383</f>
        <v>0</v>
      </c>
      <c r="N98" s="480">
        <f>'[2]1.0_OriginalTargets'!T383</f>
        <v>0</v>
      </c>
      <c r="O98" s="480">
        <f>'[2]1.0_OriginalTargets'!U383</f>
        <v>0</v>
      </c>
      <c r="P98" s="480">
        <f>'[2]1.0_OriginalTargets'!V383</f>
        <v>0</v>
      </c>
      <c r="Q98" s="480">
        <f>'[2]1.0_OriginalTargets'!W383</f>
        <v>0</v>
      </c>
      <c r="R98" s="481">
        <f>'[2]1.0_OriginalTargets'!X383</f>
        <v>0</v>
      </c>
      <c r="T98" s="480">
        <f>'[2]1.0_OriginalTargets'!AC383</f>
        <v>0</v>
      </c>
      <c r="U98" s="480">
        <f>'[2]1.0_OriginalTargets'!AD383</f>
        <v>0</v>
      </c>
      <c r="V98" s="480">
        <f>'[2]1.0_OriginalTargets'!AE383</f>
        <v>0</v>
      </c>
      <c r="W98" s="480">
        <f>'[2]1.0_OriginalTargets'!AF383</f>
        <v>0</v>
      </c>
      <c r="X98" s="480">
        <f>'[2]1.0_OriginalTargets'!AG383</f>
        <v>0</v>
      </c>
      <c r="Y98" s="481">
        <f>'[2]1.0_OriginalTargets'!AH383</f>
        <v>0</v>
      </c>
      <c r="AA98" s="480">
        <f>'[2]1.0_OriginalTargets'!AK383</f>
        <v>0</v>
      </c>
      <c r="AB98" s="480">
        <f>'[2]1.0_OriginalTargets'!AL383</f>
        <v>0</v>
      </c>
      <c r="AC98" s="480">
        <f>'[2]1.0_OriginalTargets'!AM383</f>
        <v>0</v>
      </c>
      <c r="AD98" s="480">
        <f>'[2]1.0_OriginalTargets'!AN383</f>
        <v>0</v>
      </c>
      <c r="AE98" s="480">
        <f>'[2]1.0_OriginalTargets'!AO383</f>
        <v>0</v>
      </c>
      <c r="AF98" s="481">
        <f>'[2]1.0_OriginalTargets'!AP383</f>
        <v>0</v>
      </c>
      <c r="AG98" s="482"/>
      <c r="AH98" s="480">
        <f>'[2]1.0_OriginalTargets'!AR383</f>
        <v>0</v>
      </c>
      <c r="AI98" s="480">
        <f>'[2]1.0_OriginalTargets'!AS383</f>
        <v>0</v>
      </c>
      <c r="AJ98" s="480">
        <f>'[2]1.0_OriginalTargets'!AT383</f>
        <v>0</v>
      </c>
      <c r="AK98" s="480">
        <f>'[2]1.0_OriginalTargets'!AU383</f>
        <v>0</v>
      </c>
      <c r="AL98" s="480">
        <f>'[2]1.0_OriginalTargets'!AV383</f>
        <v>0</v>
      </c>
      <c r="AM98" s="481">
        <f>'[2]1.0_OriginalTargets'!AW383</f>
        <v>0</v>
      </c>
      <c r="AN98" s="482"/>
      <c r="AO98" s="480">
        <f>'[2]1.0_OriginalTargets'!AY383</f>
        <v>0</v>
      </c>
      <c r="AP98" s="480">
        <f>'[2]1.0_OriginalTargets'!AZ383</f>
        <v>0</v>
      </c>
      <c r="AQ98" s="480">
        <f>'[2]1.0_OriginalTargets'!BA383</f>
        <v>0</v>
      </c>
      <c r="AR98" s="480">
        <f>'[2]1.0_OriginalTargets'!BB383</f>
        <v>0</v>
      </c>
      <c r="AS98" s="480">
        <f>'[2]1.0_OriginalTargets'!BC383</f>
        <v>0</v>
      </c>
      <c r="AT98" s="481">
        <f>'[2]1.0_OriginalTargets'!BD383</f>
        <v>0</v>
      </c>
      <c r="AU98" s="482"/>
      <c r="AV98" s="480">
        <f>'[2]1.0_OriginalTargets'!BF383</f>
        <v>0</v>
      </c>
      <c r="AW98" s="480">
        <f>'[2]1.0_OriginalTargets'!BG383</f>
        <v>0</v>
      </c>
      <c r="AX98" s="480">
        <f>'[2]1.0_OriginalTargets'!BH383</f>
        <v>0</v>
      </c>
      <c r="AY98" s="480">
        <f>'[2]1.0_OriginalTargets'!BI383</f>
        <v>0</v>
      </c>
      <c r="AZ98" s="480">
        <f>'[2]1.0_OriginalTargets'!BJ383</f>
        <v>0</v>
      </c>
      <c r="BA98" s="481">
        <f>'[2]1.0_OriginalTargets'!BK383</f>
        <v>0</v>
      </c>
    </row>
    <row r="99" spans="1:53" ht="13.15" x14ac:dyDescent="0.35">
      <c r="A99" s="483"/>
      <c r="B99" s="484"/>
      <c r="C99" s="485"/>
      <c r="D99" s="486"/>
      <c r="E99" s="479" t="s">
        <v>32</v>
      </c>
      <c r="F99" s="487">
        <f>'[2]1.0_OriginalTargets'!I384</f>
        <v>24</v>
      </c>
      <c r="G99" s="487">
        <f>'[2]1.0_OriginalTargets'!J384</f>
        <v>5</v>
      </c>
      <c r="H99" s="487">
        <f>'[2]1.0_OriginalTargets'!K384</f>
        <v>11</v>
      </c>
      <c r="I99" s="487">
        <f>'[2]1.0_OriginalTargets'!L384</f>
        <v>0</v>
      </c>
      <c r="J99" s="487">
        <f>'[2]1.0_OriginalTargets'!M384</f>
        <v>8</v>
      </c>
      <c r="K99" s="488">
        <f>'[2]1.0_OriginalTargets'!N384</f>
        <v>0</v>
      </c>
      <c r="M99" s="487">
        <f>'[2]1.0_OriginalTargets'!S384</f>
        <v>35</v>
      </c>
      <c r="N99" s="487">
        <f>'[2]1.0_OriginalTargets'!T384</f>
        <v>14</v>
      </c>
      <c r="O99" s="487">
        <f>'[2]1.0_OriginalTargets'!U384</f>
        <v>7</v>
      </c>
      <c r="P99" s="487">
        <f>'[2]1.0_OriginalTargets'!V384</f>
        <v>3</v>
      </c>
      <c r="Q99" s="487">
        <f>'[2]1.0_OriginalTargets'!W384</f>
        <v>11</v>
      </c>
      <c r="R99" s="488">
        <f>'[2]1.0_OriginalTargets'!X384</f>
        <v>0</v>
      </c>
      <c r="T99" s="487">
        <f>'[2]1.0_OriginalTargets'!AC384</f>
        <v>35</v>
      </c>
      <c r="U99" s="487">
        <f>'[2]1.0_OriginalTargets'!AD384</f>
        <v>12</v>
      </c>
      <c r="V99" s="487">
        <f>'[2]1.0_OriginalTargets'!AE384</f>
        <v>1</v>
      </c>
      <c r="W99" s="487">
        <f>'[2]1.0_OriginalTargets'!AF384</f>
        <v>3</v>
      </c>
      <c r="X99" s="487">
        <f>'[2]1.0_OriginalTargets'!AG384</f>
        <v>11</v>
      </c>
      <c r="Y99" s="488">
        <f>'[2]1.0_OriginalTargets'!AH384</f>
        <v>8</v>
      </c>
      <c r="AA99" s="487">
        <f>'[2]1.0_OriginalTargets'!AK384</f>
        <v>8</v>
      </c>
      <c r="AB99" s="487">
        <f>'[2]1.0_OriginalTargets'!AL384</f>
        <v>2</v>
      </c>
      <c r="AC99" s="487">
        <f>'[2]1.0_OriginalTargets'!AM384</f>
        <v>6</v>
      </c>
      <c r="AD99" s="487">
        <f>'[2]1.0_OriginalTargets'!AN384</f>
        <v>0</v>
      </c>
      <c r="AE99" s="487">
        <f>'[2]1.0_OriginalTargets'!AO384</f>
        <v>0</v>
      </c>
      <c r="AF99" s="488">
        <f>'[2]1.0_OriginalTargets'!AP384</f>
        <v>-8</v>
      </c>
      <c r="AG99" s="482"/>
      <c r="AH99" s="487">
        <f>'[2]1.0_OriginalTargets'!AR384</f>
        <v>8</v>
      </c>
      <c r="AI99" s="487">
        <f>'[2]1.0_OriginalTargets'!AS384</f>
        <v>2</v>
      </c>
      <c r="AJ99" s="487">
        <f>'[2]1.0_OriginalTargets'!AT384</f>
        <v>6</v>
      </c>
      <c r="AK99" s="487">
        <f>'[2]1.0_OriginalTargets'!AU384</f>
        <v>0</v>
      </c>
      <c r="AL99" s="487">
        <f>'[2]1.0_OriginalTargets'!AV384</f>
        <v>0</v>
      </c>
      <c r="AM99" s="488">
        <f>'[2]1.0_OriginalTargets'!AW384</f>
        <v>-8</v>
      </c>
      <c r="AN99" s="482"/>
      <c r="AO99" s="487">
        <f>'[2]1.0_OriginalTargets'!AY384</f>
        <v>0</v>
      </c>
      <c r="AP99" s="487">
        <f>'[2]1.0_OriginalTargets'!AZ384</f>
        <v>0</v>
      </c>
      <c r="AQ99" s="487">
        <f>'[2]1.0_OriginalTargets'!BA384</f>
        <v>0</v>
      </c>
      <c r="AR99" s="487">
        <f>'[2]1.0_OriginalTargets'!BB384</f>
        <v>0</v>
      </c>
      <c r="AS99" s="487">
        <f>'[2]1.0_OriginalTargets'!BC384</f>
        <v>0</v>
      </c>
      <c r="AT99" s="488">
        <f>'[2]1.0_OriginalTargets'!BD384</f>
        <v>0</v>
      </c>
      <c r="AU99" s="482"/>
      <c r="AV99" s="487">
        <f>'[2]1.0_OriginalTargets'!BF384</f>
        <v>0</v>
      </c>
      <c r="AW99" s="487">
        <f>'[2]1.0_OriginalTargets'!BG384</f>
        <v>0</v>
      </c>
      <c r="AX99" s="487">
        <f>'[2]1.0_OriginalTargets'!BH384</f>
        <v>0</v>
      </c>
      <c r="AY99" s="487">
        <f>'[2]1.0_OriginalTargets'!BI384</f>
        <v>0</v>
      </c>
      <c r="AZ99" s="487">
        <f>'[2]1.0_OriginalTargets'!BJ384</f>
        <v>0</v>
      </c>
      <c r="BA99" s="488">
        <f>'[2]1.0_OriginalTargets'!BK384</f>
        <v>0</v>
      </c>
    </row>
    <row r="100" spans="1:53" ht="13.15" x14ac:dyDescent="0.35">
      <c r="A100" s="483"/>
      <c r="B100" s="484"/>
      <c r="C100" s="485"/>
      <c r="D100" s="486"/>
      <c r="E100" s="479" t="s">
        <v>33</v>
      </c>
      <c r="F100" s="487">
        <f>'[2]1.0_OriginalTargets'!I385</f>
        <v>17</v>
      </c>
      <c r="G100" s="487">
        <f>'[2]1.0_OriginalTargets'!J385</f>
        <v>0</v>
      </c>
      <c r="H100" s="487">
        <f>'[2]1.0_OriginalTargets'!K385</f>
        <v>3</v>
      </c>
      <c r="I100" s="487">
        <f>'[2]1.0_OriginalTargets'!L385</f>
        <v>4</v>
      </c>
      <c r="J100" s="487">
        <f>'[2]1.0_OriginalTargets'!M385</f>
        <v>7</v>
      </c>
      <c r="K100" s="488">
        <f>'[2]1.0_OriginalTargets'!N385</f>
        <v>3</v>
      </c>
      <c r="M100" s="487">
        <f>'[2]1.0_OriginalTargets'!S385</f>
        <v>28</v>
      </c>
      <c r="N100" s="487">
        <f>'[2]1.0_OriginalTargets'!T385</f>
        <v>10</v>
      </c>
      <c r="O100" s="487">
        <f>'[2]1.0_OriginalTargets'!U385</f>
        <v>14</v>
      </c>
      <c r="P100" s="487">
        <f>'[2]1.0_OriginalTargets'!V385</f>
        <v>0</v>
      </c>
      <c r="Q100" s="487">
        <f>'[2]1.0_OriginalTargets'!W385</f>
        <v>3</v>
      </c>
      <c r="R100" s="488">
        <f>'[2]1.0_OriginalTargets'!X385</f>
        <v>1</v>
      </c>
      <c r="T100" s="487">
        <f>'[2]1.0_OriginalTargets'!AC385</f>
        <v>28</v>
      </c>
      <c r="U100" s="487">
        <f>'[2]1.0_OriginalTargets'!AD385</f>
        <v>10</v>
      </c>
      <c r="V100" s="487">
        <f>'[2]1.0_OriginalTargets'!AE385</f>
        <v>1</v>
      </c>
      <c r="W100" s="487">
        <f>'[2]1.0_OriginalTargets'!AF385</f>
        <v>0</v>
      </c>
      <c r="X100" s="487">
        <f>'[2]1.0_OriginalTargets'!AG385</f>
        <v>3</v>
      </c>
      <c r="Y100" s="488">
        <f>'[2]1.0_OriginalTargets'!AH385</f>
        <v>14</v>
      </c>
      <c r="AA100" s="487">
        <f>'[2]1.0_OriginalTargets'!AK385</f>
        <v>13</v>
      </c>
      <c r="AB100" s="487">
        <f>'[2]1.0_OriginalTargets'!AL385</f>
        <v>0</v>
      </c>
      <c r="AC100" s="487">
        <f>'[2]1.0_OriginalTargets'!AM385</f>
        <v>13</v>
      </c>
      <c r="AD100" s="487">
        <f>'[2]1.0_OriginalTargets'!AN385</f>
        <v>0</v>
      </c>
      <c r="AE100" s="487">
        <f>'[2]1.0_OriginalTargets'!AO385</f>
        <v>0</v>
      </c>
      <c r="AF100" s="488">
        <f>'[2]1.0_OriginalTargets'!AP385</f>
        <v>-13</v>
      </c>
      <c r="AG100" s="482"/>
      <c r="AH100" s="487">
        <f>'[2]1.0_OriginalTargets'!AR385</f>
        <v>13</v>
      </c>
      <c r="AI100" s="487">
        <f>'[2]1.0_OriginalTargets'!AS385</f>
        <v>0</v>
      </c>
      <c r="AJ100" s="487">
        <f>'[2]1.0_OriginalTargets'!AT385</f>
        <v>13</v>
      </c>
      <c r="AK100" s="487">
        <f>'[2]1.0_OriginalTargets'!AU385</f>
        <v>0</v>
      </c>
      <c r="AL100" s="487">
        <f>'[2]1.0_OriginalTargets'!AV385</f>
        <v>0</v>
      </c>
      <c r="AM100" s="488">
        <f>'[2]1.0_OriginalTargets'!AW385</f>
        <v>-13</v>
      </c>
      <c r="AN100" s="482"/>
      <c r="AO100" s="487">
        <f>'[2]1.0_OriginalTargets'!AY385</f>
        <v>0</v>
      </c>
      <c r="AP100" s="487">
        <f>'[2]1.0_OriginalTargets'!AZ385</f>
        <v>0</v>
      </c>
      <c r="AQ100" s="487">
        <f>'[2]1.0_OriginalTargets'!BA385</f>
        <v>0</v>
      </c>
      <c r="AR100" s="487">
        <f>'[2]1.0_OriginalTargets'!BB385</f>
        <v>0</v>
      </c>
      <c r="AS100" s="487">
        <f>'[2]1.0_OriginalTargets'!BC385</f>
        <v>0</v>
      </c>
      <c r="AT100" s="488">
        <f>'[2]1.0_OriginalTargets'!BD385</f>
        <v>0</v>
      </c>
      <c r="AU100" s="482"/>
      <c r="AV100" s="487">
        <f>'[2]1.0_OriginalTargets'!BF385</f>
        <v>0</v>
      </c>
      <c r="AW100" s="487">
        <f>'[2]1.0_OriginalTargets'!BG385</f>
        <v>0</v>
      </c>
      <c r="AX100" s="487">
        <f>'[2]1.0_OriginalTargets'!BH385</f>
        <v>0</v>
      </c>
      <c r="AY100" s="487">
        <f>'[2]1.0_OriginalTargets'!BI385</f>
        <v>0</v>
      </c>
      <c r="AZ100" s="487">
        <f>'[2]1.0_OriginalTargets'!BJ385</f>
        <v>0</v>
      </c>
      <c r="BA100" s="488">
        <f>'[2]1.0_OriginalTargets'!BK385</f>
        <v>0</v>
      </c>
    </row>
    <row r="101" spans="1:53" ht="13.5" thickBot="1" x14ac:dyDescent="0.4">
      <c r="A101" s="483"/>
      <c r="B101" s="489"/>
      <c r="C101" s="490"/>
      <c r="D101" s="491"/>
      <c r="E101" s="492" t="s">
        <v>34</v>
      </c>
      <c r="F101" s="493">
        <f>'[2]1.0_OriginalTargets'!I386</f>
        <v>26</v>
      </c>
      <c r="G101" s="493">
        <f>'[2]1.0_OriginalTargets'!J386</f>
        <v>1</v>
      </c>
      <c r="H101" s="493">
        <f>'[2]1.0_OriginalTargets'!K386</f>
        <v>2</v>
      </c>
      <c r="I101" s="493">
        <f>'[2]1.0_OriginalTargets'!L386</f>
        <v>0</v>
      </c>
      <c r="J101" s="493">
        <f>'[2]1.0_OriginalTargets'!M386</f>
        <v>19</v>
      </c>
      <c r="K101" s="494">
        <f>'[2]1.0_OriginalTargets'!N386</f>
        <v>4</v>
      </c>
      <c r="M101" s="493">
        <f>'[2]1.0_OriginalTargets'!S386</f>
        <v>33</v>
      </c>
      <c r="N101" s="493">
        <f>'[2]1.0_OriginalTargets'!T386</f>
        <v>9</v>
      </c>
      <c r="O101" s="493">
        <f>'[2]1.0_OriginalTargets'!U386</f>
        <v>13</v>
      </c>
      <c r="P101" s="493">
        <f>'[2]1.0_OriginalTargets'!V386</f>
        <v>1</v>
      </c>
      <c r="Q101" s="493">
        <f>'[2]1.0_OriginalTargets'!W386</f>
        <v>2</v>
      </c>
      <c r="R101" s="494">
        <f>'[2]1.0_OriginalTargets'!X386</f>
        <v>8</v>
      </c>
      <c r="T101" s="493">
        <f>'[2]1.0_OriginalTargets'!AC386</f>
        <v>33</v>
      </c>
      <c r="U101" s="493">
        <f>'[2]1.0_OriginalTargets'!AD386</f>
        <v>7</v>
      </c>
      <c r="V101" s="493">
        <f>'[2]1.0_OriginalTargets'!AE386</f>
        <v>0</v>
      </c>
      <c r="W101" s="493">
        <f>'[2]1.0_OriginalTargets'!AF386</f>
        <v>1</v>
      </c>
      <c r="X101" s="493">
        <f>'[2]1.0_OriginalTargets'!AG386</f>
        <v>2</v>
      </c>
      <c r="Y101" s="494">
        <f>'[2]1.0_OriginalTargets'!AH386</f>
        <v>23</v>
      </c>
      <c r="AA101" s="493">
        <f>'[2]1.0_OriginalTargets'!AK386</f>
        <v>15</v>
      </c>
      <c r="AB101" s="493">
        <f>'[2]1.0_OriginalTargets'!AL386</f>
        <v>2</v>
      </c>
      <c r="AC101" s="493">
        <f>'[2]1.0_OriginalTargets'!AM386</f>
        <v>13</v>
      </c>
      <c r="AD101" s="493">
        <f>'[2]1.0_OriginalTargets'!AN386</f>
        <v>0</v>
      </c>
      <c r="AE101" s="493">
        <f>'[2]1.0_OriginalTargets'!AO386</f>
        <v>0</v>
      </c>
      <c r="AF101" s="494">
        <f>'[2]1.0_OriginalTargets'!AP386</f>
        <v>-15</v>
      </c>
      <c r="AG101" s="482"/>
      <c r="AH101" s="493">
        <f>'[2]1.0_OriginalTargets'!AR386</f>
        <v>15</v>
      </c>
      <c r="AI101" s="493">
        <f>'[2]1.0_OriginalTargets'!AS386</f>
        <v>2</v>
      </c>
      <c r="AJ101" s="493">
        <f>'[2]1.0_OriginalTargets'!AT386</f>
        <v>13</v>
      </c>
      <c r="AK101" s="493">
        <f>'[2]1.0_OriginalTargets'!AU386</f>
        <v>0</v>
      </c>
      <c r="AL101" s="493">
        <f>'[2]1.0_OriginalTargets'!AV386</f>
        <v>0</v>
      </c>
      <c r="AM101" s="494">
        <f>'[2]1.0_OriginalTargets'!AW386</f>
        <v>-15</v>
      </c>
      <c r="AN101" s="482"/>
      <c r="AO101" s="493">
        <f>'[2]1.0_OriginalTargets'!AY386</f>
        <v>0</v>
      </c>
      <c r="AP101" s="493">
        <f>'[2]1.0_OriginalTargets'!AZ386</f>
        <v>0</v>
      </c>
      <c r="AQ101" s="493">
        <f>'[2]1.0_OriginalTargets'!BA386</f>
        <v>0</v>
      </c>
      <c r="AR101" s="493">
        <f>'[2]1.0_OriginalTargets'!BB386</f>
        <v>0</v>
      </c>
      <c r="AS101" s="493">
        <f>'[2]1.0_OriginalTargets'!BC386</f>
        <v>0</v>
      </c>
      <c r="AT101" s="494">
        <f>'[2]1.0_OriginalTargets'!BD386</f>
        <v>0</v>
      </c>
      <c r="AU101" s="482"/>
      <c r="AV101" s="493">
        <f>'[2]1.0_OriginalTargets'!BF386</f>
        <v>0</v>
      </c>
      <c r="AW101" s="493">
        <f>'[2]1.0_OriginalTargets'!BG386</f>
        <v>0</v>
      </c>
      <c r="AX101" s="493">
        <f>'[2]1.0_OriginalTargets'!BH386</f>
        <v>0</v>
      </c>
      <c r="AY101" s="493">
        <f>'[2]1.0_OriginalTargets'!BI386</f>
        <v>0</v>
      </c>
      <c r="AZ101" s="493">
        <f>'[2]1.0_OriginalTargets'!BJ386</f>
        <v>0</v>
      </c>
      <c r="BA101" s="494">
        <f>'[2]1.0_OriginalTargets'!BK386</f>
        <v>0</v>
      </c>
    </row>
    <row r="102" spans="1:53" ht="25.5" x14ac:dyDescent="0.35">
      <c r="A102" s="495" t="s">
        <v>20</v>
      </c>
      <c r="B102" s="476">
        <v>38</v>
      </c>
      <c r="C102" s="477" t="s">
        <v>71</v>
      </c>
      <c r="D102" s="478" t="s">
        <v>38</v>
      </c>
      <c r="E102" s="496" t="s">
        <v>31</v>
      </c>
      <c r="F102" s="480">
        <f>'[2]1.0_OriginalTargets'!I387</f>
        <v>0</v>
      </c>
      <c r="G102" s="480">
        <f>'[2]1.0_OriginalTargets'!J387</f>
        <v>0</v>
      </c>
      <c r="H102" s="480">
        <f>'[2]1.0_OriginalTargets'!K387</f>
        <v>0</v>
      </c>
      <c r="I102" s="480">
        <f>'[2]1.0_OriginalTargets'!L387</f>
        <v>0</v>
      </c>
      <c r="J102" s="480">
        <f>'[2]1.0_OriginalTargets'!M387</f>
        <v>0</v>
      </c>
      <c r="K102" s="481">
        <f>'[2]1.0_OriginalTargets'!N387</f>
        <v>0</v>
      </c>
      <c r="M102" s="480">
        <f>'[2]1.0_OriginalTargets'!S387</f>
        <v>0</v>
      </c>
      <c r="N102" s="480">
        <f>'[2]1.0_OriginalTargets'!T387</f>
        <v>0</v>
      </c>
      <c r="O102" s="480">
        <f>'[2]1.0_OriginalTargets'!U387</f>
        <v>0</v>
      </c>
      <c r="P102" s="480">
        <f>'[2]1.0_OriginalTargets'!V387</f>
        <v>0</v>
      </c>
      <c r="Q102" s="480">
        <f>'[2]1.0_OriginalTargets'!W387</f>
        <v>0</v>
      </c>
      <c r="R102" s="481">
        <f>'[2]1.0_OriginalTargets'!X387</f>
        <v>0</v>
      </c>
      <c r="T102" s="480">
        <f>'[2]1.0_OriginalTargets'!AC387</f>
        <v>0</v>
      </c>
      <c r="U102" s="480">
        <f>'[2]1.0_OriginalTargets'!AD387</f>
        <v>0</v>
      </c>
      <c r="V102" s="480">
        <f>'[2]1.0_OriginalTargets'!AE387</f>
        <v>0</v>
      </c>
      <c r="W102" s="480">
        <f>'[2]1.0_OriginalTargets'!AF387</f>
        <v>0</v>
      </c>
      <c r="X102" s="480">
        <f>'[2]1.0_OriginalTargets'!AG387</f>
        <v>0</v>
      </c>
      <c r="Y102" s="481">
        <f>'[2]1.0_OriginalTargets'!AH387</f>
        <v>0</v>
      </c>
      <c r="AA102" s="480">
        <f>'[2]1.0_OriginalTargets'!AK387</f>
        <v>0</v>
      </c>
      <c r="AB102" s="480">
        <f>'[2]1.0_OriginalTargets'!AL387</f>
        <v>0</v>
      </c>
      <c r="AC102" s="480">
        <f>'[2]1.0_OriginalTargets'!AM387</f>
        <v>0</v>
      </c>
      <c r="AD102" s="480">
        <f>'[2]1.0_OriginalTargets'!AN387</f>
        <v>0</v>
      </c>
      <c r="AE102" s="480">
        <f>'[2]1.0_OriginalTargets'!AO387</f>
        <v>0</v>
      </c>
      <c r="AF102" s="481">
        <f>'[2]1.0_OriginalTargets'!AP387</f>
        <v>0</v>
      </c>
      <c r="AG102" s="482"/>
      <c r="AH102" s="480">
        <f>'[2]1.0_OriginalTargets'!AR387</f>
        <v>0</v>
      </c>
      <c r="AI102" s="480">
        <f>'[2]1.0_OriginalTargets'!AS387</f>
        <v>0</v>
      </c>
      <c r="AJ102" s="480">
        <f>'[2]1.0_OriginalTargets'!AT387</f>
        <v>0</v>
      </c>
      <c r="AK102" s="480">
        <f>'[2]1.0_OriginalTargets'!AU387</f>
        <v>0</v>
      </c>
      <c r="AL102" s="480">
        <f>'[2]1.0_OriginalTargets'!AV387</f>
        <v>0</v>
      </c>
      <c r="AM102" s="481">
        <f>'[2]1.0_OriginalTargets'!AW387</f>
        <v>0</v>
      </c>
      <c r="AN102" s="482"/>
      <c r="AO102" s="480">
        <f>'[2]1.0_OriginalTargets'!AY387</f>
        <v>0</v>
      </c>
      <c r="AP102" s="480">
        <f>'[2]1.0_OriginalTargets'!AZ387</f>
        <v>0</v>
      </c>
      <c r="AQ102" s="480">
        <f>'[2]1.0_OriginalTargets'!BA387</f>
        <v>0</v>
      </c>
      <c r="AR102" s="480">
        <f>'[2]1.0_OriginalTargets'!BB387</f>
        <v>0</v>
      </c>
      <c r="AS102" s="480">
        <f>'[2]1.0_OriginalTargets'!BC387</f>
        <v>0</v>
      </c>
      <c r="AT102" s="481">
        <f>'[2]1.0_OriginalTargets'!BD387</f>
        <v>0</v>
      </c>
      <c r="AU102" s="482"/>
      <c r="AV102" s="480">
        <f>'[2]1.0_OriginalTargets'!BF387</f>
        <v>0</v>
      </c>
      <c r="AW102" s="480">
        <f>'[2]1.0_OriginalTargets'!BG387</f>
        <v>0</v>
      </c>
      <c r="AX102" s="480">
        <f>'[2]1.0_OriginalTargets'!BH387</f>
        <v>0</v>
      </c>
      <c r="AY102" s="480">
        <f>'[2]1.0_OriginalTargets'!BI387</f>
        <v>0</v>
      </c>
      <c r="AZ102" s="480">
        <f>'[2]1.0_OriginalTargets'!BJ387</f>
        <v>0</v>
      </c>
      <c r="BA102" s="481">
        <f>'[2]1.0_OriginalTargets'!BK387</f>
        <v>0</v>
      </c>
    </row>
    <row r="103" spans="1:53" ht="13.15" x14ac:dyDescent="0.35">
      <c r="A103" s="483"/>
      <c r="B103" s="484"/>
      <c r="C103" s="485"/>
      <c r="D103" s="486"/>
      <c r="E103" s="479" t="s">
        <v>32</v>
      </c>
      <c r="F103" s="487">
        <f>'[2]1.0_OriginalTargets'!I388</f>
        <v>23</v>
      </c>
      <c r="G103" s="487">
        <f>'[2]1.0_OriginalTargets'!J388</f>
        <v>5</v>
      </c>
      <c r="H103" s="487">
        <f>'[2]1.0_OriginalTargets'!K388</f>
        <v>11</v>
      </c>
      <c r="I103" s="487">
        <f>'[2]1.0_OriginalTargets'!L388</f>
        <v>7</v>
      </c>
      <c r="J103" s="487">
        <f>'[2]1.0_OriginalTargets'!M388</f>
        <v>0</v>
      </c>
      <c r="K103" s="488">
        <f>'[2]1.0_OriginalTargets'!N388</f>
        <v>0</v>
      </c>
      <c r="M103" s="487">
        <f>'[2]1.0_OriginalTargets'!S388</f>
        <v>34</v>
      </c>
      <c r="N103" s="487">
        <f>'[2]1.0_OriginalTargets'!T388</f>
        <v>12</v>
      </c>
      <c r="O103" s="487">
        <f>'[2]1.0_OriginalTargets'!U388</f>
        <v>11</v>
      </c>
      <c r="P103" s="487">
        <f>'[2]1.0_OriginalTargets'!V388</f>
        <v>3</v>
      </c>
      <c r="Q103" s="487">
        <f>'[2]1.0_OriginalTargets'!W388</f>
        <v>7</v>
      </c>
      <c r="R103" s="488">
        <f>'[2]1.0_OriginalTargets'!X388</f>
        <v>1</v>
      </c>
      <c r="T103" s="487">
        <f>'[2]1.0_OriginalTargets'!AC388</f>
        <v>34</v>
      </c>
      <c r="U103" s="487">
        <f>'[2]1.0_OriginalTargets'!AD388</f>
        <v>12</v>
      </c>
      <c r="V103" s="487">
        <f>'[2]1.0_OriginalTargets'!AE388</f>
        <v>1</v>
      </c>
      <c r="W103" s="487">
        <f>'[2]1.0_OriginalTargets'!AF388</f>
        <v>3</v>
      </c>
      <c r="X103" s="487">
        <f>'[2]1.0_OriginalTargets'!AG388</f>
        <v>11</v>
      </c>
      <c r="Y103" s="488">
        <f>'[2]1.0_OriginalTargets'!AH388</f>
        <v>7</v>
      </c>
      <c r="AA103" s="487">
        <f>'[2]1.0_OriginalTargets'!AK388</f>
        <v>10</v>
      </c>
      <c r="AB103" s="487">
        <f>'[2]1.0_OriginalTargets'!AL388</f>
        <v>0</v>
      </c>
      <c r="AC103" s="487">
        <f>'[2]1.0_OriginalTargets'!AM388</f>
        <v>10</v>
      </c>
      <c r="AD103" s="487">
        <f>'[2]1.0_OriginalTargets'!AN388</f>
        <v>0</v>
      </c>
      <c r="AE103" s="487">
        <f>'[2]1.0_OriginalTargets'!AO388</f>
        <v>-4</v>
      </c>
      <c r="AF103" s="488">
        <f>'[2]1.0_OriginalTargets'!AP388</f>
        <v>-6</v>
      </c>
      <c r="AG103" s="482"/>
      <c r="AH103" s="487">
        <f>'[2]1.0_OriginalTargets'!AR388</f>
        <v>10</v>
      </c>
      <c r="AI103" s="487">
        <f>'[2]1.0_OriginalTargets'!AS388</f>
        <v>0</v>
      </c>
      <c r="AJ103" s="487">
        <f>'[2]1.0_OriginalTargets'!AT388</f>
        <v>10</v>
      </c>
      <c r="AK103" s="487">
        <f>'[2]1.0_OriginalTargets'!AU388</f>
        <v>0</v>
      </c>
      <c r="AL103" s="487">
        <f>'[2]1.0_OriginalTargets'!AV388</f>
        <v>-4</v>
      </c>
      <c r="AM103" s="488">
        <f>'[2]1.0_OriginalTargets'!AW388</f>
        <v>-6</v>
      </c>
      <c r="AN103" s="482"/>
      <c r="AO103" s="487">
        <f>'[2]1.0_OriginalTargets'!AY388</f>
        <v>0</v>
      </c>
      <c r="AP103" s="487">
        <f>'[2]1.0_OriginalTargets'!AZ388</f>
        <v>0</v>
      </c>
      <c r="AQ103" s="487">
        <f>'[2]1.0_OriginalTargets'!BA388</f>
        <v>0</v>
      </c>
      <c r="AR103" s="487">
        <f>'[2]1.0_OriginalTargets'!BB388</f>
        <v>0</v>
      </c>
      <c r="AS103" s="487">
        <f>'[2]1.0_OriginalTargets'!BC388</f>
        <v>0</v>
      </c>
      <c r="AT103" s="488">
        <f>'[2]1.0_OriginalTargets'!BD388</f>
        <v>0</v>
      </c>
      <c r="AU103" s="482"/>
      <c r="AV103" s="487">
        <f>'[2]1.0_OriginalTargets'!BF388</f>
        <v>0</v>
      </c>
      <c r="AW103" s="487">
        <f>'[2]1.0_OriginalTargets'!BG388</f>
        <v>0</v>
      </c>
      <c r="AX103" s="487">
        <f>'[2]1.0_OriginalTargets'!BH388</f>
        <v>0</v>
      </c>
      <c r="AY103" s="487">
        <f>'[2]1.0_OriginalTargets'!BI388</f>
        <v>0</v>
      </c>
      <c r="AZ103" s="487">
        <f>'[2]1.0_OriginalTargets'!BJ388</f>
        <v>0</v>
      </c>
      <c r="BA103" s="488">
        <f>'[2]1.0_OriginalTargets'!BK388</f>
        <v>0</v>
      </c>
    </row>
    <row r="104" spans="1:53" ht="13.15" x14ac:dyDescent="0.35">
      <c r="A104" s="483"/>
      <c r="B104" s="484"/>
      <c r="C104" s="485"/>
      <c r="D104" s="486"/>
      <c r="E104" s="479" t="s">
        <v>33</v>
      </c>
      <c r="F104" s="487">
        <f>'[2]1.0_OriginalTargets'!I389</f>
        <v>17</v>
      </c>
      <c r="G104" s="487">
        <f>'[2]1.0_OriginalTargets'!J389</f>
        <v>0</v>
      </c>
      <c r="H104" s="487">
        <f>'[2]1.0_OriginalTargets'!K389</f>
        <v>13</v>
      </c>
      <c r="I104" s="487">
        <f>'[2]1.0_OriginalTargets'!L389</f>
        <v>4</v>
      </c>
      <c r="J104" s="487">
        <f>'[2]1.0_OriginalTargets'!M389</f>
        <v>0</v>
      </c>
      <c r="K104" s="488">
        <f>'[2]1.0_OriginalTargets'!N389</f>
        <v>0</v>
      </c>
      <c r="M104" s="487">
        <f>'[2]1.0_OriginalTargets'!S389</f>
        <v>28</v>
      </c>
      <c r="N104" s="487">
        <f>'[2]1.0_OriginalTargets'!T389</f>
        <v>10</v>
      </c>
      <c r="O104" s="487">
        <f>'[2]1.0_OriginalTargets'!U389</f>
        <v>8</v>
      </c>
      <c r="P104" s="487">
        <f>'[2]1.0_OriginalTargets'!V389</f>
        <v>0</v>
      </c>
      <c r="Q104" s="487">
        <f>'[2]1.0_OriginalTargets'!W389</f>
        <v>8</v>
      </c>
      <c r="R104" s="488">
        <f>'[2]1.0_OriginalTargets'!X389</f>
        <v>2</v>
      </c>
      <c r="T104" s="487">
        <f>'[2]1.0_OriginalTargets'!AC389</f>
        <v>28</v>
      </c>
      <c r="U104" s="487">
        <f>'[2]1.0_OriginalTargets'!AD389</f>
        <v>10</v>
      </c>
      <c r="V104" s="487">
        <f>'[2]1.0_OriginalTargets'!AE389</f>
        <v>1</v>
      </c>
      <c r="W104" s="487">
        <f>'[2]1.0_OriginalTargets'!AF389</f>
        <v>0</v>
      </c>
      <c r="X104" s="487">
        <f>'[2]1.0_OriginalTargets'!AG389</f>
        <v>13</v>
      </c>
      <c r="Y104" s="488">
        <f>'[2]1.0_OriginalTargets'!AH389</f>
        <v>4</v>
      </c>
      <c r="AA104" s="487">
        <f>'[2]1.0_OriginalTargets'!AK389</f>
        <v>7</v>
      </c>
      <c r="AB104" s="487">
        <f>'[2]1.0_OriginalTargets'!AL389</f>
        <v>0</v>
      </c>
      <c r="AC104" s="487">
        <f>'[2]1.0_OriginalTargets'!AM389</f>
        <v>7</v>
      </c>
      <c r="AD104" s="487">
        <f>'[2]1.0_OriginalTargets'!AN389</f>
        <v>0</v>
      </c>
      <c r="AE104" s="487">
        <f>'[2]1.0_OriginalTargets'!AO389</f>
        <v>-5</v>
      </c>
      <c r="AF104" s="488">
        <f>'[2]1.0_OriginalTargets'!AP389</f>
        <v>-2</v>
      </c>
      <c r="AG104" s="482"/>
      <c r="AH104" s="487">
        <f>'[2]1.0_OriginalTargets'!AR389</f>
        <v>7</v>
      </c>
      <c r="AI104" s="487">
        <f>'[2]1.0_OriginalTargets'!AS389</f>
        <v>0</v>
      </c>
      <c r="AJ104" s="487">
        <f>'[2]1.0_OriginalTargets'!AT389</f>
        <v>7</v>
      </c>
      <c r="AK104" s="487">
        <f>'[2]1.0_OriginalTargets'!AU389</f>
        <v>0</v>
      </c>
      <c r="AL104" s="487">
        <f>'[2]1.0_OriginalTargets'!AV389</f>
        <v>-5</v>
      </c>
      <c r="AM104" s="488">
        <f>'[2]1.0_OriginalTargets'!AW389</f>
        <v>-2</v>
      </c>
      <c r="AN104" s="482"/>
      <c r="AO104" s="487">
        <f>'[2]1.0_OriginalTargets'!AY389</f>
        <v>0</v>
      </c>
      <c r="AP104" s="487">
        <f>'[2]1.0_OriginalTargets'!AZ389</f>
        <v>0</v>
      </c>
      <c r="AQ104" s="487">
        <f>'[2]1.0_OriginalTargets'!BA389</f>
        <v>0</v>
      </c>
      <c r="AR104" s="487">
        <f>'[2]1.0_OriginalTargets'!BB389</f>
        <v>0</v>
      </c>
      <c r="AS104" s="487">
        <f>'[2]1.0_OriginalTargets'!BC389</f>
        <v>0</v>
      </c>
      <c r="AT104" s="488">
        <f>'[2]1.0_OriginalTargets'!BD389</f>
        <v>0</v>
      </c>
      <c r="AU104" s="482"/>
      <c r="AV104" s="487">
        <f>'[2]1.0_OriginalTargets'!BF389</f>
        <v>0</v>
      </c>
      <c r="AW104" s="487">
        <f>'[2]1.0_OriginalTargets'!BG389</f>
        <v>0</v>
      </c>
      <c r="AX104" s="487">
        <f>'[2]1.0_OriginalTargets'!BH389</f>
        <v>0</v>
      </c>
      <c r="AY104" s="487">
        <f>'[2]1.0_OriginalTargets'!BI389</f>
        <v>0</v>
      </c>
      <c r="AZ104" s="487">
        <f>'[2]1.0_OriginalTargets'!BJ389</f>
        <v>0</v>
      </c>
      <c r="BA104" s="488">
        <f>'[2]1.0_OriginalTargets'!BK389</f>
        <v>0</v>
      </c>
    </row>
    <row r="105" spans="1:53" ht="13.5" thickBot="1" x14ac:dyDescent="0.4">
      <c r="A105" s="483"/>
      <c r="B105" s="489"/>
      <c r="C105" s="490"/>
      <c r="D105" s="491"/>
      <c r="E105" s="492" t="s">
        <v>34</v>
      </c>
      <c r="F105" s="493">
        <f>'[2]1.0_OriginalTargets'!I390</f>
        <v>26</v>
      </c>
      <c r="G105" s="493">
        <f>'[2]1.0_OriginalTargets'!J390</f>
        <v>1</v>
      </c>
      <c r="H105" s="493">
        <f>'[2]1.0_OriginalTargets'!K390</f>
        <v>22</v>
      </c>
      <c r="I105" s="493">
        <f>'[2]1.0_OriginalTargets'!L390</f>
        <v>3</v>
      </c>
      <c r="J105" s="493">
        <f>'[2]1.0_OriginalTargets'!M390</f>
        <v>0</v>
      </c>
      <c r="K105" s="494">
        <f>'[2]1.0_OriginalTargets'!N390</f>
        <v>0</v>
      </c>
      <c r="M105" s="493">
        <f>'[2]1.0_OriginalTargets'!S390</f>
        <v>33</v>
      </c>
      <c r="N105" s="493">
        <f>'[2]1.0_OriginalTargets'!T390</f>
        <v>7</v>
      </c>
      <c r="O105" s="493">
        <f>'[2]1.0_OriginalTargets'!U390</f>
        <v>6</v>
      </c>
      <c r="P105" s="493">
        <f>'[2]1.0_OriginalTargets'!V390</f>
        <v>1</v>
      </c>
      <c r="Q105" s="493">
        <f>'[2]1.0_OriginalTargets'!W390</f>
        <v>18</v>
      </c>
      <c r="R105" s="494">
        <f>'[2]1.0_OriginalTargets'!X390</f>
        <v>1</v>
      </c>
      <c r="T105" s="493">
        <f>'[2]1.0_OriginalTargets'!AC390</f>
        <v>33</v>
      </c>
      <c r="U105" s="493">
        <f>'[2]1.0_OriginalTargets'!AD390</f>
        <v>7</v>
      </c>
      <c r="V105" s="493">
        <f>'[2]1.0_OriginalTargets'!AE390</f>
        <v>0</v>
      </c>
      <c r="W105" s="493">
        <f>'[2]1.0_OriginalTargets'!AF390</f>
        <v>1</v>
      </c>
      <c r="X105" s="493">
        <f>'[2]1.0_OriginalTargets'!AG390</f>
        <v>22</v>
      </c>
      <c r="Y105" s="494">
        <f>'[2]1.0_OriginalTargets'!AH390</f>
        <v>3</v>
      </c>
      <c r="AA105" s="493">
        <f>'[2]1.0_OriginalTargets'!AK390</f>
        <v>6</v>
      </c>
      <c r="AB105" s="493">
        <f>'[2]1.0_OriginalTargets'!AL390</f>
        <v>0</v>
      </c>
      <c r="AC105" s="493">
        <f>'[2]1.0_OriginalTargets'!AM390</f>
        <v>6</v>
      </c>
      <c r="AD105" s="493">
        <f>'[2]1.0_OriginalTargets'!AN390</f>
        <v>0</v>
      </c>
      <c r="AE105" s="493">
        <f>'[2]1.0_OriginalTargets'!AO390</f>
        <v>-4</v>
      </c>
      <c r="AF105" s="494">
        <f>'[2]1.0_OriginalTargets'!AP390</f>
        <v>-2</v>
      </c>
      <c r="AG105" s="482"/>
      <c r="AH105" s="493">
        <f>'[2]1.0_OriginalTargets'!AR390</f>
        <v>6</v>
      </c>
      <c r="AI105" s="493">
        <f>'[2]1.0_OriginalTargets'!AS390</f>
        <v>0</v>
      </c>
      <c r="AJ105" s="493">
        <f>'[2]1.0_OriginalTargets'!AT390</f>
        <v>6</v>
      </c>
      <c r="AK105" s="493">
        <f>'[2]1.0_OriginalTargets'!AU390</f>
        <v>0</v>
      </c>
      <c r="AL105" s="493">
        <f>'[2]1.0_OriginalTargets'!AV390</f>
        <v>-4</v>
      </c>
      <c r="AM105" s="494">
        <f>'[2]1.0_OriginalTargets'!AW390</f>
        <v>-2</v>
      </c>
      <c r="AN105" s="482"/>
      <c r="AO105" s="493">
        <f>'[2]1.0_OriginalTargets'!AY390</f>
        <v>0</v>
      </c>
      <c r="AP105" s="493">
        <f>'[2]1.0_OriginalTargets'!AZ390</f>
        <v>0</v>
      </c>
      <c r="AQ105" s="493">
        <f>'[2]1.0_OriginalTargets'!BA390</f>
        <v>0</v>
      </c>
      <c r="AR105" s="493">
        <f>'[2]1.0_OriginalTargets'!BB390</f>
        <v>0</v>
      </c>
      <c r="AS105" s="493">
        <f>'[2]1.0_OriginalTargets'!BC390</f>
        <v>0</v>
      </c>
      <c r="AT105" s="494">
        <f>'[2]1.0_OriginalTargets'!BD390</f>
        <v>0</v>
      </c>
      <c r="AU105" s="482"/>
      <c r="AV105" s="493">
        <f>'[2]1.0_OriginalTargets'!BF390</f>
        <v>0</v>
      </c>
      <c r="AW105" s="493">
        <f>'[2]1.0_OriginalTargets'!BG390</f>
        <v>0</v>
      </c>
      <c r="AX105" s="493">
        <f>'[2]1.0_OriginalTargets'!BH390</f>
        <v>0</v>
      </c>
      <c r="AY105" s="493">
        <f>'[2]1.0_OriginalTargets'!BI390</f>
        <v>0</v>
      </c>
      <c r="AZ105" s="493">
        <f>'[2]1.0_OriginalTargets'!BJ390</f>
        <v>0</v>
      </c>
      <c r="BA105" s="494">
        <f>'[2]1.0_OriginalTargets'!BK390</f>
        <v>0</v>
      </c>
    </row>
    <row r="106" spans="1:53" ht="25.5" x14ac:dyDescent="0.35">
      <c r="A106" s="495" t="s">
        <v>20</v>
      </c>
      <c r="B106" s="476">
        <v>40</v>
      </c>
      <c r="C106" s="477" t="s">
        <v>72</v>
      </c>
      <c r="D106" s="478" t="s">
        <v>37</v>
      </c>
      <c r="E106" s="496" t="s">
        <v>31</v>
      </c>
      <c r="F106" s="480">
        <f>'[2]1.0_OriginalTargets'!I391</f>
        <v>0</v>
      </c>
      <c r="G106" s="480">
        <f>'[2]1.0_OriginalTargets'!J391</f>
        <v>0</v>
      </c>
      <c r="H106" s="480">
        <f>'[2]1.0_OriginalTargets'!K391</f>
        <v>0</v>
      </c>
      <c r="I106" s="480">
        <f>'[2]1.0_OriginalTargets'!L391</f>
        <v>0</v>
      </c>
      <c r="J106" s="480">
        <f>'[2]1.0_OriginalTargets'!M391</f>
        <v>0</v>
      </c>
      <c r="K106" s="481">
        <f>'[2]1.0_OriginalTargets'!N391</f>
        <v>0</v>
      </c>
      <c r="M106" s="480">
        <f>'[2]1.0_OriginalTargets'!S391</f>
        <v>0</v>
      </c>
      <c r="N106" s="480">
        <f>'[2]1.0_OriginalTargets'!T391</f>
        <v>0</v>
      </c>
      <c r="O106" s="480">
        <f>'[2]1.0_OriginalTargets'!U391</f>
        <v>0</v>
      </c>
      <c r="P106" s="480">
        <f>'[2]1.0_OriginalTargets'!V391</f>
        <v>0</v>
      </c>
      <c r="Q106" s="480">
        <f>'[2]1.0_OriginalTargets'!W391</f>
        <v>0</v>
      </c>
      <c r="R106" s="481">
        <f>'[2]1.0_OriginalTargets'!X391</f>
        <v>0</v>
      </c>
      <c r="T106" s="480">
        <f>'[2]1.0_OriginalTargets'!AC391</f>
        <v>0</v>
      </c>
      <c r="U106" s="480">
        <f>'[2]1.0_OriginalTargets'!AD391</f>
        <v>0</v>
      </c>
      <c r="V106" s="480">
        <f>'[2]1.0_OriginalTargets'!AE391</f>
        <v>0</v>
      </c>
      <c r="W106" s="480">
        <f>'[2]1.0_OriginalTargets'!AF391</f>
        <v>0</v>
      </c>
      <c r="X106" s="480">
        <f>'[2]1.0_OriginalTargets'!AG391</f>
        <v>0</v>
      </c>
      <c r="Y106" s="481">
        <f>'[2]1.0_OriginalTargets'!AH391</f>
        <v>0</v>
      </c>
      <c r="AA106" s="480">
        <f>'[2]1.0_OriginalTargets'!AK391</f>
        <v>0</v>
      </c>
      <c r="AB106" s="480">
        <f>'[2]1.0_OriginalTargets'!AL391</f>
        <v>0</v>
      </c>
      <c r="AC106" s="480">
        <f>'[2]1.0_OriginalTargets'!AM391</f>
        <v>0</v>
      </c>
      <c r="AD106" s="480">
        <f>'[2]1.0_OriginalTargets'!AN391</f>
        <v>0</v>
      </c>
      <c r="AE106" s="480">
        <f>'[2]1.0_OriginalTargets'!AO391</f>
        <v>0</v>
      </c>
      <c r="AF106" s="481">
        <f>'[2]1.0_OriginalTargets'!AP391</f>
        <v>0</v>
      </c>
      <c r="AG106" s="482"/>
      <c r="AH106" s="480">
        <f>'[2]1.0_OriginalTargets'!AR391</f>
        <v>0</v>
      </c>
      <c r="AI106" s="480">
        <f>'[2]1.0_OriginalTargets'!AS391</f>
        <v>0</v>
      </c>
      <c r="AJ106" s="480">
        <f>'[2]1.0_OriginalTargets'!AT391</f>
        <v>0</v>
      </c>
      <c r="AK106" s="480">
        <f>'[2]1.0_OriginalTargets'!AU391</f>
        <v>0</v>
      </c>
      <c r="AL106" s="480">
        <f>'[2]1.0_OriginalTargets'!AV391</f>
        <v>0</v>
      </c>
      <c r="AM106" s="481">
        <f>'[2]1.0_OriginalTargets'!AW391</f>
        <v>0</v>
      </c>
      <c r="AN106" s="482"/>
      <c r="AO106" s="480">
        <f>'[2]1.0_OriginalTargets'!AY391</f>
        <v>0</v>
      </c>
      <c r="AP106" s="480">
        <f>'[2]1.0_OriginalTargets'!AZ391</f>
        <v>0</v>
      </c>
      <c r="AQ106" s="480">
        <f>'[2]1.0_OriginalTargets'!BA391</f>
        <v>0</v>
      </c>
      <c r="AR106" s="480">
        <f>'[2]1.0_OriginalTargets'!BB391</f>
        <v>0</v>
      </c>
      <c r="AS106" s="480">
        <f>'[2]1.0_OriginalTargets'!BC391</f>
        <v>0</v>
      </c>
      <c r="AT106" s="481">
        <f>'[2]1.0_OriginalTargets'!BD391</f>
        <v>0</v>
      </c>
      <c r="AU106" s="482"/>
      <c r="AV106" s="480">
        <f>'[2]1.0_OriginalTargets'!BF391</f>
        <v>0</v>
      </c>
      <c r="AW106" s="480">
        <f>'[2]1.0_OriginalTargets'!BG391</f>
        <v>0</v>
      </c>
      <c r="AX106" s="480">
        <f>'[2]1.0_OriginalTargets'!BH391</f>
        <v>0</v>
      </c>
      <c r="AY106" s="480">
        <f>'[2]1.0_OriginalTargets'!BI391</f>
        <v>0</v>
      </c>
      <c r="AZ106" s="480">
        <f>'[2]1.0_OriginalTargets'!BJ391</f>
        <v>0</v>
      </c>
      <c r="BA106" s="481">
        <f>'[2]1.0_OriginalTargets'!BK391</f>
        <v>0</v>
      </c>
    </row>
    <row r="107" spans="1:53" ht="13.15" x14ac:dyDescent="0.35">
      <c r="A107" s="483"/>
      <c r="B107" s="484"/>
      <c r="C107" s="485"/>
      <c r="D107" s="486"/>
      <c r="E107" s="479" t="s">
        <v>32</v>
      </c>
      <c r="F107" s="487">
        <f>'[2]1.0_OriginalTargets'!I392</f>
        <v>19</v>
      </c>
      <c r="G107" s="487">
        <f>'[2]1.0_OriginalTargets'!J392</f>
        <v>2</v>
      </c>
      <c r="H107" s="487">
        <f>'[2]1.0_OriginalTargets'!K392</f>
        <v>9</v>
      </c>
      <c r="I107" s="487">
        <f>'[2]1.0_OriginalTargets'!L392</f>
        <v>4</v>
      </c>
      <c r="J107" s="487">
        <f>'[2]1.0_OriginalTargets'!M392</f>
        <v>3</v>
      </c>
      <c r="K107" s="488">
        <f>'[2]1.0_OriginalTargets'!N392</f>
        <v>1</v>
      </c>
      <c r="M107" s="487">
        <f>'[2]1.0_OriginalTargets'!S392</f>
        <v>27</v>
      </c>
      <c r="N107" s="487">
        <f>'[2]1.0_OriginalTargets'!T392</f>
        <v>10</v>
      </c>
      <c r="O107" s="487">
        <f>'[2]1.0_OriginalTargets'!U392</f>
        <v>12</v>
      </c>
      <c r="P107" s="487">
        <f>'[2]1.0_OriginalTargets'!V392</f>
        <v>2</v>
      </c>
      <c r="Q107" s="487">
        <f>'[2]1.0_OriginalTargets'!W392</f>
        <v>1</v>
      </c>
      <c r="R107" s="488">
        <f>'[2]1.0_OriginalTargets'!X392</f>
        <v>2</v>
      </c>
      <c r="T107" s="487">
        <f>'[2]1.0_OriginalTargets'!AC392</f>
        <v>27</v>
      </c>
      <c r="U107" s="487">
        <f>'[2]1.0_OriginalTargets'!AD392</f>
        <v>10</v>
      </c>
      <c r="V107" s="487">
        <f>'[2]1.0_OriginalTargets'!AE392</f>
        <v>0</v>
      </c>
      <c r="W107" s="487">
        <f>'[2]1.0_OriginalTargets'!AF392</f>
        <v>2</v>
      </c>
      <c r="X107" s="487">
        <f>'[2]1.0_OriginalTargets'!AG392</f>
        <v>7</v>
      </c>
      <c r="Y107" s="488">
        <f>'[2]1.0_OriginalTargets'!AH392</f>
        <v>8</v>
      </c>
      <c r="AA107" s="487">
        <f>'[2]1.0_OriginalTargets'!AK392</f>
        <v>12</v>
      </c>
      <c r="AB107" s="487">
        <f>'[2]1.0_OriginalTargets'!AL392</f>
        <v>0</v>
      </c>
      <c r="AC107" s="487">
        <f>'[2]1.0_OriginalTargets'!AM392</f>
        <v>12</v>
      </c>
      <c r="AD107" s="487">
        <f>'[2]1.0_OriginalTargets'!AN392</f>
        <v>0</v>
      </c>
      <c r="AE107" s="487">
        <f>'[2]1.0_OriginalTargets'!AO392</f>
        <v>-6</v>
      </c>
      <c r="AF107" s="488">
        <f>'[2]1.0_OriginalTargets'!AP392</f>
        <v>-6</v>
      </c>
      <c r="AG107" s="482"/>
      <c r="AH107" s="487">
        <f>'[2]1.0_OriginalTargets'!AR392</f>
        <v>12</v>
      </c>
      <c r="AI107" s="487">
        <f>'[2]1.0_OriginalTargets'!AS392</f>
        <v>0</v>
      </c>
      <c r="AJ107" s="487">
        <f>'[2]1.0_OriginalTargets'!AT392</f>
        <v>12</v>
      </c>
      <c r="AK107" s="487">
        <f>'[2]1.0_OriginalTargets'!AU392</f>
        <v>0</v>
      </c>
      <c r="AL107" s="487">
        <f>'[2]1.0_OriginalTargets'!AV392</f>
        <v>-6</v>
      </c>
      <c r="AM107" s="488">
        <f>'[2]1.0_OriginalTargets'!AW392</f>
        <v>-6</v>
      </c>
      <c r="AN107" s="482"/>
      <c r="AO107" s="487">
        <f>'[2]1.0_OriginalTargets'!AY392</f>
        <v>0</v>
      </c>
      <c r="AP107" s="487">
        <f>'[2]1.0_OriginalTargets'!AZ392</f>
        <v>0</v>
      </c>
      <c r="AQ107" s="487">
        <f>'[2]1.0_OriginalTargets'!BA392</f>
        <v>0</v>
      </c>
      <c r="AR107" s="487">
        <f>'[2]1.0_OriginalTargets'!BB392</f>
        <v>0</v>
      </c>
      <c r="AS107" s="487">
        <f>'[2]1.0_OriginalTargets'!BC392</f>
        <v>0</v>
      </c>
      <c r="AT107" s="488">
        <f>'[2]1.0_OriginalTargets'!BD392</f>
        <v>0</v>
      </c>
      <c r="AU107" s="482"/>
      <c r="AV107" s="487">
        <f>'[2]1.0_OriginalTargets'!BF392</f>
        <v>0</v>
      </c>
      <c r="AW107" s="487">
        <f>'[2]1.0_OriginalTargets'!BG392</f>
        <v>0</v>
      </c>
      <c r="AX107" s="487">
        <f>'[2]1.0_OriginalTargets'!BH392</f>
        <v>0</v>
      </c>
      <c r="AY107" s="487">
        <f>'[2]1.0_OriginalTargets'!BI392</f>
        <v>0</v>
      </c>
      <c r="AZ107" s="487">
        <f>'[2]1.0_OriginalTargets'!BJ392</f>
        <v>0</v>
      </c>
      <c r="BA107" s="488">
        <f>'[2]1.0_OriginalTargets'!BK392</f>
        <v>0</v>
      </c>
    </row>
    <row r="108" spans="1:53" ht="13.15" x14ac:dyDescent="0.35">
      <c r="A108" s="483"/>
      <c r="B108" s="484"/>
      <c r="C108" s="485"/>
      <c r="D108" s="486"/>
      <c r="E108" s="479" t="s">
        <v>33</v>
      </c>
      <c r="F108" s="487">
        <f>'[2]1.0_OriginalTargets'!I393</f>
        <v>15</v>
      </c>
      <c r="G108" s="487">
        <f>'[2]1.0_OriginalTargets'!J393</f>
        <v>0</v>
      </c>
      <c r="H108" s="487">
        <f>'[2]1.0_OriginalTargets'!K393</f>
        <v>10</v>
      </c>
      <c r="I108" s="487">
        <f>'[2]1.0_OriginalTargets'!L393</f>
        <v>5</v>
      </c>
      <c r="J108" s="487">
        <f>'[2]1.0_OriginalTargets'!M393</f>
        <v>0</v>
      </c>
      <c r="K108" s="488">
        <f>'[2]1.0_OriginalTargets'!N393</f>
        <v>0</v>
      </c>
      <c r="M108" s="487">
        <f>'[2]1.0_OriginalTargets'!S393</f>
        <v>23</v>
      </c>
      <c r="N108" s="487">
        <f>'[2]1.0_OriginalTargets'!T393</f>
        <v>8</v>
      </c>
      <c r="O108" s="487">
        <f>'[2]1.0_OriginalTargets'!U393</f>
        <v>6</v>
      </c>
      <c r="P108" s="487">
        <f>'[2]1.0_OriginalTargets'!V393</f>
        <v>0</v>
      </c>
      <c r="Q108" s="487">
        <f>'[2]1.0_OriginalTargets'!W393</f>
        <v>8</v>
      </c>
      <c r="R108" s="488">
        <f>'[2]1.0_OriginalTargets'!X393</f>
        <v>1</v>
      </c>
      <c r="T108" s="487">
        <f>'[2]1.0_OriginalTargets'!AC393</f>
        <v>23</v>
      </c>
      <c r="U108" s="487">
        <f>'[2]1.0_OriginalTargets'!AD393</f>
        <v>8</v>
      </c>
      <c r="V108" s="487">
        <f>'[2]1.0_OriginalTargets'!AE393</f>
        <v>0</v>
      </c>
      <c r="W108" s="487">
        <f>'[2]1.0_OriginalTargets'!AF393</f>
        <v>0</v>
      </c>
      <c r="X108" s="487">
        <f>'[2]1.0_OriginalTargets'!AG393</f>
        <v>10</v>
      </c>
      <c r="Y108" s="488">
        <f>'[2]1.0_OriginalTargets'!AH393</f>
        <v>5</v>
      </c>
      <c r="AA108" s="487">
        <f>'[2]1.0_OriginalTargets'!AK393</f>
        <v>6</v>
      </c>
      <c r="AB108" s="487">
        <f>'[2]1.0_OriginalTargets'!AL393</f>
        <v>0</v>
      </c>
      <c r="AC108" s="487">
        <f>'[2]1.0_OriginalTargets'!AM393</f>
        <v>6</v>
      </c>
      <c r="AD108" s="487">
        <f>'[2]1.0_OriginalTargets'!AN393</f>
        <v>0</v>
      </c>
      <c r="AE108" s="487">
        <f>'[2]1.0_OriginalTargets'!AO393</f>
        <v>-2</v>
      </c>
      <c r="AF108" s="488">
        <f>'[2]1.0_OriginalTargets'!AP393</f>
        <v>-4</v>
      </c>
      <c r="AG108" s="482"/>
      <c r="AH108" s="487">
        <f>'[2]1.0_OriginalTargets'!AR393</f>
        <v>6</v>
      </c>
      <c r="AI108" s="487">
        <f>'[2]1.0_OriginalTargets'!AS393</f>
        <v>0</v>
      </c>
      <c r="AJ108" s="487">
        <f>'[2]1.0_OriginalTargets'!AT393</f>
        <v>6</v>
      </c>
      <c r="AK108" s="487">
        <f>'[2]1.0_OriginalTargets'!AU393</f>
        <v>0</v>
      </c>
      <c r="AL108" s="487">
        <f>'[2]1.0_OriginalTargets'!AV393</f>
        <v>-2</v>
      </c>
      <c r="AM108" s="488">
        <f>'[2]1.0_OriginalTargets'!AW393</f>
        <v>-4</v>
      </c>
      <c r="AN108" s="482"/>
      <c r="AO108" s="487">
        <f>'[2]1.0_OriginalTargets'!AY393</f>
        <v>0</v>
      </c>
      <c r="AP108" s="487">
        <f>'[2]1.0_OriginalTargets'!AZ393</f>
        <v>0</v>
      </c>
      <c r="AQ108" s="487">
        <f>'[2]1.0_OriginalTargets'!BA393</f>
        <v>0</v>
      </c>
      <c r="AR108" s="487">
        <f>'[2]1.0_OriginalTargets'!BB393</f>
        <v>0</v>
      </c>
      <c r="AS108" s="487">
        <f>'[2]1.0_OriginalTargets'!BC393</f>
        <v>0</v>
      </c>
      <c r="AT108" s="488">
        <f>'[2]1.0_OriginalTargets'!BD393</f>
        <v>0</v>
      </c>
      <c r="AU108" s="482"/>
      <c r="AV108" s="487">
        <f>'[2]1.0_OriginalTargets'!BF393</f>
        <v>0</v>
      </c>
      <c r="AW108" s="487">
        <f>'[2]1.0_OriginalTargets'!BG393</f>
        <v>0</v>
      </c>
      <c r="AX108" s="487">
        <f>'[2]1.0_OriginalTargets'!BH393</f>
        <v>0</v>
      </c>
      <c r="AY108" s="487">
        <f>'[2]1.0_OriginalTargets'!BI393</f>
        <v>0</v>
      </c>
      <c r="AZ108" s="487">
        <f>'[2]1.0_OriginalTargets'!BJ393</f>
        <v>0</v>
      </c>
      <c r="BA108" s="488">
        <f>'[2]1.0_OriginalTargets'!BK393</f>
        <v>0</v>
      </c>
    </row>
    <row r="109" spans="1:53" ht="13.5" thickBot="1" x14ac:dyDescent="0.4">
      <c r="A109" s="483"/>
      <c r="B109" s="489"/>
      <c r="C109" s="490"/>
      <c r="D109" s="491"/>
      <c r="E109" s="492" t="s">
        <v>34</v>
      </c>
      <c r="F109" s="493">
        <f>'[2]1.0_OriginalTargets'!I394</f>
        <v>25</v>
      </c>
      <c r="G109" s="493">
        <f>'[2]1.0_OriginalTargets'!J394</f>
        <v>0</v>
      </c>
      <c r="H109" s="493">
        <f>'[2]1.0_OriginalTargets'!K394</f>
        <v>25</v>
      </c>
      <c r="I109" s="493">
        <f>'[2]1.0_OriginalTargets'!L394</f>
        <v>0</v>
      </c>
      <c r="J109" s="493">
        <f>'[2]1.0_OriginalTargets'!M394</f>
        <v>0</v>
      </c>
      <c r="K109" s="494">
        <f>'[2]1.0_OriginalTargets'!N394</f>
        <v>0</v>
      </c>
      <c r="M109" s="493">
        <f>'[2]1.0_OriginalTargets'!S394</f>
        <v>29</v>
      </c>
      <c r="N109" s="493">
        <f>'[2]1.0_OriginalTargets'!T394</f>
        <v>4</v>
      </c>
      <c r="O109" s="493">
        <f>'[2]1.0_OriginalTargets'!U394</f>
        <v>2</v>
      </c>
      <c r="P109" s="493">
        <f>'[2]1.0_OriginalTargets'!V394</f>
        <v>0</v>
      </c>
      <c r="Q109" s="493">
        <f>'[2]1.0_OriginalTargets'!W394</f>
        <v>23</v>
      </c>
      <c r="R109" s="494">
        <f>'[2]1.0_OriginalTargets'!X394</f>
        <v>0</v>
      </c>
      <c r="T109" s="493">
        <f>'[2]1.0_OriginalTargets'!AC394</f>
        <v>29</v>
      </c>
      <c r="U109" s="493">
        <f>'[2]1.0_OriginalTargets'!AD394</f>
        <v>4</v>
      </c>
      <c r="V109" s="493">
        <f>'[2]1.0_OriginalTargets'!AE394</f>
        <v>0</v>
      </c>
      <c r="W109" s="493">
        <f>'[2]1.0_OriginalTargets'!AF394</f>
        <v>0</v>
      </c>
      <c r="X109" s="493">
        <f>'[2]1.0_OriginalTargets'!AG394</f>
        <v>25</v>
      </c>
      <c r="Y109" s="494">
        <f>'[2]1.0_OriginalTargets'!AH394</f>
        <v>0</v>
      </c>
      <c r="AA109" s="493">
        <f>'[2]1.0_OriginalTargets'!AK394</f>
        <v>2</v>
      </c>
      <c r="AB109" s="493">
        <f>'[2]1.0_OriginalTargets'!AL394</f>
        <v>0</v>
      </c>
      <c r="AC109" s="493">
        <f>'[2]1.0_OriginalTargets'!AM394</f>
        <v>2</v>
      </c>
      <c r="AD109" s="493">
        <f>'[2]1.0_OriginalTargets'!AN394</f>
        <v>0</v>
      </c>
      <c r="AE109" s="493">
        <f>'[2]1.0_OriginalTargets'!AO394</f>
        <v>-2</v>
      </c>
      <c r="AF109" s="494">
        <f>'[2]1.0_OriginalTargets'!AP394</f>
        <v>0</v>
      </c>
      <c r="AG109" s="482"/>
      <c r="AH109" s="493">
        <f>'[2]1.0_OriginalTargets'!AR394</f>
        <v>2</v>
      </c>
      <c r="AI109" s="493">
        <f>'[2]1.0_OriginalTargets'!AS394</f>
        <v>0</v>
      </c>
      <c r="AJ109" s="493">
        <f>'[2]1.0_OriginalTargets'!AT394</f>
        <v>2</v>
      </c>
      <c r="AK109" s="493">
        <f>'[2]1.0_OriginalTargets'!AU394</f>
        <v>0</v>
      </c>
      <c r="AL109" s="493">
        <f>'[2]1.0_OriginalTargets'!AV394</f>
        <v>-2</v>
      </c>
      <c r="AM109" s="494">
        <f>'[2]1.0_OriginalTargets'!AW394</f>
        <v>0</v>
      </c>
      <c r="AN109" s="482"/>
      <c r="AO109" s="493">
        <f>'[2]1.0_OriginalTargets'!AY394</f>
        <v>0</v>
      </c>
      <c r="AP109" s="493">
        <f>'[2]1.0_OriginalTargets'!AZ394</f>
        <v>0</v>
      </c>
      <c r="AQ109" s="493">
        <f>'[2]1.0_OriginalTargets'!BA394</f>
        <v>0</v>
      </c>
      <c r="AR109" s="493">
        <f>'[2]1.0_OriginalTargets'!BB394</f>
        <v>0</v>
      </c>
      <c r="AS109" s="493">
        <f>'[2]1.0_OriginalTargets'!BC394</f>
        <v>0</v>
      </c>
      <c r="AT109" s="494">
        <f>'[2]1.0_OriginalTargets'!BD394</f>
        <v>0</v>
      </c>
      <c r="AU109" s="482"/>
      <c r="AV109" s="493">
        <f>'[2]1.0_OriginalTargets'!BF394</f>
        <v>0</v>
      </c>
      <c r="AW109" s="493">
        <f>'[2]1.0_OriginalTargets'!BG394</f>
        <v>0</v>
      </c>
      <c r="AX109" s="493">
        <f>'[2]1.0_OriginalTargets'!BH394</f>
        <v>0</v>
      </c>
      <c r="AY109" s="493">
        <f>'[2]1.0_OriginalTargets'!BI394</f>
        <v>0</v>
      </c>
      <c r="AZ109" s="493">
        <f>'[2]1.0_OriginalTargets'!BJ394</f>
        <v>0</v>
      </c>
      <c r="BA109" s="494">
        <f>'[2]1.0_OriginalTargets'!BK394</f>
        <v>0</v>
      </c>
    </row>
    <row r="110" spans="1:53" ht="25.5" x14ac:dyDescent="0.35">
      <c r="A110" s="495" t="s">
        <v>20</v>
      </c>
      <c r="B110" s="476">
        <v>42</v>
      </c>
      <c r="C110" s="477" t="s">
        <v>73</v>
      </c>
      <c r="D110" s="478" t="s">
        <v>37</v>
      </c>
      <c r="E110" s="496" t="s">
        <v>31</v>
      </c>
      <c r="F110" s="480">
        <f>'[2]1.0_OriginalTargets'!I395</f>
        <v>0</v>
      </c>
      <c r="G110" s="480">
        <f>'[2]1.0_OriginalTargets'!J395</f>
        <v>0</v>
      </c>
      <c r="H110" s="480">
        <f>'[2]1.0_OriginalTargets'!K395</f>
        <v>0</v>
      </c>
      <c r="I110" s="480">
        <f>'[2]1.0_OriginalTargets'!L395</f>
        <v>0</v>
      </c>
      <c r="J110" s="480">
        <f>'[2]1.0_OriginalTargets'!M395</f>
        <v>0</v>
      </c>
      <c r="K110" s="481">
        <f>'[2]1.0_OriginalTargets'!N395</f>
        <v>0</v>
      </c>
      <c r="M110" s="480">
        <f>'[2]1.0_OriginalTargets'!S395</f>
        <v>0</v>
      </c>
      <c r="N110" s="480">
        <f>'[2]1.0_OriginalTargets'!T395</f>
        <v>0</v>
      </c>
      <c r="O110" s="480">
        <f>'[2]1.0_OriginalTargets'!U395</f>
        <v>0</v>
      </c>
      <c r="P110" s="480">
        <f>'[2]1.0_OriginalTargets'!V395</f>
        <v>0</v>
      </c>
      <c r="Q110" s="480">
        <f>'[2]1.0_OriginalTargets'!W395</f>
        <v>0</v>
      </c>
      <c r="R110" s="481">
        <f>'[2]1.0_OriginalTargets'!X395</f>
        <v>0</v>
      </c>
      <c r="T110" s="480">
        <f>'[2]1.0_OriginalTargets'!AC395</f>
        <v>0</v>
      </c>
      <c r="U110" s="480">
        <f>'[2]1.0_OriginalTargets'!AD395</f>
        <v>0</v>
      </c>
      <c r="V110" s="480">
        <f>'[2]1.0_OriginalTargets'!AE395</f>
        <v>0</v>
      </c>
      <c r="W110" s="480">
        <f>'[2]1.0_OriginalTargets'!AF395</f>
        <v>0</v>
      </c>
      <c r="X110" s="480">
        <f>'[2]1.0_OriginalTargets'!AG395</f>
        <v>0</v>
      </c>
      <c r="Y110" s="481">
        <f>'[2]1.0_OriginalTargets'!AH395</f>
        <v>0</v>
      </c>
      <c r="AA110" s="480">
        <f>'[2]1.0_OriginalTargets'!AK395</f>
        <v>0</v>
      </c>
      <c r="AB110" s="480">
        <f>'[2]1.0_OriginalTargets'!AL395</f>
        <v>0</v>
      </c>
      <c r="AC110" s="480">
        <f>'[2]1.0_OriginalTargets'!AM395</f>
        <v>0</v>
      </c>
      <c r="AD110" s="480">
        <f>'[2]1.0_OriginalTargets'!AN395</f>
        <v>0</v>
      </c>
      <c r="AE110" s="480">
        <f>'[2]1.0_OriginalTargets'!AO395</f>
        <v>0</v>
      </c>
      <c r="AF110" s="481">
        <f>'[2]1.0_OriginalTargets'!AP395</f>
        <v>0</v>
      </c>
      <c r="AG110" s="482"/>
      <c r="AH110" s="480">
        <f>'[2]1.0_OriginalTargets'!AR395</f>
        <v>0</v>
      </c>
      <c r="AI110" s="480">
        <f>'[2]1.0_OriginalTargets'!AS395</f>
        <v>0</v>
      </c>
      <c r="AJ110" s="480">
        <f>'[2]1.0_OriginalTargets'!AT395</f>
        <v>0</v>
      </c>
      <c r="AK110" s="480">
        <f>'[2]1.0_OriginalTargets'!AU395</f>
        <v>0</v>
      </c>
      <c r="AL110" s="480">
        <f>'[2]1.0_OriginalTargets'!AV395</f>
        <v>0</v>
      </c>
      <c r="AM110" s="481">
        <f>'[2]1.0_OriginalTargets'!AW395</f>
        <v>0</v>
      </c>
      <c r="AN110" s="482"/>
      <c r="AO110" s="480">
        <f>'[2]1.0_OriginalTargets'!AY395</f>
        <v>0</v>
      </c>
      <c r="AP110" s="480">
        <f>'[2]1.0_OriginalTargets'!AZ395</f>
        <v>0</v>
      </c>
      <c r="AQ110" s="480">
        <f>'[2]1.0_OriginalTargets'!BA395</f>
        <v>0</v>
      </c>
      <c r="AR110" s="480">
        <f>'[2]1.0_OriginalTargets'!BB395</f>
        <v>0</v>
      </c>
      <c r="AS110" s="480">
        <f>'[2]1.0_OriginalTargets'!BC395</f>
        <v>0</v>
      </c>
      <c r="AT110" s="481">
        <f>'[2]1.0_OriginalTargets'!BD395</f>
        <v>0</v>
      </c>
      <c r="AU110" s="482"/>
      <c r="AV110" s="480">
        <f>'[2]1.0_OriginalTargets'!BF395</f>
        <v>0</v>
      </c>
      <c r="AW110" s="480">
        <f>'[2]1.0_OriginalTargets'!BG395</f>
        <v>0</v>
      </c>
      <c r="AX110" s="480">
        <f>'[2]1.0_OriginalTargets'!BH395</f>
        <v>0</v>
      </c>
      <c r="AY110" s="480">
        <f>'[2]1.0_OriginalTargets'!BI395</f>
        <v>0</v>
      </c>
      <c r="AZ110" s="480">
        <f>'[2]1.0_OriginalTargets'!BJ395</f>
        <v>0</v>
      </c>
      <c r="BA110" s="481">
        <f>'[2]1.0_OriginalTargets'!BK395</f>
        <v>0</v>
      </c>
    </row>
    <row r="111" spans="1:53" ht="13.15" x14ac:dyDescent="0.35">
      <c r="A111" s="483"/>
      <c r="B111" s="484"/>
      <c r="C111" s="485"/>
      <c r="D111" s="486"/>
      <c r="E111" s="479" t="s">
        <v>32</v>
      </c>
      <c r="F111" s="487">
        <f>'[2]1.0_OriginalTargets'!I396</f>
        <v>4</v>
      </c>
      <c r="G111" s="487">
        <f>'[2]1.0_OriginalTargets'!J396</f>
        <v>3</v>
      </c>
      <c r="H111" s="487">
        <f>'[2]1.0_OriginalTargets'!K396</f>
        <v>1</v>
      </c>
      <c r="I111" s="487">
        <f>'[2]1.0_OriginalTargets'!L396</f>
        <v>0</v>
      </c>
      <c r="J111" s="487">
        <f>'[2]1.0_OriginalTargets'!M396</f>
        <v>0</v>
      </c>
      <c r="K111" s="488">
        <f>'[2]1.0_OriginalTargets'!N396</f>
        <v>0</v>
      </c>
      <c r="M111" s="487">
        <f>'[2]1.0_OriginalTargets'!S396</f>
        <v>7</v>
      </c>
      <c r="N111" s="487">
        <f>'[2]1.0_OriginalTargets'!T396</f>
        <v>3</v>
      </c>
      <c r="O111" s="487">
        <f>'[2]1.0_OriginalTargets'!U396</f>
        <v>1</v>
      </c>
      <c r="P111" s="487">
        <f>'[2]1.0_OriginalTargets'!V396</f>
        <v>3</v>
      </c>
      <c r="Q111" s="487">
        <f>'[2]1.0_OriginalTargets'!W396</f>
        <v>0</v>
      </c>
      <c r="R111" s="488">
        <f>'[2]1.0_OriginalTargets'!X396</f>
        <v>0</v>
      </c>
      <c r="T111" s="487">
        <f>'[2]1.0_OriginalTargets'!AC396</f>
        <v>7</v>
      </c>
      <c r="U111" s="487">
        <f>'[2]1.0_OriginalTargets'!AD396</f>
        <v>3</v>
      </c>
      <c r="V111" s="487">
        <f>'[2]1.0_OriginalTargets'!AE396</f>
        <v>0</v>
      </c>
      <c r="W111" s="487">
        <f>'[2]1.0_OriginalTargets'!AF396</f>
        <v>3</v>
      </c>
      <c r="X111" s="487">
        <f>'[2]1.0_OriginalTargets'!AG396</f>
        <v>1</v>
      </c>
      <c r="Y111" s="488">
        <f>'[2]1.0_OriginalTargets'!AH396</f>
        <v>0</v>
      </c>
      <c r="AA111" s="487">
        <f>'[2]1.0_OriginalTargets'!AK396</f>
        <v>1</v>
      </c>
      <c r="AB111" s="487">
        <f>'[2]1.0_OriginalTargets'!AL396</f>
        <v>0</v>
      </c>
      <c r="AC111" s="487">
        <f>'[2]1.0_OriginalTargets'!AM396</f>
        <v>1</v>
      </c>
      <c r="AD111" s="487">
        <f>'[2]1.0_OriginalTargets'!AN396</f>
        <v>0</v>
      </c>
      <c r="AE111" s="487">
        <f>'[2]1.0_OriginalTargets'!AO396</f>
        <v>-1</v>
      </c>
      <c r="AF111" s="488">
        <f>'[2]1.0_OriginalTargets'!AP396</f>
        <v>0</v>
      </c>
      <c r="AG111" s="482"/>
      <c r="AH111" s="487">
        <f>'[2]1.0_OriginalTargets'!AR396</f>
        <v>1</v>
      </c>
      <c r="AI111" s="487">
        <f>'[2]1.0_OriginalTargets'!AS396</f>
        <v>0</v>
      </c>
      <c r="AJ111" s="487">
        <f>'[2]1.0_OriginalTargets'!AT396</f>
        <v>1</v>
      </c>
      <c r="AK111" s="487">
        <f>'[2]1.0_OriginalTargets'!AU396</f>
        <v>0</v>
      </c>
      <c r="AL111" s="487">
        <f>'[2]1.0_OriginalTargets'!AV396</f>
        <v>-1</v>
      </c>
      <c r="AM111" s="488">
        <f>'[2]1.0_OriginalTargets'!AW396</f>
        <v>0</v>
      </c>
      <c r="AN111" s="482"/>
      <c r="AO111" s="487">
        <f>'[2]1.0_OriginalTargets'!AY396</f>
        <v>0</v>
      </c>
      <c r="AP111" s="487">
        <f>'[2]1.0_OriginalTargets'!AZ396</f>
        <v>0</v>
      </c>
      <c r="AQ111" s="487">
        <f>'[2]1.0_OriginalTargets'!BA396</f>
        <v>0</v>
      </c>
      <c r="AR111" s="487">
        <f>'[2]1.0_OriginalTargets'!BB396</f>
        <v>0</v>
      </c>
      <c r="AS111" s="487">
        <f>'[2]1.0_OriginalTargets'!BC396</f>
        <v>0</v>
      </c>
      <c r="AT111" s="488">
        <f>'[2]1.0_OriginalTargets'!BD396</f>
        <v>0</v>
      </c>
      <c r="AU111" s="482"/>
      <c r="AV111" s="487">
        <f>'[2]1.0_OriginalTargets'!BF396</f>
        <v>0</v>
      </c>
      <c r="AW111" s="487">
        <f>'[2]1.0_OriginalTargets'!BG396</f>
        <v>0</v>
      </c>
      <c r="AX111" s="487">
        <f>'[2]1.0_OriginalTargets'!BH396</f>
        <v>0</v>
      </c>
      <c r="AY111" s="487">
        <f>'[2]1.0_OriginalTargets'!BI396</f>
        <v>0</v>
      </c>
      <c r="AZ111" s="487">
        <f>'[2]1.0_OriginalTargets'!BJ396</f>
        <v>0</v>
      </c>
      <c r="BA111" s="488">
        <f>'[2]1.0_OriginalTargets'!BK396</f>
        <v>0</v>
      </c>
    </row>
    <row r="112" spans="1:53" ht="13.15" x14ac:dyDescent="0.35">
      <c r="A112" s="483"/>
      <c r="B112" s="484"/>
      <c r="C112" s="485"/>
      <c r="D112" s="486"/>
      <c r="E112" s="479" t="s">
        <v>33</v>
      </c>
      <c r="F112" s="487">
        <f>'[2]1.0_OriginalTargets'!I397</f>
        <v>2</v>
      </c>
      <c r="G112" s="487">
        <f>'[2]1.0_OriginalTargets'!J397</f>
        <v>0</v>
      </c>
      <c r="H112" s="487">
        <f>'[2]1.0_OriginalTargets'!K397</f>
        <v>0</v>
      </c>
      <c r="I112" s="487">
        <f>'[2]1.0_OriginalTargets'!L397</f>
        <v>2</v>
      </c>
      <c r="J112" s="487">
        <f>'[2]1.0_OriginalTargets'!M397</f>
        <v>0</v>
      </c>
      <c r="K112" s="488">
        <f>'[2]1.0_OriginalTargets'!N397</f>
        <v>0</v>
      </c>
      <c r="M112" s="487">
        <f>'[2]1.0_OriginalTargets'!S397</f>
        <v>5</v>
      </c>
      <c r="N112" s="487">
        <f>'[2]1.0_OriginalTargets'!T397</f>
        <v>3</v>
      </c>
      <c r="O112" s="487">
        <f>'[2]1.0_OriginalTargets'!U397</f>
        <v>2</v>
      </c>
      <c r="P112" s="487">
        <f>'[2]1.0_OriginalTargets'!V397</f>
        <v>0</v>
      </c>
      <c r="Q112" s="487">
        <f>'[2]1.0_OriginalTargets'!W397</f>
        <v>0</v>
      </c>
      <c r="R112" s="488">
        <f>'[2]1.0_OriginalTargets'!X397</f>
        <v>0</v>
      </c>
      <c r="T112" s="487">
        <f>'[2]1.0_OriginalTargets'!AC397</f>
        <v>5</v>
      </c>
      <c r="U112" s="487">
        <f>'[2]1.0_OriginalTargets'!AD397</f>
        <v>3</v>
      </c>
      <c r="V112" s="487">
        <f>'[2]1.0_OriginalTargets'!AE397</f>
        <v>0</v>
      </c>
      <c r="W112" s="487">
        <f>'[2]1.0_OriginalTargets'!AF397</f>
        <v>0</v>
      </c>
      <c r="X112" s="487">
        <f>'[2]1.0_OriginalTargets'!AG397</f>
        <v>0</v>
      </c>
      <c r="Y112" s="488">
        <f>'[2]1.0_OriginalTargets'!AH397</f>
        <v>2</v>
      </c>
      <c r="AA112" s="487">
        <f>'[2]1.0_OriginalTargets'!AK397</f>
        <v>2</v>
      </c>
      <c r="AB112" s="487">
        <f>'[2]1.0_OriginalTargets'!AL397</f>
        <v>0</v>
      </c>
      <c r="AC112" s="487">
        <f>'[2]1.0_OriginalTargets'!AM397</f>
        <v>2</v>
      </c>
      <c r="AD112" s="487">
        <f>'[2]1.0_OriginalTargets'!AN397</f>
        <v>0</v>
      </c>
      <c r="AE112" s="487">
        <f>'[2]1.0_OriginalTargets'!AO397</f>
        <v>0</v>
      </c>
      <c r="AF112" s="488">
        <f>'[2]1.0_OriginalTargets'!AP397</f>
        <v>-2</v>
      </c>
      <c r="AG112" s="482"/>
      <c r="AH112" s="487">
        <f>'[2]1.0_OriginalTargets'!AR397</f>
        <v>2</v>
      </c>
      <c r="AI112" s="487">
        <f>'[2]1.0_OriginalTargets'!AS397</f>
        <v>0</v>
      </c>
      <c r="AJ112" s="487">
        <f>'[2]1.0_OriginalTargets'!AT397</f>
        <v>2</v>
      </c>
      <c r="AK112" s="487">
        <f>'[2]1.0_OriginalTargets'!AU397</f>
        <v>0</v>
      </c>
      <c r="AL112" s="487">
        <f>'[2]1.0_OriginalTargets'!AV397</f>
        <v>0</v>
      </c>
      <c r="AM112" s="488">
        <f>'[2]1.0_OriginalTargets'!AW397</f>
        <v>-2</v>
      </c>
      <c r="AN112" s="482"/>
      <c r="AO112" s="487">
        <f>'[2]1.0_OriginalTargets'!AY397</f>
        <v>0</v>
      </c>
      <c r="AP112" s="487">
        <f>'[2]1.0_OriginalTargets'!AZ397</f>
        <v>0</v>
      </c>
      <c r="AQ112" s="487">
        <f>'[2]1.0_OriginalTargets'!BA397</f>
        <v>0</v>
      </c>
      <c r="AR112" s="487">
        <f>'[2]1.0_OriginalTargets'!BB397</f>
        <v>0</v>
      </c>
      <c r="AS112" s="487">
        <f>'[2]1.0_OriginalTargets'!BC397</f>
        <v>0</v>
      </c>
      <c r="AT112" s="488">
        <f>'[2]1.0_OriginalTargets'!BD397</f>
        <v>0</v>
      </c>
      <c r="AU112" s="482"/>
      <c r="AV112" s="487">
        <f>'[2]1.0_OriginalTargets'!BF397</f>
        <v>0</v>
      </c>
      <c r="AW112" s="487">
        <f>'[2]1.0_OriginalTargets'!BG397</f>
        <v>0</v>
      </c>
      <c r="AX112" s="487">
        <f>'[2]1.0_OriginalTargets'!BH397</f>
        <v>0</v>
      </c>
      <c r="AY112" s="487">
        <f>'[2]1.0_OriginalTargets'!BI397</f>
        <v>0</v>
      </c>
      <c r="AZ112" s="487">
        <f>'[2]1.0_OriginalTargets'!BJ397</f>
        <v>0</v>
      </c>
      <c r="BA112" s="488">
        <f>'[2]1.0_OriginalTargets'!BK397</f>
        <v>0</v>
      </c>
    </row>
    <row r="113" spans="1:53" ht="13.5" thickBot="1" x14ac:dyDescent="0.4">
      <c r="A113" s="483"/>
      <c r="B113" s="489"/>
      <c r="C113" s="490"/>
      <c r="D113" s="491"/>
      <c r="E113" s="492" t="s">
        <v>34</v>
      </c>
      <c r="F113" s="493">
        <f>'[2]1.0_OriginalTargets'!I398</f>
        <v>1</v>
      </c>
      <c r="G113" s="493">
        <f>'[2]1.0_OriginalTargets'!J398</f>
        <v>1</v>
      </c>
      <c r="H113" s="493">
        <f>'[2]1.0_OriginalTargets'!K398</f>
        <v>0</v>
      </c>
      <c r="I113" s="493">
        <f>'[2]1.0_OriginalTargets'!L398</f>
        <v>0</v>
      </c>
      <c r="J113" s="493">
        <f>'[2]1.0_OriginalTargets'!M398</f>
        <v>0</v>
      </c>
      <c r="K113" s="494">
        <f>'[2]1.0_OriginalTargets'!N398</f>
        <v>0</v>
      </c>
      <c r="M113" s="493">
        <f>'[2]1.0_OriginalTargets'!S398</f>
        <v>4</v>
      </c>
      <c r="N113" s="493">
        <f>'[2]1.0_OriginalTargets'!T398</f>
        <v>3</v>
      </c>
      <c r="O113" s="493">
        <f>'[2]1.0_OriginalTargets'!U398</f>
        <v>0</v>
      </c>
      <c r="P113" s="493">
        <f>'[2]1.0_OriginalTargets'!V398</f>
        <v>1</v>
      </c>
      <c r="Q113" s="493">
        <f>'[2]1.0_OriginalTargets'!W398</f>
        <v>0</v>
      </c>
      <c r="R113" s="494">
        <f>'[2]1.0_OriginalTargets'!X398</f>
        <v>0</v>
      </c>
      <c r="T113" s="493">
        <f>'[2]1.0_OriginalTargets'!AC398</f>
        <v>4</v>
      </c>
      <c r="U113" s="493">
        <f>'[2]1.0_OriginalTargets'!AD398</f>
        <v>3</v>
      </c>
      <c r="V113" s="493">
        <f>'[2]1.0_OriginalTargets'!AE398</f>
        <v>0</v>
      </c>
      <c r="W113" s="493">
        <f>'[2]1.0_OriginalTargets'!AF398</f>
        <v>1</v>
      </c>
      <c r="X113" s="493">
        <f>'[2]1.0_OriginalTargets'!AG398</f>
        <v>0</v>
      </c>
      <c r="Y113" s="494">
        <f>'[2]1.0_OriginalTargets'!AH398</f>
        <v>0</v>
      </c>
      <c r="AA113" s="493">
        <f>'[2]1.0_OriginalTargets'!AK398</f>
        <v>0</v>
      </c>
      <c r="AB113" s="493">
        <f>'[2]1.0_OriginalTargets'!AL398</f>
        <v>0</v>
      </c>
      <c r="AC113" s="493">
        <f>'[2]1.0_OriginalTargets'!AM398</f>
        <v>0</v>
      </c>
      <c r="AD113" s="493">
        <f>'[2]1.0_OriginalTargets'!AN398</f>
        <v>0</v>
      </c>
      <c r="AE113" s="493">
        <f>'[2]1.0_OriginalTargets'!AO398</f>
        <v>0</v>
      </c>
      <c r="AF113" s="494">
        <f>'[2]1.0_OriginalTargets'!AP398</f>
        <v>0</v>
      </c>
      <c r="AG113" s="482"/>
      <c r="AH113" s="493">
        <f>'[2]1.0_OriginalTargets'!AR398</f>
        <v>0</v>
      </c>
      <c r="AI113" s="493">
        <f>'[2]1.0_OriginalTargets'!AS398</f>
        <v>0</v>
      </c>
      <c r="AJ113" s="493">
        <f>'[2]1.0_OriginalTargets'!AT398</f>
        <v>0</v>
      </c>
      <c r="AK113" s="493">
        <f>'[2]1.0_OriginalTargets'!AU398</f>
        <v>0</v>
      </c>
      <c r="AL113" s="493">
        <f>'[2]1.0_OriginalTargets'!AV398</f>
        <v>0</v>
      </c>
      <c r="AM113" s="494">
        <f>'[2]1.0_OriginalTargets'!AW398</f>
        <v>0</v>
      </c>
      <c r="AN113" s="482"/>
      <c r="AO113" s="493">
        <f>'[2]1.0_OriginalTargets'!AY398</f>
        <v>0</v>
      </c>
      <c r="AP113" s="493">
        <f>'[2]1.0_OriginalTargets'!AZ398</f>
        <v>0</v>
      </c>
      <c r="AQ113" s="493">
        <f>'[2]1.0_OriginalTargets'!BA398</f>
        <v>0</v>
      </c>
      <c r="AR113" s="493">
        <f>'[2]1.0_OriginalTargets'!BB398</f>
        <v>0</v>
      </c>
      <c r="AS113" s="493">
        <f>'[2]1.0_OriginalTargets'!BC398</f>
        <v>0</v>
      </c>
      <c r="AT113" s="494">
        <f>'[2]1.0_OriginalTargets'!BD398</f>
        <v>0</v>
      </c>
      <c r="AU113" s="482"/>
      <c r="AV113" s="493">
        <f>'[2]1.0_OriginalTargets'!BF398</f>
        <v>0</v>
      </c>
      <c r="AW113" s="493">
        <f>'[2]1.0_OriginalTargets'!BG398</f>
        <v>0</v>
      </c>
      <c r="AX113" s="493">
        <f>'[2]1.0_OriginalTargets'!BH398</f>
        <v>0</v>
      </c>
      <c r="AY113" s="493">
        <f>'[2]1.0_OriginalTargets'!BI398</f>
        <v>0</v>
      </c>
      <c r="AZ113" s="493">
        <f>'[2]1.0_OriginalTargets'!BJ398</f>
        <v>0</v>
      </c>
      <c r="BA113" s="494">
        <f>'[2]1.0_OriginalTargets'!BK398</f>
        <v>0</v>
      </c>
    </row>
    <row r="114" spans="1:53" ht="25.5" x14ac:dyDescent="0.35">
      <c r="A114" s="495" t="s">
        <v>20</v>
      </c>
      <c r="B114" s="476">
        <v>44</v>
      </c>
      <c r="C114" s="477" t="s">
        <v>56</v>
      </c>
      <c r="D114" s="478" t="s">
        <v>35</v>
      </c>
      <c r="E114" s="496" t="s">
        <v>31</v>
      </c>
      <c r="F114" s="480">
        <f>'[2]1.0_OriginalTargets'!I399</f>
        <v>0</v>
      </c>
      <c r="G114" s="480">
        <f>'[2]1.0_OriginalTargets'!J399</f>
        <v>0</v>
      </c>
      <c r="H114" s="480">
        <f>'[2]1.0_OriginalTargets'!K399</f>
        <v>0</v>
      </c>
      <c r="I114" s="480">
        <f>'[2]1.0_OriginalTargets'!L399</f>
        <v>0</v>
      </c>
      <c r="J114" s="480">
        <f>'[2]1.0_OriginalTargets'!M399</f>
        <v>0</v>
      </c>
      <c r="K114" s="481">
        <f>'[2]1.0_OriginalTargets'!N399</f>
        <v>0</v>
      </c>
      <c r="M114" s="480">
        <f>'[2]1.0_OriginalTargets'!S399</f>
        <v>0</v>
      </c>
      <c r="N114" s="480">
        <f>'[2]1.0_OriginalTargets'!T399</f>
        <v>0</v>
      </c>
      <c r="O114" s="480">
        <f>'[2]1.0_OriginalTargets'!U399</f>
        <v>0</v>
      </c>
      <c r="P114" s="480">
        <f>'[2]1.0_OriginalTargets'!V399</f>
        <v>0</v>
      </c>
      <c r="Q114" s="480">
        <f>'[2]1.0_OriginalTargets'!W399</f>
        <v>0</v>
      </c>
      <c r="R114" s="481">
        <f>'[2]1.0_OriginalTargets'!X399</f>
        <v>0</v>
      </c>
      <c r="T114" s="480">
        <f>'[2]1.0_OriginalTargets'!AC399</f>
        <v>0</v>
      </c>
      <c r="U114" s="480">
        <f>'[2]1.0_OriginalTargets'!AD399</f>
        <v>0</v>
      </c>
      <c r="V114" s="480">
        <f>'[2]1.0_OriginalTargets'!AE399</f>
        <v>0</v>
      </c>
      <c r="W114" s="480">
        <f>'[2]1.0_OriginalTargets'!AF399</f>
        <v>0</v>
      </c>
      <c r="X114" s="480">
        <f>'[2]1.0_OriginalTargets'!AG399</f>
        <v>0</v>
      </c>
      <c r="Y114" s="481">
        <f>'[2]1.0_OriginalTargets'!AH399</f>
        <v>0</v>
      </c>
      <c r="AA114" s="480">
        <f>'[2]1.0_OriginalTargets'!AK399</f>
        <v>0</v>
      </c>
      <c r="AB114" s="480">
        <f>'[2]1.0_OriginalTargets'!AL399</f>
        <v>0</v>
      </c>
      <c r="AC114" s="480">
        <f>'[2]1.0_OriginalTargets'!AM399</f>
        <v>0</v>
      </c>
      <c r="AD114" s="480">
        <f>'[2]1.0_OriginalTargets'!AN399</f>
        <v>0</v>
      </c>
      <c r="AE114" s="480">
        <f>'[2]1.0_OriginalTargets'!AO399</f>
        <v>0</v>
      </c>
      <c r="AF114" s="481">
        <f>'[2]1.0_OriginalTargets'!AP399</f>
        <v>0</v>
      </c>
      <c r="AG114" s="482"/>
      <c r="AH114" s="480">
        <f>'[2]1.0_OriginalTargets'!AR399</f>
        <v>0</v>
      </c>
      <c r="AI114" s="480">
        <f>'[2]1.0_OriginalTargets'!AS399</f>
        <v>0</v>
      </c>
      <c r="AJ114" s="480">
        <f>'[2]1.0_OriginalTargets'!AT399</f>
        <v>0</v>
      </c>
      <c r="AK114" s="480">
        <f>'[2]1.0_OriginalTargets'!AU399</f>
        <v>0</v>
      </c>
      <c r="AL114" s="480">
        <f>'[2]1.0_OriginalTargets'!AV399</f>
        <v>0</v>
      </c>
      <c r="AM114" s="481">
        <f>'[2]1.0_OriginalTargets'!AW399</f>
        <v>0</v>
      </c>
      <c r="AN114" s="482"/>
      <c r="AO114" s="480">
        <f>'[2]1.0_OriginalTargets'!AY399</f>
        <v>0</v>
      </c>
      <c r="AP114" s="480">
        <f>'[2]1.0_OriginalTargets'!AZ399</f>
        <v>0</v>
      </c>
      <c r="AQ114" s="480">
        <f>'[2]1.0_OriginalTargets'!BA399</f>
        <v>0</v>
      </c>
      <c r="AR114" s="480">
        <f>'[2]1.0_OriginalTargets'!BB399</f>
        <v>0</v>
      </c>
      <c r="AS114" s="480">
        <f>'[2]1.0_OriginalTargets'!BC399</f>
        <v>0</v>
      </c>
      <c r="AT114" s="481">
        <f>'[2]1.0_OriginalTargets'!BD399</f>
        <v>0</v>
      </c>
      <c r="AU114" s="482"/>
      <c r="AV114" s="480">
        <f>'[2]1.0_OriginalTargets'!BF399</f>
        <v>0</v>
      </c>
      <c r="AW114" s="480">
        <f>'[2]1.0_OriginalTargets'!BG399</f>
        <v>0</v>
      </c>
      <c r="AX114" s="480">
        <f>'[2]1.0_OriginalTargets'!BH399</f>
        <v>0</v>
      </c>
      <c r="AY114" s="480">
        <f>'[2]1.0_OriginalTargets'!BI399</f>
        <v>0</v>
      </c>
      <c r="AZ114" s="480">
        <f>'[2]1.0_OriginalTargets'!BJ399</f>
        <v>0</v>
      </c>
      <c r="BA114" s="481">
        <f>'[2]1.0_OriginalTargets'!BK399</f>
        <v>0</v>
      </c>
    </row>
    <row r="115" spans="1:53" ht="13.15" x14ac:dyDescent="0.35">
      <c r="A115" s="483"/>
      <c r="B115" s="484"/>
      <c r="C115" s="485"/>
      <c r="D115" s="486"/>
      <c r="E115" s="479" t="s">
        <v>32</v>
      </c>
      <c r="F115" s="487">
        <f>'[2]1.0_OriginalTargets'!I400</f>
        <v>111</v>
      </c>
      <c r="G115" s="487">
        <f>'[2]1.0_OriginalTargets'!J400</f>
        <v>15</v>
      </c>
      <c r="H115" s="487">
        <f>'[2]1.0_OriginalTargets'!K400</f>
        <v>42</v>
      </c>
      <c r="I115" s="487">
        <f>'[2]1.0_OriginalTargets'!L400</f>
        <v>13</v>
      </c>
      <c r="J115" s="487">
        <f>'[2]1.0_OriginalTargets'!M400</f>
        <v>32</v>
      </c>
      <c r="K115" s="488">
        <f>'[2]1.0_OriginalTargets'!N400</f>
        <v>9</v>
      </c>
      <c r="M115" s="487">
        <f>'[2]1.0_OriginalTargets'!S400</f>
        <v>142</v>
      </c>
      <c r="N115" s="487">
        <f>'[2]1.0_OriginalTargets'!T400</f>
        <v>44</v>
      </c>
      <c r="O115" s="487">
        <f>'[2]1.0_OriginalTargets'!U400</f>
        <v>44</v>
      </c>
      <c r="P115" s="487">
        <f>'[2]1.0_OriginalTargets'!V400</f>
        <v>42</v>
      </c>
      <c r="Q115" s="487">
        <f>'[2]1.0_OriginalTargets'!W400</f>
        <v>0</v>
      </c>
      <c r="R115" s="488">
        <f>'[2]1.0_OriginalTargets'!X400</f>
        <v>12</v>
      </c>
      <c r="T115" s="487">
        <f>'[2]1.0_OriginalTargets'!AC400</f>
        <v>142</v>
      </c>
      <c r="U115" s="487">
        <f>'[2]1.0_OriginalTargets'!AD400</f>
        <v>33</v>
      </c>
      <c r="V115" s="487">
        <f>'[2]1.0_OriginalTargets'!AE400</f>
        <v>15</v>
      </c>
      <c r="W115" s="487">
        <f>'[2]1.0_OriginalTargets'!AF400</f>
        <v>42</v>
      </c>
      <c r="X115" s="487">
        <f>'[2]1.0_OriginalTargets'!AG400</f>
        <v>0</v>
      </c>
      <c r="Y115" s="488">
        <f>'[2]1.0_OriginalTargets'!AH400</f>
        <v>52</v>
      </c>
      <c r="AA115" s="487">
        <f>'[2]1.0_OriginalTargets'!AK400</f>
        <v>40</v>
      </c>
      <c r="AB115" s="487">
        <f>'[2]1.0_OriginalTargets'!AL400</f>
        <v>11</v>
      </c>
      <c r="AC115" s="487">
        <f>'[2]1.0_OriginalTargets'!AM400</f>
        <v>29</v>
      </c>
      <c r="AD115" s="487">
        <f>'[2]1.0_OriginalTargets'!AN400</f>
        <v>0</v>
      </c>
      <c r="AE115" s="487">
        <f>'[2]1.0_OriginalTargets'!AO400</f>
        <v>0</v>
      </c>
      <c r="AF115" s="488">
        <f>'[2]1.0_OriginalTargets'!AP400</f>
        <v>-40</v>
      </c>
      <c r="AG115" s="482"/>
      <c r="AH115" s="487">
        <f>'[2]1.0_OriginalTargets'!AR400</f>
        <v>40</v>
      </c>
      <c r="AI115" s="487">
        <f>'[2]1.0_OriginalTargets'!AS400</f>
        <v>11</v>
      </c>
      <c r="AJ115" s="487">
        <f>'[2]1.0_OriginalTargets'!AT400</f>
        <v>29</v>
      </c>
      <c r="AK115" s="487">
        <f>'[2]1.0_OriginalTargets'!AU400</f>
        <v>0</v>
      </c>
      <c r="AL115" s="487">
        <f>'[2]1.0_OriginalTargets'!AV400</f>
        <v>0</v>
      </c>
      <c r="AM115" s="488">
        <f>'[2]1.0_OriginalTargets'!AW400</f>
        <v>-40</v>
      </c>
      <c r="AN115" s="482"/>
      <c r="AO115" s="487">
        <f>'[2]1.0_OriginalTargets'!AY400</f>
        <v>0</v>
      </c>
      <c r="AP115" s="487">
        <f>'[2]1.0_OriginalTargets'!AZ400</f>
        <v>0</v>
      </c>
      <c r="AQ115" s="487">
        <f>'[2]1.0_OriginalTargets'!BA400</f>
        <v>0</v>
      </c>
      <c r="AR115" s="487">
        <f>'[2]1.0_OriginalTargets'!BB400</f>
        <v>0</v>
      </c>
      <c r="AS115" s="487">
        <f>'[2]1.0_OriginalTargets'!BC400</f>
        <v>0</v>
      </c>
      <c r="AT115" s="488">
        <f>'[2]1.0_OriginalTargets'!BD400</f>
        <v>0</v>
      </c>
      <c r="AU115" s="482"/>
      <c r="AV115" s="487">
        <f>'[2]1.0_OriginalTargets'!BF400</f>
        <v>0</v>
      </c>
      <c r="AW115" s="487">
        <f>'[2]1.0_OriginalTargets'!BG400</f>
        <v>0</v>
      </c>
      <c r="AX115" s="487">
        <f>'[2]1.0_OriginalTargets'!BH400</f>
        <v>0</v>
      </c>
      <c r="AY115" s="487">
        <f>'[2]1.0_OriginalTargets'!BI400</f>
        <v>0</v>
      </c>
      <c r="AZ115" s="487">
        <f>'[2]1.0_OriginalTargets'!BJ400</f>
        <v>0</v>
      </c>
      <c r="BA115" s="488">
        <f>'[2]1.0_OriginalTargets'!BK400</f>
        <v>0</v>
      </c>
    </row>
    <row r="116" spans="1:53" ht="13.15" x14ac:dyDescent="0.35">
      <c r="A116" s="483"/>
      <c r="B116" s="484"/>
      <c r="C116" s="485"/>
      <c r="D116" s="486"/>
      <c r="E116" s="479" t="s">
        <v>33</v>
      </c>
      <c r="F116" s="487">
        <f>'[2]1.0_OriginalTargets'!I401</f>
        <v>0</v>
      </c>
      <c r="G116" s="487">
        <f>'[2]1.0_OriginalTargets'!J401</f>
        <v>0</v>
      </c>
      <c r="H116" s="487">
        <f>'[2]1.0_OriginalTargets'!K401</f>
        <v>0</v>
      </c>
      <c r="I116" s="487">
        <f>'[2]1.0_OriginalTargets'!L401</f>
        <v>0</v>
      </c>
      <c r="J116" s="487">
        <f>'[2]1.0_OriginalTargets'!M401</f>
        <v>0</v>
      </c>
      <c r="K116" s="488">
        <f>'[2]1.0_OriginalTargets'!N401</f>
        <v>0</v>
      </c>
      <c r="M116" s="487">
        <f>'[2]1.0_OriginalTargets'!S401</f>
        <v>0</v>
      </c>
      <c r="N116" s="487">
        <f>'[2]1.0_OriginalTargets'!T401</f>
        <v>0</v>
      </c>
      <c r="O116" s="487">
        <f>'[2]1.0_OriginalTargets'!U401</f>
        <v>0</v>
      </c>
      <c r="P116" s="487">
        <f>'[2]1.0_OriginalTargets'!V401</f>
        <v>0</v>
      </c>
      <c r="Q116" s="487">
        <f>'[2]1.0_OriginalTargets'!W401</f>
        <v>0</v>
      </c>
      <c r="R116" s="488">
        <f>'[2]1.0_OriginalTargets'!X401</f>
        <v>0</v>
      </c>
      <c r="T116" s="487">
        <f>'[2]1.0_OriginalTargets'!AC401</f>
        <v>0</v>
      </c>
      <c r="U116" s="487">
        <f>'[2]1.0_OriginalTargets'!AD401</f>
        <v>0</v>
      </c>
      <c r="V116" s="487">
        <f>'[2]1.0_OriginalTargets'!AE401</f>
        <v>0</v>
      </c>
      <c r="W116" s="487">
        <f>'[2]1.0_OriginalTargets'!AF401</f>
        <v>0</v>
      </c>
      <c r="X116" s="487">
        <f>'[2]1.0_OriginalTargets'!AG401</f>
        <v>0</v>
      </c>
      <c r="Y116" s="488">
        <f>'[2]1.0_OriginalTargets'!AH401</f>
        <v>0</v>
      </c>
      <c r="AA116" s="487">
        <f>'[2]1.0_OriginalTargets'!AK401</f>
        <v>0</v>
      </c>
      <c r="AB116" s="487">
        <f>'[2]1.0_OriginalTargets'!AL401</f>
        <v>0</v>
      </c>
      <c r="AC116" s="487">
        <f>'[2]1.0_OriginalTargets'!AM401</f>
        <v>0</v>
      </c>
      <c r="AD116" s="487">
        <f>'[2]1.0_OriginalTargets'!AN401</f>
        <v>0</v>
      </c>
      <c r="AE116" s="487">
        <f>'[2]1.0_OriginalTargets'!AO401</f>
        <v>0</v>
      </c>
      <c r="AF116" s="488">
        <f>'[2]1.0_OriginalTargets'!AP401</f>
        <v>0</v>
      </c>
      <c r="AG116" s="482"/>
      <c r="AH116" s="487">
        <f>'[2]1.0_OriginalTargets'!AR401</f>
        <v>0</v>
      </c>
      <c r="AI116" s="487">
        <f>'[2]1.0_OriginalTargets'!AS401</f>
        <v>0</v>
      </c>
      <c r="AJ116" s="487">
        <f>'[2]1.0_OriginalTargets'!AT401</f>
        <v>0</v>
      </c>
      <c r="AK116" s="487">
        <f>'[2]1.0_OriginalTargets'!AU401</f>
        <v>0</v>
      </c>
      <c r="AL116" s="487">
        <f>'[2]1.0_OriginalTargets'!AV401</f>
        <v>0</v>
      </c>
      <c r="AM116" s="488">
        <f>'[2]1.0_OriginalTargets'!AW401</f>
        <v>0</v>
      </c>
      <c r="AN116" s="482"/>
      <c r="AO116" s="487">
        <f>'[2]1.0_OriginalTargets'!AY401</f>
        <v>0</v>
      </c>
      <c r="AP116" s="487">
        <f>'[2]1.0_OriginalTargets'!AZ401</f>
        <v>0</v>
      </c>
      <c r="AQ116" s="487">
        <f>'[2]1.0_OriginalTargets'!BA401</f>
        <v>0</v>
      </c>
      <c r="AR116" s="487">
        <f>'[2]1.0_OriginalTargets'!BB401</f>
        <v>0</v>
      </c>
      <c r="AS116" s="487">
        <f>'[2]1.0_OriginalTargets'!BC401</f>
        <v>0</v>
      </c>
      <c r="AT116" s="488">
        <f>'[2]1.0_OriginalTargets'!BD401</f>
        <v>0</v>
      </c>
      <c r="AU116" s="482"/>
      <c r="AV116" s="487">
        <f>'[2]1.0_OriginalTargets'!BF401</f>
        <v>0</v>
      </c>
      <c r="AW116" s="487">
        <f>'[2]1.0_OriginalTargets'!BG401</f>
        <v>0</v>
      </c>
      <c r="AX116" s="487">
        <f>'[2]1.0_OriginalTargets'!BH401</f>
        <v>0</v>
      </c>
      <c r="AY116" s="487">
        <f>'[2]1.0_OriginalTargets'!BI401</f>
        <v>0</v>
      </c>
      <c r="AZ116" s="487">
        <f>'[2]1.0_OriginalTargets'!BJ401</f>
        <v>0</v>
      </c>
      <c r="BA116" s="488">
        <f>'[2]1.0_OriginalTargets'!BK401</f>
        <v>0</v>
      </c>
    </row>
    <row r="117" spans="1:53" ht="13.5" thickBot="1" x14ac:dyDescent="0.4">
      <c r="A117" s="483"/>
      <c r="B117" s="489"/>
      <c r="C117" s="490"/>
      <c r="D117" s="491"/>
      <c r="E117" s="492" t="s">
        <v>34</v>
      </c>
      <c r="F117" s="493">
        <f>'[2]1.0_OriginalTargets'!I402</f>
        <v>0</v>
      </c>
      <c r="G117" s="493">
        <f>'[2]1.0_OriginalTargets'!J402</f>
        <v>0</v>
      </c>
      <c r="H117" s="493">
        <f>'[2]1.0_OriginalTargets'!K402</f>
        <v>0</v>
      </c>
      <c r="I117" s="493">
        <f>'[2]1.0_OriginalTargets'!L402</f>
        <v>0</v>
      </c>
      <c r="J117" s="493">
        <f>'[2]1.0_OriginalTargets'!M402</f>
        <v>0</v>
      </c>
      <c r="K117" s="494">
        <f>'[2]1.0_OriginalTargets'!N402</f>
        <v>0</v>
      </c>
      <c r="M117" s="493">
        <f>'[2]1.0_OriginalTargets'!S402</f>
        <v>0</v>
      </c>
      <c r="N117" s="493">
        <f>'[2]1.0_OriginalTargets'!T402</f>
        <v>0</v>
      </c>
      <c r="O117" s="493">
        <f>'[2]1.0_OriginalTargets'!U402</f>
        <v>0</v>
      </c>
      <c r="P117" s="493">
        <f>'[2]1.0_OriginalTargets'!V402</f>
        <v>0</v>
      </c>
      <c r="Q117" s="493">
        <f>'[2]1.0_OriginalTargets'!W402</f>
        <v>0</v>
      </c>
      <c r="R117" s="494">
        <f>'[2]1.0_OriginalTargets'!X402</f>
        <v>0</v>
      </c>
      <c r="T117" s="493">
        <f>'[2]1.0_OriginalTargets'!AC402</f>
        <v>0</v>
      </c>
      <c r="U117" s="493">
        <f>'[2]1.0_OriginalTargets'!AD402</f>
        <v>0</v>
      </c>
      <c r="V117" s="493">
        <f>'[2]1.0_OriginalTargets'!AE402</f>
        <v>0</v>
      </c>
      <c r="W117" s="493">
        <f>'[2]1.0_OriginalTargets'!AF402</f>
        <v>0</v>
      </c>
      <c r="X117" s="493">
        <f>'[2]1.0_OriginalTargets'!AG402</f>
        <v>0</v>
      </c>
      <c r="Y117" s="494">
        <f>'[2]1.0_OriginalTargets'!AH402</f>
        <v>0</v>
      </c>
      <c r="AA117" s="493">
        <f>'[2]1.0_OriginalTargets'!AK402</f>
        <v>0</v>
      </c>
      <c r="AB117" s="493">
        <f>'[2]1.0_OriginalTargets'!AL402</f>
        <v>0</v>
      </c>
      <c r="AC117" s="493">
        <f>'[2]1.0_OriginalTargets'!AM402</f>
        <v>0</v>
      </c>
      <c r="AD117" s="493">
        <f>'[2]1.0_OriginalTargets'!AN402</f>
        <v>0</v>
      </c>
      <c r="AE117" s="493">
        <f>'[2]1.0_OriginalTargets'!AO402</f>
        <v>0</v>
      </c>
      <c r="AF117" s="494">
        <f>'[2]1.0_OriginalTargets'!AP402</f>
        <v>0</v>
      </c>
      <c r="AG117" s="482"/>
      <c r="AH117" s="493">
        <f>'[2]1.0_OriginalTargets'!AR402</f>
        <v>0</v>
      </c>
      <c r="AI117" s="493">
        <f>'[2]1.0_OriginalTargets'!AS402</f>
        <v>0</v>
      </c>
      <c r="AJ117" s="493">
        <f>'[2]1.0_OriginalTargets'!AT402</f>
        <v>0</v>
      </c>
      <c r="AK117" s="493">
        <f>'[2]1.0_OriginalTargets'!AU402</f>
        <v>0</v>
      </c>
      <c r="AL117" s="493">
        <f>'[2]1.0_OriginalTargets'!AV402</f>
        <v>0</v>
      </c>
      <c r="AM117" s="494">
        <f>'[2]1.0_OriginalTargets'!AW402</f>
        <v>0</v>
      </c>
      <c r="AN117" s="482"/>
      <c r="AO117" s="493">
        <f>'[2]1.0_OriginalTargets'!AY402</f>
        <v>0</v>
      </c>
      <c r="AP117" s="493">
        <f>'[2]1.0_OriginalTargets'!AZ402</f>
        <v>0</v>
      </c>
      <c r="AQ117" s="493">
        <f>'[2]1.0_OriginalTargets'!BA402</f>
        <v>0</v>
      </c>
      <c r="AR117" s="493">
        <f>'[2]1.0_OriginalTargets'!BB402</f>
        <v>0</v>
      </c>
      <c r="AS117" s="493">
        <f>'[2]1.0_OriginalTargets'!BC402</f>
        <v>0</v>
      </c>
      <c r="AT117" s="494">
        <f>'[2]1.0_OriginalTargets'!BD402</f>
        <v>0</v>
      </c>
      <c r="AU117" s="482"/>
      <c r="AV117" s="493">
        <f>'[2]1.0_OriginalTargets'!BF402</f>
        <v>0</v>
      </c>
      <c r="AW117" s="493">
        <f>'[2]1.0_OriginalTargets'!BG402</f>
        <v>0</v>
      </c>
      <c r="AX117" s="493">
        <f>'[2]1.0_OriginalTargets'!BH402</f>
        <v>0</v>
      </c>
      <c r="AY117" s="493">
        <f>'[2]1.0_OriginalTargets'!BI402</f>
        <v>0</v>
      </c>
      <c r="AZ117" s="493">
        <f>'[2]1.0_OriginalTargets'!BJ402</f>
        <v>0</v>
      </c>
      <c r="BA117" s="494">
        <f>'[2]1.0_OriginalTargets'!BK402</f>
        <v>0</v>
      </c>
    </row>
    <row r="118" spans="1:53" ht="25.5" x14ac:dyDescent="0.35">
      <c r="A118" s="495" t="s">
        <v>20</v>
      </c>
      <c r="B118" s="476">
        <v>46</v>
      </c>
      <c r="C118" s="477" t="s">
        <v>18</v>
      </c>
      <c r="D118" s="478" t="s">
        <v>35</v>
      </c>
      <c r="E118" s="496" t="s">
        <v>31</v>
      </c>
      <c r="F118" s="480">
        <f>'[2]1.0_OriginalTargets'!I403</f>
        <v>0</v>
      </c>
      <c r="G118" s="480">
        <f>'[2]1.0_OriginalTargets'!J403</f>
        <v>0</v>
      </c>
      <c r="H118" s="480">
        <f>'[2]1.0_OriginalTargets'!K403</f>
        <v>0</v>
      </c>
      <c r="I118" s="480">
        <f>'[2]1.0_OriginalTargets'!L403</f>
        <v>0</v>
      </c>
      <c r="J118" s="480">
        <f>'[2]1.0_OriginalTargets'!M403</f>
        <v>0</v>
      </c>
      <c r="K118" s="481">
        <f>'[2]1.0_OriginalTargets'!N403</f>
        <v>0</v>
      </c>
      <c r="M118" s="480">
        <f>'[2]1.0_OriginalTargets'!S403</f>
        <v>0</v>
      </c>
      <c r="N118" s="480">
        <f>'[2]1.0_OriginalTargets'!T403</f>
        <v>0</v>
      </c>
      <c r="O118" s="480">
        <f>'[2]1.0_OriginalTargets'!U403</f>
        <v>0</v>
      </c>
      <c r="P118" s="480">
        <f>'[2]1.0_OriginalTargets'!V403</f>
        <v>0</v>
      </c>
      <c r="Q118" s="480">
        <f>'[2]1.0_OriginalTargets'!W403</f>
        <v>0</v>
      </c>
      <c r="R118" s="481">
        <f>'[2]1.0_OriginalTargets'!X403</f>
        <v>0</v>
      </c>
      <c r="T118" s="480">
        <f>'[2]1.0_OriginalTargets'!AC403</f>
        <v>0</v>
      </c>
      <c r="U118" s="480">
        <f>'[2]1.0_OriginalTargets'!AD403</f>
        <v>0</v>
      </c>
      <c r="V118" s="480">
        <f>'[2]1.0_OriginalTargets'!AE403</f>
        <v>0</v>
      </c>
      <c r="W118" s="480">
        <f>'[2]1.0_OriginalTargets'!AF403</f>
        <v>0</v>
      </c>
      <c r="X118" s="480">
        <f>'[2]1.0_OriginalTargets'!AG403</f>
        <v>0</v>
      </c>
      <c r="Y118" s="481">
        <f>'[2]1.0_OriginalTargets'!AH403</f>
        <v>0</v>
      </c>
      <c r="AA118" s="480">
        <f>'[2]1.0_OriginalTargets'!AK403</f>
        <v>0</v>
      </c>
      <c r="AB118" s="480">
        <f>'[2]1.0_OriginalTargets'!AL403</f>
        <v>0</v>
      </c>
      <c r="AC118" s="480">
        <f>'[2]1.0_OriginalTargets'!AM403</f>
        <v>0</v>
      </c>
      <c r="AD118" s="480">
        <f>'[2]1.0_OriginalTargets'!AN403</f>
        <v>0</v>
      </c>
      <c r="AE118" s="480">
        <f>'[2]1.0_OriginalTargets'!AO403</f>
        <v>0</v>
      </c>
      <c r="AF118" s="481">
        <f>'[2]1.0_OriginalTargets'!AP403</f>
        <v>0</v>
      </c>
      <c r="AG118" s="482"/>
      <c r="AH118" s="480">
        <f>'[2]1.0_OriginalTargets'!AR403</f>
        <v>0</v>
      </c>
      <c r="AI118" s="480">
        <f>'[2]1.0_OriginalTargets'!AS403</f>
        <v>0</v>
      </c>
      <c r="AJ118" s="480">
        <f>'[2]1.0_OriginalTargets'!AT403</f>
        <v>0</v>
      </c>
      <c r="AK118" s="480">
        <f>'[2]1.0_OriginalTargets'!AU403</f>
        <v>0</v>
      </c>
      <c r="AL118" s="480">
        <f>'[2]1.0_OriginalTargets'!AV403</f>
        <v>0</v>
      </c>
      <c r="AM118" s="481">
        <f>'[2]1.0_OriginalTargets'!AW403</f>
        <v>0</v>
      </c>
      <c r="AN118" s="482"/>
      <c r="AO118" s="480">
        <f>'[2]1.0_OriginalTargets'!AY403</f>
        <v>0</v>
      </c>
      <c r="AP118" s="480">
        <f>'[2]1.0_OriginalTargets'!AZ403</f>
        <v>0</v>
      </c>
      <c r="AQ118" s="480">
        <f>'[2]1.0_OriginalTargets'!BA403</f>
        <v>0</v>
      </c>
      <c r="AR118" s="480">
        <f>'[2]1.0_OriginalTargets'!BB403</f>
        <v>0</v>
      </c>
      <c r="AS118" s="480">
        <f>'[2]1.0_OriginalTargets'!BC403</f>
        <v>0</v>
      </c>
      <c r="AT118" s="481">
        <f>'[2]1.0_OriginalTargets'!BD403</f>
        <v>0</v>
      </c>
      <c r="AU118" s="482"/>
      <c r="AV118" s="480">
        <f>'[2]1.0_OriginalTargets'!BF403</f>
        <v>0</v>
      </c>
      <c r="AW118" s="480">
        <f>'[2]1.0_OriginalTargets'!BG403</f>
        <v>0</v>
      </c>
      <c r="AX118" s="480">
        <f>'[2]1.0_OriginalTargets'!BH403</f>
        <v>0</v>
      </c>
      <c r="AY118" s="480">
        <f>'[2]1.0_OriginalTargets'!BI403</f>
        <v>0</v>
      </c>
      <c r="AZ118" s="480">
        <f>'[2]1.0_OriginalTargets'!BJ403</f>
        <v>0</v>
      </c>
      <c r="BA118" s="481">
        <f>'[2]1.0_OriginalTargets'!BK403</f>
        <v>0</v>
      </c>
    </row>
    <row r="119" spans="1:53" ht="13.15" x14ac:dyDescent="0.35">
      <c r="A119" s="483"/>
      <c r="B119" s="484"/>
      <c r="C119" s="485"/>
      <c r="D119" s="486"/>
      <c r="E119" s="479" t="s">
        <v>32</v>
      </c>
      <c r="F119" s="487">
        <f>'[2]1.0_OriginalTargets'!I404</f>
        <v>180</v>
      </c>
      <c r="G119" s="487">
        <f>'[2]1.0_OriginalTargets'!J404</f>
        <v>24</v>
      </c>
      <c r="H119" s="487">
        <f>'[2]1.0_OriginalTargets'!K404</f>
        <v>69</v>
      </c>
      <c r="I119" s="487">
        <f>'[2]1.0_OriginalTargets'!L404</f>
        <v>62</v>
      </c>
      <c r="J119" s="487">
        <f>'[2]1.0_OriginalTargets'!M404</f>
        <v>25</v>
      </c>
      <c r="K119" s="488">
        <f>'[2]1.0_OriginalTargets'!N404</f>
        <v>0</v>
      </c>
      <c r="M119" s="487">
        <f>'[2]1.0_OriginalTargets'!S404</f>
        <v>244</v>
      </c>
      <c r="N119" s="487">
        <f>'[2]1.0_OriginalTargets'!T404</f>
        <v>87</v>
      </c>
      <c r="O119" s="487">
        <f>'[2]1.0_OriginalTargets'!U404</f>
        <v>66</v>
      </c>
      <c r="P119" s="487">
        <f>'[2]1.0_OriginalTargets'!V404</f>
        <v>58</v>
      </c>
      <c r="Q119" s="487">
        <f>'[2]1.0_OriginalTargets'!W404</f>
        <v>0</v>
      </c>
      <c r="R119" s="488">
        <f>'[2]1.0_OriginalTargets'!X404</f>
        <v>33</v>
      </c>
      <c r="T119" s="487">
        <f>'[2]1.0_OriginalTargets'!AC404</f>
        <v>244</v>
      </c>
      <c r="U119" s="487">
        <f>'[2]1.0_OriginalTargets'!AD404</f>
        <v>84</v>
      </c>
      <c r="V119" s="487">
        <f>'[2]1.0_OriginalTargets'!AE404</f>
        <v>46</v>
      </c>
      <c r="W119" s="487">
        <f>'[2]1.0_OriginalTargets'!AF404</f>
        <v>58</v>
      </c>
      <c r="X119" s="487">
        <f>'[2]1.0_OriginalTargets'!AG404</f>
        <v>12</v>
      </c>
      <c r="Y119" s="488">
        <f>'[2]1.0_OriginalTargets'!AH404</f>
        <v>44</v>
      </c>
      <c r="AA119" s="487">
        <f>'[2]1.0_OriginalTargets'!AK404</f>
        <v>23</v>
      </c>
      <c r="AB119" s="487">
        <f>'[2]1.0_OriginalTargets'!AL404</f>
        <v>3</v>
      </c>
      <c r="AC119" s="487">
        <f>'[2]1.0_OriginalTargets'!AM404</f>
        <v>20</v>
      </c>
      <c r="AD119" s="487">
        <f>'[2]1.0_OriginalTargets'!AN404</f>
        <v>0</v>
      </c>
      <c r="AE119" s="487">
        <f>'[2]1.0_OriginalTargets'!AO404</f>
        <v>-12</v>
      </c>
      <c r="AF119" s="488">
        <f>'[2]1.0_OriginalTargets'!AP404</f>
        <v>-11</v>
      </c>
      <c r="AG119" s="482"/>
      <c r="AH119" s="487">
        <f>'[2]1.0_OriginalTargets'!AR404</f>
        <v>23</v>
      </c>
      <c r="AI119" s="487">
        <f>'[2]1.0_OriginalTargets'!AS404</f>
        <v>3</v>
      </c>
      <c r="AJ119" s="487">
        <f>'[2]1.0_OriginalTargets'!AT404</f>
        <v>20</v>
      </c>
      <c r="AK119" s="487">
        <f>'[2]1.0_OriginalTargets'!AU404</f>
        <v>0</v>
      </c>
      <c r="AL119" s="487">
        <f>'[2]1.0_OriginalTargets'!AV404</f>
        <v>-12</v>
      </c>
      <c r="AM119" s="488">
        <f>'[2]1.0_OriginalTargets'!AW404</f>
        <v>-11</v>
      </c>
      <c r="AN119" s="482"/>
      <c r="AO119" s="487">
        <f>'[2]1.0_OriginalTargets'!AY404</f>
        <v>0</v>
      </c>
      <c r="AP119" s="487">
        <f>'[2]1.0_OriginalTargets'!AZ404</f>
        <v>0</v>
      </c>
      <c r="AQ119" s="487">
        <f>'[2]1.0_OriginalTargets'!BA404</f>
        <v>0</v>
      </c>
      <c r="AR119" s="487">
        <f>'[2]1.0_OriginalTargets'!BB404</f>
        <v>0</v>
      </c>
      <c r="AS119" s="487">
        <f>'[2]1.0_OriginalTargets'!BC404</f>
        <v>0</v>
      </c>
      <c r="AT119" s="488">
        <f>'[2]1.0_OriginalTargets'!BD404</f>
        <v>0</v>
      </c>
      <c r="AU119" s="482"/>
      <c r="AV119" s="487">
        <f>'[2]1.0_OriginalTargets'!BF404</f>
        <v>0</v>
      </c>
      <c r="AW119" s="487">
        <f>'[2]1.0_OriginalTargets'!BG404</f>
        <v>0</v>
      </c>
      <c r="AX119" s="487">
        <f>'[2]1.0_OriginalTargets'!BH404</f>
        <v>0</v>
      </c>
      <c r="AY119" s="487">
        <f>'[2]1.0_OriginalTargets'!BI404</f>
        <v>0</v>
      </c>
      <c r="AZ119" s="487">
        <f>'[2]1.0_OriginalTargets'!BJ404</f>
        <v>0</v>
      </c>
      <c r="BA119" s="488">
        <f>'[2]1.0_OriginalTargets'!BK404</f>
        <v>0</v>
      </c>
    </row>
    <row r="120" spans="1:53" ht="13.15" x14ac:dyDescent="0.35">
      <c r="A120" s="483"/>
      <c r="B120" s="484"/>
      <c r="C120" s="485"/>
      <c r="D120" s="486"/>
      <c r="E120" s="479" t="s">
        <v>33</v>
      </c>
      <c r="F120" s="487">
        <f>'[2]1.0_OriginalTargets'!I405</f>
        <v>160</v>
      </c>
      <c r="G120" s="487">
        <f>'[2]1.0_OriginalTargets'!J405</f>
        <v>0</v>
      </c>
      <c r="H120" s="487">
        <f>'[2]1.0_OriginalTargets'!K405</f>
        <v>135</v>
      </c>
      <c r="I120" s="487">
        <f>'[2]1.0_OriginalTargets'!L405</f>
        <v>6</v>
      </c>
      <c r="J120" s="487">
        <f>'[2]1.0_OriginalTargets'!M405</f>
        <v>15</v>
      </c>
      <c r="K120" s="488">
        <f>'[2]1.0_OriginalTargets'!N405</f>
        <v>4</v>
      </c>
      <c r="M120" s="487">
        <f>'[2]1.0_OriginalTargets'!S405</f>
        <v>239</v>
      </c>
      <c r="N120" s="487">
        <f>'[2]1.0_OriginalTargets'!T405</f>
        <v>80</v>
      </c>
      <c r="O120" s="487">
        <f>'[2]1.0_OriginalTargets'!U405</f>
        <v>81</v>
      </c>
      <c r="P120" s="487">
        <f>'[2]1.0_OriginalTargets'!V405</f>
        <v>71</v>
      </c>
      <c r="Q120" s="487">
        <f>'[2]1.0_OriginalTargets'!W405</f>
        <v>4</v>
      </c>
      <c r="R120" s="488">
        <f>'[2]1.0_OriginalTargets'!X405</f>
        <v>3</v>
      </c>
      <c r="T120" s="487">
        <f>'[2]1.0_OriginalTargets'!AC405</f>
        <v>239</v>
      </c>
      <c r="U120" s="487">
        <f>'[2]1.0_OriginalTargets'!AD405</f>
        <v>79</v>
      </c>
      <c r="V120" s="487">
        <f>'[2]1.0_OriginalTargets'!AE405</f>
        <v>67</v>
      </c>
      <c r="W120" s="487">
        <f>'[2]1.0_OriginalTargets'!AF405</f>
        <v>71</v>
      </c>
      <c r="X120" s="487">
        <f>'[2]1.0_OriginalTargets'!AG405</f>
        <v>7</v>
      </c>
      <c r="Y120" s="488">
        <f>'[2]1.0_OriginalTargets'!AH405</f>
        <v>15</v>
      </c>
      <c r="AA120" s="487">
        <f>'[2]1.0_OriginalTargets'!AK405</f>
        <v>15</v>
      </c>
      <c r="AB120" s="487">
        <f>'[2]1.0_OriginalTargets'!AL405</f>
        <v>1</v>
      </c>
      <c r="AC120" s="487">
        <f>'[2]1.0_OriginalTargets'!AM405</f>
        <v>14</v>
      </c>
      <c r="AD120" s="487">
        <f>'[2]1.0_OriginalTargets'!AN405</f>
        <v>0</v>
      </c>
      <c r="AE120" s="487">
        <f>'[2]1.0_OriginalTargets'!AO405</f>
        <v>-3</v>
      </c>
      <c r="AF120" s="488">
        <f>'[2]1.0_OriginalTargets'!AP405</f>
        <v>-12</v>
      </c>
      <c r="AG120" s="482"/>
      <c r="AH120" s="487">
        <f>'[2]1.0_OriginalTargets'!AR405</f>
        <v>15</v>
      </c>
      <c r="AI120" s="487">
        <f>'[2]1.0_OriginalTargets'!AS405</f>
        <v>1</v>
      </c>
      <c r="AJ120" s="487">
        <f>'[2]1.0_OriginalTargets'!AT405</f>
        <v>14</v>
      </c>
      <c r="AK120" s="487">
        <f>'[2]1.0_OriginalTargets'!AU405</f>
        <v>0</v>
      </c>
      <c r="AL120" s="487">
        <f>'[2]1.0_OriginalTargets'!AV405</f>
        <v>-3</v>
      </c>
      <c r="AM120" s="488">
        <f>'[2]1.0_OriginalTargets'!AW405</f>
        <v>-12</v>
      </c>
      <c r="AN120" s="482"/>
      <c r="AO120" s="487">
        <f>'[2]1.0_OriginalTargets'!AY405</f>
        <v>0</v>
      </c>
      <c r="AP120" s="487">
        <f>'[2]1.0_OriginalTargets'!AZ405</f>
        <v>0</v>
      </c>
      <c r="AQ120" s="487">
        <f>'[2]1.0_OriginalTargets'!BA405</f>
        <v>0</v>
      </c>
      <c r="AR120" s="487">
        <f>'[2]1.0_OriginalTargets'!BB405</f>
        <v>0</v>
      </c>
      <c r="AS120" s="487">
        <f>'[2]1.0_OriginalTargets'!BC405</f>
        <v>0</v>
      </c>
      <c r="AT120" s="488">
        <f>'[2]1.0_OriginalTargets'!BD405</f>
        <v>0</v>
      </c>
      <c r="AU120" s="482"/>
      <c r="AV120" s="487">
        <f>'[2]1.0_OriginalTargets'!BF405</f>
        <v>0</v>
      </c>
      <c r="AW120" s="487">
        <f>'[2]1.0_OriginalTargets'!BG405</f>
        <v>0</v>
      </c>
      <c r="AX120" s="487">
        <f>'[2]1.0_OriginalTargets'!BH405</f>
        <v>0</v>
      </c>
      <c r="AY120" s="487">
        <f>'[2]1.0_OriginalTargets'!BI405</f>
        <v>0</v>
      </c>
      <c r="AZ120" s="487">
        <f>'[2]1.0_OriginalTargets'!BJ405</f>
        <v>0</v>
      </c>
      <c r="BA120" s="488">
        <f>'[2]1.0_OriginalTargets'!BK405</f>
        <v>0</v>
      </c>
    </row>
    <row r="121" spans="1:53" ht="13.5" thickBot="1" x14ac:dyDescent="0.4">
      <c r="A121" s="483"/>
      <c r="B121" s="489"/>
      <c r="C121" s="490"/>
      <c r="D121" s="491"/>
      <c r="E121" s="492" t="s">
        <v>34</v>
      </c>
      <c r="F121" s="493">
        <f>'[2]1.0_OriginalTargets'!I406</f>
        <v>253</v>
      </c>
      <c r="G121" s="493">
        <f>'[2]1.0_OriginalTargets'!J406</f>
        <v>4</v>
      </c>
      <c r="H121" s="493">
        <f>'[2]1.0_OriginalTargets'!K406</f>
        <v>229</v>
      </c>
      <c r="I121" s="493">
        <f>'[2]1.0_OriginalTargets'!L406</f>
        <v>2</v>
      </c>
      <c r="J121" s="493">
        <f>'[2]1.0_OriginalTargets'!M406</f>
        <v>12</v>
      </c>
      <c r="K121" s="494">
        <f>'[2]1.0_OriginalTargets'!N406</f>
        <v>6</v>
      </c>
      <c r="M121" s="493">
        <f>'[2]1.0_OriginalTargets'!S406</f>
        <v>289</v>
      </c>
      <c r="N121" s="493">
        <f>'[2]1.0_OriginalTargets'!T406</f>
        <v>38</v>
      </c>
      <c r="O121" s="493">
        <f>'[2]1.0_OriginalTargets'!U406</f>
        <v>124</v>
      </c>
      <c r="P121" s="493">
        <f>'[2]1.0_OriginalTargets'!V406</f>
        <v>116</v>
      </c>
      <c r="Q121" s="493">
        <f>'[2]1.0_OriginalTargets'!W406</f>
        <v>6</v>
      </c>
      <c r="R121" s="494">
        <f>'[2]1.0_OriginalTargets'!X406</f>
        <v>5</v>
      </c>
      <c r="T121" s="493">
        <f>'[2]1.0_OriginalTargets'!AC406</f>
        <v>289</v>
      </c>
      <c r="U121" s="493">
        <f>'[2]1.0_OriginalTargets'!AD406</f>
        <v>38</v>
      </c>
      <c r="V121" s="493">
        <f>'[2]1.0_OriginalTargets'!AE406</f>
        <v>116</v>
      </c>
      <c r="W121" s="493">
        <f>'[2]1.0_OriginalTargets'!AF406</f>
        <v>116</v>
      </c>
      <c r="X121" s="493">
        <f>'[2]1.0_OriginalTargets'!AG406</f>
        <v>6</v>
      </c>
      <c r="Y121" s="494">
        <f>'[2]1.0_OriginalTargets'!AH406</f>
        <v>13</v>
      </c>
      <c r="AA121" s="493">
        <f>'[2]1.0_OriginalTargets'!AK406</f>
        <v>8</v>
      </c>
      <c r="AB121" s="493">
        <f>'[2]1.0_OriginalTargets'!AL406</f>
        <v>0</v>
      </c>
      <c r="AC121" s="493">
        <f>'[2]1.0_OriginalTargets'!AM406</f>
        <v>8</v>
      </c>
      <c r="AD121" s="493">
        <f>'[2]1.0_OriginalTargets'!AN406</f>
        <v>0</v>
      </c>
      <c r="AE121" s="493">
        <f>'[2]1.0_OriginalTargets'!AO406</f>
        <v>0</v>
      </c>
      <c r="AF121" s="494">
        <f>'[2]1.0_OriginalTargets'!AP406</f>
        <v>-8</v>
      </c>
      <c r="AG121" s="482"/>
      <c r="AH121" s="493">
        <f>'[2]1.0_OriginalTargets'!AR406</f>
        <v>8</v>
      </c>
      <c r="AI121" s="493">
        <f>'[2]1.0_OriginalTargets'!AS406</f>
        <v>0</v>
      </c>
      <c r="AJ121" s="493">
        <f>'[2]1.0_OriginalTargets'!AT406</f>
        <v>8</v>
      </c>
      <c r="AK121" s="493">
        <f>'[2]1.0_OriginalTargets'!AU406</f>
        <v>0</v>
      </c>
      <c r="AL121" s="493">
        <f>'[2]1.0_OriginalTargets'!AV406</f>
        <v>0</v>
      </c>
      <c r="AM121" s="494">
        <f>'[2]1.0_OriginalTargets'!AW406</f>
        <v>-8</v>
      </c>
      <c r="AN121" s="482"/>
      <c r="AO121" s="493">
        <f>'[2]1.0_OriginalTargets'!AY406</f>
        <v>0</v>
      </c>
      <c r="AP121" s="493">
        <f>'[2]1.0_OriginalTargets'!AZ406</f>
        <v>0</v>
      </c>
      <c r="AQ121" s="493">
        <f>'[2]1.0_OriginalTargets'!BA406</f>
        <v>0</v>
      </c>
      <c r="AR121" s="493">
        <f>'[2]1.0_OriginalTargets'!BB406</f>
        <v>0</v>
      </c>
      <c r="AS121" s="493">
        <f>'[2]1.0_OriginalTargets'!BC406</f>
        <v>0</v>
      </c>
      <c r="AT121" s="494">
        <f>'[2]1.0_OriginalTargets'!BD406</f>
        <v>0</v>
      </c>
      <c r="AU121" s="482"/>
      <c r="AV121" s="493">
        <f>'[2]1.0_OriginalTargets'!BF406</f>
        <v>0</v>
      </c>
      <c r="AW121" s="493">
        <f>'[2]1.0_OriginalTargets'!BG406</f>
        <v>0</v>
      </c>
      <c r="AX121" s="493">
        <f>'[2]1.0_OriginalTargets'!BH406</f>
        <v>0</v>
      </c>
      <c r="AY121" s="493">
        <f>'[2]1.0_OriginalTargets'!BI406</f>
        <v>0</v>
      </c>
      <c r="AZ121" s="493">
        <f>'[2]1.0_OriginalTargets'!BJ406</f>
        <v>0</v>
      </c>
      <c r="BA121" s="494">
        <f>'[2]1.0_OriginalTargets'!BK406</f>
        <v>0</v>
      </c>
    </row>
    <row r="122" spans="1:53" ht="25.5" x14ac:dyDescent="0.35">
      <c r="A122" s="495" t="s">
        <v>20</v>
      </c>
      <c r="B122" s="476">
        <v>47</v>
      </c>
      <c r="C122" s="477" t="s">
        <v>19</v>
      </c>
      <c r="D122" s="478" t="s">
        <v>35</v>
      </c>
      <c r="E122" s="496" t="s">
        <v>31</v>
      </c>
      <c r="F122" s="480">
        <f>'[2]1.0_OriginalTargets'!I407</f>
        <v>106</v>
      </c>
      <c r="G122" s="480">
        <f>'[2]1.0_OriginalTargets'!J407</f>
        <v>2</v>
      </c>
      <c r="H122" s="480">
        <f>'[2]1.0_OriginalTargets'!K407</f>
        <v>59</v>
      </c>
      <c r="I122" s="480">
        <f>'[2]1.0_OriginalTargets'!L407</f>
        <v>16</v>
      </c>
      <c r="J122" s="480">
        <f>'[2]1.0_OriginalTargets'!M407</f>
        <v>17</v>
      </c>
      <c r="K122" s="481">
        <f>'[2]1.0_OriginalTargets'!N407</f>
        <v>12</v>
      </c>
      <c r="M122" s="480">
        <f>'[2]1.0_OriginalTargets'!S407</f>
        <v>115</v>
      </c>
      <c r="N122" s="480">
        <f>'[2]1.0_OriginalTargets'!T407</f>
        <v>21</v>
      </c>
      <c r="O122" s="480">
        <f>'[2]1.0_OriginalTargets'!U407</f>
        <v>68</v>
      </c>
      <c r="P122" s="480">
        <f>'[2]1.0_OriginalTargets'!V407</f>
        <v>0</v>
      </c>
      <c r="Q122" s="480">
        <f>'[2]1.0_OriginalTargets'!W407</f>
        <v>0</v>
      </c>
      <c r="R122" s="481">
        <f>'[2]1.0_OriginalTargets'!X407</f>
        <v>26</v>
      </c>
      <c r="T122" s="480">
        <f>'[2]1.0_OriginalTargets'!AC407</f>
        <v>115</v>
      </c>
      <c r="U122" s="480">
        <f>'[2]1.0_OriginalTargets'!AD407</f>
        <v>11</v>
      </c>
      <c r="V122" s="480">
        <f>'[2]1.0_OriginalTargets'!AE407</f>
        <v>59</v>
      </c>
      <c r="W122" s="480">
        <f>'[2]1.0_OriginalTargets'!AF407</f>
        <v>0</v>
      </c>
      <c r="X122" s="480">
        <f>'[2]1.0_OriginalTargets'!AG407</f>
        <v>0</v>
      </c>
      <c r="Y122" s="481">
        <f>'[2]1.0_OriginalTargets'!AH407</f>
        <v>45</v>
      </c>
      <c r="AA122" s="480">
        <f>'[2]1.0_OriginalTargets'!AK407</f>
        <v>0</v>
      </c>
      <c r="AB122" s="480">
        <f>'[2]1.0_OriginalTargets'!AL407</f>
        <v>10</v>
      </c>
      <c r="AC122" s="480">
        <f>'[2]1.0_OriginalTargets'!AM407</f>
        <v>9</v>
      </c>
      <c r="AD122" s="480">
        <f>'[2]1.0_OriginalTargets'!AN407</f>
        <v>0</v>
      </c>
      <c r="AE122" s="480">
        <f>'[2]1.0_OriginalTargets'!AO407</f>
        <v>0</v>
      </c>
      <c r="AF122" s="481">
        <f>'[2]1.0_OriginalTargets'!AP407</f>
        <v>-19</v>
      </c>
      <c r="AG122" s="482"/>
      <c r="AH122" s="480">
        <f>'[2]1.0_OriginalTargets'!AR407</f>
        <v>0</v>
      </c>
      <c r="AI122" s="480">
        <f>'[2]1.0_OriginalTargets'!AS407</f>
        <v>0</v>
      </c>
      <c r="AJ122" s="480">
        <f>'[2]1.0_OriginalTargets'!AT407</f>
        <v>0</v>
      </c>
      <c r="AK122" s="480">
        <f>'[2]1.0_OriginalTargets'!AU407</f>
        <v>0</v>
      </c>
      <c r="AL122" s="480">
        <f>'[2]1.0_OriginalTargets'!AV407</f>
        <v>0</v>
      </c>
      <c r="AM122" s="481">
        <f>'[2]1.0_OriginalTargets'!AW407</f>
        <v>0</v>
      </c>
      <c r="AN122" s="482"/>
      <c r="AO122" s="480">
        <f>'[2]1.0_OriginalTargets'!AY407</f>
        <v>0</v>
      </c>
      <c r="AP122" s="480">
        <f>'[2]1.0_OriginalTargets'!AZ407</f>
        <v>0</v>
      </c>
      <c r="AQ122" s="480">
        <f>'[2]1.0_OriginalTargets'!BA407</f>
        <v>0</v>
      </c>
      <c r="AR122" s="480">
        <f>'[2]1.0_OriginalTargets'!BB407</f>
        <v>0</v>
      </c>
      <c r="AS122" s="480">
        <f>'[2]1.0_OriginalTargets'!BC407</f>
        <v>0</v>
      </c>
      <c r="AT122" s="481">
        <f>'[2]1.0_OriginalTargets'!BD407</f>
        <v>0</v>
      </c>
      <c r="AU122" s="482"/>
      <c r="AV122" s="480">
        <f>'[2]1.0_OriginalTargets'!BF407</f>
        <v>0</v>
      </c>
      <c r="AW122" s="480">
        <f>'[2]1.0_OriginalTargets'!BG407</f>
        <v>0</v>
      </c>
      <c r="AX122" s="480">
        <f>'[2]1.0_OriginalTargets'!BH407</f>
        <v>0</v>
      </c>
      <c r="AY122" s="480">
        <f>'[2]1.0_OriginalTargets'!BI407</f>
        <v>0</v>
      </c>
      <c r="AZ122" s="480">
        <f>'[2]1.0_OriginalTargets'!BJ407</f>
        <v>0</v>
      </c>
      <c r="BA122" s="481">
        <f>'[2]1.0_OriginalTargets'!BK407</f>
        <v>0</v>
      </c>
    </row>
    <row r="123" spans="1:53" ht="13.15" x14ac:dyDescent="0.35">
      <c r="A123" s="483"/>
      <c r="B123" s="484"/>
      <c r="C123" s="485"/>
      <c r="D123" s="486"/>
      <c r="E123" s="479" t="s">
        <v>32</v>
      </c>
      <c r="F123" s="487">
        <f>'[2]1.0_OriginalTargets'!I408</f>
        <v>0</v>
      </c>
      <c r="G123" s="487">
        <f>'[2]1.0_OriginalTargets'!J408</f>
        <v>0</v>
      </c>
      <c r="H123" s="487">
        <f>'[2]1.0_OriginalTargets'!K408</f>
        <v>0</v>
      </c>
      <c r="I123" s="487">
        <f>'[2]1.0_OriginalTargets'!L408</f>
        <v>0</v>
      </c>
      <c r="J123" s="487">
        <f>'[2]1.0_OriginalTargets'!M408</f>
        <v>0</v>
      </c>
      <c r="K123" s="488">
        <f>'[2]1.0_OriginalTargets'!N408</f>
        <v>0</v>
      </c>
      <c r="M123" s="487">
        <f>'[2]1.0_OriginalTargets'!S408</f>
        <v>0</v>
      </c>
      <c r="N123" s="487">
        <f>'[2]1.0_OriginalTargets'!T408</f>
        <v>0</v>
      </c>
      <c r="O123" s="487">
        <f>'[2]1.0_OriginalTargets'!U408</f>
        <v>0</v>
      </c>
      <c r="P123" s="487">
        <f>'[2]1.0_OriginalTargets'!V408</f>
        <v>0</v>
      </c>
      <c r="Q123" s="487">
        <f>'[2]1.0_OriginalTargets'!W408</f>
        <v>0</v>
      </c>
      <c r="R123" s="488">
        <f>'[2]1.0_OriginalTargets'!X408</f>
        <v>0</v>
      </c>
      <c r="T123" s="487">
        <f>'[2]1.0_OriginalTargets'!AC408</f>
        <v>0</v>
      </c>
      <c r="U123" s="487">
        <f>'[2]1.0_OriginalTargets'!AD408</f>
        <v>0</v>
      </c>
      <c r="V123" s="487">
        <f>'[2]1.0_OriginalTargets'!AE408</f>
        <v>0</v>
      </c>
      <c r="W123" s="487">
        <f>'[2]1.0_OriginalTargets'!AF408</f>
        <v>0</v>
      </c>
      <c r="X123" s="487">
        <f>'[2]1.0_OriginalTargets'!AG408</f>
        <v>0</v>
      </c>
      <c r="Y123" s="488">
        <f>'[2]1.0_OriginalTargets'!AH408</f>
        <v>0</v>
      </c>
      <c r="AA123" s="487">
        <f>'[2]1.0_OriginalTargets'!AK408</f>
        <v>0</v>
      </c>
      <c r="AB123" s="487">
        <f>'[2]1.0_OriginalTargets'!AL408</f>
        <v>0</v>
      </c>
      <c r="AC123" s="487">
        <f>'[2]1.0_OriginalTargets'!AM408</f>
        <v>0</v>
      </c>
      <c r="AD123" s="487">
        <f>'[2]1.0_OriginalTargets'!AN408</f>
        <v>0</v>
      </c>
      <c r="AE123" s="487">
        <f>'[2]1.0_OriginalTargets'!AO408</f>
        <v>0</v>
      </c>
      <c r="AF123" s="488">
        <f>'[2]1.0_OriginalTargets'!AP408</f>
        <v>0</v>
      </c>
      <c r="AG123" s="482"/>
      <c r="AH123" s="487">
        <f>'[2]1.0_OriginalTargets'!AR408</f>
        <v>0</v>
      </c>
      <c r="AI123" s="487">
        <f>'[2]1.0_OriginalTargets'!AS408</f>
        <v>0</v>
      </c>
      <c r="AJ123" s="487">
        <f>'[2]1.0_OriginalTargets'!AT408</f>
        <v>0</v>
      </c>
      <c r="AK123" s="487">
        <f>'[2]1.0_OriginalTargets'!AU408</f>
        <v>0</v>
      </c>
      <c r="AL123" s="487">
        <f>'[2]1.0_OriginalTargets'!AV408</f>
        <v>0</v>
      </c>
      <c r="AM123" s="488">
        <f>'[2]1.0_OriginalTargets'!AW408</f>
        <v>0</v>
      </c>
      <c r="AN123" s="482"/>
      <c r="AO123" s="487">
        <f>'[2]1.0_OriginalTargets'!AY408</f>
        <v>0</v>
      </c>
      <c r="AP123" s="487">
        <f>'[2]1.0_OriginalTargets'!AZ408</f>
        <v>0</v>
      </c>
      <c r="AQ123" s="487">
        <f>'[2]1.0_OriginalTargets'!BA408</f>
        <v>0</v>
      </c>
      <c r="AR123" s="487">
        <f>'[2]1.0_OriginalTargets'!BB408</f>
        <v>0</v>
      </c>
      <c r="AS123" s="487">
        <f>'[2]1.0_OriginalTargets'!BC408</f>
        <v>0</v>
      </c>
      <c r="AT123" s="488">
        <f>'[2]1.0_OriginalTargets'!BD408</f>
        <v>0</v>
      </c>
      <c r="AU123" s="482"/>
      <c r="AV123" s="487">
        <f>'[2]1.0_OriginalTargets'!BF408</f>
        <v>0</v>
      </c>
      <c r="AW123" s="487">
        <f>'[2]1.0_OriginalTargets'!BG408</f>
        <v>0</v>
      </c>
      <c r="AX123" s="487">
        <f>'[2]1.0_OriginalTargets'!BH408</f>
        <v>0</v>
      </c>
      <c r="AY123" s="487">
        <f>'[2]1.0_OriginalTargets'!BI408</f>
        <v>0</v>
      </c>
      <c r="AZ123" s="487">
        <f>'[2]1.0_OriginalTargets'!BJ408</f>
        <v>0</v>
      </c>
      <c r="BA123" s="488">
        <f>'[2]1.0_OriginalTargets'!BK408</f>
        <v>0</v>
      </c>
    </row>
    <row r="124" spans="1:53" ht="13.15" x14ac:dyDescent="0.35">
      <c r="A124" s="483"/>
      <c r="B124" s="484"/>
      <c r="C124" s="485"/>
      <c r="D124" s="486"/>
      <c r="E124" s="479" t="s">
        <v>33</v>
      </c>
      <c r="F124" s="487">
        <f>'[2]1.0_OriginalTargets'!I409</f>
        <v>0</v>
      </c>
      <c r="G124" s="487">
        <f>'[2]1.0_OriginalTargets'!J409</f>
        <v>0</v>
      </c>
      <c r="H124" s="487">
        <f>'[2]1.0_OriginalTargets'!K409</f>
        <v>0</v>
      </c>
      <c r="I124" s="487">
        <f>'[2]1.0_OriginalTargets'!L409</f>
        <v>0</v>
      </c>
      <c r="J124" s="487">
        <f>'[2]1.0_OriginalTargets'!M409</f>
        <v>0</v>
      </c>
      <c r="K124" s="488">
        <f>'[2]1.0_OriginalTargets'!N409</f>
        <v>0</v>
      </c>
      <c r="M124" s="487">
        <f>'[2]1.0_OriginalTargets'!S409</f>
        <v>0</v>
      </c>
      <c r="N124" s="487">
        <f>'[2]1.0_OriginalTargets'!T409</f>
        <v>0</v>
      </c>
      <c r="O124" s="487">
        <f>'[2]1.0_OriginalTargets'!U409</f>
        <v>0</v>
      </c>
      <c r="P124" s="487">
        <f>'[2]1.0_OriginalTargets'!V409</f>
        <v>0</v>
      </c>
      <c r="Q124" s="487">
        <f>'[2]1.0_OriginalTargets'!W409</f>
        <v>0</v>
      </c>
      <c r="R124" s="488">
        <f>'[2]1.0_OriginalTargets'!X409</f>
        <v>0</v>
      </c>
      <c r="T124" s="487">
        <f>'[2]1.0_OriginalTargets'!AC409</f>
        <v>0</v>
      </c>
      <c r="U124" s="487">
        <f>'[2]1.0_OriginalTargets'!AD409</f>
        <v>0</v>
      </c>
      <c r="V124" s="487">
        <f>'[2]1.0_OriginalTargets'!AE409</f>
        <v>0</v>
      </c>
      <c r="W124" s="487">
        <f>'[2]1.0_OriginalTargets'!AF409</f>
        <v>0</v>
      </c>
      <c r="X124" s="487">
        <f>'[2]1.0_OriginalTargets'!AG409</f>
        <v>0</v>
      </c>
      <c r="Y124" s="488">
        <f>'[2]1.0_OriginalTargets'!AH409</f>
        <v>0</v>
      </c>
      <c r="AA124" s="487">
        <f>'[2]1.0_OriginalTargets'!AK409</f>
        <v>0</v>
      </c>
      <c r="AB124" s="487">
        <f>'[2]1.0_OriginalTargets'!AL409</f>
        <v>0</v>
      </c>
      <c r="AC124" s="487">
        <f>'[2]1.0_OriginalTargets'!AM409</f>
        <v>0</v>
      </c>
      <c r="AD124" s="487">
        <f>'[2]1.0_OriginalTargets'!AN409</f>
        <v>0</v>
      </c>
      <c r="AE124" s="487">
        <f>'[2]1.0_OriginalTargets'!AO409</f>
        <v>0</v>
      </c>
      <c r="AF124" s="488">
        <f>'[2]1.0_OriginalTargets'!AP409</f>
        <v>0</v>
      </c>
      <c r="AG124" s="482"/>
      <c r="AH124" s="487">
        <f>'[2]1.0_OriginalTargets'!AR409</f>
        <v>0</v>
      </c>
      <c r="AI124" s="487">
        <f>'[2]1.0_OriginalTargets'!AS409</f>
        <v>0</v>
      </c>
      <c r="AJ124" s="487">
        <f>'[2]1.0_OriginalTargets'!AT409</f>
        <v>0</v>
      </c>
      <c r="AK124" s="487">
        <f>'[2]1.0_OriginalTargets'!AU409</f>
        <v>0</v>
      </c>
      <c r="AL124" s="487">
        <f>'[2]1.0_OriginalTargets'!AV409</f>
        <v>0</v>
      </c>
      <c r="AM124" s="488">
        <f>'[2]1.0_OriginalTargets'!AW409</f>
        <v>0</v>
      </c>
      <c r="AN124" s="482"/>
      <c r="AO124" s="487">
        <f>'[2]1.0_OriginalTargets'!AY409</f>
        <v>0</v>
      </c>
      <c r="AP124" s="487">
        <f>'[2]1.0_OriginalTargets'!AZ409</f>
        <v>0</v>
      </c>
      <c r="AQ124" s="487">
        <f>'[2]1.0_OriginalTargets'!BA409</f>
        <v>0</v>
      </c>
      <c r="AR124" s="487">
        <f>'[2]1.0_OriginalTargets'!BB409</f>
        <v>0</v>
      </c>
      <c r="AS124" s="487">
        <f>'[2]1.0_OriginalTargets'!BC409</f>
        <v>0</v>
      </c>
      <c r="AT124" s="488">
        <f>'[2]1.0_OriginalTargets'!BD409</f>
        <v>0</v>
      </c>
      <c r="AU124" s="482"/>
      <c r="AV124" s="487">
        <f>'[2]1.0_OriginalTargets'!BF409</f>
        <v>0</v>
      </c>
      <c r="AW124" s="487">
        <f>'[2]1.0_OriginalTargets'!BG409</f>
        <v>0</v>
      </c>
      <c r="AX124" s="487">
        <f>'[2]1.0_OriginalTargets'!BH409</f>
        <v>0</v>
      </c>
      <c r="AY124" s="487">
        <f>'[2]1.0_OriginalTargets'!BI409</f>
        <v>0</v>
      </c>
      <c r="AZ124" s="487">
        <f>'[2]1.0_OriginalTargets'!BJ409</f>
        <v>0</v>
      </c>
      <c r="BA124" s="488">
        <f>'[2]1.0_OriginalTargets'!BK409</f>
        <v>0</v>
      </c>
    </row>
    <row r="125" spans="1:53" ht="13.5" thickBot="1" x14ac:dyDescent="0.4">
      <c r="A125" s="483"/>
      <c r="B125" s="489"/>
      <c r="C125" s="490"/>
      <c r="D125" s="491"/>
      <c r="E125" s="492" t="s">
        <v>34</v>
      </c>
      <c r="F125" s="493">
        <f>'[2]1.0_OriginalTargets'!I410</f>
        <v>0</v>
      </c>
      <c r="G125" s="493">
        <f>'[2]1.0_OriginalTargets'!J410</f>
        <v>0</v>
      </c>
      <c r="H125" s="493">
        <f>'[2]1.0_OriginalTargets'!K410</f>
        <v>0</v>
      </c>
      <c r="I125" s="493">
        <f>'[2]1.0_OriginalTargets'!L410</f>
        <v>0</v>
      </c>
      <c r="J125" s="493">
        <f>'[2]1.0_OriginalTargets'!M410</f>
        <v>0</v>
      </c>
      <c r="K125" s="494">
        <f>'[2]1.0_OriginalTargets'!N410</f>
        <v>0</v>
      </c>
      <c r="M125" s="493">
        <f>'[2]1.0_OriginalTargets'!S410</f>
        <v>0</v>
      </c>
      <c r="N125" s="493">
        <f>'[2]1.0_OriginalTargets'!T410</f>
        <v>0</v>
      </c>
      <c r="O125" s="493">
        <f>'[2]1.0_OriginalTargets'!U410</f>
        <v>0</v>
      </c>
      <c r="P125" s="493">
        <f>'[2]1.0_OriginalTargets'!V410</f>
        <v>0</v>
      </c>
      <c r="Q125" s="493">
        <f>'[2]1.0_OriginalTargets'!W410</f>
        <v>0</v>
      </c>
      <c r="R125" s="494">
        <f>'[2]1.0_OriginalTargets'!X410</f>
        <v>0</v>
      </c>
      <c r="T125" s="493">
        <f>'[2]1.0_OriginalTargets'!AC410</f>
        <v>0</v>
      </c>
      <c r="U125" s="493">
        <f>'[2]1.0_OriginalTargets'!AD410</f>
        <v>0</v>
      </c>
      <c r="V125" s="493">
        <f>'[2]1.0_OriginalTargets'!AE410</f>
        <v>0</v>
      </c>
      <c r="W125" s="493">
        <f>'[2]1.0_OriginalTargets'!AF410</f>
        <v>0</v>
      </c>
      <c r="X125" s="493">
        <f>'[2]1.0_OriginalTargets'!AG410</f>
        <v>0</v>
      </c>
      <c r="Y125" s="494">
        <f>'[2]1.0_OriginalTargets'!AH410</f>
        <v>0</v>
      </c>
      <c r="AA125" s="493">
        <f>'[2]1.0_OriginalTargets'!AK410</f>
        <v>0</v>
      </c>
      <c r="AB125" s="493">
        <f>'[2]1.0_OriginalTargets'!AL410</f>
        <v>0</v>
      </c>
      <c r="AC125" s="493">
        <f>'[2]1.0_OriginalTargets'!AM410</f>
        <v>0</v>
      </c>
      <c r="AD125" s="493">
        <f>'[2]1.0_OriginalTargets'!AN410</f>
        <v>0</v>
      </c>
      <c r="AE125" s="493">
        <f>'[2]1.0_OriginalTargets'!AO410</f>
        <v>0</v>
      </c>
      <c r="AF125" s="494">
        <f>'[2]1.0_OriginalTargets'!AP410</f>
        <v>0</v>
      </c>
      <c r="AG125" s="482"/>
      <c r="AH125" s="493">
        <f>'[2]1.0_OriginalTargets'!AR410</f>
        <v>0</v>
      </c>
      <c r="AI125" s="493">
        <f>'[2]1.0_OriginalTargets'!AS410</f>
        <v>0</v>
      </c>
      <c r="AJ125" s="493">
        <f>'[2]1.0_OriginalTargets'!AT410</f>
        <v>0</v>
      </c>
      <c r="AK125" s="493">
        <f>'[2]1.0_OriginalTargets'!AU410</f>
        <v>0</v>
      </c>
      <c r="AL125" s="493">
        <f>'[2]1.0_OriginalTargets'!AV410</f>
        <v>0</v>
      </c>
      <c r="AM125" s="494">
        <f>'[2]1.0_OriginalTargets'!AW410</f>
        <v>0</v>
      </c>
      <c r="AN125" s="482"/>
      <c r="AO125" s="493">
        <f>'[2]1.0_OriginalTargets'!AY410</f>
        <v>0</v>
      </c>
      <c r="AP125" s="493">
        <f>'[2]1.0_OriginalTargets'!AZ410</f>
        <v>0</v>
      </c>
      <c r="AQ125" s="493">
        <f>'[2]1.0_OriginalTargets'!BA410</f>
        <v>0</v>
      </c>
      <c r="AR125" s="493">
        <f>'[2]1.0_OriginalTargets'!BB410</f>
        <v>0</v>
      </c>
      <c r="AS125" s="493">
        <f>'[2]1.0_OriginalTargets'!BC410</f>
        <v>0</v>
      </c>
      <c r="AT125" s="494">
        <f>'[2]1.0_OriginalTargets'!BD410</f>
        <v>0</v>
      </c>
      <c r="AU125" s="482"/>
      <c r="AV125" s="493">
        <f>'[2]1.0_OriginalTargets'!BF410</f>
        <v>0</v>
      </c>
      <c r="AW125" s="493">
        <f>'[2]1.0_OriginalTargets'!BG410</f>
        <v>0</v>
      </c>
      <c r="AX125" s="493">
        <f>'[2]1.0_OriginalTargets'!BH410</f>
        <v>0</v>
      </c>
      <c r="AY125" s="493">
        <f>'[2]1.0_OriginalTargets'!BI410</f>
        <v>0</v>
      </c>
      <c r="AZ125" s="493">
        <f>'[2]1.0_OriginalTargets'!BJ410</f>
        <v>0</v>
      </c>
      <c r="BA125" s="494">
        <f>'[2]1.0_OriginalTargets'!BK410</f>
        <v>0</v>
      </c>
    </row>
    <row r="126" spans="1:53" ht="25.5" x14ac:dyDescent="0.35">
      <c r="A126" s="495" t="s">
        <v>20</v>
      </c>
      <c r="B126" s="476">
        <v>27</v>
      </c>
      <c r="C126" s="477" t="s">
        <v>17</v>
      </c>
      <c r="D126" s="478" t="s">
        <v>38</v>
      </c>
      <c r="E126" s="496" t="s">
        <v>31</v>
      </c>
      <c r="F126" s="480">
        <f>'[2]1.0_OriginalTargets'!I411</f>
        <v>0</v>
      </c>
      <c r="G126" s="480">
        <f>'[2]1.0_OriginalTargets'!J411</f>
        <v>0</v>
      </c>
      <c r="H126" s="480">
        <f>'[2]1.0_OriginalTargets'!K411</f>
        <v>0</v>
      </c>
      <c r="I126" s="480">
        <f>'[2]1.0_OriginalTargets'!L411</f>
        <v>0</v>
      </c>
      <c r="J126" s="480">
        <f>'[2]1.0_OriginalTargets'!M411</f>
        <v>0</v>
      </c>
      <c r="K126" s="481">
        <f>'[2]1.0_OriginalTargets'!N411</f>
        <v>0</v>
      </c>
      <c r="M126" s="480">
        <f>'[2]1.0_OriginalTargets'!S411</f>
        <v>0</v>
      </c>
      <c r="N126" s="480">
        <f>'[2]1.0_OriginalTargets'!T411</f>
        <v>0</v>
      </c>
      <c r="O126" s="480">
        <f>'[2]1.0_OriginalTargets'!U411</f>
        <v>0</v>
      </c>
      <c r="P126" s="480">
        <f>'[2]1.0_OriginalTargets'!V411</f>
        <v>0</v>
      </c>
      <c r="Q126" s="480">
        <f>'[2]1.0_OriginalTargets'!W411</f>
        <v>0</v>
      </c>
      <c r="R126" s="481">
        <f>'[2]1.0_OriginalTargets'!X411</f>
        <v>0</v>
      </c>
      <c r="T126" s="480">
        <f>'[2]1.0_OriginalTargets'!AC411</f>
        <v>0</v>
      </c>
      <c r="U126" s="480">
        <f>'[2]1.0_OriginalTargets'!AD411</f>
        <v>0</v>
      </c>
      <c r="V126" s="480">
        <f>'[2]1.0_OriginalTargets'!AE411</f>
        <v>0</v>
      </c>
      <c r="W126" s="480">
        <f>'[2]1.0_OriginalTargets'!AF411</f>
        <v>0</v>
      </c>
      <c r="X126" s="480">
        <f>'[2]1.0_OriginalTargets'!AG411</f>
        <v>0</v>
      </c>
      <c r="Y126" s="481">
        <f>'[2]1.0_OriginalTargets'!AH411</f>
        <v>0</v>
      </c>
      <c r="AA126" s="480">
        <f>'[2]1.0_OriginalTargets'!AK411</f>
        <v>0</v>
      </c>
      <c r="AB126" s="480">
        <f>'[2]1.0_OriginalTargets'!AL411</f>
        <v>0</v>
      </c>
      <c r="AC126" s="480">
        <f>'[2]1.0_OriginalTargets'!AM411</f>
        <v>0</v>
      </c>
      <c r="AD126" s="480">
        <f>'[2]1.0_OriginalTargets'!AN411</f>
        <v>0</v>
      </c>
      <c r="AE126" s="480">
        <f>'[2]1.0_OriginalTargets'!AO411</f>
        <v>0</v>
      </c>
      <c r="AF126" s="481">
        <f>'[2]1.0_OriginalTargets'!AP411</f>
        <v>0</v>
      </c>
      <c r="AG126" s="482"/>
      <c r="AH126" s="480">
        <f>'[2]1.0_OriginalTargets'!AR411</f>
        <v>0</v>
      </c>
      <c r="AI126" s="480">
        <f>'[2]1.0_OriginalTargets'!AS411</f>
        <v>0</v>
      </c>
      <c r="AJ126" s="480">
        <f>'[2]1.0_OriginalTargets'!AT411</f>
        <v>0</v>
      </c>
      <c r="AK126" s="480">
        <f>'[2]1.0_OriginalTargets'!AU411</f>
        <v>0</v>
      </c>
      <c r="AL126" s="480">
        <f>'[2]1.0_OriginalTargets'!AV411</f>
        <v>0</v>
      </c>
      <c r="AM126" s="481">
        <f>'[2]1.0_OriginalTargets'!AW411</f>
        <v>0</v>
      </c>
      <c r="AN126" s="482"/>
      <c r="AO126" s="480">
        <f>'[2]1.0_OriginalTargets'!AY411</f>
        <v>0</v>
      </c>
      <c r="AP126" s="480">
        <f>'[2]1.0_OriginalTargets'!AZ411</f>
        <v>0</v>
      </c>
      <c r="AQ126" s="480">
        <f>'[2]1.0_OriginalTargets'!BA411</f>
        <v>0</v>
      </c>
      <c r="AR126" s="480">
        <f>'[2]1.0_OriginalTargets'!BB411</f>
        <v>0</v>
      </c>
      <c r="AS126" s="480">
        <f>'[2]1.0_OriginalTargets'!BC411</f>
        <v>0</v>
      </c>
      <c r="AT126" s="481">
        <f>'[2]1.0_OriginalTargets'!BD411</f>
        <v>0</v>
      </c>
      <c r="AU126" s="482"/>
      <c r="AV126" s="480">
        <f>'[2]1.0_OriginalTargets'!BF411</f>
        <v>0</v>
      </c>
      <c r="AW126" s="480">
        <f>'[2]1.0_OriginalTargets'!BG411</f>
        <v>0</v>
      </c>
      <c r="AX126" s="480">
        <f>'[2]1.0_OriginalTargets'!BH411</f>
        <v>0</v>
      </c>
      <c r="AY126" s="480">
        <f>'[2]1.0_OriginalTargets'!BI411</f>
        <v>0</v>
      </c>
      <c r="AZ126" s="480">
        <f>'[2]1.0_OriginalTargets'!BJ411</f>
        <v>0</v>
      </c>
      <c r="BA126" s="481">
        <f>'[2]1.0_OriginalTargets'!BK411</f>
        <v>0</v>
      </c>
    </row>
    <row r="127" spans="1:53" ht="13.15" x14ac:dyDescent="0.35">
      <c r="A127" s="483"/>
      <c r="B127" s="484"/>
      <c r="C127" s="485"/>
      <c r="D127" s="486"/>
      <c r="E127" s="479" t="s">
        <v>32</v>
      </c>
      <c r="F127" s="487">
        <f>'[2]1.0_OriginalTargets'!I412</f>
        <v>0</v>
      </c>
      <c r="G127" s="487">
        <f>'[2]1.0_OriginalTargets'!J412</f>
        <v>0</v>
      </c>
      <c r="H127" s="487">
        <f>'[2]1.0_OriginalTargets'!K412</f>
        <v>0</v>
      </c>
      <c r="I127" s="487">
        <f>'[2]1.0_OriginalTargets'!L412</f>
        <v>0</v>
      </c>
      <c r="J127" s="487">
        <f>'[2]1.0_OriginalTargets'!M412</f>
        <v>0</v>
      </c>
      <c r="K127" s="488">
        <f>'[2]1.0_OriginalTargets'!N412</f>
        <v>0</v>
      </c>
      <c r="M127" s="487">
        <f>'[2]1.0_OriginalTargets'!S412</f>
        <v>0</v>
      </c>
      <c r="N127" s="487">
        <f>'[2]1.0_OriginalTargets'!T412</f>
        <v>0</v>
      </c>
      <c r="O127" s="487">
        <f>'[2]1.0_OriginalTargets'!U412</f>
        <v>0</v>
      </c>
      <c r="P127" s="487">
        <f>'[2]1.0_OriginalTargets'!V412</f>
        <v>0</v>
      </c>
      <c r="Q127" s="487">
        <f>'[2]1.0_OriginalTargets'!W412</f>
        <v>0</v>
      </c>
      <c r="R127" s="488">
        <f>'[2]1.0_OriginalTargets'!X412</f>
        <v>0</v>
      </c>
      <c r="T127" s="487">
        <f>'[2]1.0_OriginalTargets'!AC412</f>
        <v>0</v>
      </c>
      <c r="U127" s="487">
        <f>'[2]1.0_OriginalTargets'!AD412</f>
        <v>0</v>
      </c>
      <c r="V127" s="487">
        <f>'[2]1.0_OriginalTargets'!AE412</f>
        <v>0</v>
      </c>
      <c r="W127" s="487">
        <f>'[2]1.0_OriginalTargets'!AF412</f>
        <v>0</v>
      </c>
      <c r="X127" s="487">
        <f>'[2]1.0_OriginalTargets'!AG412</f>
        <v>0</v>
      </c>
      <c r="Y127" s="488">
        <f>'[2]1.0_OriginalTargets'!AH412</f>
        <v>0</v>
      </c>
      <c r="AA127" s="487">
        <f>'[2]1.0_OriginalTargets'!AK412</f>
        <v>0</v>
      </c>
      <c r="AB127" s="487">
        <f>'[2]1.0_OriginalTargets'!AL412</f>
        <v>0</v>
      </c>
      <c r="AC127" s="487">
        <f>'[2]1.0_OriginalTargets'!AM412</f>
        <v>0</v>
      </c>
      <c r="AD127" s="487">
        <f>'[2]1.0_OriginalTargets'!AN412</f>
        <v>0</v>
      </c>
      <c r="AE127" s="487">
        <f>'[2]1.0_OriginalTargets'!AO412</f>
        <v>0</v>
      </c>
      <c r="AF127" s="488">
        <f>'[2]1.0_OriginalTargets'!AP412</f>
        <v>0</v>
      </c>
      <c r="AG127" s="482"/>
      <c r="AH127" s="487">
        <f>'[2]1.0_OriginalTargets'!AR412</f>
        <v>0</v>
      </c>
      <c r="AI127" s="487">
        <f>'[2]1.0_OriginalTargets'!AS412</f>
        <v>0</v>
      </c>
      <c r="AJ127" s="487">
        <f>'[2]1.0_OriginalTargets'!AT412</f>
        <v>0</v>
      </c>
      <c r="AK127" s="487">
        <f>'[2]1.0_OriginalTargets'!AU412</f>
        <v>0</v>
      </c>
      <c r="AL127" s="487">
        <f>'[2]1.0_OriginalTargets'!AV412</f>
        <v>0</v>
      </c>
      <c r="AM127" s="488">
        <f>'[2]1.0_OriginalTargets'!AW412</f>
        <v>0</v>
      </c>
      <c r="AN127" s="482"/>
      <c r="AO127" s="487">
        <f>'[2]1.0_OriginalTargets'!AY412</f>
        <v>0</v>
      </c>
      <c r="AP127" s="487">
        <f>'[2]1.0_OriginalTargets'!AZ412</f>
        <v>0</v>
      </c>
      <c r="AQ127" s="487">
        <f>'[2]1.0_OriginalTargets'!BA412</f>
        <v>0</v>
      </c>
      <c r="AR127" s="487">
        <f>'[2]1.0_OriginalTargets'!BB412</f>
        <v>0</v>
      </c>
      <c r="AS127" s="487">
        <f>'[2]1.0_OriginalTargets'!BC412</f>
        <v>0</v>
      </c>
      <c r="AT127" s="488">
        <f>'[2]1.0_OriginalTargets'!BD412</f>
        <v>0</v>
      </c>
      <c r="AU127" s="482"/>
      <c r="AV127" s="487">
        <f>'[2]1.0_OriginalTargets'!BF412</f>
        <v>0</v>
      </c>
      <c r="AW127" s="487">
        <f>'[2]1.0_OriginalTargets'!BG412</f>
        <v>0</v>
      </c>
      <c r="AX127" s="487">
        <f>'[2]1.0_OriginalTargets'!BH412</f>
        <v>0</v>
      </c>
      <c r="AY127" s="487">
        <f>'[2]1.0_OriginalTargets'!BI412</f>
        <v>0</v>
      </c>
      <c r="AZ127" s="487">
        <f>'[2]1.0_OriginalTargets'!BJ412</f>
        <v>0</v>
      </c>
      <c r="BA127" s="488">
        <f>'[2]1.0_OriginalTargets'!BK412</f>
        <v>0</v>
      </c>
    </row>
    <row r="128" spans="1:53" ht="13.15" x14ac:dyDescent="0.35">
      <c r="A128" s="483"/>
      <c r="B128" s="484"/>
      <c r="C128" s="485"/>
      <c r="D128" s="486"/>
      <c r="E128" s="479" t="s">
        <v>33</v>
      </c>
      <c r="F128" s="487">
        <f>'[2]1.0_OriginalTargets'!I413</f>
        <v>0</v>
      </c>
      <c r="G128" s="487">
        <f>'[2]1.0_OriginalTargets'!J413</f>
        <v>0</v>
      </c>
      <c r="H128" s="487">
        <f>'[2]1.0_OriginalTargets'!K413</f>
        <v>0</v>
      </c>
      <c r="I128" s="487">
        <f>'[2]1.0_OriginalTargets'!L413</f>
        <v>0</v>
      </c>
      <c r="J128" s="487">
        <f>'[2]1.0_OriginalTargets'!M413</f>
        <v>0</v>
      </c>
      <c r="K128" s="488">
        <f>'[2]1.0_OriginalTargets'!N413</f>
        <v>0</v>
      </c>
      <c r="M128" s="487">
        <f>'[2]1.0_OriginalTargets'!S413</f>
        <v>0</v>
      </c>
      <c r="N128" s="487">
        <f>'[2]1.0_OriginalTargets'!T413</f>
        <v>0</v>
      </c>
      <c r="O128" s="487">
        <f>'[2]1.0_OriginalTargets'!U413</f>
        <v>0</v>
      </c>
      <c r="P128" s="487">
        <f>'[2]1.0_OriginalTargets'!V413</f>
        <v>0</v>
      </c>
      <c r="Q128" s="487">
        <f>'[2]1.0_OriginalTargets'!W413</f>
        <v>0</v>
      </c>
      <c r="R128" s="488">
        <f>'[2]1.0_OriginalTargets'!X413</f>
        <v>0</v>
      </c>
      <c r="T128" s="487">
        <f>'[2]1.0_OriginalTargets'!AC413</f>
        <v>0</v>
      </c>
      <c r="U128" s="487">
        <f>'[2]1.0_OriginalTargets'!AD413</f>
        <v>0</v>
      </c>
      <c r="V128" s="487">
        <f>'[2]1.0_OriginalTargets'!AE413</f>
        <v>0</v>
      </c>
      <c r="W128" s="487">
        <f>'[2]1.0_OriginalTargets'!AF413</f>
        <v>0</v>
      </c>
      <c r="X128" s="487">
        <f>'[2]1.0_OriginalTargets'!AG413</f>
        <v>0</v>
      </c>
      <c r="Y128" s="488">
        <f>'[2]1.0_OriginalTargets'!AH413</f>
        <v>0</v>
      </c>
      <c r="AA128" s="487">
        <f>'[2]1.0_OriginalTargets'!AK413</f>
        <v>0</v>
      </c>
      <c r="AB128" s="487">
        <f>'[2]1.0_OriginalTargets'!AL413</f>
        <v>0</v>
      </c>
      <c r="AC128" s="487">
        <f>'[2]1.0_OriginalTargets'!AM413</f>
        <v>0</v>
      </c>
      <c r="AD128" s="487">
        <f>'[2]1.0_OriginalTargets'!AN413</f>
        <v>0</v>
      </c>
      <c r="AE128" s="487">
        <f>'[2]1.0_OriginalTargets'!AO413</f>
        <v>0</v>
      </c>
      <c r="AF128" s="488">
        <f>'[2]1.0_OriginalTargets'!AP413</f>
        <v>0</v>
      </c>
      <c r="AG128" s="482"/>
      <c r="AH128" s="487">
        <f>'[2]1.0_OriginalTargets'!AR413</f>
        <v>0</v>
      </c>
      <c r="AI128" s="487">
        <f>'[2]1.0_OriginalTargets'!AS413</f>
        <v>0</v>
      </c>
      <c r="AJ128" s="487">
        <f>'[2]1.0_OriginalTargets'!AT413</f>
        <v>0</v>
      </c>
      <c r="AK128" s="487">
        <f>'[2]1.0_OriginalTargets'!AU413</f>
        <v>0</v>
      </c>
      <c r="AL128" s="487">
        <f>'[2]1.0_OriginalTargets'!AV413</f>
        <v>0</v>
      </c>
      <c r="AM128" s="488">
        <f>'[2]1.0_OriginalTargets'!AW413</f>
        <v>0</v>
      </c>
      <c r="AN128" s="482"/>
      <c r="AO128" s="487">
        <f>'[2]1.0_OriginalTargets'!AY413</f>
        <v>0</v>
      </c>
      <c r="AP128" s="487">
        <f>'[2]1.0_OriginalTargets'!AZ413</f>
        <v>0</v>
      </c>
      <c r="AQ128" s="487">
        <f>'[2]1.0_OriginalTargets'!BA413</f>
        <v>0</v>
      </c>
      <c r="AR128" s="487">
        <f>'[2]1.0_OriginalTargets'!BB413</f>
        <v>0</v>
      </c>
      <c r="AS128" s="487">
        <f>'[2]1.0_OriginalTargets'!BC413</f>
        <v>0</v>
      </c>
      <c r="AT128" s="488">
        <f>'[2]1.0_OriginalTargets'!BD413</f>
        <v>0</v>
      </c>
      <c r="AU128" s="482"/>
      <c r="AV128" s="487">
        <f>'[2]1.0_OriginalTargets'!BF413</f>
        <v>0</v>
      </c>
      <c r="AW128" s="487">
        <f>'[2]1.0_OriginalTargets'!BG413</f>
        <v>0</v>
      </c>
      <c r="AX128" s="487">
        <f>'[2]1.0_OriginalTargets'!BH413</f>
        <v>0</v>
      </c>
      <c r="AY128" s="487">
        <f>'[2]1.0_OriginalTargets'!BI413</f>
        <v>0</v>
      </c>
      <c r="AZ128" s="487">
        <f>'[2]1.0_OriginalTargets'!BJ413</f>
        <v>0</v>
      </c>
      <c r="BA128" s="488">
        <f>'[2]1.0_OriginalTargets'!BK413</f>
        <v>0</v>
      </c>
    </row>
    <row r="129" spans="1:53" ht="13.5" thickBot="1" x14ac:dyDescent="0.4">
      <c r="A129" s="483"/>
      <c r="B129" s="489"/>
      <c r="C129" s="490"/>
      <c r="D129" s="491"/>
      <c r="E129" s="492" t="s">
        <v>34</v>
      </c>
      <c r="F129" s="493">
        <f>'[2]1.0_OriginalTargets'!I414</f>
        <v>23</v>
      </c>
      <c r="G129" s="493">
        <f>'[2]1.0_OriginalTargets'!J414</f>
        <v>7</v>
      </c>
      <c r="H129" s="493">
        <f>'[2]1.0_OriginalTargets'!K414</f>
        <v>3</v>
      </c>
      <c r="I129" s="493">
        <f>'[2]1.0_OriginalTargets'!L414</f>
        <v>3</v>
      </c>
      <c r="J129" s="493">
        <f>'[2]1.0_OriginalTargets'!M414</f>
        <v>9</v>
      </c>
      <c r="K129" s="494">
        <f>'[2]1.0_OriginalTargets'!N414</f>
        <v>1</v>
      </c>
      <c r="M129" s="493">
        <f>'[2]1.0_OriginalTargets'!S414</f>
        <v>23</v>
      </c>
      <c r="N129" s="493">
        <f>'[2]1.0_OriginalTargets'!T414</f>
        <v>4</v>
      </c>
      <c r="O129" s="493">
        <f>'[2]1.0_OriginalTargets'!U414</f>
        <v>6</v>
      </c>
      <c r="P129" s="493">
        <f>'[2]1.0_OriginalTargets'!V414</f>
        <v>7</v>
      </c>
      <c r="Q129" s="493">
        <f>'[2]1.0_OriginalTargets'!W414</f>
        <v>3</v>
      </c>
      <c r="R129" s="494">
        <f>'[2]1.0_OriginalTargets'!X414</f>
        <v>3</v>
      </c>
      <c r="T129" s="493">
        <f>'[2]1.0_OriginalTargets'!AC414</f>
        <v>23</v>
      </c>
      <c r="U129" s="493">
        <f>'[2]1.0_OriginalTargets'!AD414</f>
        <v>0</v>
      </c>
      <c r="V129" s="493">
        <f>'[2]1.0_OriginalTargets'!AE414</f>
        <v>0</v>
      </c>
      <c r="W129" s="493">
        <f>'[2]1.0_OriginalTargets'!AF414</f>
        <v>7</v>
      </c>
      <c r="X129" s="493">
        <f>'[2]1.0_OriginalTargets'!AG414</f>
        <v>3</v>
      </c>
      <c r="Y129" s="494">
        <f>'[2]1.0_OriginalTargets'!AH414</f>
        <v>13</v>
      </c>
      <c r="AA129" s="493">
        <f>'[2]1.0_OriginalTargets'!AK414</f>
        <v>10</v>
      </c>
      <c r="AB129" s="493">
        <f>'[2]1.0_OriginalTargets'!AL414</f>
        <v>4</v>
      </c>
      <c r="AC129" s="493">
        <f>'[2]1.0_OriginalTargets'!AM414</f>
        <v>6</v>
      </c>
      <c r="AD129" s="493">
        <f>'[2]1.0_OriginalTargets'!AN414</f>
        <v>0</v>
      </c>
      <c r="AE129" s="493">
        <f>'[2]1.0_OriginalTargets'!AO414</f>
        <v>0</v>
      </c>
      <c r="AF129" s="494">
        <f>'[2]1.0_OriginalTargets'!AP414</f>
        <v>-10</v>
      </c>
      <c r="AG129" s="482"/>
      <c r="AH129" s="493">
        <f>'[2]1.0_OriginalTargets'!AR414</f>
        <v>10</v>
      </c>
      <c r="AI129" s="493">
        <f>'[2]1.0_OriginalTargets'!AS414</f>
        <v>4</v>
      </c>
      <c r="AJ129" s="493">
        <f>'[2]1.0_OriginalTargets'!AT414</f>
        <v>6</v>
      </c>
      <c r="AK129" s="493">
        <f>'[2]1.0_OriginalTargets'!AU414</f>
        <v>0</v>
      </c>
      <c r="AL129" s="493">
        <f>'[2]1.0_OriginalTargets'!AV414</f>
        <v>0</v>
      </c>
      <c r="AM129" s="494">
        <f>'[2]1.0_OriginalTargets'!AW414</f>
        <v>-10</v>
      </c>
      <c r="AN129" s="482"/>
      <c r="AO129" s="493">
        <f>'[2]1.0_OriginalTargets'!AY414</f>
        <v>0</v>
      </c>
      <c r="AP129" s="493">
        <f>'[2]1.0_OriginalTargets'!AZ414</f>
        <v>0</v>
      </c>
      <c r="AQ129" s="493">
        <f>'[2]1.0_OriginalTargets'!BA414</f>
        <v>0</v>
      </c>
      <c r="AR129" s="493">
        <f>'[2]1.0_OriginalTargets'!BB414</f>
        <v>0</v>
      </c>
      <c r="AS129" s="493">
        <f>'[2]1.0_OriginalTargets'!BC414</f>
        <v>0</v>
      </c>
      <c r="AT129" s="494">
        <f>'[2]1.0_OriginalTargets'!BD414</f>
        <v>0</v>
      </c>
      <c r="AU129" s="482"/>
      <c r="AV129" s="493">
        <f>'[2]1.0_OriginalTargets'!BF414</f>
        <v>0</v>
      </c>
      <c r="AW129" s="493">
        <f>'[2]1.0_OriginalTargets'!BG414</f>
        <v>0</v>
      </c>
      <c r="AX129" s="493">
        <f>'[2]1.0_OriginalTargets'!BH414</f>
        <v>0</v>
      </c>
      <c r="AY129" s="493">
        <f>'[2]1.0_OriginalTargets'!BI414</f>
        <v>0</v>
      </c>
      <c r="AZ129" s="493">
        <f>'[2]1.0_OriginalTargets'!BJ414</f>
        <v>0</v>
      </c>
      <c r="BA129" s="494">
        <f>'[2]1.0_OriginalTargets'!BK414</f>
        <v>0</v>
      </c>
    </row>
    <row r="130" spans="1:53" ht="25.5" x14ac:dyDescent="0.35">
      <c r="A130" s="495" t="s">
        <v>20</v>
      </c>
      <c r="B130" s="476">
        <v>26</v>
      </c>
      <c r="C130" s="477" t="s">
        <v>57</v>
      </c>
      <c r="D130" s="478" t="s">
        <v>36</v>
      </c>
      <c r="E130" s="496" t="s">
        <v>31</v>
      </c>
      <c r="F130" s="480">
        <f>'[2]1.0_OriginalTargets'!I415</f>
        <v>0</v>
      </c>
      <c r="G130" s="480">
        <f>'[2]1.0_OriginalTargets'!J415</f>
        <v>0</v>
      </c>
      <c r="H130" s="480">
        <f>'[2]1.0_OriginalTargets'!K415</f>
        <v>0</v>
      </c>
      <c r="I130" s="480">
        <f>'[2]1.0_OriginalTargets'!L415</f>
        <v>0</v>
      </c>
      <c r="J130" s="480">
        <f>'[2]1.0_OriginalTargets'!M415</f>
        <v>0</v>
      </c>
      <c r="K130" s="481">
        <f>'[2]1.0_OriginalTargets'!N415</f>
        <v>0</v>
      </c>
      <c r="M130" s="480">
        <f>'[2]1.0_OriginalTargets'!S415</f>
        <v>0</v>
      </c>
      <c r="N130" s="480">
        <f>'[2]1.0_OriginalTargets'!T415</f>
        <v>0</v>
      </c>
      <c r="O130" s="480">
        <f>'[2]1.0_OriginalTargets'!U415</f>
        <v>0</v>
      </c>
      <c r="P130" s="480">
        <f>'[2]1.0_OriginalTargets'!V415</f>
        <v>0</v>
      </c>
      <c r="Q130" s="480">
        <f>'[2]1.0_OriginalTargets'!W415</f>
        <v>0</v>
      </c>
      <c r="R130" s="481">
        <f>'[2]1.0_OriginalTargets'!X415</f>
        <v>0</v>
      </c>
      <c r="T130" s="480">
        <f>'[2]1.0_OriginalTargets'!AC415</f>
        <v>0</v>
      </c>
      <c r="U130" s="480">
        <f>'[2]1.0_OriginalTargets'!AD415</f>
        <v>0</v>
      </c>
      <c r="V130" s="480">
        <f>'[2]1.0_OriginalTargets'!AE415</f>
        <v>0</v>
      </c>
      <c r="W130" s="480">
        <f>'[2]1.0_OriginalTargets'!AF415</f>
        <v>0</v>
      </c>
      <c r="X130" s="480">
        <f>'[2]1.0_OriginalTargets'!AG415</f>
        <v>0</v>
      </c>
      <c r="Y130" s="481">
        <f>'[2]1.0_OriginalTargets'!AH415</f>
        <v>0</v>
      </c>
      <c r="AA130" s="480">
        <f>'[2]1.0_OriginalTargets'!AK415</f>
        <v>0</v>
      </c>
      <c r="AB130" s="480">
        <f>'[2]1.0_OriginalTargets'!AL415</f>
        <v>0</v>
      </c>
      <c r="AC130" s="480">
        <f>'[2]1.0_OriginalTargets'!AM415</f>
        <v>0</v>
      </c>
      <c r="AD130" s="480">
        <f>'[2]1.0_OriginalTargets'!AN415</f>
        <v>0</v>
      </c>
      <c r="AE130" s="480">
        <f>'[2]1.0_OriginalTargets'!AO415</f>
        <v>0</v>
      </c>
      <c r="AF130" s="481">
        <f>'[2]1.0_OriginalTargets'!AP415</f>
        <v>0</v>
      </c>
      <c r="AG130" s="482"/>
      <c r="AH130" s="480">
        <f>'[2]1.0_OriginalTargets'!AR415</f>
        <v>0</v>
      </c>
      <c r="AI130" s="480">
        <f>'[2]1.0_OriginalTargets'!AS415</f>
        <v>0</v>
      </c>
      <c r="AJ130" s="480">
        <f>'[2]1.0_OriginalTargets'!AT415</f>
        <v>0</v>
      </c>
      <c r="AK130" s="480">
        <f>'[2]1.0_OriginalTargets'!AU415</f>
        <v>0</v>
      </c>
      <c r="AL130" s="480">
        <f>'[2]1.0_OriginalTargets'!AV415</f>
        <v>0</v>
      </c>
      <c r="AM130" s="481">
        <f>'[2]1.0_OriginalTargets'!AW415</f>
        <v>0</v>
      </c>
      <c r="AN130" s="482"/>
      <c r="AO130" s="480">
        <f>'[2]1.0_OriginalTargets'!AY415</f>
        <v>0</v>
      </c>
      <c r="AP130" s="480">
        <f>'[2]1.0_OriginalTargets'!AZ415</f>
        <v>0</v>
      </c>
      <c r="AQ130" s="480">
        <f>'[2]1.0_OriginalTargets'!BA415</f>
        <v>0</v>
      </c>
      <c r="AR130" s="480">
        <f>'[2]1.0_OriginalTargets'!BB415</f>
        <v>0</v>
      </c>
      <c r="AS130" s="480">
        <f>'[2]1.0_OriginalTargets'!BC415</f>
        <v>0</v>
      </c>
      <c r="AT130" s="481">
        <f>'[2]1.0_OriginalTargets'!BD415</f>
        <v>0</v>
      </c>
      <c r="AU130" s="482"/>
      <c r="AV130" s="480">
        <f>'[2]1.0_OriginalTargets'!BF415</f>
        <v>0</v>
      </c>
      <c r="AW130" s="480">
        <f>'[2]1.0_OriginalTargets'!BG415</f>
        <v>0</v>
      </c>
      <c r="AX130" s="480">
        <f>'[2]1.0_OriginalTargets'!BH415</f>
        <v>0</v>
      </c>
      <c r="AY130" s="480">
        <f>'[2]1.0_OriginalTargets'!BI415</f>
        <v>0</v>
      </c>
      <c r="AZ130" s="480">
        <f>'[2]1.0_OriginalTargets'!BJ415</f>
        <v>0</v>
      </c>
      <c r="BA130" s="481">
        <f>'[2]1.0_OriginalTargets'!BK415</f>
        <v>0</v>
      </c>
    </row>
    <row r="131" spans="1:53" ht="13.15" x14ac:dyDescent="0.35">
      <c r="A131" s="483"/>
      <c r="B131" s="484"/>
      <c r="C131" s="485"/>
      <c r="D131" s="486"/>
      <c r="E131" s="479" t="s">
        <v>32</v>
      </c>
      <c r="F131" s="487">
        <f>'[2]1.0_OriginalTargets'!I416</f>
        <v>0</v>
      </c>
      <c r="G131" s="487">
        <f>'[2]1.0_OriginalTargets'!J416</f>
        <v>0</v>
      </c>
      <c r="H131" s="487">
        <f>'[2]1.0_OriginalTargets'!K416</f>
        <v>0</v>
      </c>
      <c r="I131" s="487">
        <f>'[2]1.0_OriginalTargets'!L416</f>
        <v>0</v>
      </c>
      <c r="J131" s="487">
        <f>'[2]1.0_OriginalTargets'!M416</f>
        <v>0</v>
      </c>
      <c r="K131" s="488">
        <f>'[2]1.0_OriginalTargets'!N416</f>
        <v>0</v>
      </c>
      <c r="M131" s="487">
        <f>'[2]1.0_OriginalTargets'!S416</f>
        <v>0</v>
      </c>
      <c r="N131" s="487">
        <f>'[2]1.0_OriginalTargets'!T416</f>
        <v>0</v>
      </c>
      <c r="O131" s="487">
        <f>'[2]1.0_OriginalTargets'!U416</f>
        <v>0</v>
      </c>
      <c r="P131" s="487">
        <f>'[2]1.0_OriginalTargets'!V416</f>
        <v>0</v>
      </c>
      <c r="Q131" s="487">
        <f>'[2]1.0_OriginalTargets'!W416</f>
        <v>0</v>
      </c>
      <c r="R131" s="488">
        <f>'[2]1.0_OriginalTargets'!X416</f>
        <v>0</v>
      </c>
      <c r="T131" s="487">
        <f>'[2]1.0_OriginalTargets'!AC416</f>
        <v>0</v>
      </c>
      <c r="U131" s="487">
        <f>'[2]1.0_OriginalTargets'!AD416</f>
        <v>0</v>
      </c>
      <c r="V131" s="487">
        <f>'[2]1.0_OriginalTargets'!AE416</f>
        <v>0</v>
      </c>
      <c r="W131" s="487">
        <f>'[2]1.0_OriginalTargets'!AF416</f>
        <v>0</v>
      </c>
      <c r="X131" s="487">
        <f>'[2]1.0_OriginalTargets'!AG416</f>
        <v>0</v>
      </c>
      <c r="Y131" s="488">
        <f>'[2]1.0_OriginalTargets'!AH416</f>
        <v>0</v>
      </c>
      <c r="AA131" s="487">
        <f>'[2]1.0_OriginalTargets'!AK416</f>
        <v>0</v>
      </c>
      <c r="AB131" s="487">
        <f>'[2]1.0_OriginalTargets'!AL416</f>
        <v>0</v>
      </c>
      <c r="AC131" s="487">
        <f>'[2]1.0_OriginalTargets'!AM416</f>
        <v>0</v>
      </c>
      <c r="AD131" s="487">
        <f>'[2]1.0_OriginalTargets'!AN416</f>
        <v>0</v>
      </c>
      <c r="AE131" s="487">
        <f>'[2]1.0_OriginalTargets'!AO416</f>
        <v>0</v>
      </c>
      <c r="AF131" s="488">
        <f>'[2]1.0_OriginalTargets'!AP416</f>
        <v>0</v>
      </c>
      <c r="AG131" s="482"/>
      <c r="AH131" s="487">
        <f>'[2]1.0_OriginalTargets'!AR416</f>
        <v>0</v>
      </c>
      <c r="AI131" s="487">
        <f>'[2]1.0_OriginalTargets'!AS416</f>
        <v>0</v>
      </c>
      <c r="AJ131" s="487">
        <f>'[2]1.0_OriginalTargets'!AT416</f>
        <v>0</v>
      </c>
      <c r="AK131" s="487">
        <f>'[2]1.0_OriginalTargets'!AU416</f>
        <v>0</v>
      </c>
      <c r="AL131" s="487">
        <f>'[2]1.0_OriginalTargets'!AV416</f>
        <v>0</v>
      </c>
      <c r="AM131" s="488">
        <f>'[2]1.0_OriginalTargets'!AW416</f>
        <v>0</v>
      </c>
      <c r="AN131" s="482"/>
      <c r="AO131" s="487">
        <f>'[2]1.0_OriginalTargets'!AY416</f>
        <v>0</v>
      </c>
      <c r="AP131" s="487">
        <f>'[2]1.0_OriginalTargets'!AZ416</f>
        <v>0</v>
      </c>
      <c r="AQ131" s="487">
        <f>'[2]1.0_OriginalTargets'!BA416</f>
        <v>0</v>
      </c>
      <c r="AR131" s="487">
        <f>'[2]1.0_OriginalTargets'!BB416</f>
        <v>0</v>
      </c>
      <c r="AS131" s="487">
        <f>'[2]1.0_OriginalTargets'!BC416</f>
        <v>0</v>
      </c>
      <c r="AT131" s="488">
        <f>'[2]1.0_OriginalTargets'!BD416</f>
        <v>0</v>
      </c>
      <c r="AU131" s="482"/>
      <c r="AV131" s="487">
        <f>'[2]1.0_OriginalTargets'!BF416</f>
        <v>0</v>
      </c>
      <c r="AW131" s="487">
        <f>'[2]1.0_OriginalTargets'!BG416</f>
        <v>0</v>
      </c>
      <c r="AX131" s="487">
        <f>'[2]1.0_OriginalTargets'!BH416</f>
        <v>0</v>
      </c>
      <c r="AY131" s="487">
        <f>'[2]1.0_OriginalTargets'!BI416</f>
        <v>0</v>
      </c>
      <c r="AZ131" s="487">
        <f>'[2]1.0_OriginalTargets'!BJ416</f>
        <v>0</v>
      </c>
      <c r="BA131" s="488">
        <f>'[2]1.0_OriginalTargets'!BK416</f>
        <v>0</v>
      </c>
    </row>
    <row r="132" spans="1:53" ht="13.15" x14ac:dyDescent="0.35">
      <c r="A132" s="483"/>
      <c r="B132" s="484"/>
      <c r="C132" s="485"/>
      <c r="D132" s="486"/>
      <c r="E132" s="479" t="s">
        <v>33</v>
      </c>
      <c r="F132" s="487">
        <f>'[2]1.0_OriginalTargets'!I417</f>
        <v>23</v>
      </c>
      <c r="G132" s="487">
        <f>'[2]1.0_OriginalTargets'!J417</f>
        <v>1</v>
      </c>
      <c r="H132" s="487">
        <f>'[2]1.0_OriginalTargets'!K417</f>
        <v>12</v>
      </c>
      <c r="I132" s="487">
        <f>'[2]1.0_OriginalTargets'!L417</f>
        <v>8</v>
      </c>
      <c r="J132" s="487">
        <f>'[2]1.0_OriginalTargets'!M417</f>
        <v>2</v>
      </c>
      <c r="K132" s="488">
        <f>'[2]1.0_OriginalTargets'!N417</f>
        <v>0</v>
      </c>
      <c r="M132" s="487">
        <f>'[2]1.0_OriginalTargets'!S417</f>
        <v>25</v>
      </c>
      <c r="N132" s="487">
        <f>'[2]1.0_OriginalTargets'!T417</f>
        <v>2</v>
      </c>
      <c r="O132" s="487">
        <f>'[2]1.0_OriginalTargets'!U417</f>
        <v>9</v>
      </c>
      <c r="P132" s="487">
        <f>'[2]1.0_OriginalTargets'!V417</f>
        <v>1</v>
      </c>
      <c r="Q132" s="487">
        <f>'[2]1.0_OriginalTargets'!W417</f>
        <v>12</v>
      </c>
      <c r="R132" s="488">
        <f>'[2]1.0_OriginalTargets'!X417</f>
        <v>1</v>
      </c>
      <c r="T132" s="487">
        <f>'[2]1.0_OriginalTargets'!AC417</f>
        <v>25</v>
      </c>
      <c r="U132" s="487">
        <f>'[2]1.0_OriginalTargets'!AD417</f>
        <v>2</v>
      </c>
      <c r="V132" s="487">
        <f>'[2]1.0_OriginalTargets'!AE417</f>
        <v>0</v>
      </c>
      <c r="W132" s="487">
        <f>'[2]1.0_OriginalTargets'!AF417</f>
        <v>1</v>
      </c>
      <c r="X132" s="487">
        <f>'[2]1.0_OriginalTargets'!AG417</f>
        <v>12</v>
      </c>
      <c r="Y132" s="488">
        <f>'[2]1.0_OriginalTargets'!AH417</f>
        <v>10</v>
      </c>
      <c r="AA132" s="487">
        <f>'[2]1.0_OriginalTargets'!AK417</f>
        <v>0</v>
      </c>
      <c r="AB132" s="487">
        <f>'[2]1.0_OriginalTargets'!AL417</f>
        <v>0</v>
      </c>
      <c r="AC132" s="487">
        <f>'[2]1.0_OriginalTargets'!AM417</f>
        <v>9</v>
      </c>
      <c r="AD132" s="487">
        <f>'[2]1.0_OriginalTargets'!AN417</f>
        <v>0</v>
      </c>
      <c r="AE132" s="487">
        <f>'[2]1.0_OriginalTargets'!AO417</f>
        <v>0</v>
      </c>
      <c r="AF132" s="488">
        <f>'[2]1.0_OriginalTargets'!AP417</f>
        <v>-9</v>
      </c>
      <c r="AG132" s="482"/>
      <c r="AH132" s="487">
        <f>'[2]1.0_OriginalTargets'!AR417</f>
        <v>0</v>
      </c>
      <c r="AI132" s="487">
        <f>'[2]1.0_OriginalTargets'!AS417</f>
        <v>0</v>
      </c>
      <c r="AJ132" s="487">
        <f>'[2]1.0_OriginalTargets'!AT417</f>
        <v>0</v>
      </c>
      <c r="AK132" s="487">
        <f>'[2]1.0_OriginalTargets'!AU417</f>
        <v>0</v>
      </c>
      <c r="AL132" s="487">
        <f>'[2]1.0_OriginalTargets'!AV417</f>
        <v>0</v>
      </c>
      <c r="AM132" s="488">
        <f>'[2]1.0_OriginalTargets'!AW417</f>
        <v>0</v>
      </c>
      <c r="AN132" s="482"/>
      <c r="AO132" s="487">
        <f>'[2]1.0_OriginalTargets'!AY417</f>
        <v>0</v>
      </c>
      <c r="AP132" s="487">
        <f>'[2]1.0_OriginalTargets'!AZ417</f>
        <v>0</v>
      </c>
      <c r="AQ132" s="487">
        <f>'[2]1.0_OriginalTargets'!BA417</f>
        <v>0</v>
      </c>
      <c r="AR132" s="487">
        <f>'[2]1.0_OriginalTargets'!BB417</f>
        <v>0</v>
      </c>
      <c r="AS132" s="487">
        <f>'[2]1.0_OriginalTargets'!BC417</f>
        <v>0</v>
      </c>
      <c r="AT132" s="488">
        <f>'[2]1.0_OriginalTargets'!BD417</f>
        <v>0</v>
      </c>
      <c r="AU132" s="482"/>
      <c r="AV132" s="487">
        <f>'[2]1.0_OriginalTargets'!BF417</f>
        <v>0</v>
      </c>
      <c r="AW132" s="487">
        <f>'[2]1.0_OriginalTargets'!BG417</f>
        <v>0</v>
      </c>
      <c r="AX132" s="487">
        <f>'[2]1.0_OriginalTargets'!BH417</f>
        <v>0</v>
      </c>
      <c r="AY132" s="487">
        <f>'[2]1.0_OriginalTargets'!BI417</f>
        <v>0</v>
      </c>
      <c r="AZ132" s="487">
        <f>'[2]1.0_OriginalTargets'!BJ417</f>
        <v>0</v>
      </c>
      <c r="BA132" s="488">
        <f>'[2]1.0_OriginalTargets'!BK417</f>
        <v>0</v>
      </c>
    </row>
    <row r="133" spans="1:53" ht="13.5" thickBot="1" x14ac:dyDescent="0.4">
      <c r="A133" s="483"/>
      <c r="B133" s="489"/>
      <c r="C133" s="490"/>
      <c r="D133" s="491"/>
      <c r="E133" s="492" t="s">
        <v>34</v>
      </c>
      <c r="F133" s="493">
        <f>'[2]1.0_OriginalTargets'!I418</f>
        <v>0</v>
      </c>
      <c r="G133" s="493">
        <f>'[2]1.0_OriginalTargets'!J418</f>
        <v>0</v>
      </c>
      <c r="H133" s="493">
        <f>'[2]1.0_OriginalTargets'!K418</f>
        <v>0</v>
      </c>
      <c r="I133" s="493">
        <f>'[2]1.0_OriginalTargets'!L418</f>
        <v>0</v>
      </c>
      <c r="J133" s="493">
        <f>'[2]1.0_OriginalTargets'!M418</f>
        <v>0</v>
      </c>
      <c r="K133" s="494">
        <f>'[2]1.0_OriginalTargets'!N418</f>
        <v>0</v>
      </c>
      <c r="M133" s="493">
        <f>'[2]1.0_OriginalTargets'!S418</f>
        <v>0</v>
      </c>
      <c r="N133" s="493">
        <f>'[2]1.0_OriginalTargets'!T418</f>
        <v>0</v>
      </c>
      <c r="O133" s="493">
        <f>'[2]1.0_OriginalTargets'!U418</f>
        <v>0</v>
      </c>
      <c r="P133" s="493">
        <f>'[2]1.0_OriginalTargets'!V418</f>
        <v>0</v>
      </c>
      <c r="Q133" s="493">
        <f>'[2]1.0_OriginalTargets'!W418</f>
        <v>0</v>
      </c>
      <c r="R133" s="494">
        <f>'[2]1.0_OriginalTargets'!X418</f>
        <v>0</v>
      </c>
      <c r="T133" s="493">
        <f>'[2]1.0_OriginalTargets'!AC418</f>
        <v>0</v>
      </c>
      <c r="U133" s="493">
        <f>'[2]1.0_OriginalTargets'!AD418</f>
        <v>0</v>
      </c>
      <c r="V133" s="493">
        <f>'[2]1.0_OriginalTargets'!AE418</f>
        <v>0</v>
      </c>
      <c r="W133" s="493">
        <f>'[2]1.0_OriginalTargets'!AF418</f>
        <v>0</v>
      </c>
      <c r="X133" s="493">
        <f>'[2]1.0_OriginalTargets'!AG418</f>
        <v>0</v>
      </c>
      <c r="Y133" s="494">
        <f>'[2]1.0_OriginalTargets'!AH418</f>
        <v>0</v>
      </c>
      <c r="AA133" s="493">
        <f>'[2]1.0_OriginalTargets'!AK418</f>
        <v>0</v>
      </c>
      <c r="AB133" s="493">
        <f>'[2]1.0_OriginalTargets'!AL418</f>
        <v>0</v>
      </c>
      <c r="AC133" s="493">
        <f>'[2]1.0_OriginalTargets'!AM418</f>
        <v>0</v>
      </c>
      <c r="AD133" s="493">
        <f>'[2]1.0_OriginalTargets'!AN418</f>
        <v>0</v>
      </c>
      <c r="AE133" s="493">
        <f>'[2]1.0_OriginalTargets'!AO418</f>
        <v>0</v>
      </c>
      <c r="AF133" s="494">
        <f>'[2]1.0_OriginalTargets'!AP418</f>
        <v>0</v>
      </c>
      <c r="AG133" s="482"/>
      <c r="AH133" s="493">
        <f>'[2]1.0_OriginalTargets'!AR418</f>
        <v>0</v>
      </c>
      <c r="AI133" s="493">
        <f>'[2]1.0_OriginalTargets'!AS418</f>
        <v>0</v>
      </c>
      <c r="AJ133" s="493">
        <f>'[2]1.0_OriginalTargets'!AT418</f>
        <v>0</v>
      </c>
      <c r="AK133" s="493">
        <f>'[2]1.0_OriginalTargets'!AU418</f>
        <v>0</v>
      </c>
      <c r="AL133" s="493">
        <f>'[2]1.0_OriginalTargets'!AV418</f>
        <v>0</v>
      </c>
      <c r="AM133" s="494">
        <f>'[2]1.0_OriginalTargets'!AW418</f>
        <v>0</v>
      </c>
      <c r="AN133" s="482"/>
      <c r="AO133" s="493">
        <f>'[2]1.0_OriginalTargets'!AY418</f>
        <v>0</v>
      </c>
      <c r="AP133" s="493">
        <f>'[2]1.0_OriginalTargets'!AZ418</f>
        <v>0</v>
      </c>
      <c r="AQ133" s="493">
        <f>'[2]1.0_OriginalTargets'!BA418</f>
        <v>0</v>
      </c>
      <c r="AR133" s="493">
        <f>'[2]1.0_OriginalTargets'!BB418</f>
        <v>0</v>
      </c>
      <c r="AS133" s="493">
        <f>'[2]1.0_OriginalTargets'!BC418</f>
        <v>0</v>
      </c>
      <c r="AT133" s="494">
        <f>'[2]1.0_OriginalTargets'!BD418</f>
        <v>0</v>
      </c>
      <c r="AU133" s="482"/>
      <c r="AV133" s="493">
        <f>'[2]1.0_OriginalTargets'!BF418</f>
        <v>0</v>
      </c>
      <c r="AW133" s="493">
        <f>'[2]1.0_OriginalTargets'!BG418</f>
        <v>0</v>
      </c>
      <c r="AX133" s="493">
        <f>'[2]1.0_OriginalTargets'!BH418</f>
        <v>0</v>
      </c>
      <c r="AY133" s="493">
        <f>'[2]1.0_OriginalTargets'!BI418</f>
        <v>0</v>
      </c>
      <c r="AZ133" s="493">
        <f>'[2]1.0_OriginalTargets'!BJ418</f>
        <v>0</v>
      </c>
      <c r="BA133" s="494">
        <f>'[2]1.0_OriginalTargets'!BK418</f>
        <v>0</v>
      </c>
    </row>
    <row r="134" spans="1:53" ht="25.5" x14ac:dyDescent="0.35">
      <c r="A134" s="495" t="s">
        <v>20</v>
      </c>
      <c r="B134" s="476">
        <v>9</v>
      </c>
      <c r="C134" s="477" t="s">
        <v>58</v>
      </c>
      <c r="D134" s="478" t="s">
        <v>36</v>
      </c>
      <c r="E134" s="496" t="s">
        <v>31</v>
      </c>
      <c r="F134" s="480">
        <f>'[2]1.0_OriginalTargets'!I419</f>
        <v>0</v>
      </c>
      <c r="G134" s="480">
        <f>'[2]1.0_OriginalTargets'!J419</f>
        <v>0</v>
      </c>
      <c r="H134" s="480">
        <f>'[2]1.0_OriginalTargets'!K419</f>
        <v>0</v>
      </c>
      <c r="I134" s="480">
        <f>'[2]1.0_OriginalTargets'!L419</f>
        <v>0</v>
      </c>
      <c r="J134" s="480">
        <f>'[2]1.0_OriginalTargets'!M419</f>
        <v>0</v>
      </c>
      <c r="K134" s="481">
        <f>'[2]1.0_OriginalTargets'!N419</f>
        <v>0</v>
      </c>
      <c r="M134" s="480">
        <f>'[2]1.0_OriginalTargets'!S419</f>
        <v>0</v>
      </c>
      <c r="N134" s="480">
        <f>'[2]1.0_OriginalTargets'!T419</f>
        <v>0</v>
      </c>
      <c r="O134" s="480">
        <f>'[2]1.0_OriginalTargets'!U419</f>
        <v>0</v>
      </c>
      <c r="P134" s="480">
        <f>'[2]1.0_OriginalTargets'!V419</f>
        <v>0</v>
      </c>
      <c r="Q134" s="480">
        <f>'[2]1.0_OriginalTargets'!W419</f>
        <v>0</v>
      </c>
      <c r="R134" s="481">
        <f>'[2]1.0_OriginalTargets'!X419</f>
        <v>0</v>
      </c>
      <c r="T134" s="480">
        <f>'[2]1.0_OriginalTargets'!AC419</f>
        <v>0</v>
      </c>
      <c r="U134" s="480">
        <f>'[2]1.0_OriginalTargets'!AD419</f>
        <v>0</v>
      </c>
      <c r="V134" s="480">
        <f>'[2]1.0_OriginalTargets'!AE419</f>
        <v>0</v>
      </c>
      <c r="W134" s="480">
        <f>'[2]1.0_OriginalTargets'!AF419</f>
        <v>0</v>
      </c>
      <c r="X134" s="480">
        <f>'[2]1.0_OriginalTargets'!AG419</f>
        <v>0</v>
      </c>
      <c r="Y134" s="481">
        <f>'[2]1.0_OriginalTargets'!AH419</f>
        <v>0</v>
      </c>
      <c r="AA134" s="480">
        <f>'[2]1.0_OriginalTargets'!AK419</f>
        <v>0</v>
      </c>
      <c r="AB134" s="480">
        <f>'[2]1.0_OriginalTargets'!AL419</f>
        <v>0</v>
      </c>
      <c r="AC134" s="480">
        <f>'[2]1.0_OriginalTargets'!AM419</f>
        <v>0</v>
      </c>
      <c r="AD134" s="480">
        <f>'[2]1.0_OriginalTargets'!AN419</f>
        <v>0</v>
      </c>
      <c r="AE134" s="480">
        <f>'[2]1.0_OriginalTargets'!AO419</f>
        <v>0</v>
      </c>
      <c r="AF134" s="481">
        <f>'[2]1.0_OriginalTargets'!AP419</f>
        <v>0</v>
      </c>
      <c r="AG134" s="482"/>
      <c r="AH134" s="480">
        <f>'[2]1.0_OriginalTargets'!AR419</f>
        <v>0</v>
      </c>
      <c r="AI134" s="480">
        <f>'[2]1.0_OriginalTargets'!AS419</f>
        <v>0</v>
      </c>
      <c r="AJ134" s="480">
        <f>'[2]1.0_OriginalTargets'!AT419</f>
        <v>0</v>
      </c>
      <c r="AK134" s="480">
        <f>'[2]1.0_OriginalTargets'!AU419</f>
        <v>0</v>
      </c>
      <c r="AL134" s="480">
        <f>'[2]1.0_OriginalTargets'!AV419</f>
        <v>0</v>
      </c>
      <c r="AM134" s="481">
        <f>'[2]1.0_OriginalTargets'!AW419</f>
        <v>0</v>
      </c>
      <c r="AN134" s="482"/>
      <c r="AO134" s="480">
        <f>'[2]1.0_OriginalTargets'!AY419</f>
        <v>0</v>
      </c>
      <c r="AP134" s="480">
        <f>'[2]1.0_OriginalTargets'!AZ419</f>
        <v>0</v>
      </c>
      <c r="AQ134" s="480">
        <f>'[2]1.0_OriginalTargets'!BA419</f>
        <v>0</v>
      </c>
      <c r="AR134" s="480">
        <f>'[2]1.0_OriginalTargets'!BB419</f>
        <v>0</v>
      </c>
      <c r="AS134" s="480">
        <f>'[2]1.0_OriginalTargets'!BC419</f>
        <v>0</v>
      </c>
      <c r="AT134" s="481">
        <f>'[2]1.0_OriginalTargets'!BD419</f>
        <v>0</v>
      </c>
      <c r="AU134" s="482"/>
      <c r="AV134" s="480">
        <f>'[2]1.0_OriginalTargets'!BF419</f>
        <v>0</v>
      </c>
      <c r="AW134" s="480">
        <f>'[2]1.0_OriginalTargets'!BG419</f>
        <v>0</v>
      </c>
      <c r="AX134" s="480">
        <f>'[2]1.0_OriginalTargets'!BH419</f>
        <v>0</v>
      </c>
      <c r="AY134" s="480">
        <f>'[2]1.0_OriginalTargets'!BI419</f>
        <v>0</v>
      </c>
      <c r="AZ134" s="480">
        <f>'[2]1.0_OriginalTargets'!BJ419</f>
        <v>0</v>
      </c>
      <c r="BA134" s="481">
        <f>'[2]1.0_OriginalTargets'!BK419</f>
        <v>0</v>
      </c>
    </row>
    <row r="135" spans="1:53" ht="13.15" x14ac:dyDescent="0.35">
      <c r="A135" s="483"/>
      <c r="B135" s="484"/>
      <c r="C135" s="485"/>
      <c r="D135" s="486"/>
      <c r="E135" s="479" t="s">
        <v>32</v>
      </c>
      <c r="F135" s="487">
        <f>'[2]1.0_OriginalTargets'!I420</f>
        <v>7</v>
      </c>
      <c r="G135" s="487">
        <f>'[2]1.0_OriginalTargets'!J420</f>
        <v>1</v>
      </c>
      <c r="H135" s="487">
        <f>'[2]1.0_OriginalTargets'!K420</f>
        <v>3</v>
      </c>
      <c r="I135" s="487">
        <f>'[2]1.0_OriginalTargets'!L420</f>
        <v>2</v>
      </c>
      <c r="J135" s="487">
        <f>'[2]1.0_OriginalTargets'!M420</f>
        <v>1</v>
      </c>
      <c r="K135" s="488">
        <f>'[2]1.0_OriginalTargets'!N420</f>
        <v>0</v>
      </c>
      <c r="M135" s="487">
        <f>'[2]1.0_OriginalTargets'!S420</f>
        <v>7</v>
      </c>
      <c r="N135" s="487">
        <f>'[2]1.0_OriginalTargets'!T420</f>
        <v>1</v>
      </c>
      <c r="O135" s="487">
        <f>'[2]1.0_OriginalTargets'!U420</f>
        <v>5</v>
      </c>
      <c r="P135" s="487">
        <f>'[2]1.0_OriginalTargets'!V420</f>
        <v>1</v>
      </c>
      <c r="Q135" s="487">
        <f>'[2]1.0_OriginalTargets'!W420</f>
        <v>0</v>
      </c>
      <c r="R135" s="488">
        <f>'[2]1.0_OriginalTargets'!X420</f>
        <v>0</v>
      </c>
      <c r="T135" s="487">
        <f>'[2]1.0_OriginalTargets'!AC420</f>
        <v>7</v>
      </c>
      <c r="U135" s="487">
        <f>'[2]1.0_OriginalTargets'!AD420</f>
        <v>1</v>
      </c>
      <c r="V135" s="487">
        <f>'[2]1.0_OriginalTargets'!AE420</f>
        <v>3</v>
      </c>
      <c r="W135" s="487">
        <f>'[2]1.0_OriginalTargets'!AF420</f>
        <v>1</v>
      </c>
      <c r="X135" s="487">
        <f>'[2]1.0_OriginalTargets'!AG420</f>
        <v>0</v>
      </c>
      <c r="Y135" s="488">
        <f>'[2]1.0_OriginalTargets'!AH420</f>
        <v>2</v>
      </c>
      <c r="AA135" s="487">
        <f>'[2]1.0_OriginalTargets'!AK420</f>
        <v>0</v>
      </c>
      <c r="AB135" s="487">
        <f>'[2]1.0_OriginalTargets'!AL420</f>
        <v>0</v>
      </c>
      <c r="AC135" s="487">
        <f>'[2]1.0_OriginalTargets'!AM420</f>
        <v>2</v>
      </c>
      <c r="AD135" s="487">
        <f>'[2]1.0_OriginalTargets'!AN420</f>
        <v>0</v>
      </c>
      <c r="AE135" s="487">
        <f>'[2]1.0_OriginalTargets'!AO420</f>
        <v>0</v>
      </c>
      <c r="AF135" s="488">
        <f>'[2]1.0_OriginalTargets'!AP420</f>
        <v>-2</v>
      </c>
      <c r="AG135" s="482"/>
      <c r="AH135" s="487">
        <f>'[2]1.0_OriginalTargets'!AR420</f>
        <v>0</v>
      </c>
      <c r="AI135" s="487">
        <f>'[2]1.0_OriginalTargets'!AS420</f>
        <v>0</v>
      </c>
      <c r="AJ135" s="487">
        <f>'[2]1.0_OriginalTargets'!AT420</f>
        <v>0</v>
      </c>
      <c r="AK135" s="487">
        <f>'[2]1.0_OriginalTargets'!AU420</f>
        <v>0</v>
      </c>
      <c r="AL135" s="487">
        <f>'[2]1.0_OriginalTargets'!AV420</f>
        <v>0</v>
      </c>
      <c r="AM135" s="488">
        <f>'[2]1.0_OriginalTargets'!AW420</f>
        <v>0</v>
      </c>
      <c r="AN135" s="482"/>
      <c r="AO135" s="487">
        <f>'[2]1.0_OriginalTargets'!AY420</f>
        <v>0</v>
      </c>
      <c r="AP135" s="487">
        <f>'[2]1.0_OriginalTargets'!AZ420</f>
        <v>0</v>
      </c>
      <c r="AQ135" s="487">
        <f>'[2]1.0_OriginalTargets'!BA420</f>
        <v>0</v>
      </c>
      <c r="AR135" s="487">
        <f>'[2]1.0_OriginalTargets'!BB420</f>
        <v>0</v>
      </c>
      <c r="AS135" s="487">
        <f>'[2]1.0_OriginalTargets'!BC420</f>
        <v>0</v>
      </c>
      <c r="AT135" s="488">
        <f>'[2]1.0_OriginalTargets'!BD420</f>
        <v>0</v>
      </c>
      <c r="AU135" s="482"/>
      <c r="AV135" s="487">
        <f>'[2]1.0_OriginalTargets'!BF420</f>
        <v>0</v>
      </c>
      <c r="AW135" s="487">
        <f>'[2]1.0_OriginalTargets'!BG420</f>
        <v>0</v>
      </c>
      <c r="AX135" s="487">
        <f>'[2]1.0_OriginalTargets'!BH420</f>
        <v>0</v>
      </c>
      <c r="AY135" s="487">
        <f>'[2]1.0_OriginalTargets'!BI420</f>
        <v>0</v>
      </c>
      <c r="AZ135" s="487">
        <f>'[2]1.0_OriginalTargets'!BJ420</f>
        <v>0</v>
      </c>
      <c r="BA135" s="488">
        <f>'[2]1.0_OriginalTargets'!BK420</f>
        <v>0</v>
      </c>
    </row>
    <row r="136" spans="1:53" ht="13.15" x14ac:dyDescent="0.35">
      <c r="A136" s="483"/>
      <c r="B136" s="484"/>
      <c r="C136" s="485"/>
      <c r="D136" s="486"/>
      <c r="E136" s="479" t="s">
        <v>33</v>
      </c>
      <c r="F136" s="487">
        <f>'[2]1.0_OriginalTargets'!I421</f>
        <v>6</v>
      </c>
      <c r="G136" s="487">
        <f>'[2]1.0_OriginalTargets'!J421</f>
        <v>0</v>
      </c>
      <c r="H136" s="487">
        <f>'[2]1.0_OriginalTargets'!K421</f>
        <v>2</v>
      </c>
      <c r="I136" s="487">
        <f>'[2]1.0_OriginalTargets'!L421</f>
        <v>2</v>
      </c>
      <c r="J136" s="487">
        <f>'[2]1.0_OriginalTargets'!M421</f>
        <v>1</v>
      </c>
      <c r="K136" s="488">
        <f>'[2]1.0_OriginalTargets'!N421</f>
        <v>1</v>
      </c>
      <c r="M136" s="487">
        <f>'[2]1.0_OriginalTargets'!S421</f>
        <v>8</v>
      </c>
      <c r="N136" s="487">
        <f>'[2]1.0_OriginalTargets'!T421</f>
        <v>2</v>
      </c>
      <c r="O136" s="487">
        <f>'[2]1.0_OriginalTargets'!U421</f>
        <v>4</v>
      </c>
      <c r="P136" s="487">
        <f>'[2]1.0_OriginalTargets'!V421</f>
        <v>1</v>
      </c>
      <c r="Q136" s="487">
        <f>'[2]1.0_OriginalTargets'!W421</f>
        <v>0</v>
      </c>
      <c r="R136" s="488">
        <f>'[2]1.0_OriginalTargets'!X421</f>
        <v>1</v>
      </c>
      <c r="T136" s="487">
        <f>'[2]1.0_OriginalTargets'!AC421</f>
        <v>8</v>
      </c>
      <c r="U136" s="487">
        <f>'[2]1.0_OriginalTargets'!AD421</f>
        <v>2</v>
      </c>
      <c r="V136" s="487">
        <f>'[2]1.0_OriginalTargets'!AE421</f>
        <v>2</v>
      </c>
      <c r="W136" s="487">
        <f>'[2]1.0_OriginalTargets'!AF421</f>
        <v>1</v>
      </c>
      <c r="X136" s="487">
        <f>'[2]1.0_OriginalTargets'!AG421</f>
        <v>0</v>
      </c>
      <c r="Y136" s="488">
        <f>'[2]1.0_OriginalTargets'!AH421</f>
        <v>3</v>
      </c>
      <c r="AA136" s="487">
        <f>'[2]1.0_OriginalTargets'!AK421</f>
        <v>0</v>
      </c>
      <c r="AB136" s="487">
        <f>'[2]1.0_OriginalTargets'!AL421</f>
        <v>0</v>
      </c>
      <c r="AC136" s="487">
        <f>'[2]1.0_OriginalTargets'!AM421</f>
        <v>2</v>
      </c>
      <c r="AD136" s="487">
        <f>'[2]1.0_OriginalTargets'!AN421</f>
        <v>0</v>
      </c>
      <c r="AE136" s="487">
        <f>'[2]1.0_OriginalTargets'!AO421</f>
        <v>0</v>
      </c>
      <c r="AF136" s="488">
        <f>'[2]1.0_OriginalTargets'!AP421</f>
        <v>-2</v>
      </c>
      <c r="AG136" s="482"/>
      <c r="AH136" s="487">
        <f>'[2]1.0_OriginalTargets'!AR421</f>
        <v>0</v>
      </c>
      <c r="AI136" s="487">
        <f>'[2]1.0_OriginalTargets'!AS421</f>
        <v>0</v>
      </c>
      <c r="AJ136" s="487">
        <f>'[2]1.0_OriginalTargets'!AT421</f>
        <v>0</v>
      </c>
      <c r="AK136" s="487">
        <f>'[2]1.0_OriginalTargets'!AU421</f>
        <v>0</v>
      </c>
      <c r="AL136" s="487">
        <f>'[2]1.0_OriginalTargets'!AV421</f>
        <v>0</v>
      </c>
      <c r="AM136" s="488">
        <f>'[2]1.0_OriginalTargets'!AW421</f>
        <v>0</v>
      </c>
      <c r="AN136" s="482"/>
      <c r="AO136" s="487">
        <f>'[2]1.0_OriginalTargets'!AY421</f>
        <v>0</v>
      </c>
      <c r="AP136" s="487">
        <f>'[2]1.0_OriginalTargets'!AZ421</f>
        <v>0</v>
      </c>
      <c r="AQ136" s="487">
        <f>'[2]1.0_OriginalTargets'!BA421</f>
        <v>0</v>
      </c>
      <c r="AR136" s="487">
        <f>'[2]1.0_OriginalTargets'!BB421</f>
        <v>0</v>
      </c>
      <c r="AS136" s="487">
        <f>'[2]1.0_OriginalTargets'!BC421</f>
        <v>0</v>
      </c>
      <c r="AT136" s="488">
        <f>'[2]1.0_OriginalTargets'!BD421</f>
        <v>0</v>
      </c>
      <c r="AU136" s="482"/>
      <c r="AV136" s="487">
        <f>'[2]1.0_OriginalTargets'!BF421</f>
        <v>0</v>
      </c>
      <c r="AW136" s="487">
        <f>'[2]1.0_OriginalTargets'!BG421</f>
        <v>0</v>
      </c>
      <c r="AX136" s="487">
        <f>'[2]1.0_OriginalTargets'!BH421</f>
        <v>0</v>
      </c>
      <c r="AY136" s="487">
        <f>'[2]1.0_OriginalTargets'!BI421</f>
        <v>0</v>
      </c>
      <c r="AZ136" s="487">
        <f>'[2]1.0_OriginalTargets'!BJ421</f>
        <v>0</v>
      </c>
      <c r="BA136" s="488">
        <f>'[2]1.0_OriginalTargets'!BK421</f>
        <v>0</v>
      </c>
    </row>
    <row r="137" spans="1:53" ht="13.5" thickBot="1" x14ac:dyDescent="0.4">
      <c r="A137" s="483"/>
      <c r="B137" s="489"/>
      <c r="C137" s="490"/>
      <c r="D137" s="491"/>
      <c r="E137" s="492" t="s">
        <v>34</v>
      </c>
      <c r="F137" s="493">
        <f>'[2]1.0_OriginalTargets'!I422</f>
        <v>10</v>
      </c>
      <c r="G137" s="493">
        <f>'[2]1.0_OriginalTargets'!J422</f>
        <v>0</v>
      </c>
      <c r="H137" s="493">
        <f>'[2]1.0_OriginalTargets'!K422</f>
        <v>7</v>
      </c>
      <c r="I137" s="493">
        <f>'[2]1.0_OriginalTargets'!L422</f>
        <v>0</v>
      </c>
      <c r="J137" s="493">
        <f>'[2]1.0_OriginalTargets'!M422</f>
        <v>1</v>
      </c>
      <c r="K137" s="494">
        <f>'[2]1.0_OriginalTargets'!N422</f>
        <v>2</v>
      </c>
      <c r="M137" s="493">
        <f>'[2]1.0_OriginalTargets'!S422</f>
        <v>10</v>
      </c>
      <c r="N137" s="493">
        <f>'[2]1.0_OriginalTargets'!T422</f>
        <v>0</v>
      </c>
      <c r="O137" s="493">
        <f>'[2]1.0_OriginalTargets'!U422</f>
        <v>10</v>
      </c>
      <c r="P137" s="493">
        <f>'[2]1.0_OriginalTargets'!V422</f>
        <v>0</v>
      </c>
      <c r="Q137" s="493">
        <f>'[2]1.0_OriginalTargets'!W422</f>
        <v>0</v>
      </c>
      <c r="R137" s="494">
        <f>'[2]1.0_OriginalTargets'!X422</f>
        <v>0</v>
      </c>
      <c r="T137" s="493">
        <f>'[2]1.0_OriginalTargets'!AC422</f>
        <v>10</v>
      </c>
      <c r="U137" s="493">
        <f>'[2]1.0_OriginalTargets'!AD422</f>
        <v>0</v>
      </c>
      <c r="V137" s="493">
        <f>'[2]1.0_OriginalTargets'!AE422</f>
        <v>7</v>
      </c>
      <c r="W137" s="493">
        <f>'[2]1.0_OriginalTargets'!AF422</f>
        <v>0</v>
      </c>
      <c r="X137" s="493">
        <f>'[2]1.0_OriginalTargets'!AG422</f>
        <v>0</v>
      </c>
      <c r="Y137" s="494">
        <f>'[2]1.0_OriginalTargets'!AH422</f>
        <v>3</v>
      </c>
      <c r="AA137" s="493">
        <f>'[2]1.0_OriginalTargets'!AK422</f>
        <v>0</v>
      </c>
      <c r="AB137" s="493">
        <f>'[2]1.0_OriginalTargets'!AL422</f>
        <v>0</v>
      </c>
      <c r="AC137" s="493">
        <f>'[2]1.0_OriginalTargets'!AM422</f>
        <v>3</v>
      </c>
      <c r="AD137" s="493">
        <f>'[2]1.0_OriginalTargets'!AN422</f>
        <v>0</v>
      </c>
      <c r="AE137" s="493">
        <f>'[2]1.0_OriginalTargets'!AO422</f>
        <v>0</v>
      </c>
      <c r="AF137" s="494">
        <f>'[2]1.0_OriginalTargets'!AP422</f>
        <v>-3</v>
      </c>
      <c r="AG137" s="482"/>
      <c r="AH137" s="493">
        <f>'[2]1.0_OriginalTargets'!AR422</f>
        <v>0</v>
      </c>
      <c r="AI137" s="493">
        <f>'[2]1.0_OriginalTargets'!AS422</f>
        <v>0</v>
      </c>
      <c r="AJ137" s="493">
        <f>'[2]1.0_OriginalTargets'!AT422</f>
        <v>0</v>
      </c>
      <c r="AK137" s="493">
        <f>'[2]1.0_OriginalTargets'!AU422</f>
        <v>0</v>
      </c>
      <c r="AL137" s="493">
        <f>'[2]1.0_OriginalTargets'!AV422</f>
        <v>0</v>
      </c>
      <c r="AM137" s="494">
        <f>'[2]1.0_OriginalTargets'!AW422</f>
        <v>0</v>
      </c>
      <c r="AN137" s="482"/>
      <c r="AO137" s="493">
        <f>'[2]1.0_OriginalTargets'!AY422</f>
        <v>0</v>
      </c>
      <c r="AP137" s="493">
        <f>'[2]1.0_OriginalTargets'!AZ422</f>
        <v>0</v>
      </c>
      <c r="AQ137" s="493">
        <f>'[2]1.0_OriginalTargets'!BA422</f>
        <v>0</v>
      </c>
      <c r="AR137" s="493">
        <f>'[2]1.0_OriginalTargets'!BB422</f>
        <v>0</v>
      </c>
      <c r="AS137" s="493">
        <f>'[2]1.0_OriginalTargets'!BC422</f>
        <v>0</v>
      </c>
      <c r="AT137" s="494">
        <f>'[2]1.0_OriginalTargets'!BD422</f>
        <v>0</v>
      </c>
      <c r="AU137" s="482"/>
      <c r="AV137" s="493">
        <f>'[2]1.0_OriginalTargets'!BF422</f>
        <v>0</v>
      </c>
      <c r="AW137" s="493">
        <f>'[2]1.0_OriginalTargets'!BG422</f>
        <v>0</v>
      </c>
      <c r="AX137" s="493">
        <f>'[2]1.0_OriginalTargets'!BH422</f>
        <v>0</v>
      </c>
      <c r="AY137" s="493">
        <f>'[2]1.0_OriginalTargets'!BI422</f>
        <v>0</v>
      </c>
      <c r="AZ137" s="493">
        <f>'[2]1.0_OriginalTargets'!BJ422</f>
        <v>0</v>
      </c>
      <c r="BA137" s="494">
        <f>'[2]1.0_OriginalTargets'!BK422</f>
        <v>0</v>
      </c>
    </row>
    <row r="138" spans="1:53" ht="25.5" x14ac:dyDescent="0.35">
      <c r="A138" s="495" t="s">
        <v>20</v>
      </c>
      <c r="B138" s="476">
        <v>10</v>
      </c>
      <c r="C138" s="477" t="s">
        <v>59</v>
      </c>
      <c r="D138" s="478" t="s">
        <v>36</v>
      </c>
      <c r="E138" s="496" t="s">
        <v>31</v>
      </c>
      <c r="F138" s="480">
        <f>'[2]1.0_OriginalTargets'!I423</f>
        <v>0</v>
      </c>
      <c r="G138" s="480">
        <f>'[2]1.0_OriginalTargets'!J423</f>
        <v>0</v>
      </c>
      <c r="H138" s="480">
        <f>'[2]1.0_OriginalTargets'!K423</f>
        <v>0</v>
      </c>
      <c r="I138" s="480">
        <f>'[2]1.0_OriginalTargets'!L423</f>
        <v>0</v>
      </c>
      <c r="J138" s="480">
        <f>'[2]1.0_OriginalTargets'!M423</f>
        <v>0</v>
      </c>
      <c r="K138" s="481">
        <f>'[2]1.0_OriginalTargets'!N423</f>
        <v>0</v>
      </c>
      <c r="M138" s="480">
        <f>'[2]1.0_OriginalTargets'!S423</f>
        <v>0</v>
      </c>
      <c r="N138" s="480">
        <f>'[2]1.0_OriginalTargets'!T423</f>
        <v>0</v>
      </c>
      <c r="O138" s="480">
        <f>'[2]1.0_OriginalTargets'!U423</f>
        <v>0</v>
      </c>
      <c r="P138" s="480">
        <f>'[2]1.0_OriginalTargets'!V423</f>
        <v>0</v>
      </c>
      <c r="Q138" s="480">
        <f>'[2]1.0_OriginalTargets'!W423</f>
        <v>0</v>
      </c>
      <c r="R138" s="481">
        <f>'[2]1.0_OriginalTargets'!X423</f>
        <v>0</v>
      </c>
      <c r="T138" s="480">
        <f>'[2]1.0_OriginalTargets'!AC423</f>
        <v>0</v>
      </c>
      <c r="U138" s="480">
        <f>'[2]1.0_OriginalTargets'!AD423</f>
        <v>0</v>
      </c>
      <c r="V138" s="480">
        <f>'[2]1.0_OriginalTargets'!AE423</f>
        <v>0</v>
      </c>
      <c r="W138" s="480">
        <f>'[2]1.0_OriginalTargets'!AF423</f>
        <v>0</v>
      </c>
      <c r="X138" s="480">
        <f>'[2]1.0_OriginalTargets'!AG423</f>
        <v>0</v>
      </c>
      <c r="Y138" s="481">
        <f>'[2]1.0_OriginalTargets'!AH423</f>
        <v>0</v>
      </c>
      <c r="AA138" s="480">
        <f>'[2]1.0_OriginalTargets'!AK423</f>
        <v>0</v>
      </c>
      <c r="AB138" s="480">
        <f>'[2]1.0_OriginalTargets'!AL423</f>
        <v>0</v>
      </c>
      <c r="AC138" s="480">
        <f>'[2]1.0_OriginalTargets'!AM423</f>
        <v>0</v>
      </c>
      <c r="AD138" s="480">
        <f>'[2]1.0_OriginalTargets'!AN423</f>
        <v>0</v>
      </c>
      <c r="AE138" s="480">
        <f>'[2]1.0_OriginalTargets'!AO423</f>
        <v>0</v>
      </c>
      <c r="AF138" s="481">
        <f>'[2]1.0_OriginalTargets'!AP423</f>
        <v>0</v>
      </c>
      <c r="AG138" s="482"/>
      <c r="AH138" s="480">
        <f>'[2]1.0_OriginalTargets'!AR423</f>
        <v>0</v>
      </c>
      <c r="AI138" s="480">
        <f>'[2]1.0_OriginalTargets'!AS423</f>
        <v>0</v>
      </c>
      <c r="AJ138" s="480">
        <f>'[2]1.0_OriginalTargets'!AT423</f>
        <v>0</v>
      </c>
      <c r="AK138" s="480">
        <f>'[2]1.0_OriginalTargets'!AU423</f>
        <v>0</v>
      </c>
      <c r="AL138" s="480">
        <f>'[2]1.0_OriginalTargets'!AV423</f>
        <v>0</v>
      </c>
      <c r="AM138" s="481">
        <f>'[2]1.0_OriginalTargets'!AW423</f>
        <v>0</v>
      </c>
      <c r="AN138" s="482"/>
      <c r="AO138" s="480">
        <f>'[2]1.0_OriginalTargets'!AY423</f>
        <v>0</v>
      </c>
      <c r="AP138" s="480">
        <f>'[2]1.0_OriginalTargets'!AZ423</f>
        <v>0</v>
      </c>
      <c r="AQ138" s="480">
        <f>'[2]1.0_OriginalTargets'!BA423</f>
        <v>0</v>
      </c>
      <c r="AR138" s="480">
        <f>'[2]1.0_OriginalTargets'!BB423</f>
        <v>0</v>
      </c>
      <c r="AS138" s="480">
        <f>'[2]1.0_OriginalTargets'!BC423</f>
        <v>0</v>
      </c>
      <c r="AT138" s="481">
        <f>'[2]1.0_OriginalTargets'!BD423</f>
        <v>0</v>
      </c>
      <c r="AU138" s="482"/>
      <c r="AV138" s="480">
        <f>'[2]1.0_OriginalTargets'!BF423</f>
        <v>0</v>
      </c>
      <c r="AW138" s="480">
        <f>'[2]1.0_OriginalTargets'!BG423</f>
        <v>0</v>
      </c>
      <c r="AX138" s="480">
        <f>'[2]1.0_OriginalTargets'!BH423</f>
        <v>0</v>
      </c>
      <c r="AY138" s="480">
        <f>'[2]1.0_OriginalTargets'!BI423</f>
        <v>0</v>
      </c>
      <c r="AZ138" s="480">
        <f>'[2]1.0_OriginalTargets'!BJ423</f>
        <v>0</v>
      </c>
      <c r="BA138" s="481">
        <f>'[2]1.0_OriginalTargets'!BK423</f>
        <v>0</v>
      </c>
    </row>
    <row r="139" spans="1:53" ht="13.15" x14ac:dyDescent="0.35">
      <c r="A139" s="483"/>
      <c r="B139" s="484"/>
      <c r="C139" s="485"/>
      <c r="D139" s="486"/>
      <c r="E139" s="479" t="s">
        <v>32</v>
      </c>
      <c r="F139" s="487">
        <f>'[2]1.0_OriginalTargets'!I424</f>
        <v>7</v>
      </c>
      <c r="G139" s="487">
        <f>'[2]1.0_OriginalTargets'!J424</f>
        <v>1</v>
      </c>
      <c r="H139" s="487">
        <f>'[2]1.0_OriginalTargets'!K424</f>
        <v>4</v>
      </c>
      <c r="I139" s="487">
        <f>'[2]1.0_OriginalTargets'!L424</f>
        <v>1</v>
      </c>
      <c r="J139" s="487">
        <f>'[2]1.0_OriginalTargets'!M424</f>
        <v>1</v>
      </c>
      <c r="K139" s="488">
        <f>'[2]1.0_OriginalTargets'!N424</f>
        <v>0</v>
      </c>
      <c r="M139" s="487">
        <f>'[2]1.0_OriginalTargets'!S424</f>
        <v>7</v>
      </c>
      <c r="N139" s="487">
        <f>'[2]1.0_OriginalTargets'!T424</f>
        <v>1</v>
      </c>
      <c r="O139" s="487">
        <f>'[2]1.0_OriginalTargets'!U424</f>
        <v>5</v>
      </c>
      <c r="P139" s="487">
        <f>'[2]1.0_OriginalTargets'!V424</f>
        <v>0</v>
      </c>
      <c r="Q139" s="487">
        <f>'[2]1.0_OriginalTargets'!W424</f>
        <v>0</v>
      </c>
      <c r="R139" s="488">
        <f>'[2]1.0_OriginalTargets'!X424</f>
        <v>1</v>
      </c>
      <c r="T139" s="487">
        <f>'[2]1.0_OriginalTargets'!AC424</f>
        <v>7</v>
      </c>
      <c r="U139" s="487">
        <f>'[2]1.0_OriginalTargets'!AD424</f>
        <v>1</v>
      </c>
      <c r="V139" s="487">
        <f>'[2]1.0_OriginalTargets'!AE424</f>
        <v>4</v>
      </c>
      <c r="W139" s="487">
        <f>'[2]1.0_OriginalTargets'!AF424</f>
        <v>0</v>
      </c>
      <c r="X139" s="487">
        <f>'[2]1.0_OriginalTargets'!AG424</f>
        <v>0</v>
      </c>
      <c r="Y139" s="488">
        <f>'[2]1.0_OriginalTargets'!AH424</f>
        <v>2</v>
      </c>
      <c r="AA139" s="487">
        <f>'[2]1.0_OriginalTargets'!AK424</f>
        <v>0</v>
      </c>
      <c r="AB139" s="487">
        <f>'[2]1.0_OriginalTargets'!AL424</f>
        <v>0</v>
      </c>
      <c r="AC139" s="487">
        <f>'[2]1.0_OriginalTargets'!AM424</f>
        <v>1</v>
      </c>
      <c r="AD139" s="487">
        <f>'[2]1.0_OriginalTargets'!AN424</f>
        <v>0</v>
      </c>
      <c r="AE139" s="487">
        <f>'[2]1.0_OriginalTargets'!AO424</f>
        <v>0</v>
      </c>
      <c r="AF139" s="488">
        <f>'[2]1.0_OriginalTargets'!AP424</f>
        <v>-1</v>
      </c>
      <c r="AG139" s="482"/>
      <c r="AH139" s="487">
        <f>'[2]1.0_OriginalTargets'!AR424</f>
        <v>0</v>
      </c>
      <c r="AI139" s="487">
        <f>'[2]1.0_OriginalTargets'!AS424</f>
        <v>0</v>
      </c>
      <c r="AJ139" s="487">
        <f>'[2]1.0_OriginalTargets'!AT424</f>
        <v>0</v>
      </c>
      <c r="AK139" s="487">
        <f>'[2]1.0_OriginalTargets'!AU424</f>
        <v>0</v>
      </c>
      <c r="AL139" s="487">
        <f>'[2]1.0_OriginalTargets'!AV424</f>
        <v>0</v>
      </c>
      <c r="AM139" s="488">
        <f>'[2]1.0_OriginalTargets'!AW424</f>
        <v>0</v>
      </c>
      <c r="AN139" s="482"/>
      <c r="AO139" s="487">
        <f>'[2]1.0_OriginalTargets'!AY424</f>
        <v>0</v>
      </c>
      <c r="AP139" s="487">
        <f>'[2]1.0_OriginalTargets'!AZ424</f>
        <v>0</v>
      </c>
      <c r="AQ139" s="487">
        <f>'[2]1.0_OriginalTargets'!BA424</f>
        <v>0</v>
      </c>
      <c r="AR139" s="487">
        <f>'[2]1.0_OriginalTargets'!BB424</f>
        <v>0</v>
      </c>
      <c r="AS139" s="487">
        <f>'[2]1.0_OriginalTargets'!BC424</f>
        <v>0</v>
      </c>
      <c r="AT139" s="488">
        <f>'[2]1.0_OriginalTargets'!BD424</f>
        <v>0</v>
      </c>
      <c r="AU139" s="482"/>
      <c r="AV139" s="487">
        <f>'[2]1.0_OriginalTargets'!BF424</f>
        <v>0</v>
      </c>
      <c r="AW139" s="487">
        <f>'[2]1.0_OriginalTargets'!BG424</f>
        <v>0</v>
      </c>
      <c r="AX139" s="487">
        <f>'[2]1.0_OriginalTargets'!BH424</f>
        <v>0</v>
      </c>
      <c r="AY139" s="487">
        <f>'[2]1.0_OriginalTargets'!BI424</f>
        <v>0</v>
      </c>
      <c r="AZ139" s="487">
        <f>'[2]1.0_OriginalTargets'!BJ424</f>
        <v>0</v>
      </c>
      <c r="BA139" s="488">
        <f>'[2]1.0_OriginalTargets'!BK424</f>
        <v>0</v>
      </c>
    </row>
    <row r="140" spans="1:53" ht="13.15" x14ac:dyDescent="0.35">
      <c r="A140" s="483"/>
      <c r="B140" s="484"/>
      <c r="C140" s="485"/>
      <c r="D140" s="486"/>
      <c r="E140" s="479" t="s">
        <v>33</v>
      </c>
      <c r="F140" s="487">
        <f>'[2]1.0_OriginalTargets'!I425</f>
        <v>6</v>
      </c>
      <c r="G140" s="487">
        <f>'[2]1.0_OriginalTargets'!J425</f>
        <v>0</v>
      </c>
      <c r="H140" s="487">
        <f>'[2]1.0_OriginalTargets'!K425</f>
        <v>5</v>
      </c>
      <c r="I140" s="487">
        <f>'[2]1.0_OriginalTargets'!L425</f>
        <v>1</v>
      </c>
      <c r="J140" s="487">
        <f>'[2]1.0_OriginalTargets'!M425</f>
        <v>0</v>
      </c>
      <c r="K140" s="488">
        <f>'[2]1.0_OriginalTargets'!N425</f>
        <v>0</v>
      </c>
      <c r="M140" s="487">
        <f>'[2]1.0_OriginalTargets'!S425</f>
        <v>8</v>
      </c>
      <c r="N140" s="487">
        <f>'[2]1.0_OriginalTargets'!T425</f>
        <v>2</v>
      </c>
      <c r="O140" s="487">
        <f>'[2]1.0_OriginalTargets'!U425</f>
        <v>5</v>
      </c>
      <c r="P140" s="487">
        <f>'[2]1.0_OriginalTargets'!V425</f>
        <v>0</v>
      </c>
      <c r="Q140" s="487">
        <f>'[2]1.0_OriginalTargets'!W425</f>
        <v>0</v>
      </c>
      <c r="R140" s="488">
        <f>'[2]1.0_OriginalTargets'!X425</f>
        <v>1</v>
      </c>
      <c r="T140" s="487">
        <f>'[2]1.0_OriginalTargets'!AC425</f>
        <v>8</v>
      </c>
      <c r="U140" s="487">
        <f>'[2]1.0_OriginalTargets'!AD425</f>
        <v>2</v>
      </c>
      <c r="V140" s="487">
        <f>'[2]1.0_OriginalTargets'!AE425</f>
        <v>5</v>
      </c>
      <c r="W140" s="487">
        <f>'[2]1.0_OriginalTargets'!AF425</f>
        <v>0</v>
      </c>
      <c r="X140" s="487">
        <f>'[2]1.0_OriginalTargets'!AG425</f>
        <v>0</v>
      </c>
      <c r="Y140" s="488">
        <f>'[2]1.0_OriginalTargets'!AH425</f>
        <v>1</v>
      </c>
      <c r="AA140" s="487">
        <f>'[2]1.0_OriginalTargets'!AK425</f>
        <v>0</v>
      </c>
      <c r="AB140" s="487">
        <f>'[2]1.0_OriginalTargets'!AL425</f>
        <v>0</v>
      </c>
      <c r="AC140" s="487">
        <f>'[2]1.0_OriginalTargets'!AM425</f>
        <v>0</v>
      </c>
      <c r="AD140" s="487">
        <f>'[2]1.0_OriginalTargets'!AN425</f>
        <v>0</v>
      </c>
      <c r="AE140" s="487">
        <f>'[2]1.0_OriginalTargets'!AO425</f>
        <v>0</v>
      </c>
      <c r="AF140" s="488">
        <f>'[2]1.0_OriginalTargets'!AP425</f>
        <v>0</v>
      </c>
      <c r="AG140" s="482"/>
      <c r="AH140" s="487">
        <f>'[2]1.0_OriginalTargets'!AR425</f>
        <v>0</v>
      </c>
      <c r="AI140" s="487">
        <f>'[2]1.0_OriginalTargets'!AS425</f>
        <v>0</v>
      </c>
      <c r="AJ140" s="487">
        <f>'[2]1.0_OriginalTargets'!AT425</f>
        <v>0</v>
      </c>
      <c r="AK140" s="487">
        <f>'[2]1.0_OriginalTargets'!AU425</f>
        <v>0</v>
      </c>
      <c r="AL140" s="487">
        <f>'[2]1.0_OriginalTargets'!AV425</f>
        <v>0</v>
      </c>
      <c r="AM140" s="488">
        <f>'[2]1.0_OriginalTargets'!AW425</f>
        <v>0</v>
      </c>
      <c r="AN140" s="482"/>
      <c r="AO140" s="487">
        <f>'[2]1.0_OriginalTargets'!AY425</f>
        <v>0</v>
      </c>
      <c r="AP140" s="487">
        <f>'[2]1.0_OriginalTargets'!AZ425</f>
        <v>0</v>
      </c>
      <c r="AQ140" s="487">
        <f>'[2]1.0_OriginalTargets'!BA425</f>
        <v>0</v>
      </c>
      <c r="AR140" s="487">
        <f>'[2]1.0_OriginalTargets'!BB425</f>
        <v>0</v>
      </c>
      <c r="AS140" s="487">
        <f>'[2]1.0_OriginalTargets'!BC425</f>
        <v>0</v>
      </c>
      <c r="AT140" s="488">
        <f>'[2]1.0_OriginalTargets'!BD425</f>
        <v>0</v>
      </c>
      <c r="AU140" s="482"/>
      <c r="AV140" s="487">
        <f>'[2]1.0_OriginalTargets'!BF425</f>
        <v>0</v>
      </c>
      <c r="AW140" s="487">
        <f>'[2]1.0_OriginalTargets'!BG425</f>
        <v>0</v>
      </c>
      <c r="AX140" s="487">
        <f>'[2]1.0_OriginalTargets'!BH425</f>
        <v>0</v>
      </c>
      <c r="AY140" s="487">
        <f>'[2]1.0_OriginalTargets'!BI425</f>
        <v>0</v>
      </c>
      <c r="AZ140" s="487">
        <f>'[2]1.0_OriginalTargets'!BJ425</f>
        <v>0</v>
      </c>
      <c r="BA140" s="488">
        <f>'[2]1.0_OriginalTargets'!BK425</f>
        <v>0</v>
      </c>
    </row>
    <row r="141" spans="1:53" ht="13.5" thickBot="1" x14ac:dyDescent="0.4">
      <c r="A141" s="483"/>
      <c r="B141" s="489"/>
      <c r="C141" s="490"/>
      <c r="D141" s="491"/>
      <c r="E141" s="492" t="s">
        <v>34</v>
      </c>
      <c r="F141" s="493">
        <f>'[2]1.0_OriginalTargets'!I426</f>
        <v>10</v>
      </c>
      <c r="G141" s="493">
        <f>'[2]1.0_OriginalTargets'!J426</f>
        <v>0</v>
      </c>
      <c r="H141" s="493">
        <f>'[2]1.0_OriginalTargets'!K426</f>
        <v>8</v>
      </c>
      <c r="I141" s="493">
        <f>'[2]1.0_OriginalTargets'!L426</f>
        <v>1</v>
      </c>
      <c r="J141" s="493">
        <f>'[2]1.0_OriginalTargets'!M426</f>
        <v>1</v>
      </c>
      <c r="K141" s="494">
        <f>'[2]1.0_OriginalTargets'!N426</f>
        <v>0</v>
      </c>
      <c r="M141" s="493">
        <f>'[2]1.0_OriginalTargets'!S426</f>
        <v>10</v>
      </c>
      <c r="N141" s="493">
        <f>'[2]1.0_OriginalTargets'!T426</f>
        <v>0</v>
      </c>
      <c r="O141" s="493">
        <f>'[2]1.0_OriginalTargets'!U426</f>
        <v>9</v>
      </c>
      <c r="P141" s="493">
        <f>'[2]1.0_OriginalTargets'!V426</f>
        <v>0</v>
      </c>
      <c r="Q141" s="493">
        <f>'[2]1.0_OriginalTargets'!W426</f>
        <v>0</v>
      </c>
      <c r="R141" s="494">
        <f>'[2]1.0_OriginalTargets'!X426</f>
        <v>1</v>
      </c>
      <c r="T141" s="493">
        <f>'[2]1.0_OriginalTargets'!AC426</f>
        <v>10</v>
      </c>
      <c r="U141" s="493">
        <f>'[2]1.0_OriginalTargets'!AD426</f>
        <v>0</v>
      </c>
      <c r="V141" s="493">
        <f>'[2]1.0_OriginalTargets'!AE426</f>
        <v>8</v>
      </c>
      <c r="W141" s="493">
        <f>'[2]1.0_OriginalTargets'!AF426</f>
        <v>0</v>
      </c>
      <c r="X141" s="493">
        <f>'[2]1.0_OriginalTargets'!AG426</f>
        <v>0</v>
      </c>
      <c r="Y141" s="494">
        <f>'[2]1.0_OriginalTargets'!AH426</f>
        <v>2</v>
      </c>
      <c r="AA141" s="493">
        <f>'[2]1.0_OriginalTargets'!AK426</f>
        <v>0</v>
      </c>
      <c r="AB141" s="493">
        <f>'[2]1.0_OriginalTargets'!AL426</f>
        <v>0</v>
      </c>
      <c r="AC141" s="493">
        <f>'[2]1.0_OriginalTargets'!AM426</f>
        <v>1</v>
      </c>
      <c r="AD141" s="493">
        <f>'[2]1.0_OriginalTargets'!AN426</f>
        <v>0</v>
      </c>
      <c r="AE141" s="493">
        <f>'[2]1.0_OriginalTargets'!AO426</f>
        <v>0</v>
      </c>
      <c r="AF141" s="494">
        <f>'[2]1.0_OriginalTargets'!AP426</f>
        <v>-1</v>
      </c>
      <c r="AG141" s="482"/>
      <c r="AH141" s="493">
        <f>'[2]1.0_OriginalTargets'!AR426</f>
        <v>0</v>
      </c>
      <c r="AI141" s="493">
        <f>'[2]1.0_OriginalTargets'!AS426</f>
        <v>0</v>
      </c>
      <c r="AJ141" s="493">
        <f>'[2]1.0_OriginalTargets'!AT426</f>
        <v>0</v>
      </c>
      <c r="AK141" s="493">
        <f>'[2]1.0_OriginalTargets'!AU426</f>
        <v>0</v>
      </c>
      <c r="AL141" s="493">
        <f>'[2]1.0_OriginalTargets'!AV426</f>
        <v>0</v>
      </c>
      <c r="AM141" s="494">
        <f>'[2]1.0_OriginalTargets'!AW426</f>
        <v>0</v>
      </c>
      <c r="AN141" s="482"/>
      <c r="AO141" s="493">
        <f>'[2]1.0_OriginalTargets'!AY426</f>
        <v>0</v>
      </c>
      <c r="AP141" s="493">
        <f>'[2]1.0_OriginalTargets'!AZ426</f>
        <v>0</v>
      </c>
      <c r="AQ141" s="493">
        <f>'[2]1.0_OriginalTargets'!BA426</f>
        <v>0</v>
      </c>
      <c r="AR141" s="493">
        <f>'[2]1.0_OriginalTargets'!BB426</f>
        <v>0</v>
      </c>
      <c r="AS141" s="493">
        <f>'[2]1.0_OriginalTargets'!BC426</f>
        <v>0</v>
      </c>
      <c r="AT141" s="494">
        <f>'[2]1.0_OriginalTargets'!BD426</f>
        <v>0</v>
      </c>
      <c r="AU141" s="482"/>
      <c r="AV141" s="493">
        <f>'[2]1.0_OriginalTargets'!BF426</f>
        <v>0</v>
      </c>
      <c r="AW141" s="493">
        <f>'[2]1.0_OriginalTargets'!BG426</f>
        <v>0</v>
      </c>
      <c r="AX141" s="493">
        <f>'[2]1.0_OriginalTargets'!BH426</f>
        <v>0</v>
      </c>
      <c r="AY141" s="493">
        <f>'[2]1.0_OriginalTargets'!BI426</f>
        <v>0</v>
      </c>
      <c r="AZ141" s="493">
        <f>'[2]1.0_OriginalTargets'!BJ426</f>
        <v>0</v>
      </c>
      <c r="BA141" s="494">
        <f>'[2]1.0_OriginalTargets'!BK426</f>
        <v>0</v>
      </c>
    </row>
    <row r="142" spans="1:53" ht="26.25" x14ac:dyDescent="0.35">
      <c r="A142" s="495" t="s">
        <v>20</v>
      </c>
      <c r="B142" s="476">
        <v>12</v>
      </c>
      <c r="C142" s="477" t="s">
        <v>23</v>
      </c>
      <c r="D142" s="478" t="s">
        <v>36</v>
      </c>
      <c r="E142" s="496" t="s">
        <v>31</v>
      </c>
      <c r="F142" s="480">
        <f>'[2]1.0_OriginalTargets'!I427</f>
        <v>0</v>
      </c>
      <c r="G142" s="480">
        <f>'[2]1.0_OriginalTargets'!J427</f>
        <v>0</v>
      </c>
      <c r="H142" s="480">
        <f>'[2]1.0_OriginalTargets'!K427</f>
        <v>0</v>
      </c>
      <c r="I142" s="480">
        <f>'[2]1.0_OriginalTargets'!L427</f>
        <v>0</v>
      </c>
      <c r="J142" s="480">
        <f>'[2]1.0_OriginalTargets'!M427</f>
        <v>0</v>
      </c>
      <c r="K142" s="481">
        <f>'[2]1.0_OriginalTargets'!N427</f>
        <v>0</v>
      </c>
      <c r="M142" s="480">
        <f>'[2]1.0_OriginalTargets'!S427</f>
        <v>0</v>
      </c>
      <c r="N142" s="480">
        <f>'[2]1.0_OriginalTargets'!T427</f>
        <v>0</v>
      </c>
      <c r="O142" s="480">
        <f>'[2]1.0_OriginalTargets'!U427</f>
        <v>0</v>
      </c>
      <c r="P142" s="480">
        <f>'[2]1.0_OriginalTargets'!V427</f>
        <v>0</v>
      </c>
      <c r="Q142" s="480">
        <f>'[2]1.0_OriginalTargets'!W427</f>
        <v>0</v>
      </c>
      <c r="R142" s="481">
        <f>'[2]1.0_OriginalTargets'!X427</f>
        <v>0</v>
      </c>
      <c r="T142" s="480">
        <f>'[2]1.0_OriginalTargets'!AC427</f>
        <v>0</v>
      </c>
      <c r="U142" s="480">
        <f>'[2]1.0_OriginalTargets'!AD427</f>
        <v>0</v>
      </c>
      <c r="V142" s="480">
        <f>'[2]1.0_OriginalTargets'!AE427</f>
        <v>0</v>
      </c>
      <c r="W142" s="480">
        <f>'[2]1.0_OriginalTargets'!AF427</f>
        <v>0</v>
      </c>
      <c r="X142" s="480">
        <f>'[2]1.0_OriginalTargets'!AG427</f>
        <v>0</v>
      </c>
      <c r="Y142" s="481">
        <f>'[2]1.0_OriginalTargets'!AH427</f>
        <v>0</v>
      </c>
      <c r="AA142" s="480">
        <f>'[2]1.0_OriginalTargets'!AK427</f>
        <v>0</v>
      </c>
      <c r="AB142" s="480">
        <f>'[2]1.0_OriginalTargets'!AL427</f>
        <v>0</v>
      </c>
      <c r="AC142" s="480">
        <f>'[2]1.0_OriginalTargets'!AM427</f>
        <v>0</v>
      </c>
      <c r="AD142" s="480">
        <f>'[2]1.0_OriginalTargets'!AN427</f>
        <v>0</v>
      </c>
      <c r="AE142" s="480">
        <f>'[2]1.0_OriginalTargets'!AO427</f>
        <v>0</v>
      </c>
      <c r="AF142" s="481">
        <f>'[2]1.0_OriginalTargets'!AP427</f>
        <v>0</v>
      </c>
      <c r="AG142" s="482"/>
      <c r="AH142" s="480">
        <f>'[2]1.0_OriginalTargets'!AR427</f>
        <v>0</v>
      </c>
      <c r="AI142" s="480">
        <f>'[2]1.0_OriginalTargets'!AS427</f>
        <v>0</v>
      </c>
      <c r="AJ142" s="480">
        <f>'[2]1.0_OriginalTargets'!AT427</f>
        <v>0</v>
      </c>
      <c r="AK142" s="480">
        <f>'[2]1.0_OriginalTargets'!AU427</f>
        <v>0</v>
      </c>
      <c r="AL142" s="480">
        <f>'[2]1.0_OriginalTargets'!AV427</f>
        <v>0</v>
      </c>
      <c r="AM142" s="481">
        <f>'[2]1.0_OriginalTargets'!AW427</f>
        <v>0</v>
      </c>
      <c r="AN142" s="482"/>
      <c r="AO142" s="480">
        <f>'[2]1.0_OriginalTargets'!AY427</f>
        <v>0</v>
      </c>
      <c r="AP142" s="480">
        <f>'[2]1.0_OriginalTargets'!AZ427</f>
        <v>0</v>
      </c>
      <c r="AQ142" s="480">
        <f>'[2]1.0_OriginalTargets'!BA427</f>
        <v>0</v>
      </c>
      <c r="AR142" s="480">
        <f>'[2]1.0_OriginalTargets'!BB427</f>
        <v>0</v>
      </c>
      <c r="AS142" s="480">
        <f>'[2]1.0_OriginalTargets'!BC427</f>
        <v>0</v>
      </c>
      <c r="AT142" s="481">
        <f>'[2]1.0_OriginalTargets'!BD427</f>
        <v>0</v>
      </c>
      <c r="AU142" s="482"/>
      <c r="AV142" s="480">
        <f>'[2]1.0_OriginalTargets'!BF427</f>
        <v>0</v>
      </c>
      <c r="AW142" s="480">
        <f>'[2]1.0_OriginalTargets'!BG427</f>
        <v>0</v>
      </c>
      <c r="AX142" s="480">
        <f>'[2]1.0_OriginalTargets'!BH427</f>
        <v>0</v>
      </c>
      <c r="AY142" s="480">
        <f>'[2]1.0_OriginalTargets'!BI427</f>
        <v>0</v>
      </c>
      <c r="AZ142" s="480">
        <f>'[2]1.0_OriginalTargets'!BJ427</f>
        <v>0</v>
      </c>
      <c r="BA142" s="481">
        <f>'[2]1.0_OriginalTargets'!BK427</f>
        <v>0</v>
      </c>
    </row>
    <row r="143" spans="1:53" ht="13.15" x14ac:dyDescent="0.35">
      <c r="A143" s="483"/>
      <c r="B143" s="484"/>
      <c r="C143" s="485"/>
      <c r="D143" s="486"/>
      <c r="E143" s="479" t="s">
        <v>32</v>
      </c>
      <c r="F143" s="487">
        <f>'[2]1.0_OriginalTargets'!I428</f>
        <v>7</v>
      </c>
      <c r="G143" s="487">
        <f>'[2]1.0_OriginalTargets'!J428</f>
        <v>1</v>
      </c>
      <c r="H143" s="487">
        <f>'[2]1.0_OriginalTargets'!K428</f>
        <v>4</v>
      </c>
      <c r="I143" s="487">
        <f>'[2]1.0_OriginalTargets'!L428</f>
        <v>2</v>
      </c>
      <c r="J143" s="487">
        <f>'[2]1.0_OriginalTargets'!M428</f>
        <v>0</v>
      </c>
      <c r="K143" s="488">
        <f>'[2]1.0_OriginalTargets'!N428</f>
        <v>0</v>
      </c>
      <c r="M143" s="487">
        <f>'[2]1.0_OriginalTargets'!S428</f>
        <v>7</v>
      </c>
      <c r="N143" s="487">
        <f>'[2]1.0_OriginalTargets'!T428</f>
        <v>1</v>
      </c>
      <c r="O143" s="487">
        <f>'[2]1.0_OriginalTargets'!U428</f>
        <v>5</v>
      </c>
      <c r="P143" s="487">
        <f>'[2]1.0_OriginalTargets'!V428</f>
        <v>0</v>
      </c>
      <c r="Q143" s="487">
        <f>'[2]1.0_OriginalTargets'!W428</f>
        <v>0</v>
      </c>
      <c r="R143" s="488">
        <f>'[2]1.0_OriginalTargets'!X428</f>
        <v>1</v>
      </c>
      <c r="T143" s="487">
        <f>'[2]1.0_OriginalTargets'!AC428</f>
        <v>7</v>
      </c>
      <c r="U143" s="487">
        <f>'[2]1.0_OriginalTargets'!AD428</f>
        <v>1</v>
      </c>
      <c r="V143" s="487">
        <f>'[2]1.0_OriginalTargets'!AE428</f>
        <v>4</v>
      </c>
      <c r="W143" s="487">
        <f>'[2]1.0_OriginalTargets'!AF428</f>
        <v>0</v>
      </c>
      <c r="X143" s="487">
        <f>'[2]1.0_OriginalTargets'!AG428</f>
        <v>0</v>
      </c>
      <c r="Y143" s="488">
        <f>'[2]1.0_OriginalTargets'!AH428</f>
        <v>2</v>
      </c>
      <c r="AA143" s="487">
        <f>'[2]1.0_OriginalTargets'!AK428</f>
        <v>0</v>
      </c>
      <c r="AB143" s="487">
        <f>'[2]1.0_OriginalTargets'!AL428</f>
        <v>0</v>
      </c>
      <c r="AC143" s="487">
        <f>'[2]1.0_OriginalTargets'!AM428</f>
        <v>1</v>
      </c>
      <c r="AD143" s="487">
        <f>'[2]1.0_OriginalTargets'!AN428</f>
        <v>0</v>
      </c>
      <c r="AE143" s="487">
        <f>'[2]1.0_OriginalTargets'!AO428</f>
        <v>0</v>
      </c>
      <c r="AF143" s="488">
        <f>'[2]1.0_OriginalTargets'!AP428</f>
        <v>-1</v>
      </c>
      <c r="AG143" s="482"/>
      <c r="AH143" s="487">
        <f>'[2]1.0_OriginalTargets'!AR428</f>
        <v>0</v>
      </c>
      <c r="AI143" s="487">
        <f>'[2]1.0_OriginalTargets'!AS428</f>
        <v>0</v>
      </c>
      <c r="AJ143" s="487">
        <f>'[2]1.0_OriginalTargets'!AT428</f>
        <v>0</v>
      </c>
      <c r="AK143" s="487">
        <f>'[2]1.0_OriginalTargets'!AU428</f>
        <v>0</v>
      </c>
      <c r="AL143" s="487">
        <f>'[2]1.0_OriginalTargets'!AV428</f>
        <v>0</v>
      </c>
      <c r="AM143" s="488">
        <f>'[2]1.0_OriginalTargets'!AW428</f>
        <v>0</v>
      </c>
      <c r="AN143" s="482"/>
      <c r="AO143" s="487">
        <f>'[2]1.0_OriginalTargets'!AY428</f>
        <v>0</v>
      </c>
      <c r="AP143" s="487">
        <f>'[2]1.0_OriginalTargets'!AZ428</f>
        <v>0</v>
      </c>
      <c r="AQ143" s="487">
        <f>'[2]1.0_OriginalTargets'!BA428</f>
        <v>0</v>
      </c>
      <c r="AR143" s="487">
        <f>'[2]1.0_OriginalTargets'!BB428</f>
        <v>0</v>
      </c>
      <c r="AS143" s="487">
        <f>'[2]1.0_OriginalTargets'!BC428</f>
        <v>0</v>
      </c>
      <c r="AT143" s="488">
        <f>'[2]1.0_OriginalTargets'!BD428</f>
        <v>0</v>
      </c>
      <c r="AU143" s="482"/>
      <c r="AV143" s="487">
        <f>'[2]1.0_OriginalTargets'!BF428</f>
        <v>0</v>
      </c>
      <c r="AW143" s="487">
        <f>'[2]1.0_OriginalTargets'!BG428</f>
        <v>0</v>
      </c>
      <c r="AX143" s="487">
        <f>'[2]1.0_OriginalTargets'!BH428</f>
        <v>0</v>
      </c>
      <c r="AY143" s="487">
        <f>'[2]1.0_OriginalTargets'!BI428</f>
        <v>0</v>
      </c>
      <c r="AZ143" s="487">
        <f>'[2]1.0_OriginalTargets'!BJ428</f>
        <v>0</v>
      </c>
      <c r="BA143" s="488">
        <f>'[2]1.0_OriginalTargets'!BK428</f>
        <v>0</v>
      </c>
    </row>
    <row r="144" spans="1:53" ht="13.15" x14ac:dyDescent="0.35">
      <c r="A144" s="483"/>
      <c r="B144" s="484"/>
      <c r="C144" s="485"/>
      <c r="D144" s="486"/>
      <c r="E144" s="479" t="s">
        <v>33</v>
      </c>
      <c r="F144" s="487">
        <f>'[2]1.0_OriginalTargets'!I429</f>
        <v>6</v>
      </c>
      <c r="G144" s="487">
        <f>'[2]1.0_OriginalTargets'!J429</f>
        <v>0</v>
      </c>
      <c r="H144" s="487">
        <f>'[2]1.0_OriginalTargets'!K429</f>
        <v>2</v>
      </c>
      <c r="I144" s="487">
        <f>'[2]1.0_OriginalTargets'!L429</f>
        <v>3</v>
      </c>
      <c r="J144" s="487">
        <f>'[2]1.0_OriginalTargets'!M429</f>
        <v>1</v>
      </c>
      <c r="K144" s="488">
        <f>'[2]1.0_OriginalTargets'!N429</f>
        <v>0</v>
      </c>
      <c r="M144" s="487">
        <f>'[2]1.0_OriginalTargets'!S429</f>
        <v>8</v>
      </c>
      <c r="N144" s="487">
        <f>'[2]1.0_OriginalTargets'!T429</f>
        <v>2</v>
      </c>
      <c r="O144" s="487">
        <f>'[2]1.0_OriginalTargets'!U429</f>
        <v>5</v>
      </c>
      <c r="P144" s="487">
        <f>'[2]1.0_OriginalTargets'!V429</f>
        <v>0</v>
      </c>
      <c r="Q144" s="487">
        <f>'[2]1.0_OriginalTargets'!W429</f>
        <v>0</v>
      </c>
      <c r="R144" s="488">
        <f>'[2]1.0_OriginalTargets'!X429</f>
        <v>1</v>
      </c>
      <c r="T144" s="487">
        <f>'[2]1.0_OriginalTargets'!AC429</f>
        <v>8</v>
      </c>
      <c r="U144" s="487">
        <f>'[2]1.0_OriginalTargets'!AD429</f>
        <v>2</v>
      </c>
      <c r="V144" s="487">
        <f>'[2]1.0_OriginalTargets'!AE429</f>
        <v>2</v>
      </c>
      <c r="W144" s="487">
        <f>'[2]1.0_OriginalTargets'!AF429</f>
        <v>0</v>
      </c>
      <c r="X144" s="487">
        <f>'[2]1.0_OriginalTargets'!AG429</f>
        <v>0</v>
      </c>
      <c r="Y144" s="488">
        <f>'[2]1.0_OriginalTargets'!AH429</f>
        <v>4</v>
      </c>
      <c r="AA144" s="487">
        <f>'[2]1.0_OriginalTargets'!AK429</f>
        <v>0</v>
      </c>
      <c r="AB144" s="487">
        <f>'[2]1.0_OriginalTargets'!AL429</f>
        <v>0</v>
      </c>
      <c r="AC144" s="487">
        <f>'[2]1.0_OriginalTargets'!AM429</f>
        <v>3</v>
      </c>
      <c r="AD144" s="487">
        <f>'[2]1.0_OriginalTargets'!AN429</f>
        <v>0</v>
      </c>
      <c r="AE144" s="487">
        <f>'[2]1.0_OriginalTargets'!AO429</f>
        <v>0</v>
      </c>
      <c r="AF144" s="488">
        <f>'[2]1.0_OriginalTargets'!AP429</f>
        <v>-3</v>
      </c>
      <c r="AG144" s="482"/>
      <c r="AH144" s="487">
        <f>'[2]1.0_OriginalTargets'!AR429</f>
        <v>0</v>
      </c>
      <c r="AI144" s="487">
        <f>'[2]1.0_OriginalTargets'!AS429</f>
        <v>0</v>
      </c>
      <c r="AJ144" s="487">
        <f>'[2]1.0_OriginalTargets'!AT429</f>
        <v>0</v>
      </c>
      <c r="AK144" s="487">
        <f>'[2]1.0_OriginalTargets'!AU429</f>
        <v>0</v>
      </c>
      <c r="AL144" s="487">
        <f>'[2]1.0_OriginalTargets'!AV429</f>
        <v>0</v>
      </c>
      <c r="AM144" s="488">
        <f>'[2]1.0_OriginalTargets'!AW429</f>
        <v>0</v>
      </c>
      <c r="AN144" s="482"/>
      <c r="AO144" s="487">
        <f>'[2]1.0_OriginalTargets'!AY429</f>
        <v>0</v>
      </c>
      <c r="AP144" s="487">
        <f>'[2]1.0_OriginalTargets'!AZ429</f>
        <v>0</v>
      </c>
      <c r="AQ144" s="487">
        <f>'[2]1.0_OriginalTargets'!BA429</f>
        <v>0</v>
      </c>
      <c r="AR144" s="487">
        <f>'[2]1.0_OriginalTargets'!BB429</f>
        <v>0</v>
      </c>
      <c r="AS144" s="487">
        <f>'[2]1.0_OriginalTargets'!BC429</f>
        <v>0</v>
      </c>
      <c r="AT144" s="488">
        <f>'[2]1.0_OriginalTargets'!BD429</f>
        <v>0</v>
      </c>
      <c r="AU144" s="482"/>
      <c r="AV144" s="487">
        <f>'[2]1.0_OriginalTargets'!BF429</f>
        <v>0</v>
      </c>
      <c r="AW144" s="487">
        <f>'[2]1.0_OriginalTargets'!BG429</f>
        <v>0</v>
      </c>
      <c r="AX144" s="487">
        <f>'[2]1.0_OriginalTargets'!BH429</f>
        <v>0</v>
      </c>
      <c r="AY144" s="487">
        <f>'[2]1.0_OriginalTargets'!BI429</f>
        <v>0</v>
      </c>
      <c r="AZ144" s="487">
        <f>'[2]1.0_OriginalTargets'!BJ429</f>
        <v>0</v>
      </c>
      <c r="BA144" s="488">
        <f>'[2]1.0_OriginalTargets'!BK429</f>
        <v>0</v>
      </c>
    </row>
    <row r="145" spans="1:53" ht="13.5" thickBot="1" x14ac:dyDescent="0.4">
      <c r="A145" s="483"/>
      <c r="B145" s="489"/>
      <c r="C145" s="490"/>
      <c r="D145" s="491"/>
      <c r="E145" s="492" t="s">
        <v>34</v>
      </c>
      <c r="F145" s="493">
        <f>'[2]1.0_OriginalTargets'!I430</f>
        <v>10</v>
      </c>
      <c r="G145" s="493">
        <f>'[2]1.0_OriginalTargets'!J430</f>
        <v>0</v>
      </c>
      <c r="H145" s="493">
        <f>'[2]1.0_OriginalTargets'!K430</f>
        <v>5</v>
      </c>
      <c r="I145" s="493">
        <f>'[2]1.0_OriginalTargets'!L430</f>
        <v>2</v>
      </c>
      <c r="J145" s="493">
        <f>'[2]1.0_OriginalTargets'!M430</f>
        <v>3</v>
      </c>
      <c r="K145" s="494">
        <f>'[2]1.0_OriginalTargets'!N430</f>
        <v>0</v>
      </c>
      <c r="M145" s="493">
        <f>'[2]1.0_OriginalTargets'!S430</f>
        <v>10</v>
      </c>
      <c r="N145" s="493">
        <f>'[2]1.0_OriginalTargets'!T430</f>
        <v>0</v>
      </c>
      <c r="O145" s="493">
        <f>'[2]1.0_OriginalTargets'!U430</f>
        <v>10</v>
      </c>
      <c r="P145" s="493">
        <f>'[2]1.0_OriginalTargets'!V430</f>
        <v>0</v>
      </c>
      <c r="Q145" s="493">
        <f>'[2]1.0_OriginalTargets'!W430</f>
        <v>0</v>
      </c>
      <c r="R145" s="494">
        <f>'[2]1.0_OriginalTargets'!X430</f>
        <v>0</v>
      </c>
      <c r="T145" s="493">
        <f>'[2]1.0_OriginalTargets'!AC430</f>
        <v>10</v>
      </c>
      <c r="U145" s="493">
        <f>'[2]1.0_OriginalTargets'!AD430</f>
        <v>0</v>
      </c>
      <c r="V145" s="493">
        <f>'[2]1.0_OriginalTargets'!AE430</f>
        <v>5</v>
      </c>
      <c r="W145" s="493">
        <f>'[2]1.0_OriginalTargets'!AF430</f>
        <v>0</v>
      </c>
      <c r="X145" s="493">
        <f>'[2]1.0_OriginalTargets'!AG430</f>
        <v>0</v>
      </c>
      <c r="Y145" s="494">
        <f>'[2]1.0_OriginalTargets'!AH430</f>
        <v>5</v>
      </c>
      <c r="AA145" s="493">
        <f>'[2]1.0_OriginalTargets'!AK430</f>
        <v>0</v>
      </c>
      <c r="AB145" s="493">
        <f>'[2]1.0_OriginalTargets'!AL430</f>
        <v>0</v>
      </c>
      <c r="AC145" s="493">
        <f>'[2]1.0_OriginalTargets'!AM430</f>
        <v>5</v>
      </c>
      <c r="AD145" s="493">
        <f>'[2]1.0_OriginalTargets'!AN430</f>
        <v>0</v>
      </c>
      <c r="AE145" s="493">
        <f>'[2]1.0_OriginalTargets'!AO430</f>
        <v>0</v>
      </c>
      <c r="AF145" s="494">
        <f>'[2]1.0_OriginalTargets'!AP430</f>
        <v>-5</v>
      </c>
      <c r="AG145" s="482"/>
      <c r="AH145" s="493">
        <f>'[2]1.0_OriginalTargets'!AR430</f>
        <v>0</v>
      </c>
      <c r="AI145" s="493">
        <f>'[2]1.0_OriginalTargets'!AS430</f>
        <v>0</v>
      </c>
      <c r="AJ145" s="493">
        <f>'[2]1.0_OriginalTargets'!AT430</f>
        <v>0</v>
      </c>
      <c r="AK145" s="493">
        <f>'[2]1.0_OriginalTargets'!AU430</f>
        <v>0</v>
      </c>
      <c r="AL145" s="493">
        <f>'[2]1.0_OriginalTargets'!AV430</f>
        <v>0</v>
      </c>
      <c r="AM145" s="494">
        <f>'[2]1.0_OriginalTargets'!AW430</f>
        <v>0</v>
      </c>
      <c r="AN145" s="482"/>
      <c r="AO145" s="493">
        <f>'[2]1.0_OriginalTargets'!AY430</f>
        <v>0</v>
      </c>
      <c r="AP145" s="493">
        <f>'[2]1.0_OriginalTargets'!AZ430</f>
        <v>0</v>
      </c>
      <c r="AQ145" s="493">
        <f>'[2]1.0_OriginalTargets'!BA430</f>
        <v>0</v>
      </c>
      <c r="AR145" s="493">
        <f>'[2]1.0_OriginalTargets'!BB430</f>
        <v>0</v>
      </c>
      <c r="AS145" s="493">
        <f>'[2]1.0_OriginalTargets'!BC430</f>
        <v>0</v>
      </c>
      <c r="AT145" s="494">
        <f>'[2]1.0_OriginalTargets'!BD430</f>
        <v>0</v>
      </c>
      <c r="AU145" s="482"/>
      <c r="AV145" s="493">
        <f>'[2]1.0_OriginalTargets'!BF430</f>
        <v>0</v>
      </c>
      <c r="AW145" s="493">
        <f>'[2]1.0_OriginalTargets'!BG430</f>
        <v>0</v>
      </c>
      <c r="AX145" s="493">
        <f>'[2]1.0_OriginalTargets'!BH430</f>
        <v>0</v>
      </c>
      <c r="AY145" s="493">
        <f>'[2]1.0_OriginalTargets'!BI430</f>
        <v>0</v>
      </c>
      <c r="AZ145" s="493">
        <f>'[2]1.0_OriginalTargets'!BJ430</f>
        <v>0</v>
      </c>
      <c r="BA145" s="494">
        <f>'[2]1.0_OriginalTargets'!BK430</f>
        <v>0</v>
      </c>
    </row>
    <row r="146" spans="1:53" ht="25.5" x14ac:dyDescent="0.35">
      <c r="A146" s="495" t="s">
        <v>20</v>
      </c>
      <c r="B146" s="476">
        <v>15</v>
      </c>
      <c r="C146" s="477" t="s">
        <v>60</v>
      </c>
      <c r="D146" s="478" t="s">
        <v>38</v>
      </c>
      <c r="E146" s="496" t="s">
        <v>31</v>
      </c>
      <c r="F146" s="480">
        <f>'[2]1.0_OriginalTargets'!I431</f>
        <v>0</v>
      </c>
      <c r="G146" s="480">
        <f>'[2]1.0_OriginalTargets'!J431</f>
        <v>0</v>
      </c>
      <c r="H146" s="480">
        <f>'[2]1.0_OriginalTargets'!K431</f>
        <v>0</v>
      </c>
      <c r="I146" s="480">
        <f>'[2]1.0_OriginalTargets'!L431</f>
        <v>0</v>
      </c>
      <c r="J146" s="480">
        <f>'[2]1.0_OriginalTargets'!M431</f>
        <v>0</v>
      </c>
      <c r="K146" s="481">
        <f>'[2]1.0_OriginalTargets'!N431</f>
        <v>0</v>
      </c>
      <c r="M146" s="480">
        <f>'[2]1.0_OriginalTargets'!S431</f>
        <v>0</v>
      </c>
      <c r="N146" s="480">
        <f>'[2]1.0_OriginalTargets'!T431</f>
        <v>0</v>
      </c>
      <c r="O146" s="480">
        <f>'[2]1.0_OriginalTargets'!U431</f>
        <v>0</v>
      </c>
      <c r="P146" s="480">
        <f>'[2]1.0_OriginalTargets'!V431</f>
        <v>0</v>
      </c>
      <c r="Q146" s="480">
        <f>'[2]1.0_OriginalTargets'!W431</f>
        <v>0</v>
      </c>
      <c r="R146" s="481">
        <f>'[2]1.0_OriginalTargets'!X431</f>
        <v>0</v>
      </c>
      <c r="T146" s="480">
        <f>'[2]1.0_OriginalTargets'!AC431</f>
        <v>0</v>
      </c>
      <c r="U146" s="480">
        <f>'[2]1.0_OriginalTargets'!AD431</f>
        <v>0</v>
      </c>
      <c r="V146" s="480">
        <f>'[2]1.0_OriginalTargets'!AE431</f>
        <v>0</v>
      </c>
      <c r="W146" s="480">
        <f>'[2]1.0_OriginalTargets'!AF431</f>
        <v>0</v>
      </c>
      <c r="X146" s="480">
        <f>'[2]1.0_OriginalTargets'!AG431</f>
        <v>0</v>
      </c>
      <c r="Y146" s="481">
        <f>'[2]1.0_OriginalTargets'!AH431</f>
        <v>0</v>
      </c>
      <c r="AA146" s="480">
        <f>'[2]1.0_OriginalTargets'!AK431</f>
        <v>0</v>
      </c>
      <c r="AB146" s="480">
        <f>'[2]1.0_OriginalTargets'!AL431</f>
        <v>0</v>
      </c>
      <c r="AC146" s="480">
        <f>'[2]1.0_OriginalTargets'!AM431</f>
        <v>0</v>
      </c>
      <c r="AD146" s="480">
        <f>'[2]1.0_OriginalTargets'!AN431</f>
        <v>0</v>
      </c>
      <c r="AE146" s="480">
        <f>'[2]1.0_OriginalTargets'!AO431</f>
        <v>0</v>
      </c>
      <c r="AF146" s="481">
        <f>'[2]1.0_OriginalTargets'!AP431</f>
        <v>0</v>
      </c>
      <c r="AG146" s="482"/>
      <c r="AH146" s="480">
        <f>'[2]1.0_OriginalTargets'!AR431</f>
        <v>0</v>
      </c>
      <c r="AI146" s="480">
        <f>'[2]1.0_OriginalTargets'!AS431</f>
        <v>0</v>
      </c>
      <c r="AJ146" s="480">
        <f>'[2]1.0_OriginalTargets'!AT431</f>
        <v>0</v>
      </c>
      <c r="AK146" s="480">
        <f>'[2]1.0_OriginalTargets'!AU431</f>
        <v>0</v>
      </c>
      <c r="AL146" s="480">
        <f>'[2]1.0_OriginalTargets'!AV431</f>
        <v>0</v>
      </c>
      <c r="AM146" s="481">
        <f>'[2]1.0_OriginalTargets'!AW431</f>
        <v>0</v>
      </c>
      <c r="AN146" s="482"/>
      <c r="AO146" s="480">
        <f>'[2]1.0_OriginalTargets'!AY431</f>
        <v>0</v>
      </c>
      <c r="AP146" s="480">
        <f>'[2]1.0_OriginalTargets'!AZ431</f>
        <v>0</v>
      </c>
      <c r="AQ146" s="480">
        <f>'[2]1.0_OriginalTargets'!BA431</f>
        <v>0</v>
      </c>
      <c r="AR146" s="480">
        <f>'[2]1.0_OriginalTargets'!BB431</f>
        <v>0</v>
      </c>
      <c r="AS146" s="480">
        <f>'[2]1.0_OriginalTargets'!BC431</f>
        <v>0</v>
      </c>
      <c r="AT146" s="481">
        <f>'[2]1.0_OriginalTargets'!BD431</f>
        <v>0</v>
      </c>
      <c r="AU146" s="482"/>
      <c r="AV146" s="480">
        <f>'[2]1.0_OriginalTargets'!BF431</f>
        <v>0</v>
      </c>
      <c r="AW146" s="480">
        <f>'[2]1.0_OriginalTargets'!BG431</f>
        <v>0</v>
      </c>
      <c r="AX146" s="480">
        <f>'[2]1.0_OriginalTargets'!BH431</f>
        <v>0</v>
      </c>
      <c r="AY146" s="480">
        <f>'[2]1.0_OriginalTargets'!BI431</f>
        <v>0</v>
      </c>
      <c r="AZ146" s="480">
        <f>'[2]1.0_OriginalTargets'!BJ431</f>
        <v>0</v>
      </c>
      <c r="BA146" s="481">
        <f>'[2]1.0_OriginalTargets'!BK431</f>
        <v>0</v>
      </c>
    </row>
    <row r="147" spans="1:53" ht="13.15" x14ac:dyDescent="0.35">
      <c r="A147" s="483"/>
      <c r="B147" s="484"/>
      <c r="C147" s="485"/>
      <c r="D147" s="486"/>
      <c r="E147" s="479" t="s">
        <v>32</v>
      </c>
      <c r="F147" s="487">
        <f>'[2]1.0_OriginalTargets'!I432</f>
        <v>26</v>
      </c>
      <c r="G147" s="487">
        <f>'[2]1.0_OriginalTargets'!J432</f>
        <v>1</v>
      </c>
      <c r="H147" s="487">
        <f>'[2]1.0_OriginalTargets'!K432</f>
        <v>5</v>
      </c>
      <c r="I147" s="487">
        <f>'[2]1.0_OriginalTargets'!L432</f>
        <v>11</v>
      </c>
      <c r="J147" s="487">
        <f>'[2]1.0_OriginalTargets'!M432</f>
        <v>6</v>
      </c>
      <c r="K147" s="488">
        <f>'[2]1.0_OriginalTargets'!N432</f>
        <v>3</v>
      </c>
      <c r="M147" s="487">
        <f>'[2]1.0_OriginalTargets'!S432</f>
        <v>28</v>
      </c>
      <c r="N147" s="487">
        <f>'[2]1.0_OriginalTargets'!T432</f>
        <v>7</v>
      </c>
      <c r="O147" s="487">
        <f>'[2]1.0_OriginalTargets'!U432</f>
        <v>6</v>
      </c>
      <c r="P147" s="487">
        <f>'[2]1.0_OriginalTargets'!V432</f>
        <v>5</v>
      </c>
      <c r="Q147" s="487">
        <f>'[2]1.0_OriginalTargets'!W432</f>
        <v>0</v>
      </c>
      <c r="R147" s="488">
        <f>'[2]1.0_OriginalTargets'!X432</f>
        <v>10</v>
      </c>
      <c r="T147" s="487">
        <f>'[2]1.0_OriginalTargets'!AC432</f>
        <v>28</v>
      </c>
      <c r="U147" s="487">
        <f>'[2]1.0_OriginalTargets'!AD432</f>
        <v>3</v>
      </c>
      <c r="V147" s="487">
        <f>'[2]1.0_OriginalTargets'!AE432</f>
        <v>0</v>
      </c>
      <c r="W147" s="487">
        <f>'[2]1.0_OriginalTargets'!AF432</f>
        <v>5</v>
      </c>
      <c r="X147" s="487">
        <f>'[2]1.0_OriginalTargets'!AG432</f>
        <v>0</v>
      </c>
      <c r="Y147" s="488">
        <f>'[2]1.0_OriginalTargets'!AH432</f>
        <v>20</v>
      </c>
      <c r="AA147" s="487">
        <f>'[2]1.0_OriginalTargets'!AK432</f>
        <v>10</v>
      </c>
      <c r="AB147" s="487">
        <f>'[2]1.0_OriginalTargets'!AL432</f>
        <v>4</v>
      </c>
      <c r="AC147" s="487">
        <f>'[2]1.0_OriginalTargets'!AM432</f>
        <v>6</v>
      </c>
      <c r="AD147" s="487">
        <f>'[2]1.0_OriginalTargets'!AN432</f>
        <v>0</v>
      </c>
      <c r="AE147" s="487">
        <f>'[2]1.0_OriginalTargets'!AO432</f>
        <v>0</v>
      </c>
      <c r="AF147" s="488">
        <f>'[2]1.0_OriginalTargets'!AP432</f>
        <v>-10</v>
      </c>
      <c r="AG147" s="482"/>
      <c r="AH147" s="487">
        <f>'[2]1.0_OriginalTargets'!AR432</f>
        <v>10</v>
      </c>
      <c r="AI147" s="487">
        <f>'[2]1.0_OriginalTargets'!AS432</f>
        <v>4</v>
      </c>
      <c r="AJ147" s="487">
        <f>'[2]1.0_OriginalTargets'!AT432</f>
        <v>6</v>
      </c>
      <c r="AK147" s="487">
        <f>'[2]1.0_OriginalTargets'!AU432</f>
        <v>0</v>
      </c>
      <c r="AL147" s="487">
        <f>'[2]1.0_OriginalTargets'!AV432</f>
        <v>0</v>
      </c>
      <c r="AM147" s="488">
        <f>'[2]1.0_OriginalTargets'!AW432</f>
        <v>-10</v>
      </c>
      <c r="AN147" s="482"/>
      <c r="AO147" s="487">
        <f>'[2]1.0_OriginalTargets'!AY432</f>
        <v>0</v>
      </c>
      <c r="AP147" s="487">
        <f>'[2]1.0_OriginalTargets'!AZ432</f>
        <v>0</v>
      </c>
      <c r="AQ147" s="487">
        <f>'[2]1.0_OriginalTargets'!BA432</f>
        <v>0</v>
      </c>
      <c r="AR147" s="487">
        <f>'[2]1.0_OriginalTargets'!BB432</f>
        <v>0</v>
      </c>
      <c r="AS147" s="487">
        <f>'[2]1.0_OriginalTargets'!BC432</f>
        <v>0</v>
      </c>
      <c r="AT147" s="488">
        <f>'[2]1.0_OriginalTargets'!BD432</f>
        <v>0</v>
      </c>
      <c r="AU147" s="482"/>
      <c r="AV147" s="487">
        <f>'[2]1.0_OriginalTargets'!BF432</f>
        <v>0</v>
      </c>
      <c r="AW147" s="487">
        <f>'[2]1.0_OriginalTargets'!BG432</f>
        <v>0</v>
      </c>
      <c r="AX147" s="487">
        <f>'[2]1.0_OriginalTargets'!BH432</f>
        <v>0</v>
      </c>
      <c r="AY147" s="487">
        <f>'[2]1.0_OriginalTargets'!BI432</f>
        <v>0</v>
      </c>
      <c r="AZ147" s="487">
        <f>'[2]1.0_OriginalTargets'!BJ432</f>
        <v>0</v>
      </c>
      <c r="BA147" s="488">
        <f>'[2]1.0_OriginalTargets'!BK432</f>
        <v>0</v>
      </c>
    </row>
    <row r="148" spans="1:53" ht="13.15" x14ac:dyDescent="0.35">
      <c r="A148" s="483"/>
      <c r="B148" s="484"/>
      <c r="C148" s="485"/>
      <c r="D148" s="486"/>
      <c r="E148" s="479" t="s">
        <v>33</v>
      </c>
      <c r="F148" s="487">
        <f>'[2]1.0_OriginalTargets'!I433</f>
        <v>0</v>
      </c>
      <c r="G148" s="487">
        <f>'[2]1.0_OriginalTargets'!J433</f>
        <v>0</v>
      </c>
      <c r="H148" s="487">
        <f>'[2]1.0_OriginalTargets'!K433</f>
        <v>0</v>
      </c>
      <c r="I148" s="487">
        <f>'[2]1.0_OriginalTargets'!L433</f>
        <v>0</v>
      </c>
      <c r="J148" s="487">
        <f>'[2]1.0_OriginalTargets'!M433</f>
        <v>0</v>
      </c>
      <c r="K148" s="488">
        <f>'[2]1.0_OriginalTargets'!N433</f>
        <v>0</v>
      </c>
      <c r="M148" s="487">
        <f>'[2]1.0_OriginalTargets'!S433</f>
        <v>0</v>
      </c>
      <c r="N148" s="487">
        <f>'[2]1.0_OriginalTargets'!T433</f>
        <v>0</v>
      </c>
      <c r="O148" s="487">
        <f>'[2]1.0_OriginalTargets'!U433</f>
        <v>0</v>
      </c>
      <c r="P148" s="487">
        <f>'[2]1.0_OriginalTargets'!V433</f>
        <v>0</v>
      </c>
      <c r="Q148" s="487">
        <f>'[2]1.0_OriginalTargets'!W433</f>
        <v>0</v>
      </c>
      <c r="R148" s="488">
        <f>'[2]1.0_OriginalTargets'!X433</f>
        <v>0</v>
      </c>
      <c r="T148" s="487">
        <f>'[2]1.0_OriginalTargets'!AC433</f>
        <v>0</v>
      </c>
      <c r="U148" s="487">
        <f>'[2]1.0_OriginalTargets'!AD433</f>
        <v>0</v>
      </c>
      <c r="V148" s="487">
        <f>'[2]1.0_OriginalTargets'!AE433</f>
        <v>0</v>
      </c>
      <c r="W148" s="487">
        <f>'[2]1.0_OriginalTargets'!AF433</f>
        <v>0</v>
      </c>
      <c r="X148" s="487">
        <f>'[2]1.0_OriginalTargets'!AG433</f>
        <v>0</v>
      </c>
      <c r="Y148" s="488">
        <f>'[2]1.0_OriginalTargets'!AH433</f>
        <v>0</v>
      </c>
      <c r="AA148" s="487">
        <f>'[2]1.0_OriginalTargets'!AK433</f>
        <v>0</v>
      </c>
      <c r="AB148" s="487">
        <f>'[2]1.0_OriginalTargets'!AL433</f>
        <v>0</v>
      </c>
      <c r="AC148" s="487">
        <f>'[2]1.0_OriginalTargets'!AM433</f>
        <v>0</v>
      </c>
      <c r="AD148" s="487">
        <f>'[2]1.0_OriginalTargets'!AN433</f>
        <v>0</v>
      </c>
      <c r="AE148" s="487">
        <f>'[2]1.0_OriginalTargets'!AO433</f>
        <v>0</v>
      </c>
      <c r="AF148" s="488">
        <f>'[2]1.0_OriginalTargets'!AP433</f>
        <v>0</v>
      </c>
      <c r="AG148" s="482"/>
      <c r="AH148" s="487">
        <f>'[2]1.0_OriginalTargets'!AR433</f>
        <v>0</v>
      </c>
      <c r="AI148" s="487">
        <f>'[2]1.0_OriginalTargets'!AS433</f>
        <v>0</v>
      </c>
      <c r="AJ148" s="487">
        <f>'[2]1.0_OriginalTargets'!AT433</f>
        <v>0</v>
      </c>
      <c r="AK148" s="487">
        <f>'[2]1.0_OriginalTargets'!AU433</f>
        <v>0</v>
      </c>
      <c r="AL148" s="487">
        <f>'[2]1.0_OriginalTargets'!AV433</f>
        <v>0</v>
      </c>
      <c r="AM148" s="488">
        <f>'[2]1.0_OriginalTargets'!AW433</f>
        <v>0</v>
      </c>
      <c r="AN148" s="482"/>
      <c r="AO148" s="487">
        <f>'[2]1.0_OriginalTargets'!AY433</f>
        <v>0</v>
      </c>
      <c r="AP148" s="487">
        <f>'[2]1.0_OriginalTargets'!AZ433</f>
        <v>0</v>
      </c>
      <c r="AQ148" s="487">
        <f>'[2]1.0_OriginalTargets'!BA433</f>
        <v>0</v>
      </c>
      <c r="AR148" s="487">
        <f>'[2]1.0_OriginalTargets'!BB433</f>
        <v>0</v>
      </c>
      <c r="AS148" s="487">
        <f>'[2]1.0_OriginalTargets'!BC433</f>
        <v>0</v>
      </c>
      <c r="AT148" s="488">
        <f>'[2]1.0_OriginalTargets'!BD433</f>
        <v>0</v>
      </c>
      <c r="AU148" s="482"/>
      <c r="AV148" s="487">
        <f>'[2]1.0_OriginalTargets'!BF433</f>
        <v>0</v>
      </c>
      <c r="AW148" s="487">
        <f>'[2]1.0_OriginalTargets'!BG433</f>
        <v>0</v>
      </c>
      <c r="AX148" s="487">
        <f>'[2]1.0_OriginalTargets'!BH433</f>
        <v>0</v>
      </c>
      <c r="AY148" s="487">
        <f>'[2]1.0_OriginalTargets'!BI433</f>
        <v>0</v>
      </c>
      <c r="AZ148" s="487">
        <f>'[2]1.0_OriginalTargets'!BJ433</f>
        <v>0</v>
      </c>
      <c r="BA148" s="488">
        <f>'[2]1.0_OriginalTargets'!BK433</f>
        <v>0</v>
      </c>
    </row>
    <row r="149" spans="1:53" ht="13.5" thickBot="1" x14ac:dyDescent="0.4">
      <c r="A149" s="483"/>
      <c r="B149" s="489"/>
      <c r="C149" s="490"/>
      <c r="D149" s="491"/>
      <c r="E149" s="492" t="s">
        <v>34</v>
      </c>
      <c r="F149" s="493">
        <f>'[2]1.0_OriginalTargets'!I434</f>
        <v>0</v>
      </c>
      <c r="G149" s="493">
        <f>'[2]1.0_OriginalTargets'!J434</f>
        <v>0</v>
      </c>
      <c r="H149" s="493">
        <f>'[2]1.0_OriginalTargets'!K434</f>
        <v>0</v>
      </c>
      <c r="I149" s="493">
        <f>'[2]1.0_OriginalTargets'!L434</f>
        <v>0</v>
      </c>
      <c r="J149" s="493">
        <f>'[2]1.0_OriginalTargets'!M434</f>
        <v>0</v>
      </c>
      <c r="K149" s="494">
        <f>'[2]1.0_OriginalTargets'!N434</f>
        <v>0</v>
      </c>
      <c r="M149" s="493">
        <f>'[2]1.0_OriginalTargets'!S434</f>
        <v>0</v>
      </c>
      <c r="N149" s="493">
        <f>'[2]1.0_OriginalTargets'!T434</f>
        <v>0</v>
      </c>
      <c r="O149" s="493">
        <f>'[2]1.0_OriginalTargets'!U434</f>
        <v>0</v>
      </c>
      <c r="P149" s="493">
        <f>'[2]1.0_OriginalTargets'!V434</f>
        <v>0</v>
      </c>
      <c r="Q149" s="493">
        <f>'[2]1.0_OriginalTargets'!W434</f>
        <v>0</v>
      </c>
      <c r="R149" s="494">
        <f>'[2]1.0_OriginalTargets'!X434</f>
        <v>0</v>
      </c>
      <c r="T149" s="493">
        <f>'[2]1.0_OriginalTargets'!AC434</f>
        <v>0</v>
      </c>
      <c r="U149" s="493">
        <f>'[2]1.0_OriginalTargets'!AD434</f>
        <v>0</v>
      </c>
      <c r="V149" s="493">
        <f>'[2]1.0_OriginalTargets'!AE434</f>
        <v>0</v>
      </c>
      <c r="W149" s="493">
        <f>'[2]1.0_OriginalTargets'!AF434</f>
        <v>0</v>
      </c>
      <c r="X149" s="493">
        <f>'[2]1.0_OriginalTargets'!AG434</f>
        <v>0</v>
      </c>
      <c r="Y149" s="494">
        <f>'[2]1.0_OriginalTargets'!AH434</f>
        <v>0</v>
      </c>
      <c r="AA149" s="493">
        <f>'[2]1.0_OriginalTargets'!AK434</f>
        <v>0</v>
      </c>
      <c r="AB149" s="493">
        <f>'[2]1.0_OriginalTargets'!AL434</f>
        <v>0</v>
      </c>
      <c r="AC149" s="493">
        <f>'[2]1.0_OriginalTargets'!AM434</f>
        <v>0</v>
      </c>
      <c r="AD149" s="493">
        <f>'[2]1.0_OriginalTargets'!AN434</f>
        <v>0</v>
      </c>
      <c r="AE149" s="493">
        <f>'[2]1.0_OriginalTargets'!AO434</f>
        <v>0</v>
      </c>
      <c r="AF149" s="494">
        <f>'[2]1.0_OriginalTargets'!AP434</f>
        <v>0</v>
      </c>
      <c r="AG149" s="482"/>
      <c r="AH149" s="493">
        <f>'[2]1.0_OriginalTargets'!AR434</f>
        <v>0</v>
      </c>
      <c r="AI149" s="493">
        <f>'[2]1.0_OriginalTargets'!AS434</f>
        <v>0</v>
      </c>
      <c r="AJ149" s="493">
        <f>'[2]1.0_OriginalTargets'!AT434</f>
        <v>0</v>
      </c>
      <c r="AK149" s="493">
        <f>'[2]1.0_OriginalTargets'!AU434</f>
        <v>0</v>
      </c>
      <c r="AL149" s="493">
        <f>'[2]1.0_OriginalTargets'!AV434</f>
        <v>0</v>
      </c>
      <c r="AM149" s="494">
        <f>'[2]1.0_OriginalTargets'!AW434</f>
        <v>0</v>
      </c>
      <c r="AN149" s="482"/>
      <c r="AO149" s="493">
        <f>'[2]1.0_OriginalTargets'!AY434</f>
        <v>0</v>
      </c>
      <c r="AP149" s="493">
        <f>'[2]1.0_OriginalTargets'!AZ434</f>
        <v>0</v>
      </c>
      <c r="AQ149" s="493">
        <f>'[2]1.0_OriginalTargets'!BA434</f>
        <v>0</v>
      </c>
      <c r="AR149" s="493">
        <f>'[2]1.0_OriginalTargets'!BB434</f>
        <v>0</v>
      </c>
      <c r="AS149" s="493">
        <f>'[2]1.0_OriginalTargets'!BC434</f>
        <v>0</v>
      </c>
      <c r="AT149" s="494">
        <f>'[2]1.0_OriginalTargets'!BD434</f>
        <v>0</v>
      </c>
      <c r="AU149" s="482"/>
      <c r="AV149" s="493">
        <f>'[2]1.0_OriginalTargets'!BF434</f>
        <v>0</v>
      </c>
      <c r="AW149" s="493">
        <f>'[2]1.0_OriginalTargets'!BG434</f>
        <v>0</v>
      </c>
      <c r="AX149" s="493">
        <f>'[2]1.0_OriginalTargets'!BH434</f>
        <v>0</v>
      </c>
      <c r="AY149" s="493">
        <f>'[2]1.0_OriginalTargets'!BI434</f>
        <v>0</v>
      </c>
      <c r="AZ149" s="493">
        <f>'[2]1.0_OriginalTargets'!BJ434</f>
        <v>0</v>
      </c>
      <c r="BA149" s="494">
        <f>'[2]1.0_OriginalTargets'!BK434</f>
        <v>0</v>
      </c>
    </row>
    <row r="150" spans="1:53" ht="25.5" x14ac:dyDescent="0.35">
      <c r="A150" s="495" t="s">
        <v>20</v>
      </c>
      <c r="B150" s="476">
        <v>20</v>
      </c>
      <c r="C150" s="477" t="s">
        <v>74</v>
      </c>
      <c r="D150" s="478" t="s">
        <v>38</v>
      </c>
      <c r="E150" s="496" t="s">
        <v>31</v>
      </c>
      <c r="F150" s="480">
        <f>'[2]1.0_OriginalTargets'!I435</f>
        <v>81</v>
      </c>
      <c r="G150" s="480">
        <f>'[2]1.0_OriginalTargets'!J435</f>
        <v>62</v>
      </c>
      <c r="H150" s="480">
        <f>'[2]1.0_OriginalTargets'!K435</f>
        <v>7</v>
      </c>
      <c r="I150" s="480">
        <f>'[2]1.0_OriginalTargets'!L435</f>
        <v>6</v>
      </c>
      <c r="J150" s="480">
        <f>'[2]1.0_OriginalTargets'!M435</f>
        <v>6</v>
      </c>
      <c r="K150" s="481">
        <f>'[2]1.0_OriginalTargets'!N435</f>
        <v>0</v>
      </c>
      <c r="M150" s="480">
        <f>'[2]1.0_OriginalTargets'!S435</f>
        <v>112</v>
      </c>
      <c r="N150" s="480">
        <f>'[2]1.0_OriginalTargets'!T435</f>
        <v>33</v>
      </c>
      <c r="O150" s="480">
        <f>'[2]1.0_OriginalTargets'!U435</f>
        <v>10</v>
      </c>
      <c r="P150" s="480">
        <f>'[2]1.0_OriginalTargets'!V435</f>
        <v>62</v>
      </c>
      <c r="Q150" s="480">
        <f>'[2]1.0_OriginalTargets'!W435</f>
        <v>3</v>
      </c>
      <c r="R150" s="481">
        <f>'[2]1.0_OriginalTargets'!X435</f>
        <v>4</v>
      </c>
      <c r="T150" s="480">
        <f>'[2]1.0_OriginalTargets'!AC435</f>
        <v>112</v>
      </c>
      <c r="U150" s="480">
        <f>'[2]1.0_OriginalTargets'!AD435</f>
        <v>31</v>
      </c>
      <c r="V150" s="480">
        <f>'[2]1.0_OriginalTargets'!AE435</f>
        <v>0</v>
      </c>
      <c r="W150" s="480">
        <f>'[2]1.0_OriginalTargets'!AF435</f>
        <v>62</v>
      </c>
      <c r="X150" s="480">
        <f>'[2]1.0_OriginalTargets'!AG435</f>
        <v>7</v>
      </c>
      <c r="Y150" s="481">
        <f>'[2]1.0_OriginalTargets'!AH435</f>
        <v>12</v>
      </c>
      <c r="AA150" s="480">
        <f>'[2]1.0_OriginalTargets'!AK435</f>
        <v>12</v>
      </c>
      <c r="AB150" s="480">
        <f>'[2]1.0_OriginalTargets'!AL435</f>
        <v>2</v>
      </c>
      <c r="AC150" s="480">
        <f>'[2]1.0_OriginalTargets'!AM435</f>
        <v>10</v>
      </c>
      <c r="AD150" s="480">
        <f>'[2]1.0_OriginalTargets'!AN435</f>
        <v>0</v>
      </c>
      <c r="AE150" s="480">
        <f>'[2]1.0_OriginalTargets'!AO435</f>
        <v>-4</v>
      </c>
      <c r="AF150" s="481">
        <f>'[2]1.0_OriginalTargets'!AP435</f>
        <v>-8</v>
      </c>
      <c r="AG150" s="482"/>
      <c r="AH150" s="480">
        <f>'[2]1.0_OriginalTargets'!AR435</f>
        <v>12</v>
      </c>
      <c r="AI150" s="480">
        <f>'[2]1.0_OriginalTargets'!AS435</f>
        <v>2</v>
      </c>
      <c r="AJ150" s="480">
        <f>'[2]1.0_OriginalTargets'!AT435</f>
        <v>10</v>
      </c>
      <c r="AK150" s="480">
        <f>'[2]1.0_OriginalTargets'!AU435</f>
        <v>0</v>
      </c>
      <c r="AL150" s="480">
        <f>'[2]1.0_OriginalTargets'!AV435</f>
        <v>-4</v>
      </c>
      <c r="AM150" s="481">
        <f>'[2]1.0_OriginalTargets'!AW435</f>
        <v>-8</v>
      </c>
      <c r="AN150" s="482"/>
      <c r="AO150" s="480">
        <f>'[2]1.0_OriginalTargets'!AY435</f>
        <v>0</v>
      </c>
      <c r="AP150" s="480">
        <f>'[2]1.0_OriginalTargets'!AZ435</f>
        <v>0</v>
      </c>
      <c r="AQ150" s="480">
        <f>'[2]1.0_OriginalTargets'!BA435</f>
        <v>0</v>
      </c>
      <c r="AR150" s="480">
        <f>'[2]1.0_OriginalTargets'!BB435</f>
        <v>0</v>
      </c>
      <c r="AS150" s="480">
        <f>'[2]1.0_OriginalTargets'!BC435</f>
        <v>0</v>
      </c>
      <c r="AT150" s="481">
        <f>'[2]1.0_OriginalTargets'!BD435</f>
        <v>0</v>
      </c>
      <c r="AU150" s="482"/>
      <c r="AV150" s="480">
        <f>'[2]1.0_OriginalTargets'!BF435</f>
        <v>0</v>
      </c>
      <c r="AW150" s="480">
        <f>'[2]1.0_OriginalTargets'!BG435</f>
        <v>0</v>
      </c>
      <c r="AX150" s="480">
        <f>'[2]1.0_OriginalTargets'!BH435</f>
        <v>0</v>
      </c>
      <c r="AY150" s="480">
        <f>'[2]1.0_OriginalTargets'!BI435</f>
        <v>0</v>
      </c>
      <c r="AZ150" s="480">
        <f>'[2]1.0_OriginalTargets'!BJ435</f>
        <v>0</v>
      </c>
      <c r="BA150" s="481">
        <f>'[2]1.0_OriginalTargets'!BK435</f>
        <v>0</v>
      </c>
    </row>
    <row r="151" spans="1:53" ht="13.15" x14ac:dyDescent="0.35">
      <c r="A151" s="483"/>
      <c r="B151" s="484"/>
      <c r="C151" s="485"/>
      <c r="D151" s="486"/>
      <c r="E151" s="479" t="s">
        <v>32</v>
      </c>
      <c r="F151" s="487">
        <f>'[2]1.0_OriginalTargets'!I436</f>
        <v>0</v>
      </c>
      <c r="G151" s="487">
        <f>'[2]1.0_OriginalTargets'!J436</f>
        <v>0</v>
      </c>
      <c r="H151" s="487">
        <f>'[2]1.0_OriginalTargets'!K436</f>
        <v>0</v>
      </c>
      <c r="I151" s="487">
        <f>'[2]1.0_OriginalTargets'!L436</f>
        <v>0</v>
      </c>
      <c r="J151" s="487">
        <f>'[2]1.0_OriginalTargets'!M436</f>
        <v>0</v>
      </c>
      <c r="K151" s="488">
        <f>'[2]1.0_OriginalTargets'!N436</f>
        <v>0</v>
      </c>
      <c r="M151" s="487">
        <f>'[2]1.0_OriginalTargets'!S436</f>
        <v>0</v>
      </c>
      <c r="N151" s="487">
        <f>'[2]1.0_OriginalTargets'!T436</f>
        <v>0</v>
      </c>
      <c r="O151" s="487">
        <f>'[2]1.0_OriginalTargets'!U436</f>
        <v>0</v>
      </c>
      <c r="P151" s="487">
        <f>'[2]1.0_OriginalTargets'!V436</f>
        <v>0</v>
      </c>
      <c r="Q151" s="487">
        <f>'[2]1.0_OriginalTargets'!W436</f>
        <v>0</v>
      </c>
      <c r="R151" s="488">
        <f>'[2]1.0_OriginalTargets'!X436</f>
        <v>0</v>
      </c>
      <c r="T151" s="487">
        <f>'[2]1.0_OriginalTargets'!AC436</f>
        <v>0</v>
      </c>
      <c r="U151" s="487">
        <f>'[2]1.0_OriginalTargets'!AD436</f>
        <v>0</v>
      </c>
      <c r="V151" s="487">
        <f>'[2]1.0_OriginalTargets'!AE436</f>
        <v>0</v>
      </c>
      <c r="W151" s="487">
        <f>'[2]1.0_OriginalTargets'!AF436</f>
        <v>0</v>
      </c>
      <c r="X151" s="487">
        <f>'[2]1.0_OriginalTargets'!AG436</f>
        <v>0</v>
      </c>
      <c r="Y151" s="488">
        <f>'[2]1.0_OriginalTargets'!AH436</f>
        <v>0</v>
      </c>
      <c r="AA151" s="487">
        <f>'[2]1.0_OriginalTargets'!AK436</f>
        <v>0</v>
      </c>
      <c r="AB151" s="487">
        <f>'[2]1.0_OriginalTargets'!AL436</f>
        <v>0</v>
      </c>
      <c r="AC151" s="487">
        <f>'[2]1.0_OriginalTargets'!AM436</f>
        <v>0</v>
      </c>
      <c r="AD151" s="487">
        <f>'[2]1.0_OriginalTargets'!AN436</f>
        <v>0</v>
      </c>
      <c r="AE151" s="487">
        <f>'[2]1.0_OriginalTargets'!AO436</f>
        <v>0</v>
      </c>
      <c r="AF151" s="488">
        <f>'[2]1.0_OriginalTargets'!AP436</f>
        <v>0</v>
      </c>
      <c r="AG151" s="482"/>
      <c r="AH151" s="487">
        <f>'[2]1.0_OriginalTargets'!AR436</f>
        <v>0</v>
      </c>
      <c r="AI151" s="487">
        <f>'[2]1.0_OriginalTargets'!AS436</f>
        <v>0</v>
      </c>
      <c r="AJ151" s="487">
        <f>'[2]1.0_OriginalTargets'!AT436</f>
        <v>0</v>
      </c>
      <c r="AK151" s="487">
        <f>'[2]1.0_OriginalTargets'!AU436</f>
        <v>0</v>
      </c>
      <c r="AL151" s="487">
        <f>'[2]1.0_OriginalTargets'!AV436</f>
        <v>0</v>
      </c>
      <c r="AM151" s="488">
        <f>'[2]1.0_OriginalTargets'!AW436</f>
        <v>0</v>
      </c>
      <c r="AN151" s="482"/>
      <c r="AO151" s="487">
        <f>'[2]1.0_OriginalTargets'!AY436</f>
        <v>0</v>
      </c>
      <c r="AP151" s="487">
        <f>'[2]1.0_OriginalTargets'!AZ436</f>
        <v>0</v>
      </c>
      <c r="AQ151" s="487">
        <f>'[2]1.0_OriginalTargets'!BA436</f>
        <v>0</v>
      </c>
      <c r="AR151" s="487">
        <f>'[2]1.0_OriginalTargets'!BB436</f>
        <v>0</v>
      </c>
      <c r="AS151" s="487">
        <f>'[2]1.0_OriginalTargets'!BC436</f>
        <v>0</v>
      </c>
      <c r="AT151" s="488">
        <f>'[2]1.0_OriginalTargets'!BD436</f>
        <v>0</v>
      </c>
      <c r="AU151" s="482"/>
      <c r="AV151" s="487">
        <f>'[2]1.0_OriginalTargets'!BF436</f>
        <v>0</v>
      </c>
      <c r="AW151" s="487">
        <f>'[2]1.0_OriginalTargets'!BG436</f>
        <v>0</v>
      </c>
      <c r="AX151" s="487">
        <f>'[2]1.0_OriginalTargets'!BH436</f>
        <v>0</v>
      </c>
      <c r="AY151" s="487">
        <f>'[2]1.0_OriginalTargets'!BI436</f>
        <v>0</v>
      </c>
      <c r="AZ151" s="487">
        <f>'[2]1.0_OriginalTargets'!BJ436</f>
        <v>0</v>
      </c>
      <c r="BA151" s="488">
        <f>'[2]1.0_OriginalTargets'!BK436</f>
        <v>0</v>
      </c>
    </row>
    <row r="152" spans="1:53" ht="13.15" x14ac:dyDescent="0.35">
      <c r="A152" s="483"/>
      <c r="B152" s="484"/>
      <c r="C152" s="485"/>
      <c r="D152" s="486"/>
      <c r="E152" s="479" t="s">
        <v>33</v>
      </c>
      <c r="F152" s="487">
        <f>'[2]1.0_OriginalTargets'!I437</f>
        <v>0</v>
      </c>
      <c r="G152" s="487">
        <f>'[2]1.0_OriginalTargets'!J437</f>
        <v>0</v>
      </c>
      <c r="H152" s="487">
        <f>'[2]1.0_OriginalTargets'!K437</f>
        <v>0</v>
      </c>
      <c r="I152" s="487">
        <f>'[2]1.0_OriginalTargets'!L437</f>
        <v>0</v>
      </c>
      <c r="J152" s="487">
        <f>'[2]1.0_OriginalTargets'!M437</f>
        <v>0</v>
      </c>
      <c r="K152" s="488">
        <f>'[2]1.0_OriginalTargets'!N437</f>
        <v>0</v>
      </c>
      <c r="M152" s="487">
        <f>'[2]1.0_OriginalTargets'!S437</f>
        <v>0</v>
      </c>
      <c r="N152" s="487">
        <f>'[2]1.0_OriginalTargets'!T437</f>
        <v>0</v>
      </c>
      <c r="O152" s="487">
        <f>'[2]1.0_OriginalTargets'!U437</f>
        <v>0</v>
      </c>
      <c r="P152" s="487">
        <f>'[2]1.0_OriginalTargets'!V437</f>
        <v>0</v>
      </c>
      <c r="Q152" s="487">
        <f>'[2]1.0_OriginalTargets'!W437</f>
        <v>0</v>
      </c>
      <c r="R152" s="488">
        <f>'[2]1.0_OriginalTargets'!X437</f>
        <v>0</v>
      </c>
      <c r="T152" s="487">
        <f>'[2]1.0_OriginalTargets'!AC437</f>
        <v>0</v>
      </c>
      <c r="U152" s="487">
        <f>'[2]1.0_OriginalTargets'!AD437</f>
        <v>0</v>
      </c>
      <c r="V152" s="487">
        <f>'[2]1.0_OriginalTargets'!AE437</f>
        <v>0</v>
      </c>
      <c r="W152" s="487">
        <f>'[2]1.0_OriginalTargets'!AF437</f>
        <v>0</v>
      </c>
      <c r="X152" s="487">
        <f>'[2]1.0_OriginalTargets'!AG437</f>
        <v>0</v>
      </c>
      <c r="Y152" s="488">
        <f>'[2]1.0_OriginalTargets'!AH437</f>
        <v>0</v>
      </c>
      <c r="AA152" s="487">
        <f>'[2]1.0_OriginalTargets'!AK437</f>
        <v>0</v>
      </c>
      <c r="AB152" s="487">
        <f>'[2]1.0_OriginalTargets'!AL437</f>
        <v>0</v>
      </c>
      <c r="AC152" s="487">
        <f>'[2]1.0_OriginalTargets'!AM437</f>
        <v>0</v>
      </c>
      <c r="AD152" s="487">
        <f>'[2]1.0_OriginalTargets'!AN437</f>
        <v>0</v>
      </c>
      <c r="AE152" s="487">
        <f>'[2]1.0_OriginalTargets'!AO437</f>
        <v>0</v>
      </c>
      <c r="AF152" s="488">
        <f>'[2]1.0_OriginalTargets'!AP437</f>
        <v>0</v>
      </c>
      <c r="AG152" s="482"/>
      <c r="AH152" s="487">
        <f>'[2]1.0_OriginalTargets'!AR437</f>
        <v>0</v>
      </c>
      <c r="AI152" s="487">
        <f>'[2]1.0_OriginalTargets'!AS437</f>
        <v>0</v>
      </c>
      <c r="AJ152" s="487">
        <f>'[2]1.0_OriginalTargets'!AT437</f>
        <v>0</v>
      </c>
      <c r="AK152" s="487">
        <f>'[2]1.0_OriginalTargets'!AU437</f>
        <v>0</v>
      </c>
      <c r="AL152" s="487">
        <f>'[2]1.0_OriginalTargets'!AV437</f>
        <v>0</v>
      </c>
      <c r="AM152" s="488">
        <f>'[2]1.0_OriginalTargets'!AW437</f>
        <v>0</v>
      </c>
      <c r="AN152" s="482"/>
      <c r="AO152" s="487">
        <f>'[2]1.0_OriginalTargets'!AY437</f>
        <v>0</v>
      </c>
      <c r="AP152" s="487">
        <f>'[2]1.0_OriginalTargets'!AZ437</f>
        <v>0</v>
      </c>
      <c r="AQ152" s="487">
        <f>'[2]1.0_OriginalTargets'!BA437</f>
        <v>0</v>
      </c>
      <c r="AR152" s="487">
        <f>'[2]1.0_OriginalTargets'!BB437</f>
        <v>0</v>
      </c>
      <c r="AS152" s="487">
        <f>'[2]1.0_OriginalTargets'!BC437</f>
        <v>0</v>
      </c>
      <c r="AT152" s="488">
        <f>'[2]1.0_OriginalTargets'!BD437</f>
        <v>0</v>
      </c>
      <c r="AU152" s="482"/>
      <c r="AV152" s="487">
        <f>'[2]1.0_OriginalTargets'!BF437</f>
        <v>0</v>
      </c>
      <c r="AW152" s="487">
        <f>'[2]1.0_OriginalTargets'!BG437</f>
        <v>0</v>
      </c>
      <c r="AX152" s="487">
        <f>'[2]1.0_OriginalTargets'!BH437</f>
        <v>0</v>
      </c>
      <c r="AY152" s="487">
        <f>'[2]1.0_OriginalTargets'!BI437</f>
        <v>0</v>
      </c>
      <c r="AZ152" s="487">
        <f>'[2]1.0_OriginalTargets'!BJ437</f>
        <v>0</v>
      </c>
      <c r="BA152" s="488">
        <f>'[2]1.0_OriginalTargets'!BK437</f>
        <v>0</v>
      </c>
    </row>
    <row r="153" spans="1:53" ht="13.5" thickBot="1" x14ac:dyDescent="0.4">
      <c r="A153" s="483"/>
      <c r="B153" s="489"/>
      <c r="C153" s="490"/>
      <c r="D153" s="491"/>
      <c r="E153" s="492" t="s">
        <v>34</v>
      </c>
      <c r="F153" s="493">
        <f>'[2]1.0_OriginalTargets'!I438</f>
        <v>0</v>
      </c>
      <c r="G153" s="493">
        <f>'[2]1.0_OriginalTargets'!J438</f>
        <v>0</v>
      </c>
      <c r="H153" s="493">
        <f>'[2]1.0_OriginalTargets'!K438</f>
        <v>0</v>
      </c>
      <c r="I153" s="493">
        <f>'[2]1.0_OriginalTargets'!L438</f>
        <v>0</v>
      </c>
      <c r="J153" s="493">
        <f>'[2]1.0_OriginalTargets'!M438</f>
        <v>0</v>
      </c>
      <c r="K153" s="494">
        <f>'[2]1.0_OriginalTargets'!N438</f>
        <v>0</v>
      </c>
      <c r="M153" s="493">
        <f>'[2]1.0_OriginalTargets'!S438</f>
        <v>0</v>
      </c>
      <c r="N153" s="493">
        <f>'[2]1.0_OriginalTargets'!T438</f>
        <v>0</v>
      </c>
      <c r="O153" s="493">
        <f>'[2]1.0_OriginalTargets'!U438</f>
        <v>0</v>
      </c>
      <c r="P153" s="493">
        <f>'[2]1.0_OriginalTargets'!V438</f>
        <v>0</v>
      </c>
      <c r="Q153" s="493">
        <f>'[2]1.0_OriginalTargets'!W438</f>
        <v>0</v>
      </c>
      <c r="R153" s="494">
        <f>'[2]1.0_OriginalTargets'!X438</f>
        <v>0</v>
      </c>
      <c r="T153" s="493">
        <f>'[2]1.0_OriginalTargets'!AC438</f>
        <v>0</v>
      </c>
      <c r="U153" s="493">
        <f>'[2]1.0_OriginalTargets'!AD438</f>
        <v>0</v>
      </c>
      <c r="V153" s="493">
        <f>'[2]1.0_OriginalTargets'!AE438</f>
        <v>0</v>
      </c>
      <c r="W153" s="493">
        <f>'[2]1.0_OriginalTargets'!AF438</f>
        <v>0</v>
      </c>
      <c r="X153" s="493">
        <f>'[2]1.0_OriginalTargets'!AG438</f>
        <v>0</v>
      </c>
      <c r="Y153" s="494">
        <f>'[2]1.0_OriginalTargets'!AH438</f>
        <v>0</v>
      </c>
      <c r="AA153" s="493">
        <f>'[2]1.0_OriginalTargets'!AK438</f>
        <v>0</v>
      </c>
      <c r="AB153" s="493">
        <f>'[2]1.0_OriginalTargets'!AL438</f>
        <v>0</v>
      </c>
      <c r="AC153" s="493">
        <f>'[2]1.0_OriginalTargets'!AM438</f>
        <v>0</v>
      </c>
      <c r="AD153" s="493">
        <f>'[2]1.0_OriginalTargets'!AN438</f>
        <v>0</v>
      </c>
      <c r="AE153" s="493">
        <f>'[2]1.0_OriginalTargets'!AO438</f>
        <v>0</v>
      </c>
      <c r="AF153" s="494">
        <f>'[2]1.0_OriginalTargets'!AP438</f>
        <v>0</v>
      </c>
      <c r="AG153" s="482"/>
      <c r="AH153" s="493">
        <f>'[2]1.0_OriginalTargets'!AR438</f>
        <v>0</v>
      </c>
      <c r="AI153" s="493">
        <f>'[2]1.0_OriginalTargets'!AS438</f>
        <v>0</v>
      </c>
      <c r="AJ153" s="493">
        <f>'[2]1.0_OriginalTargets'!AT438</f>
        <v>0</v>
      </c>
      <c r="AK153" s="493">
        <f>'[2]1.0_OriginalTargets'!AU438</f>
        <v>0</v>
      </c>
      <c r="AL153" s="493">
        <f>'[2]1.0_OriginalTargets'!AV438</f>
        <v>0</v>
      </c>
      <c r="AM153" s="494">
        <f>'[2]1.0_OriginalTargets'!AW438</f>
        <v>0</v>
      </c>
      <c r="AN153" s="482"/>
      <c r="AO153" s="493">
        <f>'[2]1.0_OriginalTargets'!AY438</f>
        <v>0</v>
      </c>
      <c r="AP153" s="493">
        <f>'[2]1.0_OriginalTargets'!AZ438</f>
        <v>0</v>
      </c>
      <c r="AQ153" s="493">
        <f>'[2]1.0_OriginalTargets'!BA438</f>
        <v>0</v>
      </c>
      <c r="AR153" s="493">
        <f>'[2]1.0_OriginalTargets'!BB438</f>
        <v>0</v>
      </c>
      <c r="AS153" s="493">
        <f>'[2]1.0_OriginalTargets'!BC438</f>
        <v>0</v>
      </c>
      <c r="AT153" s="494">
        <f>'[2]1.0_OriginalTargets'!BD438</f>
        <v>0</v>
      </c>
      <c r="AU153" s="482"/>
      <c r="AV153" s="493">
        <f>'[2]1.0_OriginalTargets'!BF438</f>
        <v>0</v>
      </c>
      <c r="AW153" s="493">
        <f>'[2]1.0_OriginalTargets'!BG438</f>
        <v>0</v>
      </c>
      <c r="AX153" s="493">
        <f>'[2]1.0_OriginalTargets'!BH438</f>
        <v>0</v>
      </c>
      <c r="AY153" s="493">
        <f>'[2]1.0_OriginalTargets'!BI438</f>
        <v>0</v>
      </c>
      <c r="AZ153" s="493">
        <f>'[2]1.0_OriginalTargets'!BJ438</f>
        <v>0</v>
      </c>
      <c r="BA153" s="494">
        <f>'[2]1.0_OriginalTargets'!BK438</f>
        <v>0</v>
      </c>
    </row>
    <row r="154" spans="1:53" ht="25.5" x14ac:dyDescent="0.35">
      <c r="A154" s="495" t="s">
        <v>20</v>
      </c>
      <c r="B154" s="476">
        <v>32</v>
      </c>
      <c r="C154" s="477" t="s">
        <v>26</v>
      </c>
      <c r="D154" s="478" t="s">
        <v>36</v>
      </c>
      <c r="E154" s="496" t="s">
        <v>31</v>
      </c>
      <c r="F154" s="480">
        <f>'[2]1.0_OriginalTargets'!I439</f>
        <v>0</v>
      </c>
      <c r="G154" s="480">
        <f>'[2]1.0_OriginalTargets'!J439</f>
        <v>0</v>
      </c>
      <c r="H154" s="480">
        <f>'[2]1.0_OriginalTargets'!K439</f>
        <v>0</v>
      </c>
      <c r="I154" s="480">
        <f>'[2]1.0_OriginalTargets'!L439</f>
        <v>0</v>
      </c>
      <c r="J154" s="480">
        <f>'[2]1.0_OriginalTargets'!M439</f>
        <v>0</v>
      </c>
      <c r="K154" s="481">
        <f>'[2]1.0_OriginalTargets'!N439</f>
        <v>0</v>
      </c>
      <c r="M154" s="480">
        <f>'[2]1.0_OriginalTargets'!S439</f>
        <v>0</v>
      </c>
      <c r="N154" s="480">
        <f>'[2]1.0_OriginalTargets'!T439</f>
        <v>0</v>
      </c>
      <c r="O154" s="480">
        <f>'[2]1.0_OriginalTargets'!U439</f>
        <v>0</v>
      </c>
      <c r="P154" s="480">
        <f>'[2]1.0_OriginalTargets'!V439</f>
        <v>0</v>
      </c>
      <c r="Q154" s="480">
        <f>'[2]1.0_OriginalTargets'!W439</f>
        <v>0</v>
      </c>
      <c r="R154" s="481">
        <f>'[2]1.0_OriginalTargets'!X439</f>
        <v>0</v>
      </c>
      <c r="T154" s="480">
        <f>'[2]1.0_OriginalTargets'!AC439</f>
        <v>0</v>
      </c>
      <c r="U154" s="480">
        <f>'[2]1.0_OriginalTargets'!AD439</f>
        <v>0</v>
      </c>
      <c r="V154" s="480">
        <f>'[2]1.0_OriginalTargets'!AE439</f>
        <v>0</v>
      </c>
      <c r="W154" s="480">
        <f>'[2]1.0_OriginalTargets'!AF439</f>
        <v>0</v>
      </c>
      <c r="X154" s="480">
        <f>'[2]1.0_OriginalTargets'!AG439</f>
        <v>0</v>
      </c>
      <c r="Y154" s="481">
        <f>'[2]1.0_OriginalTargets'!AH439</f>
        <v>0</v>
      </c>
      <c r="AA154" s="480">
        <f>'[2]1.0_OriginalTargets'!AK439</f>
        <v>0</v>
      </c>
      <c r="AB154" s="480">
        <f>'[2]1.0_OriginalTargets'!AL439</f>
        <v>0</v>
      </c>
      <c r="AC154" s="480">
        <f>'[2]1.0_OriginalTargets'!AM439</f>
        <v>0</v>
      </c>
      <c r="AD154" s="480">
        <f>'[2]1.0_OriginalTargets'!AN439</f>
        <v>0</v>
      </c>
      <c r="AE154" s="480">
        <f>'[2]1.0_OriginalTargets'!AO439</f>
        <v>0</v>
      </c>
      <c r="AF154" s="481">
        <f>'[2]1.0_OriginalTargets'!AP439</f>
        <v>0</v>
      </c>
      <c r="AG154" s="482"/>
      <c r="AH154" s="480">
        <f>'[2]1.0_OriginalTargets'!AR439</f>
        <v>0</v>
      </c>
      <c r="AI154" s="480">
        <f>'[2]1.0_OriginalTargets'!AS439</f>
        <v>0</v>
      </c>
      <c r="AJ154" s="480">
        <f>'[2]1.0_OriginalTargets'!AT439</f>
        <v>0</v>
      </c>
      <c r="AK154" s="480">
        <f>'[2]1.0_OriginalTargets'!AU439</f>
        <v>0</v>
      </c>
      <c r="AL154" s="480">
        <f>'[2]1.0_OriginalTargets'!AV439</f>
        <v>0</v>
      </c>
      <c r="AM154" s="481">
        <f>'[2]1.0_OriginalTargets'!AW439</f>
        <v>0</v>
      </c>
      <c r="AN154" s="482"/>
      <c r="AO154" s="480">
        <f>'[2]1.0_OriginalTargets'!AY439</f>
        <v>0</v>
      </c>
      <c r="AP154" s="480">
        <f>'[2]1.0_OriginalTargets'!AZ439</f>
        <v>0</v>
      </c>
      <c r="AQ154" s="480">
        <f>'[2]1.0_OriginalTargets'!BA439</f>
        <v>0</v>
      </c>
      <c r="AR154" s="480">
        <f>'[2]1.0_OriginalTargets'!BB439</f>
        <v>0</v>
      </c>
      <c r="AS154" s="480">
        <f>'[2]1.0_OriginalTargets'!BC439</f>
        <v>0</v>
      </c>
      <c r="AT154" s="481">
        <f>'[2]1.0_OriginalTargets'!BD439</f>
        <v>0</v>
      </c>
      <c r="AU154" s="482"/>
      <c r="AV154" s="480">
        <f>'[2]1.0_OriginalTargets'!BF439</f>
        <v>0</v>
      </c>
      <c r="AW154" s="480">
        <f>'[2]1.0_OriginalTargets'!BG439</f>
        <v>0</v>
      </c>
      <c r="AX154" s="480">
        <f>'[2]1.0_OriginalTargets'!BH439</f>
        <v>0</v>
      </c>
      <c r="AY154" s="480">
        <f>'[2]1.0_OriginalTargets'!BI439</f>
        <v>0</v>
      </c>
      <c r="AZ154" s="480">
        <f>'[2]1.0_OriginalTargets'!BJ439</f>
        <v>0</v>
      </c>
      <c r="BA154" s="481">
        <f>'[2]1.0_OriginalTargets'!BK439</f>
        <v>0</v>
      </c>
    </row>
    <row r="155" spans="1:53" ht="13.15" x14ac:dyDescent="0.35">
      <c r="A155" s="483"/>
      <c r="B155" s="484"/>
      <c r="C155" s="485"/>
      <c r="D155" s="486"/>
      <c r="E155" s="479" t="s">
        <v>32</v>
      </c>
      <c r="F155" s="487">
        <f>'[2]1.0_OriginalTargets'!I440</f>
        <v>23</v>
      </c>
      <c r="G155" s="487">
        <f>'[2]1.0_OriginalTargets'!J440</f>
        <v>1</v>
      </c>
      <c r="H155" s="487">
        <f>'[2]1.0_OriginalTargets'!K440</f>
        <v>4</v>
      </c>
      <c r="I155" s="487">
        <f>'[2]1.0_OriginalTargets'!L440</f>
        <v>8</v>
      </c>
      <c r="J155" s="487">
        <f>'[2]1.0_OriginalTargets'!M440</f>
        <v>8</v>
      </c>
      <c r="K155" s="488">
        <f>'[2]1.0_OriginalTargets'!N440</f>
        <v>2</v>
      </c>
      <c r="M155" s="487">
        <f>'[2]1.0_OriginalTargets'!S440</f>
        <v>25</v>
      </c>
      <c r="N155" s="487">
        <f>'[2]1.0_OriginalTargets'!T440</f>
        <v>3</v>
      </c>
      <c r="O155" s="487">
        <f>'[2]1.0_OriginalTargets'!U440</f>
        <v>17</v>
      </c>
      <c r="P155" s="487">
        <f>'[2]1.0_OriginalTargets'!V440</f>
        <v>4</v>
      </c>
      <c r="Q155" s="487">
        <f>'[2]1.0_OriginalTargets'!W440</f>
        <v>1</v>
      </c>
      <c r="R155" s="488">
        <f>'[2]1.0_OriginalTargets'!X440</f>
        <v>0</v>
      </c>
      <c r="T155" s="487">
        <f>'[2]1.0_OriginalTargets'!AC440</f>
        <v>25</v>
      </c>
      <c r="U155" s="487">
        <f>'[2]1.0_OriginalTargets'!AD440</f>
        <v>3</v>
      </c>
      <c r="V155" s="487">
        <f>'[2]1.0_OriginalTargets'!AE440</f>
        <v>2</v>
      </c>
      <c r="W155" s="487">
        <f>'[2]1.0_OriginalTargets'!AF440</f>
        <v>4</v>
      </c>
      <c r="X155" s="487">
        <f>'[2]1.0_OriginalTargets'!AG440</f>
        <v>6</v>
      </c>
      <c r="Y155" s="488">
        <f>'[2]1.0_OriginalTargets'!AH440</f>
        <v>10</v>
      </c>
      <c r="AA155" s="487">
        <f>'[2]1.0_OriginalTargets'!AK440</f>
        <v>15</v>
      </c>
      <c r="AB155" s="487">
        <f>'[2]1.0_OriginalTargets'!AL440</f>
        <v>0</v>
      </c>
      <c r="AC155" s="487">
        <f>'[2]1.0_OriginalTargets'!AM440</f>
        <v>15</v>
      </c>
      <c r="AD155" s="487">
        <f>'[2]1.0_OriginalTargets'!AN440</f>
        <v>0</v>
      </c>
      <c r="AE155" s="487">
        <f>'[2]1.0_OriginalTargets'!AO440</f>
        <v>-5</v>
      </c>
      <c r="AF155" s="488">
        <f>'[2]1.0_OriginalTargets'!AP440</f>
        <v>-10</v>
      </c>
      <c r="AG155" s="482"/>
      <c r="AH155" s="487">
        <f>'[2]1.0_OriginalTargets'!AR440</f>
        <v>0</v>
      </c>
      <c r="AI155" s="487">
        <f>'[2]1.0_OriginalTargets'!AS440</f>
        <v>0</v>
      </c>
      <c r="AJ155" s="487">
        <f>'[2]1.0_OriginalTargets'!AT440</f>
        <v>0</v>
      </c>
      <c r="AK155" s="487">
        <f>'[2]1.0_OriginalTargets'!AU440</f>
        <v>0</v>
      </c>
      <c r="AL155" s="487">
        <f>'[2]1.0_OriginalTargets'!AV440</f>
        <v>0</v>
      </c>
      <c r="AM155" s="488">
        <f>'[2]1.0_OriginalTargets'!AW440</f>
        <v>0</v>
      </c>
      <c r="AN155" s="482"/>
      <c r="AO155" s="487">
        <f>'[2]1.0_OriginalTargets'!AY440</f>
        <v>15</v>
      </c>
      <c r="AP155" s="487">
        <f>'[2]1.0_OriginalTargets'!AZ440</f>
        <v>0</v>
      </c>
      <c r="AQ155" s="487">
        <f>'[2]1.0_OriginalTargets'!BA440</f>
        <v>15</v>
      </c>
      <c r="AR155" s="487">
        <f>'[2]1.0_OriginalTargets'!BB440</f>
        <v>0</v>
      </c>
      <c r="AS155" s="487">
        <f>'[2]1.0_OriginalTargets'!BC440</f>
        <v>-5</v>
      </c>
      <c r="AT155" s="488">
        <f>'[2]1.0_OriginalTargets'!BD440</f>
        <v>-10</v>
      </c>
      <c r="AU155" s="482"/>
      <c r="AV155" s="487">
        <f>'[2]1.0_OriginalTargets'!BF440</f>
        <v>0</v>
      </c>
      <c r="AW155" s="487">
        <f>'[2]1.0_OriginalTargets'!BG440</f>
        <v>0</v>
      </c>
      <c r="AX155" s="487">
        <f>'[2]1.0_OriginalTargets'!BH440</f>
        <v>0</v>
      </c>
      <c r="AY155" s="487">
        <f>'[2]1.0_OriginalTargets'!BI440</f>
        <v>0</v>
      </c>
      <c r="AZ155" s="487">
        <f>'[2]1.0_OriginalTargets'!BJ440</f>
        <v>0</v>
      </c>
      <c r="BA155" s="488">
        <f>'[2]1.0_OriginalTargets'!BK440</f>
        <v>0</v>
      </c>
    </row>
    <row r="156" spans="1:53" ht="13.15" x14ac:dyDescent="0.35">
      <c r="A156" s="483"/>
      <c r="B156" s="484"/>
      <c r="C156" s="485"/>
      <c r="D156" s="486"/>
      <c r="E156" s="479" t="s">
        <v>33</v>
      </c>
      <c r="F156" s="487">
        <f>'[2]1.0_OriginalTargets'!I441</f>
        <v>0</v>
      </c>
      <c r="G156" s="487">
        <f>'[2]1.0_OriginalTargets'!J441</f>
        <v>0</v>
      </c>
      <c r="H156" s="487">
        <f>'[2]1.0_OriginalTargets'!K441</f>
        <v>0</v>
      </c>
      <c r="I156" s="487">
        <f>'[2]1.0_OriginalTargets'!L441</f>
        <v>0</v>
      </c>
      <c r="J156" s="487">
        <f>'[2]1.0_OriginalTargets'!M441</f>
        <v>0</v>
      </c>
      <c r="K156" s="488">
        <f>'[2]1.0_OriginalTargets'!N441</f>
        <v>0</v>
      </c>
      <c r="M156" s="487">
        <f>'[2]1.0_OriginalTargets'!S441</f>
        <v>0</v>
      </c>
      <c r="N156" s="487">
        <f>'[2]1.0_OriginalTargets'!T441</f>
        <v>0</v>
      </c>
      <c r="O156" s="487">
        <f>'[2]1.0_OriginalTargets'!U441</f>
        <v>0</v>
      </c>
      <c r="P156" s="487">
        <f>'[2]1.0_OriginalTargets'!V441</f>
        <v>0</v>
      </c>
      <c r="Q156" s="487">
        <f>'[2]1.0_OriginalTargets'!W441</f>
        <v>0</v>
      </c>
      <c r="R156" s="488">
        <f>'[2]1.0_OriginalTargets'!X441</f>
        <v>0</v>
      </c>
      <c r="T156" s="487">
        <f>'[2]1.0_OriginalTargets'!AC441</f>
        <v>0</v>
      </c>
      <c r="U156" s="487">
        <f>'[2]1.0_OriginalTargets'!AD441</f>
        <v>0</v>
      </c>
      <c r="V156" s="487">
        <f>'[2]1.0_OriginalTargets'!AE441</f>
        <v>0</v>
      </c>
      <c r="W156" s="487">
        <f>'[2]1.0_OriginalTargets'!AF441</f>
        <v>0</v>
      </c>
      <c r="X156" s="487">
        <f>'[2]1.0_OriginalTargets'!AG441</f>
        <v>0</v>
      </c>
      <c r="Y156" s="488">
        <f>'[2]1.0_OriginalTargets'!AH441</f>
        <v>0</v>
      </c>
      <c r="AA156" s="487">
        <f>'[2]1.0_OriginalTargets'!AK441</f>
        <v>0</v>
      </c>
      <c r="AB156" s="487">
        <f>'[2]1.0_OriginalTargets'!AL441</f>
        <v>0</v>
      </c>
      <c r="AC156" s="487">
        <f>'[2]1.0_OriginalTargets'!AM441</f>
        <v>0</v>
      </c>
      <c r="AD156" s="487">
        <f>'[2]1.0_OriginalTargets'!AN441</f>
        <v>0</v>
      </c>
      <c r="AE156" s="487">
        <f>'[2]1.0_OriginalTargets'!AO441</f>
        <v>0</v>
      </c>
      <c r="AF156" s="488">
        <f>'[2]1.0_OriginalTargets'!AP441</f>
        <v>0</v>
      </c>
      <c r="AG156" s="482"/>
      <c r="AH156" s="487">
        <f>'[2]1.0_OriginalTargets'!AR441</f>
        <v>0</v>
      </c>
      <c r="AI156" s="487">
        <f>'[2]1.0_OriginalTargets'!AS441</f>
        <v>0</v>
      </c>
      <c r="AJ156" s="487">
        <f>'[2]1.0_OriginalTargets'!AT441</f>
        <v>0</v>
      </c>
      <c r="AK156" s="487">
        <f>'[2]1.0_OriginalTargets'!AU441</f>
        <v>0</v>
      </c>
      <c r="AL156" s="487">
        <f>'[2]1.0_OriginalTargets'!AV441</f>
        <v>0</v>
      </c>
      <c r="AM156" s="488">
        <f>'[2]1.0_OriginalTargets'!AW441</f>
        <v>0</v>
      </c>
      <c r="AN156" s="482"/>
      <c r="AO156" s="487">
        <f>'[2]1.0_OriginalTargets'!AY441</f>
        <v>0</v>
      </c>
      <c r="AP156" s="487">
        <f>'[2]1.0_OriginalTargets'!AZ441</f>
        <v>0</v>
      </c>
      <c r="AQ156" s="487">
        <f>'[2]1.0_OriginalTargets'!BA441</f>
        <v>0</v>
      </c>
      <c r="AR156" s="487">
        <f>'[2]1.0_OriginalTargets'!BB441</f>
        <v>0</v>
      </c>
      <c r="AS156" s="487">
        <f>'[2]1.0_OriginalTargets'!BC441</f>
        <v>0</v>
      </c>
      <c r="AT156" s="488">
        <f>'[2]1.0_OriginalTargets'!BD441</f>
        <v>0</v>
      </c>
      <c r="AU156" s="482"/>
      <c r="AV156" s="487">
        <f>'[2]1.0_OriginalTargets'!BF441</f>
        <v>0</v>
      </c>
      <c r="AW156" s="487">
        <f>'[2]1.0_OriginalTargets'!BG441</f>
        <v>0</v>
      </c>
      <c r="AX156" s="487">
        <f>'[2]1.0_OriginalTargets'!BH441</f>
        <v>0</v>
      </c>
      <c r="AY156" s="487">
        <f>'[2]1.0_OriginalTargets'!BI441</f>
        <v>0</v>
      </c>
      <c r="AZ156" s="487">
        <f>'[2]1.0_OriginalTargets'!BJ441</f>
        <v>0</v>
      </c>
      <c r="BA156" s="488">
        <f>'[2]1.0_OriginalTargets'!BK441</f>
        <v>0</v>
      </c>
    </row>
    <row r="157" spans="1:53" ht="13.5" thickBot="1" x14ac:dyDescent="0.4">
      <c r="A157" s="483"/>
      <c r="B157" s="489"/>
      <c r="C157" s="490"/>
      <c r="D157" s="491"/>
      <c r="E157" s="492" t="s">
        <v>34</v>
      </c>
      <c r="F157" s="493">
        <f>'[2]1.0_OriginalTargets'!I442</f>
        <v>0</v>
      </c>
      <c r="G157" s="493">
        <f>'[2]1.0_OriginalTargets'!J442</f>
        <v>0</v>
      </c>
      <c r="H157" s="493">
        <f>'[2]1.0_OriginalTargets'!K442</f>
        <v>0</v>
      </c>
      <c r="I157" s="493">
        <f>'[2]1.0_OriginalTargets'!L442</f>
        <v>0</v>
      </c>
      <c r="J157" s="493">
        <f>'[2]1.0_OriginalTargets'!M442</f>
        <v>0</v>
      </c>
      <c r="K157" s="494">
        <f>'[2]1.0_OriginalTargets'!N442</f>
        <v>0</v>
      </c>
      <c r="M157" s="493">
        <f>'[2]1.0_OriginalTargets'!S442</f>
        <v>0</v>
      </c>
      <c r="N157" s="493">
        <f>'[2]1.0_OriginalTargets'!T442</f>
        <v>0</v>
      </c>
      <c r="O157" s="493">
        <f>'[2]1.0_OriginalTargets'!U442</f>
        <v>0</v>
      </c>
      <c r="P157" s="493">
        <f>'[2]1.0_OriginalTargets'!V442</f>
        <v>0</v>
      </c>
      <c r="Q157" s="493">
        <f>'[2]1.0_OriginalTargets'!W442</f>
        <v>0</v>
      </c>
      <c r="R157" s="494">
        <f>'[2]1.0_OriginalTargets'!X442</f>
        <v>0</v>
      </c>
      <c r="T157" s="493">
        <f>'[2]1.0_OriginalTargets'!AC442</f>
        <v>0</v>
      </c>
      <c r="U157" s="493">
        <f>'[2]1.0_OriginalTargets'!AD442</f>
        <v>0</v>
      </c>
      <c r="V157" s="493">
        <f>'[2]1.0_OriginalTargets'!AE442</f>
        <v>0</v>
      </c>
      <c r="W157" s="493">
        <f>'[2]1.0_OriginalTargets'!AF442</f>
        <v>0</v>
      </c>
      <c r="X157" s="493">
        <f>'[2]1.0_OriginalTargets'!AG442</f>
        <v>0</v>
      </c>
      <c r="Y157" s="494">
        <f>'[2]1.0_OriginalTargets'!AH442</f>
        <v>0</v>
      </c>
      <c r="AA157" s="493">
        <f>'[2]1.0_OriginalTargets'!AK442</f>
        <v>0</v>
      </c>
      <c r="AB157" s="493">
        <f>'[2]1.0_OriginalTargets'!AL442</f>
        <v>0</v>
      </c>
      <c r="AC157" s="493">
        <f>'[2]1.0_OriginalTargets'!AM442</f>
        <v>0</v>
      </c>
      <c r="AD157" s="493">
        <f>'[2]1.0_OriginalTargets'!AN442</f>
        <v>0</v>
      </c>
      <c r="AE157" s="493">
        <f>'[2]1.0_OriginalTargets'!AO442</f>
        <v>0</v>
      </c>
      <c r="AF157" s="494">
        <f>'[2]1.0_OriginalTargets'!AP442</f>
        <v>0</v>
      </c>
      <c r="AG157" s="482"/>
      <c r="AH157" s="493">
        <f>'[2]1.0_OriginalTargets'!AR442</f>
        <v>0</v>
      </c>
      <c r="AI157" s="493">
        <f>'[2]1.0_OriginalTargets'!AS442</f>
        <v>0</v>
      </c>
      <c r="AJ157" s="493">
        <f>'[2]1.0_OriginalTargets'!AT442</f>
        <v>0</v>
      </c>
      <c r="AK157" s="493">
        <f>'[2]1.0_OriginalTargets'!AU442</f>
        <v>0</v>
      </c>
      <c r="AL157" s="493">
        <f>'[2]1.0_OriginalTargets'!AV442</f>
        <v>0</v>
      </c>
      <c r="AM157" s="494">
        <f>'[2]1.0_OriginalTargets'!AW442</f>
        <v>0</v>
      </c>
      <c r="AN157" s="482"/>
      <c r="AO157" s="493">
        <f>'[2]1.0_OriginalTargets'!AY442</f>
        <v>0</v>
      </c>
      <c r="AP157" s="493">
        <f>'[2]1.0_OriginalTargets'!AZ442</f>
        <v>0</v>
      </c>
      <c r="AQ157" s="493">
        <f>'[2]1.0_OriginalTargets'!BA442</f>
        <v>0</v>
      </c>
      <c r="AR157" s="493">
        <f>'[2]1.0_OriginalTargets'!BB442</f>
        <v>0</v>
      </c>
      <c r="AS157" s="493">
        <f>'[2]1.0_OriginalTargets'!BC442</f>
        <v>0</v>
      </c>
      <c r="AT157" s="494">
        <f>'[2]1.0_OriginalTargets'!BD442</f>
        <v>0</v>
      </c>
      <c r="AU157" s="482"/>
      <c r="AV157" s="493">
        <f>'[2]1.0_OriginalTargets'!BF442</f>
        <v>0</v>
      </c>
      <c r="AW157" s="493">
        <f>'[2]1.0_OriginalTargets'!BG442</f>
        <v>0</v>
      </c>
      <c r="AX157" s="493">
        <f>'[2]1.0_OriginalTargets'!BH442</f>
        <v>0</v>
      </c>
      <c r="AY157" s="493">
        <f>'[2]1.0_OriginalTargets'!BI442</f>
        <v>0</v>
      </c>
      <c r="AZ157" s="493">
        <f>'[2]1.0_OriginalTargets'!BJ442</f>
        <v>0</v>
      </c>
      <c r="BA157" s="494">
        <f>'[2]1.0_OriginalTargets'!BK442</f>
        <v>0</v>
      </c>
    </row>
    <row r="158" spans="1:53" ht="25.5" x14ac:dyDescent="0.35">
      <c r="A158" s="495" t="s">
        <v>20</v>
      </c>
      <c r="B158" s="476">
        <v>33</v>
      </c>
      <c r="C158" s="477" t="s">
        <v>27</v>
      </c>
      <c r="D158" s="478" t="s">
        <v>36</v>
      </c>
      <c r="E158" s="496" t="s">
        <v>31</v>
      </c>
      <c r="F158" s="480">
        <f>'[2]1.0_OriginalTargets'!I443</f>
        <v>0</v>
      </c>
      <c r="G158" s="480">
        <f>'[2]1.0_OriginalTargets'!J443</f>
        <v>0</v>
      </c>
      <c r="H158" s="480">
        <f>'[2]1.0_OriginalTargets'!K443</f>
        <v>0</v>
      </c>
      <c r="I158" s="480">
        <f>'[2]1.0_OriginalTargets'!L443</f>
        <v>0</v>
      </c>
      <c r="J158" s="480">
        <f>'[2]1.0_OriginalTargets'!M443</f>
        <v>0</v>
      </c>
      <c r="K158" s="481">
        <f>'[2]1.0_OriginalTargets'!N443</f>
        <v>0</v>
      </c>
      <c r="M158" s="480">
        <f>'[2]1.0_OriginalTargets'!S443</f>
        <v>0</v>
      </c>
      <c r="N158" s="480">
        <f>'[2]1.0_OriginalTargets'!T443</f>
        <v>0</v>
      </c>
      <c r="O158" s="480">
        <f>'[2]1.0_OriginalTargets'!U443</f>
        <v>0</v>
      </c>
      <c r="P158" s="480">
        <f>'[2]1.0_OriginalTargets'!V443</f>
        <v>0</v>
      </c>
      <c r="Q158" s="480">
        <f>'[2]1.0_OriginalTargets'!W443</f>
        <v>0</v>
      </c>
      <c r="R158" s="481">
        <f>'[2]1.0_OriginalTargets'!X443</f>
        <v>0</v>
      </c>
      <c r="T158" s="480">
        <f>'[2]1.0_OriginalTargets'!AC443</f>
        <v>0</v>
      </c>
      <c r="U158" s="480">
        <f>'[2]1.0_OriginalTargets'!AD443</f>
        <v>0</v>
      </c>
      <c r="V158" s="480">
        <f>'[2]1.0_OriginalTargets'!AE443</f>
        <v>0</v>
      </c>
      <c r="W158" s="480">
        <f>'[2]1.0_OriginalTargets'!AF443</f>
        <v>0</v>
      </c>
      <c r="X158" s="480">
        <f>'[2]1.0_OriginalTargets'!AG443</f>
        <v>0</v>
      </c>
      <c r="Y158" s="481">
        <f>'[2]1.0_OriginalTargets'!AH443</f>
        <v>0</v>
      </c>
      <c r="AA158" s="480">
        <f>'[2]1.0_OriginalTargets'!AK443</f>
        <v>0</v>
      </c>
      <c r="AB158" s="480">
        <f>'[2]1.0_OriginalTargets'!AL443</f>
        <v>0</v>
      </c>
      <c r="AC158" s="480">
        <f>'[2]1.0_OriginalTargets'!AM443</f>
        <v>0</v>
      </c>
      <c r="AD158" s="480">
        <f>'[2]1.0_OriginalTargets'!AN443</f>
        <v>0</v>
      </c>
      <c r="AE158" s="480">
        <f>'[2]1.0_OriginalTargets'!AO443</f>
        <v>0</v>
      </c>
      <c r="AF158" s="481">
        <f>'[2]1.0_OriginalTargets'!AP443</f>
        <v>0</v>
      </c>
      <c r="AG158" s="482"/>
      <c r="AH158" s="480">
        <f>'[2]1.0_OriginalTargets'!AR443</f>
        <v>0</v>
      </c>
      <c r="AI158" s="480">
        <f>'[2]1.0_OriginalTargets'!AS443</f>
        <v>0</v>
      </c>
      <c r="AJ158" s="480">
        <f>'[2]1.0_OriginalTargets'!AT443</f>
        <v>0</v>
      </c>
      <c r="AK158" s="480">
        <f>'[2]1.0_OriginalTargets'!AU443</f>
        <v>0</v>
      </c>
      <c r="AL158" s="480">
        <f>'[2]1.0_OriginalTargets'!AV443</f>
        <v>0</v>
      </c>
      <c r="AM158" s="481">
        <f>'[2]1.0_OriginalTargets'!AW443</f>
        <v>0</v>
      </c>
      <c r="AN158" s="482"/>
      <c r="AO158" s="480">
        <f>'[2]1.0_OriginalTargets'!AY443</f>
        <v>0</v>
      </c>
      <c r="AP158" s="480">
        <f>'[2]1.0_OriginalTargets'!AZ443</f>
        <v>0</v>
      </c>
      <c r="AQ158" s="480">
        <f>'[2]1.0_OriginalTargets'!BA443</f>
        <v>0</v>
      </c>
      <c r="AR158" s="480">
        <f>'[2]1.0_OriginalTargets'!BB443</f>
        <v>0</v>
      </c>
      <c r="AS158" s="480">
        <f>'[2]1.0_OriginalTargets'!BC443</f>
        <v>0</v>
      </c>
      <c r="AT158" s="481">
        <f>'[2]1.0_OriginalTargets'!BD443</f>
        <v>0</v>
      </c>
      <c r="AU158" s="482"/>
      <c r="AV158" s="480">
        <f>'[2]1.0_OriginalTargets'!BF443</f>
        <v>0</v>
      </c>
      <c r="AW158" s="480">
        <f>'[2]1.0_OriginalTargets'!BG443</f>
        <v>0</v>
      </c>
      <c r="AX158" s="480">
        <f>'[2]1.0_OriginalTargets'!BH443</f>
        <v>0</v>
      </c>
      <c r="AY158" s="480">
        <f>'[2]1.0_OriginalTargets'!BI443</f>
        <v>0</v>
      </c>
      <c r="AZ158" s="480">
        <f>'[2]1.0_OriginalTargets'!BJ443</f>
        <v>0</v>
      </c>
      <c r="BA158" s="481">
        <f>'[2]1.0_OriginalTargets'!BK443</f>
        <v>0</v>
      </c>
    </row>
    <row r="159" spans="1:53" ht="13.15" x14ac:dyDescent="0.35">
      <c r="A159" s="483"/>
      <c r="B159" s="484"/>
      <c r="C159" s="485"/>
      <c r="D159" s="486"/>
      <c r="E159" s="479" t="s">
        <v>32</v>
      </c>
      <c r="F159" s="487">
        <f>'[2]1.0_OriginalTargets'!I444</f>
        <v>23</v>
      </c>
      <c r="G159" s="487">
        <f>'[2]1.0_OriginalTargets'!J444</f>
        <v>1</v>
      </c>
      <c r="H159" s="487">
        <f>'[2]1.0_OriginalTargets'!K444</f>
        <v>2</v>
      </c>
      <c r="I159" s="487">
        <f>'[2]1.0_OriginalTargets'!L444</f>
        <v>16</v>
      </c>
      <c r="J159" s="487">
        <f>'[2]1.0_OriginalTargets'!M444</f>
        <v>3</v>
      </c>
      <c r="K159" s="488">
        <f>'[2]1.0_OriginalTargets'!N444</f>
        <v>1</v>
      </c>
      <c r="M159" s="487">
        <f>'[2]1.0_OriginalTargets'!S444</f>
        <v>25</v>
      </c>
      <c r="N159" s="487">
        <f>'[2]1.0_OriginalTargets'!T444</f>
        <v>3</v>
      </c>
      <c r="O159" s="487">
        <f>'[2]1.0_OriginalTargets'!U444</f>
        <v>11</v>
      </c>
      <c r="P159" s="487">
        <f>'[2]1.0_OriginalTargets'!V444</f>
        <v>8</v>
      </c>
      <c r="Q159" s="487">
        <f>'[2]1.0_OriginalTargets'!W444</f>
        <v>0</v>
      </c>
      <c r="R159" s="488">
        <f>'[2]1.0_OriginalTargets'!X444</f>
        <v>3</v>
      </c>
      <c r="T159" s="487">
        <f>'[2]1.0_OriginalTargets'!AC444</f>
        <v>25</v>
      </c>
      <c r="U159" s="487">
        <f>'[2]1.0_OriginalTargets'!AD444</f>
        <v>3</v>
      </c>
      <c r="V159" s="487">
        <f>'[2]1.0_OriginalTargets'!AE444</f>
        <v>2</v>
      </c>
      <c r="W159" s="487">
        <f>'[2]1.0_OriginalTargets'!AF444</f>
        <v>8</v>
      </c>
      <c r="X159" s="487">
        <f>'[2]1.0_OriginalTargets'!AG444</f>
        <v>1</v>
      </c>
      <c r="Y159" s="488">
        <f>'[2]1.0_OriginalTargets'!AH444</f>
        <v>11</v>
      </c>
      <c r="AA159" s="487">
        <f>'[2]1.0_OriginalTargets'!AK444</f>
        <v>9</v>
      </c>
      <c r="AB159" s="487">
        <f>'[2]1.0_OriginalTargets'!AL444</f>
        <v>0</v>
      </c>
      <c r="AC159" s="487">
        <f>'[2]1.0_OriginalTargets'!AM444</f>
        <v>9</v>
      </c>
      <c r="AD159" s="487">
        <f>'[2]1.0_OriginalTargets'!AN444</f>
        <v>0</v>
      </c>
      <c r="AE159" s="487">
        <f>'[2]1.0_OriginalTargets'!AO444</f>
        <v>-1</v>
      </c>
      <c r="AF159" s="488">
        <f>'[2]1.0_OriginalTargets'!AP444</f>
        <v>-8</v>
      </c>
      <c r="AG159" s="482"/>
      <c r="AH159" s="487">
        <f>'[2]1.0_OriginalTargets'!AR444</f>
        <v>0</v>
      </c>
      <c r="AI159" s="487">
        <f>'[2]1.0_OriginalTargets'!AS444</f>
        <v>0</v>
      </c>
      <c r="AJ159" s="487">
        <f>'[2]1.0_OriginalTargets'!AT444</f>
        <v>0</v>
      </c>
      <c r="AK159" s="487">
        <f>'[2]1.0_OriginalTargets'!AU444</f>
        <v>0</v>
      </c>
      <c r="AL159" s="487">
        <f>'[2]1.0_OriginalTargets'!AV444</f>
        <v>0</v>
      </c>
      <c r="AM159" s="488">
        <f>'[2]1.0_OriginalTargets'!AW444</f>
        <v>0</v>
      </c>
      <c r="AN159" s="482"/>
      <c r="AO159" s="487">
        <f>'[2]1.0_OriginalTargets'!AY444</f>
        <v>9</v>
      </c>
      <c r="AP159" s="487">
        <f>'[2]1.0_OriginalTargets'!AZ444</f>
        <v>0</v>
      </c>
      <c r="AQ159" s="487">
        <f>'[2]1.0_OriginalTargets'!BA444</f>
        <v>9</v>
      </c>
      <c r="AR159" s="487">
        <f>'[2]1.0_OriginalTargets'!BB444</f>
        <v>0</v>
      </c>
      <c r="AS159" s="487">
        <f>'[2]1.0_OriginalTargets'!BC444</f>
        <v>-1</v>
      </c>
      <c r="AT159" s="488">
        <f>'[2]1.0_OriginalTargets'!BD444</f>
        <v>-8</v>
      </c>
      <c r="AU159" s="482"/>
      <c r="AV159" s="487">
        <f>'[2]1.0_OriginalTargets'!BF444</f>
        <v>0</v>
      </c>
      <c r="AW159" s="487">
        <f>'[2]1.0_OriginalTargets'!BG444</f>
        <v>0</v>
      </c>
      <c r="AX159" s="487">
        <f>'[2]1.0_OriginalTargets'!BH444</f>
        <v>0</v>
      </c>
      <c r="AY159" s="487">
        <f>'[2]1.0_OriginalTargets'!BI444</f>
        <v>0</v>
      </c>
      <c r="AZ159" s="487">
        <f>'[2]1.0_OriginalTargets'!BJ444</f>
        <v>0</v>
      </c>
      <c r="BA159" s="488">
        <f>'[2]1.0_OriginalTargets'!BK444</f>
        <v>0</v>
      </c>
    </row>
    <row r="160" spans="1:53" ht="13.15" x14ac:dyDescent="0.35">
      <c r="A160" s="483"/>
      <c r="B160" s="484"/>
      <c r="C160" s="485"/>
      <c r="D160" s="486"/>
      <c r="E160" s="479" t="s">
        <v>33</v>
      </c>
      <c r="F160" s="487">
        <f>'[2]1.0_OriginalTargets'!I445</f>
        <v>0</v>
      </c>
      <c r="G160" s="487">
        <f>'[2]1.0_OriginalTargets'!J445</f>
        <v>0</v>
      </c>
      <c r="H160" s="487">
        <f>'[2]1.0_OriginalTargets'!K445</f>
        <v>0</v>
      </c>
      <c r="I160" s="487">
        <f>'[2]1.0_OriginalTargets'!L445</f>
        <v>0</v>
      </c>
      <c r="J160" s="487">
        <f>'[2]1.0_OriginalTargets'!M445</f>
        <v>0</v>
      </c>
      <c r="K160" s="488">
        <f>'[2]1.0_OriginalTargets'!N445</f>
        <v>0</v>
      </c>
      <c r="M160" s="487">
        <f>'[2]1.0_OriginalTargets'!S445</f>
        <v>0</v>
      </c>
      <c r="N160" s="487">
        <f>'[2]1.0_OriginalTargets'!T445</f>
        <v>0</v>
      </c>
      <c r="O160" s="487">
        <f>'[2]1.0_OriginalTargets'!U445</f>
        <v>0</v>
      </c>
      <c r="P160" s="487">
        <f>'[2]1.0_OriginalTargets'!V445</f>
        <v>0</v>
      </c>
      <c r="Q160" s="487">
        <f>'[2]1.0_OriginalTargets'!W445</f>
        <v>0</v>
      </c>
      <c r="R160" s="488">
        <f>'[2]1.0_OriginalTargets'!X445</f>
        <v>0</v>
      </c>
      <c r="T160" s="487">
        <f>'[2]1.0_OriginalTargets'!AC445</f>
        <v>0</v>
      </c>
      <c r="U160" s="487">
        <f>'[2]1.0_OriginalTargets'!AD445</f>
        <v>0</v>
      </c>
      <c r="V160" s="487">
        <f>'[2]1.0_OriginalTargets'!AE445</f>
        <v>0</v>
      </c>
      <c r="W160" s="487">
        <f>'[2]1.0_OriginalTargets'!AF445</f>
        <v>0</v>
      </c>
      <c r="X160" s="487">
        <f>'[2]1.0_OriginalTargets'!AG445</f>
        <v>0</v>
      </c>
      <c r="Y160" s="488">
        <f>'[2]1.0_OriginalTargets'!AH445</f>
        <v>0</v>
      </c>
      <c r="AA160" s="487">
        <f>'[2]1.0_OriginalTargets'!AK445</f>
        <v>0</v>
      </c>
      <c r="AB160" s="487">
        <f>'[2]1.0_OriginalTargets'!AL445</f>
        <v>0</v>
      </c>
      <c r="AC160" s="487">
        <f>'[2]1.0_OriginalTargets'!AM445</f>
        <v>0</v>
      </c>
      <c r="AD160" s="487">
        <f>'[2]1.0_OriginalTargets'!AN445</f>
        <v>0</v>
      </c>
      <c r="AE160" s="487">
        <f>'[2]1.0_OriginalTargets'!AO445</f>
        <v>0</v>
      </c>
      <c r="AF160" s="488">
        <f>'[2]1.0_OriginalTargets'!AP445</f>
        <v>0</v>
      </c>
      <c r="AG160" s="482"/>
      <c r="AH160" s="487">
        <f>'[2]1.0_OriginalTargets'!AR445</f>
        <v>0</v>
      </c>
      <c r="AI160" s="487">
        <f>'[2]1.0_OriginalTargets'!AS445</f>
        <v>0</v>
      </c>
      <c r="AJ160" s="487">
        <f>'[2]1.0_OriginalTargets'!AT445</f>
        <v>0</v>
      </c>
      <c r="AK160" s="487">
        <f>'[2]1.0_OriginalTargets'!AU445</f>
        <v>0</v>
      </c>
      <c r="AL160" s="487">
        <f>'[2]1.0_OriginalTargets'!AV445</f>
        <v>0</v>
      </c>
      <c r="AM160" s="488">
        <f>'[2]1.0_OriginalTargets'!AW445</f>
        <v>0</v>
      </c>
      <c r="AN160" s="482"/>
      <c r="AO160" s="487">
        <f>'[2]1.0_OriginalTargets'!AY445</f>
        <v>0</v>
      </c>
      <c r="AP160" s="487">
        <f>'[2]1.0_OriginalTargets'!AZ445</f>
        <v>0</v>
      </c>
      <c r="AQ160" s="487">
        <f>'[2]1.0_OriginalTargets'!BA445</f>
        <v>0</v>
      </c>
      <c r="AR160" s="487">
        <f>'[2]1.0_OriginalTargets'!BB445</f>
        <v>0</v>
      </c>
      <c r="AS160" s="487">
        <f>'[2]1.0_OriginalTargets'!BC445</f>
        <v>0</v>
      </c>
      <c r="AT160" s="488">
        <f>'[2]1.0_OriginalTargets'!BD445</f>
        <v>0</v>
      </c>
      <c r="AU160" s="482"/>
      <c r="AV160" s="487">
        <f>'[2]1.0_OriginalTargets'!BF445</f>
        <v>0</v>
      </c>
      <c r="AW160" s="487">
        <f>'[2]1.0_OriginalTargets'!BG445</f>
        <v>0</v>
      </c>
      <c r="AX160" s="487">
        <f>'[2]1.0_OriginalTargets'!BH445</f>
        <v>0</v>
      </c>
      <c r="AY160" s="487">
        <f>'[2]1.0_OriginalTargets'!BI445</f>
        <v>0</v>
      </c>
      <c r="AZ160" s="487">
        <f>'[2]1.0_OriginalTargets'!BJ445</f>
        <v>0</v>
      </c>
      <c r="BA160" s="488">
        <f>'[2]1.0_OriginalTargets'!BK445</f>
        <v>0</v>
      </c>
    </row>
    <row r="161" spans="1:53" ht="13.5" thickBot="1" x14ac:dyDescent="0.4">
      <c r="A161" s="483"/>
      <c r="B161" s="489"/>
      <c r="C161" s="490"/>
      <c r="D161" s="491"/>
      <c r="E161" s="492" t="s">
        <v>34</v>
      </c>
      <c r="F161" s="493">
        <f>'[2]1.0_OriginalTargets'!I446</f>
        <v>0</v>
      </c>
      <c r="G161" s="493">
        <f>'[2]1.0_OriginalTargets'!J446</f>
        <v>0</v>
      </c>
      <c r="H161" s="493">
        <f>'[2]1.0_OriginalTargets'!K446</f>
        <v>0</v>
      </c>
      <c r="I161" s="493">
        <f>'[2]1.0_OriginalTargets'!L446</f>
        <v>0</v>
      </c>
      <c r="J161" s="493">
        <f>'[2]1.0_OriginalTargets'!M446</f>
        <v>0</v>
      </c>
      <c r="K161" s="494">
        <f>'[2]1.0_OriginalTargets'!N446</f>
        <v>0</v>
      </c>
      <c r="M161" s="493">
        <f>'[2]1.0_OriginalTargets'!S446</f>
        <v>0</v>
      </c>
      <c r="N161" s="493">
        <f>'[2]1.0_OriginalTargets'!T446</f>
        <v>0</v>
      </c>
      <c r="O161" s="493">
        <f>'[2]1.0_OriginalTargets'!U446</f>
        <v>0</v>
      </c>
      <c r="P161" s="493">
        <f>'[2]1.0_OriginalTargets'!V446</f>
        <v>0</v>
      </c>
      <c r="Q161" s="493">
        <f>'[2]1.0_OriginalTargets'!W446</f>
        <v>0</v>
      </c>
      <c r="R161" s="494">
        <f>'[2]1.0_OriginalTargets'!X446</f>
        <v>0</v>
      </c>
      <c r="T161" s="493">
        <f>'[2]1.0_OriginalTargets'!AC446</f>
        <v>0</v>
      </c>
      <c r="U161" s="493">
        <f>'[2]1.0_OriginalTargets'!AD446</f>
        <v>0</v>
      </c>
      <c r="V161" s="493">
        <f>'[2]1.0_OriginalTargets'!AE446</f>
        <v>0</v>
      </c>
      <c r="W161" s="493">
        <f>'[2]1.0_OriginalTargets'!AF446</f>
        <v>0</v>
      </c>
      <c r="X161" s="493">
        <f>'[2]1.0_OriginalTargets'!AG446</f>
        <v>0</v>
      </c>
      <c r="Y161" s="494">
        <f>'[2]1.0_OriginalTargets'!AH446</f>
        <v>0</v>
      </c>
      <c r="AA161" s="493">
        <f>'[2]1.0_OriginalTargets'!AK446</f>
        <v>0</v>
      </c>
      <c r="AB161" s="493">
        <f>'[2]1.0_OriginalTargets'!AL446</f>
        <v>0</v>
      </c>
      <c r="AC161" s="493">
        <f>'[2]1.0_OriginalTargets'!AM446</f>
        <v>0</v>
      </c>
      <c r="AD161" s="493">
        <f>'[2]1.0_OriginalTargets'!AN446</f>
        <v>0</v>
      </c>
      <c r="AE161" s="493">
        <f>'[2]1.0_OriginalTargets'!AO446</f>
        <v>0</v>
      </c>
      <c r="AF161" s="494">
        <f>'[2]1.0_OriginalTargets'!AP446</f>
        <v>0</v>
      </c>
      <c r="AG161" s="482"/>
      <c r="AH161" s="493">
        <f>'[2]1.0_OriginalTargets'!AR446</f>
        <v>0</v>
      </c>
      <c r="AI161" s="493">
        <f>'[2]1.0_OriginalTargets'!AS446</f>
        <v>0</v>
      </c>
      <c r="AJ161" s="493">
        <f>'[2]1.0_OriginalTargets'!AT446</f>
        <v>0</v>
      </c>
      <c r="AK161" s="493">
        <f>'[2]1.0_OriginalTargets'!AU446</f>
        <v>0</v>
      </c>
      <c r="AL161" s="493">
        <f>'[2]1.0_OriginalTargets'!AV446</f>
        <v>0</v>
      </c>
      <c r="AM161" s="494">
        <f>'[2]1.0_OriginalTargets'!AW446</f>
        <v>0</v>
      </c>
      <c r="AN161" s="482"/>
      <c r="AO161" s="493">
        <f>'[2]1.0_OriginalTargets'!AY446</f>
        <v>0</v>
      </c>
      <c r="AP161" s="493">
        <f>'[2]1.0_OriginalTargets'!AZ446</f>
        <v>0</v>
      </c>
      <c r="AQ161" s="493">
        <f>'[2]1.0_OriginalTargets'!BA446</f>
        <v>0</v>
      </c>
      <c r="AR161" s="493">
        <f>'[2]1.0_OriginalTargets'!BB446</f>
        <v>0</v>
      </c>
      <c r="AS161" s="493">
        <f>'[2]1.0_OriginalTargets'!BC446</f>
        <v>0</v>
      </c>
      <c r="AT161" s="494">
        <f>'[2]1.0_OriginalTargets'!BD446</f>
        <v>0</v>
      </c>
      <c r="AU161" s="482"/>
      <c r="AV161" s="493">
        <f>'[2]1.0_OriginalTargets'!BF446</f>
        <v>0</v>
      </c>
      <c r="AW161" s="493">
        <f>'[2]1.0_OriginalTargets'!BG446</f>
        <v>0</v>
      </c>
      <c r="AX161" s="493">
        <f>'[2]1.0_OriginalTargets'!BH446</f>
        <v>0</v>
      </c>
      <c r="AY161" s="493">
        <f>'[2]1.0_OriginalTargets'!BI446</f>
        <v>0</v>
      </c>
      <c r="AZ161" s="493">
        <f>'[2]1.0_OriginalTargets'!BJ446</f>
        <v>0</v>
      </c>
      <c r="BA161" s="494">
        <f>'[2]1.0_OriginalTargets'!BK446</f>
        <v>0</v>
      </c>
    </row>
    <row r="162" spans="1:53" ht="25.5" x14ac:dyDescent="0.35">
      <c r="A162" s="495" t="s">
        <v>20</v>
      </c>
      <c r="B162" s="476">
        <v>39</v>
      </c>
      <c r="C162" s="477" t="s">
        <v>29</v>
      </c>
      <c r="D162" s="478" t="s">
        <v>36</v>
      </c>
      <c r="E162" s="496" t="s">
        <v>31</v>
      </c>
      <c r="F162" s="480">
        <f>'[2]1.0_OriginalTargets'!I447</f>
        <v>0</v>
      </c>
      <c r="G162" s="480">
        <f>'[2]1.0_OriginalTargets'!J447</f>
        <v>0</v>
      </c>
      <c r="H162" s="480">
        <f>'[2]1.0_OriginalTargets'!K447</f>
        <v>0</v>
      </c>
      <c r="I162" s="480">
        <f>'[2]1.0_OriginalTargets'!L447</f>
        <v>0</v>
      </c>
      <c r="J162" s="480">
        <f>'[2]1.0_OriginalTargets'!M447</f>
        <v>0</v>
      </c>
      <c r="K162" s="481">
        <f>'[2]1.0_OriginalTargets'!N447</f>
        <v>0</v>
      </c>
      <c r="M162" s="480">
        <f>'[2]1.0_OriginalTargets'!S447</f>
        <v>0</v>
      </c>
      <c r="N162" s="480">
        <f>'[2]1.0_OriginalTargets'!T447</f>
        <v>0</v>
      </c>
      <c r="O162" s="480">
        <f>'[2]1.0_OriginalTargets'!U447</f>
        <v>0</v>
      </c>
      <c r="P162" s="480">
        <f>'[2]1.0_OriginalTargets'!V447</f>
        <v>0</v>
      </c>
      <c r="Q162" s="480">
        <f>'[2]1.0_OriginalTargets'!W447</f>
        <v>0</v>
      </c>
      <c r="R162" s="481">
        <f>'[2]1.0_OriginalTargets'!X447</f>
        <v>0</v>
      </c>
      <c r="T162" s="480">
        <f>'[2]1.0_OriginalTargets'!AC447</f>
        <v>0</v>
      </c>
      <c r="U162" s="480">
        <f>'[2]1.0_OriginalTargets'!AD447</f>
        <v>0</v>
      </c>
      <c r="V162" s="480">
        <f>'[2]1.0_OriginalTargets'!AE447</f>
        <v>0</v>
      </c>
      <c r="W162" s="480">
        <f>'[2]1.0_OriginalTargets'!AF447</f>
        <v>0</v>
      </c>
      <c r="X162" s="480">
        <f>'[2]1.0_OriginalTargets'!AG447</f>
        <v>0</v>
      </c>
      <c r="Y162" s="481">
        <f>'[2]1.0_OriginalTargets'!AH447</f>
        <v>0</v>
      </c>
      <c r="AA162" s="480">
        <f>'[2]1.0_OriginalTargets'!AK447</f>
        <v>0</v>
      </c>
      <c r="AB162" s="480">
        <f>'[2]1.0_OriginalTargets'!AL447</f>
        <v>0</v>
      </c>
      <c r="AC162" s="480">
        <f>'[2]1.0_OriginalTargets'!AM447</f>
        <v>0</v>
      </c>
      <c r="AD162" s="480">
        <f>'[2]1.0_OriginalTargets'!AN447</f>
        <v>0</v>
      </c>
      <c r="AE162" s="480">
        <f>'[2]1.0_OriginalTargets'!AO447</f>
        <v>0</v>
      </c>
      <c r="AF162" s="481">
        <f>'[2]1.0_OriginalTargets'!AP447</f>
        <v>0</v>
      </c>
      <c r="AG162" s="482"/>
      <c r="AH162" s="480">
        <f>'[2]1.0_OriginalTargets'!AR447</f>
        <v>0</v>
      </c>
      <c r="AI162" s="480">
        <f>'[2]1.0_OriginalTargets'!AS447</f>
        <v>0</v>
      </c>
      <c r="AJ162" s="480">
        <f>'[2]1.0_OriginalTargets'!AT447</f>
        <v>0</v>
      </c>
      <c r="AK162" s="480">
        <f>'[2]1.0_OriginalTargets'!AU447</f>
        <v>0</v>
      </c>
      <c r="AL162" s="480">
        <f>'[2]1.0_OriginalTargets'!AV447</f>
        <v>0</v>
      </c>
      <c r="AM162" s="481">
        <f>'[2]1.0_OriginalTargets'!AW447</f>
        <v>0</v>
      </c>
      <c r="AN162" s="482"/>
      <c r="AO162" s="480">
        <f>'[2]1.0_OriginalTargets'!AY447</f>
        <v>0</v>
      </c>
      <c r="AP162" s="480">
        <f>'[2]1.0_OriginalTargets'!AZ447</f>
        <v>0</v>
      </c>
      <c r="AQ162" s="480">
        <f>'[2]1.0_OriginalTargets'!BA447</f>
        <v>0</v>
      </c>
      <c r="AR162" s="480">
        <f>'[2]1.0_OriginalTargets'!BB447</f>
        <v>0</v>
      </c>
      <c r="AS162" s="480">
        <f>'[2]1.0_OriginalTargets'!BC447</f>
        <v>0</v>
      </c>
      <c r="AT162" s="481">
        <f>'[2]1.0_OriginalTargets'!BD447</f>
        <v>0</v>
      </c>
      <c r="AU162" s="482"/>
      <c r="AV162" s="480">
        <f>'[2]1.0_OriginalTargets'!BF447</f>
        <v>0</v>
      </c>
      <c r="AW162" s="480">
        <f>'[2]1.0_OriginalTargets'!BG447</f>
        <v>0</v>
      </c>
      <c r="AX162" s="480">
        <f>'[2]1.0_OriginalTargets'!BH447</f>
        <v>0</v>
      </c>
      <c r="AY162" s="480">
        <f>'[2]1.0_OriginalTargets'!BI447</f>
        <v>0</v>
      </c>
      <c r="AZ162" s="480">
        <f>'[2]1.0_OriginalTargets'!BJ447</f>
        <v>0</v>
      </c>
      <c r="BA162" s="481">
        <f>'[2]1.0_OriginalTargets'!BK447</f>
        <v>0</v>
      </c>
    </row>
    <row r="163" spans="1:53" ht="13.15" x14ac:dyDescent="0.35">
      <c r="A163" s="483"/>
      <c r="B163" s="484"/>
      <c r="C163" s="485"/>
      <c r="D163" s="486"/>
      <c r="E163" s="479" t="s">
        <v>32</v>
      </c>
      <c r="F163" s="487">
        <f>'[2]1.0_OriginalTargets'!I448</f>
        <v>23</v>
      </c>
      <c r="G163" s="487">
        <f>'[2]1.0_OriginalTargets'!J448</f>
        <v>1</v>
      </c>
      <c r="H163" s="487">
        <f>'[2]1.0_OriginalTargets'!K448</f>
        <v>10</v>
      </c>
      <c r="I163" s="487">
        <f>'[2]1.0_OriginalTargets'!L448</f>
        <v>7</v>
      </c>
      <c r="J163" s="487">
        <f>'[2]1.0_OriginalTargets'!M448</f>
        <v>5</v>
      </c>
      <c r="K163" s="488">
        <f>'[2]1.0_OriginalTargets'!N448</f>
        <v>0</v>
      </c>
      <c r="M163" s="487">
        <f>'[2]1.0_OriginalTargets'!S448</f>
        <v>25</v>
      </c>
      <c r="N163" s="487">
        <f>'[2]1.0_OriginalTargets'!T448</f>
        <v>5</v>
      </c>
      <c r="O163" s="487">
        <f>'[2]1.0_OriginalTargets'!U448</f>
        <v>3</v>
      </c>
      <c r="P163" s="487">
        <f>'[2]1.0_OriginalTargets'!V448</f>
        <v>10</v>
      </c>
      <c r="Q163" s="487">
        <f>'[2]1.0_OriginalTargets'!W448</f>
        <v>0</v>
      </c>
      <c r="R163" s="488">
        <f>'[2]1.0_OriginalTargets'!X448</f>
        <v>7</v>
      </c>
      <c r="T163" s="487">
        <f>'[2]1.0_OriginalTargets'!AC448</f>
        <v>25</v>
      </c>
      <c r="U163" s="487">
        <f>'[2]1.0_OriginalTargets'!AD448</f>
        <v>3</v>
      </c>
      <c r="V163" s="487">
        <f>'[2]1.0_OriginalTargets'!AE448</f>
        <v>0</v>
      </c>
      <c r="W163" s="487">
        <f>'[2]1.0_OriginalTargets'!AF448</f>
        <v>10</v>
      </c>
      <c r="X163" s="487">
        <f>'[2]1.0_OriginalTargets'!AG448</f>
        <v>0</v>
      </c>
      <c r="Y163" s="488">
        <f>'[2]1.0_OriginalTargets'!AH448</f>
        <v>12</v>
      </c>
      <c r="AA163" s="487">
        <f>'[2]1.0_OriginalTargets'!AK448</f>
        <v>0</v>
      </c>
      <c r="AB163" s="487">
        <f>'[2]1.0_OriginalTargets'!AL448</f>
        <v>2</v>
      </c>
      <c r="AC163" s="487">
        <f>'[2]1.0_OriginalTargets'!AM448</f>
        <v>3</v>
      </c>
      <c r="AD163" s="487">
        <f>'[2]1.0_OriginalTargets'!AN448</f>
        <v>0</v>
      </c>
      <c r="AE163" s="487">
        <f>'[2]1.0_OriginalTargets'!AO448</f>
        <v>0</v>
      </c>
      <c r="AF163" s="488">
        <f>'[2]1.0_OriginalTargets'!AP448</f>
        <v>-5</v>
      </c>
      <c r="AG163" s="482"/>
      <c r="AH163" s="487">
        <f>'[2]1.0_OriginalTargets'!AR448</f>
        <v>0</v>
      </c>
      <c r="AI163" s="487">
        <f>'[2]1.0_OriginalTargets'!AS448</f>
        <v>0</v>
      </c>
      <c r="AJ163" s="487">
        <f>'[2]1.0_OriginalTargets'!AT448</f>
        <v>0</v>
      </c>
      <c r="AK163" s="487">
        <f>'[2]1.0_OriginalTargets'!AU448</f>
        <v>0</v>
      </c>
      <c r="AL163" s="487">
        <f>'[2]1.0_OriginalTargets'!AV448</f>
        <v>0</v>
      </c>
      <c r="AM163" s="488">
        <f>'[2]1.0_OriginalTargets'!AW448</f>
        <v>0</v>
      </c>
      <c r="AN163" s="482"/>
      <c r="AO163" s="487">
        <f>'[2]1.0_OriginalTargets'!AY448</f>
        <v>0</v>
      </c>
      <c r="AP163" s="487">
        <f>'[2]1.0_OriginalTargets'!AZ448</f>
        <v>0</v>
      </c>
      <c r="AQ163" s="487">
        <f>'[2]1.0_OriginalTargets'!BA448</f>
        <v>0</v>
      </c>
      <c r="AR163" s="487">
        <f>'[2]1.0_OriginalTargets'!BB448</f>
        <v>0</v>
      </c>
      <c r="AS163" s="487">
        <f>'[2]1.0_OriginalTargets'!BC448</f>
        <v>0</v>
      </c>
      <c r="AT163" s="488">
        <f>'[2]1.0_OriginalTargets'!BD448</f>
        <v>0</v>
      </c>
      <c r="AU163" s="482"/>
      <c r="AV163" s="487">
        <f>'[2]1.0_OriginalTargets'!BF448</f>
        <v>0</v>
      </c>
      <c r="AW163" s="487">
        <f>'[2]1.0_OriginalTargets'!BG448</f>
        <v>0</v>
      </c>
      <c r="AX163" s="487">
        <f>'[2]1.0_OriginalTargets'!BH448</f>
        <v>0</v>
      </c>
      <c r="AY163" s="487">
        <f>'[2]1.0_OriginalTargets'!BI448</f>
        <v>0</v>
      </c>
      <c r="AZ163" s="487">
        <f>'[2]1.0_OriginalTargets'!BJ448</f>
        <v>0</v>
      </c>
      <c r="BA163" s="488">
        <f>'[2]1.0_OriginalTargets'!BK448</f>
        <v>0</v>
      </c>
    </row>
    <row r="164" spans="1:53" ht="13.15" x14ac:dyDescent="0.35">
      <c r="A164" s="483"/>
      <c r="B164" s="484"/>
      <c r="C164" s="485"/>
      <c r="D164" s="486"/>
      <c r="E164" s="479" t="s">
        <v>33</v>
      </c>
      <c r="F164" s="487">
        <f>'[2]1.0_OriginalTargets'!I449</f>
        <v>0</v>
      </c>
      <c r="G164" s="487">
        <f>'[2]1.0_OriginalTargets'!J449</f>
        <v>0</v>
      </c>
      <c r="H164" s="487">
        <f>'[2]1.0_OriginalTargets'!K449</f>
        <v>0</v>
      </c>
      <c r="I164" s="487">
        <f>'[2]1.0_OriginalTargets'!L449</f>
        <v>0</v>
      </c>
      <c r="J164" s="487">
        <f>'[2]1.0_OriginalTargets'!M449</f>
        <v>0</v>
      </c>
      <c r="K164" s="488">
        <f>'[2]1.0_OriginalTargets'!N449</f>
        <v>0</v>
      </c>
      <c r="M164" s="487">
        <f>'[2]1.0_OriginalTargets'!S449</f>
        <v>0</v>
      </c>
      <c r="N164" s="487">
        <f>'[2]1.0_OriginalTargets'!T449</f>
        <v>0</v>
      </c>
      <c r="O164" s="487">
        <f>'[2]1.0_OriginalTargets'!U449</f>
        <v>0</v>
      </c>
      <c r="P164" s="487">
        <f>'[2]1.0_OriginalTargets'!V449</f>
        <v>0</v>
      </c>
      <c r="Q164" s="487">
        <f>'[2]1.0_OriginalTargets'!W449</f>
        <v>0</v>
      </c>
      <c r="R164" s="488">
        <f>'[2]1.0_OriginalTargets'!X449</f>
        <v>0</v>
      </c>
      <c r="T164" s="487">
        <f>'[2]1.0_OriginalTargets'!AC449</f>
        <v>0</v>
      </c>
      <c r="U164" s="487">
        <f>'[2]1.0_OriginalTargets'!AD449</f>
        <v>0</v>
      </c>
      <c r="V164" s="487">
        <f>'[2]1.0_OriginalTargets'!AE449</f>
        <v>0</v>
      </c>
      <c r="W164" s="487">
        <f>'[2]1.0_OriginalTargets'!AF449</f>
        <v>0</v>
      </c>
      <c r="X164" s="487">
        <f>'[2]1.0_OriginalTargets'!AG449</f>
        <v>0</v>
      </c>
      <c r="Y164" s="488">
        <f>'[2]1.0_OriginalTargets'!AH449</f>
        <v>0</v>
      </c>
      <c r="AA164" s="487">
        <f>'[2]1.0_OriginalTargets'!AK449</f>
        <v>0</v>
      </c>
      <c r="AB164" s="487">
        <f>'[2]1.0_OriginalTargets'!AL449</f>
        <v>0</v>
      </c>
      <c r="AC164" s="487">
        <f>'[2]1.0_OriginalTargets'!AM449</f>
        <v>0</v>
      </c>
      <c r="AD164" s="487">
        <f>'[2]1.0_OriginalTargets'!AN449</f>
        <v>0</v>
      </c>
      <c r="AE164" s="487">
        <f>'[2]1.0_OriginalTargets'!AO449</f>
        <v>0</v>
      </c>
      <c r="AF164" s="488">
        <f>'[2]1.0_OriginalTargets'!AP449</f>
        <v>0</v>
      </c>
      <c r="AG164" s="482"/>
      <c r="AH164" s="487">
        <f>'[2]1.0_OriginalTargets'!AR449</f>
        <v>0</v>
      </c>
      <c r="AI164" s="487">
        <f>'[2]1.0_OriginalTargets'!AS449</f>
        <v>0</v>
      </c>
      <c r="AJ164" s="487">
        <f>'[2]1.0_OriginalTargets'!AT449</f>
        <v>0</v>
      </c>
      <c r="AK164" s="487">
        <f>'[2]1.0_OriginalTargets'!AU449</f>
        <v>0</v>
      </c>
      <c r="AL164" s="487">
        <f>'[2]1.0_OriginalTargets'!AV449</f>
        <v>0</v>
      </c>
      <c r="AM164" s="488">
        <f>'[2]1.0_OriginalTargets'!AW449</f>
        <v>0</v>
      </c>
      <c r="AN164" s="482"/>
      <c r="AO164" s="487">
        <f>'[2]1.0_OriginalTargets'!AY449</f>
        <v>0</v>
      </c>
      <c r="AP164" s="487">
        <f>'[2]1.0_OriginalTargets'!AZ449</f>
        <v>0</v>
      </c>
      <c r="AQ164" s="487">
        <f>'[2]1.0_OriginalTargets'!BA449</f>
        <v>0</v>
      </c>
      <c r="AR164" s="487">
        <f>'[2]1.0_OriginalTargets'!BB449</f>
        <v>0</v>
      </c>
      <c r="AS164" s="487">
        <f>'[2]1.0_OriginalTargets'!BC449</f>
        <v>0</v>
      </c>
      <c r="AT164" s="488">
        <f>'[2]1.0_OriginalTargets'!BD449</f>
        <v>0</v>
      </c>
      <c r="AU164" s="482"/>
      <c r="AV164" s="487">
        <f>'[2]1.0_OriginalTargets'!BF449</f>
        <v>0</v>
      </c>
      <c r="AW164" s="487">
        <f>'[2]1.0_OriginalTargets'!BG449</f>
        <v>0</v>
      </c>
      <c r="AX164" s="487">
        <f>'[2]1.0_OriginalTargets'!BH449</f>
        <v>0</v>
      </c>
      <c r="AY164" s="487">
        <f>'[2]1.0_OriginalTargets'!BI449</f>
        <v>0</v>
      </c>
      <c r="AZ164" s="487">
        <f>'[2]1.0_OriginalTargets'!BJ449</f>
        <v>0</v>
      </c>
      <c r="BA164" s="488">
        <f>'[2]1.0_OriginalTargets'!BK449</f>
        <v>0</v>
      </c>
    </row>
    <row r="165" spans="1:53" ht="13.5" thickBot="1" x14ac:dyDescent="0.4">
      <c r="A165" s="483"/>
      <c r="B165" s="489"/>
      <c r="C165" s="490"/>
      <c r="D165" s="491"/>
      <c r="E165" s="492" t="s">
        <v>34</v>
      </c>
      <c r="F165" s="493">
        <f>'[2]1.0_OriginalTargets'!I450</f>
        <v>0</v>
      </c>
      <c r="G165" s="493">
        <f>'[2]1.0_OriginalTargets'!J450</f>
        <v>0</v>
      </c>
      <c r="H165" s="493">
        <f>'[2]1.0_OriginalTargets'!K450</f>
        <v>0</v>
      </c>
      <c r="I165" s="493">
        <f>'[2]1.0_OriginalTargets'!L450</f>
        <v>0</v>
      </c>
      <c r="J165" s="493">
        <f>'[2]1.0_OriginalTargets'!M450</f>
        <v>0</v>
      </c>
      <c r="K165" s="494">
        <f>'[2]1.0_OriginalTargets'!N450</f>
        <v>0</v>
      </c>
      <c r="M165" s="493">
        <f>'[2]1.0_OriginalTargets'!S450</f>
        <v>0</v>
      </c>
      <c r="N165" s="493">
        <f>'[2]1.0_OriginalTargets'!T450</f>
        <v>0</v>
      </c>
      <c r="O165" s="493">
        <f>'[2]1.0_OriginalTargets'!U450</f>
        <v>0</v>
      </c>
      <c r="P165" s="493">
        <f>'[2]1.0_OriginalTargets'!V450</f>
        <v>0</v>
      </c>
      <c r="Q165" s="493">
        <f>'[2]1.0_OriginalTargets'!W450</f>
        <v>0</v>
      </c>
      <c r="R165" s="494">
        <f>'[2]1.0_OriginalTargets'!X450</f>
        <v>0</v>
      </c>
      <c r="T165" s="493">
        <f>'[2]1.0_OriginalTargets'!AC450</f>
        <v>0</v>
      </c>
      <c r="U165" s="493">
        <f>'[2]1.0_OriginalTargets'!AD450</f>
        <v>0</v>
      </c>
      <c r="V165" s="493">
        <f>'[2]1.0_OriginalTargets'!AE450</f>
        <v>0</v>
      </c>
      <c r="W165" s="493">
        <f>'[2]1.0_OriginalTargets'!AF450</f>
        <v>0</v>
      </c>
      <c r="X165" s="493">
        <f>'[2]1.0_OriginalTargets'!AG450</f>
        <v>0</v>
      </c>
      <c r="Y165" s="494">
        <f>'[2]1.0_OriginalTargets'!AH450</f>
        <v>0</v>
      </c>
      <c r="AA165" s="493">
        <f>'[2]1.0_OriginalTargets'!AK450</f>
        <v>0</v>
      </c>
      <c r="AB165" s="493">
        <f>'[2]1.0_OriginalTargets'!AL450</f>
        <v>0</v>
      </c>
      <c r="AC165" s="493">
        <f>'[2]1.0_OriginalTargets'!AM450</f>
        <v>0</v>
      </c>
      <c r="AD165" s="493">
        <f>'[2]1.0_OriginalTargets'!AN450</f>
        <v>0</v>
      </c>
      <c r="AE165" s="493">
        <f>'[2]1.0_OriginalTargets'!AO450</f>
        <v>0</v>
      </c>
      <c r="AF165" s="494">
        <f>'[2]1.0_OriginalTargets'!AP450</f>
        <v>0</v>
      </c>
      <c r="AG165" s="482"/>
      <c r="AH165" s="493">
        <f>'[2]1.0_OriginalTargets'!AR450</f>
        <v>0</v>
      </c>
      <c r="AI165" s="493">
        <f>'[2]1.0_OriginalTargets'!AS450</f>
        <v>0</v>
      </c>
      <c r="AJ165" s="493">
        <f>'[2]1.0_OriginalTargets'!AT450</f>
        <v>0</v>
      </c>
      <c r="AK165" s="493">
        <f>'[2]1.0_OriginalTargets'!AU450</f>
        <v>0</v>
      </c>
      <c r="AL165" s="493">
        <f>'[2]1.0_OriginalTargets'!AV450</f>
        <v>0</v>
      </c>
      <c r="AM165" s="494">
        <f>'[2]1.0_OriginalTargets'!AW450</f>
        <v>0</v>
      </c>
      <c r="AN165" s="482"/>
      <c r="AO165" s="493">
        <f>'[2]1.0_OriginalTargets'!AY450</f>
        <v>0</v>
      </c>
      <c r="AP165" s="493">
        <f>'[2]1.0_OriginalTargets'!AZ450</f>
        <v>0</v>
      </c>
      <c r="AQ165" s="493">
        <f>'[2]1.0_OriginalTargets'!BA450</f>
        <v>0</v>
      </c>
      <c r="AR165" s="493">
        <f>'[2]1.0_OriginalTargets'!BB450</f>
        <v>0</v>
      </c>
      <c r="AS165" s="493">
        <f>'[2]1.0_OriginalTargets'!BC450</f>
        <v>0</v>
      </c>
      <c r="AT165" s="494">
        <f>'[2]1.0_OriginalTargets'!BD450</f>
        <v>0</v>
      </c>
      <c r="AU165" s="482"/>
      <c r="AV165" s="493">
        <f>'[2]1.0_OriginalTargets'!BF450</f>
        <v>0</v>
      </c>
      <c r="AW165" s="493">
        <f>'[2]1.0_OriginalTargets'!BG450</f>
        <v>0</v>
      </c>
      <c r="AX165" s="493">
        <f>'[2]1.0_OriginalTargets'!BH450</f>
        <v>0</v>
      </c>
      <c r="AY165" s="493">
        <f>'[2]1.0_OriginalTargets'!BI450</f>
        <v>0</v>
      </c>
      <c r="AZ165" s="493">
        <f>'[2]1.0_OriginalTargets'!BJ450</f>
        <v>0</v>
      </c>
      <c r="BA165" s="494">
        <f>'[2]1.0_OriginalTargets'!BK450</f>
        <v>0</v>
      </c>
    </row>
    <row r="166" spans="1:53" ht="25.5" x14ac:dyDescent="0.35">
      <c r="A166" s="495" t="s">
        <v>20</v>
      </c>
      <c r="B166" s="476">
        <v>35</v>
      </c>
      <c r="C166" s="477" t="s">
        <v>28</v>
      </c>
      <c r="D166" s="478" t="s">
        <v>40</v>
      </c>
      <c r="E166" s="496" t="s">
        <v>31</v>
      </c>
      <c r="F166" s="480">
        <f>'[2]1.0_OriginalTargets'!I451</f>
        <v>0</v>
      </c>
      <c r="G166" s="480">
        <f>'[2]1.0_OriginalTargets'!J451</f>
        <v>0</v>
      </c>
      <c r="H166" s="480">
        <f>'[2]1.0_OriginalTargets'!K451</f>
        <v>0</v>
      </c>
      <c r="I166" s="480">
        <f>'[2]1.0_OriginalTargets'!L451</f>
        <v>0</v>
      </c>
      <c r="J166" s="480">
        <f>'[2]1.0_OriginalTargets'!M451</f>
        <v>0</v>
      </c>
      <c r="K166" s="481">
        <f>'[2]1.0_OriginalTargets'!N451</f>
        <v>0</v>
      </c>
      <c r="M166" s="480">
        <f>'[2]1.0_OriginalTargets'!S451</f>
        <v>0</v>
      </c>
      <c r="N166" s="480">
        <f>'[2]1.0_OriginalTargets'!T451</f>
        <v>0</v>
      </c>
      <c r="O166" s="480">
        <f>'[2]1.0_OriginalTargets'!U451</f>
        <v>0</v>
      </c>
      <c r="P166" s="480">
        <f>'[2]1.0_OriginalTargets'!V451</f>
        <v>0</v>
      </c>
      <c r="Q166" s="480">
        <f>'[2]1.0_OriginalTargets'!W451</f>
        <v>0</v>
      </c>
      <c r="R166" s="481">
        <f>'[2]1.0_OriginalTargets'!X451</f>
        <v>0</v>
      </c>
      <c r="T166" s="480">
        <f>'[2]1.0_OriginalTargets'!AC451</f>
        <v>0</v>
      </c>
      <c r="U166" s="480">
        <f>'[2]1.0_OriginalTargets'!AD451</f>
        <v>0</v>
      </c>
      <c r="V166" s="480">
        <f>'[2]1.0_OriginalTargets'!AE451</f>
        <v>0</v>
      </c>
      <c r="W166" s="480">
        <f>'[2]1.0_OriginalTargets'!AF451</f>
        <v>0</v>
      </c>
      <c r="X166" s="480">
        <f>'[2]1.0_OriginalTargets'!AG451</f>
        <v>0</v>
      </c>
      <c r="Y166" s="481">
        <f>'[2]1.0_OriginalTargets'!AH451</f>
        <v>0</v>
      </c>
      <c r="AA166" s="480">
        <f>'[2]1.0_OriginalTargets'!AK451</f>
        <v>0</v>
      </c>
      <c r="AB166" s="480">
        <f>'[2]1.0_OriginalTargets'!AL451</f>
        <v>0</v>
      </c>
      <c r="AC166" s="480">
        <f>'[2]1.0_OriginalTargets'!AM451</f>
        <v>0</v>
      </c>
      <c r="AD166" s="480">
        <f>'[2]1.0_OriginalTargets'!AN451</f>
        <v>0</v>
      </c>
      <c r="AE166" s="480">
        <f>'[2]1.0_OriginalTargets'!AO451</f>
        <v>0</v>
      </c>
      <c r="AF166" s="481">
        <f>'[2]1.0_OriginalTargets'!AP451</f>
        <v>0</v>
      </c>
      <c r="AG166" s="482"/>
      <c r="AH166" s="480">
        <f>'[2]1.0_OriginalTargets'!AR451</f>
        <v>0</v>
      </c>
      <c r="AI166" s="480">
        <f>'[2]1.0_OriginalTargets'!AS451</f>
        <v>0</v>
      </c>
      <c r="AJ166" s="480">
        <f>'[2]1.0_OriginalTargets'!AT451</f>
        <v>0</v>
      </c>
      <c r="AK166" s="480">
        <f>'[2]1.0_OriginalTargets'!AU451</f>
        <v>0</v>
      </c>
      <c r="AL166" s="480">
        <f>'[2]1.0_OriginalTargets'!AV451</f>
        <v>0</v>
      </c>
      <c r="AM166" s="481">
        <f>'[2]1.0_OriginalTargets'!AW451</f>
        <v>0</v>
      </c>
      <c r="AN166" s="482"/>
      <c r="AO166" s="480">
        <f>'[2]1.0_OriginalTargets'!AY451</f>
        <v>0</v>
      </c>
      <c r="AP166" s="480">
        <f>'[2]1.0_OriginalTargets'!AZ451</f>
        <v>0</v>
      </c>
      <c r="AQ166" s="480">
        <f>'[2]1.0_OriginalTargets'!BA451</f>
        <v>0</v>
      </c>
      <c r="AR166" s="480">
        <f>'[2]1.0_OriginalTargets'!BB451</f>
        <v>0</v>
      </c>
      <c r="AS166" s="480">
        <f>'[2]1.0_OriginalTargets'!BC451</f>
        <v>0</v>
      </c>
      <c r="AT166" s="481">
        <f>'[2]1.0_OriginalTargets'!BD451</f>
        <v>0</v>
      </c>
      <c r="AU166" s="482"/>
      <c r="AV166" s="480">
        <f>'[2]1.0_OriginalTargets'!BF451</f>
        <v>0</v>
      </c>
      <c r="AW166" s="480">
        <f>'[2]1.0_OriginalTargets'!BG451</f>
        <v>0</v>
      </c>
      <c r="AX166" s="480">
        <f>'[2]1.0_OriginalTargets'!BH451</f>
        <v>0</v>
      </c>
      <c r="AY166" s="480">
        <f>'[2]1.0_OriginalTargets'!BI451</f>
        <v>0</v>
      </c>
      <c r="AZ166" s="480">
        <f>'[2]1.0_OriginalTargets'!BJ451</f>
        <v>0</v>
      </c>
      <c r="BA166" s="481">
        <f>'[2]1.0_OriginalTargets'!BK451</f>
        <v>0</v>
      </c>
    </row>
    <row r="167" spans="1:53" ht="13.15" x14ac:dyDescent="0.35">
      <c r="A167" s="483"/>
      <c r="B167" s="484"/>
      <c r="C167" s="485"/>
      <c r="D167" s="486"/>
      <c r="E167" s="479" t="s">
        <v>32</v>
      </c>
      <c r="F167" s="487">
        <f>'[2]1.0_OriginalTargets'!I452</f>
        <v>0</v>
      </c>
      <c r="G167" s="487">
        <f>'[2]1.0_OriginalTargets'!J452</f>
        <v>0</v>
      </c>
      <c r="H167" s="487">
        <f>'[2]1.0_OriginalTargets'!K452</f>
        <v>0</v>
      </c>
      <c r="I167" s="487">
        <f>'[2]1.0_OriginalTargets'!L452</f>
        <v>0</v>
      </c>
      <c r="J167" s="487">
        <f>'[2]1.0_OriginalTargets'!M452</f>
        <v>0</v>
      </c>
      <c r="K167" s="488">
        <f>'[2]1.0_OriginalTargets'!N452</f>
        <v>0</v>
      </c>
      <c r="M167" s="487">
        <f>'[2]1.0_OriginalTargets'!S452</f>
        <v>0</v>
      </c>
      <c r="N167" s="487">
        <f>'[2]1.0_OriginalTargets'!T452</f>
        <v>0</v>
      </c>
      <c r="O167" s="487">
        <f>'[2]1.0_OriginalTargets'!U452</f>
        <v>0</v>
      </c>
      <c r="P167" s="487">
        <f>'[2]1.0_OriginalTargets'!V452</f>
        <v>0</v>
      </c>
      <c r="Q167" s="487">
        <f>'[2]1.0_OriginalTargets'!W452</f>
        <v>0</v>
      </c>
      <c r="R167" s="488">
        <f>'[2]1.0_OriginalTargets'!X452</f>
        <v>0</v>
      </c>
      <c r="T167" s="487">
        <f>'[2]1.0_OriginalTargets'!AC452</f>
        <v>0</v>
      </c>
      <c r="U167" s="487">
        <f>'[2]1.0_OriginalTargets'!AD452</f>
        <v>0</v>
      </c>
      <c r="V167" s="487">
        <f>'[2]1.0_OriginalTargets'!AE452</f>
        <v>0</v>
      </c>
      <c r="W167" s="487">
        <f>'[2]1.0_OriginalTargets'!AF452</f>
        <v>0</v>
      </c>
      <c r="X167" s="487">
        <f>'[2]1.0_OriginalTargets'!AG452</f>
        <v>0</v>
      </c>
      <c r="Y167" s="488">
        <f>'[2]1.0_OriginalTargets'!AH452</f>
        <v>0</v>
      </c>
      <c r="AA167" s="487">
        <f>'[2]1.0_OriginalTargets'!AK452</f>
        <v>0</v>
      </c>
      <c r="AB167" s="487">
        <f>'[2]1.0_OriginalTargets'!AL452</f>
        <v>0</v>
      </c>
      <c r="AC167" s="487">
        <f>'[2]1.0_OriginalTargets'!AM452</f>
        <v>0</v>
      </c>
      <c r="AD167" s="487">
        <f>'[2]1.0_OriginalTargets'!AN452</f>
        <v>0</v>
      </c>
      <c r="AE167" s="487">
        <f>'[2]1.0_OriginalTargets'!AO452</f>
        <v>0</v>
      </c>
      <c r="AF167" s="488">
        <f>'[2]1.0_OriginalTargets'!AP452</f>
        <v>0</v>
      </c>
      <c r="AG167" s="482"/>
      <c r="AH167" s="487">
        <f>'[2]1.0_OriginalTargets'!AR452</f>
        <v>0</v>
      </c>
      <c r="AI167" s="487">
        <f>'[2]1.0_OriginalTargets'!AS452</f>
        <v>0</v>
      </c>
      <c r="AJ167" s="487">
        <f>'[2]1.0_OriginalTargets'!AT452</f>
        <v>0</v>
      </c>
      <c r="AK167" s="487">
        <f>'[2]1.0_OriginalTargets'!AU452</f>
        <v>0</v>
      </c>
      <c r="AL167" s="487">
        <f>'[2]1.0_OriginalTargets'!AV452</f>
        <v>0</v>
      </c>
      <c r="AM167" s="488">
        <f>'[2]1.0_OriginalTargets'!AW452</f>
        <v>0</v>
      </c>
      <c r="AN167" s="482"/>
      <c r="AO167" s="487">
        <f>'[2]1.0_OriginalTargets'!AY452</f>
        <v>0</v>
      </c>
      <c r="AP167" s="487">
        <f>'[2]1.0_OriginalTargets'!AZ452</f>
        <v>0</v>
      </c>
      <c r="AQ167" s="487">
        <f>'[2]1.0_OriginalTargets'!BA452</f>
        <v>0</v>
      </c>
      <c r="AR167" s="487">
        <f>'[2]1.0_OriginalTargets'!BB452</f>
        <v>0</v>
      </c>
      <c r="AS167" s="487">
        <f>'[2]1.0_OriginalTargets'!BC452</f>
        <v>0</v>
      </c>
      <c r="AT167" s="488">
        <f>'[2]1.0_OriginalTargets'!BD452</f>
        <v>0</v>
      </c>
      <c r="AU167" s="482"/>
      <c r="AV167" s="487">
        <f>'[2]1.0_OriginalTargets'!BF452</f>
        <v>0</v>
      </c>
      <c r="AW167" s="487">
        <f>'[2]1.0_OriginalTargets'!BG452</f>
        <v>0</v>
      </c>
      <c r="AX167" s="487">
        <f>'[2]1.0_OriginalTargets'!BH452</f>
        <v>0</v>
      </c>
      <c r="AY167" s="487">
        <f>'[2]1.0_OriginalTargets'!BI452</f>
        <v>0</v>
      </c>
      <c r="AZ167" s="487">
        <f>'[2]1.0_OriginalTargets'!BJ452</f>
        <v>0</v>
      </c>
      <c r="BA167" s="488">
        <f>'[2]1.0_OriginalTargets'!BK452</f>
        <v>0</v>
      </c>
    </row>
    <row r="168" spans="1:53" ht="13.15" x14ac:dyDescent="0.35">
      <c r="A168" s="483"/>
      <c r="B168" s="484"/>
      <c r="C168" s="485"/>
      <c r="D168" s="486"/>
      <c r="E168" s="479" t="s">
        <v>33</v>
      </c>
      <c r="F168" s="487">
        <f>'[2]1.0_OriginalTargets'!I453</f>
        <v>31</v>
      </c>
      <c r="G168" s="487">
        <f>'[2]1.0_OriginalTargets'!J453</f>
        <v>3</v>
      </c>
      <c r="H168" s="487">
        <f>'[2]1.0_OriginalTargets'!K453</f>
        <v>5</v>
      </c>
      <c r="I168" s="487">
        <f>'[2]1.0_OriginalTargets'!L453</f>
        <v>12</v>
      </c>
      <c r="J168" s="487">
        <f>'[2]1.0_OriginalTargets'!M453</f>
        <v>7</v>
      </c>
      <c r="K168" s="488">
        <f>'[2]1.0_OriginalTargets'!N453</f>
        <v>4</v>
      </c>
      <c r="M168" s="487">
        <f>'[2]1.0_OriginalTargets'!S453</f>
        <v>33</v>
      </c>
      <c r="N168" s="487">
        <f>'[2]1.0_OriginalTargets'!T453</f>
        <v>6</v>
      </c>
      <c r="O168" s="487">
        <f>'[2]1.0_OriginalTargets'!U453</f>
        <v>12</v>
      </c>
      <c r="P168" s="487">
        <f>'[2]1.0_OriginalTargets'!V453</f>
        <v>3</v>
      </c>
      <c r="Q168" s="487">
        <f>'[2]1.0_OriginalTargets'!W453</f>
        <v>3</v>
      </c>
      <c r="R168" s="488">
        <f>'[2]1.0_OriginalTargets'!X453</f>
        <v>9</v>
      </c>
      <c r="T168" s="487">
        <f>'[2]1.0_OriginalTargets'!AC453</f>
        <v>33</v>
      </c>
      <c r="U168" s="487">
        <f>'[2]1.0_OriginalTargets'!AD453</f>
        <v>2</v>
      </c>
      <c r="V168" s="487">
        <f>'[2]1.0_OriginalTargets'!AE453</f>
        <v>0</v>
      </c>
      <c r="W168" s="487">
        <f>'[2]1.0_OriginalTargets'!AF453</f>
        <v>3</v>
      </c>
      <c r="X168" s="487">
        <f>'[2]1.0_OriginalTargets'!AG453</f>
        <v>5</v>
      </c>
      <c r="Y168" s="488">
        <f>'[2]1.0_OriginalTargets'!AH453</f>
        <v>23</v>
      </c>
      <c r="AA168" s="487">
        <f>'[2]1.0_OriginalTargets'!AK453</f>
        <v>16</v>
      </c>
      <c r="AB168" s="487">
        <f>'[2]1.0_OriginalTargets'!AL453</f>
        <v>4</v>
      </c>
      <c r="AC168" s="487">
        <f>'[2]1.0_OriginalTargets'!AM453</f>
        <v>12</v>
      </c>
      <c r="AD168" s="487">
        <f>'[2]1.0_OriginalTargets'!AN453</f>
        <v>0</v>
      </c>
      <c r="AE168" s="487">
        <f>'[2]1.0_OriginalTargets'!AO453</f>
        <v>-2</v>
      </c>
      <c r="AF168" s="488">
        <f>'[2]1.0_OriginalTargets'!AP453</f>
        <v>-14</v>
      </c>
      <c r="AG168" s="482"/>
      <c r="AH168" s="487">
        <f>'[2]1.0_OriginalTargets'!AR453</f>
        <v>0</v>
      </c>
      <c r="AI168" s="487">
        <f>'[2]1.0_OriginalTargets'!AS453</f>
        <v>0</v>
      </c>
      <c r="AJ168" s="487">
        <f>'[2]1.0_OriginalTargets'!AT453</f>
        <v>0</v>
      </c>
      <c r="AK168" s="487">
        <f>'[2]1.0_OriginalTargets'!AU453</f>
        <v>0</v>
      </c>
      <c r="AL168" s="487">
        <f>'[2]1.0_OriginalTargets'!AV453</f>
        <v>0</v>
      </c>
      <c r="AM168" s="488">
        <f>'[2]1.0_OriginalTargets'!AW453</f>
        <v>0</v>
      </c>
      <c r="AN168" s="482"/>
      <c r="AO168" s="487">
        <f>'[2]1.0_OriginalTargets'!AY453</f>
        <v>16</v>
      </c>
      <c r="AP168" s="487">
        <f>'[2]1.0_OriginalTargets'!AZ453</f>
        <v>4</v>
      </c>
      <c r="AQ168" s="487">
        <f>'[2]1.0_OriginalTargets'!BA453</f>
        <v>12</v>
      </c>
      <c r="AR168" s="487">
        <f>'[2]1.0_OriginalTargets'!BB453</f>
        <v>0</v>
      </c>
      <c r="AS168" s="487">
        <f>'[2]1.0_OriginalTargets'!BC453</f>
        <v>-2</v>
      </c>
      <c r="AT168" s="488">
        <f>'[2]1.0_OriginalTargets'!BD453</f>
        <v>-14</v>
      </c>
      <c r="AU168" s="482"/>
      <c r="AV168" s="487">
        <f>'[2]1.0_OriginalTargets'!BF453</f>
        <v>0</v>
      </c>
      <c r="AW168" s="487">
        <f>'[2]1.0_OriginalTargets'!BG453</f>
        <v>0</v>
      </c>
      <c r="AX168" s="487">
        <f>'[2]1.0_OriginalTargets'!BH453</f>
        <v>0</v>
      </c>
      <c r="AY168" s="487">
        <f>'[2]1.0_OriginalTargets'!BI453</f>
        <v>0</v>
      </c>
      <c r="AZ168" s="487">
        <f>'[2]1.0_OriginalTargets'!BJ453</f>
        <v>0</v>
      </c>
      <c r="BA168" s="488">
        <f>'[2]1.0_OriginalTargets'!BK453</f>
        <v>0</v>
      </c>
    </row>
    <row r="169" spans="1:53" ht="13.5" thickBot="1" x14ac:dyDescent="0.4">
      <c r="A169" s="483"/>
      <c r="B169" s="489"/>
      <c r="C169" s="490"/>
      <c r="D169" s="491"/>
      <c r="E169" s="492" t="s">
        <v>34</v>
      </c>
      <c r="F169" s="493">
        <f>'[2]1.0_OriginalTargets'!I454</f>
        <v>0</v>
      </c>
      <c r="G169" s="493">
        <f>'[2]1.0_OriginalTargets'!J454</f>
        <v>0</v>
      </c>
      <c r="H169" s="493">
        <f>'[2]1.0_OriginalTargets'!K454</f>
        <v>0</v>
      </c>
      <c r="I169" s="493">
        <f>'[2]1.0_OriginalTargets'!L454</f>
        <v>0</v>
      </c>
      <c r="J169" s="493">
        <f>'[2]1.0_OriginalTargets'!M454</f>
        <v>0</v>
      </c>
      <c r="K169" s="494">
        <f>'[2]1.0_OriginalTargets'!N454</f>
        <v>0</v>
      </c>
      <c r="M169" s="493">
        <f>'[2]1.0_OriginalTargets'!S454</f>
        <v>0</v>
      </c>
      <c r="N169" s="493">
        <f>'[2]1.0_OriginalTargets'!T454</f>
        <v>0</v>
      </c>
      <c r="O169" s="493">
        <f>'[2]1.0_OriginalTargets'!U454</f>
        <v>0</v>
      </c>
      <c r="P169" s="493">
        <f>'[2]1.0_OriginalTargets'!V454</f>
        <v>0</v>
      </c>
      <c r="Q169" s="493">
        <f>'[2]1.0_OriginalTargets'!W454</f>
        <v>0</v>
      </c>
      <c r="R169" s="494">
        <f>'[2]1.0_OriginalTargets'!X454</f>
        <v>0</v>
      </c>
      <c r="T169" s="493">
        <f>'[2]1.0_OriginalTargets'!AC454</f>
        <v>0</v>
      </c>
      <c r="U169" s="493">
        <f>'[2]1.0_OriginalTargets'!AD454</f>
        <v>0</v>
      </c>
      <c r="V169" s="493">
        <f>'[2]1.0_OriginalTargets'!AE454</f>
        <v>0</v>
      </c>
      <c r="W169" s="493">
        <f>'[2]1.0_OriginalTargets'!AF454</f>
        <v>0</v>
      </c>
      <c r="X169" s="493">
        <f>'[2]1.0_OriginalTargets'!AG454</f>
        <v>0</v>
      </c>
      <c r="Y169" s="494">
        <f>'[2]1.0_OriginalTargets'!AH454</f>
        <v>0</v>
      </c>
      <c r="AA169" s="493">
        <f>'[2]1.0_OriginalTargets'!AK454</f>
        <v>0</v>
      </c>
      <c r="AB169" s="493">
        <f>'[2]1.0_OriginalTargets'!AL454</f>
        <v>0</v>
      </c>
      <c r="AC169" s="493">
        <f>'[2]1.0_OriginalTargets'!AM454</f>
        <v>0</v>
      </c>
      <c r="AD169" s="493">
        <f>'[2]1.0_OriginalTargets'!AN454</f>
        <v>0</v>
      </c>
      <c r="AE169" s="493">
        <f>'[2]1.0_OriginalTargets'!AO454</f>
        <v>0</v>
      </c>
      <c r="AF169" s="494">
        <f>'[2]1.0_OriginalTargets'!AP454</f>
        <v>0</v>
      </c>
      <c r="AG169" s="482"/>
      <c r="AH169" s="493">
        <f>'[2]1.0_OriginalTargets'!AR454</f>
        <v>0</v>
      </c>
      <c r="AI169" s="493">
        <f>'[2]1.0_OriginalTargets'!AS454</f>
        <v>0</v>
      </c>
      <c r="AJ169" s="493">
        <f>'[2]1.0_OriginalTargets'!AT454</f>
        <v>0</v>
      </c>
      <c r="AK169" s="493">
        <f>'[2]1.0_OriginalTargets'!AU454</f>
        <v>0</v>
      </c>
      <c r="AL169" s="493">
        <f>'[2]1.0_OriginalTargets'!AV454</f>
        <v>0</v>
      </c>
      <c r="AM169" s="494">
        <f>'[2]1.0_OriginalTargets'!AW454</f>
        <v>0</v>
      </c>
      <c r="AN169" s="482"/>
      <c r="AO169" s="493">
        <f>'[2]1.0_OriginalTargets'!AY454</f>
        <v>0</v>
      </c>
      <c r="AP169" s="493">
        <f>'[2]1.0_OriginalTargets'!AZ454</f>
        <v>0</v>
      </c>
      <c r="AQ169" s="493">
        <f>'[2]1.0_OriginalTargets'!BA454</f>
        <v>0</v>
      </c>
      <c r="AR169" s="493">
        <f>'[2]1.0_OriginalTargets'!BB454</f>
        <v>0</v>
      </c>
      <c r="AS169" s="493">
        <f>'[2]1.0_OriginalTargets'!BC454</f>
        <v>0</v>
      </c>
      <c r="AT169" s="494">
        <f>'[2]1.0_OriginalTargets'!BD454</f>
        <v>0</v>
      </c>
      <c r="AU169" s="482"/>
      <c r="AV169" s="493">
        <f>'[2]1.0_OriginalTargets'!BF454</f>
        <v>0</v>
      </c>
      <c r="AW169" s="493">
        <f>'[2]1.0_OriginalTargets'!BG454</f>
        <v>0</v>
      </c>
      <c r="AX169" s="493">
        <f>'[2]1.0_OriginalTargets'!BH454</f>
        <v>0</v>
      </c>
      <c r="AY169" s="493">
        <f>'[2]1.0_OriginalTargets'!BI454</f>
        <v>0</v>
      </c>
      <c r="AZ169" s="493">
        <f>'[2]1.0_OriginalTargets'!BJ454</f>
        <v>0</v>
      </c>
      <c r="BA169" s="494">
        <f>'[2]1.0_OriginalTargets'!BK454</f>
        <v>0</v>
      </c>
    </row>
    <row r="170" spans="1:53" ht="25.5" x14ac:dyDescent="0.35">
      <c r="A170" s="495" t="s">
        <v>20</v>
      </c>
      <c r="B170" s="476">
        <v>41</v>
      </c>
      <c r="C170" s="477" t="s">
        <v>75</v>
      </c>
      <c r="D170" s="478" t="s">
        <v>36</v>
      </c>
      <c r="E170" s="496" t="s">
        <v>31</v>
      </c>
      <c r="F170" s="480">
        <f>'[2]1.0_OriginalTargets'!I455</f>
        <v>0</v>
      </c>
      <c r="G170" s="480">
        <f>'[2]1.0_OriginalTargets'!J455</f>
        <v>0</v>
      </c>
      <c r="H170" s="480">
        <f>'[2]1.0_OriginalTargets'!K455</f>
        <v>0</v>
      </c>
      <c r="I170" s="480">
        <f>'[2]1.0_OriginalTargets'!L455</f>
        <v>0</v>
      </c>
      <c r="J170" s="480">
        <f>'[2]1.0_OriginalTargets'!M455</f>
        <v>0</v>
      </c>
      <c r="K170" s="481">
        <f>'[2]1.0_OriginalTargets'!N455</f>
        <v>0</v>
      </c>
      <c r="M170" s="480">
        <f>'[2]1.0_OriginalTargets'!S455</f>
        <v>0</v>
      </c>
      <c r="N170" s="480">
        <f>'[2]1.0_OriginalTargets'!T455</f>
        <v>0</v>
      </c>
      <c r="O170" s="480">
        <f>'[2]1.0_OriginalTargets'!U455</f>
        <v>0</v>
      </c>
      <c r="P170" s="480">
        <f>'[2]1.0_OriginalTargets'!V455</f>
        <v>0</v>
      </c>
      <c r="Q170" s="480">
        <f>'[2]1.0_OriginalTargets'!W455</f>
        <v>0</v>
      </c>
      <c r="R170" s="481">
        <f>'[2]1.0_OriginalTargets'!X455</f>
        <v>0</v>
      </c>
      <c r="T170" s="480">
        <f>'[2]1.0_OriginalTargets'!AC455</f>
        <v>0</v>
      </c>
      <c r="U170" s="480">
        <f>'[2]1.0_OriginalTargets'!AD455</f>
        <v>0</v>
      </c>
      <c r="V170" s="480">
        <f>'[2]1.0_OriginalTargets'!AE455</f>
        <v>0</v>
      </c>
      <c r="W170" s="480">
        <f>'[2]1.0_OriginalTargets'!AF455</f>
        <v>0</v>
      </c>
      <c r="X170" s="480">
        <f>'[2]1.0_OriginalTargets'!AG455</f>
        <v>0</v>
      </c>
      <c r="Y170" s="481">
        <f>'[2]1.0_OriginalTargets'!AH455</f>
        <v>0</v>
      </c>
      <c r="AA170" s="480">
        <f>'[2]1.0_OriginalTargets'!AK455</f>
        <v>0</v>
      </c>
      <c r="AB170" s="480">
        <f>'[2]1.0_OriginalTargets'!AL455</f>
        <v>0</v>
      </c>
      <c r="AC170" s="480">
        <f>'[2]1.0_OriginalTargets'!AM455</f>
        <v>0</v>
      </c>
      <c r="AD170" s="480">
        <f>'[2]1.0_OriginalTargets'!AN455</f>
        <v>0</v>
      </c>
      <c r="AE170" s="480">
        <f>'[2]1.0_OriginalTargets'!AO455</f>
        <v>0</v>
      </c>
      <c r="AF170" s="481">
        <f>'[2]1.0_OriginalTargets'!AP455</f>
        <v>0</v>
      </c>
      <c r="AG170" s="482"/>
      <c r="AH170" s="480">
        <f>'[2]1.0_OriginalTargets'!AR455</f>
        <v>0</v>
      </c>
      <c r="AI170" s="480">
        <f>'[2]1.0_OriginalTargets'!AS455</f>
        <v>0</v>
      </c>
      <c r="AJ170" s="480">
        <f>'[2]1.0_OriginalTargets'!AT455</f>
        <v>0</v>
      </c>
      <c r="AK170" s="480">
        <f>'[2]1.0_OriginalTargets'!AU455</f>
        <v>0</v>
      </c>
      <c r="AL170" s="480">
        <f>'[2]1.0_OriginalTargets'!AV455</f>
        <v>0</v>
      </c>
      <c r="AM170" s="481">
        <f>'[2]1.0_OriginalTargets'!AW455</f>
        <v>0</v>
      </c>
      <c r="AN170" s="482"/>
      <c r="AO170" s="480">
        <f>'[2]1.0_OriginalTargets'!AY455</f>
        <v>0</v>
      </c>
      <c r="AP170" s="480">
        <f>'[2]1.0_OriginalTargets'!AZ455</f>
        <v>0</v>
      </c>
      <c r="AQ170" s="480">
        <f>'[2]1.0_OriginalTargets'!BA455</f>
        <v>0</v>
      </c>
      <c r="AR170" s="480">
        <f>'[2]1.0_OriginalTargets'!BB455</f>
        <v>0</v>
      </c>
      <c r="AS170" s="480">
        <f>'[2]1.0_OriginalTargets'!BC455</f>
        <v>0</v>
      </c>
      <c r="AT170" s="481">
        <f>'[2]1.0_OriginalTargets'!BD455</f>
        <v>0</v>
      </c>
      <c r="AU170" s="482"/>
      <c r="AV170" s="480">
        <f>'[2]1.0_OriginalTargets'!BF455</f>
        <v>0</v>
      </c>
      <c r="AW170" s="480">
        <f>'[2]1.0_OriginalTargets'!BG455</f>
        <v>0</v>
      </c>
      <c r="AX170" s="480">
        <f>'[2]1.0_OriginalTargets'!BH455</f>
        <v>0</v>
      </c>
      <c r="AY170" s="480">
        <f>'[2]1.0_OriginalTargets'!BI455</f>
        <v>0</v>
      </c>
      <c r="AZ170" s="480">
        <f>'[2]1.0_OriginalTargets'!BJ455</f>
        <v>0</v>
      </c>
      <c r="BA170" s="481">
        <f>'[2]1.0_OriginalTargets'!BK455</f>
        <v>0</v>
      </c>
    </row>
    <row r="171" spans="1:53" ht="13.15" x14ac:dyDescent="0.35">
      <c r="A171" s="483"/>
      <c r="B171" s="484"/>
      <c r="C171" s="485"/>
      <c r="D171" s="486"/>
      <c r="E171" s="479" t="s">
        <v>32</v>
      </c>
      <c r="F171" s="487">
        <f>'[2]1.0_OriginalTargets'!I456</f>
        <v>23</v>
      </c>
      <c r="G171" s="487">
        <f>'[2]1.0_OriginalTargets'!J456</f>
        <v>1</v>
      </c>
      <c r="H171" s="487">
        <f>'[2]1.0_OriginalTargets'!K456</f>
        <v>14</v>
      </c>
      <c r="I171" s="487">
        <f>'[2]1.0_OriginalTargets'!L456</f>
        <v>6</v>
      </c>
      <c r="J171" s="487">
        <f>'[2]1.0_OriginalTargets'!M456</f>
        <v>2</v>
      </c>
      <c r="K171" s="488">
        <f>'[2]1.0_OriginalTargets'!N456</f>
        <v>0</v>
      </c>
      <c r="M171" s="487">
        <f>'[2]1.0_OriginalTargets'!S456</f>
        <v>25</v>
      </c>
      <c r="N171" s="487">
        <f>'[2]1.0_OriginalTargets'!T456</f>
        <v>2</v>
      </c>
      <c r="O171" s="487">
        <f>'[2]1.0_OriginalTargets'!U456</f>
        <v>21</v>
      </c>
      <c r="P171" s="487">
        <f>'[2]1.0_OriginalTargets'!V456</f>
        <v>1</v>
      </c>
      <c r="Q171" s="487">
        <f>'[2]1.0_OriginalTargets'!W456</f>
        <v>1</v>
      </c>
      <c r="R171" s="488">
        <f>'[2]1.0_OriginalTargets'!X456</f>
        <v>0</v>
      </c>
      <c r="T171" s="487">
        <f>'[2]1.0_OriginalTargets'!AC456</f>
        <v>25</v>
      </c>
      <c r="U171" s="487">
        <f>'[2]1.0_OriginalTargets'!AD456</f>
        <v>2</v>
      </c>
      <c r="V171" s="487">
        <f>'[2]1.0_OriginalTargets'!AE456</f>
        <v>0</v>
      </c>
      <c r="W171" s="487">
        <f>'[2]1.0_OriginalTargets'!AF456</f>
        <v>1</v>
      </c>
      <c r="X171" s="487">
        <f>'[2]1.0_OriginalTargets'!AG456</f>
        <v>14</v>
      </c>
      <c r="Y171" s="488">
        <f>'[2]1.0_OriginalTargets'!AH456</f>
        <v>8</v>
      </c>
      <c r="AA171" s="487">
        <f>'[2]1.0_OriginalTargets'!AK456</f>
        <v>21</v>
      </c>
      <c r="AB171" s="487">
        <f>'[2]1.0_OriginalTargets'!AL456</f>
        <v>0</v>
      </c>
      <c r="AC171" s="487">
        <f>'[2]1.0_OriginalTargets'!AM456</f>
        <v>21</v>
      </c>
      <c r="AD171" s="487">
        <f>'[2]1.0_OriginalTargets'!AN456</f>
        <v>0</v>
      </c>
      <c r="AE171" s="487">
        <f>'[2]1.0_OriginalTargets'!AO456</f>
        <v>-13</v>
      </c>
      <c r="AF171" s="488">
        <f>'[2]1.0_OriginalTargets'!AP456</f>
        <v>-8</v>
      </c>
      <c r="AG171" s="482"/>
      <c r="AH171" s="487">
        <f>'[2]1.0_OriginalTargets'!AR456</f>
        <v>0</v>
      </c>
      <c r="AI171" s="487">
        <f>'[2]1.0_OriginalTargets'!AS456</f>
        <v>0</v>
      </c>
      <c r="AJ171" s="487">
        <f>'[2]1.0_OriginalTargets'!AT456</f>
        <v>0</v>
      </c>
      <c r="AK171" s="487">
        <f>'[2]1.0_OriginalTargets'!AU456</f>
        <v>0</v>
      </c>
      <c r="AL171" s="487">
        <f>'[2]1.0_OriginalTargets'!AV456</f>
        <v>0</v>
      </c>
      <c r="AM171" s="488">
        <f>'[2]1.0_OriginalTargets'!AW456</f>
        <v>0</v>
      </c>
      <c r="AN171" s="482"/>
      <c r="AO171" s="487">
        <f>'[2]1.0_OriginalTargets'!AY456</f>
        <v>21</v>
      </c>
      <c r="AP171" s="487">
        <f>'[2]1.0_OriginalTargets'!AZ456</f>
        <v>0</v>
      </c>
      <c r="AQ171" s="487">
        <f>'[2]1.0_OriginalTargets'!BA456</f>
        <v>21</v>
      </c>
      <c r="AR171" s="487">
        <f>'[2]1.0_OriginalTargets'!BB456</f>
        <v>0</v>
      </c>
      <c r="AS171" s="487">
        <f>'[2]1.0_OriginalTargets'!BC456</f>
        <v>-13</v>
      </c>
      <c r="AT171" s="488">
        <f>'[2]1.0_OriginalTargets'!BD456</f>
        <v>-8</v>
      </c>
      <c r="AU171" s="482"/>
      <c r="AV171" s="487">
        <f>'[2]1.0_OriginalTargets'!BF456</f>
        <v>0</v>
      </c>
      <c r="AW171" s="487">
        <f>'[2]1.0_OriginalTargets'!BG456</f>
        <v>0</v>
      </c>
      <c r="AX171" s="487">
        <f>'[2]1.0_OriginalTargets'!BH456</f>
        <v>0</v>
      </c>
      <c r="AY171" s="487">
        <f>'[2]1.0_OriginalTargets'!BI456</f>
        <v>0</v>
      </c>
      <c r="AZ171" s="487">
        <f>'[2]1.0_OriginalTargets'!BJ456</f>
        <v>0</v>
      </c>
      <c r="BA171" s="488">
        <f>'[2]1.0_OriginalTargets'!BK456</f>
        <v>0</v>
      </c>
    </row>
    <row r="172" spans="1:53" ht="13.15" x14ac:dyDescent="0.35">
      <c r="A172" s="483"/>
      <c r="B172" s="484"/>
      <c r="C172" s="485"/>
      <c r="D172" s="486"/>
      <c r="E172" s="479" t="s">
        <v>33</v>
      </c>
      <c r="F172" s="487">
        <f>'[2]1.0_OriginalTargets'!I457</f>
        <v>0</v>
      </c>
      <c r="G172" s="487">
        <f>'[2]1.0_OriginalTargets'!J457</f>
        <v>0</v>
      </c>
      <c r="H172" s="487">
        <f>'[2]1.0_OriginalTargets'!K457</f>
        <v>0</v>
      </c>
      <c r="I172" s="487">
        <f>'[2]1.0_OriginalTargets'!L457</f>
        <v>0</v>
      </c>
      <c r="J172" s="487">
        <f>'[2]1.0_OriginalTargets'!M457</f>
        <v>0</v>
      </c>
      <c r="K172" s="488">
        <f>'[2]1.0_OriginalTargets'!N457</f>
        <v>0</v>
      </c>
      <c r="M172" s="487">
        <f>'[2]1.0_OriginalTargets'!S457</f>
        <v>0</v>
      </c>
      <c r="N172" s="487">
        <f>'[2]1.0_OriginalTargets'!T457</f>
        <v>0</v>
      </c>
      <c r="O172" s="487">
        <f>'[2]1.0_OriginalTargets'!U457</f>
        <v>0</v>
      </c>
      <c r="P172" s="487">
        <f>'[2]1.0_OriginalTargets'!V457</f>
        <v>0</v>
      </c>
      <c r="Q172" s="487">
        <f>'[2]1.0_OriginalTargets'!W457</f>
        <v>0</v>
      </c>
      <c r="R172" s="488">
        <f>'[2]1.0_OriginalTargets'!X457</f>
        <v>0</v>
      </c>
      <c r="T172" s="487">
        <f>'[2]1.0_OriginalTargets'!AC457</f>
        <v>0</v>
      </c>
      <c r="U172" s="487">
        <f>'[2]1.0_OriginalTargets'!AD457</f>
        <v>0</v>
      </c>
      <c r="V172" s="487">
        <f>'[2]1.0_OriginalTargets'!AE457</f>
        <v>0</v>
      </c>
      <c r="W172" s="487">
        <f>'[2]1.0_OriginalTargets'!AF457</f>
        <v>0</v>
      </c>
      <c r="X172" s="487">
        <f>'[2]1.0_OriginalTargets'!AG457</f>
        <v>0</v>
      </c>
      <c r="Y172" s="488">
        <f>'[2]1.0_OriginalTargets'!AH457</f>
        <v>0</v>
      </c>
      <c r="AA172" s="487">
        <f>'[2]1.0_OriginalTargets'!AK457</f>
        <v>0</v>
      </c>
      <c r="AB172" s="487">
        <f>'[2]1.0_OriginalTargets'!AL457</f>
        <v>0</v>
      </c>
      <c r="AC172" s="487">
        <f>'[2]1.0_OriginalTargets'!AM457</f>
        <v>0</v>
      </c>
      <c r="AD172" s="487">
        <f>'[2]1.0_OriginalTargets'!AN457</f>
        <v>0</v>
      </c>
      <c r="AE172" s="487">
        <f>'[2]1.0_OriginalTargets'!AO457</f>
        <v>0</v>
      </c>
      <c r="AF172" s="488">
        <f>'[2]1.0_OriginalTargets'!AP457</f>
        <v>0</v>
      </c>
      <c r="AG172" s="482"/>
      <c r="AH172" s="487">
        <f>'[2]1.0_OriginalTargets'!AR457</f>
        <v>0</v>
      </c>
      <c r="AI172" s="487">
        <f>'[2]1.0_OriginalTargets'!AS457</f>
        <v>0</v>
      </c>
      <c r="AJ172" s="487">
        <f>'[2]1.0_OriginalTargets'!AT457</f>
        <v>0</v>
      </c>
      <c r="AK172" s="487">
        <f>'[2]1.0_OriginalTargets'!AU457</f>
        <v>0</v>
      </c>
      <c r="AL172" s="487">
        <f>'[2]1.0_OriginalTargets'!AV457</f>
        <v>0</v>
      </c>
      <c r="AM172" s="488">
        <f>'[2]1.0_OriginalTargets'!AW457</f>
        <v>0</v>
      </c>
      <c r="AN172" s="482"/>
      <c r="AO172" s="487">
        <f>'[2]1.0_OriginalTargets'!AY457</f>
        <v>0</v>
      </c>
      <c r="AP172" s="487">
        <f>'[2]1.0_OriginalTargets'!AZ457</f>
        <v>0</v>
      </c>
      <c r="AQ172" s="487">
        <f>'[2]1.0_OriginalTargets'!BA457</f>
        <v>0</v>
      </c>
      <c r="AR172" s="487">
        <f>'[2]1.0_OriginalTargets'!BB457</f>
        <v>0</v>
      </c>
      <c r="AS172" s="487">
        <f>'[2]1.0_OriginalTargets'!BC457</f>
        <v>0</v>
      </c>
      <c r="AT172" s="488">
        <f>'[2]1.0_OriginalTargets'!BD457</f>
        <v>0</v>
      </c>
      <c r="AU172" s="482"/>
      <c r="AV172" s="487">
        <f>'[2]1.0_OriginalTargets'!BF457</f>
        <v>0</v>
      </c>
      <c r="AW172" s="487">
        <f>'[2]1.0_OriginalTargets'!BG457</f>
        <v>0</v>
      </c>
      <c r="AX172" s="487">
        <f>'[2]1.0_OriginalTargets'!BH457</f>
        <v>0</v>
      </c>
      <c r="AY172" s="487">
        <f>'[2]1.0_OriginalTargets'!BI457</f>
        <v>0</v>
      </c>
      <c r="AZ172" s="487">
        <f>'[2]1.0_OriginalTargets'!BJ457</f>
        <v>0</v>
      </c>
      <c r="BA172" s="488">
        <f>'[2]1.0_OriginalTargets'!BK457</f>
        <v>0</v>
      </c>
    </row>
    <row r="173" spans="1:53" ht="13.5" thickBot="1" x14ac:dyDescent="0.4">
      <c r="A173" s="483"/>
      <c r="B173" s="489"/>
      <c r="C173" s="490"/>
      <c r="D173" s="491"/>
      <c r="E173" s="492" t="s">
        <v>34</v>
      </c>
      <c r="F173" s="493">
        <f>'[2]1.0_OriginalTargets'!I458</f>
        <v>0</v>
      </c>
      <c r="G173" s="493">
        <f>'[2]1.0_OriginalTargets'!J458</f>
        <v>0</v>
      </c>
      <c r="H173" s="493">
        <f>'[2]1.0_OriginalTargets'!K458</f>
        <v>0</v>
      </c>
      <c r="I173" s="493">
        <f>'[2]1.0_OriginalTargets'!L458</f>
        <v>0</v>
      </c>
      <c r="J173" s="493">
        <f>'[2]1.0_OriginalTargets'!M458</f>
        <v>0</v>
      </c>
      <c r="K173" s="494">
        <f>'[2]1.0_OriginalTargets'!N458</f>
        <v>0</v>
      </c>
      <c r="M173" s="493">
        <f>'[2]1.0_OriginalTargets'!S458</f>
        <v>0</v>
      </c>
      <c r="N173" s="493">
        <f>'[2]1.0_OriginalTargets'!T458</f>
        <v>0</v>
      </c>
      <c r="O173" s="493">
        <f>'[2]1.0_OriginalTargets'!U458</f>
        <v>0</v>
      </c>
      <c r="P173" s="493">
        <f>'[2]1.0_OriginalTargets'!V458</f>
        <v>0</v>
      </c>
      <c r="Q173" s="493">
        <f>'[2]1.0_OriginalTargets'!W458</f>
        <v>0</v>
      </c>
      <c r="R173" s="494">
        <f>'[2]1.0_OriginalTargets'!X458</f>
        <v>0</v>
      </c>
      <c r="T173" s="493">
        <f>'[2]1.0_OriginalTargets'!AC458</f>
        <v>0</v>
      </c>
      <c r="U173" s="493">
        <f>'[2]1.0_OriginalTargets'!AD458</f>
        <v>0</v>
      </c>
      <c r="V173" s="493">
        <f>'[2]1.0_OriginalTargets'!AE458</f>
        <v>0</v>
      </c>
      <c r="W173" s="493">
        <f>'[2]1.0_OriginalTargets'!AF458</f>
        <v>0</v>
      </c>
      <c r="X173" s="493">
        <f>'[2]1.0_OriginalTargets'!AG458</f>
        <v>0</v>
      </c>
      <c r="Y173" s="494">
        <f>'[2]1.0_OriginalTargets'!AH458</f>
        <v>0</v>
      </c>
      <c r="AA173" s="493">
        <f>'[2]1.0_OriginalTargets'!AK458</f>
        <v>0</v>
      </c>
      <c r="AB173" s="493">
        <f>'[2]1.0_OriginalTargets'!AL458</f>
        <v>0</v>
      </c>
      <c r="AC173" s="493">
        <f>'[2]1.0_OriginalTargets'!AM458</f>
        <v>0</v>
      </c>
      <c r="AD173" s="493">
        <f>'[2]1.0_OriginalTargets'!AN458</f>
        <v>0</v>
      </c>
      <c r="AE173" s="493">
        <f>'[2]1.0_OriginalTargets'!AO458</f>
        <v>0</v>
      </c>
      <c r="AF173" s="494">
        <f>'[2]1.0_OriginalTargets'!AP458</f>
        <v>0</v>
      </c>
      <c r="AG173" s="482"/>
      <c r="AH173" s="493">
        <f>'[2]1.0_OriginalTargets'!AR458</f>
        <v>0</v>
      </c>
      <c r="AI173" s="493">
        <f>'[2]1.0_OriginalTargets'!AS458</f>
        <v>0</v>
      </c>
      <c r="AJ173" s="493">
        <f>'[2]1.0_OriginalTargets'!AT458</f>
        <v>0</v>
      </c>
      <c r="AK173" s="493">
        <f>'[2]1.0_OriginalTargets'!AU458</f>
        <v>0</v>
      </c>
      <c r="AL173" s="493">
        <f>'[2]1.0_OriginalTargets'!AV458</f>
        <v>0</v>
      </c>
      <c r="AM173" s="494">
        <f>'[2]1.0_OriginalTargets'!AW458</f>
        <v>0</v>
      </c>
      <c r="AN173" s="482"/>
      <c r="AO173" s="493">
        <f>'[2]1.0_OriginalTargets'!AY458</f>
        <v>0</v>
      </c>
      <c r="AP173" s="493">
        <f>'[2]1.0_OriginalTargets'!AZ458</f>
        <v>0</v>
      </c>
      <c r="AQ173" s="493">
        <f>'[2]1.0_OriginalTargets'!BA458</f>
        <v>0</v>
      </c>
      <c r="AR173" s="493">
        <f>'[2]1.0_OriginalTargets'!BB458</f>
        <v>0</v>
      </c>
      <c r="AS173" s="493">
        <f>'[2]1.0_OriginalTargets'!BC458</f>
        <v>0</v>
      </c>
      <c r="AT173" s="494">
        <f>'[2]1.0_OriginalTargets'!BD458</f>
        <v>0</v>
      </c>
      <c r="AU173" s="482"/>
      <c r="AV173" s="493">
        <f>'[2]1.0_OriginalTargets'!BF458</f>
        <v>0</v>
      </c>
      <c r="AW173" s="493">
        <f>'[2]1.0_OriginalTargets'!BG458</f>
        <v>0</v>
      </c>
      <c r="AX173" s="493">
        <f>'[2]1.0_OriginalTargets'!BH458</f>
        <v>0</v>
      </c>
      <c r="AY173" s="493">
        <f>'[2]1.0_OriginalTargets'!BI458</f>
        <v>0</v>
      </c>
      <c r="AZ173" s="493">
        <f>'[2]1.0_OriginalTargets'!BJ458</f>
        <v>0</v>
      </c>
      <c r="BA173" s="494">
        <f>'[2]1.0_OriginalTargets'!BK458</f>
        <v>0</v>
      </c>
    </row>
    <row r="174" spans="1:53" ht="25.5" x14ac:dyDescent="0.35">
      <c r="A174" s="495" t="s">
        <v>20</v>
      </c>
      <c r="B174" s="476">
        <v>43</v>
      </c>
      <c r="C174" s="477" t="s">
        <v>61</v>
      </c>
      <c r="D174" s="478" t="s">
        <v>35</v>
      </c>
      <c r="E174" s="496" t="s">
        <v>31</v>
      </c>
      <c r="F174" s="480">
        <f>'[2]1.0_OriginalTargets'!I459</f>
        <v>0</v>
      </c>
      <c r="G174" s="480">
        <f>'[2]1.0_OriginalTargets'!J459</f>
        <v>0</v>
      </c>
      <c r="H174" s="480">
        <f>'[2]1.0_OriginalTargets'!K459</f>
        <v>0</v>
      </c>
      <c r="I174" s="480">
        <f>'[2]1.0_OriginalTargets'!L459</f>
        <v>0</v>
      </c>
      <c r="J174" s="480">
        <f>'[2]1.0_OriginalTargets'!M459</f>
        <v>0</v>
      </c>
      <c r="K174" s="481">
        <f>'[2]1.0_OriginalTargets'!N459</f>
        <v>0</v>
      </c>
      <c r="M174" s="480">
        <f>'[2]1.0_OriginalTargets'!S459</f>
        <v>0</v>
      </c>
      <c r="N174" s="480">
        <f>'[2]1.0_OriginalTargets'!T459</f>
        <v>0</v>
      </c>
      <c r="O174" s="480">
        <f>'[2]1.0_OriginalTargets'!U459</f>
        <v>0</v>
      </c>
      <c r="P174" s="480">
        <f>'[2]1.0_OriginalTargets'!V459</f>
        <v>0</v>
      </c>
      <c r="Q174" s="480">
        <f>'[2]1.0_OriginalTargets'!W459</f>
        <v>0</v>
      </c>
      <c r="R174" s="481">
        <f>'[2]1.0_OriginalTargets'!X459</f>
        <v>0</v>
      </c>
      <c r="T174" s="480">
        <f>'[2]1.0_OriginalTargets'!AC459</f>
        <v>0</v>
      </c>
      <c r="U174" s="480">
        <f>'[2]1.0_OriginalTargets'!AD459</f>
        <v>0</v>
      </c>
      <c r="V174" s="480">
        <f>'[2]1.0_OriginalTargets'!AE459</f>
        <v>0</v>
      </c>
      <c r="W174" s="480">
        <f>'[2]1.0_OriginalTargets'!AF459</f>
        <v>0</v>
      </c>
      <c r="X174" s="480">
        <f>'[2]1.0_OriginalTargets'!AG459</f>
        <v>0</v>
      </c>
      <c r="Y174" s="481">
        <f>'[2]1.0_OriginalTargets'!AH459</f>
        <v>0</v>
      </c>
      <c r="AA174" s="480">
        <f>'[2]1.0_OriginalTargets'!AK459</f>
        <v>0</v>
      </c>
      <c r="AB174" s="480">
        <f>'[2]1.0_OriginalTargets'!AL459</f>
        <v>0</v>
      </c>
      <c r="AC174" s="480">
        <f>'[2]1.0_OriginalTargets'!AM459</f>
        <v>0</v>
      </c>
      <c r="AD174" s="480">
        <f>'[2]1.0_OriginalTargets'!AN459</f>
        <v>0</v>
      </c>
      <c r="AE174" s="480">
        <f>'[2]1.0_OriginalTargets'!AO459</f>
        <v>0</v>
      </c>
      <c r="AF174" s="481">
        <f>'[2]1.0_OriginalTargets'!AP459</f>
        <v>0</v>
      </c>
      <c r="AG174" s="482"/>
      <c r="AH174" s="480">
        <f>'[2]1.0_OriginalTargets'!AR459</f>
        <v>0</v>
      </c>
      <c r="AI174" s="480">
        <f>'[2]1.0_OriginalTargets'!AS459</f>
        <v>0</v>
      </c>
      <c r="AJ174" s="480">
        <f>'[2]1.0_OriginalTargets'!AT459</f>
        <v>0</v>
      </c>
      <c r="AK174" s="480">
        <f>'[2]1.0_OriginalTargets'!AU459</f>
        <v>0</v>
      </c>
      <c r="AL174" s="480">
        <f>'[2]1.0_OriginalTargets'!AV459</f>
        <v>0</v>
      </c>
      <c r="AM174" s="481">
        <f>'[2]1.0_OriginalTargets'!AW459</f>
        <v>0</v>
      </c>
      <c r="AN174" s="482"/>
      <c r="AO174" s="480">
        <f>'[2]1.0_OriginalTargets'!AY459</f>
        <v>0</v>
      </c>
      <c r="AP174" s="480">
        <f>'[2]1.0_OriginalTargets'!AZ459</f>
        <v>0</v>
      </c>
      <c r="AQ174" s="480">
        <f>'[2]1.0_OriginalTargets'!BA459</f>
        <v>0</v>
      </c>
      <c r="AR174" s="480">
        <f>'[2]1.0_OriginalTargets'!BB459</f>
        <v>0</v>
      </c>
      <c r="AS174" s="480">
        <f>'[2]1.0_OriginalTargets'!BC459</f>
        <v>0</v>
      </c>
      <c r="AT174" s="481">
        <f>'[2]1.0_OriginalTargets'!BD459</f>
        <v>0</v>
      </c>
      <c r="AU174" s="482"/>
      <c r="AV174" s="480">
        <f>'[2]1.0_OriginalTargets'!BF459</f>
        <v>0</v>
      </c>
      <c r="AW174" s="480">
        <f>'[2]1.0_OriginalTargets'!BG459</f>
        <v>0</v>
      </c>
      <c r="AX174" s="480">
        <f>'[2]1.0_OriginalTargets'!BH459</f>
        <v>0</v>
      </c>
      <c r="AY174" s="480">
        <f>'[2]1.0_OriginalTargets'!BI459</f>
        <v>0</v>
      </c>
      <c r="AZ174" s="480">
        <f>'[2]1.0_OriginalTargets'!BJ459</f>
        <v>0</v>
      </c>
      <c r="BA174" s="481">
        <f>'[2]1.0_OriginalTargets'!BK459</f>
        <v>0</v>
      </c>
    </row>
    <row r="175" spans="1:53" ht="13.15" x14ac:dyDescent="0.35">
      <c r="A175" s="483"/>
      <c r="B175" s="484"/>
      <c r="C175" s="485"/>
      <c r="D175" s="486"/>
      <c r="E175" s="479" t="s">
        <v>32</v>
      </c>
      <c r="F175" s="487">
        <f>'[2]1.0_OriginalTargets'!I460</f>
        <v>0</v>
      </c>
      <c r="G175" s="487">
        <f>'[2]1.0_OriginalTargets'!J460</f>
        <v>0</v>
      </c>
      <c r="H175" s="487">
        <f>'[2]1.0_OriginalTargets'!K460</f>
        <v>0</v>
      </c>
      <c r="I175" s="487">
        <f>'[2]1.0_OriginalTargets'!L460</f>
        <v>0</v>
      </c>
      <c r="J175" s="487">
        <f>'[2]1.0_OriginalTargets'!M460</f>
        <v>0</v>
      </c>
      <c r="K175" s="488">
        <f>'[2]1.0_OriginalTargets'!N460</f>
        <v>0</v>
      </c>
      <c r="M175" s="487">
        <f>'[2]1.0_OriginalTargets'!S460</f>
        <v>0</v>
      </c>
      <c r="N175" s="487">
        <f>'[2]1.0_OriginalTargets'!T460</f>
        <v>0</v>
      </c>
      <c r="O175" s="487">
        <f>'[2]1.0_OriginalTargets'!U460</f>
        <v>0</v>
      </c>
      <c r="P175" s="487">
        <f>'[2]1.0_OriginalTargets'!V460</f>
        <v>0</v>
      </c>
      <c r="Q175" s="487">
        <f>'[2]1.0_OriginalTargets'!W460</f>
        <v>0</v>
      </c>
      <c r="R175" s="488">
        <f>'[2]1.0_OriginalTargets'!X460</f>
        <v>0</v>
      </c>
      <c r="T175" s="487">
        <f>'[2]1.0_OriginalTargets'!AC460</f>
        <v>0</v>
      </c>
      <c r="U175" s="487">
        <f>'[2]1.0_OriginalTargets'!AD460</f>
        <v>0</v>
      </c>
      <c r="V175" s="487">
        <f>'[2]1.0_OriginalTargets'!AE460</f>
        <v>0</v>
      </c>
      <c r="W175" s="487">
        <f>'[2]1.0_OriginalTargets'!AF460</f>
        <v>0</v>
      </c>
      <c r="X175" s="487">
        <f>'[2]1.0_OriginalTargets'!AG460</f>
        <v>0</v>
      </c>
      <c r="Y175" s="488">
        <f>'[2]1.0_OriginalTargets'!AH460</f>
        <v>0</v>
      </c>
      <c r="AA175" s="487">
        <f>'[2]1.0_OriginalTargets'!AK460</f>
        <v>0</v>
      </c>
      <c r="AB175" s="487">
        <f>'[2]1.0_OriginalTargets'!AL460</f>
        <v>0</v>
      </c>
      <c r="AC175" s="487">
        <f>'[2]1.0_OriginalTargets'!AM460</f>
        <v>0</v>
      </c>
      <c r="AD175" s="487">
        <f>'[2]1.0_OriginalTargets'!AN460</f>
        <v>0</v>
      </c>
      <c r="AE175" s="487">
        <f>'[2]1.0_OriginalTargets'!AO460</f>
        <v>0</v>
      </c>
      <c r="AF175" s="488">
        <f>'[2]1.0_OriginalTargets'!AP460</f>
        <v>0</v>
      </c>
      <c r="AG175" s="482"/>
      <c r="AH175" s="487">
        <f>'[2]1.0_OriginalTargets'!AR460</f>
        <v>0</v>
      </c>
      <c r="AI175" s="487">
        <f>'[2]1.0_OriginalTargets'!AS460</f>
        <v>0</v>
      </c>
      <c r="AJ175" s="487">
        <f>'[2]1.0_OriginalTargets'!AT460</f>
        <v>0</v>
      </c>
      <c r="AK175" s="487">
        <f>'[2]1.0_OriginalTargets'!AU460</f>
        <v>0</v>
      </c>
      <c r="AL175" s="487">
        <f>'[2]1.0_OriginalTargets'!AV460</f>
        <v>0</v>
      </c>
      <c r="AM175" s="488">
        <f>'[2]1.0_OriginalTargets'!AW460</f>
        <v>0</v>
      </c>
      <c r="AN175" s="482"/>
      <c r="AO175" s="487">
        <f>'[2]1.0_OriginalTargets'!AY460</f>
        <v>0</v>
      </c>
      <c r="AP175" s="487">
        <f>'[2]1.0_OriginalTargets'!AZ460</f>
        <v>0</v>
      </c>
      <c r="AQ175" s="487">
        <f>'[2]1.0_OriginalTargets'!BA460</f>
        <v>0</v>
      </c>
      <c r="AR175" s="487">
        <f>'[2]1.0_OriginalTargets'!BB460</f>
        <v>0</v>
      </c>
      <c r="AS175" s="487">
        <f>'[2]1.0_OriginalTargets'!BC460</f>
        <v>0</v>
      </c>
      <c r="AT175" s="488">
        <f>'[2]1.0_OriginalTargets'!BD460</f>
        <v>0</v>
      </c>
      <c r="AU175" s="482"/>
      <c r="AV175" s="487">
        <f>'[2]1.0_OriginalTargets'!BF460</f>
        <v>0</v>
      </c>
      <c r="AW175" s="487">
        <f>'[2]1.0_OriginalTargets'!BG460</f>
        <v>0</v>
      </c>
      <c r="AX175" s="487">
        <f>'[2]1.0_OriginalTargets'!BH460</f>
        <v>0</v>
      </c>
      <c r="AY175" s="487">
        <f>'[2]1.0_OriginalTargets'!BI460</f>
        <v>0</v>
      </c>
      <c r="AZ175" s="487">
        <f>'[2]1.0_OriginalTargets'!BJ460</f>
        <v>0</v>
      </c>
      <c r="BA175" s="488">
        <f>'[2]1.0_OriginalTargets'!BK460</f>
        <v>0</v>
      </c>
    </row>
    <row r="176" spans="1:53" ht="13.15" x14ac:dyDescent="0.35">
      <c r="A176" s="483"/>
      <c r="B176" s="484"/>
      <c r="C176" s="485"/>
      <c r="D176" s="486"/>
      <c r="E176" s="479" t="s">
        <v>33</v>
      </c>
      <c r="F176" s="487">
        <f>'[2]1.0_OriginalTargets'!I461</f>
        <v>2605</v>
      </c>
      <c r="G176" s="487">
        <f>'[2]1.0_OriginalTargets'!J461</f>
        <v>146</v>
      </c>
      <c r="H176" s="487">
        <f>'[2]1.0_OriginalTargets'!K461</f>
        <v>1209</v>
      </c>
      <c r="I176" s="487">
        <f>'[2]1.0_OriginalTargets'!L461</f>
        <v>1226</v>
      </c>
      <c r="J176" s="487">
        <f>'[2]1.0_OriginalTargets'!M461</f>
        <v>16</v>
      </c>
      <c r="K176" s="488">
        <f>'[2]1.0_OriginalTargets'!N461</f>
        <v>8</v>
      </c>
      <c r="M176" s="487">
        <f>'[2]1.0_OriginalTargets'!S461</f>
        <v>3283</v>
      </c>
      <c r="N176" s="487">
        <f>'[2]1.0_OriginalTargets'!T461</f>
        <v>900</v>
      </c>
      <c r="O176" s="487">
        <f>'[2]1.0_OriginalTargets'!U461</f>
        <v>1157</v>
      </c>
      <c r="P176" s="487">
        <f>'[2]1.0_OriginalTargets'!V461</f>
        <v>1226</v>
      </c>
      <c r="Q176" s="487">
        <f>'[2]1.0_OriginalTargets'!W461</f>
        <v>0</v>
      </c>
      <c r="R176" s="488">
        <f>'[2]1.0_OriginalTargets'!X461</f>
        <v>0</v>
      </c>
      <c r="T176" s="487">
        <f>'[2]1.0_OriginalTargets'!AC461</f>
        <v>3283</v>
      </c>
      <c r="U176" s="487">
        <f>'[2]1.0_OriginalTargets'!AD461</f>
        <v>897</v>
      </c>
      <c r="V176" s="487">
        <f>'[2]1.0_OriginalTargets'!AE461</f>
        <v>1136</v>
      </c>
      <c r="W176" s="487">
        <f>'[2]1.0_OriginalTargets'!AF461</f>
        <v>1226</v>
      </c>
      <c r="X176" s="487">
        <f>'[2]1.0_OriginalTargets'!AG461</f>
        <v>0</v>
      </c>
      <c r="Y176" s="488">
        <f>'[2]1.0_OriginalTargets'!AH461</f>
        <v>24</v>
      </c>
      <c r="AA176" s="487">
        <f>'[2]1.0_OriginalTargets'!AK461</f>
        <v>24</v>
      </c>
      <c r="AB176" s="487">
        <f>'[2]1.0_OriginalTargets'!AL461</f>
        <v>3</v>
      </c>
      <c r="AC176" s="487">
        <f>'[2]1.0_OriginalTargets'!AM461</f>
        <v>21</v>
      </c>
      <c r="AD176" s="487">
        <f>'[2]1.0_OriginalTargets'!AN461</f>
        <v>0</v>
      </c>
      <c r="AE176" s="487">
        <f>'[2]1.0_OriginalTargets'!AO461</f>
        <v>0</v>
      </c>
      <c r="AF176" s="488">
        <f>'[2]1.0_OriginalTargets'!AP461</f>
        <v>-24</v>
      </c>
      <c r="AG176" s="482"/>
      <c r="AH176" s="487">
        <f>'[2]1.0_OriginalTargets'!AR461</f>
        <v>24</v>
      </c>
      <c r="AI176" s="487">
        <f>'[2]1.0_OriginalTargets'!AS461</f>
        <v>3</v>
      </c>
      <c r="AJ176" s="487">
        <f>'[2]1.0_OriginalTargets'!AT461</f>
        <v>21</v>
      </c>
      <c r="AK176" s="487">
        <f>'[2]1.0_OriginalTargets'!AU461</f>
        <v>0</v>
      </c>
      <c r="AL176" s="487">
        <f>'[2]1.0_OriginalTargets'!AV461</f>
        <v>0</v>
      </c>
      <c r="AM176" s="488">
        <f>'[2]1.0_OriginalTargets'!AW461</f>
        <v>-24</v>
      </c>
      <c r="AN176" s="482"/>
      <c r="AO176" s="487">
        <f>'[2]1.0_OriginalTargets'!AY461</f>
        <v>0</v>
      </c>
      <c r="AP176" s="487">
        <f>'[2]1.0_OriginalTargets'!AZ461</f>
        <v>0</v>
      </c>
      <c r="AQ176" s="487">
        <f>'[2]1.0_OriginalTargets'!BA461</f>
        <v>0</v>
      </c>
      <c r="AR176" s="487">
        <f>'[2]1.0_OriginalTargets'!BB461</f>
        <v>0</v>
      </c>
      <c r="AS176" s="487">
        <f>'[2]1.0_OriginalTargets'!BC461</f>
        <v>0</v>
      </c>
      <c r="AT176" s="488">
        <f>'[2]1.0_OriginalTargets'!BD461</f>
        <v>0</v>
      </c>
      <c r="AU176" s="482"/>
      <c r="AV176" s="487">
        <f>'[2]1.0_OriginalTargets'!BF461</f>
        <v>0</v>
      </c>
      <c r="AW176" s="487">
        <f>'[2]1.0_OriginalTargets'!BG461</f>
        <v>0</v>
      </c>
      <c r="AX176" s="487">
        <f>'[2]1.0_OriginalTargets'!BH461</f>
        <v>0</v>
      </c>
      <c r="AY176" s="487">
        <f>'[2]1.0_OriginalTargets'!BI461</f>
        <v>0</v>
      </c>
      <c r="AZ176" s="487">
        <f>'[2]1.0_OriginalTargets'!BJ461</f>
        <v>0</v>
      </c>
      <c r="BA176" s="488">
        <f>'[2]1.0_OriginalTargets'!BK461</f>
        <v>0</v>
      </c>
    </row>
    <row r="177" spans="1:53" ht="13.5" thickBot="1" x14ac:dyDescent="0.4">
      <c r="A177" s="483"/>
      <c r="B177" s="489"/>
      <c r="C177" s="490"/>
      <c r="D177" s="491"/>
      <c r="E177" s="492" t="s">
        <v>34</v>
      </c>
      <c r="F177" s="493">
        <f>'[2]1.0_OriginalTargets'!I462</f>
        <v>0</v>
      </c>
      <c r="G177" s="493">
        <f>'[2]1.0_OriginalTargets'!J462</f>
        <v>0</v>
      </c>
      <c r="H177" s="493">
        <f>'[2]1.0_OriginalTargets'!K462</f>
        <v>0</v>
      </c>
      <c r="I177" s="493">
        <f>'[2]1.0_OriginalTargets'!L462</f>
        <v>0</v>
      </c>
      <c r="J177" s="493">
        <f>'[2]1.0_OriginalTargets'!M462</f>
        <v>0</v>
      </c>
      <c r="K177" s="494">
        <f>'[2]1.0_OriginalTargets'!N462</f>
        <v>0</v>
      </c>
      <c r="M177" s="493">
        <f>'[2]1.0_OriginalTargets'!S462</f>
        <v>0</v>
      </c>
      <c r="N177" s="493">
        <f>'[2]1.0_OriginalTargets'!T462</f>
        <v>0</v>
      </c>
      <c r="O177" s="493">
        <f>'[2]1.0_OriginalTargets'!U462</f>
        <v>0</v>
      </c>
      <c r="P177" s="493">
        <f>'[2]1.0_OriginalTargets'!V462</f>
        <v>0</v>
      </c>
      <c r="Q177" s="493">
        <f>'[2]1.0_OriginalTargets'!W462</f>
        <v>0</v>
      </c>
      <c r="R177" s="494">
        <f>'[2]1.0_OriginalTargets'!X462</f>
        <v>0</v>
      </c>
      <c r="T177" s="493">
        <f>'[2]1.0_OriginalTargets'!AC462</f>
        <v>0</v>
      </c>
      <c r="U177" s="493">
        <f>'[2]1.0_OriginalTargets'!AD462</f>
        <v>0</v>
      </c>
      <c r="V177" s="493">
        <f>'[2]1.0_OriginalTargets'!AE462</f>
        <v>0</v>
      </c>
      <c r="W177" s="493">
        <f>'[2]1.0_OriginalTargets'!AF462</f>
        <v>0</v>
      </c>
      <c r="X177" s="493">
        <f>'[2]1.0_OriginalTargets'!AG462</f>
        <v>0</v>
      </c>
      <c r="Y177" s="494">
        <f>'[2]1.0_OriginalTargets'!AH462</f>
        <v>0</v>
      </c>
      <c r="AA177" s="493">
        <f>'[2]1.0_OriginalTargets'!AK462</f>
        <v>0</v>
      </c>
      <c r="AB177" s="493">
        <f>'[2]1.0_OriginalTargets'!AL462</f>
        <v>0</v>
      </c>
      <c r="AC177" s="493">
        <f>'[2]1.0_OriginalTargets'!AM462</f>
        <v>0</v>
      </c>
      <c r="AD177" s="493">
        <f>'[2]1.0_OriginalTargets'!AN462</f>
        <v>0</v>
      </c>
      <c r="AE177" s="493">
        <f>'[2]1.0_OriginalTargets'!AO462</f>
        <v>0</v>
      </c>
      <c r="AF177" s="494">
        <f>'[2]1.0_OriginalTargets'!AP462</f>
        <v>0</v>
      </c>
      <c r="AG177" s="482"/>
      <c r="AH177" s="493">
        <f>'[2]1.0_OriginalTargets'!AR462</f>
        <v>0</v>
      </c>
      <c r="AI177" s="493">
        <f>'[2]1.0_OriginalTargets'!AS462</f>
        <v>0</v>
      </c>
      <c r="AJ177" s="493">
        <f>'[2]1.0_OriginalTargets'!AT462</f>
        <v>0</v>
      </c>
      <c r="AK177" s="493">
        <f>'[2]1.0_OriginalTargets'!AU462</f>
        <v>0</v>
      </c>
      <c r="AL177" s="493">
        <f>'[2]1.0_OriginalTargets'!AV462</f>
        <v>0</v>
      </c>
      <c r="AM177" s="494">
        <f>'[2]1.0_OriginalTargets'!AW462</f>
        <v>0</v>
      </c>
      <c r="AN177" s="482"/>
      <c r="AO177" s="493">
        <f>'[2]1.0_OriginalTargets'!AY462</f>
        <v>0</v>
      </c>
      <c r="AP177" s="493">
        <f>'[2]1.0_OriginalTargets'!AZ462</f>
        <v>0</v>
      </c>
      <c r="AQ177" s="493">
        <f>'[2]1.0_OriginalTargets'!BA462</f>
        <v>0</v>
      </c>
      <c r="AR177" s="493">
        <f>'[2]1.0_OriginalTargets'!BB462</f>
        <v>0</v>
      </c>
      <c r="AS177" s="493">
        <f>'[2]1.0_OriginalTargets'!BC462</f>
        <v>0</v>
      </c>
      <c r="AT177" s="494">
        <f>'[2]1.0_OriginalTargets'!BD462</f>
        <v>0</v>
      </c>
      <c r="AU177" s="482"/>
      <c r="AV177" s="493">
        <f>'[2]1.0_OriginalTargets'!BF462</f>
        <v>0</v>
      </c>
      <c r="AW177" s="493">
        <f>'[2]1.0_OriginalTargets'!BG462</f>
        <v>0</v>
      </c>
      <c r="AX177" s="493">
        <f>'[2]1.0_OriginalTargets'!BH462</f>
        <v>0</v>
      </c>
      <c r="AY177" s="493">
        <f>'[2]1.0_OriginalTargets'!BI462</f>
        <v>0</v>
      </c>
      <c r="AZ177" s="493">
        <f>'[2]1.0_OriginalTargets'!BJ462</f>
        <v>0</v>
      </c>
      <c r="BA177" s="494">
        <f>'[2]1.0_OriginalTargets'!BK462</f>
        <v>0</v>
      </c>
    </row>
    <row r="178" spans="1:53" ht="25.5" x14ac:dyDescent="0.35">
      <c r="A178" s="495" t="s">
        <v>20</v>
      </c>
      <c r="B178" s="476">
        <v>31</v>
      </c>
      <c r="C178" s="477" t="s">
        <v>30</v>
      </c>
      <c r="D178" s="478" t="s">
        <v>37</v>
      </c>
      <c r="E178" s="496" t="s">
        <v>31</v>
      </c>
      <c r="F178" s="480">
        <f>'[2]1.0_OriginalTargets'!I463</f>
        <v>0</v>
      </c>
      <c r="G178" s="480">
        <f>'[2]1.0_OriginalTargets'!J463</f>
        <v>0</v>
      </c>
      <c r="H178" s="480">
        <f>'[2]1.0_OriginalTargets'!K463</f>
        <v>0</v>
      </c>
      <c r="I178" s="480">
        <f>'[2]1.0_OriginalTargets'!L463</f>
        <v>0</v>
      </c>
      <c r="J178" s="480">
        <f>'[2]1.0_OriginalTargets'!M463</f>
        <v>0</v>
      </c>
      <c r="K178" s="481">
        <f>'[2]1.0_OriginalTargets'!N463</f>
        <v>0</v>
      </c>
      <c r="M178" s="480">
        <f>'[2]1.0_OriginalTargets'!S463</f>
        <v>0</v>
      </c>
      <c r="N178" s="480">
        <f>'[2]1.0_OriginalTargets'!T463</f>
        <v>0</v>
      </c>
      <c r="O178" s="480">
        <f>'[2]1.0_OriginalTargets'!U463</f>
        <v>0</v>
      </c>
      <c r="P178" s="480">
        <f>'[2]1.0_OriginalTargets'!V463</f>
        <v>0</v>
      </c>
      <c r="Q178" s="480">
        <f>'[2]1.0_OriginalTargets'!W463</f>
        <v>0</v>
      </c>
      <c r="R178" s="481">
        <f>'[2]1.0_OriginalTargets'!X463</f>
        <v>0</v>
      </c>
      <c r="T178" s="480">
        <f>'[2]1.0_OriginalTargets'!AC463</f>
        <v>0</v>
      </c>
      <c r="U178" s="480">
        <f>'[2]1.0_OriginalTargets'!AD463</f>
        <v>0</v>
      </c>
      <c r="V178" s="480">
        <f>'[2]1.0_OriginalTargets'!AE463</f>
        <v>0</v>
      </c>
      <c r="W178" s="480">
        <f>'[2]1.0_OriginalTargets'!AF463</f>
        <v>0</v>
      </c>
      <c r="X178" s="480">
        <f>'[2]1.0_OriginalTargets'!AG463</f>
        <v>0</v>
      </c>
      <c r="Y178" s="481">
        <f>'[2]1.0_OriginalTargets'!AH463</f>
        <v>0</v>
      </c>
      <c r="AA178" s="480">
        <f>'[2]1.0_OriginalTargets'!AK463</f>
        <v>0</v>
      </c>
      <c r="AB178" s="480">
        <f>'[2]1.0_OriginalTargets'!AL463</f>
        <v>0</v>
      </c>
      <c r="AC178" s="480">
        <f>'[2]1.0_OriginalTargets'!AM463</f>
        <v>0</v>
      </c>
      <c r="AD178" s="480">
        <f>'[2]1.0_OriginalTargets'!AN463</f>
        <v>0</v>
      </c>
      <c r="AE178" s="480">
        <f>'[2]1.0_OriginalTargets'!AO463</f>
        <v>0</v>
      </c>
      <c r="AF178" s="481">
        <f>'[2]1.0_OriginalTargets'!AP463</f>
        <v>0</v>
      </c>
      <c r="AG178" s="482"/>
      <c r="AH178" s="480">
        <f>'[2]1.0_OriginalTargets'!AR463</f>
        <v>0</v>
      </c>
      <c r="AI178" s="480">
        <f>'[2]1.0_OriginalTargets'!AS463</f>
        <v>0</v>
      </c>
      <c r="AJ178" s="480">
        <f>'[2]1.0_OriginalTargets'!AT463</f>
        <v>0</v>
      </c>
      <c r="AK178" s="480">
        <f>'[2]1.0_OriginalTargets'!AU463</f>
        <v>0</v>
      </c>
      <c r="AL178" s="480">
        <f>'[2]1.0_OriginalTargets'!AV463</f>
        <v>0</v>
      </c>
      <c r="AM178" s="481">
        <f>'[2]1.0_OriginalTargets'!AW463</f>
        <v>0</v>
      </c>
      <c r="AN178" s="482"/>
      <c r="AO178" s="480">
        <f>'[2]1.0_OriginalTargets'!AY463</f>
        <v>0</v>
      </c>
      <c r="AP178" s="480">
        <f>'[2]1.0_OriginalTargets'!AZ463</f>
        <v>0</v>
      </c>
      <c r="AQ178" s="480">
        <f>'[2]1.0_OriginalTargets'!BA463</f>
        <v>0</v>
      </c>
      <c r="AR178" s="480">
        <f>'[2]1.0_OriginalTargets'!BB463</f>
        <v>0</v>
      </c>
      <c r="AS178" s="480">
        <f>'[2]1.0_OriginalTargets'!BC463</f>
        <v>0</v>
      </c>
      <c r="AT178" s="481">
        <f>'[2]1.0_OriginalTargets'!BD463</f>
        <v>0</v>
      </c>
      <c r="AU178" s="482"/>
      <c r="AV178" s="480">
        <f>'[2]1.0_OriginalTargets'!BF463</f>
        <v>0</v>
      </c>
      <c r="AW178" s="480">
        <f>'[2]1.0_OriginalTargets'!BG463</f>
        <v>0</v>
      </c>
      <c r="AX178" s="480">
        <f>'[2]1.0_OriginalTargets'!BH463</f>
        <v>0</v>
      </c>
      <c r="AY178" s="480">
        <f>'[2]1.0_OriginalTargets'!BI463</f>
        <v>0</v>
      </c>
      <c r="AZ178" s="480">
        <f>'[2]1.0_OriginalTargets'!BJ463</f>
        <v>0</v>
      </c>
      <c r="BA178" s="481">
        <f>'[2]1.0_OriginalTargets'!BK463</f>
        <v>0</v>
      </c>
    </row>
    <row r="179" spans="1:53" ht="13.15" x14ac:dyDescent="0.35">
      <c r="A179" s="483"/>
      <c r="B179" s="484"/>
      <c r="C179" s="485"/>
      <c r="D179" s="486"/>
      <c r="E179" s="479" t="s">
        <v>32</v>
      </c>
      <c r="F179" s="487">
        <f>'[2]1.0_OriginalTargets'!I464</f>
        <v>30</v>
      </c>
      <c r="G179" s="487">
        <f>'[2]1.0_OriginalTargets'!J464</f>
        <v>3</v>
      </c>
      <c r="H179" s="487">
        <f>'[2]1.0_OriginalTargets'!K464</f>
        <v>9</v>
      </c>
      <c r="I179" s="487">
        <f>'[2]1.0_OriginalTargets'!L464</f>
        <v>10</v>
      </c>
      <c r="J179" s="487">
        <f>'[2]1.0_OriginalTargets'!M464</f>
        <v>7</v>
      </c>
      <c r="K179" s="488">
        <f>'[2]1.0_OriginalTargets'!N464</f>
        <v>1</v>
      </c>
      <c r="M179" s="487">
        <f>'[2]1.0_OriginalTargets'!S464</f>
        <v>29</v>
      </c>
      <c r="N179" s="487">
        <f>'[2]1.0_OriginalTargets'!T464</f>
        <v>0</v>
      </c>
      <c r="O179" s="487">
        <f>'[2]1.0_OriginalTargets'!U464</f>
        <v>20</v>
      </c>
      <c r="P179" s="487">
        <f>'[2]1.0_OriginalTargets'!V464</f>
        <v>2</v>
      </c>
      <c r="Q179" s="487">
        <f>'[2]1.0_OriginalTargets'!W464</f>
        <v>6</v>
      </c>
      <c r="R179" s="488">
        <f>'[2]1.0_OriginalTargets'!X464</f>
        <v>1</v>
      </c>
      <c r="T179" s="487">
        <f>'[2]1.0_OriginalTargets'!AC464</f>
        <v>29</v>
      </c>
      <c r="U179" s="487">
        <f>'[2]1.0_OriginalTargets'!AD464</f>
        <v>0</v>
      </c>
      <c r="V179" s="487">
        <f>'[2]1.0_OriginalTargets'!AE464</f>
        <v>0</v>
      </c>
      <c r="W179" s="487">
        <f>'[2]1.0_OriginalTargets'!AF464</f>
        <v>2</v>
      </c>
      <c r="X179" s="487">
        <f>'[2]1.0_OriginalTargets'!AG464</f>
        <v>9</v>
      </c>
      <c r="Y179" s="488">
        <f>'[2]1.0_OriginalTargets'!AH464</f>
        <v>18</v>
      </c>
      <c r="AA179" s="487">
        <f>'[2]1.0_OriginalTargets'!AK464</f>
        <v>20</v>
      </c>
      <c r="AB179" s="487">
        <f>'[2]1.0_OriginalTargets'!AL464</f>
        <v>0</v>
      </c>
      <c r="AC179" s="487">
        <f>'[2]1.0_OriginalTargets'!AM464</f>
        <v>20</v>
      </c>
      <c r="AD179" s="487">
        <f>'[2]1.0_OriginalTargets'!AN464</f>
        <v>0</v>
      </c>
      <c r="AE179" s="487">
        <f>'[2]1.0_OriginalTargets'!AO464</f>
        <v>-3</v>
      </c>
      <c r="AF179" s="488">
        <f>'[2]1.0_OriginalTargets'!AP464</f>
        <v>-17</v>
      </c>
      <c r="AG179" s="482"/>
      <c r="AH179" s="487">
        <f>'[2]1.0_OriginalTargets'!AR464</f>
        <v>20</v>
      </c>
      <c r="AI179" s="487">
        <f>'[2]1.0_OriginalTargets'!AS464</f>
        <v>0</v>
      </c>
      <c r="AJ179" s="487">
        <f>'[2]1.0_OriginalTargets'!AT464</f>
        <v>20</v>
      </c>
      <c r="AK179" s="487">
        <f>'[2]1.0_OriginalTargets'!AU464</f>
        <v>0</v>
      </c>
      <c r="AL179" s="487">
        <f>'[2]1.0_OriginalTargets'!AV464</f>
        <v>-3</v>
      </c>
      <c r="AM179" s="488">
        <f>'[2]1.0_OriginalTargets'!AW464</f>
        <v>-17</v>
      </c>
      <c r="AN179" s="482"/>
      <c r="AO179" s="487">
        <f>'[2]1.0_OriginalTargets'!AY464</f>
        <v>0</v>
      </c>
      <c r="AP179" s="487">
        <f>'[2]1.0_OriginalTargets'!AZ464</f>
        <v>0</v>
      </c>
      <c r="AQ179" s="487">
        <f>'[2]1.0_OriginalTargets'!BA464</f>
        <v>0</v>
      </c>
      <c r="AR179" s="487">
        <f>'[2]1.0_OriginalTargets'!BB464</f>
        <v>0</v>
      </c>
      <c r="AS179" s="487">
        <f>'[2]1.0_OriginalTargets'!BC464</f>
        <v>0</v>
      </c>
      <c r="AT179" s="488">
        <f>'[2]1.0_OriginalTargets'!BD464</f>
        <v>0</v>
      </c>
      <c r="AU179" s="482"/>
      <c r="AV179" s="487">
        <f>'[2]1.0_OriginalTargets'!BF464</f>
        <v>0</v>
      </c>
      <c r="AW179" s="487">
        <f>'[2]1.0_OriginalTargets'!BG464</f>
        <v>0</v>
      </c>
      <c r="AX179" s="487">
        <f>'[2]1.0_OriginalTargets'!BH464</f>
        <v>0</v>
      </c>
      <c r="AY179" s="487">
        <f>'[2]1.0_OriginalTargets'!BI464</f>
        <v>0</v>
      </c>
      <c r="AZ179" s="487">
        <f>'[2]1.0_OriginalTargets'!BJ464</f>
        <v>0</v>
      </c>
      <c r="BA179" s="488">
        <f>'[2]1.0_OriginalTargets'!BK464</f>
        <v>0</v>
      </c>
    </row>
    <row r="180" spans="1:53" ht="13.15" x14ac:dyDescent="0.35">
      <c r="A180" s="483"/>
      <c r="B180" s="484"/>
      <c r="C180" s="485"/>
      <c r="D180" s="486"/>
      <c r="E180" s="479" t="s">
        <v>33</v>
      </c>
      <c r="F180" s="487">
        <f>'[2]1.0_OriginalTargets'!I465</f>
        <v>0</v>
      </c>
      <c r="G180" s="487">
        <f>'[2]1.0_OriginalTargets'!J465</f>
        <v>0</v>
      </c>
      <c r="H180" s="487">
        <f>'[2]1.0_OriginalTargets'!K465</f>
        <v>0</v>
      </c>
      <c r="I180" s="487">
        <f>'[2]1.0_OriginalTargets'!L465</f>
        <v>0</v>
      </c>
      <c r="J180" s="487">
        <f>'[2]1.0_OriginalTargets'!M465</f>
        <v>0</v>
      </c>
      <c r="K180" s="488">
        <f>'[2]1.0_OriginalTargets'!N465</f>
        <v>0</v>
      </c>
      <c r="M180" s="487">
        <f>'[2]1.0_OriginalTargets'!S465</f>
        <v>0</v>
      </c>
      <c r="N180" s="487">
        <f>'[2]1.0_OriginalTargets'!T465</f>
        <v>0</v>
      </c>
      <c r="O180" s="487">
        <f>'[2]1.0_OriginalTargets'!U465</f>
        <v>0</v>
      </c>
      <c r="P180" s="487">
        <f>'[2]1.0_OriginalTargets'!V465</f>
        <v>0</v>
      </c>
      <c r="Q180" s="487">
        <f>'[2]1.0_OriginalTargets'!W465</f>
        <v>0</v>
      </c>
      <c r="R180" s="488">
        <f>'[2]1.0_OriginalTargets'!X465</f>
        <v>0</v>
      </c>
      <c r="T180" s="487">
        <f>'[2]1.0_OriginalTargets'!AC465</f>
        <v>0</v>
      </c>
      <c r="U180" s="487">
        <f>'[2]1.0_OriginalTargets'!AD465</f>
        <v>0</v>
      </c>
      <c r="V180" s="487">
        <f>'[2]1.0_OriginalTargets'!AE465</f>
        <v>0</v>
      </c>
      <c r="W180" s="487">
        <f>'[2]1.0_OriginalTargets'!AF465</f>
        <v>0</v>
      </c>
      <c r="X180" s="487">
        <f>'[2]1.0_OriginalTargets'!AG465</f>
        <v>0</v>
      </c>
      <c r="Y180" s="488">
        <f>'[2]1.0_OriginalTargets'!AH465</f>
        <v>0</v>
      </c>
      <c r="AA180" s="487">
        <f>'[2]1.0_OriginalTargets'!AK465</f>
        <v>0</v>
      </c>
      <c r="AB180" s="487">
        <f>'[2]1.0_OriginalTargets'!AL465</f>
        <v>0</v>
      </c>
      <c r="AC180" s="487">
        <f>'[2]1.0_OriginalTargets'!AM465</f>
        <v>0</v>
      </c>
      <c r="AD180" s="487">
        <f>'[2]1.0_OriginalTargets'!AN465</f>
        <v>0</v>
      </c>
      <c r="AE180" s="487">
        <f>'[2]1.0_OriginalTargets'!AO465</f>
        <v>0</v>
      </c>
      <c r="AF180" s="488">
        <f>'[2]1.0_OriginalTargets'!AP465</f>
        <v>0</v>
      </c>
      <c r="AG180" s="482"/>
      <c r="AH180" s="487">
        <f>'[2]1.0_OriginalTargets'!AR465</f>
        <v>0</v>
      </c>
      <c r="AI180" s="487">
        <f>'[2]1.0_OriginalTargets'!AS465</f>
        <v>0</v>
      </c>
      <c r="AJ180" s="487">
        <f>'[2]1.0_OriginalTargets'!AT465</f>
        <v>0</v>
      </c>
      <c r="AK180" s="487">
        <f>'[2]1.0_OriginalTargets'!AU465</f>
        <v>0</v>
      </c>
      <c r="AL180" s="487">
        <f>'[2]1.0_OriginalTargets'!AV465</f>
        <v>0</v>
      </c>
      <c r="AM180" s="488">
        <f>'[2]1.0_OriginalTargets'!AW465</f>
        <v>0</v>
      </c>
      <c r="AN180" s="482"/>
      <c r="AO180" s="487">
        <f>'[2]1.0_OriginalTargets'!AY465</f>
        <v>0</v>
      </c>
      <c r="AP180" s="487">
        <f>'[2]1.0_OriginalTargets'!AZ465</f>
        <v>0</v>
      </c>
      <c r="AQ180" s="487">
        <f>'[2]1.0_OriginalTargets'!BA465</f>
        <v>0</v>
      </c>
      <c r="AR180" s="487">
        <f>'[2]1.0_OriginalTargets'!BB465</f>
        <v>0</v>
      </c>
      <c r="AS180" s="487">
        <f>'[2]1.0_OriginalTargets'!BC465</f>
        <v>0</v>
      </c>
      <c r="AT180" s="488">
        <f>'[2]1.0_OriginalTargets'!BD465</f>
        <v>0</v>
      </c>
      <c r="AU180" s="482"/>
      <c r="AV180" s="487">
        <f>'[2]1.0_OriginalTargets'!BF465</f>
        <v>0</v>
      </c>
      <c r="AW180" s="487">
        <f>'[2]1.0_OriginalTargets'!BG465</f>
        <v>0</v>
      </c>
      <c r="AX180" s="487">
        <f>'[2]1.0_OriginalTargets'!BH465</f>
        <v>0</v>
      </c>
      <c r="AY180" s="487">
        <f>'[2]1.0_OriginalTargets'!BI465</f>
        <v>0</v>
      </c>
      <c r="AZ180" s="487">
        <f>'[2]1.0_OriginalTargets'!BJ465</f>
        <v>0</v>
      </c>
      <c r="BA180" s="488">
        <f>'[2]1.0_OriginalTargets'!BK465</f>
        <v>0</v>
      </c>
    </row>
    <row r="181" spans="1:53" ht="13.5" thickBot="1" x14ac:dyDescent="0.4">
      <c r="A181" s="497"/>
      <c r="B181" s="489"/>
      <c r="C181" s="490"/>
      <c r="D181" s="491"/>
      <c r="E181" s="492" t="s">
        <v>34</v>
      </c>
      <c r="F181" s="493">
        <f>'[2]1.0_OriginalTargets'!I466</f>
        <v>0</v>
      </c>
      <c r="G181" s="493">
        <f>'[2]1.0_OriginalTargets'!J466</f>
        <v>0</v>
      </c>
      <c r="H181" s="493">
        <f>'[2]1.0_OriginalTargets'!K466</f>
        <v>0</v>
      </c>
      <c r="I181" s="493">
        <f>'[2]1.0_OriginalTargets'!L466</f>
        <v>0</v>
      </c>
      <c r="J181" s="493">
        <f>'[2]1.0_OriginalTargets'!M466</f>
        <v>0</v>
      </c>
      <c r="K181" s="494">
        <f>'[2]1.0_OriginalTargets'!N466</f>
        <v>0</v>
      </c>
      <c r="M181" s="493">
        <f>'[2]1.0_OriginalTargets'!S466</f>
        <v>0</v>
      </c>
      <c r="N181" s="493">
        <f>'[2]1.0_OriginalTargets'!T466</f>
        <v>0</v>
      </c>
      <c r="O181" s="493">
        <f>'[2]1.0_OriginalTargets'!U466</f>
        <v>0</v>
      </c>
      <c r="P181" s="493">
        <f>'[2]1.0_OriginalTargets'!V466</f>
        <v>0</v>
      </c>
      <c r="Q181" s="493">
        <f>'[2]1.0_OriginalTargets'!W466</f>
        <v>0</v>
      </c>
      <c r="R181" s="494">
        <f>'[2]1.0_OriginalTargets'!X466</f>
        <v>0</v>
      </c>
      <c r="T181" s="493">
        <f>'[2]1.0_OriginalTargets'!AC466</f>
        <v>0</v>
      </c>
      <c r="U181" s="493">
        <f>'[2]1.0_OriginalTargets'!AD466</f>
        <v>0</v>
      </c>
      <c r="V181" s="493">
        <f>'[2]1.0_OriginalTargets'!AE466</f>
        <v>0</v>
      </c>
      <c r="W181" s="493">
        <f>'[2]1.0_OriginalTargets'!AF466</f>
        <v>0</v>
      </c>
      <c r="X181" s="493">
        <f>'[2]1.0_OriginalTargets'!AG466</f>
        <v>0</v>
      </c>
      <c r="Y181" s="494">
        <f>'[2]1.0_OriginalTargets'!AH466</f>
        <v>0</v>
      </c>
      <c r="AA181" s="493">
        <f>'[2]1.0_OriginalTargets'!AK466</f>
        <v>0</v>
      </c>
      <c r="AB181" s="493">
        <f>'[2]1.0_OriginalTargets'!AL466</f>
        <v>0</v>
      </c>
      <c r="AC181" s="493">
        <f>'[2]1.0_OriginalTargets'!AM466</f>
        <v>0</v>
      </c>
      <c r="AD181" s="493">
        <f>'[2]1.0_OriginalTargets'!AN466</f>
        <v>0</v>
      </c>
      <c r="AE181" s="493">
        <f>'[2]1.0_OriginalTargets'!AO466</f>
        <v>0</v>
      </c>
      <c r="AF181" s="494">
        <f>'[2]1.0_OriginalTargets'!AP466</f>
        <v>0</v>
      </c>
      <c r="AG181" s="482"/>
      <c r="AH181" s="493">
        <f>'[2]1.0_OriginalTargets'!AR466</f>
        <v>0</v>
      </c>
      <c r="AI181" s="493">
        <f>'[2]1.0_OriginalTargets'!AS466</f>
        <v>0</v>
      </c>
      <c r="AJ181" s="493">
        <f>'[2]1.0_OriginalTargets'!AT466</f>
        <v>0</v>
      </c>
      <c r="AK181" s="493">
        <f>'[2]1.0_OriginalTargets'!AU466</f>
        <v>0</v>
      </c>
      <c r="AL181" s="493">
        <f>'[2]1.0_OriginalTargets'!AV466</f>
        <v>0</v>
      </c>
      <c r="AM181" s="494">
        <f>'[2]1.0_OriginalTargets'!AW466</f>
        <v>0</v>
      </c>
      <c r="AN181" s="482"/>
      <c r="AO181" s="493">
        <f>'[2]1.0_OriginalTargets'!AY466</f>
        <v>0</v>
      </c>
      <c r="AP181" s="493">
        <f>'[2]1.0_OriginalTargets'!AZ466</f>
        <v>0</v>
      </c>
      <c r="AQ181" s="493">
        <f>'[2]1.0_OriginalTargets'!BA466</f>
        <v>0</v>
      </c>
      <c r="AR181" s="493">
        <f>'[2]1.0_OriginalTargets'!BB466</f>
        <v>0</v>
      </c>
      <c r="AS181" s="493">
        <f>'[2]1.0_OriginalTargets'!BC466</f>
        <v>0</v>
      </c>
      <c r="AT181" s="494">
        <f>'[2]1.0_OriginalTargets'!BD466</f>
        <v>0</v>
      </c>
      <c r="AU181" s="482"/>
      <c r="AV181" s="493">
        <f>'[2]1.0_OriginalTargets'!BF466</f>
        <v>0</v>
      </c>
      <c r="AW181" s="493">
        <f>'[2]1.0_OriginalTargets'!BG466</f>
        <v>0</v>
      </c>
      <c r="AX181" s="493">
        <f>'[2]1.0_OriginalTargets'!BH466</f>
        <v>0</v>
      </c>
      <c r="AY181" s="493">
        <f>'[2]1.0_OriginalTargets'!BI466</f>
        <v>0</v>
      </c>
      <c r="AZ181" s="493">
        <f>'[2]1.0_OriginalTargets'!BJ466</f>
        <v>0</v>
      </c>
      <c r="BA181" s="494">
        <f>'[2]1.0_OriginalTargets'!BK466</f>
        <v>0</v>
      </c>
    </row>
    <row r="182" spans="1:53" s="498" customFormat="1" x14ac:dyDescent="0.35"/>
  </sheetData>
  <mergeCells count="14">
    <mergeCell ref="AV7:BA7"/>
    <mergeCell ref="AV8:BA8"/>
    <mergeCell ref="AO8:AT8"/>
    <mergeCell ref="F7:K7"/>
    <mergeCell ref="M7:R7"/>
    <mergeCell ref="T7:Y7"/>
    <mergeCell ref="AA7:AF7"/>
    <mergeCell ref="AH7:AM7"/>
    <mergeCell ref="AO7:AT7"/>
    <mergeCell ref="F8:K8"/>
    <mergeCell ref="M8:R8"/>
    <mergeCell ref="T8:Y8"/>
    <mergeCell ref="AA8:AF8"/>
    <mergeCell ref="AH8:AM8"/>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pageSetUpPr autoPageBreaks="0"/>
  </sheetPr>
  <dimension ref="A1:Y182"/>
  <sheetViews>
    <sheetView showGridLines="0" zoomScale="85" zoomScaleNormal="85" workbookViewId="0">
      <selection activeCell="A186" sqref="A184:XFD186"/>
    </sheetView>
  </sheetViews>
  <sheetFormatPr defaultRowHeight="12.75" x14ac:dyDescent="0.35"/>
  <cols>
    <col min="1" max="1" width="13.3515625" style="462" customWidth="1"/>
    <col min="2" max="2" width="10.1171875" style="462" customWidth="1"/>
    <col min="3" max="3" width="28.64453125" style="462" bestFit="1" customWidth="1"/>
    <col min="4" max="4" width="11.52734375" style="462" bestFit="1" customWidth="1"/>
    <col min="5" max="5" width="9.29296875" style="462" bestFit="1" customWidth="1"/>
    <col min="6" max="6" width="15.3515625" style="462" bestFit="1" customWidth="1"/>
    <col min="7" max="11" width="4.9375" style="462" customWidth="1"/>
    <col min="12" max="12" width="2.234375" style="462" customWidth="1"/>
    <col min="13" max="13" width="15.3515625" style="462" bestFit="1" customWidth="1"/>
    <col min="14" max="18" width="4.9375" style="462" customWidth="1"/>
    <col min="19" max="19" width="2.234375" style="462" customWidth="1"/>
    <col min="20" max="20" width="15.3515625" style="462" bestFit="1" customWidth="1"/>
    <col min="21" max="25" width="4.9375" style="462" customWidth="1"/>
    <col min="26" max="16384" width="8.9375" style="462"/>
  </cols>
  <sheetData>
    <row r="1" spans="1:25" s="459" customFormat="1" x14ac:dyDescent="0.35"/>
    <row r="2" spans="1:25" s="459" customFormat="1" ht="13.15" x14ac:dyDescent="0.4">
      <c r="E2" s="460" t="s">
        <v>79</v>
      </c>
      <c r="J2" s="460"/>
      <c r="Q2" s="460"/>
      <c r="S2" s="460"/>
      <c r="X2" s="460"/>
    </row>
    <row r="3" spans="1:25" s="459" customFormat="1" ht="13.15" x14ac:dyDescent="0.4">
      <c r="E3" s="461" t="s">
        <v>80</v>
      </c>
      <c r="J3" s="461"/>
      <c r="Q3" s="461"/>
      <c r="S3" s="461"/>
      <c r="X3" s="461"/>
    </row>
    <row r="4" spans="1:25" s="459" customFormat="1" x14ac:dyDescent="0.35"/>
    <row r="5" spans="1:25" ht="18" customHeight="1" x14ac:dyDescent="0.35"/>
    <row r="6" spans="1:25" ht="18" customHeight="1" thickBot="1" x14ac:dyDescent="0.4">
      <c r="A6" s="463" t="s">
        <v>76</v>
      </c>
      <c r="B6" s="463"/>
      <c r="C6" s="463" t="s">
        <v>88</v>
      </c>
    </row>
    <row r="7" spans="1:25" ht="12.4" customHeight="1" x14ac:dyDescent="0.4">
      <c r="A7" s="464"/>
      <c r="F7" s="604" t="s">
        <v>47</v>
      </c>
      <c r="G7" s="605"/>
      <c r="H7" s="605"/>
      <c r="I7" s="605"/>
      <c r="J7" s="605"/>
      <c r="K7" s="606"/>
      <c r="M7" s="604" t="s">
        <v>48</v>
      </c>
      <c r="N7" s="605"/>
      <c r="O7" s="605"/>
      <c r="P7" s="605"/>
      <c r="Q7" s="605"/>
      <c r="R7" s="606"/>
      <c r="T7" s="604" t="s">
        <v>49</v>
      </c>
      <c r="U7" s="605"/>
      <c r="V7" s="605"/>
      <c r="W7" s="605"/>
      <c r="X7" s="605"/>
      <c r="Y7" s="606"/>
    </row>
    <row r="8" spans="1:25" ht="24.75" customHeight="1" thickBot="1" x14ac:dyDescent="0.4">
      <c r="F8" s="607" t="s">
        <v>46</v>
      </c>
      <c r="G8" s="608"/>
      <c r="H8" s="608"/>
      <c r="I8" s="608"/>
      <c r="J8" s="608"/>
      <c r="K8" s="609"/>
      <c r="M8" s="607" t="s">
        <v>89</v>
      </c>
      <c r="N8" s="608"/>
      <c r="O8" s="608"/>
      <c r="P8" s="608"/>
      <c r="Q8" s="608"/>
      <c r="R8" s="609"/>
      <c r="T8" s="607" t="s">
        <v>89</v>
      </c>
      <c r="U8" s="608"/>
      <c r="V8" s="608"/>
      <c r="W8" s="608"/>
      <c r="X8" s="608"/>
      <c r="Y8" s="609"/>
    </row>
    <row r="9" spans="1:25" ht="24.75" customHeight="1" thickBot="1" x14ac:dyDescent="0.4">
      <c r="A9" s="465" t="s">
        <v>42</v>
      </c>
      <c r="B9" s="466" t="s">
        <v>0</v>
      </c>
      <c r="C9" s="467" t="s">
        <v>1</v>
      </c>
      <c r="D9" s="468" t="s">
        <v>2</v>
      </c>
      <c r="E9" s="469" t="s">
        <v>3</v>
      </c>
      <c r="F9" s="470" t="s">
        <v>41</v>
      </c>
      <c r="G9" s="471" t="s">
        <v>4</v>
      </c>
      <c r="H9" s="472" t="s">
        <v>5</v>
      </c>
      <c r="I9" s="472" t="s">
        <v>6</v>
      </c>
      <c r="J9" s="473" t="s">
        <v>7</v>
      </c>
      <c r="K9" s="474" t="s">
        <v>8</v>
      </c>
      <c r="M9" s="470" t="s">
        <v>41</v>
      </c>
      <c r="N9" s="471" t="s">
        <v>4</v>
      </c>
      <c r="O9" s="472" t="s">
        <v>5</v>
      </c>
      <c r="P9" s="472" t="s">
        <v>6</v>
      </c>
      <c r="Q9" s="473" t="s">
        <v>7</v>
      </c>
      <c r="R9" s="474" t="s">
        <v>8</v>
      </c>
      <c r="T9" s="470" t="s">
        <v>41</v>
      </c>
      <c r="U9" s="471" t="s">
        <v>4</v>
      </c>
      <c r="V9" s="472" t="s">
        <v>5</v>
      </c>
      <c r="W9" s="472" t="s">
        <v>6</v>
      </c>
      <c r="X9" s="473" t="s">
        <v>7</v>
      </c>
      <c r="Y9" s="474" t="s">
        <v>8</v>
      </c>
    </row>
    <row r="10" spans="1:25" ht="25.5" x14ac:dyDescent="0.35">
      <c r="A10" s="475" t="s">
        <v>20</v>
      </c>
      <c r="B10" s="476">
        <v>45</v>
      </c>
      <c r="C10" s="477" t="s">
        <v>9</v>
      </c>
      <c r="D10" s="478" t="s">
        <v>62</v>
      </c>
      <c r="E10" s="479" t="s">
        <v>31</v>
      </c>
      <c r="F10" s="480">
        <f>'[2]1.1_MaterialChange'!I295</f>
        <v>0</v>
      </c>
      <c r="G10" s="480">
        <f>'[2]1.1_MaterialChange'!J295</f>
        <v>0</v>
      </c>
      <c r="H10" s="480">
        <f>'[2]1.1_MaterialChange'!K295</f>
        <v>0</v>
      </c>
      <c r="I10" s="480">
        <f>'[2]1.1_MaterialChange'!L295</f>
        <v>0</v>
      </c>
      <c r="J10" s="480">
        <f>'[2]1.1_MaterialChange'!M295</f>
        <v>0</v>
      </c>
      <c r="K10" s="481">
        <f>'[2]1.1_MaterialChange'!N295</f>
        <v>0</v>
      </c>
      <c r="M10" s="480">
        <f>'[2]1.1_MaterialChange'!S295</f>
        <v>3</v>
      </c>
      <c r="N10" s="480">
        <f>'[2]1.1_MaterialChange'!T295</f>
        <v>6</v>
      </c>
      <c r="O10" s="480">
        <f>'[2]1.1_MaterialChange'!U295</f>
        <v>-3</v>
      </c>
      <c r="P10" s="480">
        <f>'[2]1.1_MaterialChange'!V295</f>
        <v>0</v>
      </c>
      <c r="Q10" s="480">
        <f>'[2]1.1_MaterialChange'!W295</f>
        <v>0</v>
      </c>
      <c r="R10" s="481">
        <f>'[2]1.1_MaterialChange'!X295</f>
        <v>0</v>
      </c>
      <c r="T10" s="480">
        <f>'[2]1.1_MaterialChange'!AC295</f>
        <v>3</v>
      </c>
      <c r="U10" s="480">
        <f>'[2]1.1_MaterialChange'!AD295</f>
        <v>6</v>
      </c>
      <c r="V10" s="480">
        <f>'[2]1.1_MaterialChange'!AE295</f>
        <v>-3</v>
      </c>
      <c r="W10" s="480">
        <f>'[2]1.1_MaterialChange'!AF295</f>
        <v>0</v>
      </c>
      <c r="X10" s="480">
        <f>'[2]1.1_MaterialChange'!AG295</f>
        <v>0</v>
      </c>
      <c r="Y10" s="481">
        <f>'[2]1.1_MaterialChange'!AH295</f>
        <v>0</v>
      </c>
    </row>
    <row r="11" spans="1:25" ht="13.15" x14ac:dyDescent="0.35">
      <c r="A11" s="483"/>
      <c r="B11" s="484"/>
      <c r="C11" s="485"/>
      <c r="D11" s="486"/>
      <c r="E11" s="479" t="s">
        <v>32</v>
      </c>
      <c r="F11" s="487">
        <f>'[2]1.1_MaterialChange'!I296</f>
        <v>0</v>
      </c>
      <c r="G11" s="487">
        <f>'[2]1.1_MaterialChange'!J296</f>
        <v>0</v>
      </c>
      <c r="H11" s="487">
        <f>'[2]1.1_MaterialChange'!K296</f>
        <v>0</v>
      </c>
      <c r="I11" s="487">
        <f>'[2]1.1_MaterialChange'!L296</f>
        <v>0</v>
      </c>
      <c r="J11" s="487">
        <f>'[2]1.1_MaterialChange'!M296</f>
        <v>0</v>
      </c>
      <c r="K11" s="488">
        <f>'[2]1.1_MaterialChange'!N296</f>
        <v>0</v>
      </c>
      <c r="M11" s="487">
        <f>'[2]1.1_MaterialChange'!S296</f>
        <v>0</v>
      </c>
      <c r="N11" s="487">
        <f>'[2]1.1_MaterialChange'!T296</f>
        <v>0</v>
      </c>
      <c r="O11" s="487">
        <f>'[2]1.1_MaterialChange'!U296</f>
        <v>0</v>
      </c>
      <c r="P11" s="487">
        <f>'[2]1.1_MaterialChange'!V296</f>
        <v>0</v>
      </c>
      <c r="Q11" s="487">
        <f>'[2]1.1_MaterialChange'!W296</f>
        <v>0</v>
      </c>
      <c r="R11" s="488">
        <f>'[2]1.1_MaterialChange'!X296</f>
        <v>0</v>
      </c>
      <c r="T11" s="487">
        <f>'[2]1.1_MaterialChange'!AC296</f>
        <v>0</v>
      </c>
      <c r="U11" s="487">
        <f>'[2]1.1_MaterialChange'!AD296</f>
        <v>0</v>
      </c>
      <c r="V11" s="487">
        <f>'[2]1.1_MaterialChange'!AE296</f>
        <v>0</v>
      </c>
      <c r="W11" s="487">
        <f>'[2]1.1_MaterialChange'!AF296</f>
        <v>0</v>
      </c>
      <c r="X11" s="487">
        <f>'[2]1.1_MaterialChange'!AG296</f>
        <v>0</v>
      </c>
      <c r="Y11" s="488">
        <f>'[2]1.1_MaterialChange'!AH296</f>
        <v>0</v>
      </c>
    </row>
    <row r="12" spans="1:25" ht="13.15" x14ac:dyDescent="0.35">
      <c r="A12" s="483"/>
      <c r="B12" s="484"/>
      <c r="C12" s="485"/>
      <c r="D12" s="486"/>
      <c r="E12" s="479" t="s">
        <v>33</v>
      </c>
      <c r="F12" s="487">
        <f>'[2]1.1_MaterialChange'!I297</f>
        <v>0</v>
      </c>
      <c r="G12" s="487">
        <f>'[2]1.1_MaterialChange'!J297</f>
        <v>0</v>
      </c>
      <c r="H12" s="487">
        <f>'[2]1.1_MaterialChange'!K297</f>
        <v>0</v>
      </c>
      <c r="I12" s="487">
        <f>'[2]1.1_MaterialChange'!L297</f>
        <v>0</v>
      </c>
      <c r="J12" s="487">
        <f>'[2]1.1_MaterialChange'!M297</f>
        <v>0</v>
      </c>
      <c r="K12" s="488">
        <f>'[2]1.1_MaterialChange'!N297</f>
        <v>0</v>
      </c>
      <c r="M12" s="487">
        <f>'[2]1.1_MaterialChange'!S297</f>
        <v>0</v>
      </c>
      <c r="N12" s="487">
        <f>'[2]1.1_MaterialChange'!T297</f>
        <v>0</v>
      </c>
      <c r="O12" s="487">
        <f>'[2]1.1_MaterialChange'!U297</f>
        <v>0</v>
      </c>
      <c r="P12" s="487">
        <f>'[2]1.1_MaterialChange'!V297</f>
        <v>0</v>
      </c>
      <c r="Q12" s="487">
        <f>'[2]1.1_MaterialChange'!W297</f>
        <v>0</v>
      </c>
      <c r="R12" s="488">
        <f>'[2]1.1_MaterialChange'!X297</f>
        <v>0</v>
      </c>
      <c r="T12" s="487">
        <f>'[2]1.1_MaterialChange'!AC297</f>
        <v>0</v>
      </c>
      <c r="U12" s="487">
        <f>'[2]1.1_MaterialChange'!AD297</f>
        <v>0</v>
      </c>
      <c r="V12" s="487">
        <f>'[2]1.1_MaterialChange'!AE297</f>
        <v>0</v>
      </c>
      <c r="W12" s="487">
        <f>'[2]1.1_MaterialChange'!AF297</f>
        <v>0</v>
      </c>
      <c r="X12" s="487">
        <f>'[2]1.1_MaterialChange'!AG297</f>
        <v>0</v>
      </c>
      <c r="Y12" s="488">
        <f>'[2]1.1_MaterialChange'!AH297</f>
        <v>0</v>
      </c>
    </row>
    <row r="13" spans="1:25" ht="13.5" thickBot="1" x14ac:dyDescent="0.4">
      <c r="A13" s="483"/>
      <c r="B13" s="489"/>
      <c r="C13" s="490"/>
      <c r="D13" s="491"/>
      <c r="E13" s="492" t="s">
        <v>34</v>
      </c>
      <c r="F13" s="493">
        <f>'[2]1.1_MaterialChange'!I298</f>
        <v>0</v>
      </c>
      <c r="G13" s="493">
        <f>'[2]1.1_MaterialChange'!J298</f>
        <v>0</v>
      </c>
      <c r="H13" s="493">
        <f>'[2]1.1_MaterialChange'!K298</f>
        <v>0</v>
      </c>
      <c r="I13" s="493">
        <f>'[2]1.1_MaterialChange'!L298</f>
        <v>0</v>
      </c>
      <c r="J13" s="493">
        <f>'[2]1.1_MaterialChange'!M298</f>
        <v>0</v>
      </c>
      <c r="K13" s="494">
        <f>'[2]1.1_MaterialChange'!N298</f>
        <v>0</v>
      </c>
      <c r="M13" s="493">
        <f>'[2]1.1_MaterialChange'!S298</f>
        <v>0</v>
      </c>
      <c r="N13" s="493">
        <f>'[2]1.1_MaterialChange'!T298</f>
        <v>0</v>
      </c>
      <c r="O13" s="493">
        <f>'[2]1.1_MaterialChange'!U298</f>
        <v>0</v>
      </c>
      <c r="P13" s="493">
        <f>'[2]1.1_MaterialChange'!V298</f>
        <v>0</v>
      </c>
      <c r="Q13" s="493">
        <f>'[2]1.1_MaterialChange'!W298</f>
        <v>0</v>
      </c>
      <c r="R13" s="494">
        <f>'[2]1.1_MaterialChange'!X298</f>
        <v>0</v>
      </c>
      <c r="T13" s="493">
        <f>'[2]1.1_MaterialChange'!AC298</f>
        <v>0</v>
      </c>
      <c r="U13" s="493">
        <f>'[2]1.1_MaterialChange'!AD298</f>
        <v>0</v>
      </c>
      <c r="V13" s="493">
        <f>'[2]1.1_MaterialChange'!AE298</f>
        <v>0</v>
      </c>
      <c r="W13" s="493">
        <f>'[2]1.1_MaterialChange'!AF298</f>
        <v>0</v>
      </c>
      <c r="X13" s="493">
        <f>'[2]1.1_MaterialChange'!AG298</f>
        <v>0</v>
      </c>
      <c r="Y13" s="494">
        <f>'[2]1.1_MaterialChange'!AH298</f>
        <v>0</v>
      </c>
    </row>
    <row r="14" spans="1:25" ht="25.5" x14ac:dyDescent="0.35">
      <c r="A14" s="495" t="s">
        <v>20</v>
      </c>
      <c r="B14" s="476">
        <v>1</v>
      </c>
      <c r="C14" s="477" t="s">
        <v>10</v>
      </c>
      <c r="D14" s="478" t="s">
        <v>36</v>
      </c>
      <c r="E14" s="496" t="s">
        <v>31</v>
      </c>
      <c r="F14" s="480">
        <f>'[2]1.1_MaterialChange'!I299</f>
        <v>0</v>
      </c>
      <c r="G14" s="480">
        <f>'[2]1.1_MaterialChange'!J299</f>
        <v>0</v>
      </c>
      <c r="H14" s="480">
        <f>'[2]1.1_MaterialChange'!K299</f>
        <v>0</v>
      </c>
      <c r="I14" s="480">
        <f>'[2]1.1_MaterialChange'!L299</f>
        <v>0</v>
      </c>
      <c r="J14" s="480">
        <f>'[2]1.1_MaterialChange'!M299</f>
        <v>0</v>
      </c>
      <c r="K14" s="481">
        <f>'[2]1.1_MaterialChange'!N299</f>
        <v>0</v>
      </c>
      <c r="M14" s="480">
        <f>'[2]1.1_MaterialChange'!S299</f>
        <v>0</v>
      </c>
      <c r="N14" s="480">
        <f>'[2]1.1_MaterialChange'!T299</f>
        <v>0</v>
      </c>
      <c r="O14" s="480">
        <f>'[2]1.1_MaterialChange'!U299</f>
        <v>0</v>
      </c>
      <c r="P14" s="480">
        <f>'[2]1.1_MaterialChange'!V299</f>
        <v>0</v>
      </c>
      <c r="Q14" s="480">
        <f>'[2]1.1_MaterialChange'!W299</f>
        <v>0</v>
      </c>
      <c r="R14" s="481">
        <f>'[2]1.1_MaterialChange'!X299</f>
        <v>0</v>
      </c>
      <c r="T14" s="480">
        <f>'[2]1.1_MaterialChange'!AC299</f>
        <v>0</v>
      </c>
      <c r="U14" s="480">
        <f>'[2]1.1_MaterialChange'!AD299</f>
        <v>0</v>
      </c>
      <c r="V14" s="480">
        <f>'[2]1.1_MaterialChange'!AE299</f>
        <v>0</v>
      </c>
      <c r="W14" s="480">
        <f>'[2]1.1_MaterialChange'!AF299</f>
        <v>0</v>
      </c>
      <c r="X14" s="480">
        <f>'[2]1.1_MaterialChange'!AG299</f>
        <v>0</v>
      </c>
      <c r="Y14" s="481">
        <f>'[2]1.1_MaterialChange'!AH299</f>
        <v>0</v>
      </c>
    </row>
    <row r="15" spans="1:25" ht="13.15" x14ac:dyDescent="0.35">
      <c r="A15" s="483"/>
      <c r="B15" s="484"/>
      <c r="C15" s="485"/>
      <c r="D15" s="486"/>
      <c r="E15" s="479" t="s">
        <v>32</v>
      </c>
      <c r="F15" s="487">
        <f>'[2]1.1_MaterialChange'!I300</f>
        <v>0</v>
      </c>
      <c r="G15" s="487">
        <f>'[2]1.1_MaterialChange'!J300</f>
        <v>0</v>
      </c>
      <c r="H15" s="487">
        <f>'[2]1.1_MaterialChange'!K300</f>
        <v>0</v>
      </c>
      <c r="I15" s="487">
        <f>'[2]1.1_MaterialChange'!L300</f>
        <v>0</v>
      </c>
      <c r="J15" s="487">
        <f>'[2]1.1_MaterialChange'!M300</f>
        <v>0</v>
      </c>
      <c r="K15" s="488">
        <f>'[2]1.1_MaterialChange'!N300</f>
        <v>0</v>
      </c>
      <c r="M15" s="487">
        <f>'[2]1.1_MaterialChange'!S300</f>
        <v>0</v>
      </c>
      <c r="N15" s="487">
        <f>'[2]1.1_MaterialChange'!T300</f>
        <v>0</v>
      </c>
      <c r="O15" s="487">
        <f>'[2]1.1_MaterialChange'!U300</f>
        <v>0</v>
      </c>
      <c r="P15" s="487">
        <f>'[2]1.1_MaterialChange'!V300</f>
        <v>0</v>
      </c>
      <c r="Q15" s="487">
        <f>'[2]1.1_MaterialChange'!W300</f>
        <v>0</v>
      </c>
      <c r="R15" s="488">
        <f>'[2]1.1_MaterialChange'!X300</f>
        <v>0</v>
      </c>
      <c r="T15" s="487">
        <f>'[2]1.1_MaterialChange'!AC300</f>
        <v>0</v>
      </c>
      <c r="U15" s="487">
        <f>'[2]1.1_MaterialChange'!AD300</f>
        <v>0</v>
      </c>
      <c r="V15" s="487">
        <f>'[2]1.1_MaterialChange'!AE300</f>
        <v>0</v>
      </c>
      <c r="W15" s="487">
        <f>'[2]1.1_MaterialChange'!AF300</f>
        <v>0</v>
      </c>
      <c r="X15" s="487">
        <f>'[2]1.1_MaterialChange'!AG300</f>
        <v>0</v>
      </c>
      <c r="Y15" s="488">
        <f>'[2]1.1_MaterialChange'!AH300</f>
        <v>0</v>
      </c>
    </row>
    <row r="16" spans="1:25" ht="13.15" x14ac:dyDescent="0.35">
      <c r="A16" s="483"/>
      <c r="B16" s="484"/>
      <c r="C16" s="485"/>
      <c r="D16" s="486"/>
      <c r="E16" s="479" t="s">
        <v>33</v>
      </c>
      <c r="F16" s="487">
        <f>'[2]1.1_MaterialChange'!I301</f>
        <v>0</v>
      </c>
      <c r="G16" s="487">
        <f>'[2]1.1_MaterialChange'!J301</f>
        <v>0</v>
      </c>
      <c r="H16" s="487">
        <f>'[2]1.1_MaterialChange'!K301</f>
        <v>0</v>
      </c>
      <c r="I16" s="487">
        <f>'[2]1.1_MaterialChange'!L301</f>
        <v>0</v>
      </c>
      <c r="J16" s="487">
        <f>'[2]1.1_MaterialChange'!M301</f>
        <v>0</v>
      </c>
      <c r="K16" s="488">
        <f>'[2]1.1_MaterialChange'!N301</f>
        <v>0</v>
      </c>
      <c r="M16" s="487">
        <f>'[2]1.1_MaterialChange'!S301</f>
        <v>2</v>
      </c>
      <c r="N16" s="487">
        <f>'[2]1.1_MaterialChange'!T301</f>
        <v>2</v>
      </c>
      <c r="O16" s="487">
        <f>'[2]1.1_MaterialChange'!U301</f>
        <v>0</v>
      </c>
      <c r="P16" s="487">
        <f>'[2]1.1_MaterialChange'!V301</f>
        <v>0</v>
      </c>
      <c r="Q16" s="487">
        <f>'[2]1.1_MaterialChange'!W301</f>
        <v>0</v>
      </c>
      <c r="R16" s="488">
        <f>'[2]1.1_MaterialChange'!X301</f>
        <v>0</v>
      </c>
      <c r="T16" s="487">
        <f>'[2]1.1_MaterialChange'!AC301</f>
        <v>2</v>
      </c>
      <c r="U16" s="487">
        <f>'[2]1.1_MaterialChange'!AD301</f>
        <v>2</v>
      </c>
      <c r="V16" s="487">
        <f>'[2]1.1_MaterialChange'!AE301</f>
        <v>0</v>
      </c>
      <c r="W16" s="487">
        <f>'[2]1.1_MaterialChange'!AF301</f>
        <v>0</v>
      </c>
      <c r="X16" s="487">
        <f>'[2]1.1_MaterialChange'!AG301</f>
        <v>0</v>
      </c>
      <c r="Y16" s="488">
        <f>'[2]1.1_MaterialChange'!AH301</f>
        <v>0</v>
      </c>
    </row>
    <row r="17" spans="1:25" ht="13.5" thickBot="1" x14ac:dyDescent="0.4">
      <c r="A17" s="483"/>
      <c r="B17" s="489"/>
      <c r="C17" s="490"/>
      <c r="D17" s="491"/>
      <c r="E17" s="492" t="s">
        <v>34</v>
      </c>
      <c r="F17" s="493">
        <f>'[2]1.1_MaterialChange'!I302</f>
        <v>0</v>
      </c>
      <c r="G17" s="493">
        <f>'[2]1.1_MaterialChange'!J302</f>
        <v>0</v>
      </c>
      <c r="H17" s="493">
        <f>'[2]1.1_MaterialChange'!K302</f>
        <v>0</v>
      </c>
      <c r="I17" s="493">
        <f>'[2]1.1_MaterialChange'!L302</f>
        <v>0</v>
      </c>
      <c r="J17" s="493">
        <f>'[2]1.1_MaterialChange'!M302</f>
        <v>0</v>
      </c>
      <c r="K17" s="494">
        <f>'[2]1.1_MaterialChange'!N302</f>
        <v>0</v>
      </c>
      <c r="M17" s="493">
        <f>'[2]1.1_MaterialChange'!S302</f>
        <v>0</v>
      </c>
      <c r="N17" s="493">
        <f>'[2]1.1_MaterialChange'!T302</f>
        <v>0</v>
      </c>
      <c r="O17" s="493">
        <f>'[2]1.1_MaterialChange'!U302</f>
        <v>0</v>
      </c>
      <c r="P17" s="493">
        <f>'[2]1.1_MaterialChange'!V302</f>
        <v>0</v>
      </c>
      <c r="Q17" s="493">
        <f>'[2]1.1_MaterialChange'!W302</f>
        <v>0</v>
      </c>
      <c r="R17" s="494">
        <f>'[2]1.1_MaterialChange'!X302</f>
        <v>0</v>
      </c>
      <c r="T17" s="493">
        <f>'[2]1.1_MaterialChange'!AC302</f>
        <v>0</v>
      </c>
      <c r="U17" s="493">
        <f>'[2]1.1_MaterialChange'!AD302</f>
        <v>0</v>
      </c>
      <c r="V17" s="493">
        <f>'[2]1.1_MaterialChange'!AE302</f>
        <v>0</v>
      </c>
      <c r="W17" s="493">
        <f>'[2]1.1_MaterialChange'!AF302</f>
        <v>0</v>
      </c>
      <c r="X17" s="493">
        <f>'[2]1.1_MaterialChange'!AG302</f>
        <v>0</v>
      </c>
      <c r="Y17" s="494">
        <f>'[2]1.1_MaterialChange'!AH302</f>
        <v>0</v>
      </c>
    </row>
    <row r="18" spans="1:25" ht="25.5" x14ac:dyDescent="0.35">
      <c r="A18" s="495" t="s">
        <v>20</v>
      </c>
      <c r="B18" s="476">
        <v>2</v>
      </c>
      <c r="C18" s="477" t="s">
        <v>63</v>
      </c>
      <c r="D18" s="478" t="s">
        <v>38</v>
      </c>
      <c r="E18" s="496" t="s">
        <v>31</v>
      </c>
      <c r="F18" s="480">
        <f>'[2]1.1_MaterialChange'!I303</f>
        <v>0</v>
      </c>
      <c r="G18" s="480">
        <f>'[2]1.1_MaterialChange'!J303</f>
        <v>0</v>
      </c>
      <c r="H18" s="480">
        <f>'[2]1.1_MaterialChange'!K303</f>
        <v>0</v>
      </c>
      <c r="I18" s="480">
        <f>'[2]1.1_MaterialChange'!L303</f>
        <v>0</v>
      </c>
      <c r="J18" s="480">
        <f>'[2]1.1_MaterialChange'!M303</f>
        <v>0</v>
      </c>
      <c r="K18" s="481">
        <f>'[2]1.1_MaterialChange'!N303</f>
        <v>0</v>
      </c>
      <c r="M18" s="480">
        <f>'[2]1.1_MaterialChange'!S303</f>
        <v>0</v>
      </c>
      <c r="N18" s="480">
        <f>'[2]1.1_MaterialChange'!T303</f>
        <v>0</v>
      </c>
      <c r="O18" s="480">
        <f>'[2]1.1_MaterialChange'!U303</f>
        <v>0</v>
      </c>
      <c r="P18" s="480">
        <f>'[2]1.1_MaterialChange'!V303</f>
        <v>0</v>
      </c>
      <c r="Q18" s="480">
        <f>'[2]1.1_MaterialChange'!W303</f>
        <v>0</v>
      </c>
      <c r="R18" s="481">
        <f>'[2]1.1_MaterialChange'!X303</f>
        <v>0</v>
      </c>
      <c r="T18" s="480">
        <f>'[2]1.1_MaterialChange'!AC303</f>
        <v>0</v>
      </c>
      <c r="U18" s="480">
        <f>'[2]1.1_MaterialChange'!AD303</f>
        <v>0</v>
      </c>
      <c r="V18" s="480">
        <f>'[2]1.1_MaterialChange'!AE303</f>
        <v>0</v>
      </c>
      <c r="W18" s="480">
        <f>'[2]1.1_MaterialChange'!AF303</f>
        <v>0</v>
      </c>
      <c r="X18" s="480">
        <f>'[2]1.1_MaterialChange'!AG303</f>
        <v>0</v>
      </c>
      <c r="Y18" s="481">
        <f>'[2]1.1_MaterialChange'!AH303</f>
        <v>0</v>
      </c>
    </row>
    <row r="19" spans="1:25" ht="13.15" x14ac:dyDescent="0.35">
      <c r="A19" s="483"/>
      <c r="B19" s="484"/>
      <c r="C19" s="485"/>
      <c r="D19" s="486"/>
      <c r="E19" s="479" t="s">
        <v>32</v>
      </c>
      <c r="F19" s="487">
        <f>'[2]1.1_MaterialChange'!I304</f>
        <v>0</v>
      </c>
      <c r="G19" s="487">
        <f>'[2]1.1_MaterialChange'!J304</f>
        <v>0</v>
      </c>
      <c r="H19" s="487">
        <f>'[2]1.1_MaterialChange'!K304</f>
        <v>0</v>
      </c>
      <c r="I19" s="487">
        <f>'[2]1.1_MaterialChange'!L304</f>
        <v>0</v>
      </c>
      <c r="J19" s="487">
        <f>'[2]1.1_MaterialChange'!M304</f>
        <v>0</v>
      </c>
      <c r="K19" s="488">
        <f>'[2]1.1_MaterialChange'!N304</f>
        <v>0</v>
      </c>
      <c r="M19" s="487">
        <f>'[2]1.1_MaterialChange'!S304</f>
        <v>0</v>
      </c>
      <c r="N19" s="487">
        <f>'[2]1.1_MaterialChange'!T304</f>
        <v>0</v>
      </c>
      <c r="O19" s="487">
        <f>'[2]1.1_MaterialChange'!U304</f>
        <v>0</v>
      </c>
      <c r="P19" s="487">
        <f>'[2]1.1_MaterialChange'!V304</f>
        <v>0</v>
      </c>
      <c r="Q19" s="487">
        <f>'[2]1.1_MaterialChange'!W304</f>
        <v>0</v>
      </c>
      <c r="R19" s="488">
        <f>'[2]1.1_MaterialChange'!X304</f>
        <v>0</v>
      </c>
      <c r="T19" s="487">
        <f>'[2]1.1_MaterialChange'!AC304</f>
        <v>0</v>
      </c>
      <c r="U19" s="487">
        <f>'[2]1.1_MaterialChange'!AD304</f>
        <v>0</v>
      </c>
      <c r="V19" s="487">
        <f>'[2]1.1_MaterialChange'!AE304</f>
        <v>0</v>
      </c>
      <c r="W19" s="487">
        <f>'[2]1.1_MaterialChange'!AF304</f>
        <v>0</v>
      </c>
      <c r="X19" s="487">
        <f>'[2]1.1_MaterialChange'!AG304</f>
        <v>0</v>
      </c>
      <c r="Y19" s="488">
        <f>'[2]1.1_MaterialChange'!AH304</f>
        <v>0</v>
      </c>
    </row>
    <row r="20" spans="1:25" ht="13.15" x14ac:dyDescent="0.35">
      <c r="A20" s="483"/>
      <c r="B20" s="484"/>
      <c r="C20" s="485"/>
      <c r="D20" s="486"/>
      <c r="E20" s="479" t="s">
        <v>33</v>
      </c>
      <c r="F20" s="487">
        <f>'[2]1.1_MaterialChange'!I305</f>
        <v>0</v>
      </c>
      <c r="G20" s="487">
        <f>'[2]1.1_MaterialChange'!J305</f>
        <v>0</v>
      </c>
      <c r="H20" s="487">
        <f>'[2]1.1_MaterialChange'!K305</f>
        <v>0</v>
      </c>
      <c r="I20" s="487">
        <f>'[2]1.1_MaterialChange'!L305</f>
        <v>0</v>
      </c>
      <c r="J20" s="487">
        <f>'[2]1.1_MaterialChange'!M305</f>
        <v>0</v>
      </c>
      <c r="K20" s="488">
        <f>'[2]1.1_MaterialChange'!N305</f>
        <v>0</v>
      </c>
      <c r="M20" s="487">
        <f>'[2]1.1_MaterialChange'!S305</f>
        <v>0</v>
      </c>
      <c r="N20" s="487">
        <f>'[2]1.1_MaterialChange'!T305</f>
        <v>0</v>
      </c>
      <c r="O20" s="487">
        <f>'[2]1.1_MaterialChange'!U305</f>
        <v>0</v>
      </c>
      <c r="P20" s="487">
        <f>'[2]1.1_MaterialChange'!V305</f>
        <v>0</v>
      </c>
      <c r="Q20" s="487">
        <f>'[2]1.1_MaterialChange'!W305</f>
        <v>0</v>
      </c>
      <c r="R20" s="488">
        <f>'[2]1.1_MaterialChange'!X305</f>
        <v>0</v>
      </c>
      <c r="T20" s="487">
        <f>'[2]1.1_MaterialChange'!AC305</f>
        <v>0</v>
      </c>
      <c r="U20" s="487">
        <f>'[2]1.1_MaterialChange'!AD305</f>
        <v>0</v>
      </c>
      <c r="V20" s="487">
        <f>'[2]1.1_MaterialChange'!AE305</f>
        <v>0</v>
      </c>
      <c r="W20" s="487">
        <f>'[2]1.1_MaterialChange'!AF305</f>
        <v>0</v>
      </c>
      <c r="X20" s="487">
        <f>'[2]1.1_MaterialChange'!AG305</f>
        <v>0</v>
      </c>
      <c r="Y20" s="488">
        <f>'[2]1.1_MaterialChange'!AH305</f>
        <v>0</v>
      </c>
    </row>
    <row r="21" spans="1:25" ht="13.5" thickBot="1" x14ac:dyDescent="0.4">
      <c r="A21" s="483"/>
      <c r="B21" s="489"/>
      <c r="C21" s="490"/>
      <c r="D21" s="491"/>
      <c r="E21" s="492" t="s">
        <v>34</v>
      </c>
      <c r="F21" s="493">
        <f>'[2]1.1_MaterialChange'!I306</f>
        <v>0</v>
      </c>
      <c r="G21" s="493">
        <f>'[2]1.1_MaterialChange'!J306</f>
        <v>0</v>
      </c>
      <c r="H21" s="493">
        <f>'[2]1.1_MaterialChange'!K306</f>
        <v>0</v>
      </c>
      <c r="I21" s="493">
        <f>'[2]1.1_MaterialChange'!L306</f>
        <v>0</v>
      </c>
      <c r="J21" s="493">
        <f>'[2]1.1_MaterialChange'!M306</f>
        <v>0</v>
      </c>
      <c r="K21" s="494">
        <f>'[2]1.1_MaterialChange'!N306</f>
        <v>0</v>
      </c>
      <c r="M21" s="493">
        <f>'[2]1.1_MaterialChange'!S306</f>
        <v>0</v>
      </c>
      <c r="N21" s="493">
        <f>'[2]1.1_MaterialChange'!T306</f>
        <v>0</v>
      </c>
      <c r="O21" s="493">
        <f>'[2]1.1_MaterialChange'!U306</f>
        <v>0</v>
      </c>
      <c r="P21" s="493">
        <f>'[2]1.1_MaterialChange'!V306</f>
        <v>0</v>
      </c>
      <c r="Q21" s="493">
        <f>'[2]1.1_MaterialChange'!W306</f>
        <v>0</v>
      </c>
      <c r="R21" s="494">
        <f>'[2]1.1_MaterialChange'!X306</f>
        <v>0</v>
      </c>
      <c r="T21" s="493">
        <f>'[2]1.1_MaterialChange'!AC306</f>
        <v>0</v>
      </c>
      <c r="U21" s="493">
        <f>'[2]1.1_MaterialChange'!AD306</f>
        <v>0</v>
      </c>
      <c r="V21" s="493">
        <f>'[2]1.1_MaterialChange'!AE306</f>
        <v>0</v>
      </c>
      <c r="W21" s="493">
        <f>'[2]1.1_MaterialChange'!AF306</f>
        <v>0</v>
      </c>
      <c r="X21" s="493">
        <f>'[2]1.1_MaterialChange'!AG306</f>
        <v>0</v>
      </c>
      <c r="Y21" s="494">
        <f>'[2]1.1_MaterialChange'!AH306</f>
        <v>0</v>
      </c>
    </row>
    <row r="22" spans="1:25" ht="25.5" x14ac:dyDescent="0.35">
      <c r="A22" s="495" t="s">
        <v>20</v>
      </c>
      <c r="B22" s="476">
        <v>7</v>
      </c>
      <c r="C22" s="477" t="s">
        <v>11</v>
      </c>
      <c r="D22" s="478" t="s">
        <v>36</v>
      </c>
      <c r="E22" s="496" t="s">
        <v>31</v>
      </c>
      <c r="F22" s="480">
        <f>'[2]1.1_MaterialChange'!I307</f>
        <v>0</v>
      </c>
      <c r="G22" s="480">
        <f>'[2]1.1_MaterialChange'!J307</f>
        <v>0</v>
      </c>
      <c r="H22" s="480">
        <f>'[2]1.1_MaterialChange'!K307</f>
        <v>0</v>
      </c>
      <c r="I22" s="480">
        <f>'[2]1.1_MaterialChange'!L307</f>
        <v>0</v>
      </c>
      <c r="J22" s="480">
        <f>'[2]1.1_MaterialChange'!M307</f>
        <v>0</v>
      </c>
      <c r="K22" s="481">
        <f>'[2]1.1_MaterialChange'!N307</f>
        <v>0</v>
      </c>
      <c r="M22" s="480">
        <f>'[2]1.1_MaterialChange'!S307</f>
        <v>0</v>
      </c>
      <c r="N22" s="480">
        <f>'[2]1.1_MaterialChange'!T307</f>
        <v>0</v>
      </c>
      <c r="O22" s="480">
        <f>'[2]1.1_MaterialChange'!U307</f>
        <v>0</v>
      </c>
      <c r="P22" s="480">
        <f>'[2]1.1_MaterialChange'!V307</f>
        <v>0</v>
      </c>
      <c r="Q22" s="480">
        <f>'[2]1.1_MaterialChange'!W307</f>
        <v>0</v>
      </c>
      <c r="R22" s="481">
        <f>'[2]1.1_MaterialChange'!X307</f>
        <v>0</v>
      </c>
      <c r="T22" s="480">
        <f>'[2]1.1_MaterialChange'!AC307</f>
        <v>0</v>
      </c>
      <c r="U22" s="480">
        <f>'[2]1.1_MaterialChange'!AD307</f>
        <v>0</v>
      </c>
      <c r="V22" s="480">
        <f>'[2]1.1_MaterialChange'!AE307</f>
        <v>0</v>
      </c>
      <c r="W22" s="480">
        <f>'[2]1.1_MaterialChange'!AF307</f>
        <v>0</v>
      </c>
      <c r="X22" s="480">
        <f>'[2]1.1_MaterialChange'!AG307</f>
        <v>0</v>
      </c>
      <c r="Y22" s="481">
        <f>'[2]1.1_MaterialChange'!AH307</f>
        <v>0</v>
      </c>
    </row>
    <row r="23" spans="1:25" ht="13.15" x14ac:dyDescent="0.35">
      <c r="A23" s="483"/>
      <c r="B23" s="484"/>
      <c r="C23" s="485"/>
      <c r="D23" s="486"/>
      <c r="E23" s="479" t="s">
        <v>32</v>
      </c>
      <c r="F23" s="487">
        <f>'[2]1.1_MaterialChange'!I308</f>
        <v>0</v>
      </c>
      <c r="G23" s="487">
        <f>'[2]1.1_MaterialChange'!J308</f>
        <v>0</v>
      </c>
      <c r="H23" s="487">
        <f>'[2]1.1_MaterialChange'!K308</f>
        <v>0</v>
      </c>
      <c r="I23" s="487">
        <f>'[2]1.1_MaterialChange'!L308</f>
        <v>0</v>
      </c>
      <c r="J23" s="487">
        <f>'[2]1.1_MaterialChange'!M308</f>
        <v>0</v>
      </c>
      <c r="K23" s="488">
        <f>'[2]1.1_MaterialChange'!N308</f>
        <v>0</v>
      </c>
      <c r="M23" s="487">
        <f>'[2]1.1_MaterialChange'!S308</f>
        <v>0</v>
      </c>
      <c r="N23" s="487">
        <f>'[2]1.1_MaterialChange'!T308</f>
        <v>0</v>
      </c>
      <c r="O23" s="487">
        <f>'[2]1.1_MaterialChange'!U308</f>
        <v>0</v>
      </c>
      <c r="P23" s="487">
        <f>'[2]1.1_MaterialChange'!V308</f>
        <v>0</v>
      </c>
      <c r="Q23" s="487">
        <f>'[2]1.1_MaterialChange'!W308</f>
        <v>0</v>
      </c>
      <c r="R23" s="488">
        <f>'[2]1.1_MaterialChange'!X308</f>
        <v>0</v>
      </c>
      <c r="T23" s="487">
        <f>'[2]1.1_MaterialChange'!AC308</f>
        <v>0</v>
      </c>
      <c r="U23" s="487">
        <f>'[2]1.1_MaterialChange'!AD308</f>
        <v>0</v>
      </c>
      <c r="V23" s="487">
        <f>'[2]1.1_MaterialChange'!AE308</f>
        <v>0</v>
      </c>
      <c r="W23" s="487">
        <f>'[2]1.1_MaterialChange'!AF308</f>
        <v>0</v>
      </c>
      <c r="X23" s="487">
        <f>'[2]1.1_MaterialChange'!AG308</f>
        <v>0</v>
      </c>
      <c r="Y23" s="488">
        <f>'[2]1.1_MaterialChange'!AH308</f>
        <v>0</v>
      </c>
    </row>
    <row r="24" spans="1:25" ht="13.15" x14ac:dyDescent="0.35">
      <c r="A24" s="483"/>
      <c r="B24" s="484"/>
      <c r="C24" s="485"/>
      <c r="D24" s="486"/>
      <c r="E24" s="479" t="s">
        <v>33</v>
      </c>
      <c r="F24" s="487">
        <f>'[2]1.1_MaterialChange'!I309</f>
        <v>23</v>
      </c>
      <c r="G24" s="487">
        <f>'[2]1.1_MaterialChange'!J309</f>
        <v>1</v>
      </c>
      <c r="H24" s="487">
        <f>'[2]1.1_MaterialChange'!K309</f>
        <v>17</v>
      </c>
      <c r="I24" s="487">
        <f>'[2]1.1_MaterialChange'!L309</f>
        <v>3</v>
      </c>
      <c r="J24" s="487">
        <f>'[2]1.1_MaterialChange'!M309</f>
        <v>2</v>
      </c>
      <c r="K24" s="488">
        <f>'[2]1.1_MaterialChange'!N309</f>
        <v>0</v>
      </c>
      <c r="M24" s="487">
        <f>'[2]1.1_MaterialChange'!S309</f>
        <v>25</v>
      </c>
      <c r="N24" s="487">
        <f>'[2]1.1_MaterialChange'!T309</f>
        <v>2</v>
      </c>
      <c r="O24" s="487">
        <f>'[2]1.1_MaterialChange'!U309</f>
        <v>13</v>
      </c>
      <c r="P24" s="487">
        <f>'[2]1.1_MaterialChange'!V309</f>
        <v>10</v>
      </c>
      <c r="Q24" s="487">
        <f>'[2]1.1_MaterialChange'!W309</f>
        <v>0</v>
      </c>
      <c r="R24" s="488">
        <f>'[2]1.1_MaterialChange'!X309</f>
        <v>0</v>
      </c>
      <c r="T24" s="487">
        <f>'[2]1.1_MaterialChange'!AC309</f>
        <v>25</v>
      </c>
      <c r="U24" s="487">
        <f>'[2]1.1_MaterialChange'!AD309</f>
        <v>2</v>
      </c>
      <c r="V24" s="487">
        <f>'[2]1.1_MaterialChange'!AE309</f>
        <v>9</v>
      </c>
      <c r="W24" s="487">
        <f>'[2]1.1_MaterialChange'!AF309</f>
        <v>10</v>
      </c>
      <c r="X24" s="487">
        <f>'[2]1.1_MaterialChange'!AG309</f>
        <v>1</v>
      </c>
      <c r="Y24" s="488">
        <f>'[2]1.1_MaterialChange'!AH309</f>
        <v>3</v>
      </c>
    </row>
    <row r="25" spans="1:25" ht="13.5" thickBot="1" x14ac:dyDescent="0.4">
      <c r="A25" s="483"/>
      <c r="B25" s="489"/>
      <c r="C25" s="490"/>
      <c r="D25" s="491"/>
      <c r="E25" s="492" t="s">
        <v>34</v>
      </c>
      <c r="F25" s="493">
        <f>'[2]1.1_MaterialChange'!I310</f>
        <v>0</v>
      </c>
      <c r="G25" s="493">
        <f>'[2]1.1_MaterialChange'!J310</f>
        <v>0</v>
      </c>
      <c r="H25" s="493">
        <f>'[2]1.1_MaterialChange'!K310</f>
        <v>0</v>
      </c>
      <c r="I25" s="493">
        <f>'[2]1.1_MaterialChange'!L310</f>
        <v>0</v>
      </c>
      <c r="J25" s="493">
        <f>'[2]1.1_MaterialChange'!M310</f>
        <v>0</v>
      </c>
      <c r="K25" s="494">
        <f>'[2]1.1_MaterialChange'!N310</f>
        <v>0</v>
      </c>
      <c r="M25" s="493">
        <f>'[2]1.1_MaterialChange'!S310</f>
        <v>0</v>
      </c>
      <c r="N25" s="493">
        <f>'[2]1.1_MaterialChange'!T310</f>
        <v>0</v>
      </c>
      <c r="O25" s="493">
        <f>'[2]1.1_MaterialChange'!U310</f>
        <v>0</v>
      </c>
      <c r="P25" s="493">
        <f>'[2]1.1_MaterialChange'!V310</f>
        <v>0</v>
      </c>
      <c r="Q25" s="493">
        <f>'[2]1.1_MaterialChange'!W310</f>
        <v>0</v>
      </c>
      <c r="R25" s="494">
        <f>'[2]1.1_MaterialChange'!X310</f>
        <v>0</v>
      </c>
      <c r="T25" s="493">
        <f>'[2]1.1_MaterialChange'!AC310</f>
        <v>0</v>
      </c>
      <c r="U25" s="493">
        <f>'[2]1.1_MaterialChange'!AD310</f>
        <v>0</v>
      </c>
      <c r="V25" s="493">
        <f>'[2]1.1_MaterialChange'!AE310</f>
        <v>0</v>
      </c>
      <c r="W25" s="493">
        <f>'[2]1.1_MaterialChange'!AF310</f>
        <v>0</v>
      </c>
      <c r="X25" s="493">
        <f>'[2]1.1_MaterialChange'!AG310</f>
        <v>0</v>
      </c>
      <c r="Y25" s="494">
        <f>'[2]1.1_MaterialChange'!AH310</f>
        <v>0</v>
      </c>
    </row>
    <row r="26" spans="1:25" ht="25.5" x14ac:dyDescent="0.35">
      <c r="A26" s="495" t="s">
        <v>20</v>
      </c>
      <c r="B26" s="476">
        <v>8</v>
      </c>
      <c r="C26" s="477" t="s">
        <v>12</v>
      </c>
      <c r="D26" s="478" t="s">
        <v>36</v>
      </c>
      <c r="E26" s="496" t="s">
        <v>31</v>
      </c>
      <c r="F26" s="480">
        <f>'[2]1.1_MaterialChange'!I311</f>
        <v>0</v>
      </c>
      <c r="G26" s="480">
        <f>'[2]1.1_MaterialChange'!J311</f>
        <v>0</v>
      </c>
      <c r="H26" s="480">
        <f>'[2]1.1_MaterialChange'!K311</f>
        <v>0</v>
      </c>
      <c r="I26" s="480">
        <f>'[2]1.1_MaterialChange'!L311</f>
        <v>0</v>
      </c>
      <c r="J26" s="480">
        <f>'[2]1.1_MaterialChange'!M311</f>
        <v>0</v>
      </c>
      <c r="K26" s="481">
        <f>'[2]1.1_MaterialChange'!N311</f>
        <v>0</v>
      </c>
      <c r="M26" s="480">
        <f>'[2]1.1_MaterialChange'!S311</f>
        <v>0</v>
      </c>
      <c r="N26" s="480">
        <f>'[2]1.1_MaterialChange'!T311</f>
        <v>0</v>
      </c>
      <c r="O26" s="480">
        <f>'[2]1.1_MaterialChange'!U311</f>
        <v>0</v>
      </c>
      <c r="P26" s="480">
        <f>'[2]1.1_MaterialChange'!V311</f>
        <v>0</v>
      </c>
      <c r="Q26" s="480">
        <f>'[2]1.1_MaterialChange'!W311</f>
        <v>0</v>
      </c>
      <c r="R26" s="481">
        <f>'[2]1.1_MaterialChange'!X311</f>
        <v>0</v>
      </c>
      <c r="T26" s="480">
        <f>'[2]1.1_MaterialChange'!AC311</f>
        <v>0</v>
      </c>
      <c r="U26" s="480">
        <f>'[2]1.1_MaterialChange'!AD311</f>
        <v>0</v>
      </c>
      <c r="V26" s="480">
        <f>'[2]1.1_MaterialChange'!AE311</f>
        <v>0</v>
      </c>
      <c r="W26" s="480">
        <f>'[2]1.1_MaterialChange'!AF311</f>
        <v>0</v>
      </c>
      <c r="X26" s="480">
        <f>'[2]1.1_MaterialChange'!AG311</f>
        <v>0</v>
      </c>
      <c r="Y26" s="481">
        <f>'[2]1.1_MaterialChange'!AH311</f>
        <v>0</v>
      </c>
    </row>
    <row r="27" spans="1:25" ht="13.15" x14ac:dyDescent="0.35">
      <c r="A27" s="483"/>
      <c r="B27" s="484"/>
      <c r="C27" s="485"/>
      <c r="D27" s="486"/>
      <c r="E27" s="479" t="s">
        <v>32</v>
      </c>
      <c r="F27" s="487">
        <f>'[2]1.1_MaterialChange'!I312</f>
        <v>0</v>
      </c>
      <c r="G27" s="487">
        <f>'[2]1.1_MaterialChange'!J312</f>
        <v>0</v>
      </c>
      <c r="H27" s="487">
        <f>'[2]1.1_MaterialChange'!K312</f>
        <v>0</v>
      </c>
      <c r="I27" s="487">
        <f>'[2]1.1_MaterialChange'!L312</f>
        <v>0</v>
      </c>
      <c r="J27" s="487">
        <f>'[2]1.1_MaterialChange'!M312</f>
        <v>0</v>
      </c>
      <c r="K27" s="488">
        <f>'[2]1.1_MaterialChange'!N312</f>
        <v>0</v>
      </c>
      <c r="M27" s="487">
        <f>'[2]1.1_MaterialChange'!S312</f>
        <v>0</v>
      </c>
      <c r="N27" s="487">
        <f>'[2]1.1_MaterialChange'!T312</f>
        <v>0</v>
      </c>
      <c r="O27" s="487">
        <f>'[2]1.1_MaterialChange'!U312</f>
        <v>0</v>
      </c>
      <c r="P27" s="487">
        <f>'[2]1.1_MaterialChange'!V312</f>
        <v>0</v>
      </c>
      <c r="Q27" s="487">
        <f>'[2]1.1_MaterialChange'!W312</f>
        <v>0</v>
      </c>
      <c r="R27" s="488">
        <f>'[2]1.1_MaterialChange'!X312</f>
        <v>0</v>
      </c>
      <c r="T27" s="487">
        <f>'[2]1.1_MaterialChange'!AC312</f>
        <v>0</v>
      </c>
      <c r="U27" s="487">
        <f>'[2]1.1_MaterialChange'!AD312</f>
        <v>0</v>
      </c>
      <c r="V27" s="487">
        <f>'[2]1.1_MaterialChange'!AE312</f>
        <v>0</v>
      </c>
      <c r="W27" s="487">
        <f>'[2]1.1_MaterialChange'!AF312</f>
        <v>0</v>
      </c>
      <c r="X27" s="487">
        <f>'[2]1.1_MaterialChange'!AG312</f>
        <v>0</v>
      </c>
      <c r="Y27" s="488">
        <f>'[2]1.1_MaterialChange'!AH312</f>
        <v>0</v>
      </c>
    </row>
    <row r="28" spans="1:25" ht="13.15" x14ac:dyDescent="0.35">
      <c r="A28" s="483"/>
      <c r="B28" s="484"/>
      <c r="C28" s="485"/>
      <c r="D28" s="486"/>
      <c r="E28" s="479" t="s">
        <v>33</v>
      </c>
      <c r="F28" s="487">
        <f>'[2]1.1_MaterialChange'!I313</f>
        <v>23</v>
      </c>
      <c r="G28" s="487">
        <f>'[2]1.1_MaterialChange'!J313</f>
        <v>3</v>
      </c>
      <c r="H28" s="487">
        <f>'[2]1.1_MaterialChange'!K313</f>
        <v>11</v>
      </c>
      <c r="I28" s="487">
        <f>'[2]1.1_MaterialChange'!L313</f>
        <v>2</v>
      </c>
      <c r="J28" s="487">
        <f>'[2]1.1_MaterialChange'!M313</f>
        <v>4</v>
      </c>
      <c r="K28" s="488">
        <f>'[2]1.1_MaterialChange'!N313</f>
        <v>3</v>
      </c>
      <c r="M28" s="487">
        <f>'[2]1.1_MaterialChange'!S313</f>
        <v>25</v>
      </c>
      <c r="N28" s="487">
        <f>'[2]1.1_MaterialChange'!T313</f>
        <v>5</v>
      </c>
      <c r="O28" s="487">
        <f>'[2]1.1_MaterialChange'!U313</f>
        <v>19</v>
      </c>
      <c r="P28" s="487">
        <f>'[2]1.1_MaterialChange'!V313</f>
        <v>1</v>
      </c>
      <c r="Q28" s="487">
        <f>'[2]1.1_MaterialChange'!W313</f>
        <v>0</v>
      </c>
      <c r="R28" s="488">
        <f>'[2]1.1_MaterialChange'!X313</f>
        <v>0</v>
      </c>
      <c r="T28" s="487">
        <f>'[2]1.1_MaterialChange'!AC313</f>
        <v>25</v>
      </c>
      <c r="U28" s="487">
        <f>'[2]1.1_MaterialChange'!AD313</f>
        <v>5</v>
      </c>
      <c r="V28" s="487">
        <f>'[2]1.1_MaterialChange'!AE313</f>
        <v>11</v>
      </c>
      <c r="W28" s="487">
        <f>'[2]1.1_MaterialChange'!AF313</f>
        <v>1</v>
      </c>
      <c r="X28" s="487">
        <f>'[2]1.1_MaterialChange'!AG313</f>
        <v>2</v>
      </c>
      <c r="Y28" s="488">
        <f>'[2]1.1_MaterialChange'!AH313</f>
        <v>6</v>
      </c>
    </row>
    <row r="29" spans="1:25" ht="13.5" thickBot="1" x14ac:dyDescent="0.4">
      <c r="A29" s="483"/>
      <c r="B29" s="489"/>
      <c r="C29" s="490"/>
      <c r="D29" s="491"/>
      <c r="E29" s="492" t="s">
        <v>34</v>
      </c>
      <c r="F29" s="493">
        <f>'[2]1.1_MaterialChange'!I314</f>
        <v>0</v>
      </c>
      <c r="G29" s="493">
        <f>'[2]1.1_MaterialChange'!J314</f>
        <v>0</v>
      </c>
      <c r="H29" s="493">
        <f>'[2]1.1_MaterialChange'!K314</f>
        <v>0</v>
      </c>
      <c r="I29" s="493">
        <f>'[2]1.1_MaterialChange'!L314</f>
        <v>0</v>
      </c>
      <c r="J29" s="493">
        <f>'[2]1.1_MaterialChange'!M314</f>
        <v>0</v>
      </c>
      <c r="K29" s="494">
        <f>'[2]1.1_MaterialChange'!N314</f>
        <v>0</v>
      </c>
      <c r="M29" s="493">
        <f>'[2]1.1_MaterialChange'!S314</f>
        <v>0</v>
      </c>
      <c r="N29" s="493">
        <f>'[2]1.1_MaterialChange'!T314</f>
        <v>0</v>
      </c>
      <c r="O29" s="493">
        <f>'[2]1.1_MaterialChange'!U314</f>
        <v>0</v>
      </c>
      <c r="P29" s="493">
        <f>'[2]1.1_MaterialChange'!V314</f>
        <v>0</v>
      </c>
      <c r="Q29" s="493">
        <f>'[2]1.1_MaterialChange'!W314</f>
        <v>0</v>
      </c>
      <c r="R29" s="494">
        <f>'[2]1.1_MaterialChange'!X314</f>
        <v>0</v>
      </c>
      <c r="T29" s="493">
        <f>'[2]1.1_MaterialChange'!AC314</f>
        <v>0</v>
      </c>
      <c r="U29" s="493">
        <f>'[2]1.1_MaterialChange'!AD314</f>
        <v>0</v>
      </c>
      <c r="V29" s="493">
        <f>'[2]1.1_MaterialChange'!AE314</f>
        <v>0</v>
      </c>
      <c r="W29" s="493">
        <f>'[2]1.1_MaterialChange'!AF314</f>
        <v>0</v>
      </c>
      <c r="X29" s="493">
        <f>'[2]1.1_MaterialChange'!AG314</f>
        <v>0</v>
      </c>
      <c r="Y29" s="494">
        <f>'[2]1.1_MaterialChange'!AH314</f>
        <v>0</v>
      </c>
    </row>
    <row r="30" spans="1:25" ht="26.25" x14ac:dyDescent="0.35">
      <c r="A30" s="495" t="s">
        <v>20</v>
      </c>
      <c r="B30" s="476">
        <v>16</v>
      </c>
      <c r="C30" s="477" t="s">
        <v>64</v>
      </c>
      <c r="D30" s="478" t="s">
        <v>36</v>
      </c>
      <c r="E30" s="496" t="s">
        <v>31</v>
      </c>
      <c r="F30" s="480">
        <f>'[2]1.1_MaterialChange'!I315</f>
        <v>0</v>
      </c>
      <c r="G30" s="480">
        <f>'[2]1.1_MaterialChange'!J315</f>
        <v>0</v>
      </c>
      <c r="H30" s="480">
        <f>'[2]1.1_MaterialChange'!K315</f>
        <v>0</v>
      </c>
      <c r="I30" s="480">
        <f>'[2]1.1_MaterialChange'!L315</f>
        <v>0</v>
      </c>
      <c r="J30" s="480">
        <f>'[2]1.1_MaterialChange'!M315</f>
        <v>0</v>
      </c>
      <c r="K30" s="481">
        <f>'[2]1.1_MaterialChange'!N315</f>
        <v>0</v>
      </c>
      <c r="M30" s="480">
        <f>'[2]1.1_MaterialChange'!S315</f>
        <v>0</v>
      </c>
      <c r="N30" s="480">
        <f>'[2]1.1_MaterialChange'!T315</f>
        <v>0</v>
      </c>
      <c r="O30" s="480">
        <f>'[2]1.1_MaterialChange'!U315</f>
        <v>0</v>
      </c>
      <c r="P30" s="480">
        <f>'[2]1.1_MaterialChange'!V315</f>
        <v>0</v>
      </c>
      <c r="Q30" s="480">
        <f>'[2]1.1_MaterialChange'!W315</f>
        <v>0</v>
      </c>
      <c r="R30" s="481">
        <f>'[2]1.1_MaterialChange'!X315</f>
        <v>0</v>
      </c>
      <c r="T30" s="480">
        <f>'[2]1.1_MaterialChange'!AC315</f>
        <v>0</v>
      </c>
      <c r="U30" s="480">
        <f>'[2]1.1_MaterialChange'!AD315</f>
        <v>0</v>
      </c>
      <c r="V30" s="480">
        <f>'[2]1.1_MaterialChange'!AE315</f>
        <v>0</v>
      </c>
      <c r="W30" s="480">
        <f>'[2]1.1_MaterialChange'!AF315</f>
        <v>0</v>
      </c>
      <c r="X30" s="480">
        <f>'[2]1.1_MaterialChange'!AG315</f>
        <v>0</v>
      </c>
      <c r="Y30" s="481">
        <f>'[2]1.1_MaterialChange'!AH315</f>
        <v>0</v>
      </c>
    </row>
    <row r="31" spans="1:25" ht="13.15" x14ac:dyDescent="0.35">
      <c r="A31" s="483"/>
      <c r="B31" s="484"/>
      <c r="C31" s="485"/>
      <c r="D31" s="486"/>
      <c r="E31" s="479" t="s">
        <v>32</v>
      </c>
      <c r="F31" s="487">
        <f>'[2]1.1_MaterialChange'!I316</f>
        <v>0</v>
      </c>
      <c r="G31" s="487">
        <f>'[2]1.1_MaterialChange'!J316</f>
        <v>0</v>
      </c>
      <c r="H31" s="487">
        <f>'[2]1.1_MaterialChange'!K316</f>
        <v>0</v>
      </c>
      <c r="I31" s="487">
        <f>'[2]1.1_MaterialChange'!L316</f>
        <v>0</v>
      </c>
      <c r="J31" s="487">
        <f>'[2]1.1_MaterialChange'!M316</f>
        <v>0</v>
      </c>
      <c r="K31" s="488">
        <f>'[2]1.1_MaterialChange'!N316</f>
        <v>0</v>
      </c>
      <c r="M31" s="487">
        <f>'[2]1.1_MaterialChange'!S316</f>
        <v>3</v>
      </c>
      <c r="N31" s="487">
        <f>'[2]1.1_MaterialChange'!T316</f>
        <v>3</v>
      </c>
      <c r="O31" s="487">
        <f>'[2]1.1_MaterialChange'!U316</f>
        <v>0</v>
      </c>
      <c r="P31" s="487">
        <f>'[2]1.1_MaterialChange'!V316</f>
        <v>0</v>
      </c>
      <c r="Q31" s="487">
        <f>'[2]1.1_MaterialChange'!W316</f>
        <v>0</v>
      </c>
      <c r="R31" s="488">
        <f>'[2]1.1_MaterialChange'!X316</f>
        <v>0</v>
      </c>
      <c r="T31" s="487">
        <f>'[2]1.1_MaterialChange'!AC316</f>
        <v>3</v>
      </c>
      <c r="U31" s="487">
        <f>'[2]1.1_MaterialChange'!AD316</f>
        <v>3</v>
      </c>
      <c r="V31" s="487">
        <f>'[2]1.1_MaterialChange'!AE316</f>
        <v>0</v>
      </c>
      <c r="W31" s="487">
        <f>'[2]1.1_MaterialChange'!AF316</f>
        <v>0</v>
      </c>
      <c r="X31" s="487">
        <f>'[2]1.1_MaterialChange'!AG316</f>
        <v>0</v>
      </c>
      <c r="Y31" s="488">
        <f>'[2]1.1_MaterialChange'!AH316</f>
        <v>0</v>
      </c>
    </row>
    <row r="32" spans="1:25" ht="13.15" x14ac:dyDescent="0.35">
      <c r="A32" s="483"/>
      <c r="B32" s="484"/>
      <c r="C32" s="485"/>
      <c r="D32" s="486"/>
      <c r="E32" s="479" t="s">
        <v>33</v>
      </c>
      <c r="F32" s="487">
        <f>'[2]1.1_MaterialChange'!I317</f>
        <v>0</v>
      </c>
      <c r="G32" s="487">
        <f>'[2]1.1_MaterialChange'!J317</f>
        <v>0</v>
      </c>
      <c r="H32" s="487">
        <f>'[2]1.1_MaterialChange'!K317</f>
        <v>0</v>
      </c>
      <c r="I32" s="487">
        <f>'[2]1.1_MaterialChange'!L317</f>
        <v>0</v>
      </c>
      <c r="J32" s="487">
        <f>'[2]1.1_MaterialChange'!M317</f>
        <v>0</v>
      </c>
      <c r="K32" s="488">
        <f>'[2]1.1_MaterialChange'!N317</f>
        <v>0</v>
      </c>
      <c r="M32" s="487">
        <f>'[2]1.1_MaterialChange'!S317</f>
        <v>5</v>
      </c>
      <c r="N32" s="487">
        <f>'[2]1.1_MaterialChange'!T317</f>
        <v>5</v>
      </c>
      <c r="O32" s="487">
        <f>'[2]1.1_MaterialChange'!U317</f>
        <v>0</v>
      </c>
      <c r="P32" s="487">
        <f>'[2]1.1_MaterialChange'!V317</f>
        <v>0</v>
      </c>
      <c r="Q32" s="487">
        <f>'[2]1.1_MaterialChange'!W317</f>
        <v>0</v>
      </c>
      <c r="R32" s="488">
        <f>'[2]1.1_MaterialChange'!X317</f>
        <v>0</v>
      </c>
      <c r="T32" s="487">
        <f>'[2]1.1_MaterialChange'!AC317</f>
        <v>5</v>
      </c>
      <c r="U32" s="487">
        <f>'[2]1.1_MaterialChange'!AD317</f>
        <v>5</v>
      </c>
      <c r="V32" s="487">
        <f>'[2]1.1_MaterialChange'!AE317</f>
        <v>0</v>
      </c>
      <c r="W32" s="487">
        <f>'[2]1.1_MaterialChange'!AF317</f>
        <v>0</v>
      </c>
      <c r="X32" s="487">
        <f>'[2]1.1_MaterialChange'!AG317</f>
        <v>0</v>
      </c>
      <c r="Y32" s="488">
        <f>'[2]1.1_MaterialChange'!AH317</f>
        <v>0</v>
      </c>
    </row>
    <row r="33" spans="1:25" ht="13.5" thickBot="1" x14ac:dyDescent="0.4">
      <c r="A33" s="483"/>
      <c r="B33" s="489"/>
      <c r="C33" s="490"/>
      <c r="D33" s="491"/>
      <c r="E33" s="492" t="s">
        <v>34</v>
      </c>
      <c r="F33" s="493">
        <f>'[2]1.1_MaterialChange'!I318</f>
        <v>0</v>
      </c>
      <c r="G33" s="493">
        <f>'[2]1.1_MaterialChange'!J318</f>
        <v>0</v>
      </c>
      <c r="H33" s="493">
        <f>'[2]1.1_MaterialChange'!K318</f>
        <v>0</v>
      </c>
      <c r="I33" s="493">
        <f>'[2]1.1_MaterialChange'!L318</f>
        <v>0</v>
      </c>
      <c r="J33" s="493">
        <f>'[2]1.1_MaterialChange'!M318</f>
        <v>0</v>
      </c>
      <c r="K33" s="494">
        <f>'[2]1.1_MaterialChange'!N318</f>
        <v>0</v>
      </c>
      <c r="M33" s="493">
        <f>'[2]1.1_MaterialChange'!S318</f>
        <v>3</v>
      </c>
      <c r="N33" s="493">
        <f>'[2]1.1_MaterialChange'!T318</f>
        <v>3</v>
      </c>
      <c r="O33" s="493">
        <f>'[2]1.1_MaterialChange'!U318</f>
        <v>0</v>
      </c>
      <c r="P33" s="493">
        <f>'[2]1.1_MaterialChange'!V318</f>
        <v>0</v>
      </c>
      <c r="Q33" s="493">
        <f>'[2]1.1_MaterialChange'!W318</f>
        <v>0</v>
      </c>
      <c r="R33" s="494">
        <f>'[2]1.1_MaterialChange'!X318</f>
        <v>0</v>
      </c>
      <c r="T33" s="493">
        <f>'[2]1.1_MaterialChange'!AC318</f>
        <v>3</v>
      </c>
      <c r="U33" s="493">
        <f>'[2]1.1_MaterialChange'!AD318</f>
        <v>3</v>
      </c>
      <c r="V33" s="493">
        <f>'[2]1.1_MaterialChange'!AE318</f>
        <v>0</v>
      </c>
      <c r="W33" s="493">
        <f>'[2]1.1_MaterialChange'!AF318</f>
        <v>0</v>
      </c>
      <c r="X33" s="493">
        <f>'[2]1.1_MaterialChange'!AG318</f>
        <v>0</v>
      </c>
      <c r="Y33" s="494">
        <f>'[2]1.1_MaterialChange'!AH318</f>
        <v>0</v>
      </c>
    </row>
    <row r="34" spans="1:25" ht="25.5" x14ac:dyDescent="0.35">
      <c r="A34" s="495" t="s">
        <v>20</v>
      </c>
      <c r="B34" s="476">
        <v>17</v>
      </c>
      <c r="C34" s="477" t="s">
        <v>14</v>
      </c>
      <c r="D34" s="478" t="s">
        <v>36</v>
      </c>
      <c r="E34" s="496" t="s">
        <v>31</v>
      </c>
      <c r="F34" s="480">
        <f>'[2]1.1_MaterialChange'!I319</f>
        <v>0</v>
      </c>
      <c r="G34" s="480">
        <f>'[2]1.1_MaterialChange'!J319</f>
        <v>0</v>
      </c>
      <c r="H34" s="480">
        <f>'[2]1.1_MaterialChange'!K319</f>
        <v>0</v>
      </c>
      <c r="I34" s="480">
        <f>'[2]1.1_MaterialChange'!L319</f>
        <v>0</v>
      </c>
      <c r="J34" s="480">
        <f>'[2]1.1_MaterialChange'!M319</f>
        <v>0</v>
      </c>
      <c r="K34" s="481">
        <f>'[2]1.1_MaterialChange'!N319</f>
        <v>0</v>
      </c>
      <c r="M34" s="480">
        <f>'[2]1.1_MaterialChange'!S319</f>
        <v>2</v>
      </c>
      <c r="N34" s="480">
        <f>'[2]1.1_MaterialChange'!T319</f>
        <v>2</v>
      </c>
      <c r="O34" s="480">
        <f>'[2]1.1_MaterialChange'!U319</f>
        <v>0</v>
      </c>
      <c r="P34" s="480">
        <f>'[2]1.1_MaterialChange'!V319</f>
        <v>0</v>
      </c>
      <c r="Q34" s="480">
        <f>'[2]1.1_MaterialChange'!W319</f>
        <v>0</v>
      </c>
      <c r="R34" s="481">
        <f>'[2]1.1_MaterialChange'!X319</f>
        <v>0</v>
      </c>
      <c r="T34" s="480">
        <f>'[2]1.1_MaterialChange'!AC319</f>
        <v>2</v>
      </c>
      <c r="U34" s="480">
        <f>'[2]1.1_MaterialChange'!AD319</f>
        <v>2</v>
      </c>
      <c r="V34" s="480">
        <f>'[2]1.1_MaterialChange'!AE319</f>
        <v>0</v>
      </c>
      <c r="W34" s="480">
        <f>'[2]1.1_MaterialChange'!AF319</f>
        <v>0</v>
      </c>
      <c r="X34" s="480">
        <f>'[2]1.1_MaterialChange'!AG319</f>
        <v>0</v>
      </c>
      <c r="Y34" s="481">
        <f>'[2]1.1_MaterialChange'!AH319</f>
        <v>0</v>
      </c>
    </row>
    <row r="35" spans="1:25" ht="13.15" x14ac:dyDescent="0.35">
      <c r="A35" s="483"/>
      <c r="B35" s="484"/>
      <c r="C35" s="485"/>
      <c r="D35" s="486"/>
      <c r="E35" s="479" t="s">
        <v>32</v>
      </c>
      <c r="F35" s="487">
        <f>'[2]1.1_MaterialChange'!I320</f>
        <v>0</v>
      </c>
      <c r="G35" s="487">
        <f>'[2]1.1_MaterialChange'!J320</f>
        <v>0</v>
      </c>
      <c r="H35" s="487">
        <f>'[2]1.1_MaterialChange'!K320</f>
        <v>0</v>
      </c>
      <c r="I35" s="487">
        <f>'[2]1.1_MaterialChange'!L320</f>
        <v>0</v>
      </c>
      <c r="J35" s="487">
        <f>'[2]1.1_MaterialChange'!M320</f>
        <v>0</v>
      </c>
      <c r="K35" s="488">
        <f>'[2]1.1_MaterialChange'!N320</f>
        <v>0</v>
      </c>
      <c r="M35" s="487">
        <f>'[2]1.1_MaterialChange'!S320</f>
        <v>0</v>
      </c>
      <c r="N35" s="487">
        <f>'[2]1.1_MaterialChange'!T320</f>
        <v>0</v>
      </c>
      <c r="O35" s="487">
        <f>'[2]1.1_MaterialChange'!U320</f>
        <v>0</v>
      </c>
      <c r="P35" s="487">
        <f>'[2]1.1_MaterialChange'!V320</f>
        <v>0</v>
      </c>
      <c r="Q35" s="487">
        <f>'[2]1.1_MaterialChange'!W320</f>
        <v>0</v>
      </c>
      <c r="R35" s="488">
        <f>'[2]1.1_MaterialChange'!X320</f>
        <v>0</v>
      </c>
      <c r="T35" s="487">
        <f>'[2]1.1_MaterialChange'!AC320</f>
        <v>0</v>
      </c>
      <c r="U35" s="487">
        <f>'[2]1.1_MaterialChange'!AD320</f>
        <v>0</v>
      </c>
      <c r="V35" s="487">
        <f>'[2]1.1_MaterialChange'!AE320</f>
        <v>0</v>
      </c>
      <c r="W35" s="487">
        <f>'[2]1.1_MaterialChange'!AF320</f>
        <v>0</v>
      </c>
      <c r="X35" s="487">
        <f>'[2]1.1_MaterialChange'!AG320</f>
        <v>0</v>
      </c>
      <c r="Y35" s="488">
        <f>'[2]1.1_MaterialChange'!AH320</f>
        <v>0</v>
      </c>
    </row>
    <row r="36" spans="1:25" ht="13.15" x14ac:dyDescent="0.35">
      <c r="A36" s="483"/>
      <c r="B36" s="484"/>
      <c r="C36" s="485"/>
      <c r="D36" s="486"/>
      <c r="E36" s="479" t="s">
        <v>33</v>
      </c>
      <c r="F36" s="487">
        <f>'[2]1.1_MaterialChange'!I321</f>
        <v>0</v>
      </c>
      <c r="G36" s="487">
        <f>'[2]1.1_MaterialChange'!J321</f>
        <v>0</v>
      </c>
      <c r="H36" s="487">
        <f>'[2]1.1_MaterialChange'!K321</f>
        <v>0</v>
      </c>
      <c r="I36" s="487">
        <f>'[2]1.1_MaterialChange'!L321</f>
        <v>0</v>
      </c>
      <c r="J36" s="487">
        <f>'[2]1.1_MaterialChange'!M321</f>
        <v>0</v>
      </c>
      <c r="K36" s="488">
        <f>'[2]1.1_MaterialChange'!N321</f>
        <v>0</v>
      </c>
      <c r="M36" s="487">
        <f>'[2]1.1_MaterialChange'!S321</f>
        <v>0</v>
      </c>
      <c r="N36" s="487">
        <f>'[2]1.1_MaterialChange'!T321</f>
        <v>0</v>
      </c>
      <c r="O36" s="487">
        <f>'[2]1.1_MaterialChange'!U321</f>
        <v>0</v>
      </c>
      <c r="P36" s="487">
        <f>'[2]1.1_MaterialChange'!V321</f>
        <v>0</v>
      </c>
      <c r="Q36" s="487">
        <f>'[2]1.1_MaterialChange'!W321</f>
        <v>0</v>
      </c>
      <c r="R36" s="488">
        <f>'[2]1.1_MaterialChange'!X321</f>
        <v>0</v>
      </c>
      <c r="T36" s="487">
        <f>'[2]1.1_MaterialChange'!AC321</f>
        <v>0</v>
      </c>
      <c r="U36" s="487">
        <f>'[2]1.1_MaterialChange'!AD321</f>
        <v>0</v>
      </c>
      <c r="V36" s="487">
        <f>'[2]1.1_MaterialChange'!AE321</f>
        <v>0</v>
      </c>
      <c r="W36" s="487">
        <f>'[2]1.1_MaterialChange'!AF321</f>
        <v>0</v>
      </c>
      <c r="X36" s="487">
        <f>'[2]1.1_MaterialChange'!AG321</f>
        <v>0</v>
      </c>
      <c r="Y36" s="488">
        <f>'[2]1.1_MaterialChange'!AH321</f>
        <v>0</v>
      </c>
    </row>
    <row r="37" spans="1:25" ht="13.5" thickBot="1" x14ac:dyDescent="0.4">
      <c r="A37" s="483"/>
      <c r="B37" s="489"/>
      <c r="C37" s="490"/>
      <c r="D37" s="491"/>
      <c r="E37" s="492" t="s">
        <v>34</v>
      </c>
      <c r="F37" s="493">
        <f>'[2]1.1_MaterialChange'!I322</f>
        <v>0</v>
      </c>
      <c r="G37" s="493">
        <f>'[2]1.1_MaterialChange'!J322</f>
        <v>0</v>
      </c>
      <c r="H37" s="493">
        <f>'[2]1.1_MaterialChange'!K322</f>
        <v>0</v>
      </c>
      <c r="I37" s="493">
        <f>'[2]1.1_MaterialChange'!L322</f>
        <v>0</v>
      </c>
      <c r="J37" s="493">
        <f>'[2]1.1_MaterialChange'!M322</f>
        <v>0</v>
      </c>
      <c r="K37" s="494">
        <f>'[2]1.1_MaterialChange'!N322</f>
        <v>0</v>
      </c>
      <c r="M37" s="493">
        <f>'[2]1.1_MaterialChange'!S322</f>
        <v>0</v>
      </c>
      <c r="N37" s="493">
        <f>'[2]1.1_MaterialChange'!T322</f>
        <v>0</v>
      </c>
      <c r="O37" s="493">
        <f>'[2]1.1_MaterialChange'!U322</f>
        <v>0</v>
      </c>
      <c r="P37" s="493">
        <f>'[2]1.1_MaterialChange'!V322</f>
        <v>0</v>
      </c>
      <c r="Q37" s="493">
        <f>'[2]1.1_MaterialChange'!W322</f>
        <v>0</v>
      </c>
      <c r="R37" s="494">
        <f>'[2]1.1_MaterialChange'!X322</f>
        <v>0</v>
      </c>
      <c r="T37" s="493">
        <f>'[2]1.1_MaterialChange'!AC322</f>
        <v>0</v>
      </c>
      <c r="U37" s="493">
        <f>'[2]1.1_MaterialChange'!AD322</f>
        <v>0</v>
      </c>
      <c r="V37" s="493">
        <f>'[2]1.1_MaterialChange'!AE322</f>
        <v>0</v>
      </c>
      <c r="W37" s="493">
        <f>'[2]1.1_MaterialChange'!AF322</f>
        <v>0</v>
      </c>
      <c r="X37" s="493">
        <f>'[2]1.1_MaterialChange'!AG322</f>
        <v>0</v>
      </c>
      <c r="Y37" s="494">
        <f>'[2]1.1_MaterialChange'!AH322</f>
        <v>0</v>
      </c>
    </row>
    <row r="38" spans="1:25" ht="25.5" x14ac:dyDescent="0.35">
      <c r="A38" s="495" t="s">
        <v>20</v>
      </c>
      <c r="B38" s="476">
        <v>19</v>
      </c>
      <c r="C38" s="477" t="s">
        <v>25</v>
      </c>
      <c r="D38" s="478" t="s">
        <v>36</v>
      </c>
      <c r="E38" s="496" t="s">
        <v>31</v>
      </c>
      <c r="F38" s="480">
        <f>'[2]1.1_MaterialChange'!I323</f>
        <v>0</v>
      </c>
      <c r="G38" s="480">
        <f>'[2]1.1_MaterialChange'!J323</f>
        <v>0</v>
      </c>
      <c r="H38" s="480">
        <f>'[2]1.1_MaterialChange'!K323</f>
        <v>0</v>
      </c>
      <c r="I38" s="480">
        <f>'[2]1.1_MaterialChange'!L323</f>
        <v>0</v>
      </c>
      <c r="J38" s="480">
        <f>'[2]1.1_MaterialChange'!M323</f>
        <v>0</v>
      </c>
      <c r="K38" s="481">
        <f>'[2]1.1_MaterialChange'!N323</f>
        <v>0</v>
      </c>
      <c r="M38" s="480">
        <f>'[2]1.1_MaterialChange'!S323</f>
        <v>30</v>
      </c>
      <c r="N38" s="480">
        <f>'[2]1.1_MaterialChange'!T323</f>
        <v>30</v>
      </c>
      <c r="O38" s="480">
        <f>'[2]1.1_MaterialChange'!U323</f>
        <v>0</v>
      </c>
      <c r="P38" s="480">
        <f>'[2]1.1_MaterialChange'!V323</f>
        <v>0</v>
      </c>
      <c r="Q38" s="480">
        <f>'[2]1.1_MaterialChange'!W323</f>
        <v>0</v>
      </c>
      <c r="R38" s="481">
        <f>'[2]1.1_MaterialChange'!X323</f>
        <v>0</v>
      </c>
      <c r="T38" s="480">
        <f>'[2]1.1_MaterialChange'!AC323</f>
        <v>30</v>
      </c>
      <c r="U38" s="480">
        <f>'[2]1.1_MaterialChange'!AD323</f>
        <v>30</v>
      </c>
      <c r="V38" s="480">
        <f>'[2]1.1_MaterialChange'!AE323</f>
        <v>0</v>
      </c>
      <c r="W38" s="480">
        <f>'[2]1.1_MaterialChange'!AF323</f>
        <v>0</v>
      </c>
      <c r="X38" s="480">
        <f>'[2]1.1_MaterialChange'!AG323</f>
        <v>0</v>
      </c>
      <c r="Y38" s="481">
        <f>'[2]1.1_MaterialChange'!AH323</f>
        <v>0</v>
      </c>
    </row>
    <row r="39" spans="1:25" ht="13.15" x14ac:dyDescent="0.35">
      <c r="A39" s="483"/>
      <c r="B39" s="484"/>
      <c r="C39" s="485"/>
      <c r="D39" s="486"/>
      <c r="E39" s="479" t="s">
        <v>32</v>
      </c>
      <c r="F39" s="487">
        <f>'[2]1.1_MaterialChange'!I324</f>
        <v>0</v>
      </c>
      <c r="G39" s="487">
        <f>'[2]1.1_MaterialChange'!J324</f>
        <v>0</v>
      </c>
      <c r="H39" s="487">
        <f>'[2]1.1_MaterialChange'!K324</f>
        <v>0</v>
      </c>
      <c r="I39" s="487">
        <f>'[2]1.1_MaterialChange'!L324</f>
        <v>0</v>
      </c>
      <c r="J39" s="487">
        <f>'[2]1.1_MaterialChange'!M324</f>
        <v>0</v>
      </c>
      <c r="K39" s="488">
        <f>'[2]1.1_MaterialChange'!N324</f>
        <v>0</v>
      </c>
      <c r="M39" s="487">
        <f>'[2]1.1_MaterialChange'!S324</f>
        <v>0</v>
      </c>
      <c r="N39" s="487">
        <f>'[2]1.1_MaterialChange'!T324</f>
        <v>0</v>
      </c>
      <c r="O39" s="487">
        <f>'[2]1.1_MaterialChange'!U324</f>
        <v>0</v>
      </c>
      <c r="P39" s="487">
        <f>'[2]1.1_MaterialChange'!V324</f>
        <v>0</v>
      </c>
      <c r="Q39" s="487">
        <f>'[2]1.1_MaterialChange'!W324</f>
        <v>0</v>
      </c>
      <c r="R39" s="488">
        <f>'[2]1.1_MaterialChange'!X324</f>
        <v>0</v>
      </c>
      <c r="T39" s="487">
        <f>'[2]1.1_MaterialChange'!AC324</f>
        <v>0</v>
      </c>
      <c r="U39" s="487">
        <f>'[2]1.1_MaterialChange'!AD324</f>
        <v>0</v>
      </c>
      <c r="V39" s="487">
        <f>'[2]1.1_MaterialChange'!AE324</f>
        <v>0</v>
      </c>
      <c r="W39" s="487">
        <f>'[2]1.1_MaterialChange'!AF324</f>
        <v>0</v>
      </c>
      <c r="X39" s="487">
        <f>'[2]1.1_MaterialChange'!AG324</f>
        <v>0</v>
      </c>
      <c r="Y39" s="488">
        <f>'[2]1.1_MaterialChange'!AH324</f>
        <v>0</v>
      </c>
    </row>
    <row r="40" spans="1:25" ht="13.15" x14ac:dyDescent="0.35">
      <c r="A40" s="483"/>
      <c r="B40" s="484"/>
      <c r="C40" s="485"/>
      <c r="D40" s="486"/>
      <c r="E40" s="479" t="s">
        <v>33</v>
      </c>
      <c r="F40" s="487">
        <f>'[2]1.1_MaterialChange'!I325</f>
        <v>0</v>
      </c>
      <c r="G40" s="487">
        <f>'[2]1.1_MaterialChange'!J325</f>
        <v>0</v>
      </c>
      <c r="H40" s="487">
        <f>'[2]1.1_MaterialChange'!K325</f>
        <v>0</v>
      </c>
      <c r="I40" s="487">
        <f>'[2]1.1_MaterialChange'!L325</f>
        <v>0</v>
      </c>
      <c r="J40" s="487">
        <f>'[2]1.1_MaterialChange'!M325</f>
        <v>0</v>
      </c>
      <c r="K40" s="488">
        <f>'[2]1.1_MaterialChange'!N325</f>
        <v>0</v>
      </c>
      <c r="M40" s="487">
        <f>'[2]1.1_MaterialChange'!S325</f>
        <v>0</v>
      </c>
      <c r="N40" s="487">
        <f>'[2]1.1_MaterialChange'!T325</f>
        <v>0</v>
      </c>
      <c r="O40" s="487">
        <f>'[2]1.1_MaterialChange'!U325</f>
        <v>0</v>
      </c>
      <c r="P40" s="487">
        <f>'[2]1.1_MaterialChange'!V325</f>
        <v>0</v>
      </c>
      <c r="Q40" s="487">
        <f>'[2]1.1_MaterialChange'!W325</f>
        <v>0</v>
      </c>
      <c r="R40" s="488">
        <f>'[2]1.1_MaterialChange'!X325</f>
        <v>0</v>
      </c>
      <c r="T40" s="487">
        <f>'[2]1.1_MaterialChange'!AC325</f>
        <v>0</v>
      </c>
      <c r="U40" s="487">
        <f>'[2]1.1_MaterialChange'!AD325</f>
        <v>0</v>
      </c>
      <c r="V40" s="487">
        <f>'[2]1.1_MaterialChange'!AE325</f>
        <v>0</v>
      </c>
      <c r="W40" s="487">
        <f>'[2]1.1_MaterialChange'!AF325</f>
        <v>0</v>
      </c>
      <c r="X40" s="487">
        <f>'[2]1.1_MaterialChange'!AG325</f>
        <v>0</v>
      </c>
      <c r="Y40" s="488">
        <f>'[2]1.1_MaterialChange'!AH325</f>
        <v>0</v>
      </c>
    </row>
    <row r="41" spans="1:25" ht="13.5" thickBot="1" x14ac:dyDescent="0.4">
      <c r="A41" s="483"/>
      <c r="B41" s="489"/>
      <c r="C41" s="490"/>
      <c r="D41" s="491"/>
      <c r="E41" s="492" t="s">
        <v>34</v>
      </c>
      <c r="F41" s="493">
        <f>'[2]1.1_MaterialChange'!I326</f>
        <v>0</v>
      </c>
      <c r="G41" s="493">
        <f>'[2]1.1_MaterialChange'!J326</f>
        <v>0</v>
      </c>
      <c r="H41" s="493">
        <f>'[2]1.1_MaterialChange'!K326</f>
        <v>0</v>
      </c>
      <c r="I41" s="493">
        <f>'[2]1.1_MaterialChange'!L326</f>
        <v>0</v>
      </c>
      <c r="J41" s="493">
        <f>'[2]1.1_MaterialChange'!M326</f>
        <v>0</v>
      </c>
      <c r="K41" s="494">
        <f>'[2]1.1_MaterialChange'!N326</f>
        <v>0</v>
      </c>
      <c r="M41" s="493">
        <f>'[2]1.1_MaterialChange'!S326</f>
        <v>0</v>
      </c>
      <c r="N41" s="493">
        <f>'[2]1.1_MaterialChange'!T326</f>
        <v>0</v>
      </c>
      <c r="O41" s="493">
        <f>'[2]1.1_MaterialChange'!U326</f>
        <v>0</v>
      </c>
      <c r="P41" s="493">
        <f>'[2]1.1_MaterialChange'!V326</f>
        <v>0</v>
      </c>
      <c r="Q41" s="493">
        <f>'[2]1.1_MaterialChange'!W326</f>
        <v>0</v>
      </c>
      <c r="R41" s="494">
        <f>'[2]1.1_MaterialChange'!X326</f>
        <v>0</v>
      </c>
      <c r="T41" s="493">
        <f>'[2]1.1_MaterialChange'!AC326</f>
        <v>0</v>
      </c>
      <c r="U41" s="493">
        <f>'[2]1.1_MaterialChange'!AD326</f>
        <v>0</v>
      </c>
      <c r="V41" s="493">
        <f>'[2]1.1_MaterialChange'!AE326</f>
        <v>0</v>
      </c>
      <c r="W41" s="493">
        <f>'[2]1.1_MaterialChange'!AF326</f>
        <v>0</v>
      </c>
      <c r="X41" s="493">
        <f>'[2]1.1_MaterialChange'!AG326</f>
        <v>0</v>
      </c>
      <c r="Y41" s="494">
        <f>'[2]1.1_MaterialChange'!AH326</f>
        <v>0</v>
      </c>
    </row>
    <row r="42" spans="1:25" ht="26.25" x14ac:dyDescent="0.35">
      <c r="A42" s="495" t="s">
        <v>20</v>
      </c>
      <c r="B42" s="476">
        <v>29</v>
      </c>
      <c r="C42" s="477" t="s">
        <v>65</v>
      </c>
      <c r="D42" s="478" t="s">
        <v>38</v>
      </c>
      <c r="E42" s="496" t="s">
        <v>31</v>
      </c>
      <c r="F42" s="480">
        <f>'[2]1.1_MaterialChange'!I327</f>
        <v>0</v>
      </c>
      <c r="G42" s="480">
        <f>'[2]1.1_MaterialChange'!J327</f>
        <v>0</v>
      </c>
      <c r="H42" s="480">
        <f>'[2]1.1_MaterialChange'!K327</f>
        <v>0</v>
      </c>
      <c r="I42" s="480">
        <f>'[2]1.1_MaterialChange'!L327</f>
        <v>0</v>
      </c>
      <c r="J42" s="480">
        <f>'[2]1.1_MaterialChange'!M327</f>
        <v>0</v>
      </c>
      <c r="K42" s="481">
        <f>'[2]1.1_MaterialChange'!N327</f>
        <v>0</v>
      </c>
      <c r="M42" s="480">
        <f>'[2]1.1_MaterialChange'!S327</f>
        <v>0</v>
      </c>
      <c r="N42" s="480">
        <f>'[2]1.1_MaterialChange'!T327</f>
        <v>0</v>
      </c>
      <c r="O42" s="480">
        <f>'[2]1.1_MaterialChange'!U327</f>
        <v>0</v>
      </c>
      <c r="P42" s="480">
        <f>'[2]1.1_MaterialChange'!V327</f>
        <v>0</v>
      </c>
      <c r="Q42" s="480">
        <f>'[2]1.1_MaterialChange'!W327</f>
        <v>0</v>
      </c>
      <c r="R42" s="481">
        <f>'[2]1.1_MaterialChange'!X327</f>
        <v>0</v>
      </c>
      <c r="T42" s="480">
        <f>'[2]1.1_MaterialChange'!AC327</f>
        <v>0</v>
      </c>
      <c r="U42" s="480">
        <f>'[2]1.1_MaterialChange'!AD327</f>
        <v>0</v>
      </c>
      <c r="V42" s="480">
        <f>'[2]1.1_MaterialChange'!AE327</f>
        <v>0</v>
      </c>
      <c r="W42" s="480">
        <f>'[2]1.1_MaterialChange'!AF327</f>
        <v>0</v>
      </c>
      <c r="X42" s="480">
        <f>'[2]1.1_MaterialChange'!AG327</f>
        <v>0</v>
      </c>
      <c r="Y42" s="481">
        <f>'[2]1.1_MaterialChange'!AH327</f>
        <v>0</v>
      </c>
    </row>
    <row r="43" spans="1:25" ht="13.15" x14ac:dyDescent="0.35">
      <c r="A43" s="483"/>
      <c r="B43" s="484"/>
      <c r="C43" s="485"/>
      <c r="D43" s="486"/>
      <c r="E43" s="479" t="s">
        <v>32</v>
      </c>
      <c r="F43" s="487">
        <f>'[2]1.1_MaterialChange'!I328</f>
        <v>0</v>
      </c>
      <c r="G43" s="487">
        <f>'[2]1.1_MaterialChange'!J328</f>
        <v>0</v>
      </c>
      <c r="H43" s="487">
        <f>'[2]1.1_MaterialChange'!K328</f>
        <v>0</v>
      </c>
      <c r="I43" s="487">
        <f>'[2]1.1_MaterialChange'!L328</f>
        <v>0</v>
      </c>
      <c r="J43" s="487">
        <f>'[2]1.1_MaterialChange'!M328</f>
        <v>0</v>
      </c>
      <c r="K43" s="488">
        <f>'[2]1.1_MaterialChange'!N328</f>
        <v>0</v>
      </c>
      <c r="M43" s="487">
        <f>'[2]1.1_MaterialChange'!S328</f>
        <v>0</v>
      </c>
      <c r="N43" s="487">
        <f>'[2]1.1_MaterialChange'!T328</f>
        <v>0</v>
      </c>
      <c r="O43" s="487">
        <f>'[2]1.1_MaterialChange'!U328</f>
        <v>0</v>
      </c>
      <c r="P43" s="487">
        <f>'[2]1.1_MaterialChange'!V328</f>
        <v>0</v>
      </c>
      <c r="Q43" s="487">
        <f>'[2]1.1_MaterialChange'!W328</f>
        <v>0</v>
      </c>
      <c r="R43" s="488">
        <f>'[2]1.1_MaterialChange'!X328</f>
        <v>0</v>
      </c>
      <c r="T43" s="487">
        <f>'[2]1.1_MaterialChange'!AC328</f>
        <v>0</v>
      </c>
      <c r="U43" s="487">
        <f>'[2]1.1_MaterialChange'!AD328</f>
        <v>0</v>
      </c>
      <c r="V43" s="487">
        <f>'[2]1.1_MaterialChange'!AE328</f>
        <v>0</v>
      </c>
      <c r="W43" s="487">
        <f>'[2]1.1_MaterialChange'!AF328</f>
        <v>0</v>
      </c>
      <c r="X43" s="487">
        <f>'[2]1.1_MaterialChange'!AG328</f>
        <v>0</v>
      </c>
      <c r="Y43" s="488">
        <f>'[2]1.1_MaterialChange'!AH328</f>
        <v>0</v>
      </c>
    </row>
    <row r="44" spans="1:25" ht="13.15" x14ac:dyDescent="0.35">
      <c r="A44" s="483"/>
      <c r="B44" s="484"/>
      <c r="C44" s="485"/>
      <c r="D44" s="486"/>
      <c r="E44" s="479" t="s">
        <v>33</v>
      </c>
      <c r="F44" s="487">
        <f>'[2]1.1_MaterialChange'!I329</f>
        <v>0</v>
      </c>
      <c r="G44" s="487">
        <f>'[2]1.1_MaterialChange'!J329</f>
        <v>0</v>
      </c>
      <c r="H44" s="487">
        <f>'[2]1.1_MaterialChange'!K329</f>
        <v>0</v>
      </c>
      <c r="I44" s="487">
        <f>'[2]1.1_MaterialChange'!L329</f>
        <v>0</v>
      </c>
      <c r="J44" s="487">
        <f>'[2]1.1_MaterialChange'!M329</f>
        <v>0</v>
      </c>
      <c r="K44" s="488">
        <f>'[2]1.1_MaterialChange'!N329</f>
        <v>0</v>
      </c>
      <c r="M44" s="487">
        <f>'[2]1.1_MaterialChange'!S329</f>
        <v>2</v>
      </c>
      <c r="N44" s="487">
        <f>'[2]1.1_MaterialChange'!T329</f>
        <v>2</v>
      </c>
      <c r="O44" s="487">
        <f>'[2]1.1_MaterialChange'!U329</f>
        <v>0</v>
      </c>
      <c r="P44" s="487">
        <f>'[2]1.1_MaterialChange'!V329</f>
        <v>0</v>
      </c>
      <c r="Q44" s="487">
        <f>'[2]1.1_MaterialChange'!W329</f>
        <v>0</v>
      </c>
      <c r="R44" s="488">
        <f>'[2]1.1_MaterialChange'!X329</f>
        <v>0</v>
      </c>
      <c r="T44" s="487">
        <f>'[2]1.1_MaterialChange'!AC329</f>
        <v>2</v>
      </c>
      <c r="U44" s="487">
        <f>'[2]1.1_MaterialChange'!AD329</f>
        <v>2</v>
      </c>
      <c r="V44" s="487">
        <f>'[2]1.1_MaterialChange'!AE329</f>
        <v>0</v>
      </c>
      <c r="W44" s="487">
        <f>'[2]1.1_MaterialChange'!AF329</f>
        <v>0</v>
      </c>
      <c r="X44" s="487">
        <f>'[2]1.1_MaterialChange'!AG329</f>
        <v>0</v>
      </c>
      <c r="Y44" s="488">
        <f>'[2]1.1_MaterialChange'!AH329</f>
        <v>0</v>
      </c>
    </row>
    <row r="45" spans="1:25" ht="13.5" thickBot="1" x14ac:dyDescent="0.4">
      <c r="A45" s="483"/>
      <c r="B45" s="489"/>
      <c r="C45" s="490"/>
      <c r="D45" s="491"/>
      <c r="E45" s="492" t="s">
        <v>34</v>
      </c>
      <c r="F45" s="493">
        <f>'[2]1.1_MaterialChange'!I330</f>
        <v>0</v>
      </c>
      <c r="G45" s="493">
        <f>'[2]1.1_MaterialChange'!J330</f>
        <v>0</v>
      </c>
      <c r="H45" s="493">
        <f>'[2]1.1_MaterialChange'!K330</f>
        <v>0</v>
      </c>
      <c r="I45" s="493">
        <f>'[2]1.1_MaterialChange'!L330</f>
        <v>0</v>
      </c>
      <c r="J45" s="493">
        <f>'[2]1.1_MaterialChange'!M330</f>
        <v>0</v>
      </c>
      <c r="K45" s="494">
        <f>'[2]1.1_MaterialChange'!N330</f>
        <v>0</v>
      </c>
      <c r="M45" s="493">
        <f>'[2]1.1_MaterialChange'!S330</f>
        <v>0</v>
      </c>
      <c r="N45" s="493">
        <f>'[2]1.1_MaterialChange'!T330</f>
        <v>0</v>
      </c>
      <c r="O45" s="493">
        <f>'[2]1.1_MaterialChange'!U330</f>
        <v>0</v>
      </c>
      <c r="P45" s="493">
        <f>'[2]1.1_MaterialChange'!V330</f>
        <v>0</v>
      </c>
      <c r="Q45" s="493">
        <f>'[2]1.1_MaterialChange'!W330</f>
        <v>0</v>
      </c>
      <c r="R45" s="494">
        <f>'[2]1.1_MaterialChange'!X330</f>
        <v>0</v>
      </c>
      <c r="T45" s="493">
        <f>'[2]1.1_MaterialChange'!AC330</f>
        <v>0</v>
      </c>
      <c r="U45" s="493">
        <f>'[2]1.1_MaterialChange'!AD330</f>
        <v>0</v>
      </c>
      <c r="V45" s="493">
        <f>'[2]1.1_MaterialChange'!AE330</f>
        <v>0</v>
      </c>
      <c r="W45" s="493">
        <f>'[2]1.1_MaterialChange'!AF330</f>
        <v>0</v>
      </c>
      <c r="X45" s="493">
        <f>'[2]1.1_MaterialChange'!AG330</f>
        <v>0</v>
      </c>
      <c r="Y45" s="494">
        <f>'[2]1.1_MaterialChange'!AH330</f>
        <v>0</v>
      </c>
    </row>
    <row r="46" spans="1:25" ht="25.5" x14ac:dyDescent="0.35">
      <c r="A46" s="495" t="s">
        <v>20</v>
      </c>
      <c r="B46" s="476">
        <v>36</v>
      </c>
      <c r="C46" s="477" t="s">
        <v>16</v>
      </c>
      <c r="D46" s="478" t="s">
        <v>38</v>
      </c>
      <c r="E46" s="496" t="s">
        <v>31</v>
      </c>
      <c r="F46" s="480">
        <f>'[2]1.1_MaterialChange'!I331</f>
        <v>0</v>
      </c>
      <c r="G46" s="480">
        <f>'[2]1.1_MaterialChange'!J331</f>
        <v>0</v>
      </c>
      <c r="H46" s="480">
        <f>'[2]1.1_MaterialChange'!K331</f>
        <v>0</v>
      </c>
      <c r="I46" s="480">
        <f>'[2]1.1_MaterialChange'!L331</f>
        <v>0</v>
      </c>
      <c r="J46" s="480">
        <f>'[2]1.1_MaterialChange'!M331</f>
        <v>0</v>
      </c>
      <c r="K46" s="481">
        <f>'[2]1.1_MaterialChange'!N331</f>
        <v>0</v>
      </c>
      <c r="M46" s="480">
        <f>'[2]1.1_MaterialChange'!S331</f>
        <v>0</v>
      </c>
      <c r="N46" s="480">
        <f>'[2]1.1_MaterialChange'!T331</f>
        <v>0</v>
      </c>
      <c r="O46" s="480">
        <f>'[2]1.1_MaterialChange'!U331</f>
        <v>0</v>
      </c>
      <c r="P46" s="480">
        <f>'[2]1.1_MaterialChange'!V331</f>
        <v>0</v>
      </c>
      <c r="Q46" s="480">
        <f>'[2]1.1_MaterialChange'!W331</f>
        <v>0</v>
      </c>
      <c r="R46" s="481">
        <f>'[2]1.1_MaterialChange'!X331</f>
        <v>0</v>
      </c>
      <c r="T46" s="480">
        <f>'[2]1.1_MaterialChange'!AC331</f>
        <v>0</v>
      </c>
      <c r="U46" s="480">
        <f>'[2]1.1_MaterialChange'!AD331</f>
        <v>0</v>
      </c>
      <c r="V46" s="480">
        <f>'[2]1.1_MaterialChange'!AE331</f>
        <v>0</v>
      </c>
      <c r="W46" s="480">
        <f>'[2]1.1_MaterialChange'!AF331</f>
        <v>0</v>
      </c>
      <c r="X46" s="480">
        <f>'[2]1.1_MaterialChange'!AG331</f>
        <v>0</v>
      </c>
      <c r="Y46" s="481">
        <f>'[2]1.1_MaterialChange'!AH331</f>
        <v>0</v>
      </c>
    </row>
    <row r="47" spans="1:25" ht="13.15" x14ac:dyDescent="0.35">
      <c r="A47" s="483"/>
      <c r="B47" s="484"/>
      <c r="C47" s="485"/>
      <c r="D47" s="486"/>
      <c r="E47" s="479" t="s">
        <v>32</v>
      </c>
      <c r="F47" s="487">
        <f>'[2]1.1_MaterialChange'!I332</f>
        <v>0</v>
      </c>
      <c r="G47" s="487">
        <f>'[2]1.1_MaterialChange'!J332</f>
        <v>0</v>
      </c>
      <c r="H47" s="487">
        <f>'[2]1.1_MaterialChange'!K332</f>
        <v>0</v>
      </c>
      <c r="I47" s="487">
        <f>'[2]1.1_MaterialChange'!L332</f>
        <v>0</v>
      </c>
      <c r="J47" s="487">
        <f>'[2]1.1_MaterialChange'!M332</f>
        <v>0</v>
      </c>
      <c r="K47" s="488">
        <f>'[2]1.1_MaterialChange'!N332</f>
        <v>0</v>
      </c>
      <c r="M47" s="487">
        <f>'[2]1.1_MaterialChange'!S332</f>
        <v>0</v>
      </c>
      <c r="N47" s="487">
        <f>'[2]1.1_MaterialChange'!T332</f>
        <v>0</v>
      </c>
      <c r="O47" s="487">
        <f>'[2]1.1_MaterialChange'!U332</f>
        <v>0</v>
      </c>
      <c r="P47" s="487">
        <f>'[2]1.1_MaterialChange'!V332</f>
        <v>0</v>
      </c>
      <c r="Q47" s="487">
        <f>'[2]1.1_MaterialChange'!W332</f>
        <v>0</v>
      </c>
      <c r="R47" s="488">
        <f>'[2]1.1_MaterialChange'!X332</f>
        <v>0</v>
      </c>
      <c r="T47" s="487">
        <f>'[2]1.1_MaterialChange'!AC332</f>
        <v>0</v>
      </c>
      <c r="U47" s="487">
        <f>'[2]1.1_MaterialChange'!AD332</f>
        <v>0</v>
      </c>
      <c r="V47" s="487">
        <f>'[2]1.1_MaterialChange'!AE332</f>
        <v>0</v>
      </c>
      <c r="W47" s="487">
        <f>'[2]1.1_MaterialChange'!AF332</f>
        <v>0</v>
      </c>
      <c r="X47" s="487">
        <f>'[2]1.1_MaterialChange'!AG332</f>
        <v>0</v>
      </c>
      <c r="Y47" s="488">
        <f>'[2]1.1_MaterialChange'!AH332</f>
        <v>0</v>
      </c>
    </row>
    <row r="48" spans="1:25" ht="13.15" x14ac:dyDescent="0.35">
      <c r="A48" s="483"/>
      <c r="B48" s="484"/>
      <c r="C48" s="485"/>
      <c r="D48" s="486"/>
      <c r="E48" s="479" t="s">
        <v>33</v>
      </c>
      <c r="F48" s="487">
        <f>'[2]1.1_MaterialChange'!I333</f>
        <v>0</v>
      </c>
      <c r="G48" s="487">
        <f>'[2]1.1_MaterialChange'!J333</f>
        <v>0</v>
      </c>
      <c r="H48" s="487">
        <f>'[2]1.1_MaterialChange'!K333</f>
        <v>0</v>
      </c>
      <c r="I48" s="487">
        <f>'[2]1.1_MaterialChange'!L333</f>
        <v>0</v>
      </c>
      <c r="J48" s="487">
        <f>'[2]1.1_MaterialChange'!M333</f>
        <v>0</v>
      </c>
      <c r="K48" s="488">
        <f>'[2]1.1_MaterialChange'!N333</f>
        <v>0</v>
      </c>
      <c r="M48" s="487">
        <f>'[2]1.1_MaterialChange'!S333</f>
        <v>2</v>
      </c>
      <c r="N48" s="487">
        <f>'[2]1.1_MaterialChange'!T333</f>
        <v>2</v>
      </c>
      <c r="O48" s="487">
        <f>'[2]1.1_MaterialChange'!U333</f>
        <v>0</v>
      </c>
      <c r="P48" s="487">
        <f>'[2]1.1_MaterialChange'!V333</f>
        <v>0</v>
      </c>
      <c r="Q48" s="487">
        <f>'[2]1.1_MaterialChange'!W333</f>
        <v>0</v>
      </c>
      <c r="R48" s="488">
        <f>'[2]1.1_MaterialChange'!X333</f>
        <v>0</v>
      </c>
      <c r="T48" s="487">
        <f>'[2]1.1_MaterialChange'!AC333</f>
        <v>2</v>
      </c>
      <c r="U48" s="487">
        <f>'[2]1.1_MaterialChange'!AD333</f>
        <v>2</v>
      </c>
      <c r="V48" s="487">
        <f>'[2]1.1_MaterialChange'!AE333</f>
        <v>0</v>
      </c>
      <c r="W48" s="487">
        <f>'[2]1.1_MaterialChange'!AF333</f>
        <v>0</v>
      </c>
      <c r="X48" s="487">
        <f>'[2]1.1_MaterialChange'!AG333</f>
        <v>0</v>
      </c>
      <c r="Y48" s="488">
        <f>'[2]1.1_MaterialChange'!AH333</f>
        <v>0</v>
      </c>
    </row>
    <row r="49" spans="1:25" ht="13.5" thickBot="1" x14ac:dyDescent="0.4">
      <c r="A49" s="483"/>
      <c r="B49" s="489"/>
      <c r="C49" s="490"/>
      <c r="D49" s="491"/>
      <c r="E49" s="492" t="s">
        <v>34</v>
      </c>
      <c r="F49" s="493">
        <f>'[2]1.1_MaterialChange'!I334</f>
        <v>0</v>
      </c>
      <c r="G49" s="493">
        <f>'[2]1.1_MaterialChange'!J334</f>
        <v>0</v>
      </c>
      <c r="H49" s="493">
        <f>'[2]1.1_MaterialChange'!K334</f>
        <v>0</v>
      </c>
      <c r="I49" s="493">
        <f>'[2]1.1_MaterialChange'!L334</f>
        <v>0</v>
      </c>
      <c r="J49" s="493">
        <f>'[2]1.1_MaterialChange'!M334</f>
        <v>0</v>
      </c>
      <c r="K49" s="494">
        <f>'[2]1.1_MaterialChange'!N334</f>
        <v>0</v>
      </c>
      <c r="M49" s="493">
        <f>'[2]1.1_MaterialChange'!S334</f>
        <v>0</v>
      </c>
      <c r="N49" s="493">
        <f>'[2]1.1_MaterialChange'!T334</f>
        <v>0</v>
      </c>
      <c r="O49" s="493">
        <f>'[2]1.1_MaterialChange'!U334</f>
        <v>0</v>
      </c>
      <c r="P49" s="493">
        <f>'[2]1.1_MaterialChange'!V334</f>
        <v>0</v>
      </c>
      <c r="Q49" s="493">
        <f>'[2]1.1_MaterialChange'!W334</f>
        <v>0</v>
      </c>
      <c r="R49" s="494">
        <f>'[2]1.1_MaterialChange'!X334</f>
        <v>0</v>
      </c>
      <c r="T49" s="493">
        <f>'[2]1.1_MaterialChange'!AC334</f>
        <v>0</v>
      </c>
      <c r="U49" s="493">
        <f>'[2]1.1_MaterialChange'!AD334</f>
        <v>0</v>
      </c>
      <c r="V49" s="493">
        <f>'[2]1.1_MaterialChange'!AE334</f>
        <v>0</v>
      </c>
      <c r="W49" s="493">
        <f>'[2]1.1_MaterialChange'!AF334</f>
        <v>0</v>
      </c>
      <c r="X49" s="493">
        <f>'[2]1.1_MaterialChange'!AG334</f>
        <v>0</v>
      </c>
      <c r="Y49" s="494">
        <f>'[2]1.1_MaterialChange'!AH334</f>
        <v>0</v>
      </c>
    </row>
    <row r="50" spans="1:25" ht="25.5" x14ac:dyDescent="0.35">
      <c r="A50" s="495" t="s">
        <v>20</v>
      </c>
      <c r="B50" s="476">
        <v>30</v>
      </c>
      <c r="C50" s="477" t="s">
        <v>54</v>
      </c>
      <c r="D50" s="478" t="s">
        <v>38</v>
      </c>
      <c r="E50" s="496" t="s">
        <v>31</v>
      </c>
      <c r="F50" s="480">
        <f>'[2]1.1_MaterialChange'!I335</f>
        <v>0</v>
      </c>
      <c r="G50" s="480">
        <f>'[2]1.1_MaterialChange'!J335</f>
        <v>0</v>
      </c>
      <c r="H50" s="480">
        <f>'[2]1.1_MaterialChange'!K335</f>
        <v>0</v>
      </c>
      <c r="I50" s="480">
        <f>'[2]1.1_MaterialChange'!L335</f>
        <v>0</v>
      </c>
      <c r="J50" s="480">
        <f>'[2]1.1_MaterialChange'!M335</f>
        <v>0</v>
      </c>
      <c r="K50" s="481">
        <f>'[2]1.1_MaterialChange'!N335</f>
        <v>0</v>
      </c>
      <c r="M50" s="480">
        <f>'[2]1.1_MaterialChange'!S335</f>
        <v>0</v>
      </c>
      <c r="N50" s="480">
        <f>'[2]1.1_MaterialChange'!T335</f>
        <v>0</v>
      </c>
      <c r="O50" s="480">
        <f>'[2]1.1_MaterialChange'!U335</f>
        <v>0</v>
      </c>
      <c r="P50" s="480">
        <f>'[2]1.1_MaterialChange'!V335</f>
        <v>0</v>
      </c>
      <c r="Q50" s="480">
        <f>'[2]1.1_MaterialChange'!W335</f>
        <v>0</v>
      </c>
      <c r="R50" s="481">
        <f>'[2]1.1_MaterialChange'!X335</f>
        <v>0</v>
      </c>
      <c r="T50" s="480">
        <f>'[2]1.1_MaterialChange'!AC335</f>
        <v>0</v>
      </c>
      <c r="U50" s="480">
        <f>'[2]1.1_MaterialChange'!AD335</f>
        <v>0</v>
      </c>
      <c r="V50" s="480">
        <f>'[2]1.1_MaterialChange'!AE335</f>
        <v>0</v>
      </c>
      <c r="W50" s="480">
        <f>'[2]1.1_MaterialChange'!AF335</f>
        <v>0</v>
      </c>
      <c r="X50" s="480">
        <f>'[2]1.1_MaterialChange'!AG335</f>
        <v>0</v>
      </c>
      <c r="Y50" s="481">
        <f>'[2]1.1_MaterialChange'!AH335</f>
        <v>0</v>
      </c>
    </row>
    <row r="51" spans="1:25" ht="13.15" x14ac:dyDescent="0.35">
      <c r="A51" s="483"/>
      <c r="B51" s="484"/>
      <c r="C51" s="485"/>
      <c r="D51" s="486"/>
      <c r="E51" s="479" t="s">
        <v>32</v>
      </c>
      <c r="F51" s="487">
        <f>'[2]1.1_MaterialChange'!I336</f>
        <v>0</v>
      </c>
      <c r="G51" s="487">
        <f>'[2]1.1_MaterialChange'!J336</f>
        <v>0</v>
      </c>
      <c r="H51" s="487">
        <f>'[2]1.1_MaterialChange'!K336</f>
        <v>0</v>
      </c>
      <c r="I51" s="487">
        <f>'[2]1.1_MaterialChange'!L336</f>
        <v>0</v>
      </c>
      <c r="J51" s="487">
        <f>'[2]1.1_MaterialChange'!M336</f>
        <v>0</v>
      </c>
      <c r="K51" s="488">
        <f>'[2]1.1_MaterialChange'!N336</f>
        <v>0</v>
      </c>
      <c r="M51" s="487">
        <f>'[2]1.1_MaterialChange'!S336</f>
        <v>0</v>
      </c>
      <c r="N51" s="487">
        <f>'[2]1.1_MaterialChange'!T336</f>
        <v>0</v>
      </c>
      <c r="O51" s="487">
        <f>'[2]1.1_MaterialChange'!U336</f>
        <v>0</v>
      </c>
      <c r="P51" s="487">
        <f>'[2]1.1_MaterialChange'!V336</f>
        <v>0</v>
      </c>
      <c r="Q51" s="487">
        <f>'[2]1.1_MaterialChange'!W336</f>
        <v>0</v>
      </c>
      <c r="R51" s="488">
        <f>'[2]1.1_MaterialChange'!X336</f>
        <v>0</v>
      </c>
      <c r="T51" s="487">
        <f>'[2]1.1_MaterialChange'!AC336</f>
        <v>0</v>
      </c>
      <c r="U51" s="487">
        <f>'[2]1.1_MaterialChange'!AD336</f>
        <v>0</v>
      </c>
      <c r="V51" s="487">
        <f>'[2]1.1_MaterialChange'!AE336</f>
        <v>0</v>
      </c>
      <c r="W51" s="487">
        <f>'[2]1.1_MaterialChange'!AF336</f>
        <v>0</v>
      </c>
      <c r="X51" s="487">
        <f>'[2]1.1_MaterialChange'!AG336</f>
        <v>0</v>
      </c>
      <c r="Y51" s="488">
        <f>'[2]1.1_MaterialChange'!AH336</f>
        <v>0</v>
      </c>
    </row>
    <row r="52" spans="1:25" ht="13.15" x14ac:dyDescent="0.35">
      <c r="A52" s="483"/>
      <c r="B52" s="484"/>
      <c r="C52" s="485"/>
      <c r="D52" s="486"/>
      <c r="E52" s="479" t="s">
        <v>33</v>
      </c>
      <c r="F52" s="487">
        <f>'[2]1.1_MaterialChange'!I337</f>
        <v>0</v>
      </c>
      <c r="G52" s="487">
        <f>'[2]1.1_MaterialChange'!J337</f>
        <v>0</v>
      </c>
      <c r="H52" s="487">
        <f>'[2]1.1_MaterialChange'!K337</f>
        <v>0</v>
      </c>
      <c r="I52" s="487">
        <f>'[2]1.1_MaterialChange'!L337</f>
        <v>0</v>
      </c>
      <c r="J52" s="487">
        <f>'[2]1.1_MaterialChange'!M337</f>
        <v>0</v>
      </c>
      <c r="K52" s="488">
        <f>'[2]1.1_MaterialChange'!N337</f>
        <v>0</v>
      </c>
      <c r="M52" s="487">
        <f>'[2]1.1_MaterialChange'!S337</f>
        <v>0</v>
      </c>
      <c r="N52" s="487">
        <f>'[2]1.1_MaterialChange'!T337</f>
        <v>0</v>
      </c>
      <c r="O52" s="487">
        <f>'[2]1.1_MaterialChange'!U337</f>
        <v>0</v>
      </c>
      <c r="P52" s="487">
        <f>'[2]1.1_MaterialChange'!V337</f>
        <v>0</v>
      </c>
      <c r="Q52" s="487">
        <f>'[2]1.1_MaterialChange'!W337</f>
        <v>0</v>
      </c>
      <c r="R52" s="488">
        <f>'[2]1.1_MaterialChange'!X337</f>
        <v>0</v>
      </c>
      <c r="T52" s="487">
        <f>'[2]1.1_MaterialChange'!AC337</f>
        <v>0</v>
      </c>
      <c r="U52" s="487">
        <f>'[2]1.1_MaterialChange'!AD337</f>
        <v>0</v>
      </c>
      <c r="V52" s="487">
        <f>'[2]1.1_MaterialChange'!AE337</f>
        <v>0</v>
      </c>
      <c r="W52" s="487">
        <f>'[2]1.1_MaterialChange'!AF337</f>
        <v>0</v>
      </c>
      <c r="X52" s="487">
        <f>'[2]1.1_MaterialChange'!AG337</f>
        <v>0</v>
      </c>
      <c r="Y52" s="488">
        <f>'[2]1.1_MaterialChange'!AH337</f>
        <v>0</v>
      </c>
    </row>
    <row r="53" spans="1:25" ht="13.5" thickBot="1" x14ac:dyDescent="0.4">
      <c r="A53" s="483"/>
      <c r="B53" s="489"/>
      <c r="C53" s="490"/>
      <c r="D53" s="491"/>
      <c r="E53" s="492" t="s">
        <v>34</v>
      </c>
      <c r="F53" s="493">
        <f>'[2]1.1_MaterialChange'!I338</f>
        <v>0</v>
      </c>
      <c r="G53" s="493">
        <f>'[2]1.1_MaterialChange'!J338</f>
        <v>0</v>
      </c>
      <c r="H53" s="493">
        <f>'[2]1.1_MaterialChange'!K338</f>
        <v>0</v>
      </c>
      <c r="I53" s="493">
        <f>'[2]1.1_MaterialChange'!L338</f>
        <v>0</v>
      </c>
      <c r="J53" s="493">
        <f>'[2]1.1_MaterialChange'!M338</f>
        <v>0</v>
      </c>
      <c r="K53" s="494">
        <f>'[2]1.1_MaterialChange'!N338</f>
        <v>0</v>
      </c>
      <c r="M53" s="493">
        <f>'[2]1.1_MaterialChange'!S338</f>
        <v>0</v>
      </c>
      <c r="N53" s="493">
        <f>'[2]1.1_MaterialChange'!T338</f>
        <v>0</v>
      </c>
      <c r="O53" s="493">
        <f>'[2]1.1_MaterialChange'!U338</f>
        <v>0</v>
      </c>
      <c r="P53" s="493">
        <f>'[2]1.1_MaterialChange'!V338</f>
        <v>0</v>
      </c>
      <c r="Q53" s="493">
        <f>'[2]1.1_MaterialChange'!W338</f>
        <v>0</v>
      </c>
      <c r="R53" s="494">
        <f>'[2]1.1_MaterialChange'!X338</f>
        <v>0</v>
      </c>
      <c r="T53" s="493">
        <f>'[2]1.1_MaterialChange'!AC338</f>
        <v>0</v>
      </c>
      <c r="U53" s="493">
        <f>'[2]1.1_MaterialChange'!AD338</f>
        <v>0</v>
      </c>
      <c r="V53" s="493">
        <f>'[2]1.1_MaterialChange'!AE338</f>
        <v>0</v>
      </c>
      <c r="W53" s="493">
        <f>'[2]1.1_MaterialChange'!AF338</f>
        <v>0</v>
      </c>
      <c r="X53" s="493">
        <f>'[2]1.1_MaterialChange'!AG338</f>
        <v>0</v>
      </c>
      <c r="Y53" s="494">
        <f>'[2]1.1_MaterialChange'!AH338</f>
        <v>0</v>
      </c>
    </row>
    <row r="54" spans="1:25" ht="25.5" x14ac:dyDescent="0.35">
      <c r="A54" s="495" t="s">
        <v>20</v>
      </c>
      <c r="B54" s="476">
        <v>3</v>
      </c>
      <c r="C54" s="477" t="s">
        <v>66</v>
      </c>
      <c r="D54" s="478" t="s">
        <v>37</v>
      </c>
      <c r="E54" s="496" t="s">
        <v>31</v>
      </c>
      <c r="F54" s="480">
        <f>'[2]1.1_MaterialChange'!I339</f>
        <v>0</v>
      </c>
      <c r="G54" s="480">
        <f>'[2]1.1_MaterialChange'!J339</f>
        <v>0</v>
      </c>
      <c r="H54" s="480">
        <f>'[2]1.1_MaterialChange'!K339</f>
        <v>0</v>
      </c>
      <c r="I54" s="480">
        <f>'[2]1.1_MaterialChange'!L339</f>
        <v>0</v>
      </c>
      <c r="J54" s="480">
        <f>'[2]1.1_MaterialChange'!M339</f>
        <v>0</v>
      </c>
      <c r="K54" s="481">
        <f>'[2]1.1_MaterialChange'!N339</f>
        <v>0</v>
      </c>
      <c r="M54" s="480">
        <f>'[2]1.1_MaterialChange'!S339</f>
        <v>0</v>
      </c>
      <c r="N54" s="480">
        <f>'[2]1.1_MaterialChange'!T339</f>
        <v>0</v>
      </c>
      <c r="O54" s="480">
        <f>'[2]1.1_MaterialChange'!U339</f>
        <v>0</v>
      </c>
      <c r="P54" s="480">
        <f>'[2]1.1_MaterialChange'!V339</f>
        <v>0</v>
      </c>
      <c r="Q54" s="480">
        <f>'[2]1.1_MaterialChange'!W339</f>
        <v>0</v>
      </c>
      <c r="R54" s="481">
        <f>'[2]1.1_MaterialChange'!X339</f>
        <v>0</v>
      </c>
      <c r="T54" s="480">
        <f>'[2]1.1_MaterialChange'!AC339</f>
        <v>0</v>
      </c>
      <c r="U54" s="480">
        <f>'[2]1.1_MaterialChange'!AD339</f>
        <v>0</v>
      </c>
      <c r="V54" s="480">
        <f>'[2]1.1_MaterialChange'!AE339</f>
        <v>0</v>
      </c>
      <c r="W54" s="480">
        <f>'[2]1.1_MaterialChange'!AF339</f>
        <v>0</v>
      </c>
      <c r="X54" s="480">
        <f>'[2]1.1_MaterialChange'!AG339</f>
        <v>0</v>
      </c>
      <c r="Y54" s="481">
        <f>'[2]1.1_MaterialChange'!AH339</f>
        <v>0</v>
      </c>
    </row>
    <row r="55" spans="1:25" ht="13.15" x14ac:dyDescent="0.35">
      <c r="A55" s="483"/>
      <c r="B55" s="484"/>
      <c r="C55" s="485"/>
      <c r="D55" s="486"/>
      <c r="E55" s="479" t="s">
        <v>32</v>
      </c>
      <c r="F55" s="487">
        <f>'[2]1.1_MaterialChange'!I340</f>
        <v>0</v>
      </c>
      <c r="G55" s="487">
        <f>'[2]1.1_MaterialChange'!J340</f>
        <v>0</v>
      </c>
      <c r="H55" s="487">
        <f>'[2]1.1_MaterialChange'!K340</f>
        <v>0</v>
      </c>
      <c r="I55" s="487">
        <f>'[2]1.1_MaterialChange'!L340</f>
        <v>0</v>
      </c>
      <c r="J55" s="487">
        <f>'[2]1.1_MaterialChange'!M340</f>
        <v>0</v>
      </c>
      <c r="K55" s="488">
        <f>'[2]1.1_MaterialChange'!N340</f>
        <v>0</v>
      </c>
      <c r="M55" s="487">
        <f>'[2]1.1_MaterialChange'!S340</f>
        <v>8</v>
      </c>
      <c r="N55" s="487">
        <f>'[2]1.1_MaterialChange'!T340</f>
        <v>10</v>
      </c>
      <c r="O55" s="487">
        <f>'[2]1.1_MaterialChange'!U340</f>
        <v>0</v>
      </c>
      <c r="P55" s="487">
        <f>'[2]1.1_MaterialChange'!V340</f>
        <v>-2</v>
      </c>
      <c r="Q55" s="487">
        <f>'[2]1.1_MaterialChange'!W340</f>
        <v>0</v>
      </c>
      <c r="R55" s="488">
        <f>'[2]1.1_MaterialChange'!X340</f>
        <v>0</v>
      </c>
      <c r="T55" s="487">
        <f>'[2]1.1_MaterialChange'!AC340</f>
        <v>8</v>
      </c>
      <c r="U55" s="487">
        <f>'[2]1.1_MaterialChange'!AD340</f>
        <v>10</v>
      </c>
      <c r="V55" s="487">
        <f>'[2]1.1_MaterialChange'!AE340</f>
        <v>0</v>
      </c>
      <c r="W55" s="487">
        <f>'[2]1.1_MaterialChange'!AF340</f>
        <v>-2</v>
      </c>
      <c r="X55" s="487">
        <f>'[2]1.1_MaterialChange'!AG340</f>
        <v>0</v>
      </c>
      <c r="Y55" s="488">
        <f>'[2]1.1_MaterialChange'!AH340</f>
        <v>0</v>
      </c>
    </row>
    <row r="56" spans="1:25" ht="13.15" x14ac:dyDescent="0.35">
      <c r="A56" s="483"/>
      <c r="B56" s="484"/>
      <c r="C56" s="485"/>
      <c r="D56" s="486"/>
      <c r="E56" s="479" t="s">
        <v>33</v>
      </c>
      <c r="F56" s="487">
        <f>'[2]1.1_MaterialChange'!I341</f>
        <v>0</v>
      </c>
      <c r="G56" s="487">
        <f>'[2]1.1_MaterialChange'!J341</f>
        <v>0</v>
      </c>
      <c r="H56" s="487">
        <f>'[2]1.1_MaterialChange'!K341</f>
        <v>0</v>
      </c>
      <c r="I56" s="487">
        <f>'[2]1.1_MaterialChange'!L341</f>
        <v>0</v>
      </c>
      <c r="J56" s="487">
        <f>'[2]1.1_MaterialChange'!M341</f>
        <v>0</v>
      </c>
      <c r="K56" s="488">
        <f>'[2]1.1_MaterialChange'!N341</f>
        <v>0</v>
      </c>
      <c r="M56" s="487">
        <f>'[2]1.1_MaterialChange'!S341</f>
        <v>8</v>
      </c>
      <c r="N56" s="487">
        <f>'[2]1.1_MaterialChange'!T341</f>
        <v>8</v>
      </c>
      <c r="O56" s="487">
        <f>'[2]1.1_MaterialChange'!U341</f>
        <v>0</v>
      </c>
      <c r="P56" s="487">
        <f>'[2]1.1_MaterialChange'!V341</f>
        <v>0</v>
      </c>
      <c r="Q56" s="487">
        <f>'[2]1.1_MaterialChange'!W341</f>
        <v>0</v>
      </c>
      <c r="R56" s="488">
        <f>'[2]1.1_MaterialChange'!X341</f>
        <v>0</v>
      </c>
      <c r="T56" s="487">
        <f>'[2]1.1_MaterialChange'!AC341</f>
        <v>8</v>
      </c>
      <c r="U56" s="487">
        <f>'[2]1.1_MaterialChange'!AD341</f>
        <v>8</v>
      </c>
      <c r="V56" s="487">
        <f>'[2]1.1_MaterialChange'!AE341</f>
        <v>0</v>
      </c>
      <c r="W56" s="487">
        <f>'[2]1.1_MaterialChange'!AF341</f>
        <v>0</v>
      </c>
      <c r="X56" s="487">
        <f>'[2]1.1_MaterialChange'!AG341</f>
        <v>0</v>
      </c>
      <c r="Y56" s="488">
        <f>'[2]1.1_MaterialChange'!AH341</f>
        <v>0</v>
      </c>
    </row>
    <row r="57" spans="1:25" ht="13.5" thickBot="1" x14ac:dyDescent="0.4">
      <c r="A57" s="483"/>
      <c r="B57" s="489"/>
      <c r="C57" s="490"/>
      <c r="D57" s="491"/>
      <c r="E57" s="492" t="s">
        <v>34</v>
      </c>
      <c r="F57" s="493">
        <f>'[2]1.1_MaterialChange'!I342</f>
        <v>0</v>
      </c>
      <c r="G57" s="493">
        <f>'[2]1.1_MaterialChange'!J342</f>
        <v>0</v>
      </c>
      <c r="H57" s="493">
        <f>'[2]1.1_MaterialChange'!K342</f>
        <v>0</v>
      </c>
      <c r="I57" s="493">
        <f>'[2]1.1_MaterialChange'!L342</f>
        <v>0</v>
      </c>
      <c r="J57" s="493">
        <f>'[2]1.1_MaterialChange'!M342</f>
        <v>0</v>
      </c>
      <c r="K57" s="494">
        <f>'[2]1.1_MaterialChange'!N342</f>
        <v>0</v>
      </c>
      <c r="M57" s="493">
        <f>'[2]1.1_MaterialChange'!S342</f>
        <v>4</v>
      </c>
      <c r="N57" s="493">
        <f>'[2]1.1_MaterialChange'!T342</f>
        <v>4</v>
      </c>
      <c r="O57" s="493">
        <f>'[2]1.1_MaterialChange'!U342</f>
        <v>0</v>
      </c>
      <c r="P57" s="493">
        <f>'[2]1.1_MaterialChange'!V342</f>
        <v>0</v>
      </c>
      <c r="Q57" s="493">
        <f>'[2]1.1_MaterialChange'!W342</f>
        <v>0</v>
      </c>
      <c r="R57" s="494">
        <f>'[2]1.1_MaterialChange'!X342</f>
        <v>0</v>
      </c>
      <c r="T57" s="493">
        <f>'[2]1.1_MaterialChange'!AC342</f>
        <v>4</v>
      </c>
      <c r="U57" s="493">
        <f>'[2]1.1_MaterialChange'!AD342</f>
        <v>4</v>
      </c>
      <c r="V57" s="493">
        <f>'[2]1.1_MaterialChange'!AE342</f>
        <v>0</v>
      </c>
      <c r="W57" s="493">
        <f>'[2]1.1_MaterialChange'!AF342</f>
        <v>0</v>
      </c>
      <c r="X57" s="493">
        <f>'[2]1.1_MaterialChange'!AG342</f>
        <v>0</v>
      </c>
      <c r="Y57" s="494">
        <f>'[2]1.1_MaterialChange'!AH342</f>
        <v>0</v>
      </c>
    </row>
    <row r="58" spans="1:25" ht="25.5" x14ac:dyDescent="0.35">
      <c r="A58" s="495" t="s">
        <v>20</v>
      </c>
      <c r="B58" s="476">
        <v>4</v>
      </c>
      <c r="C58" s="477" t="s">
        <v>21</v>
      </c>
      <c r="D58" s="478" t="s">
        <v>37</v>
      </c>
      <c r="E58" s="496" t="s">
        <v>31</v>
      </c>
      <c r="F58" s="480">
        <f>'[2]1.1_MaterialChange'!I343</f>
        <v>0</v>
      </c>
      <c r="G58" s="480">
        <f>'[2]1.1_MaterialChange'!J343</f>
        <v>0</v>
      </c>
      <c r="H58" s="480">
        <f>'[2]1.1_MaterialChange'!K343</f>
        <v>0</v>
      </c>
      <c r="I58" s="480">
        <f>'[2]1.1_MaterialChange'!L343</f>
        <v>0</v>
      </c>
      <c r="J58" s="480">
        <f>'[2]1.1_MaterialChange'!M343</f>
        <v>0</v>
      </c>
      <c r="K58" s="481">
        <f>'[2]1.1_MaterialChange'!N343</f>
        <v>0</v>
      </c>
      <c r="M58" s="480">
        <f>'[2]1.1_MaterialChange'!S343</f>
        <v>0</v>
      </c>
      <c r="N58" s="480">
        <f>'[2]1.1_MaterialChange'!T343</f>
        <v>0</v>
      </c>
      <c r="O58" s="480">
        <f>'[2]1.1_MaterialChange'!U343</f>
        <v>0</v>
      </c>
      <c r="P58" s="480">
        <f>'[2]1.1_MaterialChange'!V343</f>
        <v>0</v>
      </c>
      <c r="Q58" s="480">
        <f>'[2]1.1_MaterialChange'!W343</f>
        <v>0</v>
      </c>
      <c r="R58" s="481">
        <f>'[2]1.1_MaterialChange'!X343</f>
        <v>0</v>
      </c>
      <c r="T58" s="480">
        <f>'[2]1.1_MaterialChange'!AC343</f>
        <v>0</v>
      </c>
      <c r="U58" s="480">
        <f>'[2]1.1_MaterialChange'!AD343</f>
        <v>0</v>
      </c>
      <c r="V58" s="480">
        <f>'[2]1.1_MaterialChange'!AE343</f>
        <v>0</v>
      </c>
      <c r="W58" s="480">
        <f>'[2]1.1_MaterialChange'!AF343</f>
        <v>0</v>
      </c>
      <c r="X58" s="480">
        <f>'[2]1.1_MaterialChange'!AG343</f>
        <v>0</v>
      </c>
      <c r="Y58" s="481">
        <f>'[2]1.1_MaterialChange'!AH343</f>
        <v>0</v>
      </c>
    </row>
    <row r="59" spans="1:25" ht="13.15" x14ac:dyDescent="0.35">
      <c r="A59" s="483"/>
      <c r="B59" s="484"/>
      <c r="C59" s="485"/>
      <c r="D59" s="486"/>
      <c r="E59" s="479" t="s">
        <v>32</v>
      </c>
      <c r="F59" s="487">
        <f>'[2]1.1_MaterialChange'!I344</f>
        <v>0</v>
      </c>
      <c r="G59" s="487">
        <f>'[2]1.1_MaterialChange'!J344</f>
        <v>0</v>
      </c>
      <c r="H59" s="487">
        <f>'[2]1.1_MaterialChange'!K344</f>
        <v>0</v>
      </c>
      <c r="I59" s="487">
        <f>'[2]1.1_MaterialChange'!L344</f>
        <v>0</v>
      </c>
      <c r="J59" s="487">
        <f>'[2]1.1_MaterialChange'!M344</f>
        <v>0</v>
      </c>
      <c r="K59" s="488">
        <f>'[2]1.1_MaterialChange'!N344</f>
        <v>0</v>
      </c>
      <c r="M59" s="487">
        <f>'[2]1.1_MaterialChange'!S344</f>
        <v>8</v>
      </c>
      <c r="N59" s="487">
        <f>'[2]1.1_MaterialChange'!T344</f>
        <v>10</v>
      </c>
      <c r="O59" s="487">
        <f>'[2]1.1_MaterialChange'!U344</f>
        <v>0</v>
      </c>
      <c r="P59" s="487">
        <f>'[2]1.1_MaterialChange'!V344</f>
        <v>-2</v>
      </c>
      <c r="Q59" s="487">
        <f>'[2]1.1_MaterialChange'!W344</f>
        <v>0</v>
      </c>
      <c r="R59" s="488">
        <f>'[2]1.1_MaterialChange'!X344</f>
        <v>0</v>
      </c>
      <c r="T59" s="487">
        <f>'[2]1.1_MaterialChange'!AC344</f>
        <v>8</v>
      </c>
      <c r="U59" s="487">
        <f>'[2]1.1_MaterialChange'!AD344</f>
        <v>10</v>
      </c>
      <c r="V59" s="487">
        <f>'[2]1.1_MaterialChange'!AE344</f>
        <v>0</v>
      </c>
      <c r="W59" s="487">
        <f>'[2]1.1_MaterialChange'!AF344</f>
        <v>-2</v>
      </c>
      <c r="X59" s="487">
        <f>'[2]1.1_MaterialChange'!AG344</f>
        <v>0</v>
      </c>
      <c r="Y59" s="488">
        <f>'[2]1.1_MaterialChange'!AH344</f>
        <v>0</v>
      </c>
    </row>
    <row r="60" spans="1:25" ht="13.15" x14ac:dyDescent="0.35">
      <c r="A60" s="483"/>
      <c r="B60" s="484"/>
      <c r="C60" s="485"/>
      <c r="D60" s="486"/>
      <c r="E60" s="479" t="s">
        <v>33</v>
      </c>
      <c r="F60" s="487">
        <f>'[2]1.1_MaterialChange'!I345</f>
        <v>0</v>
      </c>
      <c r="G60" s="487">
        <f>'[2]1.1_MaterialChange'!J345</f>
        <v>0</v>
      </c>
      <c r="H60" s="487">
        <f>'[2]1.1_MaterialChange'!K345</f>
        <v>0</v>
      </c>
      <c r="I60" s="487">
        <f>'[2]1.1_MaterialChange'!L345</f>
        <v>0</v>
      </c>
      <c r="J60" s="487">
        <f>'[2]1.1_MaterialChange'!M345</f>
        <v>0</v>
      </c>
      <c r="K60" s="488">
        <f>'[2]1.1_MaterialChange'!N345</f>
        <v>0</v>
      </c>
      <c r="M60" s="487">
        <f>'[2]1.1_MaterialChange'!S345</f>
        <v>8</v>
      </c>
      <c r="N60" s="487">
        <f>'[2]1.1_MaterialChange'!T345</f>
        <v>8</v>
      </c>
      <c r="O60" s="487">
        <f>'[2]1.1_MaterialChange'!U345</f>
        <v>0</v>
      </c>
      <c r="P60" s="487">
        <f>'[2]1.1_MaterialChange'!V345</f>
        <v>0</v>
      </c>
      <c r="Q60" s="487">
        <f>'[2]1.1_MaterialChange'!W345</f>
        <v>0</v>
      </c>
      <c r="R60" s="488">
        <f>'[2]1.1_MaterialChange'!X345</f>
        <v>0</v>
      </c>
      <c r="T60" s="487">
        <f>'[2]1.1_MaterialChange'!AC345</f>
        <v>8</v>
      </c>
      <c r="U60" s="487">
        <f>'[2]1.1_MaterialChange'!AD345</f>
        <v>8</v>
      </c>
      <c r="V60" s="487">
        <f>'[2]1.1_MaterialChange'!AE345</f>
        <v>0</v>
      </c>
      <c r="W60" s="487">
        <f>'[2]1.1_MaterialChange'!AF345</f>
        <v>0</v>
      </c>
      <c r="X60" s="487">
        <f>'[2]1.1_MaterialChange'!AG345</f>
        <v>0</v>
      </c>
      <c r="Y60" s="488">
        <f>'[2]1.1_MaterialChange'!AH345</f>
        <v>0</v>
      </c>
    </row>
    <row r="61" spans="1:25" ht="13.5" thickBot="1" x14ac:dyDescent="0.4">
      <c r="A61" s="483"/>
      <c r="B61" s="489"/>
      <c r="C61" s="490"/>
      <c r="D61" s="491"/>
      <c r="E61" s="492" t="s">
        <v>34</v>
      </c>
      <c r="F61" s="493">
        <f>'[2]1.1_MaterialChange'!I346</f>
        <v>0</v>
      </c>
      <c r="G61" s="493">
        <f>'[2]1.1_MaterialChange'!J346</f>
        <v>0</v>
      </c>
      <c r="H61" s="493">
        <f>'[2]1.1_MaterialChange'!K346</f>
        <v>0</v>
      </c>
      <c r="I61" s="493">
        <f>'[2]1.1_MaterialChange'!L346</f>
        <v>0</v>
      </c>
      <c r="J61" s="493">
        <f>'[2]1.1_MaterialChange'!M346</f>
        <v>0</v>
      </c>
      <c r="K61" s="494">
        <f>'[2]1.1_MaterialChange'!N346</f>
        <v>0</v>
      </c>
      <c r="M61" s="493">
        <f>'[2]1.1_MaterialChange'!S346</f>
        <v>4</v>
      </c>
      <c r="N61" s="493">
        <f>'[2]1.1_MaterialChange'!T346</f>
        <v>4</v>
      </c>
      <c r="O61" s="493">
        <f>'[2]1.1_MaterialChange'!U346</f>
        <v>0</v>
      </c>
      <c r="P61" s="493">
        <f>'[2]1.1_MaterialChange'!V346</f>
        <v>0</v>
      </c>
      <c r="Q61" s="493">
        <f>'[2]1.1_MaterialChange'!W346</f>
        <v>0</v>
      </c>
      <c r="R61" s="494">
        <f>'[2]1.1_MaterialChange'!X346</f>
        <v>0</v>
      </c>
      <c r="T61" s="493">
        <f>'[2]1.1_MaterialChange'!AC346</f>
        <v>4</v>
      </c>
      <c r="U61" s="493">
        <f>'[2]1.1_MaterialChange'!AD346</f>
        <v>4</v>
      </c>
      <c r="V61" s="493">
        <f>'[2]1.1_MaterialChange'!AE346</f>
        <v>0</v>
      </c>
      <c r="W61" s="493">
        <f>'[2]1.1_MaterialChange'!AF346</f>
        <v>0</v>
      </c>
      <c r="X61" s="493">
        <f>'[2]1.1_MaterialChange'!AG346</f>
        <v>0</v>
      </c>
      <c r="Y61" s="494">
        <f>'[2]1.1_MaterialChange'!AH346</f>
        <v>0</v>
      </c>
    </row>
    <row r="62" spans="1:25" ht="25.5" x14ac:dyDescent="0.35">
      <c r="A62" s="495" t="s">
        <v>20</v>
      </c>
      <c r="B62" s="476">
        <v>6</v>
      </c>
      <c r="C62" s="477" t="s">
        <v>67</v>
      </c>
      <c r="D62" s="478" t="s">
        <v>37</v>
      </c>
      <c r="E62" s="496" t="s">
        <v>31</v>
      </c>
      <c r="F62" s="480">
        <f>'[2]1.1_MaterialChange'!I347</f>
        <v>0</v>
      </c>
      <c r="G62" s="480">
        <f>'[2]1.1_MaterialChange'!J347</f>
        <v>0</v>
      </c>
      <c r="H62" s="480">
        <f>'[2]1.1_MaterialChange'!K347</f>
        <v>0</v>
      </c>
      <c r="I62" s="480">
        <f>'[2]1.1_MaterialChange'!L347</f>
        <v>0</v>
      </c>
      <c r="J62" s="480">
        <f>'[2]1.1_MaterialChange'!M347</f>
        <v>0</v>
      </c>
      <c r="K62" s="481">
        <f>'[2]1.1_MaterialChange'!N347</f>
        <v>0</v>
      </c>
      <c r="M62" s="480">
        <f>'[2]1.1_MaterialChange'!S347</f>
        <v>0</v>
      </c>
      <c r="N62" s="480">
        <f>'[2]1.1_MaterialChange'!T347</f>
        <v>0</v>
      </c>
      <c r="O62" s="480">
        <f>'[2]1.1_MaterialChange'!U347</f>
        <v>0</v>
      </c>
      <c r="P62" s="480">
        <f>'[2]1.1_MaterialChange'!V347</f>
        <v>0</v>
      </c>
      <c r="Q62" s="480">
        <f>'[2]1.1_MaterialChange'!W347</f>
        <v>0</v>
      </c>
      <c r="R62" s="481">
        <f>'[2]1.1_MaterialChange'!X347</f>
        <v>0</v>
      </c>
      <c r="T62" s="480">
        <f>'[2]1.1_MaterialChange'!AC347</f>
        <v>0</v>
      </c>
      <c r="U62" s="480">
        <f>'[2]1.1_MaterialChange'!AD347</f>
        <v>0</v>
      </c>
      <c r="V62" s="480">
        <f>'[2]1.1_MaterialChange'!AE347</f>
        <v>0</v>
      </c>
      <c r="W62" s="480">
        <f>'[2]1.1_MaterialChange'!AF347</f>
        <v>0</v>
      </c>
      <c r="X62" s="480">
        <f>'[2]1.1_MaterialChange'!AG347</f>
        <v>0</v>
      </c>
      <c r="Y62" s="481">
        <f>'[2]1.1_MaterialChange'!AH347</f>
        <v>0</v>
      </c>
    </row>
    <row r="63" spans="1:25" ht="13.15" x14ac:dyDescent="0.35">
      <c r="A63" s="483"/>
      <c r="B63" s="484"/>
      <c r="C63" s="485"/>
      <c r="D63" s="486"/>
      <c r="E63" s="479" t="s">
        <v>32</v>
      </c>
      <c r="F63" s="487">
        <f>'[2]1.1_MaterialChange'!I348</f>
        <v>0</v>
      </c>
      <c r="G63" s="487">
        <f>'[2]1.1_MaterialChange'!J348</f>
        <v>0</v>
      </c>
      <c r="H63" s="487">
        <f>'[2]1.1_MaterialChange'!K348</f>
        <v>0</v>
      </c>
      <c r="I63" s="487">
        <f>'[2]1.1_MaterialChange'!L348</f>
        <v>0</v>
      </c>
      <c r="J63" s="487">
        <f>'[2]1.1_MaterialChange'!M348</f>
        <v>0</v>
      </c>
      <c r="K63" s="488">
        <f>'[2]1.1_MaterialChange'!N348</f>
        <v>0</v>
      </c>
      <c r="M63" s="487">
        <f>'[2]1.1_MaterialChange'!S348</f>
        <v>8</v>
      </c>
      <c r="N63" s="487">
        <f>'[2]1.1_MaterialChange'!T348</f>
        <v>10</v>
      </c>
      <c r="O63" s="487">
        <f>'[2]1.1_MaterialChange'!U348</f>
        <v>0</v>
      </c>
      <c r="P63" s="487">
        <f>'[2]1.1_MaterialChange'!V348</f>
        <v>0</v>
      </c>
      <c r="Q63" s="487">
        <f>'[2]1.1_MaterialChange'!W348</f>
        <v>0</v>
      </c>
      <c r="R63" s="488">
        <f>'[2]1.1_MaterialChange'!X348</f>
        <v>-2</v>
      </c>
      <c r="T63" s="487">
        <f>'[2]1.1_MaterialChange'!AC348</f>
        <v>8</v>
      </c>
      <c r="U63" s="487">
        <f>'[2]1.1_MaterialChange'!AD348</f>
        <v>10</v>
      </c>
      <c r="V63" s="487">
        <f>'[2]1.1_MaterialChange'!AE348</f>
        <v>0</v>
      </c>
      <c r="W63" s="487">
        <f>'[2]1.1_MaterialChange'!AF348</f>
        <v>0</v>
      </c>
      <c r="X63" s="487">
        <f>'[2]1.1_MaterialChange'!AG348</f>
        <v>0</v>
      </c>
      <c r="Y63" s="488">
        <f>'[2]1.1_MaterialChange'!AH348</f>
        <v>-2</v>
      </c>
    </row>
    <row r="64" spans="1:25" ht="13.15" x14ac:dyDescent="0.35">
      <c r="A64" s="483"/>
      <c r="B64" s="484"/>
      <c r="C64" s="485"/>
      <c r="D64" s="486"/>
      <c r="E64" s="479" t="s">
        <v>33</v>
      </c>
      <c r="F64" s="487">
        <f>'[2]1.1_MaterialChange'!I349</f>
        <v>0</v>
      </c>
      <c r="G64" s="487">
        <f>'[2]1.1_MaterialChange'!J349</f>
        <v>0</v>
      </c>
      <c r="H64" s="487">
        <f>'[2]1.1_MaterialChange'!K349</f>
        <v>0</v>
      </c>
      <c r="I64" s="487">
        <f>'[2]1.1_MaterialChange'!L349</f>
        <v>0</v>
      </c>
      <c r="J64" s="487">
        <f>'[2]1.1_MaterialChange'!M349</f>
        <v>0</v>
      </c>
      <c r="K64" s="488">
        <f>'[2]1.1_MaterialChange'!N349</f>
        <v>0</v>
      </c>
      <c r="M64" s="487">
        <f>'[2]1.1_MaterialChange'!S349</f>
        <v>8</v>
      </c>
      <c r="N64" s="487">
        <f>'[2]1.1_MaterialChange'!T349</f>
        <v>8</v>
      </c>
      <c r="O64" s="487">
        <f>'[2]1.1_MaterialChange'!U349</f>
        <v>0</v>
      </c>
      <c r="P64" s="487">
        <f>'[2]1.1_MaterialChange'!V349</f>
        <v>0</v>
      </c>
      <c r="Q64" s="487">
        <f>'[2]1.1_MaterialChange'!W349</f>
        <v>0</v>
      </c>
      <c r="R64" s="488">
        <f>'[2]1.1_MaterialChange'!X349</f>
        <v>0</v>
      </c>
      <c r="T64" s="487">
        <f>'[2]1.1_MaterialChange'!AC349</f>
        <v>8</v>
      </c>
      <c r="U64" s="487">
        <f>'[2]1.1_MaterialChange'!AD349</f>
        <v>8</v>
      </c>
      <c r="V64" s="487">
        <f>'[2]1.1_MaterialChange'!AE349</f>
        <v>0</v>
      </c>
      <c r="W64" s="487">
        <f>'[2]1.1_MaterialChange'!AF349</f>
        <v>0</v>
      </c>
      <c r="X64" s="487">
        <f>'[2]1.1_MaterialChange'!AG349</f>
        <v>0</v>
      </c>
      <c r="Y64" s="488">
        <f>'[2]1.1_MaterialChange'!AH349</f>
        <v>0</v>
      </c>
    </row>
    <row r="65" spans="1:25" ht="13.5" thickBot="1" x14ac:dyDescent="0.4">
      <c r="A65" s="483"/>
      <c r="B65" s="489"/>
      <c r="C65" s="490"/>
      <c r="D65" s="491"/>
      <c r="E65" s="492" t="s">
        <v>34</v>
      </c>
      <c r="F65" s="493">
        <f>'[2]1.1_MaterialChange'!I350</f>
        <v>0</v>
      </c>
      <c r="G65" s="493">
        <f>'[2]1.1_MaterialChange'!J350</f>
        <v>0</v>
      </c>
      <c r="H65" s="493">
        <f>'[2]1.1_MaterialChange'!K350</f>
        <v>0</v>
      </c>
      <c r="I65" s="493">
        <f>'[2]1.1_MaterialChange'!L350</f>
        <v>0</v>
      </c>
      <c r="J65" s="493">
        <f>'[2]1.1_MaterialChange'!M350</f>
        <v>0</v>
      </c>
      <c r="K65" s="494">
        <f>'[2]1.1_MaterialChange'!N350</f>
        <v>0</v>
      </c>
      <c r="M65" s="493">
        <f>'[2]1.1_MaterialChange'!S350</f>
        <v>4</v>
      </c>
      <c r="N65" s="493">
        <f>'[2]1.1_MaterialChange'!T350</f>
        <v>4</v>
      </c>
      <c r="O65" s="493">
        <f>'[2]1.1_MaterialChange'!U350</f>
        <v>0</v>
      </c>
      <c r="P65" s="493">
        <f>'[2]1.1_MaterialChange'!V350</f>
        <v>0</v>
      </c>
      <c r="Q65" s="493">
        <f>'[2]1.1_MaterialChange'!W350</f>
        <v>0</v>
      </c>
      <c r="R65" s="494">
        <f>'[2]1.1_MaterialChange'!X350</f>
        <v>0</v>
      </c>
      <c r="T65" s="493">
        <f>'[2]1.1_MaterialChange'!AC350</f>
        <v>4</v>
      </c>
      <c r="U65" s="493">
        <f>'[2]1.1_MaterialChange'!AD350</f>
        <v>4</v>
      </c>
      <c r="V65" s="493">
        <f>'[2]1.1_MaterialChange'!AE350</f>
        <v>0</v>
      </c>
      <c r="W65" s="493">
        <f>'[2]1.1_MaterialChange'!AF350</f>
        <v>0</v>
      </c>
      <c r="X65" s="493">
        <f>'[2]1.1_MaterialChange'!AG350</f>
        <v>0</v>
      </c>
      <c r="Y65" s="494">
        <f>'[2]1.1_MaterialChange'!AH350</f>
        <v>0</v>
      </c>
    </row>
    <row r="66" spans="1:25" ht="25.5" x14ac:dyDescent="0.35">
      <c r="A66" s="495" t="s">
        <v>20</v>
      </c>
      <c r="B66" s="476">
        <v>13</v>
      </c>
      <c r="C66" s="477" t="s">
        <v>13</v>
      </c>
      <c r="D66" s="478" t="s">
        <v>37</v>
      </c>
      <c r="E66" s="496" t="s">
        <v>31</v>
      </c>
      <c r="F66" s="480">
        <f>'[2]1.1_MaterialChange'!I351</f>
        <v>0</v>
      </c>
      <c r="G66" s="480">
        <f>'[2]1.1_MaterialChange'!J351</f>
        <v>0</v>
      </c>
      <c r="H66" s="480">
        <f>'[2]1.1_MaterialChange'!K351</f>
        <v>0</v>
      </c>
      <c r="I66" s="480">
        <f>'[2]1.1_MaterialChange'!L351</f>
        <v>0</v>
      </c>
      <c r="J66" s="480">
        <f>'[2]1.1_MaterialChange'!M351</f>
        <v>0</v>
      </c>
      <c r="K66" s="481">
        <f>'[2]1.1_MaterialChange'!N351</f>
        <v>0</v>
      </c>
      <c r="M66" s="480">
        <f>'[2]1.1_MaterialChange'!S351</f>
        <v>0</v>
      </c>
      <c r="N66" s="480">
        <f>'[2]1.1_MaterialChange'!T351</f>
        <v>0</v>
      </c>
      <c r="O66" s="480">
        <f>'[2]1.1_MaterialChange'!U351</f>
        <v>0</v>
      </c>
      <c r="P66" s="480">
        <f>'[2]1.1_MaterialChange'!V351</f>
        <v>0</v>
      </c>
      <c r="Q66" s="480">
        <f>'[2]1.1_MaterialChange'!W351</f>
        <v>0</v>
      </c>
      <c r="R66" s="481">
        <f>'[2]1.1_MaterialChange'!X351</f>
        <v>0</v>
      </c>
      <c r="T66" s="480">
        <f>'[2]1.1_MaterialChange'!AC351</f>
        <v>0</v>
      </c>
      <c r="U66" s="480">
        <f>'[2]1.1_MaterialChange'!AD351</f>
        <v>0</v>
      </c>
      <c r="V66" s="480">
        <f>'[2]1.1_MaterialChange'!AE351</f>
        <v>0</v>
      </c>
      <c r="W66" s="480">
        <f>'[2]1.1_MaterialChange'!AF351</f>
        <v>0</v>
      </c>
      <c r="X66" s="480">
        <f>'[2]1.1_MaterialChange'!AG351</f>
        <v>0</v>
      </c>
      <c r="Y66" s="481">
        <f>'[2]1.1_MaterialChange'!AH351</f>
        <v>0</v>
      </c>
    </row>
    <row r="67" spans="1:25" ht="13.15" x14ac:dyDescent="0.35">
      <c r="A67" s="483"/>
      <c r="B67" s="484"/>
      <c r="C67" s="485"/>
      <c r="D67" s="486"/>
      <c r="E67" s="479" t="s">
        <v>32</v>
      </c>
      <c r="F67" s="487">
        <f>'[2]1.1_MaterialChange'!I352</f>
        <v>0</v>
      </c>
      <c r="G67" s="487">
        <f>'[2]1.1_MaterialChange'!J352</f>
        <v>0</v>
      </c>
      <c r="H67" s="487">
        <f>'[2]1.1_MaterialChange'!K352</f>
        <v>0</v>
      </c>
      <c r="I67" s="487">
        <f>'[2]1.1_MaterialChange'!L352</f>
        <v>0</v>
      </c>
      <c r="J67" s="487">
        <f>'[2]1.1_MaterialChange'!M352</f>
        <v>0</v>
      </c>
      <c r="K67" s="488">
        <f>'[2]1.1_MaterialChange'!N352</f>
        <v>0</v>
      </c>
      <c r="M67" s="487">
        <f>'[2]1.1_MaterialChange'!S352</f>
        <v>0</v>
      </c>
      <c r="N67" s="487">
        <f>'[2]1.1_MaterialChange'!T352</f>
        <v>0</v>
      </c>
      <c r="O67" s="487">
        <f>'[2]1.1_MaterialChange'!U352</f>
        <v>0</v>
      </c>
      <c r="P67" s="487">
        <f>'[2]1.1_MaterialChange'!V352</f>
        <v>0</v>
      </c>
      <c r="Q67" s="487">
        <f>'[2]1.1_MaterialChange'!W352</f>
        <v>0</v>
      </c>
      <c r="R67" s="488">
        <f>'[2]1.1_MaterialChange'!X352</f>
        <v>0</v>
      </c>
      <c r="T67" s="487">
        <f>'[2]1.1_MaterialChange'!AC352</f>
        <v>0</v>
      </c>
      <c r="U67" s="487">
        <f>'[2]1.1_MaterialChange'!AD352</f>
        <v>0</v>
      </c>
      <c r="V67" s="487">
        <f>'[2]1.1_MaterialChange'!AE352</f>
        <v>0</v>
      </c>
      <c r="W67" s="487">
        <f>'[2]1.1_MaterialChange'!AF352</f>
        <v>0</v>
      </c>
      <c r="X67" s="487">
        <f>'[2]1.1_MaterialChange'!AG352</f>
        <v>0</v>
      </c>
      <c r="Y67" s="488">
        <f>'[2]1.1_MaterialChange'!AH352</f>
        <v>0</v>
      </c>
    </row>
    <row r="68" spans="1:25" ht="13.15" x14ac:dyDescent="0.35">
      <c r="A68" s="483"/>
      <c r="B68" s="484"/>
      <c r="C68" s="485"/>
      <c r="D68" s="486"/>
      <c r="E68" s="479" t="s">
        <v>33</v>
      </c>
      <c r="F68" s="487">
        <f>'[2]1.1_MaterialChange'!I353</f>
        <v>0</v>
      </c>
      <c r="G68" s="487">
        <f>'[2]1.1_MaterialChange'!J353</f>
        <v>0</v>
      </c>
      <c r="H68" s="487">
        <f>'[2]1.1_MaterialChange'!K353</f>
        <v>0</v>
      </c>
      <c r="I68" s="487">
        <f>'[2]1.1_MaterialChange'!L353</f>
        <v>0</v>
      </c>
      <c r="J68" s="487">
        <f>'[2]1.1_MaterialChange'!M353</f>
        <v>0</v>
      </c>
      <c r="K68" s="488">
        <f>'[2]1.1_MaterialChange'!N353</f>
        <v>0</v>
      </c>
      <c r="M68" s="487">
        <f>'[2]1.1_MaterialChange'!S353</f>
        <v>2</v>
      </c>
      <c r="N68" s="487">
        <f>'[2]1.1_MaterialChange'!T353</f>
        <v>2</v>
      </c>
      <c r="O68" s="487">
        <f>'[2]1.1_MaterialChange'!U353</f>
        <v>0</v>
      </c>
      <c r="P68" s="487">
        <f>'[2]1.1_MaterialChange'!V353</f>
        <v>0</v>
      </c>
      <c r="Q68" s="487">
        <f>'[2]1.1_MaterialChange'!W353</f>
        <v>0</v>
      </c>
      <c r="R68" s="488">
        <f>'[2]1.1_MaterialChange'!X353</f>
        <v>0</v>
      </c>
      <c r="T68" s="487">
        <f>'[2]1.1_MaterialChange'!AC353</f>
        <v>2</v>
      </c>
      <c r="U68" s="487">
        <f>'[2]1.1_MaterialChange'!AD353</f>
        <v>2</v>
      </c>
      <c r="V68" s="487">
        <f>'[2]1.1_MaterialChange'!AE353</f>
        <v>0</v>
      </c>
      <c r="W68" s="487">
        <f>'[2]1.1_MaterialChange'!AF353</f>
        <v>0</v>
      </c>
      <c r="X68" s="487">
        <f>'[2]1.1_MaterialChange'!AG353</f>
        <v>0</v>
      </c>
      <c r="Y68" s="488">
        <f>'[2]1.1_MaterialChange'!AH353</f>
        <v>0</v>
      </c>
    </row>
    <row r="69" spans="1:25" ht="13.5" thickBot="1" x14ac:dyDescent="0.4">
      <c r="A69" s="483"/>
      <c r="B69" s="489"/>
      <c r="C69" s="490"/>
      <c r="D69" s="491"/>
      <c r="E69" s="492" t="s">
        <v>34</v>
      </c>
      <c r="F69" s="493">
        <f>'[2]1.1_MaterialChange'!I354</f>
        <v>0</v>
      </c>
      <c r="G69" s="493">
        <f>'[2]1.1_MaterialChange'!J354</f>
        <v>0</v>
      </c>
      <c r="H69" s="493">
        <f>'[2]1.1_MaterialChange'!K354</f>
        <v>0</v>
      </c>
      <c r="I69" s="493">
        <f>'[2]1.1_MaterialChange'!L354</f>
        <v>0</v>
      </c>
      <c r="J69" s="493">
        <f>'[2]1.1_MaterialChange'!M354</f>
        <v>0</v>
      </c>
      <c r="K69" s="494">
        <f>'[2]1.1_MaterialChange'!N354</f>
        <v>0</v>
      </c>
      <c r="M69" s="493">
        <f>'[2]1.1_MaterialChange'!S354</f>
        <v>0</v>
      </c>
      <c r="N69" s="493">
        <f>'[2]1.1_MaterialChange'!T354</f>
        <v>0</v>
      </c>
      <c r="O69" s="493">
        <f>'[2]1.1_MaterialChange'!U354</f>
        <v>0</v>
      </c>
      <c r="P69" s="493">
        <f>'[2]1.1_MaterialChange'!V354</f>
        <v>0</v>
      </c>
      <c r="Q69" s="493">
        <f>'[2]1.1_MaterialChange'!W354</f>
        <v>0</v>
      </c>
      <c r="R69" s="494">
        <f>'[2]1.1_MaterialChange'!X354</f>
        <v>0</v>
      </c>
      <c r="T69" s="493">
        <f>'[2]1.1_MaterialChange'!AC354</f>
        <v>0</v>
      </c>
      <c r="U69" s="493">
        <f>'[2]1.1_MaterialChange'!AD354</f>
        <v>0</v>
      </c>
      <c r="V69" s="493">
        <f>'[2]1.1_MaterialChange'!AE354</f>
        <v>0</v>
      </c>
      <c r="W69" s="493">
        <f>'[2]1.1_MaterialChange'!AF354</f>
        <v>0</v>
      </c>
      <c r="X69" s="493">
        <f>'[2]1.1_MaterialChange'!AG354</f>
        <v>0</v>
      </c>
      <c r="Y69" s="494">
        <f>'[2]1.1_MaterialChange'!AH354</f>
        <v>0</v>
      </c>
    </row>
    <row r="70" spans="1:25" ht="25.5" x14ac:dyDescent="0.35">
      <c r="A70" s="495" t="s">
        <v>20</v>
      </c>
      <c r="B70" s="476">
        <v>14</v>
      </c>
      <c r="C70" s="477" t="s">
        <v>20</v>
      </c>
      <c r="D70" s="478" t="s">
        <v>37</v>
      </c>
      <c r="E70" s="496" t="s">
        <v>31</v>
      </c>
      <c r="F70" s="480">
        <f>'[2]1.1_MaterialChange'!I355</f>
        <v>0</v>
      </c>
      <c r="G70" s="480">
        <f>'[2]1.1_MaterialChange'!J355</f>
        <v>0</v>
      </c>
      <c r="H70" s="480">
        <f>'[2]1.1_MaterialChange'!K355</f>
        <v>0</v>
      </c>
      <c r="I70" s="480">
        <f>'[2]1.1_MaterialChange'!L355</f>
        <v>0</v>
      </c>
      <c r="J70" s="480">
        <f>'[2]1.1_MaterialChange'!M355</f>
        <v>0</v>
      </c>
      <c r="K70" s="481">
        <f>'[2]1.1_MaterialChange'!N355</f>
        <v>0</v>
      </c>
      <c r="M70" s="480">
        <f>'[2]1.1_MaterialChange'!S355</f>
        <v>0</v>
      </c>
      <c r="N70" s="480">
        <f>'[2]1.1_MaterialChange'!T355</f>
        <v>0</v>
      </c>
      <c r="O70" s="480">
        <f>'[2]1.1_MaterialChange'!U355</f>
        <v>0</v>
      </c>
      <c r="P70" s="480">
        <f>'[2]1.1_MaterialChange'!V355</f>
        <v>0</v>
      </c>
      <c r="Q70" s="480">
        <f>'[2]1.1_MaterialChange'!W355</f>
        <v>0</v>
      </c>
      <c r="R70" s="481">
        <f>'[2]1.1_MaterialChange'!X355</f>
        <v>0</v>
      </c>
      <c r="T70" s="480">
        <f>'[2]1.1_MaterialChange'!AC355</f>
        <v>0</v>
      </c>
      <c r="U70" s="480">
        <f>'[2]1.1_MaterialChange'!AD355</f>
        <v>0</v>
      </c>
      <c r="V70" s="480">
        <f>'[2]1.1_MaterialChange'!AE355</f>
        <v>0</v>
      </c>
      <c r="W70" s="480">
        <f>'[2]1.1_MaterialChange'!AF355</f>
        <v>0</v>
      </c>
      <c r="X70" s="480">
        <f>'[2]1.1_MaterialChange'!AG355</f>
        <v>0</v>
      </c>
      <c r="Y70" s="481">
        <f>'[2]1.1_MaterialChange'!AH355</f>
        <v>0</v>
      </c>
    </row>
    <row r="71" spans="1:25" ht="13.15" x14ac:dyDescent="0.35">
      <c r="A71" s="483"/>
      <c r="B71" s="484"/>
      <c r="C71" s="485"/>
      <c r="D71" s="486"/>
      <c r="E71" s="479" t="s">
        <v>32</v>
      </c>
      <c r="F71" s="487">
        <f>'[2]1.1_MaterialChange'!I356</f>
        <v>0</v>
      </c>
      <c r="G71" s="487">
        <f>'[2]1.1_MaterialChange'!J356</f>
        <v>0</v>
      </c>
      <c r="H71" s="487">
        <f>'[2]1.1_MaterialChange'!K356</f>
        <v>0</v>
      </c>
      <c r="I71" s="487">
        <f>'[2]1.1_MaterialChange'!L356</f>
        <v>0</v>
      </c>
      <c r="J71" s="487">
        <f>'[2]1.1_MaterialChange'!M356</f>
        <v>0</v>
      </c>
      <c r="K71" s="488">
        <f>'[2]1.1_MaterialChange'!N356</f>
        <v>0</v>
      </c>
      <c r="M71" s="487">
        <f>'[2]1.1_MaterialChange'!S356</f>
        <v>11</v>
      </c>
      <c r="N71" s="487">
        <f>'[2]1.1_MaterialChange'!T356</f>
        <v>13</v>
      </c>
      <c r="O71" s="487">
        <f>'[2]1.1_MaterialChange'!U356</f>
        <v>0</v>
      </c>
      <c r="P71" s="487">
        <f>'[2]1.1_MaterialChange'!V356</f>
        <v>-2</v>
      </c>
      <c r="Q71" s="487">
        <f>'[2]1.1_MaterialChange'!W356</f>
        <v>0</v>
      </c>
      <c r="R71" s="488">
        <f>'[2]1.1_MaterialChange'!X356</f>
        <v>0</v>
      </c>
      <c r="T71" s="487">
        <f>'[2]1.1_MaterialChange'!AC356</f>
        <v>11</v>
      </c>
      <c r="U71" s="487">
        <f>'[2]1.1_MaterialChange'!AD356</f>
        <v>13</v>
      </c>
      <c r="V71" s="487">
        <f>'[2]1.1_MaterialChange'!AE356</f>
        <v>0</v>
      </c>
      <c r="W71" s="487">
        <f>'[2]1.1_MaterialChange'!AF356</f>
        <v>-2</v>
      </c>
      <c r="X71" s="487">
        <f>'[2]1.1_MaterialChange'!AG356</f>
        <v>0</v>
      </c>
      <c r="Y71" s="488">
        <f>'[2]1.1_MaterialChange'!AH356</f>
        <v>0</v>
      </c>
    </row>
    <row r="72" spans="1:25" ht="13.15" x14ac:dyDescent="0.35">
      <c r="A72" s="483"/>
      <c r="B72" s="484"/>
      <c r="C72" s="485"/>
      <c r="D72" s="486"/>
      <c r="E72" s="479" t="s">
        <v>33</v>
      </c>
      <c r="F72" s="487">
        <f>'[2]1.1_MaterialChange'!I357</f>
        <v>0</v>
      </c>
      <c r="G72" s="487">
        <f>'[2]1.1_MaterialChange'!J357</f>
        <v>0</v>
      </c>
      <c r="H72" s="487">
        <f>'[2]1.1_MaterialChange'!K357</f>
        <v>0</v>
      </c>
      <c r="I72" s="487">
        <f>'[2]1.1_MaterialChange'!L357</f>
        <v>0</v>
      </c>
      <c r="J72" s="487">
        <f>'[2]1.1_MaterialChange'!M357</f>
        <v>0</v>
      </c>
      <c r="K72" s="488">
        <f>'[2]1.1_MaterialChange'!N357</f>
        <v>0</v>
      </c>
      <c r="M72" s="487">
        <f>'[2]1.1_MaterialChange'!S357</f>
        <v>11</v>
      </c>
      <c r="N72" s="487">
        <f>'[2]1.1_MaterialChange'!T357</f>
        <v>11</v>
      </c>
      <c r="O72" s="487">
        <f>'[2]1.1_MaterialChange'!U357</f>
        <v>0</v>
      </c>
      <c r="P72" s="487">
        <f>'[2]1.1_MaterialChange'!V357</f>
        <v>0</v>
      </c>
      <c r="Q72" s="487">
        <f>'[2]1.1_MaterialChange'!W357</f>
        <v>0</v>
      </c>
      <c r="R72" s="488">
        <f>'[2]1.1_MaterialChange'!X357</f>
        <v>0</v>
      </c>
      <c r="T72" s="487">
        <f>'[2]1.1_MaterialChange'!AC357</f>
        <v>11</v>
      </c>
      <c r="U72" s="487">
        <f>'[2]1.1_MaterialChange'!AD357</f>
        <v>11</v>
      </c>
      <c r="V72" s="487">
        <f>'[2]1.1_MaterialChange'!AE357</f>
        <v>0</v>
      </c>
      <c r="W72" s="487">
        <f>'[2]1.1_MaterialChange'!AF357</f>
        <v>0</v>
      </c>
      <c r="X72" s="487">
        <f>'[2]1.1_MaterialChange'!AG357</f>
        <v>0</v>
      </c>
      <c r="Y72" s="488">
        <f>'[2]1.1_MaterialChange'!AH357</f>
        <v>0</v>
      </c>
    </row>
    <row r="73" spans="1:25" ht="13.5" thickBot="1" x14ac:dyDescent="0.4">
      <c r="A73" s="483"/>
      <c r="B73" s="489"/>
      <c r="C73" s="490"/>
      <c r="D73" s="491"/>
      <c r="E73" s="492" t="s">
        <v>34</v>
      </c>
      <c r="F73" s="493">
        <f>'[2]1.1_MaterialChange'!I358</f>
        <v>0</v>
      </c>
      <c r="G73" s="493">
        <f>'[2]1.1_MaterialChange'!J358</f>
        <v>0</v>
      </c>
      <c r="H73" s="493">
        <f>'[2]1.1_MaterialChange'!K358</f>
        <v>0</v>
      </c>
      <c r="I73" s="493">
        <f>'[2]1.1_MaterialChange'!L358</f>
        <v>0</v>
      </c>
      <c r="J73" s="493">
        <f>'[2]1.1_MaterialChange'!M358</f>
        <v>0</v>
      </c>
      <c r="K73" s="494">
        <f>'[2]1.1_MaterialChange'!N358</f>
        <v>0</v>
      </c>
      <c r="M73" s="493">
        <f>'[2]1.1_MaterialChange'!S358</f>
        <v>7</v>
      </c>
      <c r="N73" s="493">
        <f>'[2]1.1_MaterialChange'!T358</f>
        <v>7</v>
      </c>
      <c r="O73" s="493">
        <f>'[2]1.1_MaterialChange'!U358</f>
        <v>0</v>
      </c>
      <c r="P73" s="493">
        <f>'[2]1.1_MaterialChange'!V358</f>
        <v>0</v>
      </c>
      <c r="Q73" s="493">
        <f>'[2]1.1_MaterialChange'!W358</f>
        <v>0</v>
      </c>
      <c r="R73" s="494">
        <f>'[2]1.1_MaterialChange'!X358</f>
        <v>0</v>
      </c>
      <c r="T73" s="493">
        <f>'[2]1.1_MaterialChange'!AC358</f>
        <v>7</v>
      </c>
      <c r="U73" s="493">
        <f>'[2]1.1_MaterialChange'!AD358</f>
        <v>7</v>
      </c>
      <c r="V73" s="493">
        <f>'[2]1.1_MaterialChange'!AE358</f>
        <v>0</v>
      </c>
      <c r="W73" s="493">
        <f>'[2]1.1_MaterialChange'!AF358</f>
        <v>0</v>
      </c>
      <c r="X73" s="493">
        <f>'[2]1.1_MaterialChange'!AG358</f>
        <v>0</v>
      </c>
      <c r="Y73" s="494">
        <f>'[2]1.1_MaterialChange'!AH358</f>
        <v>0</v>
      </c>
    </row>
    <row r="74" spans="1:25" ht="26.25" x14ac:dyDescent="0.35">
      <c r="A74" s="495" t="s">
        <v>20</v>
      </c>
      <c r="B74" s="476">
        <v>18</v>
      </c>
      <c r="C74" s="477" t="s">
        <v>24</v>
      </c>
      <c r="D74" s="478" t="s">
        <v>37</v>
      </c>
      <c r="E74" s="496" t="s">
        <v>31</v>
      </c>
      <c r="F74" s="480">
        <f>'[2]1.1_MaterialChange'!I359</f>
        <v>0</v>
      </c>
      <c r="G74" s="480">
        <f>'[2]1.1_MaterialChange'!J359</f>
        <v>0</v>
      </c>
      <c r="H74" s="480">
        <f>'[2]1.1_MaterialChange'!K359</f>
        <v>0</v>
      </c>
      <c r="I74" s="480">
        <f>'[2]1.1_MaterialChange'!L359</f>
        <v>0</v>
      </c>
      <c r="J74" s="480">
        <f>'[2]1.1_MaterialChange'!M359</f>
        <v>0</v>
      </c>
      <c r="K74" s="481">
        <f>'[2]1.1_MaterialChange'!N359</f>
        <v>0</v>
      </c>
      <c r="M74" s="480">
        <f>'[2]1.1_MaterialChange'!S359</f>
        <v>0</v>
      </c>
      <c r="N74" s="480">
        <f>'[2]1.1_MaterialChange'!T359</f>
        <v>0</v>
      </c>
      <c r="O74" s="480">
        <f>'[2]1.1_MaterialChange'!U359</f>
        <v>0</v>
      </c>
      <c r="P74" s="480">
        <f>'[2]1.1_MaterialChange'!V359</f>
        <v>0</v>
      </c>
      <c r="Q74" s="480">
        <f>'[2]1.1_MaterialChange'!W359</f>
        <v>0</v>
      </c>
      <c r="R74" s="481">
        <f>'[2]1.1_MaterialChange'!X359</f>
        <v>0</v>
      </c>
      <c r="T74" s="480">
        <f>'[2]1.1_MaterialChange'!AC359</f>
        <v>0</v>
      </c>
      <c r="U74" s="480">
        <f>'[2]1.1_MaterialChange'!AD359</f>
        <v>0</v>
      </c>
      <c r="V74" s="480">
        <f>'[2]1.1_MaterialChange'!AE359</f>
        <v>0</v>
      </c>
      <c r="W74" s="480">
        <f>'[2]1.1_MaterialChange'!AF359</f>
        <v>0</v>
      </c>
      <c r="X74" s="480">
        <f>'[2]1.1_MaterialChange'!AG359</f>
        <v>0</v>
      </c>
      <c r="Y74" s="481">
        <f>'[2]1.1_MaterialChange'!AH359</f>
        <v>0</v>
      </c>
    </row>
    <row r="75" spans="1:25" ht="13.15" x14ac:dyDescent="0.35">
      <c r="A75" s="483"/>
      <c r="B75" s="484"/>
      <c r="C75" s="485"/>
      <c r="D75" s="486"/>
      <c r="E75" s="479" t="s">
        <v>32</v>
      </c>
      <c r="F75" s="487">
        <f>'[2]1.1_MaterialChange'!I360</f>
        <v>0</v>
      </c>
      <c r="G75" s="487">
        <f>'[2]1.1_MaterialChange'!J360</f>
        <v>0</v>
      </c>
      <c r="H75" s="487">
        <f>'[2]1.1_MaterialChange'!K360</f>
        <v>0</v>
      </c>
      <c r="I75" s="487">
        <f>'[2]1.1_MaterialChange'!L360</f>
        <v>0</v>
      </c>
      <c r="J75" s="487">
        <f>'[2]1.1_MaterialChange'!M360</f>
        <v>0</v>
      </c>
      <c r="K75" s="488">
        <f>'[2]1.1_MaterialChange'!N360</f>
        <v>0</v>
      </c>
      <c r="M75" s="487">
        <f>'[2]1.1_MaterialChange'!S360</f>
        <v>16</v>
      </c>
      <c r="N75" s="487">
        <f>'[2]1.1_MaterialChange'!T360</f>
        <v>20</v>
      </c>
      <c r="O75" s="487">
        <f>'[2]1.1_MaterialChange'!U360</f>
        <v>0</v>
      </c>
      <c r="P75" s="487">
        <f>'[2]1.1_MaterialChange'!V360</f>
        <v>-2</v>
      </c>
      <c r="Q75" s="487">
        <f>'[2]1.1_MaterialChange'!W360</f>
        <v>-2</v>
      </c>
      <c r="R75" s="488">
        <f>'[2]1.1_MaterialChange'!X360</f>
        <v>0</v>
      </c>
      <c r="T75" s="487">
        <f>'[2]1.1_MaterialChange'!AC360</f>
        <v>16</v>
      </c>
      <c r="U75" s="487">
        <f>'[2]1.1_MaterialChange'!AD360</f>
        <v>20</v>
      </c>
      <c r="V75" s="487">
        <f>'[2]1.1_MaterialChange'!AE360</f>
        <v>0</v>
      </c>
      <c r="W75" s="487">
        <f>'[2]1.1_MaterialChange'!AF360</f>
        <v>-2</v>
      </c>
      <c r="X75" s="487">
        <f>'[2]1.1_MaterialChange'!AG360</f>
        <v>-2</v>
      </c>
      <c r="Y75" s="488">
        <f>'[2]1.1_MaterialChange'!AH360</f>
        <v>0</v>
      </c>
    </row>
    <row r="76" spans="1:25" ht="13.15" x14ac:dyDescent="0.35">
      <c r="A76" s="483"/>
      <c r="B76" s="484"/>
      <c r="C76" s="485"/>
      <c r="D76" s="486"/>
      <c r="E76" s="479" t="s">
        <v>33</v>
      </c>
      <c r="F76" s="487">
        <f>'[2]1.1_MaterialChange'!I361</f>
        <v>0</v>
      </c>
      <c r="G76" s="487">
        <f>'[2]1.1_MaterialChange'!J361</f>
        <v>0</v>
      </c>
      <c r="H76" s="487">
        <f>'[2]1.1_MaterialChange'!K361</f>
        <v>0</v>
      </c>
      <c r="I76" s="487">
        <f>'[2]1.1_MaterialChange'!L361</f>
        <v>0</v>
      </c>
      <c r="J76" s="487">
        <f>'[2]1.1_MaterialChange'!M361</f>
        <v>0</v>
      </c>
      <c r="K76" s="488">
        <f>'[2]1.1_MaterialChange'!N361</f>
        <v>0</v>
      </c>
      <c r="M76" s="487">
        <f>'[2]1.1_MaterialChange'!S361</f>
        <v>34</v>
      </c>
      <c r="N76" s="487">
        <f>'[2]1.1_MaterialChange'!T361</f>
        <v>34</v>
      </c>
      <c r="O76" s="487">
        <f>'[2]1.1_MaterialChange'!U361</f>
        <v>0</v>
      </c>
      <c r="P76" s="487">
        <f>'[2]1.1_MaterialChange'!V361</f>
        <v>0</v>
      </c>
      <c r="Q76" s="487">
        <f>'[2]1.1_MaterialChange'!W361</f>
        <v>0</v>
      </c>
      <c r="R76" s="488">
        <f>'[2]1.1_MaterialChange'!X361</f>
        <v>0</v>
      </c>
      <c r="T76" s="487">
        <f>'[2]1.1_MaterialChange'!AC361</f>
        <v>34</v>
      </c>
      <c r="U76" s="487">
        <f>'[2]1.1_MaterialChange'!AD361</f>
        <v>34</v>
      </c>
      <c r="V76" s="487">
        <f>'[2]1.1_MaterialChange'!AE361</f>
        <v>0</v>
      </c>
      <c r="W76" s="487">
        <f>'[2]1.1_MaterialChange'!AF361</f>
        <v>0</v>
      </c>
      <c r="X76" s="487">
        <f>'[2]1.1_MaterialChange'!AG361</f>
        <v>0</v>
      </c>
      <c r="Y76" s="488">
        <f>'[2]1.1_MaterialChange'!AH361</f>
        <v>0</v>
      </c>
    </row>
    <row r="77" spans="1:25" ht="13.5" thickBot="1" x14ac:dyDescent="0.4">
      <c r="A77" s="483"/>
      <c r="B77" s="489"/>
      <c r="C77" s="490"/>
      <c r="D77" s="491"/>
      <c r="E77" s="492" t="s">
        <v>34</v>
      </c>
      <c r="F77" s="493">
        <f>'[2]1.1_MaterialChange'!I362</f>
        <v>0</v>
      </c>
      <c r="G77" s="493">
        <f>'[2]1.1_MaterialChange'!J362</f>
        <v>0</v>
      </c>
      <c r="H77" s="493">
        <f>'[2]1.1_MaterialChange'!K362</f>
        <v>0</v>
      </c>
      <c r="I77" s="493">
        <f>'[2]1.1_MaterialChange'!L362</f>
        <v>0</v>
      </c>
      <c r="J77" s="493">
        <f>'[2]1.1_MaterialChange'!M362</f>
        <v>0</v>
      </c>
      <c r="K77" s="494">
        <f>'[2]1.1_MaterialChange'!N362</f>
        <v>0</v>
      </c>
      <c r="M77" s="493">
        <f>'[2]1.1_MaterialChange'!S362</f>
        <v>8</v>
      </c>
      <c r="N77" s="493">
        <f>'[2]1.1_MaterialChange'!T362</f>
        <v>8</v>
      </c>
      <c r="O77" s="493">
        <f>'[2]1.1_MaterialChange'!U362</f>
        <v>0</v>
      </c>
      <c r="P77" s="493">
        <f>'[2]1.1_MaterialChange'!V362</f>
        <v>0</v>
      </c>
      <c r="Q77" s="493">
        <f>'[2]1.1_MaterialChange'!W362</f>
        <v>0</v>
      </c>
      <c r="R77" s="494">
        <f>'[2]1.1_MaterialChange'!X362</f>
        <v>0</v>
      </c>
      <c r="T77" s="493">
        <f>'[2]1.1_MaterialChange'!AC362</f>
        <v>8</v>
      </c>
      <c r="U77" s="493">
        <f>'[2]1.1_MaterialChange'!AD362</f>
        <v>8</v>
      </c>
      <c r="V77" s="493">
        <f>'[2]1.1_MaterialChange'!AE362</f>
        <v>0</v>
      </c>
      <c r="W77" s="493">
        <f>'[2]1.1_MaterialChange'!AF362</f>
        <v>0</v>
      </c>
      <c r="X77" s="493">
        <f>'[2]1.1_MaterialChange'!AG362</f>
        <v>0</v>
      </c>
      <c r="Y77" s="494">
        <f>'[2]1.1_MaterialChange'!AH362</f>
        <v>0</v>
      </c>
    </row>
    <row r="78" spans="1:25" ht="25.5" x14ac:dyDescent="0.35">
      <c r="A78" s="495" t="s">
        <v>20</v>
      </c>
      <c r="B78" s="476">
        <v>21</v>
      </c>
      <c r="C78" s="477" t="s">
        <v>55</v>
      </c>
      <c r="D78" s="478" t="s">
        <v>39</v>
      </c>
      <c r="E78" s="496" t="s">
        <v>31</v>
      </c>
      <c r="F78" s="480">
        <f>'[2]1.1_MaterialChange'!I363</f>
        <v>0</v>
      </c>
      <c r="G78" s="480">
        <f>'[2]1.1_MaterialChange'!J363</f>
        <v>0</v>
      </c>
      <c r="H78" s="480">
        <f>'[2]1.1_MaterialChange'!K363</f>
        <v>0</v>
      </c>
      <c r="I78" s="480">
        <f>'[2]1.1_MaterialChange'!L363</f>
        <v>0</v>
      </c>
      <c r="J78" s="480">
        <f>'[2]1.1_MaterialChange'!M363</f>
        <v>0</v>
      </c>
      <c r="K78" s="481">
        <f>'[2]1.1_MaterialChange'!N363</f>
        <v>0</v>
      </c>
      <c r="M78" s="480">
        <f>'[2]1.1_MaterialChange'!S363</f>
        <v>0</v>
      </c>
      <c r="N78" s="480">
        <f>'[2]1.1_MaterialChange'!T363</f>
        <v>0</v>
      </c>
      <c r="O78" s="480">
        <f>'[2]1.1_MaterialChange'!U363</f>
        <v>0</v>
      </c>
      <c r="P78" s="480">
        <f>'[2]1.1_MaterialChange'!V363</f>
        <v>0</v>
      </c>
      <c r="Q78" s="480">
        <f>'[2]1.1_MaterialChange'!W363</f>
        <v>0</v>
      </c>
      <c r="R78" s="481">
        <f>'[2]1.1_MaterialChange'!X363</f>
        <v>0</v>
      </c>
      <c r="T78" s="480">
        <f>'[2]1.1_MaterialChange'!AC363</f>
        <v>0</v>
      </c>
      <c r="U78" s="480">
        <f>'[2]1.1_MaterialChange'!AD363</f>
        <v>0</v>
      </c>
      <c r="V78" s="480">
        <f>'[2]1.1_MaterialChange'!AE363</f>
        <v>0</v>
      </c>
      <c r="W78" s="480">
        <f>'[2]1.1_MaterialChange'!AF363</f>
        <v>0</v>
      </c>
      <c r="X78" s="480">
        <f>'[2]1.1_MaterialChange'!AG363</f>
        <v>0</v>
      </c>
      <c r="Y78" s="481">
        <f>'[2]1.1_MaterialChange'!AH363</f>
        <v>0</v>
      </c>
    </row>
    <row r="79" spans="1:25" ht="13.15" x14ac:dyDescent="0.35">
      <c r="A79" s="483"/>
      <c r="B79" s="484"/>
      <c r="C79" s="485"/>
      <c r="D79" s="486"/>
      <c r="E79" s="479" t="s">
        <v>32</v>
      </c>
      <c r="F79" s="487">
        <f>'[2]1.1_MaterialChange'!I364</f>
        <v>0</v>
      </c>
      <c r="G79" s="487">
        <f>'[2]1.1_MaterialChange'!J364</f>
        <v>0</v>
      </c>
      <c r="H79" s="487">
        <f>'[2]1.1_MaterialChange'!K364</f>
        <v>0</v>
      </c>
      <c r="I79" s="487">
        <f>'[2]1.1_MaterialChange'!L364</f>
        <v>0</v>
      </c>
      <c r="J79" s="487">
        <f>'[2]1.1_MaterialChange'!M364</f>
        <v>0</v>
      </c>
      <c r="K79" s="488">
        <f>'[2]1.1_MaterialChange'!N364</f>
        <v>0</v>
      </c>
      <c r="M79" s="487">
        <f>'[2]1.1_MaterialChange'!S364</f>
        <v>3</v>
      </c>
      <c r="N79" s="487">
        <f>'[2]1.1_MaterialChange'!T364</f>
        <v>0</v>
      </c>
      <c r="O79" s="487">
        <f>'[2]1.1_MaterialChange'!U364</f>
        <v>3</v>
      </c>
      <c r="P79" s="487">
        <f>'[2]1.1_MaterialChange'!V364</f>
        <v>0</v>
      </c>
      <c r="Q79" s="487">
        <f>'[2]1.1_MaterialChange'!W364</f>
        <v>0</v>
      </c>
      <c r="R79" s="488">
        <f>'[2]1.1_MaterialChange'!X364</f>
        <v>0</v>
      </c>
      <c r="T79" s="487">
        <f>'[2]1.1_MaterialChange'!AC364</f>
        <v>3</v>
      </c>
      <c r="U79" s="487">
        <f>'[2]1.1_MaterialChange'!AD364</f>
        <v>0</v>
      </c>
      <c r="V79" s="487">
        <f>'[2]1.1_MaterialChange'!AE364</f>
        <v>3</v>
      </c>
      <c r="W79" s="487">
        <f>'[2]1.1_MaterialChange'!AF364</f>
        <v>0</v>
      </c>
      <c r="X79" s="487">
        <f>'[2]1.1_MaterialChange'!AG364</f>
        <v>0</v>
      </c>
      <c r="Y79" s="488">
        <f>'[2]1.1_MaterialChange'!AH364</f>
        <v>0</v>
      </c>
    </row>
    <row r="80" spans="1:25" ht="13.15" x14ac:dyDescent="0.35">
      <c r="A80" s="483"/>
      <c r="B80" s="484"/>
      <c r="C80" s="485"/>
      <c r="D80" s="486"/>
      <c r="E80" s="479" t="s">
        <v>33</v>
      </c>
      <c r="F80" s="487">
        <f>'[2]1.1_MaterialChange'!I365</f>
        <v>0</v>
      </c>
      <c r="G80" s="487">
        <f>'[2]1.1_MaterialChange'!J365</f>
        <v>0</v>
      </c>
      <c r="H80" s="487">
        <f>'[2]1.1_MaterialChange'!K365</f>
        <v>0</v>
      </c>
      <c r="I80" s="487">
        <f>'[2]1.1_MaterialChange'!L365</f>
        <v>0</v>
      </c>
      <c r="J80" s="487">
        <f>'[2]1.1_MaterialChange'!M365</f>
        <v>0</v>
      </c>
      <c r="K80" s="488">
        <f>'[2]1.1_MaterialChange'!N365</f>
        <v>0</v>
      </c>
      <c r="M80" s="487">
        <f>'[2]1.1_MaterialChange'!S365</f>
        <v>22</v>
      </c>
      <c r="N80" s="487">
        <f>'[2]1.1_MaterialChange'!T365</f>
        <v>19</v>
      </c>
      <c r="O80" s="487">
        <f>'[2]1.1_MaterialChange'!U365</f>
        <v>3</v>
      </c>
      <c r="P80" s="487">
        <f>'[2]1.1_MaterialChange'!V365</f>
        <v>0</v>
      </c>
      <c r="Q80" s="487">
        <f>'[2]1.1_MaterialChange'!W365</f>
        <v>0</v>
      </c>
      <c r="R80" s="488">
        <f>'[2]1.1_MaterialChange'!X365</f>
        <v>0</v>
      </c>
      <c r="T80" s="487">
        <f>'[2]1.1_MaterialChange'!AC365</f>
        <v>22</v>
      </c>
      <c r="U80" s="487">
        <f>'[2]1.1_MaterialChange'!AD365</f>
        <v>19</v>
      </c>
      <c r="V80" s="487">
        <f>'[2]1.1_MaterialChange'!AE365</f>
        <v>3</v>
      </c>
      <c r="W80" s="487">
        <f>'[2]1.1_MaterialChange'!AF365</f>
        <v>0</v>
      </c>
      <c r="X80" s="487">
        <f>'[2]1.1_MaterialChange'!AG365</f>
        <v>0</v>
      </c>
      <c r="Y80" s="488">
        <f>'[2]1.1_MaterialChange'!AH365</f>
        <v>0</v>
      </c>
    </row>
    <row r="81" spans="1:25" ht="13.5" thickBot="1" x14ac:dyDescent="0.4">
      <c r="A81" s="483"/>
      <c r="B81" s="489"/>
      <c r="C81" s="490"/>
      <c r="D81" s="491"/>
      <c r="E81" s="492" t="s">
        <v>34</v>
      </c>
      <c r="F81" s="493">
        <f>'[2]1.1_MaterialChange'!I366</f>
        <v>0</v>
      </c>
      <c r="G81" s="493">
        <f>'[2]1.1_MaterialChange'!J366</f>
        <v>0</v>
      </c>
      <c r="H81" s="493">
        <f>'[2]1.1_MaterialChange'!K366</f>
        <v>0</v>
      </c>
      <c r="I81" s="493">
        <f>'[2]1.1_MaterialChange'!L366</f>
        <v>0</v>
      </c>
      <c r="J81" s="493">
        <f>'[2]1.1_MaterialChange'!M366</f>
        <v>0</v>
      </c>
      <c r="K81" s="494">
        <f>'[2]1.1_MaterialChange'!N366</f>
        <v>0</v>
      </c>
      <c r="M81" s="493">
        <f>'[2]1.1_MaterialChange'!S366</f>
        <v>0</v>
      </c>
      <c r="N81" s="493">
        <f>'[2]1.1_MaterialChange'!T366</f>
        <v>0</v>
      </c>
      <c r="O81" s="493">
        <f>'[2]1.1_MaterialChange'!U366</f>
        <v>0</v>
      </c>
      <c r="P81" s="493">
        <f>'[2]1.1_MaterialChange'!V366</f>
        <v>0</v>
      </c>
      <c r="Q81" s="493">
        <f>'[2]1.1_MaterialChange'!W366</f>
        <v>0</v>
      </c>
      <c r="R81" s="494">
        <f>'[2]1.1_MaterialChange'!X366</f>
        <v>0</v>
      </c>
      <c r="T81" s="493">
        <f>'[2]1.1_MaterialChange'!AC366</f>
        <v>0</v>
      </c>
      <c r="U81" s="493">
        <f>'[2]1.1_MaterialChange'!AD366</f>
        <v>0</v>
      </c>
      <c r="V81" s="493">
        <f>'[2]1.1_MaterialChange'!AE366</f>
        <v>0</v>
      </c>
      <c r="W81" s="493">
        <f>'[2]1.1_MaterialChange'!AF366</f>
        <v>0</v>
      </c>
      <c r="X81" s="493">
        <f>'[2]1.1_MaterialChange'!AG366</f>
        <v>0</v>
      </c>
      <c r="Y81" s="494">
        <f>'[2]1.1_MaterialChange'!AH366</f>
        <v>0</v>
      </c>
    </row>
    <row r="82" spans="1:25" ht="25.5" x14ac:dyDescent="0.35">
      <c r="A82" s="495" t="s">
        <v>20</v>
      </c>
      <c r="B82" s="476">
        <v>22</v>
      </c>
      <c r="C82" s="477" t="s">
        <v>15</v>
      </c>
      <c r="D82" s="478" t="s">
        <v>38</v>
      </c>
      <c r="E82" s="496" t="s">
        <v>31</v>
      </c>
      <c r="F82" s="480">
        <f>'[2]1.1_MaterialChange'!I367</f>
        <v>0</v>
      </c>
      <c r="G82" s="480">
        <f>'[2]1.1_MaterialChange'!J367</f>
        <v>0</v>
      </c>
      <c r="H82" s="480">
        <f>'[2]1.1_MaterialChange'!K367</f>
        <v>0</v>
      </c>
      <c r="I82" s="480">
        <f>'[2]1.1_MaterialChange'!L367</f>
        <v>0</v>
      </c>
      <c r="J82" s="480">
        <f>'[2]1.1_MaterialChange'!M367</f>
        <v>0</v>
      </c>
      <c r="K82" s="481">
        <f>'[2]1.1_MaterialChange'!N367</f>
        <v>0</v>
      </c>
      <c r="M82" s="480">
        <f>'[2]1.1_MaterialChange'!S367</f>
        <v>0</v>
      </c>
      <c r="N82" s="480">
        <f>'[2]1.1_MaterialChange'!T367</f>
        <v>0</v>
      </c>
      <c r="O82" s="480">
        <f>'[2]1.1_MaterialChange'!U367</f>
        <v>0</v>
      </c>
      <c r="P82" s="480">
        <f>'[2]1.1_MaterialChange'!V367</f>
        <v>0</v>
      </c>
      <c r="Q82" s="480">
        <f>'[2]1.1_MaterialChange'!W367</f>
        <v>0</v>
      </c>
      <c r="R82" s="481">
        <f>'[2]1.1_MaterialChange'!X367</f>
        <v>0</v>
      </c>
      <c r="T82" s="480">
        <f>'[2]1.1_MaterialChange'!AC367</f>
        <v>0</v>
      </c>
      <c r="U82" s="480">
        <f>'[2]1.1_MaterialChange'!AD367</f>
        <v>0</v>
      </c>
      <c r="V82" s="480">
        <f>'[2]1.1_MaterialChange'!AE367</f>
        <v>0</v>
      </c>
      <c r="W82" s="480">
        <f>'[2]1.1_MaterialChange'!AF367</f>
        <v>0</v>
      </c>
      <c r="X82" s="480">
        <f>'[2]1.1_MaterialChange'!AG367</f>
        <v>0</v>
      </c>
      <c r="Y82" s="481">
        <f>'[2]1.1_MaterialChange'!AH367</f>
        <v>0</v>
      </c>
    </row>
    <row r="83" spans="1:25" ht="13.15" x14ac:dyDescent="0.35">
      <c r="A83" s="483"/>
      <c r="B83" s="484"/>
      <c r="C83" s="485"/>
      <c r="D83" s="486"/>
      <c r="E83" s="479" t="s">
        <v>32</v>
      </c>
      <c r="F83" s="487">
        <f>'[2]1.1_MaterialChange'!I368</f>
        <v>0</v>
      </c>
      <c r="G83" s="487">
        <f>'[2]1.1_MaterialChange'!J368</f>
        <v>0</v>
      </c>
      <c r="H83" s="487">
        <f>'[2]1.1_MaterialChange'!K368</f>
        <v>0</v>
      </c>
      <c r="I83" s="487">
        <f>'[2]1.1_MaterialChange'!L368</f>
        <v>0</v>
      </c>
      <c r="J83" s="487">
        <f>'[2]1.1_MaterialChange'!M368</f>
        <v>0</v>
      </c>
      <c r="K83" s="488">
        <f>'[2]1.1_MaterialChange'!N368</f>
        <v>0</v>
      </c>
      <c r="M83" s="487">
        <f>'[2]1.1_MaterialChange'!S368</f>
        <v>0</v>
      </c>
      <c r="N83" s="487">
        <f>'[2]1.1_MaterialChange'!T368</f>
        <v>0</v>
      </c>
      <c r="O83" s="487">
        <f>'[2]1.1_MaterialChange'!U368</f>
        <v>0</v>
      </c>
      <c r="P83" s="487">
        <f>'[2]1.1_MaterialChange'!V368</f>
        <v>0</v>
      </c>
      <c r="Q83" s="487">
        <f>'[2]1.1_MaterialChange'!W368</f>
        <v>0</v>
      </c>
      <c r="R83" s="488">
        <f>'[2]1.1_MaterialChange'!X368</f>
        <v>0</v>
      </c>
      <c r="T83" s="487">
        <f>'[2]1.1_MaterialChange'!AC368</f>
        <v>0</v>
      </c>
      <c r="U83" s="487">
        <f>'[2]1.1_MaterialChange'!AD368</f>
        <v>0</v>
      </c>
      <c r="V83" s="487">
        <f>'[2]1.1_MaterialChange'!AE368</f>
        <v>0</v>
      </c>
      <c r="W83" s="487">
        <f>'[2]1.1_MaterialChange'!AF368</f>
        <v>0</v>
      </c>
      <c r="X83" s="487">
        <f>'[2]1.1_MaterialChange'!AG368</f>
        <v>0</v>
      </c>
      <c r="Y83" s="488">
        <f>'[2]1.1_MaterialChange'!AH368</f>
        <v>0</v>
      </c>
    </row>
    <row r="84" spans="1:25" ht="13.15" x14ac:dyDescent="0.35">
      <c r="A84" s="483"/>
      <c r="B84" s="484"/>
      <c r="C84" s="485"/>
      <c r="D84" s="486"/>
      <c r="E84" s="479" t="s">
        <v>33</v>
      </c>
      <c r="F84" s="487">
        <f>'[2]1.1_MaterialChange'!I369</f>
        <v>0</v>
      </c>
      <c r="G84" s="487">
        <f>'[2]1.1_MaterialChange'!J369</f>
        <v>0</v>
      </c>
      <c r="H84" s="487">
        <f>'[2]1.1_MaterialChange'!K369</f>
        <v>0</v>
      </c>
      <c r="I84" s="487">
        <f>'[2]1.1_MaterialChange'!L369</f>
        <v>0</v>
      </c>
      <c r="J84" s="487">
        <f>'[2]1.1_MaterialChange'!M369</f>
        <v>0</v>
      </c>
      <c r="K84" s="488">
        <f>'[2]1.1_MaterialChange'!N369</f>
        <v>0</v>
      </c>
      <c r="M84" s="487">
        <f>'[2]1.1_MaterialChange'!S369</f>
        <v>0</v>
      </c>
      <c r="N84" s="487">
        <f>'[2]1.1_MaterialChange'!T369</f>
        <v>0</v>
      </c>
      <c r="O84" s="487">
        <f>'[2]1.1_MaterialChange'!U369</f>
        <v>0</v>
      </c>
      <c r="P84" s="487">
        <f>'[2]1.1_MaterialChange'!V369</f>
        <v>0</v>
      </c>
      <c r="Q84" s="487">
        <f>'[2]1.1_MaterialChange'!W369</f>
        <v>0</v>
      </c>
      <c r="R84" s="488">
        <f>'[2]1.1_MaterialChange'!X369</f>
        <v>0</v>
      </c>
      <c r="T84" s="487">
        <f>'[2]1.1_MaterialChange'!AC369</f>
        <v>0</v>
      </c>
      <c r="U84" s="487">
        <f>'[2]1.1_MaterialChange'!AD369</f>
        <v>0</v>
      </c>
      <c r="V84" s="487">
        <f>'[2]1.1_MaterialChange'!AE369</f>
        <v>0</v>
      </c>
      <c r="W84" s="487">
        <f>'[2]1.1_MaterialChange'!AF369</f>
        <v>0</v>
      </c>
      <c r="X84" s="487">
        <f>'[2]1.1_MaterialChange'!AG369</f>
        <v>0</v>
      </c>
      <c r="Y84" s="488">
        <f>'[2]1.1_MaterialChange'!AH369</f>
        <v>0</v>
      </c>
    </row>
    <row r="85" spans="1:25" ht="13.5" thickBot="1" x14ac:dyDescent="0.4">
      <c r="A85" s="483"/>
      <c r="B85" s="489"/>
      <c r="C85" s="490"/>
      <c r="D85" s="491"/>
      <c r="E85" s="492" t="s">
        <v>34</v>
      </c>
      <c r="F85" s="493">
        <f>'[2]1.1_MaterialChange'!I370</f>
        <v>0</v>
      </c>
      <c r="G85" s="493">
        <f>'[2]1.1_MaterialChange'!J370</f>
        <v>0</v>
      </c>
      <c r="H85" s="493">
        <f>'[2]1.1_MaterialChange'!K370</f>
        <v>0</v>
      </c>
      <c r="I85" s="493">
        <f>'[2]1.1_MaterialChange'!L370</f>
        <v>0</v>
      </c>
      <c r="J85" s="493">
        <f>'[2]1.1_MaterialChange'!M370</f>
        <v>0</v>
      </c>
      <c r="K85" s="494">
        <f>'[2]1.1_MaterialChange'!N370</f>
        <v>0</v>
      </c>
      <c r="M85" s="493">
        <f>'[2]1.1_MaterialChange'!S370</f>
        <v>0</v>
      </c>
      <c r="N85" s="493">
        <f>'[2]1.1_MaterialChange'!T370</f>
        <v>0</v>
      </c>
      <c r="O85" s="493">
        <f>'[2]1.1_MaterialChange'!U370</f>
        <v>0</v>
      </c>
      <c r="P85" s="493">
        <f>'[2]1.1_MaterialChange'!V370</f>
        <v>0</v>
      </c>
      <c r="Q85" s="493">
        <f>'[2]1.1_MaterialChange'!W370</f>
        <v>0</v>
      </c>
      <c r="R85" s="494">
        <f>'[2]1.1_MaterialChange'!X370</f>
        <v>0</v>
      </c>
      <c r="T85" s="493">
        <f>'[2]1.1_MaterialChange'!AC370</f>
        <v>0</v>
      </c>
      <c r="U85" s="493">
        <f>'[2]1.1_MaterialChange'!AD370</f>
        <v>0</v>
      </c>
      <c r="V85" s="493">
        <f>'[2]1.1_MaterialChange'!AE370</f>
        <v>0</v>
      </c>
      <c r="W85" s="493">
        <f>'[2]1.1_MaterialChange'!AF370</f>
        <v>0</v>
      </c>
      <c r="X85" s="493">
        <f>'[2]1.1_MaterialChange'!AG370</f>
        <v>0</v>
      </c>
      <c r="Y85" s="494">
        <f>'[2]1.1_MaterialChange'!AH370</f>
        <v>0</v>
      </c>
    </row>
    <row r="86" spans="1:25" ht="25.5" x14ac:dyDescent="0.35">
      <c r="A86" s="495" t="s">
        <v>20</v>
      </c>
      <c r="B86" s="476">
        <v>23</v>
      </c>
      <c r="C86" s="477" t="s">
        <v>22</v>
      </c>
      <c r="D86" s="478" t="s">
        <v>37</v>
      </c>
      <c r="E86" s="496" t="s">
        <v>31</v>
      </c>
      <c r="F86" s="480">
        <f>'[2]1.1_MaterialChange'!I371</f>
        <v>0</v>
      </c>
      <c r="G86" s="480">
        <f>'[2]1.1_MaterialChange'!J371</f>
        <v>0</v>
      </c>
      <c r="H86" s="480">
        <f>'[2]1.1_MaterialChange'!K371</f>
        <v>0</v>
      </c>
      <c r="I86" s="480">
        <f>'[2]1.1_MaterialChange'!L371</f>
        <v>0</v>
      </c>
      <c r="J86" s="480">
        <f>'[2]1.1_MaterialChange'!M371</f>
        <v>0</v>
      </c>
      <c r="K86" s="481">
        <f>'[2]1.1_MaterialChange'!N371</f>
        <v>0</v>
      </c>
      <c r="M86" s="480">
        <f>'[2]1.1_MaterialChange'!S371</f>
        <v>0</v>
      </c>
      <c r="N86" s="480">
        <f>'[2]1.1_MaterialChange'!T371</f>
        <v>0</v>
      </c>
      <c r="O86" s="480">
        <f>'[2]1.1_MaterialChange'!U371</f>
        <v>0</v>
      </c>
      <c r="P86" s="480">
        <f>'[2]1.1_MaterialChange'!V371</f>
        <v>0</v>
      </c>
      <c r="Q86" s="480">
        <f>'[2]1.1_MaterialChange'!W371</f>
        <v>0</v>
      </c>
      <c r="R86" s="481">
        <f>'[2]1.1_MaterialChange'!X371</f>
        <v>0</v>
      </c>
      <c r="T86" s="480">
        <f>'[2]1.1_MaterialChange'!AC371</f>
        <v>0</v>
      </c>
      <c r="U86" s="480">
        <f>'[2]1.1_MaterialChange'!AD371</f>
        <v>0</v>
      </c>
      <c r="V86" s="480">
        <f>'[2]1.1_MaterialChange'!AE371</f>
        <v>0</v>
      </c>
      <c r="W86" s="480">
        <f>'[2]1.1_MaterialChange'!AF371</f>
        <v>0</v>
      </c>
      <c r="X86" s="480">
        <f>'[2]1.1_MaterialChange'!AG371</f>
        <v>0</v>
      </c>
      <c r="Y86" s="481">
        <f>'[2]1.1_MaterialChange'!AH371</f>
        <v>0</v>
      </c>
    </row>
    <row r="87" spans="1:25" ht="13.15" x14ac:dyDescent="0.35">
      <c r="A87" s="483"/>
      <c r="B87" s="484"/>
      <c r="C87" s="485"/>
      <c r="D87" s="486"/>
      <c r="E87" s="479" t="s">
        <v>32</v>
      </c>
      <c r="F87" s="487">
        <f>'[2]1.1_MaterialChange'!I372</f>
        <v>0</v>
      </c>
      <c r="G87" s="487">
        <f>'[2]1.1_MaterialChange'!J372</f>
        <v>0</v>
      </c>
      <c r="H87" s="487">
        <f>'[2]1.1_MaterialChange'!K372</f>
        <v>0</v>
      </c>
      <c r="I87" s="487">
        <f>'[2]1.1_MaterialChange'!L372</f>
        <v>0</v>
      </c>
      <c r="J87" s="487">
        <f>'[2]1.1_MaterialChange'!M372</f>
        <v>0</v>
      </c>
      <c r="K87" s="488">
        <f>'[2]1.1_MaterialChange'!N372</f>
        <v>0</v>
      </c>
      <c r="M87" s="487">
        <f>'[2]1.1_MaterialChange'!S372</f>
        <v>8</v>
      </c>
      <c r="N87" s="487">
        <f>'[2]1.1_MaterialChange'!T372</f>
        <v>10</v>
      </c>
      <c r="O87" s="487">
        <f>'[2]1.1_MaterialChange'!U372</f>
        <v>0</v>
      </c>
      <c r="P87" s="487">
        <f>'[2]1.1_MaterialChange'!V372</f>
        <v>-2</v>
      </c>
      <c r="Q87" s="487">
        <f>'[2]1.1_MaterialChange'!W372</f>
        <v>0</v>
      </c>
      <c r="R87" s="488">
        <f>'[2]1.1_MaterialChange'!X372</f>
        <v>0</v>
      </c>
      <c r="T87" s="487">
        <f>'[2]1.1_MaterialChange'!AC372</f>
        <v>8</v>
      </c>
      <c r="U87" s="487">
        <f>'[2]1.1_MaterialChange'!AD372</f>
        <v>10</v>
      </c>
      <c r="V87" s="487">
        <f>'[2]1.1_MaterialChange'!AE372</f>
        <v>0</v>
      </c>
      <c r="W87" s="487">
        <f>'[2]1.1_MaterialChange'!AF372</f>
        <v>-2</v>
      </c>
      <c r="X87" s="487">
        <f>'[2]1.1_MaterialChange'!AG372</f>
        <v>0</v>
      </c>
      <c r="Y87" s="488">
        <f>'[2]1.1_MaterialChange'!AH372</f>
        <v>0</v>
      </c>
    </row>
    <row r="88" spans="1:25" ht="13.15" x14ac:dyDescent="0.35">
      <c r="A88" s="483"/>
      <c r="B88" s="484"/>
      <c r="C88" s="485"/>
      <c r="D88" s="486"/>
      <c r="E88" s="479" t="s">
        <v>33</v>
      </c>
      <c r="F88" s="487">
        <f>'[2]1.1_MaterialChange'!I373</f>
        <v>0</v>
      </c>
      <c r="G88" s="487">
        <f>'[2]1.1_MaterialChange'!J373</f>
        <v>0</v>
      </c>
      <c r="H88" s="487">
        <f>'[2]1.1_MaterialChange'!K373</f>
        <v>0</v>
      </c>
      <c r="I88" s="487">
        <f>'[2]1.1_MaterialChange'!L373</f>
        <v>0</v>
      </c>
      <c r="J88" s="487">
        <f>'[2]1.1_MaterialChange'!M373</f>
        <v>0</v>
      </c>
      <c r="K88" s="488">
        <f>'[2]1.1_MaterialChange'!N373</f>
        <v>0</v>
      </c>
      <c r="M88" s="487">
        <f>'[2]1.1_MaterialChange'!S373</f>
        <v>8</v>
      </c>
      <c r="N88" s="487">
        <f>'[2]1.1_MaterialChange'!T373</f>
        <v>8</v>
      </c>
      <c r="O88" s="487">
        <f>'[2]1.1_MaterialChange'!U373</f>
        <v>0</v>
      </c>
      <c r="P88" s="487">
        <f>'[2]1.1_MaterialChange'!V373</f>
        <v>0</v>
      </c>
      <c r="Q88" s="487">
        <f>'[2]1.1_MaterialChange'!W373</f>
        <v>0</v>
      </c>
      <c r="R88" s="488">
        <f>'[2]1.1_MaterialChange'!X373</f>
        <v>0</v>
      </c>
      <c r="T88" s="487">
        <f>'[2]1.1_MaterialChange'!AC373</f>
        <v>8</v>
      </c>
      <c r="U88" s="487">
        <f>'[2]1.1_MaterialChange'!AD373</f>
        <v>8</v>
      </c>
      <c r="V88" s="487">
        <f>'[2]1.1_MaterialChange'!AE373</f>
        <v>0</v>
      </c>
      <c r="W88" s="487">
        <f>'[2]1.1_MaterialChange'!AF373</f>
        <v>0</v>
      </c>
      <c r="X88" s="487">
        <f>'[2]1.1_MaterialChange'!AG373</f>
        <v>0</v>
      </c>
      <c r="Y88" s="488">
        <f>'[2]1.1_MaterialChange'!AH373</f>
        <v>0</v>
      </c>
    </row>
    <row r="89" spans="1:25" ht="13.5" thickBot="1" x14ac:dyDescent="0.4">
      <c r="A89" s="483"/>
      <c r="B89" s="489"/>
      <c r="C89" s="490"/>
      <c r="D89" s="491"/>
      <c r="E89" s="492" t="s">
        <v>34</v>
      </c>
      <c r="F89" s="493">
        <f>'[2]1.1_MaterialChange'!I374</f>
        <v>0</v>
      </c>
      <c r="G89" s="493">
        <f>'[2]1.1_MaterialChange'!J374</f>
        <v>0</v>
      </c>
      <c r="H89" s="493">
        <f>'[2]1.1_MaterialChange'!K374</f>
        <v>0</v>
      </c>
      <c r="I89" s="493">
        <f>'[2]1.1_MaterialChange'!L374</f>
        <v>0</v>
      </c>
      <c r="J89" s="493">
        <f>'[2]1.1_MaterialChange'!M374</f>
        <v>0</v>
      </c>
      <c r="K89" s="494">
        <f>'[2]1.1_MaterialChange'!N374</f>
        <v>0</v>
      </c>
      <c r="M89" s="493">
        <f>'[2]1.1_MaterialChange'!S374</f>
        <v>4</v>
      </c>
      <c r="N89" s="493">
        <f>'[2]1.1_MaterialChange'!T374</f>
        <v>4</v>
      </c>
      <c r="O89" s="493">
        <f>'[2]1.1_MaterialChange'!U374</f>
        <v>0</v>
      </c>
      <c r="P89" s="493">
        <f>'[2]1.1_MaterialChange'!V374</f>
        <v>0</v>
      </c>
      <c r="Q89" s="493">
        <f>'[2]1.1_MaterialChange'!W374</f>
        <v>0</v>
      </c>
      <c r="R89" s="494">
        <f>'[2]1.1_MaterialChange'!X374</f>
        <v>0</v>
      </c>
      <c r="T89" s="493">
        <f>'[2]1.1_MaterialChange'!AC374</f>
        <v>4</v>
      </c>
      <c r="U89" s="493">
        <f>'[2]1.1_MaterialChange'!AD374</f>
        <v>4</v>
      </c>
      <c r="V89" s="493">
        <f>'[2]1.1_MaterialChange'!AE374</f>
        <v>0</v>
      </c>
      <c r="W89" s="493">
        <f>'[2]1.1_MaterialChange'!AF374</f>
        <v>0</v>
      </c>
      <c r="X89" s="493">
        <f>'[2]1.1_MaterialChange'!AG374</f>
        <v>0</v>
      </c>
      <c r="Y89" s="494">
        <f>'[2]1.1_MaterialChange'!AH374</f>
        <v>0</v>
      </c>
    </row>
    <row r="90" spans="1:25" ht="25.5" x14ac:dyDescent="0.35">
      <c r="A90" s="495" t="s">
        <v>20</v>
      </c>
      <c r="B90" s="476">
        <v>28</v>
      </c>
      <c r="C90" s="477" t="s">
        <v>68</v>
      </c>
      <c r="D90" s="478" t="s">
        <v>39</v>
      </c>
      <c r="E90" s="496" t="s">
        <v>31</v>
      </c>
      <c r="F90" s="480">
        <f>'[2]1.1_MaterialChange'!I375</f>
        <v>0</v>
      </c>
      <c r="G90" s="480">
        <f>'[2]1.1_MaterialChange'!J375</f>
        <v>0</v>
      </c>
      <c r="H90" s="480">
        <f>'[2]1.1_MaterialChange'!K375</f>
        <v>0</v>
      </c>
      <c r="I90" s="480">
        <f>'[2]1.1_MaterialChange'!L375</f>
        <v>0</v>
      </c>
      <c r="J90" s="480">
        <f>'[2]1.1_MaterialChange'!M375</f>
        <v>0</v>
      </c>
      <c r="K90" s="481">
        <f>'[2]1.1_MaterialChange'!N375</f>
        <v>0</v>
      </c>
      <c r="M90" s="480">
        <f>'[2]1.1_MaterialChange'!S375</f>
        <v>0</v>
      </c>
      <c r="N90" s="480">
        <f>'[2]1.1_MaterialChange'!T375</f>
        <v>0</v>
      </c>
      <c r="O90" s="480">
        <f>'[2]1.1_MaterialChange'!U375</f>
        <v>0</v>
      </c>
      <c r="P90" s="480">
        <f>'[2]1.1_MaterialChange'!V375</f>
        <v>0</v>
      </c>
      <c r="Q90" s="480">
        <f>'[2]1.1_MaterialChange'!W375</f>
        <v>0</v>
      </c>
      <c r="R90" s="481">
        <f>'[2]1.1_MaterialChange'!X375</f>
        <v>0</v>
      </c>
      <c r="T90" s="480">
        <f>'[2]1.1_MaterialChange'!AC375</f>
        <v>0</v>
      </c>
      <c r="U90" s="480">
        <f>'[2]1.1_MaterialChange'!AD375</f>
        <v>0</v>
      </c>
      <c r="V90" s="480">
        <f>'[2]1.1_MaterialChange'!AE375</f>
        <v>0</v>
      </c>
      <c r="W90" s="480">
        <f>'[2]1.1_MaterialChange'!AF375</f>
        <v>0</v>
      </c>
      <c r="X90" s="480">
        <f>'[2]1.1_MaterialChange'!AG375</f>
        <v>0</v>
      </c>
      <c r="Y90" s="481">
        <f>'[2]1.1_MaterialChange'!AH375</f>
        <v>0</v>
      </c>
    </row>
    <row r="91" spans="1:25" ht="13.15" x14ac:dyDescent="0.35">
      <c r="A91" s="483"/>
      <c r="B91" s="484"/>
      <c r="C91" s="485"/>
      <c r="D91" s="486"/>
      <c r="E91" s="479" t="s">
        <v>32</v>
      </c>
      <c r="F91" s="487">
        <f>'[2]1.1_MaterialChange'!I376</f>
        <v>0</v>
      </c>
      <c r="G91" s="487">
        <f>'[2]1.1_MaterialChange'!J376</f>
        <v>0</v>
      </c>
      <c r="H91" s="487">
        <f>'[2]1.1_MaterialChange'!K376</f>
        <v>0</v>
      </c>
      <c r="I91" s="487">
        <f>'[2]1.1_MaterialChange'!L376</f>
        <v>0</v>
      </c>
      <c r="J91" s="487">
        <f>'[2]1.1_MaterialChange'!M376</f>
        <v>0</v>
      </c>
      <c r="K91" s="488">
        <f>'[2]1.1_MaterialChange'!N376</f>
        <v>0</v>
      </c>
      <c r="M91" s="487">
        <f>'[2]1.1_MaterialChange'!S376</f>
        <v>0</v>
      </c>
      <c r="N91" s="487">
        <f>'[2]1.1_MaterialChange'!T376</f>
        <v>0</v>
      </c>
      <c r="O91" s="487">
        <f>'[2]1.1_MaterialChange'!U376</f>
        <v>0</v>
      </c>
      <c r="P91" s="487">
        <f>'[2]1.1_MaterialChange'!V376</f>
        <v>0</v>
      </c>
      <c r="Q91" s="487">
        <f>'[2]1.1_MaterialChange'!W376</f>
        <v>0</v>
      </c>
      <c r="R91" s="488">
        <f>'[2]1.1_MaterialChange'!X376</f>
        <v>0</v>
      </c>
      <c r="T91" s="487">
        <f>'[2]1.1_MaterialChange'!AC376</f>
        <v>0</v>
      </c>
      <c r="U91" s="487">
        <f>'[2]1.1_MaterialChange'!AD376</f>
        <v>0</v>
      </c>
      <c r="V91" s="487">
        <f>'[2]1.1_MaterialChange'!AE376</f>
        <v>0</v>
      </c>
      <c r="W91" s="487">
        <f>'[2]1.1_MaterialChange'!AF376</f>
        <v>0</v>
      </c>
      <c r="X91" s="487">
        <f>'[2]1.1_MaterialChange'!AG376</f>
        <v>0</v>
      </c>
      <c r="Y91" s="488">
        <f>'[2]1.1_MaterialChange'!AH376</f>
        <v>0</v>
      </c>
    </row>
    <row r="92" spans="1:25" ht="13.15" x14ac:dyDescent="0.35">
      <c r="A92" s="483"/>
      <c r="B92" s="484"/>
      <c r="C92" s="485"/>
      <c r="D92" s="486"/>
      <c r="E92" s="479" t="s">
        <v>33</v>
      </c>
      <c r="F92" s="487">
        <f>'[2]1.1_MaterialChange'!I377</f>
        <v>0</v>
      </c>
      <c r="G92" s="487">
        <f>'[2]1.1_MaterialChange'!J377</f>
        <v>0</v>
      </c>
      <c r="H92" s="487">
        <f>'[2]1.1_MaterialChange'!K377</f>
        <v>0</v>
      </c>
      <c r="I92" s="487">
        <f>'[2]1.1_MaterialChange'!L377</f>
        <v>0</v>
      </c>
      <c r="J92" s="487">
        <f>'[2]1.1_MaterialChange'!M377</f>
        <v>0</v>
      </c>
      <c r="K92" s="488">
        <f>'[2]1.1_MaterialChange'!N377</f>
        <v>0</v>
      </c>
      <c r="M92" s="487">
        <f>'[2]1.1_MaterialChange'!S377</f>
        <v>20</v>
      </c>
      <c r="N92" s="487">
        <f>'[2]1.1_MaterialChange'!T377</f>
        <v>22</v>
      </c>
      <c r="O92" s="487">
        <f>'[2]1.1_MaterialChange'!U377</f>
        <v>0</v>
      </c>
      <c r="P92" s="487">
        <f>'[2]1.1_MaterialChange'!V377</f>
        <v>0</v>
      </c>
      <c r="Q92" s="487">
        <f>'[2]1.1_MaterialChange'!W377</f>
        <v>-2</v>
      </c>
      <c r="R92" s="488">
        <f>'[2]1.1_MaterialChange'!X377</f>
        <v>0</v>
      </c>
      <c r="T92" s="487">
        <f>'[2]1.1_MaterialChange'!AC377</f>
        <v>20</v>
      </c>
      <c r="U92" s="487">
        <f>'[2]1.1_MaterialChange'!AD377</f>
        <v>22</v>
      </c>
      <c r="V92" s="487">
        <f>'[2]1.1_MaterialChange'!AE377</f>
        <v>0</v>
      </c>
      <c r="W92" s="487">
        <f>'[2]1.1_MaterialChange'!AF377</f>
        <v>0</v>
      </c>
      <c r="X92" s="487">
        <f>'[2]1.1_MaterialChange'!AG377</f>
        <v>-2</v>
      </c>
      <c r="Y92" s="488">
        <f>'[2]1.1_MaterialChange'!AH377</f>
        <v>0</v>
      </c>
    </row>
    <row r="93" spans="1:25" ht="13.5" thickBot="1" x14ac:dyDescent="0.4">
      <c r="A93" s="483"/>
      <c r="B93" s="489"/>
      <c r="C93" s="490"/>
      <c r="D93" s="491"/>
      <c r="E93" s="492" t="s">
        <v>34</v>
      </c>
      <c r="F93" s="493">
        <f>'[2]1.1_MaterialChange'!I378</f>
        <v>0</v>
      </c>
      <c r="G93" s="493">
        <f>'[2]1.1_MaterialChange'!J378</f>
        <v>0</v>
      </c>
      <c r="H93" s="493">
        <f>'[2]1.1_MaterialChange'!K378</f>
        <v>0</v>
      </c>
      <c r="I93" s="493">
        <f>'[2]1.1_MaterialChange'!L378</f>
        <v>0</v>
      </c>
      <c r="J93" s="493">
        <f>'[2]1.1_MaterialChange'!M378</f>
        <v>0</v>
      </c>
      <c r="K93" s="494">
        <f>'[2]1.1_MaterialChange'!N378</f>
        <v>0</v>
      </c>
      <c r="M93" s="493">
        <f>'[2]1.1_MaterialChange'!S378</f>
        <v>0</v>
      </c>
      <c r="N93" s="493">
        <f>'[2]1.1_MaterialChange'!T378</f>
        <v>0</v>
      </c>
      <c r="O93" s="493">
        <f>'[2]1.1_MaterialChange'!U378</f>
        <v>0</v>
      </c>
      <c r="P93" s="493">
        <f>'[2]1.1_MaterialChange'!V378</f>
        <v>0</v>
      </c>
      <c r="Q93" s="493">
        <f>'[2]1.1_MaterialChange'!W378</f>
        <v>0</v>
      </c>
      <c r="R93" s="494">
        <f>'[2]1.1_MaterialChange'!X378</f>
        <v>0</v>
      </c>
      <c r="T93" s="493">
        <f>'[2]1.1_MaterialChange'!AC378</f>
        <v>0</v>
      </c>
      <c r="U93" s="493">
        <f>'[2]1.1_MaterialChange'!AD378</f>
        <v>0</v>
      </c>
      <c r="V93" s="493">
        <f>'[2]1.1_MaterialChange'!AE378</f>
        <v>0</v>
      </c>
      <c r="W93" s="493">
        <f>'[2]1.1_MaterialChange'!AF378</f>
        <v>0</v>
      </c>
      <c r="X93" s="493">
        <f>'[2]1.1_MaterialChange'!AG378</f>
        <v>0</v>
      </c>
      <c r="Y93" s="494">
        <f>'[2]1.1_MaterialChange'!AH378</f>
        <v>0</v>
      </c>
    </row>
    <row r="94" spans="1:25" ht="25.5" x14ac:dyDescent="0.35">
      <c r="A94" s="495" t="s">
        <v>20</v>
      </c>
      <c r="B94" s="476">
        <v>34</v>
      </c>
      <c r="C94" s="477" t="s">
        <v>69</v>
      </c>
      <c r="D94" s="478" t="s">
        <v>37</v>
      </c>
      <c r="E94" s="496" t="s">
        <v>31</v>
      </c>
      <c r="F94" s="480">
        <f>'[2]1.1_MaterialChange'!I379</f>
        <v>0</v>
      </c>
      <c r="G94" s="480">
        <f>'[2]1.1_MaterialChange'!J379</f>
        <v>0</v>
      </c>
      <c r="H94" s="480">
        <f>'[2]1.1_MaterialChange'!K379</f>
        <v>0</v>
      </c>
      <c r="I94" s="480">
        <f>'[2]1.1_MaterialChange'!L379</f>
        <v>0</v>
      </c>
      <c r="J94" s="480">
        <f>'[2]1.1_MaterialChange'!M379</f>
        <v>0</v>
      </c>
      <c r="K94" s="481">
        <f>'[2]1.1_MaterialChange'!N379</f>
        <v>0</v>
      </c>
      <c r="M94" s="480">
        <f>'[2]1.1_MaterialChange'!S379</f>
        <v>0</v>
      </c>
      <c r="N94" s="480">
        <f>'[2]1.1_MaterialChange'!T379</f>
        <v>0</v>
      </c>
      <c r="O94" s="480">
        <f>'[2]1.1_MaterialChange'!U379</f>
        <v>0</v>
      </c>
      <c r="P94" s="480">
        <f>'[2]1.1_MaterialChange'!V379</f>
        <v>0</v>
      </c>
      <c r="Q94" s="480">
        <f>'[2]1.1_MaterialChange'!W379</f>
        <v>0</v>
      </c>
      <c r="R94" s="481">
        <f>'[2]1.1_MaterialChange'!X379</f>
        <v>0</v>
      </c>
      <c r="T94" s="480">
        <f>'[2]1.1_MaterialChange'!AC379</f>
        <v>0</v>
      </c>
      <c r="U94" s="480">
        <f>'[2]1.1_MaterialChange'!AD379</f>
        <v>0</v>
      </c>
      <c r="V94" s="480">
        <f>'[2]1.1_MaterialChange'!AE379</f>
        <v>0</v>
      </c>
      <c r="W94" s="480">
        <f>'[2]1.1_MaterialChange'!AF379</f>
        <v>0</v>
      </c>
      <c r="X94" s="480">
        <f>'[2]1.1_MaterialChange'!AG379</f>
        <v>0</v>
      </c>
      <c r="Y94" s="481">
        <f>'[2]1.1_MaterialChange'!AH379</f>
        <v>0</v>
      </c>
    </row>
    <row r="95" spans="1:25" ht="13.15" x14ac:dyDescent="0.35">
      <c r="A95" s="483"/>
      <c r="B95" s="484"/>
      <c r="C95" s="485"/>
      <c r="D95" s="486"/>
      <c r="E95" s="479" t="s">
        <v>32</v>
      </c>
      <c r="F95" s="487">
        <f>'[2]1.1_MaterialChange'!I380</f>
        <v>0</v>
      </c>
      <c r="G95" s="487">
        <f>'[2]1.1_MaterialChange'!J380</f>
        <v>0</v>
      </c>
      <c r="H95" s="487">
        <f>'[2]1.1_MaterialChange'!K380</f>
        <v>0</v>
      </c>
      <c r="I95" s="487">
        <f>'[2]1.1_MaterialChange'!L380</f>
        <v>0</v>
      </c>
      <c r="J95" s="487">
        <f>'[2]1.1_MaterialChange'!M380</f>
        <v>0</v>
      </c>
      <c r="K95" s="488">
        <f>'[2]1.1_MaterialChange'!N380</f>
        <v>0</v>
      </c>
      <c r="M95" s="487">
        <f>'[2]1.1_MaterialChange'!S380</f>
        <v>8</v>
      </c>
      <c r="N95" s="487">
        <f>'[2]1.1_MaterialChange'!T380</f>
        <v>10</v>
      </c>
      <c r="O95" s="487">
        <f>'[2]1.1_MaterialChange'!U380</f>
        <v>0</v>
      </c>
      <c r="P95" s="487">
        <f>'[2]1.1_MaterialChange'!V380</f>
        <v>0</v>
      </c>
      <c r="Q95" s="487">
        <f>'[2]1.1_MaterialChange'!W380</f>
        <v>-2</v>
      </c>
      <c r="R95" s="488">
        <f>'[2]1.1_MaterialChange'!X380</f>
        <v>0</v>
      </c>
      <c r="T95" s="487">
        <f>'[2]1.1_MaterialChange'!AC380</f>
        <v>8</v>
      </c>
      <c r="U95" s="487">
        <f>'[2]1.1_MaterialChange'!AD380</f>
        <v>10</v>
      </c>
      <c r="V95" s="487">
        <f>'[2]1.1_MaterialChange'!AE380</f>
        <v>0</v>
      </c>
      <c r="W95" s="487">
        <f>'[2]1.1_MaterialChange'!AF380</f>
        <v>0</v>
      </c>
      <c r="X95" s="487">
        <f>'[2]1.1_MaterialChange'!AG380</f>
        <v>-2</v>
      </c>
      <c r="Y95" s="488">
        <f>'[2]1.1_MaterialChange'!AH380</f>
        <v>0</v>
      </c>
    </row>
    <row r="96" spans="1:25" ht="13.15" x14ac:dyDescent="0.35">
      <c r="A96" s="483"/>
      <c r="B96" s="484"/>
      <c r="C96" s="485"/>
      <c r="D96" s="486"/>
      <c r="E96" s="479" t="s">
        <v>33</v>
      </c>
      <c r="F96" s="487">
        <f>'[2]1.1_MaterialChange'!I381</f>
        <v>0</v>
      </c>
      <c r="G96" s="487">
        <f>'[2]1.1_MaterialChange'!J381</f>
        <v>0</v>
      </c>
      <c r="H96" s="487">
        <f>'[2]1.1_MaterialChange'!K381</f>
        <v>0</v>
      </c>
      <c r="I96" s="487">
        <f>'[2]1.1_MaterialChange'!L381</f>
        <v>0</v>
      </c>
      <c r="J96" s="487">
        <f>'[2]1.1_MaterialChange'!M381</f>
        <v>0</v>
      </c>
      <c r="K96" s="488">
        <f>'[2]1.1_MaterialChange'!N381</f>
        <v>0</v>
      </c>
      <c r="M96" s="487">
        <f>'[2]1.1_MaterialChange'!S381</f>
        <v>8</v>
      </c>
      <c r="N96" s="487">
        <f>'[2]1.1_MaterialChange'!T381</f>
        <v>8</v>
      </c>
      <c r="O96" s="487">
        <f>'[2]1.1_MaterialChange'!U381</f>
        <v>0</v>
      </c>
      <c r="P96" s="487">
        <f>'[2]1.1_MaterialChange'!V381</f>
        <v>0</v>
      </c>
      <c r="Q96" s="487">
        <f>'[2]1.1_MaterialChange'!W381</f>
        <v>0</v>
      </c>
      <c r="R96" s="488">
        <f>'[2]1.1_MaterialChange'!X381</f>
        <v>0</v>
      </c>
      <c r="T96" s="487">
        <f>'[2]1.1_MaterialChange'!AC381</f>
        <v>8</v>
      </c>
      <c r="U96" s="487">
        <f>'[2]1.1_MaterialChange'!AD381</f>
        <v>8</v>
      </c>
      <c r="V96" s="487">
        <f>'[2]1.1_MaterialChange'!AE381</f>
        <v>0</v>
      </c>
      <c r="W96" s="487">
        <f>'[2]1.1_MaterialChange'!AF381</f>
        <v>0</v>
      </c>
      <c r="X96" s="487">
        <f>'[2]1.1_MaterialChange'!AG381</f>
        <v>0</v>
      </c>
      <c r="Y96" s="488">
        <f>'[2]1.1_MaterialChange'!AH381</f>
        <v>0</v>
      </c>
    </row>
    <row r="97" spans="1:25" ht="13.5" thickBot="1" x14ac:dyDescent="0.4">
      <c r="A97" s="483"/>
      <c r="B97" s="489"/>
      <c r="C97" s="490"/>
      <c r="D97" s="491"/>
      <c r="E97" s="492" t="s">
        <v>34</v>
      </c>
      <c r="F97" s="493">
        <f>'[2]1.1_MaterialChange'!I382</f>
        <v>0</v>
      </c>
      <c r="G97" s="493">
        <f>'[2]1.1_MaterialChange'!J382</f>
        <v>0</v>
      </c>
      <c r="H97" s="493">
        <f>'[2]1.1_MaterialChange'!K382</f>
        <v>0</v>
      </c>
      <c r="I97" s="493">
        <f>'[2]1.1_MaterialChange'!L382</f>
        <v>0</v>
      </c>
      <c r="J97" s="493">
        <f>'[2]1.1_MaterialChange'!M382</f>
        <v>0</v>
      </c>
      <c r="K97" s="494">
        <f>'[2]1.1_MaterialChange'!N382</f>
        <v>0</v>
      </c>
      <c r="M97" s="493">
        <f>'[2]1.1_MaterialChange'!S382</f>
        <v>4</v>
      </c>
      <c r="N97" s="493">
        <f>'[2]1.1_MaterialChange'!T382</f>
        <v>4</v>
      </c>
      <c r="O97" s="493">
        <f>'[2]1.1_MaterialChange'!U382</f>
        <v>0</v>
      </c>
      <c r="P97" s="493">
        <f>'[2]1.1_MaterialChange'!V382</f>
        <v>0</v>
      </c>
      <c r="Q97" s="493">
        <f>'[2]1.1_MaterialChange'!W382</f>
        <v>0</v>
      </c>
      <c r="R97" s="494">
        <f>'[2]1.1_MaterialChange'!X382</f>
        <v>0</v>
      </c>
      <c r="T97" s="493">
        <f>'[2]1.1_MaterialChange'!AC382</f>
        <v>4</v>
      </c>
      <c r="U97" s="493">
        <f>'[2]1.1_MaterialChange'!AD382</f>
        <v>4</v>
      </c>
      <c r="V97" s="493">
        <f>'[2]1.1_MaterialChange'!AE382</f>
        <v>0</v>
      </c>
      <c r="W97" s="493">
        <f>'[2]1.1_MaterialChange'!AF382</f>
        <v>0</v>
      </c>
      <c r="X97" s="493">
        <f>'[2]1.1_MaterialChange'!AG382</f>
        <v>0</v>
      </c>
      <c r="Y97" s="494">
        <f>'[2]1.1_MaterialChange'!AH382</f>
        <v>0</v>
      </c>
    </row>
    <row r="98" spans="1:25" ht="25.5" x14ac:dyDescent="0.35">
      <c r="A98" s="495" t="s">
        <v>20</v>
      </c>
      <c r="B98" s="476">
        <v>37</v>
      </c>
      <c r="C98" s="477" t="s">
        <v>70</v>
      </c>
      <c r="D98" s="478" t="s">
        <v>38</v>
      </c>
      <c r="E98" s="496" t="s">
        <v>31</v>
      </c>
      <c r="F98" s="480">
        <f>'[2]1.1_MaterialChange'!I383</f>
        <v>0</v>
      </c>
      <c r="G98" s="480">
        <f>'[2]1.1_MaterialChange'!J383</f>
        <v>0</v>
      </c>
      <c r="H98" s="480">
        <f>'[2]1.1_MaterialChange'!K383</f>
        <v>0</v>
      </c>
      <c r="I98" s="480">
        <f>'[2]1.1_MaterialChange'!L383</f>
        <v>0</v>
      </c>
      <c r="J98" s="480">
        <f>'[2]1.1_MaterialChange'!M383</f>
        <v>0</v>
      </c>
      <c r="K98" s="481">
        <f>'[2]1.1_MaterialChange'!N383</f>
        <v>0</v>
      </c>
      <c r="M98" s="480">
        <f>'[2]1.1_MaterialChange'!S383</f>
        <v>0</v>
      </c>
      <c r="N98" s="480">
        <f>'[2]1.1_MaterialChange'!T383</f>
        <v>0</v>
      </c>
      <c r="O98" s="480">
        <f>'[2]1.1_MaterialChange'!U383</f>
        <v>0</v>
      </c>
      <c r="P98" s="480">
        <f>'[2]1.1_MaterialChange'!V383</f>
        <v>0</v>
      </c>
      <c r="Q98" s="480">
        <f>'[2]1.1_MaterialChange'!W383</f>
        <v>0</v>
      </c>
      <c r="R98" s="481">
        <f>'[2]1.1_MaterialChange'!X383</f>
        <v>0</v>
      </c>
      <c r="T98" s="480">
        <f>'[2]1.1_MaterialChange'!AC383</f>
        <v>0</v>
      </c>
      <c r="U98" s="480">
        <f>'[2]1.1_MaterialChange'!AD383</f>
        <v>0</v>
      </c>
      <c r="V98" s="480">
        <f>'[2]1.1_MaterialChange'!AE383</f>
        <v>0</v>
      </c>
      <c r="W98" s="480">
        <f>'[2]1.1_MaterialChange'!AF383</f>
        <v>0</v>
      </c>
      <c r="X98" s="480">
        <f>'[2]1.1_MaterialChange'!AG383</f>
        <v>0</v>
      </c>
      <c r="Y98" s="481">
        <f>'[2]1.1_MaterialChange'!AH383</f>
        <v>0</v>
      </c>
    </row>
    <row r="99" spans="1:25" ht="13.15" x14ac:dyDescent="0.35">
      <c r="A99" s="483"/>
      <c r="B99" s="484"/>
      <c r="C99" s="485"/>
      <c r="D99" s="486"/>
      <c r="E99" s="479" t="s">
        <v>32</v>
      </c>
      <c r="F99" s="487">
        <f>'[2]1.1_MaterialChange'!I384</f>
        <v>0</v>
      </c>
      <c r="G99" s="487">
        <f>'[2]1.1_MaterialChange'!J384</f>
        <v>0</v>
      </c>
      <c r="H99" s="487">
        <f>'[2]1.1_MaterialChange'!K384</f>
        <v>0</v>
      </c>
      <c r="I99" s="487">
        <f>'[2]1.1_MaterialChange'!L384</f>
        <v>0</v>
      </c>
      <c r="J99" s="487">
        <f>'[2]1.1_MaterialChange'!M384</f>
        <v>0</v>
      </c>
      <c r="K99" s="488">
        <f>'[2]1.1_MaterialChange'!N384</f>
        <v>0</v>
      </c>
      <c r="M99" s="487">
        <f>'[2]1.1_MaterialChange'!S384</f>
        <v>11</v>
      </c>
      <c r="N99" s="487">
        <f>'[2]1.1_MaterialChange'!T384</f>
        <v>12</v>
      </c>
      <c r="O99" s="487">
        <f>'[2]1.1_MaterialChange'!U384</f>
        <v>1</v>
      </c>
      <c r="P99" s="487">
        <f>'[2]1.1_MaterialChange'!V384</f>
        <v>-2</v>
      </c>
      <c r="Q99" s="487">
        <f>'[2]1.1_MaterialChange'!W384</f>
        <v>0</v>
      </c>
      <c r="R99" s="488">
        <f>'[2]1.1_MaterialChange'!X384</f>
        <v>0</v>
      </c>
      <c r="T99" s="487">
        <f>'[2]1.1_MaterialChange'!AC384</f>
        <v>11</v>
      </c>
      <c r="U99" s="487">
        <f>'[2]1.1_MaterialChange'!AD384</f>
        <v>12</v>
      </c>
      <c r="V99" s="487">
        <f>'[2]1.1_MaterialChange'!AE384</f>
        <v>1</v>
      </c>
      <c r="W99" s="487">
        <f>'[2]1.1_MaterialChange'!AF384</f>
        <v>-2</v>
      </c>
      <c r="X99" s="487">
        <f>'[2]1.1_MaterialChange'!AG384</f>
        <v>0</v>
      </c>
      <c r="Y99" s="488">
        <f>'[2]1.1_MaterialChange'!AH384</f>
        <v>0</v>
      </c>
    </row>
    <row r="100" spans="1:25" ht="13.15" x14ac:dyDescent="0.35">
      <c r="A100" s="483"/>
      <c r="B100" s="484"/>
      <c r="C100" s="485"/>
      <c r="D100" s="486"/>
      <c r="E100" s="479" t="s">
        <v>33</v>
      </c>
      <c r="F100" s="487">
        <f>'[2]1.1_MaterialChange'!I385</f>
        <v>0</v>
      </c>
      <c r="G100" s="487">
        <f>'[2]1.1_MaterialChange'!J385</f>
        <v>0</v>
      </c>
      <c r="H100" s="487">
        <f>'[2]1.1_MaterialChange'!K385</f>
        <v>0</v>
      </c>
      <c r="I100" s="487">
        <f>'[2]1.1_MaterialChange'!L385</f>
        <v>0</v>
      </c>
      <c r="J100" s="487">
        <f>'[2]1.1_MaterialChange'!M385</f>
        <v>0</v>
      </c>
      <c r="K100" s="488">
        <f>'[2]1.1_MaterialChange'!N385</f>
        <v>0</v>
      </c>
      <c r="M100" s="487">
        <f>'[2]1.1_MaterialChange'!S385</f>
        <v>11</v>
      </c>
      <c r="N100" s="487">
        <f>'[2]1.1_MaterialChange'!T385</f>
        <v>10</v>
      </c>
      <c r="O100" s="487">
        <f>'[2]1.1_MaterialChange'!U385</f>
        <v>1</v>
      </c>
      <c r="P100" s="487">
        <f>'[2]1.1_MaterialChange'!V385</f>
        <v>0</v>
      </c>
      <c r="Q100" s="487">
        <f>'[2]1.1_MaterialChange'!W385</f>
        <v>0</v>
      </c>
      <c r="R100" s="488">
        <f>'[2]1.1_MaterialChange'!X385</f>
        <v>0</v>
      </c>
      <c r="T100" s="487">
        <f>'[2]1.1_MaterialChange'!AC385</f>
        <v>11</v>
      </c>
      <c r="U100" s="487">
        <f>'[2]1.1_MaterialChange'!AD385</f>
        <v>10</v>
      </c>
      <c r="V100" s="487">
        <f>'[2]1.1_MaterialChange'!AE385</f>
        <v>1</v>
      </c>
      <c r="W100" s="487">
        <f>'[2]1.1_MaterialChange'!AF385</f>
        <v>0</v>
      </c>
      <c r="X100" s="487">
        <f>'[2]1.1_MaterialChange'!AG385</f>
        <v>0</v>
      </c>
      <c r="Y100" s="488">
        <f>'[2]1.1_MaterialChange'!AH385</f>
        <v>0</v>
      </c>
    </row>
    <row r="101" spans="1:25" ht="13.5" thickBot="1" x14ac:dyDescent="0.4">
      <c r="A101" s="483"/>
      <c r="B101" s="489"/>
      <c r="C101" s="490"/>
      <c r="D101" s="491"/>
      <c r="E101" s="492" t="s">
        <v>34</v>
      </c>
      <c r="F101" s="493">
        <f>'[2]1.1_MaterialChange'!I386</f>
        <v>0</v>
      </c>
      <c r="G101" s="493">
        <f>'[2]1.1_MaterialChange'!J386</f>
        <v>0</v>
      </c>
      <c r="H101" s="493">
        <f>'[2]1.1_MaterialChange'!K386</f>
        <v>0</v>
      </c>
      <c r="I101" s="493">
        <f>'[2]1.1_MaterialChange'!L386</f>
        <v>0</v>
      </c>
      <c r="J101" s="493">
        <f>'[2]1.1_MaterialChange'!M386</f>
        <v>0</v>
      </c>
      <c r="K101" s="494">
        <f>'[2]1.1_MaterialChange'!N386</f>
        <v>0</v>
      </c>
      <c r="M101" s="493">
        <f>'[2]1.1_MaterialChange'!S386</f>
        <v>7</v>
      </c>
      <c r="N101" s="493">
        <f>'[2]1.1_MaterialChange'!T386</f>
        <v>7</v>
      </c>
      <c r="O101" s="493">
        <f>'[2]1.1_MaterialChange'!U386</f>
        <v>0</v>
      </c>
      <c r="P101" s="493">
        <f>'[2]1.1_MaterialChange'!V386</f>
        <v>0</v>
      </c>
      <c r="Q101" s="493">
        <f>'[2]1.1_MaterialChange'!W386</f>
        <v>0</v>
      </c>
      <c r="R101" s="494">
        <f>'[2]1.1_MaterialChange'!X386</f>
        <v>0</v>
      </c>
      <c r="T101" s="493">
        <f>'[2]1.1_MaterialChange'!AC386</f>
        <v>7</v>
      </c>
      <c r="U101" s="493">
        <f>'[2]1.1_MaterialChange'!AD386</f>
        <v>7</v>
      </c>
      <c r="V101" s="493">
        <f>'[2]1.1_MaterialChange'!AE386</f>
        <v>0</v>
      </c>
      <c r="W101" s="493">
        <f>'[2]1.1_MaterialChange'!AF386</f>
        <v>0</v>
      </c>
      <c r="X101" s="493">
        <f>'[2]1.1_MaterialChange'!AG386</f>
        <v>0</v>
      </c>
      <c r="Y101" s="494">
        <f>'[2]1.1_MaterialChange'!AH386</f>
        <v>0</v>
      </c>
    </row>
    <row r="102" spans="1:25" ht="25.5" x14ac:dyDescent="0.35">
      <c r="A102" s="495" t="s">
        <v>20</v>
      </c>
      <c r="B102" s="476">
        <v>38</v>
      </c>
      <c r="C102" s="477" t="s">
        <v>71</v>
      </c>
      <c r="D102" s="478" t="s">
        <v>38</v>
      </c>
      <c r="E102" s="496" t="s">
        <v>31</v>
      </c>
      <c r="F102" s="480">
        <f>'[2]1.1_MaterialChange'!I387</f>
        <v>0</v>
      </c>
      <c r="G102" s="480">
        <f>'[2]1.1_MaterialChange'!J387</f>
        <v>0</v>
      </c>
      <c r="H102" s="480">
        <f>'[2]1.1_MaterialChange'!K387</f>
        <v>0</v>
      </c>
      <c r="I102" s="480">
        <f>'[2]1.1_MaterialChange'!L387</f>
        <v>0</v>
      </c>
      <c r="J102" s="480">
        <f>'[2]1.1_MaterialChange'!M387</f>
        <v>0</v>
      </c>
      <c r="K102" s="481">
        <f>'[2]1.1_MaterialChange'!N387</f>
        <v>0</v>
      </c>
      <c r="M102" s="480">
        <f>'[2]1.1_MaterialChange'!S387</f>
        <v>0</v>
      </c>
      <c r="N102" s="480">
        <f>'[2]1.1_MaterialChange'!T387</f>
        <v>0</v>
      </c>
      <c r="O102" s="480">
        <f>'[2]1.1_MaterialChange'!U387</f>
        <v>0</v>
      </c>
      <c r="P102" s="480">
        <f>'[2]1.1_MaterialChange'!V387</f>
        <v>0</v>
      </c>
      <c r="Q102" s="480">
        <f>'[2]1.1_MaterialChange'!W387</f>
        <v>0</v>
      </c>
      <c r="R102" s="481">
        <f>'[2]1.1_MaterialChange'!X387</f>
        <v>0</v>
      </c>
      <c r="T102" s="480">
        <f>'[2]1.1_MaterialChange'!AC387</f>
        <v>0</v>
      </c>
      <c r="U102" s="480">
        <f>'[2]1.1_MaterialChange'!AD387</f>
        <v>0</v>
      </c>
      <c r="V102" s="480">
        <f>'[2]1.1_MaterialChange'!AE387</f>
        <v>0</v>
      </c>
      <c r="W102" s="480">
        <f>'[2]1.1_MaterialChange'!AF387</f>
        <v>0</v>
      </c>
      <c r="X102" s="480">
        <f>'[2]1.1_MaterialChange'!AG387</f>
        <v>0</v>
      </c>
      <c r="Y102" s="481">
        <f>'[2]1.1_MaterialChange'!AH387</f>
        <v>0</v>
      </c>
    </row>
    <row r="103" spans="1:25" ht="13.15" x14ac:dyDescent="0.35">
      <c r="A103" s="483"/>
      <c r="B103" s="484"/>
      <c r="C103" s="485"/>
      <c r="D103" s="486"/>
      <c r="E103" s="479" t="s">
        <v>32</v>
      </c>
      <c r="F103" s="487">
        <f>'[2]1.1_MaterialChange'!I388</f>
        <v>0</v>
      </c>
      <c r="G103" s="487">
        <f>'[2]1.1_MaterialChange'!J388</f>
        <v>0</v>
      </c>
      <c r="H103" s="487">
        <f>'[2]1.1_MaterialChange'!K388</f>
        <v>0</v>
      </c>
      <c r="I103" s="487">
        <f>'[2]1.1_MaterialChange'!L388</f>
        <v>0</v>
      </c>
      <c r="J103" s="487">
        <f>'[2]1.1_MaterialChange'!M388</f>
        <v>0</v>
      </c>
      <c r="K103" s="488">
        <f>'[2]1.1_MaterialChange'!N388</f>
        <v>0</v>
      </c>
      <c r="M103" s="487">
        <f>'[2]1.1_MaterialChange'!S388</f>
        <v>11</v>
      </c>
      <c r="N103" s="487">
        <f>'[2]1.1_MaterialChange'!T388</f>
        <v>12</v>
      </c>
      <c r="O103" s="487">
        <f>'[2]1.1_MaterialChange'!U388</f>
        <v>1</v>
      </c>
      <c r="P103" s="487">
        <f>'[2]1.1_MaterialChange'!V388</f>
        <v>-2</v>
      </c>
      <c r="Q103" s="487">
        <f>'[2]1.1_MaterialChange'!W388</f>
        <v>0</v>
      </c>
      <c r="R103" s="488">
        <f>'[2]1.1_MaterialChange'!X388</f>
        <v>0</v>
      </c>
      <c r="T103" s="487">
        <f>'[2]1.1_MaterialChange'!AC388</f>
        <v>11</v>
      </c>
      <c r="U103" s="487">
        <f>'[2]1.1_MaterialChange'!AD388</f>
        <v>12</v>
      </c>
      <c r="V103" s="487">
        <f>'[2]1.1_MaterialChange'!AE388</f>
        <v>1</v>
      </c>
      <c r="W103" s="487">
        <f>'[2]1.1_MaterialChange'!AF388</f>
        <v>-2</v>
      </c>
      <c r="X103" s="487">
        <f>'[2]1.1_MaterialChange'!AG388</f>
        <v>0</v>
      </c>
      <c r="Y103" s="488">
        <f>'[2]1.1_MaterialChange'!AH388</f>
        <v>0</v>
      </c>
    </row>
    <row r="104" spans="1:25" ht="13.15" x14ac:dyDescent="0.35">
      <c r="A104" s="483"/>
      <c r="B104" s="484"/>
      <c r="C104" s="485"/>
      <c r="D104" s="486"/>
      <c r="E104" s="479" t="s">
        <v>33</v>
      </c>
      <c r="F104" s="487">
        <f>'[2]1.1_MaterialChange'!I389</f>
        <v>0</v>
      </c>
      <c r="G104" s="487">
        <f>'[2]1.1_MaterialChange'!J389</f>
        <v>0</v>
      </c>
      <c r="H104" s="487">
        <f>'[2]1.1_MaterialChange'!K389</f>
        <v>0</v>
      </c>
      <c r="I104" s="487">
        <f>'[2]1.1_MaterialChange'!L389</f>
        <v>0</v>
      </c>
      <c r="J104" s="487">
        <f>'[2]1.1_MaterialChange'!M389</f>
        <v>0</v>
      </c>
      <c r="K104" s="488">
        <f>'[2]1.1_MaterialChange'!N389</f>
        <v>0</v>
      </c>
      <c r="M104" s="487">
        <f>'[2]1.1_MaterialChange'!S389</f>
        <v>11</v>
      </c>
      <c r="N104" s="487">
        <f>'[2]1.1_MaterialChange'!T389</f>
        <v>10</v>
      </c>
      <c r="O104" s="487">
        <f>'[2]1.1_MaterialChange'!U389</f>
        <v>1</v>
      </c>
      <c r="P104" s="487">
        <f>'[2]1.1_MaterialChange'!V389</f>
        <v>0</v>
      </c>
      <c r="Q104" s="487">
        <f>'[2]1.1_MaterialChange'!W389</f>
        <v>0</v>
      </c>
      <c r="R104" s="488">
        <f>'[2]1.1_MaterialChange'!X389</f>
        <v>0</v>
      </c>
      <c r="T104" s="487">
        <f>'[2]1.1_MaterialChange'!AC389</f>
        <v>11</v>
      </c>
      <c r="U104" s="487">
        <f>'[2]1.1_MaterialChange'!AD389</f>
        <v>10</v>
      </c>
      <c r="V104" s="487">
        <f>'[2]1.1_MaterialChange'!AE389</f>
        <v>1</v>
      </c>
      <c r="W104" s="487">
        <f>'[2]1.1_MaterialChange'!AF389</f>
        <v>0</v>
      </c>
      <c r="X104" s="487">
        <f>'[2]1.1_MaterialChange'!AG389</f>
        <v>0</v>
      </c>
      <c r="Y104" s="488">
        <f>'[2]1.1_MaterialChange'!AH389</f>
        <v>0</v>
      </c>
    </row>
    <row r="105" spans="1:25" ht="13.5" thickBot="1" x14ac:dyDescent="0.4">
      <c r="A105" s="483"/>
      <c r="B105" s="489"/>
      <c r="C105" s="490"/>
      <c r="D105" s="491"/>
      <c r="E105" s="492" t="s">
        <v>34</v>
      </c>
      <c r="F105" s="493">
        <f>'[2]1.1_MaterialChange'!I390</f>
        <v>0</v>
      </c>
      <c r="G105" s="493">
        <f>'[2]1.1_MaterialChange'!J390</f>
        <v>0</v>
      </c>
      <c r="H105" s="493">
        <f>'[2]1.1_MaterialChange'!K390</f>
        <v>0</v>
      </c>
      <c r="I105" s="493">
        <f>'[2]1.1_MaterialChange'!L390</f>
        <v>0</v>
      </c>
      <c r="J105" s="493">
        <f>'[2]1.1_MaterialChange'!M390</f>
        <v>0</v>
      </c>
      <c r="K105" s="494">
        <f>'[2]1.1_MaterialChange'!N390</f>
        <v>0</v>
      </c>
      <c r="M105" s="493">
        <f>'[2]1.1_MaterialChange'!S390</f>
        <v>7</v>
      </c>
      <c r="N105" s="493">
        <f>'[2]1.1_MaterialChange'!T390</f>
        <v>7</v>
      </c>
      <c r="O105" s="493">
        <f>'[2]1.1_MaterialChange'!U390</f>
        <v>0</v>
      </c>
      <c r="P105" s="493">
        <f>'[2]1.1_MaterialChange'!V390</f>
        <v>0</v>
      </c>
      <c r="Q105" s="493">
        <f>'[2]1.1_MaterialChange'!W390</f>
        <v>0</v>
      </c>
      <c r="R105" s="494">
        <f>'[2]1.1_MaterialChange'!X390</f>
        <v>0</v>
      </c>
      <c r="T105" s="493">
        <f>'[2]1.1_MaterialChange'!AC390</f>
        <v>7</v>
      </c>
      <c r="U105" s="493">
        <f>'[2]1.1_MaterialChange'!AD390</f>
        <v>7</v>
      </c>
      <c r="V105" s="493">
        <f>'[2]1.1_MaterialChange'!AE390</f>
        <v>0</v>
      </c>
      <c r="W105" s="493">
        <f>'[2]1.1_MaterialChange'!AF390</f>
        <v>0</v>
      </c>
      <c r="X105" s="493">
        <f>'[2]1.1_MaterialChange'!AG390</f>
        <v>0</v>
      </c>
      <c r="Y105" s="494">
        <f>'[2]1.1_MaterialChange'!AH390</f>
        <v>0</v>
      </c>
    </row>
    <row r="106" spans="1:25" ht="25.5" x14ac:dyDescent="0.35">
      <c r="A106" s="495" t="s">
        <v>20</v>
      </c>
      <c r="B106" s="476">
        <v>40</v>
      </c>
      <c r="C106" s="477" t="s">
        <v>72</v>
      </c>
      <c r="D106" s="478" t="s">
        <v>37</v>
      </c>
      <c r="E106" s="496" t="s">
        <v>31</v>
      </c>
      <c r="F106" s="480">
        <f>'[2]1.1_MaterialChange'!I391</f>
        <v>0</v>
      </c>
      <c r="G106" s="480">
        <f>'[2]1.1_MaterialChange'!J391</f>
        <v>0</v>
      </c>
      <c r="H106" s="480">
        <f>'[2]1.1_MaterialChange'!K391</f>
        <v>0</v>
      </c>
      <c r="I106" s="480">
        <f>'[2]1.1_MaterialChange'!L391</f>
        <v>0</v>
      </c>
      <c r="J106" s="480">
        <f>'[2]1.1_MaterialChange'!M391</f>
        <v>0</v>
      </c>
      <c r="K106" s="481">
        <f>'[2]1.1_MaterialChange'!N391</f>
        <v>0</v>
      </c>
      <c r="M106" s="480">
        <f>'[2]1.1_MaterialChange'!S391</f>
        <v>0</v>
      </c>
      <c r="N106" s="480">
        <f>'[2]1.1_MaterialChange'!T391</f>
        <v>0</v>
      </c>
      <c r="O106" s="480">
        <f>'[2]1.1_MaterialChange'!U391</f>
        <v>0</v>
      </c>
      <c r="P106" s="480">
        <f>'[2]1.1_MaterialChange'!V391</f>
        <v>0</v>
      </c>
      <c r="Q106" s="480">
        <f>'[2]1.1_MaterialChange'!W391</f>
        <v>0</v>
      </c>
      <c r="R106" s="481">
        <f>'[2]1.1_MaterialChange'!X391</f>
        <v>0</v>
      </c>
      <c r="T106" s="480">
        <f>'[2]1.1_MaterialChange'!AC391</f>
        <v>0</v>
      </c>
      <c r="U106" s="480">
        <f>'[2]1.1_MaterialChange'!AD391</f>
        <v>0</v>
      </c>
      <c r="V106" s="480">
        <f>'[2]1.1_MaterialChange'!AE391</f>
        <v>0</v>
      </c>
      <c r="W106" s="480">
        <f>'[2]1.1_MaterialChange'!AF391</f>
        <v>0</v>
      </c>
      <c r="X106" s="480">
        <f>'[2]1.1_MaterialChange'!AG391</f>
        <v>0</v>
      </c>
      <c r="Y106" s="481">
        <f>'[2]1.1_MaterialChange'!AH391</f>
        <v>0</v>
      </c>
    </row>
    <row r="107" spans="1:25" ht="13.15" x14ac:dyDescent="0.35">
      <c r="A107" s="483"/>
      <c r="B107" s="484"/>
      <c r="C107" s="485"/>
      <c r="D107" s="486"/>
      <c r="E107" s="479" t="s">
        <v>32</v>
      </c>
      <c r="F107" s="487">
        <f>'[2]1.1_MaterialChange'!I392</f>
        <v>0</v>
      </c>
      <c r="G107" s="487">
        <f>'[2]1.1_MaterialChange'!J392</f>
        <v>0</v>
      </c>
      <c r="H107" s="487">
        <f>'[2]1.1_MaterialChange'!K392</f>
        <v>0</v>
      </c>
      <c r="I107" s="487">
        <f>'[2]1.1_MaterialChange'!L392</f>
        <v>0</v>
      </c>
      <c r="J107" s="487">
        <f>'[2]1.1_MaterialChange'!M392</f>
        <v>0</v>
      </c>
      <c r="K107" s="488">
        <f>'[2]1.1_MaterialChange'!N392</f>
        <v>0</v>
      </c>
      <c r="M107" s="487">
        <f>'[2]1.1_MaterialChange'!S392</f>
        <v>8</v>
      </c>
      <c r="N107" s="487">
        <f>'[2]1.1_MaterialChange'!T392</f>
        <v>10</v>
      </c>
      <c r="O107" s="487">
        <f>'[2]1.1_MaterialChange'!U392</f>
        <v>0</v>
      </c>
      <c r="P107" s="487">
        <f>'[2]1.1_MaterialChange'!V392</f>
        <v>0</v>
      </c>
      <c r="Q107" s="487">
        <f>'[2]1.1_MaterialChange'!W392</f>
        <v>-2</v>
      </c>
      <c r="R107" s="488">
        <f>'[2]1.1_MaterialChange'!X392</f>
        <v>0</v>
      </c>
      <c r="T107" s="487">
        <f>'[2]1.1_MaterialChange'!AC392</f>
        <v>8</v>
      </c>
      <c r="U107" s="487">
        <f>'[2]1.1_MaterialChange'!AD392</f>
        <v>10</v>
      </c>
      <c r="V107" s="487">
        <f>'[2]1.1_MaterialChange'!AE392</f>
        <v>0</v>
      </c>
      <c r="W107" s="487">
        <f>'[2]1.1_MaterialChange'!AF392</f>
        <v>0</v>
      </c>
      <c r="X107" s="487">
        <f>'[2]1.1_MaterialChange'!AG392</f>
        <v>-2</v>
      </c>
      <c r="Y107" s="488">
        <f>'[2]1.1_MaterialChange'!AH392</f>
        <v>0</v>
      </c>
    </row>
    <row r="108" spans="1:25" ht="13.15" x14ac:dyDescent="0.35">
      <c r="A108" s="483"/>
      <c r="B108" s="484"/>
      <c r="C108" s="485"/>
      <c r="D108" s="486"/>
      <c r="E108" s="479" t="s">
        <v>33</v>
      </c>
      <c r="F108" s="487">
        <f>'[2]1.1_MaterialChange'!I393</f>
        <v>0</v>
      </c>
      <c r="G108" s="487">
        <f>'[2]1.1_MaterialChange'!J393</f>
        <v>0</v>
      </c>
      <c r="H108" s="487">
        <f>'[2]1.1_MaterialChange'!K393</f>
        <v>0</v>
      </c>
      <c r="I108" s="487">
        <f>'[2]1.1_MaterialChange'!L393</f>
        <v>0</v>
      </c>
      <c r="J108" s="487">
        <f>'[2]1.1_MaterialChange'!M393</f>
        <v>0</v>
      </c>
      <c r="K108" s="488">
        <f>'[2]1.1_MaterialChange'!N393</f>
        <v>0</v>
      </c>
      <c r="M108" s="487">
        <f>'[2]1.1_MaterialChange'!S393</f>
        <v>8</v>
      </c>
      <c r="N108" s="487">
        <f>'[2]1.1_MaterialChange'!T393</f>
        <v>8</v>
      </c>
      <c r="O108" s="487">
        <f>'[2]1.1_MaterialChange'!U393</f>
        <v>0</v>
      </c>
      <c r="P108" s="487">
        <f>'[2]1.1_MaterialChange'!V393</f>
        <v>0</v>
      </c>
      <c r="Q108" s="487">
        <f>'[2]1.1_MaterialChange'!W393</f>
        <v>0</v>
      </c>
      <c r="R108" s="488">
        <f>'[2]1.1_MaterialChange'!X393</f>
        <v>0</v>
      </c>
      <c r="T108" s="487">
        <f>'[2]1.1_MaterialChange'!AC393</f>
        <v>8</v>
      </c>
      <c r="U108" s="487">
        <f>'[2]1.1_MaterialChange'!AD393</f>
        <v>8</v>
      </c>
      <c r="V108" s="487">
        <f>'[2]1.1_MaterialChange'!AE393</f>
        <v>0</v>
      </c>
      <c r="W108" s="487">
        <f>'[2]1.1_MaterialChange'!AF393</f>
        <v>0</v>
      </c>
      <c r="X108" s="487">
        <f>'[2]1.1_MaterialChange'!AG393</f>
        <v>0</v>
      </c>
      <c r="Y108" s="488">
        <f>'[2]1.1_MaterialChange'!AH393</f>
        <v>0</v>
      </c>
    </row>
    <row r="109" spans="1:25" ht="13.5" thickBot="1" x14ac:dyDescent="0.4">
      <c r="A109" s="483"/>
      <c r="B109" s="489"/>
      <c r="C109" s="490"/>
      <c r="D109" s="491"/>
      <c r="E109" s="492" t="s">
        <v>34</v>
      </c>
      <c r="F109" s="493">
        <f>'[2]1.1_MaterialChange'!I394</f>
        <v>0</v>
      </c>
      <c r="G109" s="493">
        <f>'[2]1.1_MaterialChange'!J394</f>
        <v>0</v>
      </c>
      <c r="H109" s="493">
        <f>'[2]1.1_MaterialChange'!K394</f>
        <v>0</v>
      </c>
      <c r="I109" s="493">
        <f>'[2]1.1_MaterialChange'!L394</f>
        <v>0</v>
      </c>
      <c r="J109" s="493">
        <f>'[2]1.1_MaterialChange'!M394</f>
        <v>0</v>
      </c>
      <c r="K109" s="494">
        <f>'[2]1.1_MaterialChange'!N394</f>
        <v>0</v>
      </c>
      <c r="M109" s="493">
        <f>'[2]1.1_MaterialChange'!S394</f>
        <v>4</v>
      </c>
      <c r="N109" s="493">
        <f>'[2]1.1_MaterialChange'!T394</f>
        <v>4</v>
      </c>
      <c r="O109" s="493">
        <f>'[2]1.1_MaterialChange'!U394</f>
        <v>0</v>
      </c>
      <c r="P109" s="493">
        <f>'[2]1.1_MaterialChange'!V394</f>
        <v>0</v>
      </c>
      <c r="Q109" s="493">
        <f>'[2]1.1_MaterialChange'!W394</f>
        <v>0</v>
      </c>
      <c r="R109" s="494">
        <f>'[2]1.1_MaterialChange'!X394</f>
        <v>0</v>
      </c>
      <c r="T109" s="493">
        <f>'[2]1.1_MaterialChange'!AC394</f>
        <v>4</v>
      </c>
      <c r="U109" s="493">
        <f>'[2]1.1_MaterialChange'!AD394</f>
        <v>4</v>
      </c>
      <c r="V109" s="493">
        <f>'[2]1.1_MaterialChange'!AE394</f>
        <v>0</v>
      </c>
      <c r="W109" s="493">
        <f>'[2]1.1_MaterialChange'!AF394</f>
        <v>0</v>
      </c>
      <c r="X109" s="493">
        <f>'[2]1.1_MaterialChange'!AG394</f>
        <v>0</v>
      </c>
      <c r="Y109" s="494">
        <f>'[2]1.1_MaterialChange'!AH394</f>
        <v>0</v>
      </c>
    </row>
    <row r="110" spans="1:25" ht="25.5" x14ac:dyDescent="0.35">
      <c r="A110" s="495" t="s">
        <v>20</v>
      </c>
      <c r="B110" s="476">
        <v>42</v>
      </c>
      <c r="C110" s="477" t="s">
        <v>73</v>
      </c>
      <c r="D110" s="478" t="s">
        <v>37</v>
      </c>
      <c r="E110" s="496" t="s">
        <v>31</v>
      </c>
      <c r="F110" s="480">
        <f>'[2]1.1_MaterialChange'!I395</f>
        <v>0</v>
      </c>
      <c r="G110" s="480">
        <f>'[2]1.1_MaterialChange'!J395</f>
        <v>0</v>
      </c>
      <c r="H110" s="480">
        <f>'[2]1.1_MaterialChange'!K395</f>
        <v>0</v>
      </c>
      <c r="I110" s="480">
        <f>'[2]1.1_MaterialChange'!L395</f>
        <v>0</v>
      </c>
      <c r="J110" s="480">
        <f>'[2]1.1_MaterialChange'!M395</f>
        <v>0</v>
      </c>
      <c r="K110" s="481">
        <f>'[2]1.1_MaterialChange'!N395</f>
        <v>0</v>
      </c>
      <c r="M110" s="480">
        <f>'[2]1.1_MaterialChange'!S395</f>
        <v>0</v>
      </c>
      <c r="N110" s="480">
        <f>'[2]1.1_MaterialChange'!T395</f>
        <v>0</v>
      </c>
      <c r="O110" s="480">
        <f>'[2]1.1_MaterialChange'!U395</f>
        <v>0</v>
      </c>
      <c r="P110" s="480">
        <f>'[2]1.1_MaterialChange'!V395</f>
        <v>0</v>
      </c>
      <c r="Q110" s="480">
        <f>'[2]1.1_MaterialChange'!W395</f>
        <v>0</v>
      </c>
      <c r="R110" s="481">
        <f>'[2]1.1_MaterialChange'!X395</f>
        <v>0</v>
      </c>
      <c r="T110" s="480">
        <f>'[2]1.1_MaterialChange'!AC395</f>
        <v>0</v>
      </c>
      <c r="U110" s="480">
        <f>'[2]1.1_MaterialChange'!AD395</f>
        <v>0</v>
      </c>
      <c r="V110" s="480">
        <f>'[2]1.1_MaterialChange'!AE395</f>
        <v>0</v>
      </c>
      <c r="W110" s="480">
        <f>'[2]1.1_MaterialChange'!AF395</f>
        <v>0</v>
      </c>
      <c r="X110" s="480">
        <f>'[2]1.1_MaterialChange'!AG395</f>
        <v>0</v>
      </c>
      <c r="Y110" s="481">
        <f>'[2]1.1_MaterialChange'!AH395</f>
        <v>0</v>
      </c>
    </row>
    <row r="111" spans="1:25" ht="13.15" x14ac:dyDescent="0.35">
      <c r="A111" s="483"/>
      <c r="B111" s="484"/>
      <c r="C111" s="485"/>
      <c r="D111" s="486"/>
      <c r="E111" s="479" t="s">
        <v>32</v>
      </c>
      <c r="F111" s="487">
        <f>'[2]1.1_MaterialChange'!I396</f>
        <v>0</v>
      </c>
      <c r="G111" s="487">
        <f>'[2]1.1_MaterialChange'!J396</f>
        <v>0</v>
      </c>
      <c r="H111" s="487">
        <f>'[2]1.1_MaterialChange'!K396</f>
        <v>0</v>
      </c>
      <c r="I111" s="487">
        <f>'[2]1.1_MaterialChange'!L396</f>
        <v>0</v>
      </c>
      <c r="J111" s="487">
        <f>'[2]1.1_MaterialChange'!M396</f>
        <v>0</v>
      </c>
      <c r="K111" s="488">
        <f>'[2]1.1_MaterialChange'!N396</f>
        <v>0</v>
      </c>
      <c r="M111" s="487">
        <f>'[2]1.1_MaterialChange'!S396</f>
        <v>3</v>
      </c>
      <c r="N111" s="487">
        <f>'[2]1.1_MaterialChange'!T396</f>
        <v>3</v>
      </c>
      <c r="O111" s="487">
        <f>'[2]1.1_MaterialChange'!U396</f>
        <v>0</v>
      </c>
      <c r="P111" s="487">
        <f>'[2]1.1_MaterialChange'!V396</f>
        <v>0</v>
      </c>
      <c r="Q111" s="487">
        <f>'[2]1.1_MaterialChange'!W396</f>
        <v>0</v>
      </c>
      <c r="R111" s="488">
        <f>'[2]1.1_MaterialChange'!X396</f>
        <v>0</v>
      </c>
      <c r="T111" s="487">
        <f>'[2]1.1_MaterialChange'!AC396</f>
        <v>3</v>
      </c>
      <c r="U111" s="487">
        <f>'[2]1.1_MaterialChange'!AD396</f>
        <v>3</v>
      </c>
      <c r="V111" s="487">
        <f>'[2]1.1_MaterialChange'!AE396</f>
        <v>0</v>
      </c>
      <c r="W111" s="487">
        <f>'[2]1.1_MaterialChange'!AF396</f>
        <v>0</v>
      </c>
      <c r="X111" s="487">
        <f>'[2]1.1_MaterialChange'!AG396</f>
        <v>0</v>
      </c>
      <c r="Y111" s="488">
        <f>'[2]1.1_MaterialChange'!AH396</f>
        <v>0</v>
      </c>
    </row>
    <row r="112" spans="1:25" ht="13.15" x14ac:dyDescent="0.35">
      <c r="A112" s="483"/>
      <c r="B112" s="484"/>
      <c r="C112" s="485"/>
      <c r="D112" s="486"/>
      <c r="E112" s="479" t="s">
        <v>33</v>
      </c>
      <c r="F112" s="487">
        <f>'[2]1.1_MaterialChange'!I397</f>
        <v>0</v>
      </c>
      <c r="G112" s="487">
        <f>'[2]1.1_MaterialChange'!J397</f>
        <v>0</v>
      </c>
      <c r="H112" s="487">
        <f>'[2]1.1_MaterialChange'!K397</f>
        <v>0</v>
      </c>
      <c r="I112" s="487">
        <f>'[2]1.1_MaterialChange'!L397</f>
        <v>0</v>
      </c>
      <c r="J112" s="487">
        <f>'[2]1.1_MaterialChange'!M397</f>
        <v>0</v>
      </c>
      <c r="K112" s="488">
        <f>'[2]1.1_MaterialChange'!N397</f>
        <v>0</v>
      </c>
      <c r="M112" s="487">
        <f>'[2]1.1_MaterialChange'!S397</f>
        <v>3</v>
      </c>
      <c r="N112" s="487">
        <f>'[2]1.1_MaterialChange'!T397</f>
        <v>3</v>
      </c>
      <c r="O112" s="487">
        <f>'[2]1.1_MaterialChange'!U397</f>
        <v>0</v>
      </c>
      <c r="P112" s="487">
        <f>'[2]1.1_MaterialChange'!V397</f>
        <v>0</v>
      </c>
      <c r="Q112" s="487">
        <f>'[2]1.1_MaterialChange'!W397</f>
        <v>0</v>
      </c>
      <c r="R112" s="488">
        <f>'[2]1.1_MaterialChange'!X397</f>
        <v>0</v>
      </c>
      <c r="T112" s="487">
        <f>'[2]1.1_MaterialChange'!AC397</f>
        <v>3</v>
      </c>
      <c r="U112" s="487">
        <f>'[2]1.1_MaterialChange'!AD397</f>
        <v>3</v>
      </c>
      <c r="V112" s="487">
        <f>'[2]1.1_MaterialChange'!AE397</f>
        <v>0</v>
      </c>
      <c r="W112" s="487">
        <f>'[2]1.1_MaterialChange'!AF397</f>
        <v>0</v>
      </c>
      <c r="X112" s="487">
        <f>'[2]1.1_MaterialChange'!AG397</f>
        <v>0</v>
      </c>
      <c r="Y112" s="488">
        <f>'[2]1.1_MaterialChange'!AH397</f>
        <v>0</v>
      </c>
    </row>
    <row r="113" spans="1:25" ht="13.5" thickBot="1" x14ac:dyDescent="0.4">
      <c r="A113" s="483"/>
      <c r="B113" s="489"/>
      <c r="C113" s="490"/>
      <c r="D113" s="491"/>
      <c r="E113" s="492" t="s">
        <v>34</v>
      </c>
      <c r="F113" s="493">
        <f>'[2]1.1_MaterialChange'!I398</f>
        <v>0</v>
      </c>
      <c r="G113" s="493">
        <f>'[2]1.1_MaterialChange'!J398</f>
        <v>0</v>
      </c>
      <c r="H113" s="493">
        <f>'[2]1.1_MaterialChange'!K398</f>
        <v>0</v>
      </c>
      <c r="I113" s="493">
        <f>'[2]1.1_MaterialChange'!L398</f>
        <v>0</v>
      </c>
      <c r="J113" s="493">
        <f>'[2]1.1_MaterialChange'!M398</f>
        <v>0</v>
      </c>
      <c r="K113" s="494">
        <f>'[2]1.1_MaterialChange'!N398</f>
        <v>0</v>
      </c>
      <c r="M113" s="493">
        <f>'[2]1.1_MaterialChange'!S398</f>
        <v>3</v>
      </c>
      <c r="N113" s="493">
        <f>'[2]1.1_MaterialChange'!T398</f>
        <v>3</v>
      </c>
      <c r="O113" s="493">
        <f>'[2]1.1_MaterialChange'!U398</f>
        <v>0</v>
      </c>
      <c r="P113" s="493">
        <f>'[2]1.1_MaterialChange'!V398</f>
        <v>0</v>
      </c>
      <c r="Q113" s="493">
        <f>'[2]1.1_MaterialChange'!W398</f>
        <v>0</v>
      </c>
      <c r="R113" s="494">
        <f>'[2]1.1_MaterialChange'!X398</f>
        <v>0</v>
      </c>
      <c r="T113" s="493">
        <f>'[2]1.1_MaterialChange'!AC398</f>
        <v>3</v>
      </c>
      <c r="U113" s="493">
        <f>'[2]1.1_MaterialChange'!AD398</f>
        <v>3</v>
      </c>
      <c r="V113" s="493">
        <f>'[2]1.1_MaterialChange'!AE398</f>
        <v>0</v>
      </c>
      <c r="W113" s="493">
        <f>'[2]1.1_MaterialChange'!AF398</f>
        <v>0</v>
      </c>
      <c r="X113" s="493">
        <f>'[2]1.1_MaterialChange'!AG398</f>
        <v>0</v>
      </c>
      <c r="Y113" s="494">
        <f>'[2]1.1_MaterialChange'!AH398</f>
        <v>0</v>
      </c>
    </row>
    <row r="114" spans="1:25" ht="25.5" x14ac:dyDescent="0.35">
      <c r="A114" s="495" t="s">
        <v>20</v>
      </c>
      <c r="B114" s="476">
        <v>44</v>
      </c>
      <c r="C114" s="477" t="s">
        <v>56</v>
      </c>
      <c r="D114" s="478" t="s">
        <v>35</v>
      </c>
      <c r="E114" s="496" t="s">
        <v>31</v>
      </c>
      <c r="F114" s="480">
        <f>'[2]1.1_MaterialChange'!I399</f>
        <v>0</v>
      </c>
      <c r="G114" s="480">
        <f>'[2]1.1_MaterialChange'!J399</f>
        <v>0</v>
      </c>
      <c r="H114" s="480">
        <f>'[2]1.1_MaterialChange'!K399</f>
        <v>0</v>
      </c>
      <c r="I114" s="480">
        <f>'[2]1.1_MaterialChange'!L399</f>
        <v>0</v>
      </c>
      <c r="J114" s="480">
        <f>'[2]1.1_MaterialChange'!M399</f>
        <v>0</v>
      </c>
      <c r="K114" s="481">
        <f>'[2]1.1_MaterialChange'!N399</f>
        <v>0</v>
      </c>
      <c r="M114" s="480">
        <f>'[2]1.1_MaterialChange'!S399</f>
        <v>0</v>
      </c>
      <c r="N114" s="480">
        <f>'[2]1.1_MaterialChange'!T399</f>
        <v>0</v>
      </c>
      <c r="O114" s="480">
        <f>'[2]1.1_MaterialChange'!U399</f>
        <v>0</v>
      </c>
      <c r="P114" s="480">
        <f>'[2]1.1_MaterialChange'!V399</f>
        <v>0</v>
      </c>
      <c r="Q114" s="480">
        <f>'[2]1.1_MaterialChange'!W399</f>
        <v>0</v>
      </c>
      <c r="R114" s="481">
        <f>'[2]1.1_MaterialChange'!X399</f>
        <v>0</v>
      </c>
      <c r="T114" s="480">
        <f>'[2]1.1_MaterialChange'!AC399</f>
        <v>0</v>
      </c>
      <c r="U114" s="480">
        <f>'[2]1.1_MaterialChange'!AD399</f>
        <v>0</v>
      </c>
      <c r="V114" s="480">
        <f>'[2]1.1_MaterialChange'!AE399</f>
        <v>0</v>
      </c>
      <c r="W114" s="480">
        <f>'[2]1.1_MaterialChange'!AF399</f>
        <v>0</v>
      </c>
      <c r="X114" s="480">
        <f>'[2]1.1_MaterialChange'!AG399</f>
        <v>0</v>
      </c>
      <c r="Y114" s="481">
        <f>'[2]1.1_MaterialChange'!AH399</f>
        <v>0</v>
      </c>
    </row>
    <row r="115" spans="1:25" ht="13.15" x14ac:dyDescent="0.35">
      <c r="A115" s="483"/>
      <c r="B115" s="484"/>
      <c r="C115" s="485"/>
      <c r="D115" s="486"/>
      <c r="E115" s="479" t="s">
        <v>32</v>
      </c>
      <c r="F115" s="487">
        <f>'[2]1.1_MaterialChange'!I400</f>
        <v>0</v>
      </c>
      <c r="G115" s="487">
        <f>'[2]1.1_MaterialChange'!J400</f>
        <v>0</v>
      </c>
      <c r="H115" s="487">
        <f>'[2]1.1_MaterialChange'!K400</f>
        <v>0</v>
      </c>
      <c r="I115" s="487">
        <f>'[2]1.1_MaterialChange'!L400</f>
        <v>0</v>
      </c>
      <c r="J115" s="487">
        <f>'[2]1.1_MaterialChange'!M400</f>
        <v>0</v>
      </c>
      <c r="K115" s="488">
        <f>'[2]1.1_MaterialChange'!N400</f>
        <v>0</v>
      </c>
      <c r="M115" s="487">
        <f>'[2]1.1_MaterialChange'!S400</f>
        <v>31</v>
      </c>
      <c r="N115" s="487">
        <f>'[2]1.1_MaterialChange'!T400</f>
        <v>33</v>
      </c>
      <c r="O115" s="487">
        <f>'[2]1.1_MaterialChange'!U400</f>
        <v>0</v>
      </c>
      <c r="P115" s="487">
        <f>'[2]1.1_MaterialChange'!V400</f>
        <v>0</v>
      </c>
      <c r="Q115" s="487">
        <f>'[2]1.1_MaterialChange'!W400</f>
        <v>0</v>
      </c>
      <c r="R115" s="488">
        <f>'[2]1.1_MaterialChange'!X400</f>
        <v>-2</v>
      </c>
      <c r="T115" s="487">
        <f>'[2]1.1_MaterialChange'!AC400</f>
        <v>31</v>
      </c>
      <c r="U115" s="487">
        <f>'[2]1.1_MaterialChange'!AD400</f>
        <v>33</v>
      </c>
      <c r="V115" s="487">
        <f>'[2]1.1_MaterialChange'!AE400</f>
        <v>0</v>
      </c>
      <c r="W115" s="487">
        <f>'[2]1.1_MaterialChange'!AF400</f>
        <v>0</v>
      </c>
      <c r="X115" s="487">
        <f>'[2]1.1_MaterialChange'!AG400</f>
        <v>0</v>
      </c>
      <c r="Y115" s="488">
        <f>'[2]1.1_MaterialChange'!AH400</f>
        <v>-2</v>
      </c>
    </row>
    <row r="116" spans="1:25" ht="13.15" x14ac:dyDescent="0.35">
      <c r="A116" s="483"/>
      <c r="B116" s="484"/>
      <c r="C116" s="485"/>
      <c r="D116" s="486"/>
      <c r="E116" s="479" t="s">
        <v>33</v>
      </c>
      <c r="F116" s="487">
        <f>'[2]1.1_MaterialChange'!I401</f>
        <v>0</v>
      </c>
      <c r="G116" s="487">
        <f>'[2]1.1_MaterialChange'!J401</f>
        <v>0</v>
      </c>
      <c r="H116" s="487">
        <f>'[2]1.1_MaterialChange'!K401</f>
        <v>0</v>
      </c>
      <c r="I116" s="487">
        <f>'[2]1.1_MaterialChange'!L401</f>
        <v>0</v>
      </c>
      <c r="J116" s="487">
        <f>'[2]1.1_MaterialChange'!M401</f>
        <v>0</v>
      </c>
      <c r="K116" s="488">
        <f>'[2]1.1_MaterialChange'!N401</f>
        <v>0</v>
      </c>
      <c r="M116" s="487">
        <f>'[2]1.1_MaterialChange'!S401</f>
        <v>0</v>
      </c>
      <c r="N116" s="487">
        <f>'[2]1.1_MaterialChange'!T401</f>
        <v>0</v>
      </c>
      <c r="O116" s="487">
        <f>'[2]1.1_MaterialChange'!U401</f>
        <v>0</v>
      </c>
      <c r="P116" s="487">
        <f>'[2]1.1_MaterialChange'!V401</f>
        <v>0</v>
      </c>
      <c r="Q116" s="487">
        <f>'[2]1.1_MaterialChange'!W401</f>
        <v>0</v>
      </c>
      <c r="R116" s="488">
        <f>'[2]1.1_MaterialChange'!X401</f>
        <v>0</v>
      </c>
      <c r="T116" s="487">
        <f>'[2]1.1_MaterialChange'!AC401</f>
        <v>0</v>
      </c>
      <c r="U116" s="487">
        <f>'[2]1.1_MaterialChange'!AD401</f>
        <v>0</v>
      </c>
      <c r="V116" s="487">
        <f>'[2]1.1_MaterialChange'!AE401</f>
        <v>0</v>
      </c>
      <c r="W116" s="487">
        <f>'[2]1.1_MaterialChange'!AF401</f>
        <v>0</v>
      </c>
      <c r="X116" s="487">
        <f>'[2]1.1_MaterialChange'!AG401</f>
        <v>0</v>
      </c>
      <c r="Y116" s="488">
        <f>'[2]1.1_MaterialChange'!AH401</f>
        <v>0</v>
      </c>
    </row>
    <row r="117" spans="1:25" ht="13.5" thickBot="1" x14ac:dyDescent="0.4">
      <c r="A117" s="483"/>
      <c r="B117" s="489"/>
      <c r="C117" s="490"/>
      <c r="D117" s="491"/>
      <c r="E117" s="492" t="s">
        <v>34</v>
      </c>
      <c r="F117" s="493">
        <f>'[2]1.1_MaterialChange'!I402</f>
        <v>0</v>
      </c>
      <c r="G117" s="493">
        <f>'[2]1.1_MaterialChange'!J402</f>
        <v>0</v>
      </c>
      <c r="H117" s="493">
        <f>'[2]1.1_MaterialChange'!K402</f>
        <v>0</v>
      </c>
      <c r="I117" s="493">
        <f>'[2]1.1_MaterialChange'!L402</f>
        <v>0</v>
      </c>
      <c r="J117" s="493">
        <f>'[2]1.1_MaterialChange'!M402</f>
        <v>0</v>
      </c>
      <c r="K117" s="494">
        <f>'[2]1.1_MaterialChange'!N402</f>
        <v>0</v>
      </c>
      <c r="M117" s="493">
        <f>'[2]1.1_MaterialChange'!S402</f>
        <v>0</v>
      </c>
      <c r="N117" s="493">
        <f>'[2]1.1_MaterialChange'!T402</f>
        <v>0</v>
      </c>
      <c r="O117" s="493">
        <f>'[2]1.1_MaterialChange'!U402</f>
        <v>0</v>
      </c>
      <c r="P117" s="493">
        <f>'[2]1.1_MaterialChange'!V402</f>
        <v>0</v>
      </c>
      <c r="Q117" s="493">
        <f>'[2]1.1_MaterialChange'!W402</f>
        <v>0</v>
      </c>
      <c r="R117" s="494">
        <f>'[2]1.1_MaterialChange'!X402</f>
        <v>0</v>
      </c>
      <c r="T117" s="493">
        <f>'[2]1.1_MaterialChange'!AC402</f>
        <v>0</v>
      </c>
      <c r="U117" s="493">
        <f>'[2]1.1_MaterialChange'!AD402</f>
        <v>0</v>
      </c>
      <c r="V117" s="493">
        <f>'[2]1.1_MaterialChange'!AE402</f>
        <v>0</v>
      </c>
      <c r="W117" s="493">
        <f>'[2]1.1_MaterialChange'!AF402</f>
        <v>0</v>
      </c>
      <c r="X117" s="493">
        <f>'[2]1.1_MaterialChange'!AG402</f>
        <v>0</v>
      </c>
      <c r="Y117" s="494">
        <f>'[2]1.1_MaterialChange'!AH402</f>
        <v>0</v>
      </c>
    </row>
    <row r="118" spans="1:25" ht="25.5" x14ac:dyDescent="0.35">
      <c r="A118" s="495" t="s">
        <v>20</v>
      </c>
      <c r="B118" s="476">
        <v>46</v>
      </c>
      <c r="C118" s="477" t="s">
        <v>18</v>
      </c>
      <c r="D118" s="478" t="s">
        <v>35</v>
      </c>
      <c r="E118" s="496" t="s">
        <v>31</v>
      </c>
      <c r="F118" s="480">
        <f>'[2]1.1_MaterialChange'!I403</f>
        <v>0</v>
      </c>
      <c r="G118" s="480">
        <f>'[2]1.1_MaterialChange'!J403</f>
        <v>0</v>
      </c>
      <c r="H118" s="480">
        <f>'[2]1.1_MaterialChange'!K403</f>
        <v>0</v>
      </c>
      <c r="I118" s="480">
        <f>'[2]1.1_MaterialChange'!L403</f>
        <v>0</v>
      </c>
      <c r="J118" s="480">
        <f>'[2]1.1_MaterialChange'!M403</f>
        <v>0</v>
      </c>
      <c r="K118" s="481">
        <f>'[2]1.1_MaterialChange'!N403</f>
        <v>0</v>
      </c>
      <c r="M118" s="480">
        <f>'[2]1.1_MaterialChange'!S403</f>
        <v>0</v>
      </c>
      <c r="N118" s="480">
        <f>'[2]1.1_MaterialChange'!T403</f>
        <v>0</v>
      </c>
      <c r="O118" s="480">
        <f>'[2]1.1_MaterialChange'!U403</f>
        <v>0</v>
      </c>
      <c r="P118" s="480">
        <f>'[2]1.1_MaterialChange'!V403</f>
        <v>0</v>
      </c>
      <c r="Q118" s="480">
        <f>'[2]1.1_MaterialChange'!W403</f>
        <v>0</v>
      </c>
      <c r="R118" s="481">
        <f>'[2]1.1_MaterialChange'!X403</f>
        <v>0</v>
      </c>
      <c r="T118" s="480">
        <f>'[2]1.1_MaterialChange'!AC403</f>
        <v>0</v>
      </c>
      <c r="U118" s="480">
        <f>'[2]1.1_MaterialChange'!AD403</f>
        <v>0</v>
      </c>
      <c r="V118" s="480">
        <f>'[2]1.1_MaterialChange'!AE403</f>
        <v>0</v>
      </c>
      <c r="W118" s="480">
        <f>'[2]1.1_MaterialChange'!AF403</f>
        <v>0</v>
      </c>
      <c r="X118" s="480">
        <f>'[2]1.1_MaterialChange'!AG403</f>
        <v>0</v>
      </c>
      <c r="Y118" s="481">
        <f>'[2]1.1_MaterialChange'!AH403</f>
        <v>0</v>
      </c>
    </row>
    <row r="119" spans="1:25" ht="13.15" x14ac:dyDescent="0.35">
      <c r="A119" s="483"/>
      <c r="B119" s="484"/>
      <c r="C119" s="485"/>
      <c r="D119" s="486"/>
      <c r="E119" s="479" t="s">
        <v>32</v>
      </c>
      <c r="F119" s="487">
        <f>'[2]1.1_MaterialChange'!I404</f>
        <v>0</v>
      </c>
      <c r="G119" s="487">
        <f>'[2]1.1_MaterialChange'!J404</f>
        <v>0</v>
      </c>
      <c r="H119" s="487">
        <f>'[2]1.1_MaterialChange'!K404</f>
        <v>0</v>
      </c>
      <c r="I119" s="487">
        <f>'[2]1.1_MaterialChange'!L404</f>
        <v>0</v>
      </c>
      <c r="J119" s="487">
        <f>'[2]1.1_MaterialChange'!M404</f>
        <v>0</v>
      </c>
      <c r="K119" s="488">
        <f>'[2]1.1_MaterialChange'!N404</f>
        <v>0</v>
      </c>
      <c r="M119" s="487">
        <f>'[2]1.1_MaterialChange'!S404</f>
        <v>64</v>
      </c>
      <c r="N119" s="487">
        <f>'[2]1.1_MaterialChange'!T404</f>
        <v>72</v>
      </c>
      <c r="O119" s="487">
        <f>'[2]1.1_MaterialChange'!U404</f>
        <v>0</v>
      </c>
      <c r="P119" s="487">
        <f>'[2]1.1_MaterialChange'!V404</f>
        <v>-8</v>
      </c>
      <c r="Q119" s="487">
        <f>'[2]1.1_MaterialChange'!W404</f>
        <v>0</v>
      </c>
      <c r="R119" s="488">
        <f>'[2]1.1_MaterialChange'!X404</f>
        <v>0</v>
      </c>
      <c r="T119" s="487">
        <f>'[2]1.1_MaterialChange'!AC404</f>
        <v>64</v>
      </c>
      <c r="U119" s="487">
        <f>'[2]1.1_MaterialChange'!AD404</f>
        <v>72</v>
      </c>
      <c r="V119" s="487">
        <f>'[2]1.1_MaterialChange'!AE404</f>
        <v>0</v>
      </c>
      <c r="W119" s="487">
        <f>'[2]1.1_MaterialChange'!AF404</f>
        <v>-8</v>
      </c>
      <c r="X119" s="487">
        <f>'[2]1.1_MaterialChange'!AG404</f>
        <v>0</v>
      </c>
      <c r="Y119" s="488">
        <f>'[2]1.1_MaterialChange'!AH404</f>
        <v>0</v>
      </c>
    </row>
    <row r="120" spans="1:25" ht="13.15" x14ac:dyDescent="0.35">
      <c r="A120" s="483"/>
      <c r="B120" s="484"/>
      <c r="C120" s="485"/>
      <c r="D120" s="486"/>
      <c r="E120" s="479" t="s">
        <v>33</v>
      </c>
      <c r="F120" s="487">
        <f>'[2]1.1_MaterialChange'!I405</f>
        <v>0</v>
      </c>
      <c r="G120" s="487">
        <f>'[2]1.1_MaterialChange'!J405</f>
        <v>0</v>
      </c>
      <c r="H120" s="487">
        <f>'[2]1.1_MaterialChange'!K405</f>
        <v>0</v>
      </c>
      <c r="I120" s="487">
        <f>'[2]1.1_MaterialChange'!L405</f>
        <v>0</v>
      </c>
      <c r="J120" s="487">
        <f>'[2]1.1_MaterialChange'!M405</f>
        <v>0</v>
      </c>
      <c r="K120" s="488">
        <f>'[2]1.1_MaterialChange'!N405</f>
        <v>0</v>
      </c>
      <c r="M120" s="487">
        <f>'[2]1.1_MaterialChange'!S405</f>
        <v>79</v>
      </c>
      <c r="N120" s="487">
        <f>'[2]1.1_MaterialChange'!T405</f>
        <v>79</v>
      </c>
      <c r="O120" s="487">
        <f>'[2]1.1_MaterialChange'!U405</f>
        <v>0</v>
      </c>
      <c r="P120" s="487">
        <f>'[2]1.1_MaterialChange'!V405</f>
        <v>0</v>
      </c>
      <c r="Q120" s="487">
        <f>'[2]1.1_MaterialChange'!W405</f>
        <v>0</v>
      </c>
      <c r="R120" s="488">
        <f>'[2]1.1_MaterialChange'!X405</f>
        <v>0</v>
      </c>
      <c r="T120" s="487">
        <f>'[2]1.1_MaterialChange'!AC405</f>
        <v>79</v>
      </c>
      <c r="U120" s="487">
        <f>'[2]1.1_MaterialChange'!AD405</f>
        <v>79</v>
      </c>
      <c r="V120" s="487">
        <f>'[2]1.1_MaterialChange'!AE405</f>
        <v>0</v>
      </c>
      <c r="W120" s="487">
        <f>'[2]1.1_MaterialChange'!AF405</f>
        <v>0</v>
      </c>
      <c r="X120" s="487">
        <f>'[2]1.1_MaterialChange'!AG405</f>
        <v>0</v>
      </c>
      <c r="Y120" s="488">
        <f>'[2]1.1_MaterialChange'!AH405</f>
        <v>0</v>
      </c>
    </row>
    <row r="121" spans="1:25" ht="13.5" thickBot="1" x14ac:dyDescent="0.4">
      <c r="A121" s="483"/>
      <c r="B121" s="489"/>
      <c r="C121" s="490"/>
      <c r="D121" s="491"/>
      <c r="E121" s="492" t="s">
        <v>34</v>
      </c>
      <c r="F121" s="493">
        <f>'[2]1.1_MaterialChange'!I406</f>
        <v>0</v>
      </c>
      <c r="G121" s="493">
        <f>'[2]1.1_MaterialChange'!J406</f>
        <v>0</v>
      </c>
      <c r="H121" s="493">
        <f>'[2]1.1_MaterialChange'!K406</f>
        <v>0</v>
      </c>
      <c r="I121" s="493">
        <f>'[2]1.1_MaterialChange'!L406</f>
        <v>0</v>
      </c>
      <c r="J121" s="493">
        <f>'[2]1.1_MaterialChange'!M406</f>
        <v>0</v>
      </c>
      <c r="K121" s="494">
        <f>'[2]1.1_MaterialChange'!N406</f>
        <v>0</v>
      </c>
      <c r="M121" s="493">
        <f>'[2]1.1_MaterialChange'!S406</f>
        <v>36</v>
      </c>
      <c r="N121" s="493">
        <f>'[2]1.1_MaterialChange'!T406</f>
        <v>36</v>
      </c>
      <c r="O121" s="493">
        <f>'[2]1.1_MaterialChange'!U406</f>
        <v>0</v>
      </c>
      <c r="P121" s="493">
        <f>'[2]1.1_MaterialChange'!V406</f>
        <v>0</v>
      </c>
      <c r="Q121" s="493">
        <f>'[2]1.1_MaterialChange'!W406</f>
        <v>0</v>
      </c>
      <c r="R121" s="494">
        <f>'[2]1.1_MaterialChange'!X406</f>
        <v>0</v>
      </c>
      <c r="T121" s="493">
        <f>'[2]1.1_MaterialChange'!AC406</f>
        <v>36</v>
      </c>
      <c r="U121" s="493">
        <f>'[2]1.1_MaterialChange'!AD406</f>
        <v>36</v>
      </c>
      <c r="V121" s="493">
        <f>'[2]1.1_MaterialChange'!AE406</f>
        <v>0</v>
      </c>
      <c r="W121" s="493">
        <f>'[2]1.1_MaterialChange'!AF406</f>
        <v>0</v>
      </c>
      <c r="X121" s="493">
        <f>'[2]1.1_MaterialChange'!AG406</f>
        <v>0</v>
      </c>
      <c r="Y121" s="494">
        <f>'[2]1.1_MaterialChange'!AH406</f>
        <v>0</v>
      </c>
    </row>
    <row r="122" spans="1:25" ht="25.5" x14ac:dyDescent="0.35">
      <c r="A122" s="495" t="s">
        <v>20</v>
      </c>
      <c r="B122" s="476">
        <v>47</v>
      </c>
      <c r="C122" s="477" t="s">
        <v>19</v>
      </c>
      <c r="D122" s="478" t="s">
        <v>35</v>
      </c>
      <c r="E122" s="496" t="s">
        <v>31</v>
      </c>
      <c r="F122" s="480">
        <f>'[2]1.1_MaterialChange'!I407</f>
        <v>106</v>
      </c>
      <c r="G122" s="480">
        <f>'[2]1.1_MaterialChange'!J407</f>
        <v>2</v>
      </c>
      <c r="H122" s="480">
        <f>'[2]1.1_MaterialChange'!K407</f>
        <v>59</v>
      </c>
      <c r="I122" s="480">
        <f>'[2]1.1_MaterialChange'!L407</f>
        <v>16</v>
      </c>
      <c r="J122" s="480">
        <f>'[2]1.1_MaterialChange'!M407</f>
        <v>17</v>
      </c>
      <c r="K122" s="481">
        <f>'[2]1.1_MaterialChange'!N407</f>
        <v>12</v>
      </c>
      <c r="M122" s="480">
        <f>'[2]1.1_MaterialChange'!S407</f>
        <v>115</v>
      </c>
      <c r="N122" s="480">
        <f>'[2]1.1_MaterialChange'!T407</f>
        <v>21</v>
      </c>
      <c r="O122" s="480">
        <f>'[2]1.1_MaterialChange'!U407</f>
        <v>68</v>
      </c>
      <c r="P122" s="480">
        <f>'[2]1.1_MaterialChange'!V407</f>
        <v>0</v>
      </c>
      <c r="Q122" s="480">
        <f>'[2]1.1_MaterialChange'!W407</f>
        <v>0</v>
      </c>
      <c r="R122" s="481">
        <f>'[2]1.1_MaterialChange'!X407</f>
        <v>26</v>
      </c>
      <c r="T122" s="480">
        <f>'[2]1.1_MaterialChange'!AC407</f>
        <v>115</v>
      </c>
      <c r="U122" s="480">
        <f>'[2]1.1_MaterialChange'!AD407</f>
        <v>11</v>
      </c>
      <c r="V122" s="480">
        <f>'[2]1.1_MaterialChange'!AE407</f>
        <v>59</v>
      </c>
      <c r="W122" s="480">
        <f>'[2]1.1_MaterialChange'!AF407</f>
        <v>0</v>
      </c>
      <c r="X122" s="480">
        <f>'[2]1.1_MaterialChange'!AG407</f>
        <v>0</v>
      </c>
      <c r="Y122" s="481">
        <f>'[2]1.1_MaterialChange'!AH407</f>
        <v>45</v>
      </c>
    </row>
    <row r="123" spans="1:25" ht="13.15" x14ac:dyDescent="0.35">
      <c r="A123" s="483"/>
      <c r="B123" s="484"/>
      <c r="C123" s="485"/>
      <c r="D123" s="486"/>
      <c r="E123" s="479" t="s">
        <v>32</v>
      </c>
      <c r="F123" s="487">
        <f>'[2]1.1_MaterialChange'!I408</f>
        <v>0</v>
      </c>
      <c r="G123" s="487">
        <f>'[2]1.1_MaterialChange'!J408</f>
        <v>0</v>
      </c>
      <c r="H123" s="487">
        <f>'[2]1.1_MaterialChange'!K408</f>
        <v>0</v>
      </c>
      <c r="I123" s="487">
        <f>'[2]1.1_MaterialChange'!L408</f>
        <v>0</v>
      </c>
      <c r="J123" s="487">
        <f>'[2]1.1_MaterialChange'!M408</f>
        <v>0</v>
      </c>
      <c r="K123" s="488">
        <f>'[2]1.1_MaterialChange'!N408</f>
        <v>0</v>
      </c>
      <c r="M123" s="487">
        <f>'[2]1.1_MaterialChange'!S408</f>
        <v>0</v>
      </c>
      <c r="N123" s="487">
        <f>'[2]1.1_MaterialChange'!T408</f>
        <v>0</v>
      </c>
      <c r="O123" s="487">
        <f>'[2]1.1_MaterialChange'!U408</f>
        <v>0</v>
      </c>
      <c r="P123" s="487">
        <f>'[2]1.1_MaterialChange'!V408</f>
        <v>0</v>
      </c>
      <c r="Q123" s="487">
        <f>'[2]1.1_MaterialChange'!W408</f>
        <v>0</v>
      </c>
      <c r="R123" s="488">
        <f>'[2]1.1_MaterialChange'!X408</f>
        <v>0</v>
      </c>
      <c r="T123" s="487">
        <f>'[2]1.1_MaterialChange'!AC408</f>
        <v>0</v>
      </c>
      <c r="U123" s="487">
        <f>'[2]1.1_MaterialChange'!AD408</f>
        <v>0</v>
      </c>
      <c r="V123" s="487">
        <f>'[2]1.1_MaterialChange'!AE408</f>
        <v>0</v>
      </c>
      <c r="W123" s="487">
        <f>'[2]1.1_MaterialChange'!AF408</f>
        <v>0</v>
      </c>
      <c r="X123" s="487">
        <f>'[2]1.1_MaterialChange'!AG408</f>
        <v>0</v>
      </c>
      <c r="Y123" s="488">
        <f>'[2]1.1_MaterialChange'!AH408</f>
        <v>0</v>
      </c>
    </row>
    <row r="124" spans="1:25" ht="13.15" x14ac:dyDescent="0.35">
      <c r="A124" s="483"/>
      <c r="B124" s="484"/>
      <c r="C124" s="485"/>
      <c r="D124" s="486"/>
      <c r="E124" s="479" t="s">
        <v>33</v>
      </c>
      <c r="F124" s="487">
        <f>'[2]1.1_MaterialChange'!I409</f>
        <v>0</v>
      </c>
      <c r="G124" s="487">
        <f>'[2]1.1_MaterialChange'!J409</f>
        <v>0</v>
      </c>
      <c r="H124" s="487">
        <f>'[2]1.1_MaterialChange'!K409</f>
        <v>0</v>
      </c>
      <c r="I124" s="487">
        <f>'[2]1.1_MaterialChange'!L409</f>
        <v>0</v>
      </c>
      <c r="J124" s="487">
        <f>'[2]1.1_MaterialChange'!M409</f>
        <v>0</v>
      </c>
      <c r="K124" s="488">
        <f>'[2]1.1_MaterialChange'!N409</f>
        <v>0</v>
      </c>
      <c r="M124" s="487">
        <f>'[2]1.1_MaterialChange'!S409</f>
        <v>0</v>
      </c>
      <c r="N124" s="487">
        <f>'[2]1.1_MaterialChange'!T409</f>
        <v>0</v>
      </c>
      <c r="O124" s="487">
        <f>'[2]1.1_MaterialChange'!U409</f>
        <v>0</v>
      </c>
      <c r="P124" s="487">
        <f>'[2]1.1_MaterialChange'!V409</f>
        <v>0</v>
      </c>
      <c r="Q124" s="487">
        <f>'[2]1.1_MaterialChange'!W409</f>
        <v>0</v>
      </c>
      <c r="R124" s="488">
        <f>'[2]1.1_MaterialChange'!X409</f>
        <v>0</v>
      </c>
      <c r="T124" s="487">
        <f>'[2]1.1_MaterialChange'!AC409</f>
        <v>0</v>
      </c>
      <c r="U124" s="487">
        <f>'[2]1.1_MaterialChange'!AD409</f>
        <v>0</v>
      </c>
      <c r="V124" s="487">
        <f>'[2]1.1_MaterialChange'!AE409</f>
        <v>0</v>
      </c>
      <c r="W124" s="487">
        <f>'[2]1.1_MaterialChange'!AF409</f>
        <v>0</v>
      </c>
      <c r="X124" s="487">
        <f>'[2]1.1_MaterialChange'!AG409</f>
        <v>0</v>
      </c>
      <c r="Y124" s="488">
        <f>'[2]1.1_MaterialChange'!AH409</f>
        <v>0</v>
      </c>
    </row>
    <row r="125" spans="1:25" ht="13.5" thickBot="1" x14ac:dyDescent="0.4">
      <c r="A125" s="483"/>
      <c r="B125" s="489"/>
      <c r="C125" s="490"/>
      <c r="D125" s="491"/>
      <c r="E125" s="492" t="s">
        <v>34</v>
      </c>
      <c r="F125" s="493">
        <f>'[2]1.1_MaterialChange'!I410</f>
        <v>0</v>
      </c>
      <c r="G125" s="493">
        <f>'[2]1.1_MaterialChange'!J410</f>
        <v>0</v>
      </c>
      <c r="H125" s="493">
        <f>'[2]1.1_MaterialChange'!K410</f>
        <v>0</v>
      </c>
      <c r="I125" s="493">
        <f>'[2]1.1_MaterialChange'!L410</f>
        <v>0</v>
      </c>
      <c r="J125" s="493">
        <f>'[2]1.1_MaterialChange'!M410</f>
        <v>0</v>
      </c>
      <c r="K125" s="494">
        <f>'[2]1.1_MaterialChange'!N410</f>
        <v>0</v>
      </c>
      <c r="M125" s="493">
        <f>'[2]1.1_MaterialChange'!S410</f>
        <v>0</v>
      </c>
      <c r="N125" s="493">
        <f>'[2]1.1_MaterialChange'!T410</f>
        <v>0</v>
      </c>
      <c r="O125" s="493">
        <f>'[2]1.1_MaterialChange'!U410</f>
        <v>0</v>
      </c>
      <c r="P125" s="493">
        <f>'[2]1.1_MaterialChange'!V410</f>
        <v>0</v>
      </c>
      <c r="Q125" s="493">
        <f>'[2]1.1_MaterialChange'!W410</f>
        <v>0</v>
      </c>
      <c r="R125" s="494">
        <f>'[2]1.1_MaterialChange'!X410</f>
        <v>0</v>
      </c>
      <c r="T125" s="493">
        <f>'[2]1.1_MaterialChange'!AC410</f>
        <v>0</v>
      </c>
      <c r="U125" s="493">
        <f>'[2]1.1_MaterialChange'!AD410</f>
        <v>0</v>
      </c>
      <c r="V125" s="493">
        <f>'[2]1.1_MaterialChange'!AE410</f>
        <v>0</v>
      </c>
      <c r="W125" s="493">
        <f>'[2]1.1_MaterialChange'!AF410</f>
        <v>0</v>
      </c>
      <c r="X125" s="493">
        <f>'[2]1.1_MaterialChange'!AG410</f>
        <v>0</v>
      </c>
      <c r="Y125" s="494">
        <f>'[2]1.1_MaterialChange'!AH410</f>
        <v>0</v>
      </c>
    </row>
    <row r="126" spans="1:25" ht="25.5" x14ac:dyDescent="0.35">
      <c r="A126" s="495" t="s">
        <v>20</v>
      </c>
      <c r="B126" s="476">
        <v>27</v>
      </c>
      <c r="C126" s="477" t="s">
        <v>17</v>
      </c>
      <c r="D126" s="478" t="s">
        <v>38</v>
      </c>
      <c r="E126" s="496" t="s">
        <v>31</v>
      </c>
      <c r="F126" s="480">
        <f>'[2]1.1_MaterialChange'!I411</f>
        <v>0</v>
      </c>
      <c r="G126" s="480">
        <f>'[2]1.1_MaterialChange'!J411</f>
        <v>0</v>
      </c>
      <c r="H126" s="480">
        <f>'[2]1.1_MaterialChange'!K411</f>
        <v>0</v>
      </c>
      <c r="I126" s="480">
        <f>'[2]1.1_MaterialChange'!L411</f>
        <v>0</v>
      </c>
      <c r="J126" s="480">
        <f>'[2]1.1_MaterialChange'!M411</f>
        <v>0</v>
      </c>
      <c r="K126" s="481">
        <f>'[2]1.1_MaterialChange'!N411</f>
        <v>0</v>
      </c>
      <c r="M126" s="480">
        <f>'[2]1.1_MaterialChange'!S411</f>
        <v>0</v>
      </c>
      <c r="N126" s="480">
        <f>'[2]1.1_MaterialChange'!T411</f>
        <v>0</v>
      </c>
      <c r="O126" s="480">
        <f>'[2]1.1_MaterialChange'!U411</f>
        <v>0</v>
      </c>
      <c r="P126" s="480">
        <f>'[2]1.1_MaterialChange'!V411</f>
        <v>0</v>
      </c>
      <c r="Q126" s="480">
        <f>'[2]1.1_MaterialChange'!W411</f>
        <v>0</v>
      </c>
      <c r="R126" s="481">
        <f>'[2]1.1_MaterialChange'!X411</f>
        <v>0</v>
      </c>
      <c r="T126" s="480">
        <f>'[2]1.1_MaterialChange'!AC411</f>
        <v>0</v>
      </c>
      <c r="U126" s="480">
        <f>'[2]1.1_MaterialChange'!AD411</f>
        <v>0</v>
      </c>
      <c r="V126" s="480">
        <f>'[2]1.1_MaterialChange'!AE411</f>
        <v>0</v>
      </c>
      <c r="W126" s="480">
        <f>'[2]1.1_MaterialChange'!AF411</f>
        <v>0</v>
      </c>
      <c r="X126" s="480">
        <f>'[2]1.1_MaterialChange'!AG411</f>
        <v>0</v>
      </c>
      <c r="Y126" s="481">
        <f>'[2]1.1_MaterialChange'!AH411</f>
        <v>0</v>
      </c>
    </row>
    <row r="127" spans="1:25" ht="13.15" x14ac:dyDescent="0.35">
      <c r="A127" s="483"/>
      <c r="B127" s="484"/>
      <c r="C127" s="485"/>
      <c r="D127" s="486"/>
      <c r="E127" s="479" t="s">
        <v>32</v>
      </c>
      <c r="F127" s="487">
        <f>'[2]1.1_MaterialChange'!I412</f>
        <v>0</v>
      </c>
      <c r="G127" s="487">
        <f>'[2]1.1_MaterialChange'!J412</f>
        <v>0</v>
      </c>
      <c r="H127" s="487">
        <f>'[2]1.1_MaterialChange'!K412</f>
        <v>0</v>
      </c>
      <c r="I127" s="487">
        <f>'[2]1.1_MaterialChange'!L412</f>
        <v>0</v>
      </c>
      <c r="J127" s="487">
        <f>'[2]1.1_MaterialChange'!M412</f>
        <v>0</v>
      </c>
      <c r="K127" s="488">
        <f>'[2]1.1_MaterialChange'!N412</f>
        <v>0</v>
      </c>
      <c r="M127" s="487">
        <f>'[2]1.1_MaterialChange'!S412</f>
        <v>0</v>
      </c>
      <c r="N127" s="487">
        <f>'[2]1.1_MaterialChange'!T412</f>
        <v>0</v>
      </c>
      <c r="O127" s="487">
        <f>'[2]1.1_MaterialChange'!U412</f>
        <v>0</v>
      </c>
      <c r="P127" s="487">
        <f>'[2]1.1_MaterialChange'!V412</f>
        <v>0</v>
      </c>
      <c r="Q127" s="487">
        <f>'[2]1.1_MaterialChange'!W412</f>
        <v>0</v>
      </c>
      <c r="R127" s="488">
        <f>'[2]1.1_MaterialChange'!X412</f>
        <v>0</v>
      </c>
      <c r="T127" s="487">
        <f>'[2]1.1_MaterialChange'!AC412</f>
        <v>0</v>
      </c>
      <c r="U127" s="487">
        <f>'[2]1.1_MaterialChange'!AD412</f>
        <v>0</v>
      </c>
      <c r="V127" s="487">
        <f>'[2]1.1_MaterialChange'!AE412</f>
        <v>0</v>
      </c>
      <c r="W127" s="487">
        <f>'[2]1.1_MaterialChange'!AF412</f>
        <v>0</v>
      </c>
      <c r="X127" s="487">
        <f>'[2]1.1_MaterialChange'!AG412</f>
        <v>0</v>
      </c>
      <c r="Y127" s="488">
        <f>'[2]1.1_MaterialChange'!AH412</f>
        <v>0</v>
      </c>
    </row>
    <row r="128" spans="1:25" ht="13.15" x14ac:dyDescent="0.35">
      <c r="A128" s="483"/>
      <c r="B128" s="484"/>
      <c r="C128" s="485"/>
      <c r="D128" s="486"/>
      <c r="E128" s="479" t="s">
        <v>33</v>
      </c>
      <c r="F128" s="487">
        <f>'[2]1.1_MaterialChange'!I413</f>
        <v>0</v>
      </c>
      <c r="G128" s="487">
        <f>'[2]1.1_MaterialChange'!J413</f>
        <v>0</v>
      </c>
      <c r="H128" s="487">
        <f>'[2]1.1_MaterialChange'!K413</f>
        <v>0</v>
      </c>
      <c r="I128" s="487">
        <f>'[2]1.1_MaterialChange'!L413</f>
        <v>0</v>
      </c>
      <c r="J128" s="487">
        <f>'[2]1.1_MaterialChange'!M413</f>
        <v>0</v>
      </c>
      <c r="K128" s="488">
        <f>'[2]1.1_MaterialChange'!N413</f>
        <v>0</v>
      </c>
      <c r="M128" s="487">
        <f>'[2]1.1_MaterialChange'!S413</f>
        <v>0</v>
      </c>
      <c r="N128" s="487">
        <f>'[2]1.1_MaterialChange'!T413</f>
        <v>0</v>
      </c>
      <c r="O128" s="487">
        <f>'[2]1.1_MaterialChange'!U413</f>
        <v>0</v>
      </c>
      <c r="P128" s="487">
        <f>'[2]1.1_MaterialChange'!V413</f>
        <v>0</v>
      </c>
      <c r="Q128" s="487">
        <f>'[2]1.1_MaterialChange'!W413</f>
        <v>0</v>
      </c>
      <c r="R128" s="488">
        <f>'[2]1.1_MaterialChange'!X413</f>
        <v>0</v>
      </c>
      <c r="T128" s="487">
        <f>'[2]1.1_MaterialChange'!AC413</f>
        <v>0</v>
      </c>
      <c r="U128" s="487">
        <f>'[2]1.1_MaterialChange'!AD413</f>
        <v>0</v>
      </c>
      <c r="V128" s="487">
        <f>'[2]1.1_MaterialChange'!AE413</f>
        <v>0</v>
      </c>
      <c r="W128" s="487">
        <f>'[2]1.1_MaterialChange'!AF413</f>
        <v>0</v>
      </c>
      <c r="X128" s="487">
        <f>'[2]1.1_MaterialChange'!AG413</f>
        <v>0</v>
      </c>
      <c r="Y128" s="488">
        <f>'[2]1.1_MaterialChange'!AH413</f>
        <v>0</v>
      </c>
    </row>
    <row r="129" spans="1:25" ht="13.5" thickBot="1" x14ac:dyDescent="0.4">
      <c r="A129" s="483"/>
      <c r="B129" s="489"/>
      <c r="C129" s="490"/>
      <c r="D129" s="491"/>
      <c r="E129" s="492" t="s">
        <v>34</v>
      </c>
      <c r="F129" s="493">
        <f>'[2]1.1_MaterialChange'!I414</f>
        <v>0</v>
      </c>
      <c r="G129" s="493">
        <f>'[2]1.1_MaterialChange'!J414</f>
        <v>0</v>
      </c>
      <c r="H129" s="493">
        <f>'[2]1.1_MaterialChange'!K414</f>
        <v>0</v>
      </c>
      <c r="I129" s="493">
        <f>'[2]1.1_MaterialChange'!L414</f>
        <v>0</v>
      </c>
      <c r="J129" s="493">
        <f>'[2]1.1_MaterialChange'!M414</f>
        <v>0</v>
      </c>
      <c r="K129" s="494">
        <f>'[2]1.1_MaterialChange'!N414</f>
        <v>0</v>
      </c>
      <c r="M129" s="493">
        <f>'[2]1.1_MaterialChange'!S414</f>
        <v>0</v>
      </c>
      <c r="N129" s="493">
        <f>'[2]1.1_MaterialChange'!T414</f>
        <v>0</v>
      </c>
      <c r="O129" s="493">
        <f>'[2]1.1_MaterialChange'!U414</f>
        <v>0</v>
      </c>
      <c r="P129" s="493">
        <f>'[2]1.1_MaterialChange'!V414</f>
        <v>0</v>
      </c>
      <c r="Q129" s="493">
        <f>'[2]1.1_MaterialChange'!W414</f>
        <v>0</v>
      </c>
      <c r="R129" s="494">
        <f>'[2]1.1_MaterialChange'!X414</f>
        <v>0</v>
      </c>
      <c r="T129" s="493">
        <f>'[2]1.1_MaterialChange'!AC414</f>
        <v>0</v>
      </c>
      <c r="U129" s="493">
        <f>'[2]1.1_MaterialChange'!AD414</f>
        <v>0</v>
      </c>
      <c r="V129" s="493">
        <f>'[2]1.1_MaterialChange'!AE414</f>
        <v>0</v>
      </c>
      <c r="W129" s="493">
        <f>'[2]1.1_MaterialChange'!AF414</f>
        <v>0</v>
      </c>
      <c r="X129" s="493">
        <f>'[2]1.1_MaterialChange'!AG414</f>
        <v>0</v>
      </c>
      <c r="Y129" s="494">
        <f>'[2]1.1_MaterialChange'!AH414</f>
        <v>0</v>
      </c>
    </row>
    <row r="130" spans="1:25" ht="25.5" x14ac:dyDescent="0.35">
      <c r="A130" s="495" t="s">
        <v>20</v>
      </c>
      <c r="B130" s="476">
        <v>26</v>
      </c>
      <c r="C130" s="477" t="s">
        <v>57</v>
      </c>
      <c r="D130" s="478" t="s">
        <v>36</v>
      </c>
      <c r="E130" s="496" t="s">
        <v>31</v>
      </c>
      <c r="F130" s="480">
        <f>'[2]1.1_MaterialChange'!I415</f>
        <v>0</v>
      </c>
      <c r="G130" s="480">
        <f>'[2]1.1_MaterialChange'!J415</f>
        <v>0</v>
      </c>
      <c r="H130" s="480">
        <f>'[2]1.1_MaterialChange'!K415</f>
        <v>0</v>
      </c>
      <c r="I130" s="480">
        <f>'[2]1.1_MaterialChange'!L415</f>
        <v>0</v>
      </c>
      <c r="J130" s="480">
        <f>'[2]1.1_MaterialChange'!M415</f>
        <v>0</v>
      </c>
      <c r="K130" s="481">
        <f>'[2]1.1_MaterialChange'!N415</f>
        <v>0</v>
      </c>
      <c r="M130" s="480">
        <f>'[2]1.1_MaterialChange'!S415</f>
        <v>0</v>
      </c>
      <c r="N130" s="480">
        <f>'[2]1.1_MaterialChange'!T415</f>
        <v>0</v>
      </c>
      <c r="O130" s="480">
        <f>'[2]1.1_MaterialChange'!U415</f>
        <v>0</v>
      </c>
      <c r="P130" s="480">
        <f>'[2]1.1_MaterialChange'!V415</f>
        <v>0</v>
      </c>
      <c r="Q130" s="480">
        <f>'[2]1.1_MaterialChange'!W415</f>
        <v>0</v>
      </c>
      <c r="R130" s="481">
        <f>'[2]1.1_MaterialChange'!X415</f>
        <v>0</v>
      </c>
      <c r="T130" s="480">
        <f>'[2]1.1_MaterialChange'!AC415</f>
        <v>0</v>
      </c>
      <c r="U130" s="480">
        <f>'[2]1.1_MaterialChange'!AD415</f>
        <v>0</v>
      </c>
      <c r="V130" s="480">
        <f>'[2]1.1_MaterialChange'!AE415</f>
        <v>0</v>
      </c>
      <c r="W130" s="480">
        <f>'[2]1.1_MaterialChange'!AF415</f>
        <v>0</v>
      </c>
      <c r="X130" s="480">
        <f>'[2]1.1_MaterialChange'!AG415</f>
        <v>0</v>
      </c>
      <c r="Y130" s="481">
        <f>'[2]1.1_MaterialChange'!AH415</f>
        <v>0</v>
      </c>
    </row>
    <row r="131" spans="1:25" ht="13.15" x14ac:dyDescent="0.35">
      <c r="A131" s="483"/>
      <c r="B131" s="484"/>
      <c r="C131" s="485"/>
      <c r="D131" s="486"/>
      <c r="E131" s="479" t="s">
        <v>32</v>
      </c>
      <c r="F131" s="487">
        <f>'[2]1.1_MaterialChange'!I416</f>
        <v>0</v>
      </c>
      <c r="G131" s="487">
        <f>'[2]1.1_MaterialChange'!J416</f>
        <v>0</v>
      </c>
      <c r="H131" s="487">
        <f>'[2]1.1_MaterialChange'!K416</f>
        <v>0</v>
      </c>
      <c r="I131" s="487">
        <f>'[2]1.1_MaterialChange'!L416</f>
        <v>0</v>
      </c>
      <c r="J131" s="487">
        <f>'[2]1.1_MaterialChange'!M416</f>
        <v>0</v>
      </c>
      <c r="K131" s="488">
        <f>'[2]1.1_MaterialChange'!N416</f>
        <v>0</v>
      </c>
      <c r="M131" s="487">
        <f>'[2]1.1_MaterialChange'!S416</f>
        <v>0</v>
      </c>
      <c r="N131" s="487">
        <f>'[2]1.1_MaterialChange'!T416</f>
        <v>0</v>
      </c>
      <c r="O131" s="487">
        <f>'[2]1.1_MaterialChange'!U416</f>
        <v>0</v>
      </c>
      <c r="P131" s="487">
        <f>'[2]1.1_MaterialChange'!V416</f>
        <v>0</v>
      </c>
      <c r="Q131" s="487">
        <f>'[2]1.1_MaterialChange'!W416</f>
        <v>0</v>
      </c>
      <c r="R131" s="488">
        <f>'[2]1.1_MaterialChange'!X416</f>
        <v>0</v>
      </c>
      <c r="T131" s="487">
        <f>'[2]1.1_MaterialChange'!AC416</f>
        <v>0</v>
      </c>
      <c r="U131" s="487">
        <f>'[2]1.1_MaterialChange'!AD416</f>
        <v>0</v>
      </c>
      <c r="V131" s="487">
        <f>'[2]1.1_MaterialChange'!AE416</f>
        <v>0</v>
      </c>
      <c r="W131" s="487">
        <f>'[2]1.1_MaterialChange'!AF416</f>
        <v>0</v>
      </c>
      <c r="X131" s="487">
        <f>'[2]1.1_MaterialChange'!AG416</f>
        <v>0</v>
      </c>
      <c r="Y131" s="488">
        <f>'[2]1.1_MaterialChange'!AH416</f>
        <v>0</v>
      </c>
    </row>
    <row r="132" spans="1:25" ht="13.15" x14ac:dyDescent="0.35">
      <c r="A132" s="483"/>
      <c r="B132" s="484"/>
      <c r="C132" s="485"/>
      <c r="D132" s="486"/>
      <c r="E132" s="479" t="s">
        <v>33</v>
      </c>
      <c r="F132" s="487">
        <f>'[2]1.1_MaterialChange'!I417</f>
        <v>23</v>
      </c>
      <c r="G132" s="487">
        <f>'[2]1.1_MaterialChange'!J417</f>
        <v>1</v>
      </c>
      <c r="H132" s="487">
        <f>'[2]1.1_MaterialChange'!K417</f>
        <v>12</v>
      </c>
      <c r="I132" s="487">
        <f>'[2]1.1_MaterialChange'!L417</f>
        <v>8</v>
      </c>
      <c r="J132" s="487">
        <f>'[2]1.1_MaterialChange'!M417</f>
        <v>2</v>
      </c>
      <c r="K132" s="488">
        <f>'[2]1.1_MaterialChange'!N417</f>
        <v>0</v>
      </c>
      <c r="M132" s="487">
        <f>'[2]1.1_MaterialChange'!S417</f>
        <v>25</v>
      </c>
      <c r="N132" s="487">
        <f>'[2]1.1_MaterialChange'!T417</f>
        <v>2</v>
      </c>
      <c r="O132" s="487">
        <f>'[2]1.1_MaterialChange'!U417</f>
        <v>9</v>
      </c>
      <c r="P132" s="487">
        <f>'[2]1.1_MaterialChange'!V417</f>
        <v>1</v>
      </c>
      <c r="Q132" s="487">
        <f>'[2]1.1_MaterialChange'!W417</f>
        <v>12</v>
      </c>
      <c r="R132" s="488">
        <f>'[2]1.1_MaterialChange'!X417</f>
        <v>1</v>
      </c>
      <c r="T132" s="487">
        <f>'[2]1.1_MaterialChange'!AC417</f>
        <v>25</v>
      </c>
      <c r="U132" s="487">
        <f>'[2]1.1_MaterialChange'!AD417</f>
        <v>2</v>
      </c>
      <c r="V132" s="487">
        <f>'[2]1.1_MaterialChange'!AE417</f>
        <v>0</v>
      </c>
      <c r="W132" s="487">
        <f>'[2]1.1_MaterialChange'!AF417</f>
        <v>1</v>
      </c>
      <c r="X132" s="487">
        <f>'[2]1.1_MaterialChange'!AG417</f>
        <v>12</v>
      </c>
      <c r="Y132" s="488">
        <f>'[2]1.1_MaterialChange'!AH417</f>
        <v>10</v>
      </c>
    </row>
    <row r="133" spans="1:25" ht="13.5" thickBot="1" x14ac:dyDescent="0.4">
      <c r="A133" s="483"/>
      <c r="B133" s="489"/>
      <c r="C133" s="490"/>
      <c r="D133" s="491"/>
      <c r="E133" s="492" t="s">
        <v>34</v>
      </c>
      <c r="F133" s="493">
        <f>'[2]1.1_MaterialChange'!I418</f>
        <v>0</v>
      </c>
      <c r="G133" s="493">
        <f>'[2]1.1_MaterialChange'!J418</f>
        <v>0</v>
      </c>
      <c r="H133" s="493">
        <f>'[2]1.1_MaterialChange'!K418</f>
        <v>0</v>
      </c>
      <c r="I133" s="493">
        <f>'[2]1.1_MaterialChange'!L418</f>
        <v>0</v>
      </c>
      <c r="J133" s="493">
        <f>'[2]1.1_MaterialChange'!M418</f>
        <v>0</v>
      </c>
      <c r="K133" s="494">
        <f>'[2]1.1_MaterialChange'!N418</f>
        <v>0</v>
      </c>
      <c r="M133" s="493">
        <f>'[2]1.1_MaterialChange'!S418</f>
        <v>0</v>
      </c>
      <c r="N133" s="493">
        <f>'[2]1.1_MaterialChange'!T418</f>
        <v>0</v>
      </c>
      <c r="O133" s="493">
        <f>'[2]1.1_MaterialChange'!U418</f>
        <v>0</v>
      </c>
      <c r="P133" s="493">
        <f>'[2]1.1_MaterialChange'!V418</f>
        <v>0</v>
      </c>
      <c r="Q133" s="493">
        <f>'[2]1.1_MaterialChange'!W418</f>
        <v>0</v>
      </c>
      <c r="R133" s="494">
        <f>'[2]1.1_MaterialChange'!X418</f>
        <v>0</v>
      </c>
      <c r="T133" s="493">
        <f>'[2]1.1_MaterialChange'!AC418</f>
        <v>0</v>
      </c>
      <c r="U133" s="493">
        <f>'[2]1.1_MaterialChange'!AD418</f>
        <v>0</v>
      </c>
      <c r="V133" s="493">
        <f>'[2]1.1_MaterialChange'!AE418</f>
        <v>0</v>
      </c>
      <c r="W133" s="493">
        <f>'[2]1.1_MaterialChange'!AF418</f>
        <v>0</v>
      </c>
      <c r="X133" s="493">
        <f>'[2]1.1_MaterialChange'!AG418</f>
        <v>0</v>
      </c>
      <c r="Y133" s="494">
        <f>'[2]1.1_MaterialChange'!AH418</f>
        <v>0</v>
      </c>
    </row>
    <row r="134" spans="1:25" ht="25.5" x14ac:dyDescent="0.35">
      <c r="A134" s="495" t="s">
        <v>20</v>
      </c>
      <c r="B134" s="476">
        <v>9</v>
      </c>
      <c r="C134" s="477" t="s">
        <v>58</v>
      </c>
      <c r="D134" s="478" t="s">
        <v>36</v>
      </c>
      <c r="E134" s="496" t="s">
        <v>31</v>
      </c>
      <c r="F134" s="480">
        <f>'[2]1.1_MaterialChange'!I419</f>
        <v>0</v>
      </c>
      <c r="G134" s="480">
        <f>'[2]1.1_MaterialChange'!J419</f>
        <v>0</v>
      </c>
      <c r="H134" s="480">
        <f>'[2]1.1_MaterialChange'!K419</f>
        <v>0</v>
      </c>
      <c r="I134" s="480">
        <f>'[2]1.1_MaterialChange'!L419</f>
        <v>0</v>
      </c>
      <c r="J134" s="480">
        <f>'[2]1.1_MaterialChange'!M419</f>
        <v>0</v>
      </c>
      <c r="K134" s="481">
        <f>'[2]1.1_MaterialChange'!N419</f>
        <v>0</v>
      </c>
      <c r="M134" s="480">
        <f>'[2]1.1_MaterialChange'!S419</f>
        <v>0</v>
      </c>
      <c r="N134" s="480">
        <f>'[2]1.1_MaterialChange'!T419</f>
        <v>0</v>
      </c>
      <c r="O134" s="480">
        <f>'[2]1.1_MaterialChange'!U419</f>
        <v>0</v>
      </c>
      <c r="P134" s="480">
        <f>'[2]1.1_MaterialChange'!V419</f>
        <v>0</v>
      </c>
      <c r="Q134" s="480">
        <f>'[2]1.1_MaterialChange'!W419</f>
        <v>0</v>
      </c>
      <c r="R134" s="481">
        <f>'[2]1.1_MaterialChange'!X419</f>
        <v>0</v>
      </c>
      <c r="T134" s="480">
        <f>'[2]1.1_MaterialChange'!AC419</f>
        <v>0</v>
      </c>
      <c r="U134" s="480">
        <f>'[2]1.1_MaterialChange'!AD419</f>
        <v>0</v>
      </c>
      <c r="V134" s="480">
        <f>'[2]1.1_MaterialChange'!AE419</f>
        <v>0</v>
      </c>
      <c r="W134" s="480">
        <f>'[2]1.1_MaterialChange'!AF419</f>
        <v>0</v>
      </c>
      <c r="X134" s="480">
        <f>'[2]1.1_MaterialChange'!AG419</f>
        <v>0</v>
      </c>
      <c r="Y134" s="481">
        <f>'[2]1.1_MaterialChange'!AH419</f>
        <v>0</v>
      </c>
    </row>
    <row r="135" spans="1:25" ht="13.15" x14ac:dyDescent="0.35">
      <c r="A135" s="483"/>
      <c r="B135" s="484"/>
      <c r="C135" s="485"/>
      <c r="D135" s="486"/>
      <c r="E135" s="479" t="s">
        <v>32</v>
      </c>
      <c r="F135" s="487">
        <f>'[2]1.1_MaterialChange'!I420</f>
        <v>7</v>
      </c>
      <c r="G135" s="487">
        <f>'[2]1.1_MaterialChange'!J420</f>
        <v>1</v>
      </c>
      <c r="H135" s="487">
        <f>'[2]1.1_MaterialChange'!K420</f>
        <v>3</v>
      </c>
      <c r="I135" s="487">
        <f>'[2]1.1_MaterialChange'!L420</f>
        <v>2</v>
      </c>
      <c r="J135" s="487">
        <f>'[2]1.1_MaterialChange'!M420</f>
        <v>1</v>
      </c>
      <c r="K135" s="488">
        <f>'[2]1.1_MaterialChange'!N420</f>
        <v>0</v>
      </c>
      <c r="M135" s="487">
        <f>'[2]1.1_MaterialChange'!S420</f>
        <v>7</v>
      </c>
      <c r="N135" s="487">
        <f>'[2]1.1_MaterialChange'!T420</f>
        <v>1</v>
      </c>
      <c r="O135" s="487">
        <f>'[2]1.1_MaterialChange'!U420</f>
        <v>5</v>
      </c>
      <c r="P135" s="487">
        <f>'[2]1.1_MaterialChange'!V420</f>
        <v>1</v>
      </c>
      <c r="Q135" s="487">
        <f>'[2]1.1_MaterialChange'!W420</f>
        <v>0</v>
      </c>
      <c r="R135" s="488">
        <f>'[2]1.1_MaterialChange'!X420</f>
        <v>0</v>
      </c>
      <c r="T135" s="487">
        <f>'[2]1.1_MaterialChange'!AC420</f>
        <v>7</v>
      </c>
      <c r="U135" s="487">
        <f>'[2]1.1_MaterialChange'!AD420</f>
        <v>1</v>
      </c>
      <c r="V135" s="487">
        <f>'[2]1.1_MaterialChange'!AE420</f>
        <v>3</v>
      </c>
      <c r="W135" s="487">
        <f>'[2]1.1_MaterialChange'!AF420</f>
        <v>1</v>
      </c>
      <c r="X135" s="487">
        <f>'[2]1.1_MaterialChange'!AG420</f>
        <v>0</v>
      </c>
      <c r="Y135" s="488">
        <f>'[2]1.1_MaterialChange'!AH420</f>
        <v>2</v>
      </c>
    </row>
    <row r="136" spans="1:25" ht="13.15" x14ac:dyDescent="0.35">
      <c r="A136" s="483"/>
      <c r="B136" s="484"/>
      <c r="C136" s="485"/>
      <c r="D136" s="486"/>
      <c r="E136" s="479" t="s">
        <v>33</v>
      </c>
      <c r="F136" s="487">
        <f>'[2]1.1_MaterialChange'!I421</f>
        <v>6</v>
      </c>
      <c r="G136" s="487">
        <f>'[2]1.1_MaterialChange'!J421</f>
        <v>0</v>
      </c>
      <c r="H136" s="487">
        <f>'[2]1.1_MaterialChange'!K421</f>
        <v>2</v>
      </c>
      <c r="I136" s="487">
        <f>'[2]1.1_MaterialChange'!L421</f>
        <v>2</v>
      </c>
      <c r="J136" s="487">
        <f>'[2]1.1_MaterialChange'!M421</f>
        <v>1</v>
      </c>
      <c r="K136" s="488">
        <f>'[2]1.1_MaterialChange'!N421</f>
        <v>1</v>
      </c>
      <c r="M136" s="487">
        <f>'[2]1.1_MaterialChange'!S421</f>
        <v>8</v>
      </c>
      <c r="N136" s="487">
        <f>'[2]1.1_MaterialChange'!T421</f>
        <v>2</v>
      </c>
      <c r="O136" s="487">
        <f>'[2]1.1_MaterialChange'!U421</f>
        <v>4</v>
      </c>
      <c r="P136" s="487">
        <f>'[2]1.1_MaterialChange'!V421</f>
        <v>1</v>
      </c>
      <c r="Q136" s="487">
        <f>'[2]1.1_MaterialChange'!W421</f>
        <v>0</v>
      </c>
      <c r="R136" s="488">
        <f>'[2]1.1_MaterialChange'!X421</f>
        <v>1</v>
      </c>
      <c r="T136" s="487">
        <f>'[2]1.1_MaterialChange'!AC421</f>
        <v>8</v>
      </c>
      <c r="U136" s="487">
        <f>'[2]1.1_MaterialChange'!AD421</f>
        <v>2</v>
      </c>
      <c r="V136" s="487">
        <f>'[2]1.1_MaterialChange'!AE421</f>
        <v>2</v>
      </c>
      <c r="W136" s="487">
        <f>'[2]1.1_MaterialChange'!AF421</f>
        <v>1</v>
      </c>
      <c r="X136" s="487">
        <f>'[2]1.1_MaterialChange'!AG421</f>
        <v>0</v>
      </c>
      <c r="Y136" s="488">
        <f>'[2]1.1_MaterialChange'!AH421</f>
        <v>3</v>
      </c>
    </row>
    <row r="137" spans="1:25" ht="13.5" thickBot="1" x14ac:dyDescent="0.4">
      <c r="A137" s="483"/>
      <c r="B137" s="489"/>
      <c r="C137" s="490"/>
      <c r="D137" s="491"/>
      <c r="E137" s="492" t="s">
        <v>34</v>
      </c>
      <c r="F137" s="493">
        <f>'[2]1.1_MaterialChange'!I422</f>
        <v>10</v>
      </c>
      <c r="G137" s="493">
        <f>'[2]1.1_MaterialChange'!J422</f>
        <v>0</v>
      </c>
      <c r="H137" s="493">
        <f>'[2]1.1_MaterialChange'!K422</f>
        <v>7</v>
      </c>
      <c r="I137" s="493">
        <f>'[2]1.1_MaterialChange'!L422</f>
        <v>0</v>
      </c>
      <c r="J137" s="493">
        <f>'[2]1.1_MaterialChange'!M422</f>
        <v>1</v>
      </c>
      <c r="K137" s="494">
        <f>'[2]1.1_MaterialChange'!N422</f>
        <v>2</v>
      </c>
      <c r="M137" s="493">
        <f>'[2]1.1_MaterialChange'!S422</f>
        <v>10</v>
      </c>
      <c r="N137" s="493">
        <f>'[2]1.1_MaterialChange'!T422</f>
        <v>0</v>
      </c>
      <c r="O137" s="493">
        <f>'[2]1.1_MaterialChange'!U422</f>
        <v>10</v>
      </c>
      <c r="P137" s="493">
        <f>'[2]1.1_MaterialChange'!V422</f>
        <v>0</v>
      </c>
      <c r="Q137" s="493">
        <f>'[2]1.1_MaterialChange'!W422</f>
        <v>0</v>
      </c>
      <c r="R137" s="494">
        <f>'[2]1.1_MaterialChange'!X422</f>
        <v>0</v>
      </c>
      <c r="T137" s="493">
        <f>'[2]1.1_MaterialChange'!AC422</f>
        <v>10</v>
      </c>
      <c r="U137" s="493">
        <f>'[2]1.1_MaterialChange'!AD422</f>
        <v>0</v>
      </c>
      <c r="V137" s="493">
        <f>'[2]1.1_MaterialChange'!AE422</f>
        <v>7</v>
      </c>
      <c r="W137" s="493">
        <f>'[2]1.1_MaterialChange'!AF422</f>
        <v>0</v>
      </c>
      <c r="X137" s="493">
        <f>'[2]1.1_MaterialChange'!AG422</f>
        <v>0</v>
      </c>
      <c r="Y137" s="494">
        <f>'[2]1.1_MaterialChange'!AH422</f>
        <v>3</v>
      </c>
    </row>
    <row r="138" spans="1:25" ht="25.5" x14ac:dyDescent="0.35">
      <c r="A138" s="495" t="s">
        <v>20</v>
      </c>
      <c r="B138" s="476">
        <v>10</v>
      </c>
      <c r="C138" s="477" t="s">
        <v>59</v>
      </c>
      <c r="D138" s="478" t="s">
        <v>36</v>
      </c>
      <c r="E138" s="496" t="s">
        <v>31</v>
      </c>
      <c r="F138" s="480">
        <f>'[2]1.1_MaterialChange'!I423</f>
        <v>0</v>
      </c>
      <c r="G138" s="480">
        <f>'[2]1.1_MaterialChange'!J423</f>
        <v>0</v>
      </c>
      <c r="H138" s="480">
        <f>'[2]1.1_MaterialChange'!K423</f>
        <v>0</v>
      </c>
      <c r="I138" s="480">
        <f>'[2]1.1_MaterialChange'!L423</f>
        <v>0</v>
      </c>
      <c r="J138" s="480">
        <f>'[2]1.1_MaterialChange'!M423</f>
        <v>0</v>
      </c>
      <c r="K138" s="481">
        <f>'[2]1.1_MaterialChange'!N423</f>
        <v>0</v>
      </c>
      <c r="M138" s="480">
        <f>'[2]1.1_MaterialChange'!S423</f>
        <v>0</v>
      </c>
      <c r="N138" s="480">
        <f>'[2]1.1_MaterialChange'!T423</f>
        <v>0</v>
      </c>
      <c r="O138" s="480">
        <f>'[2]1.1_MaterialChange'!U423</f>
        <v>0</v>
      </c>
      <c r="P138" s="480">
        <f>'[2]1.1_MaterialChange'!V423</f>
        <v>0</v>
      </c>
      <c r="Q138" s="480">
        <f>'[2]1.1_MaterialChange'!W423</f>
        <v>0</v>
      </c>
      <c r="R138" s="481">
        <f>'[2]1.1_MaterialChange'!X423</f>
        <v>0</v>
      </c>
      <c r="T138" s="480">
        <f>'[2]1.1_MaterialChange'!AC423</f>
        <v>0</v>
      </c>
      <c r="U138" s="480">
        <f>'[2]1.1_MaterialChange'!AD423</f>
        <v>0</v>
      </c>
      <c r="V138" s="480">
        <f>'[2]1.1_MaterialChange'!AE423</f>
        <v>0</v>
      </c>
      <c r="W138" s="480">
        <f>'[2]1.1_MaterialChange'!AF423</f>
        <v>0</v>
      </c>
      <c r="X138" s="480">
        <f>'[2]1.1_MaterialChange'!AG423</f>
        <v>0</v>
      </c>
      <c r="Y138" s="481">
        <f>'[2]1.1_MaterialChange'!AH423</f>
        <v>0</v>
      </c>
    </row>
    <row r="139" spans="1:25" ht="13.15" x14ac:dyDescent="0.35">
      <c r="A139" s="483"/>
      <c r="B139" s="484"/>
      <c r="C139" s="485"/>
      <c r="D139" s="486"/>
      <c r="E139" s="479" t="s">
        <v>32</v>
      </c>
      <c r="F139" s="487">
        <f>'[2]1.1_MaterialChange'!I424</f>
        <v>7</v>
      </c>
      <c r="G139" s="487">
        <f>'[2]1.1_MaterialChange'!J424</f>
        <v>1</v>
      </c>
      <c r="H139" s="487">
        <f>'[2]1.1_MaterialChange'!K424</f>
        <v>4</v>
      </c>
      <c r="I139" s="487">
        <f>'[2]1.1_MaterialChange'!L424</f>
        <v>1</v>
      </c>
      <c r="J139" s="487">
        <f>'[2]1.1_MaterialChange'!M424</f>
        <v>1</v>
      </c>
      <c r="K139" s="488">
        <f>'[2]1.1_MaterialChange'!N424</f>
        <v>0</v>
      </c>
      <c r="M139" s="487">
        <f>'[2]1.1_MaterialChange'!S424</f>
        <v>7</v>
      </c>
      <c r="N139" s="487">
        <f>'[2]1.1_MaterialChange'!T424</f>
        <v>1</v>
      </c>
      <c r="O139" s="487">
        <f>'[2]1.1_MaterialChange'!U424</f>
        <v>5</v>
      </c>
      <c r="P139" s="487">
        <f>'[2]1.1_MaterialChange'!V424</f>
        <v>0</v>
      </c>
      <c r="Q139" s="487">
        <f>'[2]1.1_MaterialChange'!W424</f>
        <v>0</v>
      </c>
      <c r="R139" s="488">
        <f>'[2]1.1_MaterialChange'!X424</f>
        <v>1</v>
      </c>
      <c r="T139" s="487">
        <f>'[2]1.1_MaterialChange'!AC424</f>
        <v>7</v>
      </c>
      <c r="U139" s="487">
        <f>'[2]1.1_MaterialChange'!AD424</f>
        <v>1</v>
      </c>
      <c r="V139" s="487">
        <f>'[2]1.1_MaterialChange'!AE424</f>
        <v>4</v>
      </c>
      <c r="W139" s="487">
        <f>'[2]1.1_MaterialChange'!AF424</f>
        <v>0</v>
      </c>
      <c r="X139" s="487">
        <f>'[2]1.1_MaterialChange'!AG424</f>
        <v>0</v>
      </c>
      <c r="Y139" s="488">
        <f>'[2]1.1_MaterialChange'!AH424</f>
        <v>2</v>
      </c>
    </row>
    <row r="140" spans="1:25" ht="13.15" x14ac:dyDescent="0.35">
      <c r="A140" s="483"/>
      <c r="B140" s="484"/>
      <c r="C140" s="485"/>
      <c r="D140" s="486"/>
      <c r="E140" s="479" t="s">
        <v>33</v>
      </c>
      <c r="F140" s="487">
        <f>'[2]1.1_MaterialChange'!I425</f>
        <v>6</v>
      </c>
      <c r="G140" s="487">
        <f>'[2]1.1_MaterialChange'!J425</f>
        <v>0</v>
      </c>
      <c r="H140" s="487">
        <f>'[2]1.1_MaterialChange'!K425</f>
        <v>5</v>
      </c>
      <c r="I140" s="487">
        <f>'[2]1.1_MaterialChange'!L425</f>
        <v>1</v>
      </c>
      <c r="J140" s="487">
        <f>'[2]1.1_MaterialChange'!M425</f>
        <v>0</v>
      </c>
      <c r="K140" s="488">
        <f>'[2]1.1_MaterialChange'!N425</f>
        <v>0</v>
      </c>
      <c r="M140" s="487">
        <f>'[2]1.1_MaterialChange'!S425</f>
        <v>8</v>
      </c>
      <c r="N140" s="487">
        <f>'[2]1.1_MaterialChange'!T425</f>
        <v>2</v>
      </c>
      <c r="O140" s="487">
        <f>'[2]1.1_MaterialChange'!U425</f>
        <v>5</v>
      </c>
      <c r="P140" s="487">
        <f>'[2]1.1_MaterialChange'!V425</f>
        <v>0</v>
      </c>
      <c r="Q140" s="487">
        <f>'[2]1.1_MaterialChange'!W425</f>
        <v>0</v>
      </c>
      <c r="R140" s="488">
        <f>'[2]1.1_MaterialChange'!X425</f>
        <v>1</v>
      </c>
      <c r="T140" s="487">
        <f>'[2]1.1_MaterialChange'!AC425</f>
        <v>8</v>
      </c>
      <c r="U140" s="487">
        <f>'[2]1.1_MaterialChange'!AD425</f>
        <v>2</v>
      </c>
      <c r="V140" s="487">
        <f>'[2]1.1_MaterialChange'!AE425</f>
        <v>5</v>
      </c>
      <c r="W140" s="487">
        <f>'[2]1.1_MaterialChange'!AF425</f>
        <v>0</v>
      </c>
      <c r="X140" s="487">
        <f>'[2]1.1_MaterialChange'!AG425</f>
        <v>0</v>
      </c>
      <c r="Y140" s="488">
        <f>'[2]1.1_MaterialChange'!AH425</f>
        <v>1</v>
      </c>
    </row>
    <row r="141" spans="1:25" ht="13.5" thickBot="1" x14ac:dyDescent="0.4">
      <c r="A141" s="483"/>
      <c r="B141" s="489"/>
      <c r="C141" s="490"/>
      <c r="D141" s="491"/>
      <c r="E141" s="492" t="s">
        <v>34</v>
      </c>
      <c r="F141" s="493">
        <f>'[2]1.1_MaterialChange'!I426</f>
        <v>10</v>
      </c>
      <c r="G141" s="493">
        <f>'[2]1.1_MaterialChange'!J426</f>
        <v>0</v>
      </c>
      <c r="H141" s="493">
        <f>'[2]1.1_MaterialChange'!K426</f>
        <v>8</v>
      </c>
      <c r="I141" s="493">
        <f>'[2]1.1_MaterialChange'!L426</f>
        <v>1</v>
      </c>
      <c r="J141" s="493">
        <f>'[2]1.1_MaterialChange'!M426</f>
        <v>1</v>
      </c>
      <c r="K141" s="494">
        <f>'[2]1.1_MaterialChange'!N426</f>
        <v>0</v>
      </c>
      <c r="M141" s="493">
        <f>'[2]1.1_MaterialChange'!S426</f>
        <v>10</v>
      </c>
      <c r="N141" s="493">
        <f>'[2]1.1_MaterialChange'!T426</f>
        <v>0</v>
      </c>
      <c r="O141" s="493">
        <f>'[2]1.1_MaterialChange'!U426</f>
        <v>9</v>
      </c>
      <c r="P141" s="493">
        <f>'[2]1.1_MaterialChange'!V426</f>
        <v>0</v>
      </c>
      <c r="Q141" s="493">
        <f>'[2]1.1_MaterialChange'!W426</f>
        <v>0</v>
      </c>
      <c r="R141" s="494">
        <f>'[2]1.1_MaterialChange'!X426</f>
        <v>1</v>
      </c>
      <c r="T141" s="493">
        <f>'[2]1.1_MaterialChange'!AC426</f>
        <v>10</v>
      </c>
      <c r="U141" s="493">
        <f>'[2]1.1_MaterialChange'!AD426</f>
        <v>0</v>
      </c>
      <c r="V141" s="493">
        <f>'[2]1.1_MaterialChange'!AE426</f>
        <v>8</v>
      </c>
      <c r="W141" s="493">
        <f>'[2]1.1_MaterialChange'!AF426</f>
        <v>0</v>
      </c>
      <c r="X141" s="493">
        <f>'[2]1.1_MaterialChange'!AG426</f>
        <v>0</v>
      </c>
      <c r="Y141" s="494">
        <f>'[2]1.1_MaterialChange'!AH426</f>
        <v>2</v>
      </c>
    </row>
    <row r="142" spans="1:25" ht="26.25" x14ac:dyDescent="0.35">
      <c r="A142" s="495" t="s">
        <v>20</v>
      </c>
      <c r="B142" s="476">
        <v>12</v>
      </c>
      <c r="C142" s="477" t="s">
        <v>23</v>
      </c>
      <c r="D142" s="478" t="s">
        <v>36</v>
      </c>
      <c r="E142" s="496" t="s">
        <v>31</v>
      </c>
      <c r="F142" s="480">
        <f>'[2]1.1_MaterialChange'!I427</f>
        <v>0</v>
      </c>
      <c r="G142" s="480">
        <f>'[2]1.1_MaterialChange'!J427</f>
        <v>0</v>
      </c>
      <c r="H142" s="480">
        <f>'[2]1.1_MaterialChange'!K427</f>
        <v>0</v>
      </c>
      <c r="I142" s="480">
        <f>'[2]1.1_MaterialChange'!L427</f>
        <v>0</v>
      </c>
      <c r="J142" s="480">
        <f>'[2]1.1_MaterialChange'!M427</f>
        <v>0</v>
      </c>
      <c r="K142" s="481">
        <f>'[2]1.1_MaterialChange'!N427</f>
        <v>0</v>
      </c>
      <c r="M142" s="480">
        <f>'[2]1.1_MaterialChange'!S427</f>
        <v>0</v>
      </c>
      <c r="N142" s="480">
        <f>'[2]1.1_MaterialChange'!T427</f>
        <v>0</v>
      </c>
      <c r="O142" s="480">
        <f>'[2]1.1_MaterialChange'!U427</f>
        <v>0</v>
      </c>
      <c r="P142" s="480">
        <f>'[2]1.1_MaterialChange'!V427</f>
        <v>0</v>
      </c>
      <c r="Q142" s="480">
        <f>'[2]1.1_MaterialChange'!W427</f>
        <v>0</v>
      </c>
      <c r="R142" s="481">
        <f>'[2]1.1_MaterialChange'!X427</f>
        <v>0</v>
      </c>
      <c r="T142" s="480">
        <f>'[2]1.1_MaterialChange'!AC427</f>
        <v>0</v>
      </c>
      <c r="U142" s="480">
        <f>'[2]1.1_MaterialChange'!AD427</f>
        <v>0</v>
      </c>
      <c r="V142" s="480">
        <f>'[2]1.1_MaterialChange'!AE427</f>
        <v>0</v>
      </c>
      <c r="W142" s="480">
        <f>'[2]1.1_MaterialChange'!AF427</f>
        <v>0</v>
      </c>
      <c r="X142" s="480">
        <f>'[2]1.1_MaterialChange'!AG427</f>
        <v>0</v>
      </c>
      <c r="Y142" s="481">
        <f>'[2]1.1_MaterialChange'!AH427</f>
        <v>0</v>
      </c>
    </row>
    <row r="143" spans="1:25" ht="13.15" x14ac:dyDescent="0.35">
      <c r="A143" s="483"/>
      <c r="B143" s="484"/>
      <c r="C143" s="485"/>
      <c r="D143" s="486"/>
      <c r="E143" s="479" t="s">
        <v>32</v>
      </c>
      <c r="F143" s="487">
        <f>'[2]1.1_MaterialChange'!I428</f>
        <v>7</v>
      </c>
      <c r="G143" s="487">
        <f>'[2]1.1_MaterialChange'!J428</f>
        <v>1</v>
      </c>
      <c r="H143" s="487">
        <f>'[2]1.1_MaterialChange'!K428</f>
        <v>4</v>
      </c>
      <c r="I143" s="487">
        <f>'[2]1.1_MaterialChange'!L428</f>
        <v>2</v>
      </c>
      <c r="J143" s="487">
        <f>'[2]1.1_MaterialChange'!M428</f>
        <v>0</v>
      </c>
      <c r="K143" s="488">
        <f>'[2]1.1_MaterialChange'!N428</f>
        <v>0</v>
      </c>
      <c r="M143" s="487">
        <f>'[2]1.1_MaterialChange'!S428</f>
        <v>7</v>
      </c>
      <c r="N143" s="487">
        <f>'[2]1.1_MaterialChange'!T428</f>
        <v>1</v>
      </c>
      <c r="O143" s="487">
        <f>'[2]1.1_MaterialChange'!U428</f>
        <v>5</v>
      </c>
      <c r="P143" s="487">
        <f>'[2]1.1_MaterialChange'!V428</f>
        <v>0</v>
      </c>
      <c r="Q143" s="487">
        <f>'[2]1.1_MaterialChange'!W428</f>
        <v>0</v>
      </c>
      <c r="R143" s="488">
        <f>'[2]1.1_MaterialChange'!X428</f>
        <v>1</v>
      </c>
      <c r="T143" s="487">
        <f>'[2]1.1_MaterialChange'!AC428</f>
        <v>7</v>
      </c>
      <c r="U143" s="487">
        <f>'[2]1.1_MaterialChange'!AD428</f>
        <v>1</v>
      </c>
      <c r="V143" s="487">
        <f>'[2]1.1_MaterialChange'!AE428</f>
        <v>4</v>
      </c>
      <c r="W143" s="487">
        <f>'[2]1.1_MaterialChange'!AF428</f>
        <v>0</v>
      </c>
      <c r="X143" s="487">
        <f>'[2]1.1_MaterialChange'!AG428</f>
        <v>0</v>
      </c>
      <c r="Y143" s="488">
        <f>'[2]1.1_MaterialChange'!AH428</f>
        <v>2</v>
      </c>
    </row>
    <row r="144" spans="1:25" ht="13.15" x14ac:dyDescent="0.35">
      <c r="A144" s="483"/>
      <c r="B144" s="484"/>
      <c r="C144" s="485"/>
      <c r="D144" s="486"/>
      <c r="E144" s="479" t="s">
        <v>33</v>
      </c>
      <c r="F144" s="487">
        <f>'[2]1.1_MaterialChange'!I429</f>
        <v>6</v>
      </c>
      <c r="G144" s="487">
        <f>'[2]1.1_MaterialChange'!J429</f>
        <v>0</v>
      </c>
      <c r="H144" s="487">
        <f>'[2]1.1_MaterialChange'!K429</f>
        <v>2</v>
      </c>
      <c r="I144" s="487">
        <f>'[2]1.1_MaterialChange'!L429</f>
        <v>3</v>
      </c>
      <c r="J144" s="487">
        <f>'[2]1.1_MaterialChange'!M429</f>
        <v>1</v>
      </c>
      <c r="K144" s="488">
        <f>'[2]1.1_MaterialChange'!N429</f>
        <v>0</v>
      </c>
      <c r="M144" s="487">
        <f>'[2]1.1_MaterialChange'!S429</f>
        <v>8</v>
      </c>
      <c r="N144" s="487">
        <f>'[2]1.1_MaterialChange'!T429</f>
        <v>2</v>
      </c>
      <c r="O144" s="487">
        <f>'[2]1.1_MaterialChange'!U429</f>
        <v>5</v>
      </c>
      <c r="P144" s="487">
        <f>'[2]1.1_MaterialChange'!V429</f>
        <v>0</v>
      </c>
      <c r="Q144" s="487">
        <f>'[2]1.1_MaterialChange'!W429</f>
        <v>0</v>
      </c>
      <c r="R144" s="488">
        <f>'[2]1.1_MaterialChange'!X429</f>
        <v>1</v>
      </c>
      <c r="T144" s="487">
        <f>'[2]1.1_MaterialChange'!AC429</f>
        <v>8</v>
      </c>
      <c r="U144" s="487">
        <f>'[2]1.1_MaterialChange'!AD429</f>
        <v>2</v>
      </c>
      <c r="V144" s="487">
        <f>'[2]1.1_MaterialChange'!AE429</f>
        <v>2</v>
      </c>
      <c r="W144" s="487">
        <f>'[2]1.1_MaterialChange'!AF429</f>
        <v>0</v>
      </c>
      <c r="X144" s="487">
        <f>'[2]1.1_MaterialChange'!AG429</f>
        <v>0</v>
      </c>
      <c r="Y144" s="488">
        <f>'[2]1.1_MaterialChange'!AH429</f>
        <v>4</v>
      </c>
    </row>
    <row r="145" spans="1:25" ht="13.5" thickBot="1" x14ac:dyDescent="0.4">
      <c r="A145" s="483"/>
      <c r="B145" s="489"/>
      <c r="C145" s="490"/>
      <c r="D145" s="491"/>
      <c r="E145" s="492" t="s">
        <v>34</v>
      </c>
      <c r="F145" s="493">
        <f>'[2]1.1_MaterialChange'!I430</f>
        <v>10</v>
      </c>
      <c r="G145" s="493">
        <f>'[2]1.1_MaterialChange'!J430</f>
        <v>0</v>
      </c>
      <c r="H145" s="493">
        <f>'[2]1.1_MaterialChange'!K430</f>
        <v>5</v>
      </c>
      <c r="I145" s="493">
        <f>'[2]1.1_MaterialChange'!L430</f>
        <v>2</v>
      </c>
      <c r="J145" s="493">
        <f>'[2]1.1_MaterialChange'!M430</f>
        <v>3</v>
      </c>
      <c r="K145" s="494">
        <f>'[2]1.1_MaterialChange'!N430</f>
        <v>0</v>
      </c>
      <c r="M145" s="493">
        <f>'[2]1.1_MaterialChange'!S430</f>
        <v>10</v>
      </c>
      <c r="N145" s="493">
        <f>'[2]1.1_MaterialChange'!T430</f>
        <v>0</v>
      </c>
      <c r="O145" s="493">
        <f>'[2]1.1_MaterialChange'!U430</f>
        <v>10</v>
      </c>
      <c r="P145" s="493">
        <f>'[2]1.1_MaterialChange'!V430</f>
        <v>0</v>
      </c>
      <c r="Q145" s="493">
        <f>'[2]1.1_MaterialChange'!W430</f>
        <v>0</v>
      </c>
      <c r="R145" s="494">
        <f>'[2]1.1_MaterialChange'!X430</f>
        <v>0</v>
      </c>
      <c r="T145" s="493">
        <f>'[2]1.1_MaterialChange'!AC430</f>
        <v>10</v>
      </c>
      <c r="U145" s="493">
        <f>'[2]1.1_MaterialChange'!AD430</f>
        <v>0</v>
      </c>
      <c r="V145" s="493">
        <f>'[2]1.1_MaterialChange'!AE430</f>
        <v>5</v>
      </c>
      <c r="W145" s="493">
        <f>'[2]1.1_MaterialChange'!AF430</f>
        <v>0</v>
      </c>
      <c r="X145" s="493">
        <f>'[2]1.1_MaterialChange'!AG430</f>
        <v>0</v>
      </c>
      <c r="Y145" s="494">
        <f>'[2]1.1_MaterialChange'!AH430</f>
        <v>5</v>
      </c>
    </row>
    <row r="146" spans="1:25" ht="25.5" x14ac:dyDescent="0.35">
      <c r="A146" s="495" t="s">
        <v>20</v>
      </c>
      <c r="B146" s="476">
        <v>15</v>
      </c>
      <c r="C146" s="477" t="s">
        <v>60</v>
      </c>
      <c r="D146" s="478" t="s">
        <v>38</v>
      </c>
      <c r="E146" s="496" t="s">
        <v>31</v>
      </c>
      <c r="F146" s="480">
        <f>'[2]1.1_MaterialChange'!I431</f>
        <v>0</v>
      </c>
      <c r="G146" s="480">
        <f>'[2]1.1_MaterialChange'!J431</f>
        <v>0</v>
      </c>
      <c r="H146" s="480">
        <f>'[2]1.1_MaterialChange'!K431</f>
        <v>0</v>
      </c>
      <c r="I146" s="480">
        <f>'[2]1.1_MaterialChange'!L431</f>
        <v>0</v>
      </c>
      <c r="J146" s="480">
        <f>'[2]1.1_MaterialChange'!M431</f>
        <v>0</v>
      </c>
      <c r="K146" s="481">
        <f>'[2]1.1_MaterialChange'!N431</f>
        <v>0</v>
      </c>
      <c r="M146" s="480">
        <f>'[2]1.1_MaterialChange'!S431</f>
        <v>0</v>
      </c>
      <c r="N146" s="480">
        <f>'[2]1.1_MaterialChange'!T431</f>
        <v>0</v>
      </c>
      <c r="O146" s="480">
        <f>'[2]1.1_MaterialChange'!U431</f>
        <v>0</v>
      </c>
      <c r="P146" s="480">
        <f>'[2]1.1_MaterialChange'!V431</f>
        <v>0</v>
      </c>
      <c r="Q146" s="480">
        <f>'[2]1.1_MaterialChange'!W431</f>
        <v>0</v>
      </c>
      <c r="R146" s="481">
        <f>'[2]1.1_MaterialChange'!X431</f>
        <v>0</v>
      </c>
      <c r="T146" s="480">
        <f>'[2]1.1_MaterialChange'!AC431</f>
        <v>0</v>
      </c>
      <c r="U146" s="480">
        <f>'[2]1.1_MaterialChange'!AD431</f>
        <v>0</v>
      </c>
      <c r="V146" s="480">
        <f>'[2]1.1_MaterialChange'!AE431</f>
        <v>0</v>
      </c>
      <c r="W146" s="480">
        <f>'[2]1.1_MaterialChange'!AF431</f>
        <v>0</v>
      </c>
      <c r="X146" s="480">
        <f>'[2]1.1_MaterialChange'!AG431</f>
        <v>0</v>
      </c>
      <c r="Y146" s="481">
        <f>'[2]1.1_MaterialChange'!AH431</f>
        <v>0</v>
      </c>
    </row>
    <row r="147" spans="1:25" ht="13.15" x14ac:dyDescent="0.35">
      <c r="A147" s="483"/>
      <c r="B147" s="484"/>
      <c r="C147" s="485"/>
      <c r="D147" s="486"/>
      <c r="E147" s="479" t="s">
        <v>32</v>
      </c>
      <c r="F147" s="487">
        <f>'[2]1.1_MaterialChange'!I432</f>
        <v>0</v>
      </c>
      <c r="G147" s="487">
        <f>'[2]1.1_MaterialChange'!J432</f>
        <v>0</v>
      </c>
      <c r="H147" s="487">
        <f>'[2]1.1_MaterialChange'!K432</f>
        <v>0</v>
      </c>
      <c r="I147" s="487">
        <f>'[2]1.1_MaterialChange'!L432</f>
        <v>0</v>
      </c>
      <c r="J147" s="487">
        <f>'[2]1.1_MaterialChange'!M432</f>
        <v>0</v>
      </c>
      <c r="K147" s="488">
        <f>'[2]1.1_MaterialChange'!N432</f>
        <v>0</v>
      </c>
      <c r="M147" s="487">
        <f>'[2]1.1_MaterialChange'!S432</f>
        <v>2</v>
      </c>
      <c r="N147" s="487">
        <f>'[2]1.1_MaterialChange'!T432</f>
        <v>2</v>
      </c>
      <c r="O147" s="487">
        <f>'[2]1.1_MaterialChange'!U432</f>
        <v>0</v>
      </c>
      <c r="P147" s="487">
        <f>'[2]1.1_MaterialChange'!V432</f>
        <v>0</v>
      </c>
      <c r="Q147" s="487">
        <f>'[2]1.1_MaterialChange'!W432</f>
        <v>0</v>
      </c>
      <c r="R147" s="488">
        <f>'[2]1.1_MaterialChange'!X432</f>
        <v>0</v>
      </c>
      <c r="T147" s="487">
        <f>'[2]1.1_MaterialChange'!AC432</f>
        <v>2</v>
      </c>
      <c r="U147" s="487">
        <f>'[2]1.1_MaterialChange'!AD432</f>
        <v>2</v>
      </c>
      <c r="V147" s="487">
        <f>'[2]1.1_MaterialChange'!AE432</f>
        <v>0</v>
      </c>
      <c r="W147" s="487">
        <f>'[2]1.1_MaterialChange'!AF432</f>
        <v>0</v>
      </c>
      <c r="X147" s="487">
        <f>'[2]1.1_MaterialChange'!AG432</f>
        <v>0</v>
      </c>
      <c r="Y147" s="488">
        <f>'[2]1.1_MaterialChange'!AH432</f>
        <v>0</v>
      </c>
    </row>
    <row r="148" spans="1:25" ht="13.15" x14ac:dyDescent="0.35">
      <c r="A148" s="483"/>
      <c r="B148" s="484"/>
      <c r="C148" s="485"/>
      <c r="D148" s="486"/>
      <c r="E148" s="479" t="s">
        <v>33</v>
      </c>
      <c r="F148" s="487">
        <f>'[2]1.1_MaterialChange'!I433</f>
        <v>0</v>
      </c>
      <c r="G148" s="487">
        <f>'[2]1.1_MaterialChange'!J433</f>
        <v>0</v>
      </c>
      <c r="H148" s="487">
        <f>'[2]1.1_MaterialChange'!K433</f>
        <v>0</v>
      </c>
      <c r="I148" s="487">
        <f>'[2]1.1_MaterialChange'!L433</f>
        <v>0</v>
      </c>
      <c r="J148" s="487">
        <f>'[2]1.1_MaterialChange'!M433</f>
        <v>0</v>
      </c>
      <c r="K148" s="488">
        <f>'[2]1.1_MaterialChange'!N433</f>
        <v>0</v>
      </c>
      <c r="M148" s="487">
        <f>'[2]1.1_MaterialChange'!S433</f>
        <v>0</v>
      </c>
      <c r="N148" s="487">
        <f>'[2]1.1_MaterialChange'!T433</f>
        <v>0</v>
      </c>
      <c r="O148" s="487">
        <f>'[2]1.1_MaterialChange'!U433</f>
        <v>0</v>
      </c>
      <c r="P148" s="487">
        <f>'[2]1.1_MaterialChange'!V433</f>
        <v>0</v>
      </c>
      <c r="Q148" s="487">
        <f>'[2]1.1_MaterialChange'!W433</f>
        <v>0</v>
      </c>
      <c r="R148" s="488">
        <f>'[2]1.1_MaterialChange'!X433</f>
        <v>0</v>
      </c>
      <c r="T148" s="487">
        <f>'[2]1.1_MaterialChange'!AC433</f>
        <v>0</v>
      </c>
      <c r="U148" s="487">
        <f>'[2]1.1_MaterialChange'!AD433</f>
        <v>0</v>
      </c>
      <c r="V148" s="487">
        <f>'[2]1.1_MaterialChange'!AE433</f>
        <v>0</v>
      </c>
      <c r="W148" s="487">
        <f>'[2]1.1_MaterialChange'!AF433</f>
        <v>0</v>
      </c>
      <c r="X148" s="487">
        <f>'[2]1.1_MaterialChange'!AG433</f>
        <v>0</v>
      </c>
      <c r="Y148" s="488">
        <f>'[2]1.1_MaterialChange'!AH433</f>
        <v>0</v>
      </c>
    </row>
    <row r="149" spans="1:25" ht="13.5" thickBot="1" x14ac:dyDescent="0.4">
      <c r="A149" s="483"/>
      <c r="B149" s="489"/>
      <c r="C149" s="490"/>
      <c r="D149" s="491"/>
      <c r="E149" s="492" t="s">
        <v>34</v>
      </c>
      <c r="F149" s="493">
        <f>'[2]1.1_MaterialChange'!I434</f>
        <v>0</v>
      </c>
      <c r="G149" s="493">
        <f>'[2]1.1_MaterialChange'!J434</f>
        <v>0</v>
      </c>
      <c r="H149" s="493">
        <f>'[2]1.1_MaterialChange'!K434</f>
        <v>0</v>
      </c>
      <c r="I149" s="493">
        <f>'[2]1.1_MaterialChange'!L434</f>
        <v>0</v>
      </c>
      <c r="J149" s="493">
        <f>'[2]1.1_MaterialChange'!M434</f>
        <v>0</v>
      </c>
      <c r="K149" s="494">
        <f>'[2]1.1_MaterialChange'!N434</f>
        <v>0</v>
      </c>
      <c r="M149" s="493">
        <f>'[2]1.1_MaterialChange'!S434</f>
        <v>0</v>
      </c>
      <c r="N149" s="493">
        <f>'[2]1.1_MaterialChange'!T434</f>
        <v>0</v>
      </c>
      <c r="O149" s="493">
        <f>'[2]1.1_MaterialChange'!U434</f>
        <v>0</v>
      </c>
      <c r="P149" s="493">
        <f>'[2]1.1_MaterialChange'!V434</f>
        <v>0</v>
      </c>
      <c r="Q149" s="493">
        <f>'[2]1.1_MaterialChange'!W434</f>
        <v>0</v>
      </c>
      <c r="R149" s="494">
        <f>'[2]1.1_MaterialChange'!X434</f>
        <v>0</v>
      </c>
      <c r="T149" s="493">
        <f>'[2]1.1_MaterialChange'!AC434</f>
        <v>0</v>
      </c>
      <c r="U149" s="493">
        <f>'[2]1.1_MaterialChange'!AD434</f>
        <v>0</v>
      </c>
      <c r="V149" s="493">
        <f>'[2]1.1_MaterialChange'!AE434</f>
        <v>0</v>
      </c>
      <c r="W149" s="493">
        <f>'[2]1.1_MaterialChange'!AF434</f>
        <v>0</v>
      </c>
      <c r="X149" s="493">
        <f>'[2]1.1_MaterialChange'!AG434</f>
        <v>0</v>
      </c>
      <c r="Y149" s="494">
        <f>'[2]1.1_MaterialChange'!AH434</f>
        <v>0</v>
      </c>
    </row>
    <row r="150" spans="1:25" ht="25.5" x14ac:dyDescent="0.35">
      <c r="A150" s="495" t="s">
        <v>20</v>
      </c>
      <c r="B150" s="476">
        <v>20</v>
      </c>
      <c r="C150" s="477" t="s">
        <v>74</v>
      </c>
      <c r="D150" s="478" t="s">
        <v>38</v>
      </c>
      <c r="E150" s="496" t="s">
        <v>31</v>
      </c>
      <c r="F150" s="480">
        <f>'[2]1.1_MaterialChange'!I435</f>
        <v>0</v>
      </c>
      <c r="G150" s="480">
        <f>'[2]1.1_MaterialChange'!J435</f>
        <v>0</v>
      </c>
      <c r="H150" s="480">
        <f>'[2]1.1_MaterialChange'!K435</f>
        <v>0</v>
      </c>
      <c r="I150" s="480">
        <f>'[2]1.1_MaterialChange'!L435</f>
        <v>0</v>
      </c>
      <c r="J150" s="480">
        <f>'[2]1.1_MaterialChange'!M435</f>
        <v>0</v>
      </c>
      <c r="K150" s="481">
        <f>'[2]1.1_MaterialChange'!N435</f>
        <v>0</v>
      </c>
      <c r="M150" s="480">
        <f>'[2]1.1_MaterialChange'!S435</f>
        <v>31</v>
      </c>
      <c r="N150" s="480">
        <f>'[2]1.1_MaterialChange'!T435</f>
        <v>31</v>
      </c>
      <c r="O150" s="480">
        <f>'[2]1.1_MaterialChange'!U435</f>
        <v>0</v>
      </c>
      <c r="P150" s="480">
        <f>'[2]1.1_MaterialChange'!V435</f>
        <v>0</v>
      </c>
      <c r="Q150" s="480">
        <f>'[2]1.1_MaterialChange'!W435</f>
        <v>0</v>
      </c>
      <c r="R150" s="481">
        <f>'[2]1.1_MaterialChange'!X435</f>
        <v>0</v>
      </c>
      <c r="T150" s="480">
        <f>'[2]1.1_MaterialChange'!AC435</f>
        <v>31</v>
      </c>
      <c r="U150" s="480">
        <f>'[2]1.1_MaterialChange'!AD435</f>
        <v>31</v>
      </c>
      <c r="V150" s="480">
        <f>'[2]1.1_MaterialChange'!AE435</f>
        <v>0</v>
      </c>
      <c r="W150" s="480">
        <f>'[2]1.1_MaterialChange'!AF435</f>
        <v>0</v>
      </c>
      <c r="X150" s="480">
        <f>'[2]1.1_MaterialChange'!AG435</f>
        <v>0</v>
      </c>
      <c r="Y150" s="481">
        <f>'[2]1.1_MaterialChange'!AH435</f>
        <v>0</v>
      </c>
    </row>
    <row r="151" spans="1:25" ht="13.15" x14ac:dyDescent="0.35">
      <c r="A151" s="483"/>
      <c r="B151" s="484"/>
      <c r="C151" s="485"/>
      <c r="D151" s="486"/>
      <c r="E151" s="479" t="s">
        <v>32</v>
      </c>
      <c r="F151" s="487">
        <f>'[2]1.1_MaterialChange'!I436</f>
        <v>0</v>
      </c>
      <c r="G151" s="487">
        <f>'[2]1.1_MaterialChange'!J436</f>
        <v>0</v>
      </c>
      <c r="H151" s="487">
        <f>'[2]1.1_MaterialChange'!K436</f>
        <v>0</v>
      </c>
      <c r="I151" s="487">
        <f>'[2]1.1_MaterialChange'!L436</f>
        <v>0</v>
      </c>
      <c r="J151" s="487">
        <f>'[2]1.1_MaterialChange'!M436</f>
        <v>0</v>
      </c>
      <c r="K151" s="488">
        <f>'[2]1.1_MaterialChange'!N436</f>
        <v>0</v>
      </c>
      <c r="M151" s="487">
        <f>'[2]1.1_MaterialChange'!S436</f>
        <v>0</v>
      </c>
      <c r="N151" s="487">
        <f>'[2]1.1_MaterialChange'!T436</f>
        <v>0</v>
      </c>
      <c r="O151" s="487">
        <f>'[2]1.1_MaterialChange'!U436</f>
        <v>0</v>
      </c>
      <c r="P151" s="487">
        <f>'[2]1.1_MaterialChange'!V436</f>
        <v>0</v>
      </c>
      <c r="Q151" s="487">
        <f>'[2]1.1_MaterialChange'!W436</f>
        <v>0</v>
      </c>
      <c r="R151" s="488">
        <f>'[2]1.1_MaterialChange'!X436</f>
        <v>0</v>
      </c>
      <c r="T151" s="487">
        <f>'[2]1.1_MaterialChange'!AC436</f>
        <v>0</v>
      </c>
      <c r="U151" s="487">
        <f>'[2]1.1_MaterialChange'!AD436</f>
        <v>0</v>
      </c>
      <c r="V151" s="487">
        <f>'[2]1.1_MaterialChange'!AE436</f>
        <v>0</v>
      </c>
      <c r="W151" s="487">
        <f>'[2]1.1_MaterialChange'!AF436</f>
        <v>0</v>
      </c>
      <c r="X151" s="487">
        <f>'[2]1.1_MaterialChange'!AG436</f>
        <v>0</v>
      </c>
      <c r="Y151" s="488">
        <f>'[2]1.1_MaterialChange'!AH436</f>
        <v>0</v>
      </c>
    </row>
    <row r="152" spans="1:25" ht="13.15" x14ac:dyDescent="0.35">
      <c r="A152" s="483"/>
      <c r="B152" s="484"/>
      <c r="C152" s="485"/>
      <c r="D152" s="486"/>
      <c r="E152" s="479" t="s">
        <v>33</v>
      </c>
      <c r="F152" s="487">
        <f>'[2]1.1_MaterialChange'!I437</f>
        <v>0</v>
      </c>
      <c r="G152" s="487">
        <f>'[2]1.1_MaterialChange'!J437</f>
        <v>0</v>
      </c>
      <c r="H152" s="487">
        <f>'[2]1.1_MaterialChange'!K437</f>
        <v>0</v>
      </c>
      <c r="I152" s="487">
        <f>'[2]1.1_MaterialChange'!L437</f>
        <v>0</v>
      </c>
      <c r="J152" s="487">
        <f>'[2]1.1_MaterialChange'!M437</f>
        <v>0</v>
      </c>
      <c r="K152" s="488">
        <f>'[2]1.1_MaterialChange'!N437</f>
        <v>0</v>
      </c>
      <c r="M152" s="487">
        <f>'[2]1.1_MaterialChange'!S437</f>
        <v>0</v>
      </c>
      <c r="N152" s="487">
        <f>'[2]1.1_MaterialChange'!T437</f>
        <v>0</v>
      </c>
      <c r="O152" s="487">
        <f>'[2]1.1_MaterialChange'!U437</f>
        <v>0</v>
      </c>
      <c r="P152" s="487">
        <f>'[2]1.1_MaterialChange'!V437</f>
        <v>0</v>
      </c>
      <c r="Q152" s="487">
        <f>'[2]1.1_MaterialChange'!W437</f>
        <v>0</v>
      </c>
      <c r="R152" s="488">
        <f>'[2]1.1_MaterialChange'!X437</f>
        <v>0</v>
      </c>
      <c r="T152" s="487">
        <f>'[2]1.1_MaterialChange'!AC437</f>
        <v>0</v>
      </c>
      <c r="U152" s="487">
        <f>'[2]1.1_MaterialChange'!AD437</f>
        <v>0</v>
      </c>
      <c r="V152" s="487">
        <f>'[2]1.1_MaterialChange'!AE437</f>
        <v>0</v>
      </c>
      <c r="W152" s="487">
        <f>'[2]1.1_MaterialChange'!AF437</f>
        <v>0</v>
      </c>
      <c r="X152" s="487">
        <f>'[2]1.1_MaterialChange'!AG437</f>
        <v>0</v>
      </c>
      <c r="Y152" s="488">
        <f>'[2]1.1_MaterialChange'!AH437</f>
        <v>0</v>
      </c>
    </row>
    <row r="153" spans="1:25" ht="13.5" thickBot="1" x14ac:dyDescent="0.4">
      <c r="A153" s="483"/>
      <c r="B153" s="489"/>
      <c r="C153" s="490"/>
      <c r="D153" s="491"/>
      <c r="E153" s="492" t="s">
        <v>34</v>
      </c>
      <c r="F153" s="493">
        <f>'[2]1.1_MaterialChange'!I438</f>
        <v>0</v>
      </c>
      <c r="G153" s="493">
        <f>'[2]1.1_MaterialChange'!J438</f>
        <v>0</v>
      </c>
      <c r="H153" s="493">
        <f>'[2]1.1_MaterialChange'!K438</f>
        <v>0</v>
      </c>
      <c r="I153" s="493">
        <f>'[2]1.1_MaterialChange'!L438</f>
        <v>0</v>
      </c>
      <c r="J153" s="493">
        <f>'[2]1.1_MaterialChange'!M438</f>
        <v>0</v>
      </c>
      <c r="K153" s="494">
        <f>'[2]1.1_MaterialChange'!N438</f>
        <v>0</v>
      </c>
      <c r="M153" s="493">
        <f>'[2]1.1_MaterialChange'!S438</f>
        <v>0</v>
      </c>
      <c r="N153" s="493">
        <f>'[2]1.1_MaterialChange'!T438</f>
        <v>0</v>
      </c>
      <c r="O153" s="493">
        <f>'[2]1.1_MaterialChange'!U438</f>
        <v>0</v>
      </c>
      <c r="P153" s="493">
        <f>'[2]1.1_MaterialChange'!V438</f>
        <v>0</v>
      </c>
      <c r="Q153" s="493">
        <f>'[2]1.1_MaterialChange'!W438</f>
        <v>0</v>
      </c>
      <c r="R153" s="494">
        <f>'[2]1.1_MaterialChange'!X438</f>
        <v>0</v>
      </c>
      <c r="T153" s="493">
        <f>'[2]1.1_MaterialChange'!AC438</f>
        <v>0</v>
      </c>
      <c r="U153" s="493">
        <f>'[2]1.1_MaterialChange'!AD438</f>
        <v>0</v>
      </c>
      <c r="V153" s="493">
        <f>'[2]1.1_MaterialChange'!AE438</f>
        <v>0</v>
      </c>
      <c r="W153" s="493">
        <f>'[2]1.1_MaterialChange'!AF438</f>
        <v>0</v>
      </c>
      <c r="X153" s="493">
        <f>'[2]1.1_MaterialChange'!AG438</f>
        <v>0</v>
      </c>
      <c r="Y153" s="494">
        <f>'[2]1.1_MaterialChange'!AH438</f>
        <v>0</v>
      </c>
    </row>
    <row r="154" spans="1:25" ht="25.5" x14ac:dyDescent="0.35">
      <c r="A154" s="495" t="s">
        <v>20</v>
      </c>
      <c r="B154" s="476">
        <v>32</v>
      </c>
      <c r="C154" s="477" t="s">
        <v>26</v>
      </c>
      <c r="D154" s="478" t="s">
        <v>36</v>
      </c>
      <c r="E154" s="496" t="s">
        <v>31</v>
      </c>
      <c r="F154" s="480">
        <f>'[2]1.1_MaterialChange'!I439</f>
        <v>0</v>
      </c>
      <c r="G154" s="480">
        <f>'[2]1.1_MaterialChange'!J439</f>
        <v>0</v>
      </c>
      <c r="H154" s="480">
        <f>'[2]1.1_MaterialChange'!K439</f>
        <v>0</v>
      </c>
      <c r="I154" s="480">
        <f>'[2]1.1_MaterialChange'!L439</f>
        <v>0</v>
      </c>
      <c r="J154" s="480">
        <f>'[2]1.1_MaterialChange'!M439</f>
        <v>0</v>
      </c>
      <c r="K154" s="481">
        <f>'[2]1.1_MaterialChange'!N439</f>
        <v>0</v>
      </c>
      <c r="M154" s="480">
        <f>'[2]1.1_MaterialChange'!S439</f>
        <v>0</v>
      </c>
      <c r="N154" s="480">
        <f>'[2]1.1_MaterialChange'!T439</f>
        <v>0</v>
      </c>
      <c r="O154" s="480">
        <f>'[2]1.1_MaterialChange'!U439</f>
        <v>0</v>
      </c>
      <c r="P154" s="480">
        <f>'[2]1.1_MaterialChange'!V439</f>
        <v>0</v>
      </c>
      <c r="Q154" s="480">
        <f>'[2]1.1_MaterialChange'!W439</f>
        <v>0</v>
      </c>
      <c r="R154" s="481">
        <f>'[2]1.1_MaterialChange'!X439</f>
        <v>0</v>
      </c>
      <c r="T154" s="480">
        <f>'[2]1.1_MaterialChange'!AC439</f>
        <v>0</v>
      </c>
      <c r="U154" s="480">
        <f>'[2]1.1_MaterialChange'!AD439</f>
        <v>0</v>
      </c>
      <c r="V154" s="480">
        <f>'[2]1.1_MaterialChange'!AE439</f>
        <v>0</v>
      </c>
      <c r="W154" s="480">
        <f>'[2]1.1_MaterialChange'!AF439</f>
        <v>0</v>
      </c>
      <c r="X154" s="480">
        <f>'[2]1.1_MaterialChange'!AG439</f>
        <v>0</v>
      </c>
      <c r="Y154" s="481">
        <f>'[2]1.1_MaterialChange'!AH439</f>
        <v>0</v>
      </c>
    </row>
    <row r="155" spans="1:25" ht="13.15" x14ac:dyDescent="0.35">
      <c r="A155" s="483"/>
      <c r="B155" s="484"/>
      <c r="C155" s="485"/>
      <c r="D155" s="486"/>
      <c r="E155" s="479" t="s">
        <v>32</v>
      </c>
      <c r="F155" s="487">
        <f>'[2]1.1_MaterialChange'!I440</f>
        <v>0</v>
      </c>
      <c r="G155" s="487">
        <f>'[2]1.1_MaterialChange'!J440</f>
        <v>0</v>
      </c>
      <c r="H155" s="487">
        <f>'[2]1.1_MaterialChange'!K440</f>
        <v>0</v>
      </c>
      <c r="I155" s="487">
        <f>'[2]1.1_MaterialChange'!L440</f>
        <v>0</v>
      </c>
      <c r="J155" s="487">
        <f>'[2]1.1_MaterialChange'!M440</f>
        <v>0</v>
      </c>
      <c r="K155" s="488">
        <f>'[2]1.1_MaterialChange'!N440</f>
        <v>0</v>
      </c>
      <c r="M155" s="487">
        <f>'[2]1.1_MaterialChange'!S440</f>
        <v>2</v>
      </c>
      <c r="N155" s="487">
        <f>'[2]1.1_MaterialChange'!T440</f>
        <v>2</v>
      </c>
      <c r="O155" s="487">
        <f>'[2]1.1_MaterialChange'!U440</f>
        <v>0</v>
      </c>
      <c r="P155" s="487">
        <f>'[2]1.1_MaterialChange'!V440</f>
        <v>0</v>
      </c>
      <c r="Q155" s="487">
        <f>'[2]1.1_MaterialChange'!W440</f>
        <v>0</v>
      </c>
      <c r="R155" s="488">
        <f>'[2]1.1_MaterialChange'!X440</f>
        <v>0</v>
      </c>
      <c r="T155" s="487">
        <f>'[2]1.1_MaterialChange'!AC440</f>
        <v>2</v>
      </c>
      <c r="U155" s="487">
        <f>'[2]1.1_MaterialChange'!AD440</f>
        <v>2</v>
      </c>
      <c r="V155" s="487">
        <f>'[2]1.1_MaterialChange'!AE440</f>
        <v>0</v>
      </c>
      <c r="W155" s="487">
        <f>'[2]1.1_MaterialChange'!AF440</f>
        <v>0</v>
      </c>
      <c r="X155" s="487">
        <f>'[2]1.1_MaterialChange'!AG440</f>
        <v>0</v>
      </c>
      <c r="Y155" s="488">
        <f>'[2]1.1_MaterialChange'!AH440</f>
        <v>0</v>
      </c>
    </row>
    <row r="156" spans="1:25" ht="13.15" x14ac:dyDescent="0.35">
      <c r="A156" s="483"/>
      <c r="B156" s="484"/>
      <c r="C156" s="485"/>
      <c r="D156" s="486"/>
      <c r="E156" s="479" t="s">
        <v>33</v>
      </c>
      <c r="F156" s="487">
        <f>'[2]1.1_MaterialChange'!I441</f>
        <v>0</v>
      </c>
      <c r="G156" s="487">
        <f>'[2]1.1_MaterialChange'!J441</f>
        <v>0</v>
      </c>
      <c r="H156" s="487">
        <f>'[2]1.1_MaterialChange'!K441</f>
        <v>0</v>
      </c>
      <c r="I156" s="487">
        <f>'[2]1.1_MaterialChange'!L441</f>
        <v>0</v>
      </c>
      <c r="J156" s="487">
        <f>'[2]1.1_MaterialChange'!M441</f>
        <v>0</v>
      </c>
      <c r="K156" s="488">
        <f>'[2]1.1_MaterialChange'!N441</f>
        <v>0</v>
      </c>
      <c r="M156" s="487">
        <f>'[2]1.1_MaterialChange'!S441</f>
        <v>0</v>
      </c>
      <c r="N156" s="487">
        <f>'[2]1.1_MaterialChange'!T441</f>
        <v>0</v>
      </c>
      <c r="O156" s="487">
        <f>'[2]1.1_MaterialChange'!U441</f>
        <v>0</v>
      </c>
      <c r="P156" s="487">
        <f>'[2]1.1_MaterialChange'!V441</f>
        <v>0</v>
      </c>
      <c r="Q156" s="487">
        <f>'[2]1.1_MaterialChange'!W441</f>
        <v>0</v>
      </c>
      <c r="R156" s="488">
        <f>'[2]1.1_MaterialChange'!X441</f>
        <v>0</v>
      </c>
      <c r="T156" s="487">
        <f>'[2]1.1_MaterialChange'!AC441</f>
        <v>0</v>
      </c>
      <c r="U156" s="487">
        <f>'[2]1.1_MaterialChange'!AD441</f>
        <v>0</v>
      </c>
      <c r="V156" s="487">
        <f>'[2]1.1_MaterialChange'!AE441</f>
        <v>0</v>
      </c>
      <c r="W156" s="487">
        <f>'[2]1.1_MaterialChange'!AF441</f>
        <v>0</v>
      </c>
      <c r="X156" s="487">
        <f>'[2]1.1_MaterialChange'!AG441</f>
        <v>0</v>
      </c>
      <c r="Y156" s="488">
        <f>'[2]1.1_MaterialChange'!AH441</f>
        <v>0</v>
      </c>
    </row>
    <row r="157" spans="1:25" ht="13.5" thickBot="1" x14ac:dyDescent="0.4">
      <c r="A157" s="483"/>
      <c r="B157" s="489"/>
      <c r="C157" s="490"/>
      <c r="D157" s="491"/>
      <c r="E157" s="492" t="s">
        <v>34</v>
      </c>
      <c r="F157" s="493">
        <f>'[2]1.1_MaterialChange'!I442</f>
        <v>0</v>
      </c>
      <c r="G157" s="493">
        <f>'[2]1.1_MaterialChange'!J442</f>
        <v>0</v>
      </c>
      <c r="H157" s="493">
        <f>'[2]1.1_MaterialChange'!K442</f>
        <v>0</v>
      </c>
      <c r="I157" s="493">
        <f>'[2]1.1_MaterialChange'!L442</f>
        <v>0</v>
      </c>
      <c r="J157" s="493">
        <f>'[2]1.1_MaterialChange'!M442</f>
        <v>0</v>
      </c>
      <c r="K157" s="494">
        <f>'[2]1.1_MaterialChange'!N442</f>
        <v>0</v>
      </c>
      <c r="M157" s="493">
        <f>'[2]1.1_MaterialChange'!S442</f>
        <v>0</v>
      </c>
      <c r="N157" s="493">
        <f>'[2]1.1_MaterialChange'!T442</f>
        <v>0</v>
      </c>
      <c r="O157" s="493">
        <f>'[2]1.1_MaterialChange'!U442</f>
        <v>0</v>
      </c>
      <c r="P157" s="493">
        <f>'[2]1.1_MaterialChange'!V442</f>
        <v>0</v>
      </c>
      <c r="Q157" s="493">
        <f>'[2]1.1_MaterialChange'!W442</f>
        <v>0</v>
      </c>
      <c r="R157" s="494">
        <f>'[2]1.1_MaterialChange'!X442</f>
        <v>0</v>
      </c>
      <c r="T157" s="493">
        <f>'[2]1.1_MaterialChange'!AC442</f>
        <v>0</v>
      </c>
      <c r="U157" s="493">
        <f>'[2]1.1_MaterialChange'!AD442</f>
        <v>0</v>
      </c>
      <c r="V157" s="493">
        <f>'[2]1.1_MaterialChange'!AE442</f>
        <v>0</v>
      </c>
      <c r="W157" s="493">
        <f>'[2]1.1_MaterialChange'!AF442</f>
        <v>0</v>
      </c>
      <c r="X157" s="493">
        <f>'[2]1.1_MaterialChange'!AG442</f>
        <v>0</v>
      </c>
      <c r="Y157" s="494">
        <f>'[2]1.1_MaterialChange'!AH442</f>
        <v>0</v>
      </c>
    </row>
    <row r="158" spans="1:25" ht="25.5" x14ac:dyDescent="0.35">
      <c r="A158" s="495" t="s">
        <v>20</v>
      </c>
      <c r="B158" s="476">
        <v>33</v>
      </c>
      <c r="C158" s="477" t="s">
        <v>27</v>
      </c>
      <c r="D158" s="478" t="s">
        <v>36</v>
      </c>
      <c r="E158" s="496" t="s">
        <v>31</v>
      </c>
      <c r="F158" s="480">
        <f>'[2]1.1_MaterialChange'!I443</f>
        <v>0</v>
      </c>
      <c r="G158" s="480">
        <f>'[2]1.1_MaterialChange'!J443</f>
        <v>0</v>
      </c>
      <c r="H158" s="480">
        <f>'[2]1.1_MaterialChange'!K443</f>
        <v>0</v>
      </c>
      <c r="I158" s="480">
        <f>'[2]1.1_MaterialChange'!L443</f>
        <v>0</v>
      </c>
      <c r="J158" s="480">
        <f>'[2]1.1_MaterialChange'!M443</f>
        <v>0</v>
      </c>
      <c r="K158" s="481">
        <f>'[2]1.1_MaterialChange'!N443</f>
        <v>0</v>
      </c>
      <c r="M158" s="480">
        <f>'[2]1.1_MaterialChange'!S443</f>
        <v>0</v>
      </c>
      <c r="N158" s="480">
        <f>'[2]1.1_MaterialChange'!T443</f>
        <v>0</v>
      </c>
      <c r="O158" s="480">
        <f>'[2]1.1_MaterialChange'!U443</f>
        <v>0</v>
      </c>
      <c r="P158" s="480">
        <f>'[2]1.1_MaterialChange'!V443</f>
        <v>0</v>
      </c>
      <c r="Q158" s="480">
        <f>'[2]1.1_MaterialChange'!W443</f>
        <v>0</v>
      </c>
      <c r="R158" s="481">
        <f>'[2]1.1_MaterialChange'!X443</f>
        <v>0</v>
      </c>
      <c r="T158" s="480">
        <f>'[2]1.1_MaterialChange'!AC443</f>
        <v>0</v>
      </c>
      <c r="U158" s="480">
        <f>'[2]1.1_MaterialChange'!AD443</f>
        <v>0</v>
      </c>
      <c r="V158" s="480">
        <f>'[2]1.1_MaterialChange'!AE443</f>
        <v>0</v>
      </c>
      <c r="W158" s="480">
        <f>'[2]1.1_MaterialChange'!AF443</f>
        <v>0</v>
      </c>
      <c r="X158" s="480">
        <f>'[2]1.1_MaterialChange'!AG443</f>
        <v>0</v>
      </c>
      <c r="Y158" s="481">
        <f>'[2]1.1_MaterialChange'!AH443</f>
        <v>0</v>
      </c>
    </row>
    <row r="159" spans="1:25" ht="13.15" x14ac:dyDescent="0.35">
      <c r="A159" s="483"/>
      <c r="B159" s="484"/>
      <c r="C159" s="485"/>
      <c r="D159" s="486"/>
      <c r="E159" s="479" t="s">
        <v>32</v>
      </c>
      <c r="F159" s="487">
        <f>'[2]1.1_MaterialChange'!I444</f>
        <v>0</v>
      </c>
      <c r="G159" s="487">
        <f>'[2]1.1_MaterialChange'!J444</f>
        <v>0</v>
      </c>
      <c r="H159" s="487">
        <f>'[2]1.1_MaterialChange'!K444</f>
        <v>0</v>
      </c>
      <c r="I159" s="487">
        <f>'[2]1.1_MaterialChange'!L444</f>
        <v>0</v>
      </c>
      <c r="J159" s="487">
        <f>'[2]1.1_MaterialChange'!M444</f>
        <v>0</v>
      </c>
      <c r="K159" s="488">
        <f>'[2]1.1_MaterialChange'!N444</f>
        <v>0</v>
      </c>
      <c r="M159" s="487">
        <f>'[2]1.1_MaterialChange'!S444</f>
        <v>2</v>
      </c>
      <c r="N159" s="487">
        <f>'[2]1.1_MaterialChange'!T444</f>
        <v>2</v>
      </c>
      <c r="O159" s="487">
        <f>'[2]1.1_MaterialChange'!U444</f>
        <v>0</v>
      </c>
      <c r="P159" s="487">
        <f>'[2]1.1_MaterialChange'!V444</f>
        <v>0</v>
      </c>
      <c r="Q159" s="487">
        <f>'[2]1.1_MaterialChange'!W444</f>
        <v>0</v>
      </c>
      <c r="R159" s="488">
        <f>'[2]1.1_MaterialChange'!X444</f>
        <v>0</v>
      </c>
      <c r="T159" s="487">
        <f>'[2]1.1_MaterialChange'!AC444</f>
        <v>2</v>
      </c>
      <c r="U159" s="487">
        <f>'[2]1.1_MaterialChange'!AD444</f>
        <v>2</v>
      </c>
      <c r="V159" s="487">
        <f>'[2]1.1_MaterialChange'!AE444</f>
        <v>0</v>
      </c>
      <c r="W159" s="487">
        <f>'[2]1.1_MaterialChange'!AF444</f>
        <v>0</v>
      </c>
      <c r="X159" s="487">
        <f>'[2]1.1_MaterialChange'!AG444</f>
        <v>0</v>
      </c>
      <c r="Y159" s="488">
        <f>'[2]1.1_MaterialChange'!AH444</f>
        <v>0</v>
      </c>
    </row>
    <row r="160" spans="1:25" ht="13.15" x14ac:dyDescent="0.35">
      <c r="A160" s="483"/>
      <c r="B160" s="484"/>
      <c r="C160" s="485"/>
      <c r="D160" s="486"/>
      <c r="E160" s="479" t="s">
        <v>33</v>
      </c>
      <c r="F160" s="487">
        <f>'[2]1.1_MaterialChange'!I445</f>
        <v>0</v>
      </c>
      <c r="G160" s="487">
        <f>'[2]1.1_MaterialChange'!J445</f>
        <v>0</v>
      </c>
      <c r="H160" s="487">
        <f>'[2]1.1_MaterialChange'!K445</f>
        <v>0</v>
      </c>
      <c r="I160" s="487">
        <f>'[2]1.1_MaterialChange'!L445</f>
        <v>0</v>
      </c>
      <c r="J160" s="487">
        <f>'[2]1.1_MaterialChange'!M445</f>
        <v>0</v>
      </c>
      <c r="K160" s="488">
        <f>'[2]1.1_MaterialChange'!N445</f>
        <v>0</v>
      </c>
      <c r="M160" s="487">
        <f>'[2]1.1_MaterialChange'!S445</f>
        <v>0</v>
      </c>
      <c r="N160" s="487">
        <f>'[2]1.1_MaterialChange'!T445</f>
        <v>0</v>
      </c>
      <c r="O160" s="487">
        <f>'[2]1.1_MaterialChange'!U445</f>
        <v>0</v>
      </c>
      <c r="P160" s="487">
        <f>'[2]1.1_MaterialChange'!V445</f>
        <v>0</v>
      </c>
      <c r="Q160" s="487">
        <f>'[2]1.1_MaterialChange'!W445</f>
        <v>0</v>
      </c>
      <c r="R160" s="488">
        <f>'[2]1.1_MaterialChange'!X445</f>
        <v>0</v>
      </c>
      <c r="T160" s="487">
        <f>'[2]1.1_MaterialChange'!AC445</f>
        <v>0</v>
      </c>
      <c r="U160" s="487">
        <f>'[2]1.1_MaterialChange'!AD445</f>
        <v>0</v>
      </c>
      <c r="V160" s="487">
        <f>'[2]1.1_MaterialChange'!AE445</f>
        <v>0</v>
      </c>
      <c r="W160" s="487">
        <f>'[2]1.1_MaterialChange'!AF445</f>
        <v>0</v>
      </c>
      <c r="X160" s="487">
        <f>'[2]1.1_MaterialChange'!AG445</f>
        <v>0</v>
      </c>
      <c r="Y160" s="488">
        <f>'[2]1.1_MaterialChange'!AH445</f>
        <v>0</v>
      </c>
    </row>
    <row r="161" spans="1:25" ht="13.5" thickBot="1" x14ac:dyDescent="0.4">
      <c r="A161" s="483"/>
      <c r="B161" s="489"/>
      <c r="C161" s="490"/>
      <c r="D161" s="491"/>
      <c r="E161" s="492" t="s">
        <v>34</v>
      </c>
      <c r="F161" s="493">
        <f>'[2]1.1_MaterialChange'!I446</f>
        <v>0</v>
      </c>
      <c r="G161" s="493">
        <f>'[2]1.1_MaterialChange'!J446</f>
        <v>0</v>
      </c>
      <c r="H161" s="493">
        <f>'[2]1.1_MaterialChange'!K446</f>
        <v>0</v>
      </c>
      <c r="I161" s="493">
        <f>'[2]1.1_MaterialChange'!L446</f>
        <v>0</v>
      </c>
      <c r="J161" s="493">
        <f>'[2]1.1_MaterialChange'!M446</f>
        <v>0</v>
      </c>
      <c r="K161" s="494">
        <f>'[2]1.1_MaterialChange'!N446</f>
        <v>0</v>
      </c>
      <c r="M161" s="493">
        <f>'[2]1.1_MaterialChange'!S446</f>
        <v>0</v>
      </c>
      <c r="N161" s="493">
        <f>'[2]1.1_MaterialChange'!T446</f>
        <v>0</v>
      </c>
      <c r="O161" s="493">
        <f>'[2]1.1_MaterialChange'!U446</f>
        <v>0</v>
      </c>
      <c r="P161" s="493">
        <f>'[2]1.1_MaterialChange'!V446</f>
        <v>0</v>
      </c>
      <c r="Q161" s="493">
        <f>'[2]1.1_MaterialChange'!W446</f>
        <v>0</v>
      </c>
      <c r="R161" s="494">
        <f>'[2]1.1_MaterialChange'!X446</f>
        <v>0</v>
      </c>
      <c r="T161" s="493">
        <f>'[2]1.1_MaterialChange'!AC446</f>
        <v>0</v>
      </c>
      <c r="U161" s="493">
        <f>'[2]1.1_MaterialChange'!AD446</f>
        <v>0</v>
      </c>
      <c r="V161" s="493">
        <f>'[2]1.1_MaterialChange'!AE446</f>
        <v>0</v>
      </c>
      <c r="W161" s="493">
        <f>'[2]1.1_MaterialChange'!AF446</f>
        <v>0</v>
      </c>
      <c r="X161" s="493">
        <f>'[2]1.1_MaterialChange'!AG446</f>
        <v>0</v>
      </c>
      <c r="Y161" s="494">
        <f>'[2]1.1_MaterialChange'!AH446</f>
        <v>0</v>
      </c>
    </row>
    <row r="162" spans="1:25" ht="25.5" x14ac:dyDescent="0.35">
      <c r="A162" s="495" t="s">
        <v>20</v>
      </c>
      <c r="B162" s="476">
        <v>39</v>
      </c>
      <c r="C162" s="477" t="s">
        <v>29</v>
      </c>
      <c r="D162" s="478" t="s">
        <v>36</v>
      </c>
      <c r="E162" s="496" t="s">
        <v>31</v>
      </c>
      <c r="F162" s="480">
        <f>'[2]1.1_MaterialChange'!I447</f>
        <v>0</v>
      </c>
      <c r="G162" s="480">
        <f>'[2]1.1_MaterialChange'!J447</f>
        <v>0</v>
      </c>
      <c r="H162" s="480">
        <f>'[2]1.1_MaterialChange'!K447</f>
        <v>0</v>
      </c>
      <c r="I162" s="480">
        <f>'[2]1.1_MaterialChange'!L447</f>
        <v>0</v>
      </c>
      <c r="J162" s="480">
        <f>'[2]1.1_MaterialChange'!M447</f>
        <v>0</v>
      </c>
      <c r="K162" s="481">
        <f>'[2]1.1_MaterialChange'!N447</f>
        <v>0</v>
      </c>
      <c r="M162" s="480">
        <f>'[2]1.1_MaterialChange'!S447</f>
        <v>0</v>
      </c>
      <c r="N162" s="480">
        <f>'[2]1.1_MaterialChange'!T447</f>
        <v>0</v>
      </c>
      <c r="O162" s="480">
        <f>'[2]1.1_MaterialChange'!U447</f>
        <v>0</v>
      </c>
      <c r="P162" s="480">
        <f>'[2]1.1_MaterialChange'!V447</f>
        <v>0</v>
      </c>
      <c r="Q162" s="480">
        <f>'[2]1.1_MaterialChange'!W447</f>
        <v>0</v>
      </c>
      <c r="R162" s="481">
        <f>'[2]1.1_MaterialChange'!X447</f>
        <v>0</v>
      </c>
      <c r="T162" s="480">
        <f>'[2]1.1_MaterialChange'!AC447</f>
        <v>0</v>
      </c>
      <c r="U162" s="480">
        <f>'[2]1.1_MaterialChange'!AD447</f>
        <v>0</v>
      </c>
      <c r="V162" s="480">
        <f>'[2]1.1_MaterialChange'!AE447</f>
        <v>0</v>
      </c>
      <c r="W162" s="480">
        <f>'[2]1.1_MaterialChange'!AF447</f>
        <v>0</v>
      </c>
      <c r="X162" s="480">
        <f>'[2]1.1_MaterialChange'!AG447</f>
        <v>0</v>
      </c>
      <c r="Y162" s="481">
        <f>'[2]1.1_MaterialChange'!AH447</f>
        <v>0</v>
      </c>
    </row>
    <row r="163" spans="1:25" ht="13.15" x14ac:dyDescent="0.35">
      <c r="A163" s="483"/>
      <c r="B163" s="484"/>
      <c r="C163" s="485"/>
      <c r="D163" s="486"/>
      <c r="E163" s="479" t="s">
        <v>32</v>
      </c>
      <c r="F163" s="487">
        <f>'[2]1.1_MaterialChange'!I448</f>
        <v>23</v>
      </c>
      <c r="G163" s="487">
        <f>'[2]1.1_MaterialChange'!J448</f>
        <v>1</v>
      </c>
      <c r="H163" s="487">
        <f>'[2]1.1_MaterialChange'!K448</f>
        <v>10</v>
      </c>
      <c r="I163" s="487">
        <f>'[2]1.1_MaterialChange'!L448</f>
        <v>7</v>
      </c>
      <c r="J163" s="487">
        <f>'[2]1.1_MaterialChange'!M448</f>
        <v>5</v>
      </c>
      <c r="K163" s="488">
        <f>'[2]1.1_MaterialChange'!N448</f>
        <v>0</v>
      </c>
      <c r="M163" s="487">
        <f>'[2]1.1_MaterialChange'!S448</f>
        <v>25</v>
      </c>
      <c r="N163" s="487">
        <f>'[2]1.1_MaterialChange'!T448</f>
        <v>5</v>
      </c>
      <c r="O163" s="487">
        <f>'[2]1.1_MaterialChange'!U448</f>
        <v>3</v>
      </c>
      <c r="P163" s="487">
        <f>'[2]1.1_MaterialChange'!V448</f>
        <v>10</v>
      </c>
      <c r="Q163" s="487">
        <f>'[2]1.1_MaterialChange'!W448</f>
        <v>0</v>
      </c>
      <c r="R163" s="488">
        <f>'[2]1.1_MaterialChange'!X448</f>
        <v>7</v>
      </c>
      <c r="T163" s="487">
        <f>'[2]1.1_MaterialChange'!AC448</f>
        <v>25</v>
      </c>
      <c r="U163" s="487">
        <f>'[2]1.1_MaterialChange'!AD448</f>
        <v>3</v>
      </c>
      <c r="V163" s="487">
        <f>'[2]1.1_MaterialChange'!AE448</f>
        <v>0</v>
      </c>
      <c r="W163" s="487">
        <f>'[2]1.1_MaterialChange'!AF448</f>
        <v>10</v>
      </c>
      <c r="X163" s="487">
        <f>'[2]1.1_MaterialChange'!AG448</f>
        <v>0</v>
      </c>
      <c r="Y163" s="488">
        <f>'[2]1.1_MaterialChange'!AH448</f>
        <v>12</v>
      </c>
    </row>
    <row r="164" spans="1:25" ht="13.15" x14ac:dyDescent="0.35">
      <c r="A164" s="483"/>
      <c r="B164" s="484"/>
      <c r="C164" s="485"/>
      <c r="D164" s="486"/>
      <c r="E164" s="479" t="s">
        <v>33</v>
      </c>
      <c r="F164" s="487">
        <f>'[2]1.1_MaterialChange'!I449</f>
        <v>0</v>
      </c>
      <c r="G164" s="487">
        <f>'[2]1.1_MaterialChange'!J449</f>
        <v>0</v>
      </c>
      <c r="H164" s="487">
        <f>'[2]1.1_MaterialChange'!K449</f>
        <v>0</v>
      </c>
      <c r="I164" s="487">
        <f>'[2]1.1_MaterialChange'!L449</f>
        <v>0</v>
      </c>
      <c r="J164" s="487">
        <f>'[2]1.1_MaterialChange'!M449</f>
        <v>0</v>
      </c>
      <c r="K164" s="488">
        <f>'[2]1.1_MaterialChange'!N449</f>
        <v>0</v>
      </c>
      <c r="M164" s="487">
        <f>'[2]1.1_MaterialChange'!S449</f>
        <v>0</v>
      </c>
      <c r="N164" s="487">
        <f>'[2]1.1_MaterialChange'!T449</f>
        <v>0</v>
      </c>
      <c r="O164" s="487">
        <f>'[2]1.1_MaterialChange'!U449</f>
        <v>0</v>
      </c>
      <c r="P164" s="487">
        <f>'[2]1.1_MaterialChange'!V449</f>
        <v>0</v>
      </c>
      <c r="Q164" s="487">
        <f>'[2]1.1_MaterialChange'!W449</f>
        <v>0</v>
      </c>
      <c r="R164" s="488">
        <f>'[2]1.1_MaterialChange'!X449</f>
        <v>0</v>
      </c>
      <c r="T164" s="487">
        <f>'[2]1.1_MaterialChange'!AC449</f>
        <v>0</v>
      </c>
      <c r="U164" s="487">
        <f>'[2]1.1_MaterialChange'!AD449</f>
        <v>0</v>
      </c>
      <c r="V164" s="487">
        <f>'[2]1.1_MaterialChange'!AE449</f>
        <v>0</v>
      </c>
      <c r="W164" s="487">
        <f>'[2]1.1_MaterialChange'!AF449</f>
        <v>0</v>
      </c>
      <c r="X164" s="487">
        <f>'[2]1.1_MaterialChange'!AG449</f>
        <v>0</v>
      </c>
      <c r="Y164" s="488">
        <f>'[2]1.1_MaterialChange'!AH449</f>
        <v>0</v>
      </c>
    </row>
    <row r="165" spans="1:25" ht="13.5" thickBot="1" x14ac:dyDescent="0.4">
      <c r="A165" s="483"/>
      <c r="B165" s="489"/>
      <c r="C165" s="490"/>
      <c r="D165" s="491"/>
      <c r="E165" s="492" t="s">
        <v>34</v>
      </c>
      <c r="F165" s="493">
        <f>'[2]1.1_MaterialChange'!I450</f>
        <v>0</v>
      </c>
      <c r="G165" s="493">
        <f>'[2]1.1_MaterialChange'!J450</f>
        <v>0</v>
      </c>
      <c r="H165" s="493">
        <f>'[2]1.1_MaterialChange'!K450</f>
        <v>0</v>
      </c>
      <c r="I165" s="493">
        <f>'[2]1.1_MaterialChange'!L450</f>
        <v>0</v>
      </c>
      <c r="J165" s="493">
        <f>'[2]1.1_MaterialChange'!M450</f>
        <v>0</v>
      </c>
      <c r="K165" s="494">
        <f>'[2]1.1_MaterialChange'!N450</f>
        <v>0</v>
      </c>
      <c r="M165" s="493">
        <f>'[2]1.1_MaterialChange'!S450</f>
        <v>0</v>
      </c>
      <c r="N165" s="493">
        <f>'[2]1.1_MaterialChange'!T450</f>
        <v>0</v>
      </c>
      <c r="O165" s="493">
        <f>'[2]1.1_MaterialChange'!U450</f>
        <v>0</v>
      </c>
      <c r="P165" s="493">
        <f>'[2]1.1_MaterialChange'!V450</f>
        <v>0</v>
      </c>
      <c r="Q165" s="493">
        <f>'[2]1.1_MaterialChange'!W450</f>
        <v>0</v>
      </c>
      <c r="R165" s="494">
        <f>'[2]1.1_MaterialChange'!X450</f>
        <v>0</v>
      </c>
      <c r="T165" s="493">
        <f>'[2]1.1_MaterialChange'!AC450</f>
        <v>0</v>
      </c>
      <c r="U165" s="493">
        <f>'[2]1.1_MaterialChange'!AD450</f>
        <v>0</v>
      </c>
      <c r="V165" s="493">
        <f>'[2]1.1_MaterialChange'!AE450</f>
        <v>0</v>
      </c>
      <c r="W165" s="493">
        <f>'[2]1.1_MaterialChange'!AF450</f>
        <v>0</v>
      </c>
      <c r="X165" s="493">
        <f>'[2]1.1_MaterialChange'!AG450</f>
        <v>0</v>
      </c>
      <c r="Y165" s="494">
        <f>'[2]1.1_MaterialChange'!AH450</f>
        <v>0</v>
      </c>
    </row>
    <row r="166" spans="1:25" ht="25.5" x14ac:dyDescent="0.35">
      <c r="A166" s="495" t="s">
        <v>20</v>
      </c>
      <c r="B166" s="476">
        <v>35</v>
      </c>
      <c r="C166" s="477" t="s">
        <v>28</v>
      </c>
      <c r="D166" s="478" t="s">
        <v>40</v>
      </c>
      <c r="E166" s="496" t="s">
        <v>31</v>
      </c>
      <c r="F166" s="480">
        <f>'[2]1.1_MaterialChange'!I451</f>
        <v>0</v>
      </c>
      <c r="G166" s="480">
        <f>'[2]1.1_MaterialChange'!J451</f>
        <v>0</v>
      </c>
      <c r="H166" s="480">
        <f>'[2]1.1_MaterialChange'!K451</f>
        <v>0</v>
      </c>
      <c r="I166" s="480">
        <f>'[2]1.1_MaterialChange'!L451</f>
        <v>0</v>
      </c>
      <c r="J166" s="480">
        <f>'[2]1.1_MaterialChange'!M451</f>
        <v>0</v>
      </c>
      <c r="K166" s="481">
        <f>'[2]1.1_MaterialChange'!N451</f>
        <v>0</v>
      </c>
      <c r="M166" s="480">
        <f>'[2]1.1_MaterialChange'!S451</f>
        <v>0</v>
      </c>
      <c r="N166" s="480">
        <f>'[2]1.1_MaterialChange'!T451</f>
        <v>0</v>
      </c>
      <c r="O166" s="480">
        <f>'[2]1.1_MaterialChange'!U451</f>
        <v>0</v>
      </c>
      <c r="P166" s="480">
        <f>'[2]1.1_MaterialChange'!V451</f>
        <v>0</v>
      </c>
      <c r="Q166" s="480">
        <f>'[2]1.1_MaterialChange'!W451</f>
        <v>0</v>
      </c>
      <c r="R166" s="481">
        <f>'[2]1.1_MaterialChange'!X451</f>
        <v>0</v>
      </c>
      <c r="T166" s="480">
        <f>'[2]1.1_MaterialChange'!AC451</f>
        <v>0</v>
      </c>
      <c r="U166" s="480">
        <f>'[2]1.1_MaterialChange'!AD451</f>
        <v>0</v>
      </c>
      <c r="V166" s="480">
        <f>'[2]1.1_MaterialChange'!AE451</f>
        <v>0</v>
      </c>
      <c r="W166" s="480">
        <f>'[2]1.1_MaterialChange'!AF451</f>
        <v>0</v>
      </c>
      <c r="X166" s="480">
        <f>'[2]1.1_MaterialChange'!AG451</f>
        <v>0</v>
      </c>
      <c r="Y166" s="481">
        <f>'[2]1.1_MaterialChange'!AH451</f>
        <v>0</v>
      </c>
    </row>
    <row r="167" spans="1:25" ht="13.15" x14ac:dyDescent="0.35">
      <c r="A167" s="483"/>
      <c r="B167" s="484"/>
      <c r="C167" s="485"/>
      <c r="D167" s="486"/>
      <c r="E167" s="479" t="s">
        <v>32</v>
      </c>
      <c r="F167" s="487">
        <f>'[2]1.1_MaterialChange'!I452</f>
        <v>0</v>
      </c>
      <c r="G167" s="487">
        <f>'[2]1.1_MaterialChange'!J452</f>
        <v>0</v>
      </c>
      <c r="H167" s="487">
        <f>'[2]1.1_MaterialChange'!K452</f>
        <v>0</v>
      </c>
      <c r="I167" s="487">
        <f>'[2]1.1_MaterialChange'!L452</f>
        <v>0</v>
      </c>
      <c r="J167" s="487">
        <f>'[2]1.1_MaterialChange'!M452</f>
        <v>0</v>
      </c>
      <c r="K167" s="488">
        <f>'[2]1.1_MaterialChange'!N452</f>
        <v>0</v>
      </c>
      <c r="M167" s="487">
        <f>'[2]1.1_MaterialChange'!S452</f>
        <v>0</v>
      </c>
      <c r="N167" s="487">
        <f>'[2]1.1_MaterialChange'!T452</f>
        <v>0</v>
      </c>
      <c r="O167" s="487">
        <f>'[2]1.1_MaterialChange'!U452</f>
        <v>0</v>
      </c>
      <c r="P167" s="487">
        <f>'[2]1.1_MaterialChange'!V452</f>
        <v>0</v>
      </c>
      <c r="Q167" s="487">
        <f>'[2]1.1_MaterialChange'!W452</f>
        <v>0</v>
      </c>
      <c r="R167" s="488">
        <f>'[2]1.1_MaterialChange'!X452</f>
        <v>0</v>
      </c>
      <c r="T167" s="487">
        <f>'[2]1.1_MaterialChange'!AC452</f>
        <v>0</v>
      </c>
      <c r="U167" s="487">
        <f>'[2]1.1_MaterialChange'!AD452</f>
        <v>0</v>
      </c>
      <c r="V167" s="487">
        <f>'[2]1.1_MaterialChange'!AE452</f>
        <v>0</v>
      </c>
      <c r="W167" s="487">
        <f>'[2]1.1_MaterialChange'!AF452</f>
        <v>0</v>
      </c>
      <c r="X167" s="487">
        <f>'[2]1.1_MaterialChange'!AG452</f>
        <v>0</v>
      </c>
      <c r="Y167" s="488">
        <f>'[2]1.1_MaterialChange'!AH452</f>
        <v>0</v>
      </c>
    </row>
    <row r="168" spans="1:25" ht="13.15" x14ac:dyDescent="0.35">
      <c r="A168" s="483"/>
      <c r="B168" s="484"/>
      <c r="C168" s="485"/>
      <c r="D168" s="486"/>
      <c r="E168" s="479" t="s">
        <v>33</v>
      </c>
      <c r="F168" s="487">
        <f>'[2]1.1_MaterialChange'!I453</f>
        <v>0</v>
      </c>
      <c r="G168" s="487">
        <f>'[2]1.1_MaterialChange'!J453</f>
        <v>0</v>
      </c>
      <c r="H168" s="487">
        <f>'[2]1.1_MaterialChange'!K453</f>
        <v>0</v>
      </c>
      <c r="I168" s="487">
        <f>'[2]1.1_MaterialChange'!L453</f>
        <v>0</v>
      </c>
      <c r="J168" s="487">
        <f>'[2]1.1_MaterialChange'!M453</f>
        <v>0</v>
      </c>
      <c r="K168" s="488">
        <f>'[2]1.1_MaterialChange'!N453</f>
        <v>0</v>
      </c>
      <c r="M168" s="487">
        <f>'[2]1.1_MaterialChange'!S453</f>
        <v>2</v>
      </c>
      <c r="N168" s="487">
        <f>'[2]1.1_MaterialChange'!T453</f>
        <v>2</v>
      </c>
      <c r="O168" s="487">
        <f>'[2]1.1_MaterialChange'!U453</f>
        <v>0</v>
      </c>
      <c r="P168" s="487">
        <f>'[2]1.1_MaterialChange'!V453</f>
        <v>0</v>
      </c>
      <c r="Q168" s="487">
        <f>'[2]1.1_MaterialChange'!W453</f>
        <v>0</v>
      </c>
      <c r="R168" s="488">
        <f>'[2]1.1_MaterialChange'!X453</f>
        <v>0</v>
      </c>
      <c r="T168" s="487">
        <f>'[2]1.1_MaterialChange'!AC453</f>
        <v>2</v>
      </c>
      <c r="U168" s="487">
        <f>'[2]1.1_MaterialChange'!AD453</f>
        <v>2</v>
      </c>
      <c r="V168" s="487">
        <f>'[2]1.1_MaterialChange'!AE453</f>
        <v>0</v>
      </c>
      <c r="W168" s="487">
        <f>'[2]1.1_MaterialChange'!AF453</f>
        <v>0</v>
      </c>
      <c r="X168" s="487">
        <f>'[2]1.1_MaterialChange'!AG453</f>
        <v>0</v>
      </c>
      <c r="Y168" s="488">
        <f>'[2]1.1_MaterialChange'!AH453</f>
        <v>0</v>
      </c>
    </row>
    <row r="169" spans="1:25" ht="13.5" thickBot="1" x14ac:dyDescent="0.4">
      <c r="A169" s="483"/>
      <c r="B169" s="489"/>
      <c r="C169" s="490"/>
      <c r="D169" s="491"/>
      <c r="E169" s="492" t="s">
        <v>34</v>
      </c>
      <c r="F169" s="493">
        <f>'[2]1.1_MaterialChange'!I454</f>
        <v>0</v>
      </c>
      <c r="G169" s="493">
        <f>'[2]1.1_MaterialChange'!J454</f>
        <v>0</v>
      </c>
      <c r="H169" s="493">
        <f>'[2]1.1_MaterialChange'!K454</f>
        <v>0</v>
      </c>
      <c r="I169" s="493">
        <f>'[2]1.1_MaterialChange'!L454</f>
        <v>0</v>
      </c>
      <c r="J169" s="493">
        <f>'[2]1.1_MaterialChange'!M454</f>
        <v>0</v>
      </c>
      <c r="K169" s="494">
        <f>'[2]1.1_MaterialChange'!N454</f>
        <v>0</v>
      </c>
      <c r="M169" s="493">
        <f>'[2]1.1_MaterialChange'!S454</f>
        <v>0</v>
      </c>
      <c r="N169" s="493">
        <f>'[2]1.1_MaterialChange'!T454</f>
        <v>0</v>
      </c>
      <c r="O169" s="493">
        <f>'[2]1.1_MaterialChange'!U454</f>
        <v>0</v>
      </c>
      <c r="P169" s="493">
        <f>'[2]1.1_MaterialChange'!V454</f>
        <v>0</v>
      </c>
      <c r="Q169" s="493">
        <f>'[2]1.1_MaterialChange'!W454</f>
        <v>0</v>
      </c>
      <c r="R169" s="494">
        <f>'[2]1.1_MaterialChange'!X454</f>
        <v>0</v>
      </c>
      <c r="T169" s="493">
        <f>'[2]1.1_MaterialChange'!AC454</f>
        <v>0</v>
      </c>
      <c r="U169" s="493">
        <f>'[2]1.1_MaterialChange'!AD454</f>
        <v>0</v>
      </c>
      <c r="V169" s="493">
        <f>'[2]1.1_MaterialChange'!AE454</f>
        <v>0</v>
      </c>
      <c r="W169" s="493">
        <f>'[2]1.1_MaterialChange'!AF454</f>
        <v>0</v>
      </c>
      <c r="X169" s="493">
        <f>'[2]1.1_MaterialChange'!AG454</f>
        <v>0</v>
      </c>
      <c r="Y169" s="494">
        <f>'[2]1.1_MaterialChange'!AH454</f>
        <v>0</v>
      </c>
    </row>
    <row r="170" spans="1:25" ht="25.5" x14ac:dyDescent="0.35">
      <c r="A170" s="495" t="s">
        <v>20</v>
      </c>
      <c r="B170" s="476">
        <v>41</v>
      </c>
      <c r="C170" s="477" t="s">
        <v>75</v>
      </c>
      <c r="D170" s="478" t="s">
        <v>36</v>
      </c>
      <c r="E170" s="496" t="s">
        <v>31</v>
      </c>
      <c r="F170" s="480">
        <f>'[2]1.1_MaterialChange'!I455</f>
        <v>0</v>
      </c>
      <c r="G170" s="480">
        <f>'[2]1.1_MaterialChange'!J455</f>
        <v>0</v>
      </c>
      <c r="H170" s="480">
        <f>'[2]1.1_MaterialChange'!K455</f>
        <v>0</v>
      </c>
      <c r="I170" s="480">
        <f>'[2]1.1_MaterialChange'!L455</f>
        <v>0</v>
      </c>
      <c r="J170" s="480">
        <f>'[2]1.1_MaterialChange'!M455</f>
        <v>0</v>
      </c>
      <c r="K170" s="481">
        <f>'[2]1.1_MaterialChange'!N455</f>
        <v>0</v>
      </c>
      <c r="M170" s="480">
        <f>'[2]1.1_MaterialChange'!S455</f>
        <v>0</v>
      </c>
      <c r="N170" s="480">
        <f>'[2]1.1_MaterialChange'!T455</f>
        <v>0</v>
      </c>
      <c r="O170" s="480">
        <f>'[2]1.1_MaterialChange'!U455</f>
        <v>0</v>
      </c>
      <c r="P170" s="480">
        <f>'[2]1.1_MaterialChange'!V455</f>
        <v>0</v>
      </c>
      <c r="Q170" s="480">
        <f>'[2]1.1_MaterialChange'!W455</f>
        <v>0</v>
      </c>
      <c r="R170" s="481">
        <f>'[2]1.1_MaterialChange'!X455</f>
        <v>0</v>
      </c>
      <c r="T170" s="480">
        <f>'[2]1.1_MaterialChange'!AC455</f>
        <v>0</v>
      </c>
      <c r="U170" s="480">
        <f>'[2]1.1_MaterialChange'!AD455</f>
        <v>0</v>
      </c>
      <c r="V170" s="480">
        <f>'[2]1.1_MaterialChange'!AE455</f>
        <v>0</v>
      </c>
      <c r="W170" s="480">
        <f>'[2]1.1_MaterialChange'!AF455</f>
        <v>0</v>
      </c>
      <c r="X170" s="480">
        <f>'[2]1.1_MaterialChange'!AG455</f>
        <v>0</v>
      </c>
      <c r="Y170" s="481">
        <f>'[2]1.1_MaterialChange'!AH455</f>
        <v>0</v>
      </c>
    </row>
    <row r="171" spans="1:25" ht="13.15" x14ac:dyDescent="0.35">
      <c r="A171" s="483"/>
      <c r="B171" s="484"/>
      <c r="C171" s="485"/>
      <c r="D171" s="486"/>
      <c r="E171" s="479" t="s">
        <v>32</v>
      </c>
      <c r="F171" s="487">
        <f>'[2]1.1_MaterialChange'!I456</f>
        <v>0</v>
      </c>
      <c r="G171" s="487">
        <f>'[2]1.1_MaterialChange'!J456</f>
        <v>0</v>
      </c>
      <c r="H171" s="487">
        <f>'[2]1.1_MaterialChange'!K456</f>
        <v>0</v>
      </c>
      <c r="I171" s="487">
        <f>'[2]1.1_MaterialChange'!L456</f>
        <v>0</v>
      </c>
      <c r="J171" s="487">
        <f>'[2]1.1_MaterialChange'!M456</f>
        <v>0</v>
      </c>
      <c r="K171" s="488">
        <f>'[2]1.1_MaterialChange'!N456</f>
        <v>0</v>
      </c>
      <c r="M171" s="487">
        <f>'[2]1.1_MaterialChange'!S456</f>
        <v>2</v>
      </c>
      <c r="N171" s="487">
        <f>'[2]1.1_MaterialChange'!T456</f>
        <v>2</v>
      </c>
      <c r="O171" s="487">
        <f>'[2]1.1_MaterialChange'!U456</f>
        <v>0</v>
      </c>
      <c r="P171" s="487">
        <f>'[2]1.1_MaterialChange'!V456</f>
        <v>0</v>
      </c>
      <c r="Q171" s="487">
        <f>'[2]1.1_MaterialChange'!W456</f>
        <v>0</v>
      </c>
      <c r="R171" s="488">
        <f>'[2]1.1_MaterialChange'!X456</f>
        <v>0</v>
      </c>
      <c r="T171" s="487">
        <f>'[2]1.1_MaterialChange'!AC456</f>
        <v>2</v>
      </c>
      <c r="U171" s="487">
        <f>'[2]1.1_MaterialChange'!AD456</f>
        <v>2</v>
      </c>
      <c r="V171" s="487">
        <f>'[2]1.1_MaterialChange'!AE456</f>
        <v>0</v>
      </c>
      <c r="W171" s="487">
        <f>'[2]1.1_MaterialChange'!AF456</f>
        <v>0</v>
      </c>
      <c r="X171" s="487">
        <f>'[2]1.1_MaterialChange'!AG456</f>
        <v>0</v>
      </c>
      <c r="Y171" s="488">
        <f>'[2]1.1_MaterialChange'!AH456</f>
        <v>0</v>
      </c>
    </row>
    <row r="172" spans="1:25" ht="13.15" x14ac:dyDescent="0.35">
      <c r="A172" s="483"/>
      <c r="B172" s="484"/>
      <c r="C172" s="485"/>
      <c r="D172" s="486"/>
      <c r="E172" s="479" t="s">
        <v>33</v>
      </c>
      <c r="F172" s="487">
        <f>'[2]1.1_MaterialChange'!I457</f>
        <v>0</v>
      </c>
      <c r="G172" s="487">
        <f>'[2]1.1_MaterialChange'!J457</f>
        <v>0</v>
      </c>
      <c r="H172" s="487">
        <f>'[2]1.1_MaterialChange'!K457</f>
        <v>0</v>
      </c>
      <c r="I172" s="487">
        <f>'[2]1.1_MaterialChange'!L457</f>
        <v>0</v>
      </c>
      <c r="J172" s="487">
        <f>'[2]1.1_MaterialChange'!M457</f>
        <v>0</v>
      </c>
      <c r="K172" s="488">
        <f>'[2]1.1_MaterialChange'!N457</f>
        <v>0</v>
      </c>
      <c r="M172" s="487">
        <f>'[2]1.1_MaterialChange'!S457</f>
        <v>0</v>
      </c>
      <c r="N172" s="487">
        <f>'[2]1.1_MaterialChange'!T457</f>
        <v>0</v>
      </c>
      <c r="O172" s="487">
        <f>'[2]1.1_MaterialChange'!U457</f>
        <v>0</v>
      </c>
      <c r="P172" s="487">
        <f>'[2]1.1_MaterialChange'!V457</f>
        <v>0</v>
      </c>
      <c r="Q172" s="487">
        <f>'[2]1.1_MaterialChange'!W457</f>
        <v>0</v>
      </c>
      <c r="R172" s="488">
        <f>'[2]1.1_MaterialChange'!X457</f>
        <v>0</v>
      </c>
      <c r="T172" s="487">
        <f>'[2]1.1_MaterialChange'!AC457</f>
        <v>0</v>
      </c>
      <c r="U172" s="487">
        <f>'[2]1.1_MaterialChange'!AD457</f>
        <v>0</v>
      </c>
      <c r="V172" s="487">
        <f>'[2]1.1_MaterialChange'!AE457</f>
        <v>0</v>
      </c>
      <c r="W172" s="487">
        <f>'[2]1.1_MaterialChange'!AF457</f>
        <v>0</v>
      </c>
      <c r="X172" s="487">
        <f>'[2]1.1_MaterialChange'!AG457</f>
        <v>0</v>
      </c>
      <c r="Y172" s="488">
        <f>'[2]1.1_MaterialChange'!AH457</f>
        <v>0</v>
      </c>
    </row>
    <row r="173" spans="1:25" ht="13.5" thickBot="1" x14ac:dyDescent="0.4">
      <c r="A173" s="483"/>
      <c r="B173" s="489"/>
      <c r="C173" s="490"/>
      <c r="D173" s="491"/>
      <c r="E173" s="492" t="s">
        <v>34</v>
      </c>
      <c r="F173" s="493">
        <f>'[2]1.1_MaterialChange'!I458</f>
        <v>0</v>
      </c>
      <c r="G173" s="493">
        <f>'[2]1.1_MaterialChange'!J458</f>
        <v>0</v>
      </c>
      <c r="H173" s="493">
        <f>'[2]1.1_MaterialChange'!K458</f>
        <v>0</v>
      </c>
      <c r="I173" s="493">
        <f>'[2]1.1_MaterialChange'!L458</f>
        <v>0</v>
      </c>
      <c r="J173" s="493">
        <f>'[2]1.1_MaterialChange'!M458</f>
        <v>0</v>
      </c>
      <c r="K173" s="494">
        <f>'[2]1.1_MaterialChange'!N458</f>
        <v>0</v>
      </c>
      <c r="M173" s="493">
        <f>'[2]1.1_MaterialChange'!S458</f>
        <v>0</v>
      </c>
      <c r="N173" s="493">
        <f>'[2]1.1_MaterialChange'!T458</f>
        <v>0</v>
      </c>
      <c r="O173" s="493">
        <f>'[2]1.1_MaterialChange'!U458</f>
        <v>0</v>
      </c>
      <c r="P173" s="493">
        <f>'[2]1.1_MaterialChange'!V458</f>
        <v>0</v>
      </c>
      <c r="Q173" s="493">
        <f>'[2]1.1_MaterialChange'!W458</f>
        <v>0</v>
      </c>
      <c r="R173" s="494">
        <f>'[2]1.1_MaterialChange'!X458</f>
        <v>0</v>
      </c>
      <c r="T173" s="493">
        <f>'[2]1.1_MaterialChange'!AC458</f>
        <v>0</v>
      </c>
      <c r="U173" s="493">
        <f>'[2]1.1_MaterialChange'!AD458</f>
        <v>0</v>
      </c>
      <c r="V173" s="493">
        <f>'[2]1.1_MaterialChange'!AE458</f>
        <v>0</v>
      </c>
      <c r="W173" s="493">
        <f>'[2]1.1_MaterialChange'!AF458</f>
        <v>0</v>
      </c>
      <c r="X173" s="493">
        <f>'[2]1.1_MaterialChange'!AG458</f>
        <v>0</v>
      </c>
      <c r="Y173" s="494">
        <f>'[2]1.1_MaterialChange'!AH458</f>
        <v>0</v>
      </c>
    </row>
    <row r="174" spans="1:25" ht="25.5" x14ac:dyDescent="0.35">
      <c r="A174" s="495" t="s">
        <v>20</v>
      </c>
      <c r="B174" s="476">
        <v>43</v>
      </c>
      <c r="C174" s="477" t="s">
        <v>61</v>
      </c>
      <c r="D174" s="478" t="s">
        <v>35</v>
      </c>
      <c r="E174" s="496" t="s">
        <v>31</v>
      </c>
      <c r="F174" s="480">
        <f>'[2]1.1_MaterialChange'!I459</f>
        <v>0</v>
      </c>
      <c r="G174" s="480">
        <f>'[2]1.1_MaterialChange'!J459</f>
        <v>0</v>
      </c>
      <c r="H174" s="480">
        <f>'[2]1.1_MaterialChange'!K459</f>
        <v>0</v>
      </c>
      <c r="I174" s="480">
        <f>'[2]1.1_MaterialChange'!L459</f>
        <v>0</v>
      </c>
      <c r="J174" s="480">
        <f>'[2]1.1_MaterialChange'!M459</f>
        <v>0</v>
      </c>
      <c r="K174" s="481">
        <f>'[2]1.1_MaterialChange'!N459</f>
        <v>0</v>
      </c>
      <c r="M174" s="480">
        <f>'[2]1.1_MaterialChange'!S459</f>
        <v>0</v>
      </c>
      <c r="N174" s="480">
        <f>'[2]1.1_MaterialChange'!T459</f>
        <v>0</v>
      </c>
      <c r="O174" s="480">
        <f>'[2]1.1_MaterialChange'!U459</f>
        <v>0</v>
      </c>
      <c r="P174" s="480">
        <f>'[2]1.1_MaterialChange'!V459</f>
        <v>0</v>
      </c>
      <c r="Q174" s="480">
        <f>'[2]1.1_MaterialChange'!W459</f>
        <v>0</v>
      </c>
      <c r="R174" s="481">
        <f>'[2]1.1_MaterialChange'!X459</f>
        <v>0</v>
      </c>
      <c r="T174" s="480">
        <f>'[2]1.1_MaterialChange'!AC459</f>
        <v>0</v>
      </c>
      <c r="U174" s="480">
        <f>'[2]1.1_MaterialChange'!AD459</f>
        <v>0</v>
      </c>
      <c r="V174" s="480">
        <f>'[2]1.1_MaterialChange'!AE459</f>
        <v>0</v>
      </c>
      <c r="W174" s="480">
        <f>'[2]1.1_MaterialChange'!AF459</f>
        <v>0</v>
      </c>
      <c r="X174" s="480">
        <f>'[2]1.1_MaterialChange'!AG459</f>
        <v>0</v>
      </c>
      <c r="Y174" s="481">
        <f>'[2]1.1_MaterialChange'!AH459</f>
        <v>0</v>
      </c>
    </row>
    <row r="175" spans="1:25" ht="13.15" x14ac:dyDescent="0.35">
      <c r="A175" s="483"/>
      <c r="B175" s="484"/>
      <c r="C175" s="485"/>
      <c r="D175" s="486"/>
      <c r="E175" s="479" t="s">
        <v>32</v>
      </c>
      <c r="F175" s="487">
        <f>'[2]1.1_MaterialChange'!I460</f>
        <v>0</v>
      </c>
      <c r="G175" s="487">
        <f>'[2]1.1_MaterialChange'!J460</f>
        <v>0</v>
      </c>
      <c r="H175" s="487">
        <f>'[2]1.1_MaterialChange'!K460</f>
        <v>0</v>
      </c>
      <c r="I175" s="487">
        <f>'[2]1.1_MaterialChange'!L460</f>
        <v>0</v>
      </c>
      <c r="J175" s="487">
        <f>'[2]1.1_MaterialChange'!M460</f>
        <v>0</v>
      </c>
      <c r="K175" s="488">
        <f>'[2]1.1_MaterialChange'!N460</f>
        <v>0</v>
      </c>
      <c r="M175" s="487">
        <f>'[2]1.1_MaterialChange'!S460</f>
        <v>0</v>
      </c>
      <c r="N175" s="487">
        <f>'[2]1.1_MaterialChange'!T460</f>
        <v>0</v>
      </c>
      <c r="O175" s="487">
        <f>'[2]1.1_MaterialChange'!U460</f>
        <v>0</v>
      </c>
      <c r="P175" s="487">
        <f>'[2]1.1_MaterialChange'!V460</f>
        <v>0</v>
      </c>
      <c r="Q175" s="487">
        <f>'[2]1.1_MaterialChange'!W460</f>
        <v>0</v>
      </c>
      <c r="R175" s="488">
        <f>'[2]1.1_MaterialChange'!X460</f>
        <v>0</v>
      </c>
      <c r="T175" s="487">
        <f>'[2]1.1_MaterialChange'!AC460</f>
        <v>0</v>
      </c>
      <c r="U175" s="487">
        <f>'[2]1.1_MaterialChange'!AD460</f>
        <v>0</v>
      </c>
      <c r="V175" s="487">
        <f>'[2]1.1_MaterialChange'!AE460</f>
        <v>0</v>
      </c>
      <c r="W175" s="487">
        <f>'[2]1.1_MaterialChange'!AF460</f>
        <v>0</v>
      </c>
      <c r="X175" s="487">
        <f>'[2]1.1_MaterialChange'!AG460</f>
        <v>0</v>
      </c>
      <c r="Y175" s="488">
        <f>'[2]1.1_MaterialChange'!AH460</f>
        <v>0</v>
      </c>
    </row>
    <row r="176" spans="1:25" ht="13.15" x14ac:dyDescent="0.35">
      <c r="A176" s="483"/>
      <c r="B176" s="484"/>
      <c r="C176" s="485"/>
      <c r="D176" s="486"/>
      <c r="E176" s="479" t="s">
        <v>33</v>
      </c>
      <c r="F176" s="487">
        <f>'[2]1.1_MaterialChange'!I461</f>
        <v>0</v>
      </c>
      <c r="G176" s="487">
        <f>'[2]1.1_MaterialChange'!J461</f>
        <v>0</v>
      </c>
      <c r="H176" s="487">
        <f>'[2]1.1_MaterialChange'!K461</f>
        <v>0</v>
      </c>
      <c r="I176" s="487">
        <f>'[2]1.1_MaterialChange'!L461</f>
        <v>0</v>
      </c>
      <c r="J176" s="487">
        <f>'[2]1.1_MaterialChange'!M461</f>
        <v>0</v>
      </c>
      <c r="K176" s="488">
        <f>'[2]1.1_MaterialChange'!N461</f>
        <v>0</v>
      </c>
      <c r="M176" s="487">
        <f>'[2]1.1_MaterialChange'!S461</f>
        <v>678</v>
      </c>
      <c r="N176" s="487">
        <f>'[2]1.1_MaterialChange'!T461</f>
        <v>751</v>
      </c>
      <c r="O176" s="487">
        <f>'[2]1.1_MaterialChange'!U461</f>
        <v>-73</v>
      </c>
      <c r="P176" s="487">
        <f>'[2]1.1_MaterialChange'!V461</f>
        <v>0</v>
      </c>
      <c r="Q176" s="487">
        <f>'[2]1.1_MaterialChange'!W461</f>
        <v>0</v>
      </c>
      <c r="R176" s="488">
        <f>'[2]1.1_MaterialChange'!X461</f>
        <v>0</v>
      </c>
      <c r="T176" s="487">
        <f>'[2]1.1_MaterialChange'!AC461</f>
        <v>678</v>
      </c>
      <c r="U176" s="487">
        <f>'[2]1.1_MaterialChange'!AD461</f>
        <v>751</v>
      </c>
      <c r="V176" s="487">
        <f>'[2]1.1_MaterialChange'!AE461</f>
        <v>-73</v>
      </c>
      <c r="W176" s="487">
        <f>'[2]1.1_MaterialChange'!AF461</f>
        <v>0</v>
      </c>
      <c r="X176" s="487">
        <f>'[2]1.1_MaterialChange'!AG461</f>
        <v>0</v>
      </c>
      <c r="Y176" s="488">
        <f>'[2]1.1_MaterialChange'!AH461</f>
        <v>0</v>
      </c>
    </row>
    <row r="177" spans="1:25" ht="13.5" thickBot="1" x14ac:dyDescent="0.4">
      <c r="A177" s="483"/>
      <c r="B177" s="489"/>
      <c r="C177" s="490"/>
      <c r="D177" s="491"/>
      <c r="E177" s="492" t="s">
        <v>34</v>
      </c>
      <c r="F177" s="493">
        <f>'[2]1.1_MaterialChange'!I462</f>
        <v>0</v>
      </c>
      <c r="G177" s="493">
        <f>'[2]1.1_MaterialChange'!J462</f>
        <v>0</v>
      </c>
      <c r="H177" s="493">
        <f>'[2]1.1_MaterialChange'!K462</f>
        <v>0</v>
      </c>
      <c r="I177" s="493">
        <f>'[2]1.1_MaterialChange'!L462</f>
        <v>0</v>
      </c>
      <c r="J177" s="493">
        <f>'[2]1.1_MaterialChange'!M462</f>
        <v>0</v>
      </c>
      <c r="K177" s="494">
        <f>'[2]1.1_MaterialChange'!N462</f>
        <v>0</v>
      </c>
      <c r="M177" s="493">
        <f>'[2]1.1_MaterialChange'!S462</f>
        <v>0</v>
      </c>
      <c r="N177" s="493">
        <f>'[2]1.1_MaterialChange'!T462</f>
        <v>0</v>
      </c>
      <c r="O177" s="493">
        <f>'[2]1.1_MaterialChange'!U462</f>
        <v>0</v>
      </c>
      <c r="P177" s="493">
        <f>'[2]1.1_MaterialChange'!V462</f>
        <v>0</v>
      </c>
      <c r="Q177" s="493">
        <f>'[2]1.1_MaterialChange'!W462</f>
        <v>0</v>
      </c>
      <c r="R177" s="494">
        <f>'[2]1.1_MaterialChange'!X462</f>
        <v>0</v>
      </c>
      <c r="T177" s="493">
        <f>'[2]1.1_MaterialChange'!AC462</f>
        <v>0</v>
      </c>
      <c r="U177" s="493">
        <f>'[2]1.1_MaterialChange'!AD462</f>
        <v>0</v>
      </c>
      <c r="V177" s="493">
        <f>'[2]1.1_MaterialChange'!AE462</f>
        <v>0</v>
      </c>
      <c r="W177" s="493">
        <f>'[2]1.1_MaterialChange'!AF462</f>
        <v>0</v>
      </c>
      <c r="X177" s="493">
        <f>'[2]1.1_MaterialChange'!AG462</f>
        <v>0</v>
      </c>
      <c r="Y177" s="494">
        <f>'[2]1.1_MaterialChange'!AH462</f>
        <v>0</v>
      </c>
    </row>
    <row r="178" spans="1:25" ht="25.5" x14ac:dyDescent="0.35">
      <c r="A178" s="495" t="s">
        <v>20</v>
      </c>
      <c r="B178" s="476">
        <v>31</v>
      </c>
      <c r="C178" s="477" t="s">
        <v>30</v>
      </c>
      <c r="D178" s="478" t="s">
        <v>37</v>
      </c>
      <c r="E178" s="496" t="s">
        <v>31</v>
      </c>
      <c r="F178" s="480">
        <f>'[2]1.1_MaterialChange'!I463</f>
        <v>0</v>
      </c>
      <c r="G178" s="480">
        <f>'[2]1.1_MaterialChange'!J463</f>
        <v>0</v>
      </c>
      <c r="H178" s="480">
        <f>'[2]1.1_MaterialChange'!K463</f>
        <v>0</v>
      </c>
      <c r="I178" s="480">
        <f>'[2]1.1_MaterialChange'!L463</f>
        <v>0</v>
      </c>
      <c r="J178" s="480">
        <f>'[2]1.1_MaterialChange'!M463</f>
        <v>0</v>
      </c>
      <c r="K178" s="481">
        <f>'[2]1.1_MaterialChange'!N463</f>
        <v>0</v>
      </c>
      <c r="M178" s="480">
        <f>'[2]1.1_MaterialChange'!S463</f>
        <v>0</v>
      </c>
      <c r="N178" s="480">
        <f>'[2]1.1_MaterialChange'!T463</f>
        <v>0</v>
      </c>
      <c r="O178" s="480">
        <f>'[2]1.1_MaterialChange'!U463</f>
        <v>0</v>
      </c>
      <c r="P178" s="480">
        <f>'[2]1.1_MaterialChange'!V463</f>
        <v>0</v>
      </c>
      <c r="Q178" s="480">
        <f>'[2]1.1_MaterialChange'!W463</f>
        <v>0</v>
      </c>
      <c r="R178" s="481">
        <f>'[2]1.1_MaterialChange'!X463</f>
        <v>0</v>
      </c>
      <c r="T178" s="480">
        <f>'[2]1.1_MaterialChange'!AC463</f>
        <v>0</v>
      </c>
      <c r="U178" s="480">
        <f>'[2]1.1_MaterialChange'!AD463</f>
        <v>0</v>
      </c>
      <c r="V178" s="480">
        <f>'[2]1.1_MaterialChange'!AE463</f>
        <v>0</v>
      </c>
      <c r="W178" s="480">
        <f>'[2]1.1_MaterialChange'!AF463</f>
        <v>0</v>
      </c>
      <c r="X178" s="480">
        <f>'[2]1.1_MaterialChange'!AG463</f>
        <v>0</v>
      </c>
      <c r="Y178" s="481">
        <f>'[2]1.1_MaterialChange'!AH463</f>
        <v>0</v>
      </c>
    </row>
    <row r="179" spans="1:25" ht="13.15" x14ac:dyDescent="0.35">
      <c r="A179" s="483"/>
      <c r="B179" s="484"/>
      <c r="C179" s="485"/>
      <c r="D179" s="486"/>
      <c r="E179" s="479" t="s">
        <v>32</v>
      </c>
      <c r="F179" s="487">
        <f>'[2]1.1_MaterialChange'!I464</f>
        <v>0</v>
      </c>
      <c r="G179" s="487">
        <f>'[2]1.1_MaterialChange'!J464</f>
        <v>0</v>
      </c>
      <c r="H179" s="487">
        <f>'[2]1.1_MaterialChange'!K464</f>
        <v>0</v>
      </c>
      <c r="I179" s="487">
        <f>'[2]1.1_MaterialChange'!L464</f>
        <v>0</v>
      </c>
      <c r="J179" s="487">
        <f>'[2]1.1_MaterialChange'!M464</f>
        <v>0</v>
      </c>
      <c r="K179" s="488">
        <f>'[2]1.1_MaterialChange'!N464</f>
        <v>0</v>
      </c>
      <c r="M179" s="487">
        <f>'[2]1.1_MaterialChange'!S464</f>
        <v>-1</v>
      </c>
      <c r="N179" s="487">
        <f>'[2]1.1_MaterialChange'!T464</f>
        <v>0</v>
      </c>
      <c r="O179" s="487">
        <f>'[2]1.1_MaterialChange'!U464</f>
        <v>0</v>
      </c>
      <c r="P179" s="487">
        <f>'[2]1.1_MaterialChange'!V464</f>
        <v>-1</v>
      </c>
      <c r="Q179" s="487">
        <f>'[2]1.1_MaterialChange'!W464</f>
        <v>0</v>
      </c>
      <c r="R179" s="488">
        <f>'[2]1.1_MaterialChange'!X464</f>
        <v>0</v>
      </c>
      <c r="T179" s="487">
        <f>'[2]1.1_MaterialChange'!AC464</f>
        <v>-1</v>
      </c>
      <c r="U179" s="487">
        <f>'[2]1.1_MaterialChange'!AD464</f>
        <v>0</v>
      </c>
      <c r="V179" s="487">
        <f>'[2]1.1_MaterialChange'!AE464</f>
        <v>0</v>
      </c>
      <c r="W179" s="487">
        <f>'[2]1.1_MaterialChange'!AF464</f>
        <v>-1</v>
      </c>
      <c r="X179" s="487">
        <f>'[2]1.1_MaterialChange'!AG464</f>
        <v>0</v>
      </c>
      <c r="Y179" s="488">
        <f>'[2]1.1_MaterialChange'!AH464</f>
        <v>0</v>
      </c>
    </row>
    <row r="180" spans="1:25" ht="13.15" x14ac:dyDescent="0.35">
      <c r="A180" s="483"/>
      <c r="B180" s="484"/>
      <c r="C180" s="485"/>
      <c r="D180" s="486"/>
      <c r="E180" s="479" t="s">
        <v>33</v>
      </c>
      <c r="F180" s="487">
        <f>'[2]1.1_MaterialChange'!I465</f>
        <v>0</v>
      </c>
      <c r="G180" s="487">
        <f>'[2]1.1_MaterialChange'!J465</f>
        <v>0</v>
      </c>
      <c r="H180" s="487">
        <f>'[2]1.1_MaterialChange'!K465</f>
        <v>0</v>
      </c>
      <c r="I180" s="487">
        <f>'[2]1.1_MaterialChange'!L465</f>
        <v>0</v>
      </c>
      <c r="J180" s="487">
        <f>'[2]1.1_MaterialChange'!M465</f>
        <v>0</v>
      </c>
      <c r="K180" s="488">
        <f>'[2]1.1_MaterialChange'!N465</f>
        <v>0</v>
      </c>
      <c r="M180" s="487">
        <f>'[2]1.1_MaterialChange'!S465</f>
        <v>0</v>
      </c>
      <c r="N180" s="487">
        <f>'[2]1.1_MaterialChange'!T465</f>
        <v>0</v>
      </c>
      <c r="O180" s="487">
        <f>'[2]1.1_MaterialChange'!U465</f>
        <v>0</v>
      </c>
      <c r="P180" s="487">
        <f>'[2]1.1_MaterialChange'!V465</f>
        <v>0</v>
      </c>
      <c r="Q180" s="487">
        <f>'[2]1.1_MaterialChange'!W465</f>
        <v>0</v>
      </c>
      <c r="R180" s="488">
        <f>'[2]1.1_MaterialChange'!X465</f>
        <v>0</v>
      </c>
      <c r="T180" s="487">
        <f>'[2]1.1_MaterialChange'!AC465</f>
        <v>0</v>
      </c>
      <c r="U180" s="487">
        <f>'[2]1.1_MaterialChange'!AD465</f>
        <v>0</v>
      </c>
      <c r="V180" s="487">
        <f>'[2]1.1_MaterialChange'!AE465</f>
        <v>0</v>
      </c>
      <c r="W180" s="487">
        <f>'[2]1.1_MaterialChange'!AF465</f>
        <v>0</v>
      </c>
      <c r="X180" s="487">
        <f>'[2]1.1_MaterialChange'!AG465</f>
        <v>0</v>
      </c>
      <c r="Y180" s="488">
        <f>'[2]1.1_MaterialChange'!AH465</f>
        <v>0</v>
      </c>
    </row>
    <row r="181" spans="1:25" ht="13.5" thickBot="1" x14ac:dyDescent="0.4">
      <c r="A181" s="497"/>
      <c r="B181" s="489"/>
      <c r="C181" s="490"/>
      <c r="D181" s="491"/>
      <c r="E181" s="492" t="s">
        <v>34</v>
      </c>
      <c r="F181" s="493">
        <f>'[2]1.1_MaterialChange'!I466</f>
        <v>0</v>
      </c>
      <c r="G181" s="493">
        <f>'[2]1.1_MaterialChange'!J466</f>
        <v>0</v>
      </c>
      <c r="H181" s="493">
        <f>'[2]1.1_MaterialChange'!K466</f>
        <v>0</v>
      </c>
      <c r="I181" s="493">
        <f>'[2]1.1_MaterialChange'!L466</f>
        <v>0</v>
      </c>
      <c r="J181" s="493">
        <f>'[2]1.1_MaterialChange'!M466</f>
        <v>0</v>
      </c>
      <c r="K181" s="494">
        <f>'[2]1.1_MaterialChange'!N466</f>
        <v>0</v>
      </c>
      <c r="M181" s="493">
        <f>'[2]1.1_MaterialChange'!S466</f>
        <v>0</v>
      </c>
      <c r="N181" s="493">
        <f>'[2]1.1_MaterialChange'!T466</f>
        <v>0</v>
      </c>
      <c r="O181" s="493">
        <f>'[2]1.1_MaterialChange'!U466</f>
        <v>0</v>
      </c>
      <c r="P181" s="493">
        <f>'[2]1.1_MaterialChange'!V466</f>
        <v>0</v>
      </c>
      <c r="Q181" s="493">
        <f>'[2]1.1_MaterialChange'!W466</f>
        <v>0</v>
      </c>
      <c r="R181" s="494">
        <f>'[2]1.1_MaterialChange'!X466</f>
        <v>0</v>
      </c>
      <c r="T181" s="493">
        <f>'[2]1.1_MaterialChange'!AC466</f>
        <v>0</v>
      </c>
      <c r="U181" s="493">
        <f>'[2]1.1_MaterialChange'!AD466</f>
        <v>0</v>
      </c>
      <c r="V181" s="493">
        <f>'[2]1.1_MaterialChange'!AE466</f>
        <v>0</v>
      </c>
      <c r="W181" s="493">
        <f>'[2]1.1_MaterialChange'!AF466</f>
        <v>0</v>
      </c>
      <c r="X181" s="493">
        <f>'[2]1.1_MaterialChange'!AG466</f>
        <v>0</v>
      </c>
      <c r="Y181" s="494">
        <f>'[2]1.1_MaterialChange'!AH466</f>
        <v>0</v>
      </c>
    </row>
    <row r="182" spans="1:25" s="498" customFormat="1" x14ac:dyDescent="0.35"/>
  </sheetData>
  <mergeCells count="6">
    <mergeCell ref="F7:K7"/>
    <mergeCell ref="M7:R7"/>
    <mergeCell ref="T7:Y7"/>
    <mergeCell ref="F8:K8"/>
    <mergeCell ref="M8:R8"/>
    <mergeCell ref="T8:Y8"/>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pageSetUpPr autoPageBreaks="0"/>
  </sheetPr>
  <dimension ref="A1:BA182"/>
  <sheetViews>
    <sheetView showGridLines="0" zoomScale="85" zoomScaleNormal="85" workbookViewId="0">
      <selection activeCell="A186" sqref="A184:XFD186"/>
    </sheetView>
  </sheetViews>
  <sheetFormatPr defaultRowHeight="12.75" x14ac:dyDescent="0.35"/>
  <cols>
    <col min="1" max="1" width="13.3515625" style="462" customWidth="1"/>
    <col min="2" max="2" width="10.1171875" style="462" customWidth="1"/>
    <col min="3" max="3" width="28.64453125" style="462" bestFit="1" customWidth="1"/>
    <col min="4" max="4" width="11.52734375" style="462" bestFit="1" customWidth="1"/>
    <col min="5" max="5" width="9.29296875" style="462" bestFit="1" customWidth="1"/>
    <col min="6" max="6" width="15.3515625" style="462" bestFit="1" customWidth="1"/>
    <col min="7" max="11" width="4.9375" style="462" customWidth="1"/>
    <col min="12" max="12" width="2.234375" style="462" customWidth="1"/>
    <col min="13" max="13" width="15.3515625" style="462" bestFit="1" customWidth="1"/>
    <col min="14" max="18" width="4.9375" style="462" customWidth="1"/>
    <col min="19" max="19" width="2.234375" style="462" customWidth="1"/>
    <col min="20" max="20" width="15.3515625" style="462" bestFit="1" customWidth="1"/>
    <col min="21" max="25" width="4.9375" style="462" customWidth="1"/>
    <col min="26" max="26" width="8.9375" style="462" customWidth="1"/>
    <col min="27" max="27" width="15.3515625" style="462" bestFit="1" customWidth="1"/>
    <col min="28" max="32" width="4.9375" style="462" customWidth="1"/>
    <col min="33" max="33" width="2.234375" style="462" customWidth="1"/>
    <col min="34" max="34" width="15.3515625" style="462" bestFit="1" customWidth="1"/>
    <col min="35" max="39" width="4.9375" style="462" customWidth="1"/>
    <col min="40" max="40" width="2.234375" style="462" customWidth="1"/>
    <col min="41" max="41" width="15.3515625" style="462" bestFit="1" customWidth="1"/>
    <col min="42" max="46" width="4.9375" style="462" customWidth="1"/>
    <col min="47" max="47" width="2.234375" style="462" customWidth="1"/>
    <col min="48" max="48" width="15.3515625" style="462" bestFit="1" customWidth="1"/>
    <col min="49" max="53" width="4.9375" style="462" customWidth="1"/>
    <col min="54" max="16384" width="8.9375" style="462"/>
  </cols>
  <sheetData>
    <row r="1" spans="1:53" s="459" customFormat="1" x14ac:dyDescent="0.35"/>
    <row r="2" spans="1:53" s="459" customFormat="1" ht="13.15" x14ac:dyDescent="0.4">
      <c r="E2" s="460" t="s">
        <v>79</v>
      </c>
      <c r="J2" s="460"/>
      <c r="Q2" s="460"/>
      <c r="S2" s="460"/>
      <c r="X2" s="460"/>
      <c r="AE2" s="460"/>
      <c r="AG2" s="460"/>
      <c r="AL2" s="460"/>
      <c r="AS2" s="460"/>
      <c r="AZ2" s="460"/>
    </row>
    <row r="3" spans="1:53" s="459" customFormat="1" ht="13.15" x14ac:dyDescent="0.4">
      <c r="E3" s="461" t="s">
        <v>80</v>
      </c>
      <c r="J3" s="461"/>
      <c r="Q3" s="461"/>
      <c r="S3" s="461"/>
      <c r="X3" s="461"/>
      <c r="AE3" s="461"/>
      <c r="AG3" s="461"/>
      <c r="AL3" s="461"/>
      <c r="AS3" s="461"/>
      <c r="AZ3" s="461"/>
    </row>
    <row r="4" spans="1:53" s="459" customFormat="1" x14ac:dyDescent="0.35"/>
    <row r="5" spans="1:53" ht="18" customHeight="1" x14ac:dyDescent="0.35"/>
    <row r="6" spans="1:53" ht="18" customHeight="1" thickBot="1" x14ac:dyDescent="0.4">
      <c r="A6" s="463" t="s">
        <v>76</v>
      </c>
      <c r="B6" s="463"/>
      <c r="C6" s="463" t="s">
        <v>94</v>
      </c>
    </row>
    <row r="7" spans="1:53" ht="12.4" customHeight="1" x14ac:dyDescent="0.4">
      <c r="A7" s="464"/>
      <c r="F7" s="604" t="s">
        <v>47</v>
      </c>
      <c r="G7" s="605"/>
      <c r="H7" s="605"/>
      <c r="I7" s="605"/>
      <c r="J7" s="605"/>
      <c r="K7" s="606"/>
      <c r="M7" s="604" t="s">
        <v>48</v>
      </c>
      <c r="N7" s="605"/>
      <c r="O7" s="605"/>
      <c r="P7" s="605"/>
      <c r="Q7" s="605"/>
      <c r="R7" s="606"/>
      <c r="T7" s="604" t="s">
        <v>49</v>
      </c>
      <c r="U7" s="605"/>
      <c r="V7" s="605"/>
      <c r="W7" s="605"/>
      <c r="X7" s="605"/>
      <c r="Y7" s="606"/>
      <c r="AA7" s="604" t="s">
        <v>52</v>
      </c>
      <c r="AB7" s="605"/>
      <c r="AC7" s="605"/>
      <c r="AD7" s="605"/>
      <c r="AE7" s="605"/>
      <c r="AF7" s="606"/>
      <c r="AH7" s="604" t="s">
        <v>52</v>
      </c>
      <c r="AI7" s="605"/>
      <c r="AJ7" s="605"/>
      <c r="AK7" s="605"/>
      <c r="AL7" s="605"/>
      <c r="AM7" s="606"/>
      <c r="AO7" s="604" t="s">
        <v>52</v>
      </c>
      <c r="AP7" s="605"/>
      <c r="AQ7" s="605"/>
      <c r="AR7" s="605"/>
      <c r="AS7" s="605"/>
      <c r="AT7" s="606"/>
      <c r="AV7" s="604" t="s">
        <v>52</v>
      </c>
      <c r="AW7" s="605"/>
      <c r="AX7" s="605"/>
      <c r="AY7" s="605"/>
      <c r="AZ7" s="605"/>
      <c r="BA7" s="606"/>
    </row>
    <row r="8" spans="1:53" ht="24.75" customHeight="1" thickBot="1" x14ac:dyDescent="0.4">
      <c r="F8" s="607" t="s">
        <v>46</v>
      </c>
      <c r="G8" s="608"/>
      <c r="H8" s="608"/>
      <c r="I8" s="608"/>
      <c r="J8" s="608"/>
      <c r="K8" s="609"/>
      <c r="M8" s="607" t="s">
        <v>89</v>
      </c>
      <c r="N8" s="608"/>
      <c r="O8" s="608"/>
      <c r="P8" s="608"/>
      <c r="Q8" s="608"/>
      <c r="R8" s="609"/>
      <c r="T8" s="607" t="s">
        <v>89</v>
      </c>
      <c r="U8" s="608"/>
      <c r="V8" s="608"/>
      <c r="W8" s="608"/>
      <c r="X8" s="608"/>
      <c r="Y8" s="609"/>
      <c r="AA8" s="607" t="s">
        <v>51</v>
      </c>
      <c r="AB8" s="608"/>
      <c r="AC8" s="608"/>
      <c r="AD8" s="608"/>
      <c r="AE8" s="608"/>
      <c r="AF8" s="609"/>
      <c r="AH8" s="607" t="s">
        <v>53</v>
      </c>
      <c r="AI8" s="608"/>
      <c r="AJ8" s="608"/>
      <c r="AK8" s="608"/>
      <c r="AL8" s="608"/>
      <c r="AM8" s="609"/>
      <c r="AO8" s="607" t="s">
        <v>90</v>
      </c>
      <c r="AP8" s="608"/>
      <c r="AQ8" s="608"/>
      <c r="AR8" s="608"/>
      <c r="AS8" s="608"/>
      <c r="AT8" s="609"/>
      <c r="AV8" s="607" t="s">
        <v>259</v>
      </c>
      <c r="AW8" s="608"/>
      <c r="AX8" s="608"/>
      <c r="AY8" s="608"/>
      <c r="AZ8" s="608"/>
      <c r="BA8" s="609"/>
    </row>
    <row r="9" spans="1:53" ht="24.75" customHeight="1" thickBot="1" x14ac:dyDescent="0.4">
      <c r="A9" s="465" t="s">
        <v>42</v>
      </c>
      <c r="B9" s="466" t="s">
        <v>0</v>
      </c>
      <c r="C9" s="467" t="s">
        <v>1</v>
      </c>
      <c r="D9" s="468" t="s">
        <v>2</v>
      </c>
      <c r="E9" s="469" t="s">
        <v>3</v>
      </c>
      <c r="F9" s="470" t="s">
        <v>41</v>
      </c>
      <c r="G9" s="471" t="s">
        <v>4</v>
      </c>
      <c r="H9" s="472" t="s">
        <v>5</v>
      </c>
      <c r="I9" s="472" t="s">
        <v>6</v>
      </c>
      <c r="J9" s="473" t="s">
        <v>7</v>
      </c>
      <c r="K9" s="474" t="s">
        <v>8</v>
      </c>
      <c r="M9" s="470" t="s">
        <v>41</v>
      </c>
      <c r="N9" s="471" t="s">
        <v>4</v>
      </c>
      <c r="O9" s="472" t="s">
        <v>5</v>
      </c>
      <c r="P9" s="472" t="s">
        <v>6</v>
      </c>
      <c r="Q9" s="473" t="s">
        <v>7</v>
      </c>
      <c r="R9" s="474" t="s">
        <v>8</v>
      </c>
      <c r="T9" s="470" t="s">
        <v>41</v>
      </c>
      <c r="U9" s="471" t="s">
        <v>4</v>
      </c>
      <c r="V9" s="472" t="s">
        <v>5</v>
      </c>
      <c r="W9" s="472" t="s">
        <v>6</v>
      </c>
      <c r="X9" s="473" t="s">
        <v>7</v>
      </c>
      <c r="Y9" s="474" t="s">
        <v>8</v>
      </c>
      <c r="AA9" s="470" t="s">
        <v>50</v>
      </c>
      <c r="AB9" s="471" t="s">
        <v>4</v>
      </c>
      <c r="AC9" s="472" t="s">
        <v>5</v>
      </c>
      <c r="AD9" s="472" t="s">
        <v>6</v>
      </c>
      <c r="AE9" s="473" t="s">
        <v>7</v>
      </c>
      <c r="AF9" s="474" t="s">
        <v>8</v>
      </c>
      <c r="AH9" s="470" t="s">
        <v>91</v>
      </c>
      <c r="AI9" s="471" t="s">
        <v>4</v>
      </c>
      <c r="AJ9" s="472" t="s">
        <v>5</v>
      </c>
      <c r="AK9" s="472" t="s">
        <v>6</v>
      </c>
      <c r="AL9" s="473" t="s">
        <v>7</v>
      </c>
      <c r="AM9" s="474" t="s">
        <v>8</v>
      </c>
      <c r="AO9" s="470" t="s">
        <v>92</v>
      </c>
      <c r="AP9" s="471" t="s">
        <v>4</v>
      </c>
      <c r="AQ9" s="472" t="s">
        <v>5</v>
      </c>
      <c r="AR9" s="472" t="s">
        <v>6</v>
      </c>
      <c r="AS9" s="473" t="s">
        <v>7</v>
      </c>
      <c r="AT9" s="474" t="s">
        <v>8</v>
      </c>
      <c r="AV9" s="470" t="s">
        <v>260</v>
      </c>
      <c r="AW9" s="471" t="s">
        <v>4</v>
      </c>
      <c r="AX9" s="472" t="s">
        <v>5</v>
      </c>
      <c r="AY9" s="472" t="s">
        <v>6</v>
      </c>
      <c r="AZ9" s="473" t="s">
        <v>7</v>
      </c>
      <c r="BA9" s="474" t="s">
        <v>8</v>
      </c>
    </row>
    <row r="10" spans="1:53" ht="25.5" x14ac:dyDescent="0.35">
      <c r="A10" s="475" t="s">
        <v>20</v>
      </c>
      <c r="B10" s="476">
        <v>45</v>
      </c>
      <c r="C10" s="477" t="s">
        <v>9</v>
      </c>
      <c r="D10" s="478" t="s">
        <v>62</v>
      </c>
      <c r="E10" s="479" t="s">
        <v>31</v>
      </c>
      <c r="F10" s="480">
        <f>'[2]1.2_OriginalTargets_AfterMC'!I295</f>
        <v>198</v>
      </c>
      <c r="G10" s="480">
        <f>'[2]1.2_OriginalTargets_AfterMC'!J295</f>
        <v>9</v>
      </c>
      <c r="H10" s="480">
        <f>'[2]1.2_OriginalTargets_AfterMC'!K295</f>
        <v>148</v>
      </c>
      <c r="I10" s="480">
        <f>'[2]1.2_OriginalTargets_AfterMC'!L295</f>
        <v>25</v>
      </c>
      <c r="J10" s="480">
        <f>'[2]1.2_OriginalTargets_AfterMC'!M295</f>
        <v>15</v>
      </c>
      <c r="K10" s="481">
        <f>'[2]1.2_OriginalTargets_AfterMC'!N295</f>
        <v>1</v>
      </c>
      <c r="M10" s="480">
        <f>'[2]1.2_OriginalTargets_AfterMC'!S295</f>
        <v>198</v>
      </c>
      <c r="N10" s="480">
        <f>'[2]1.2_OriginalTargets_AfterMC'!T295</f>
        <v>11</v>
      </c>
      <c r="O10" s="480">
        <f>'[2]1.2_OriginalTargets_AfterMC'!U295</f>
        <v>175</v>
      </c>
      <c r="P10" s="480">
        <f>'[2]1.2_OriginalTargets_AfterMC'!V295</f>
        <v>12</v>
      </c>
      <c r="Q10" s="480">
        <f>'[2]1.2_OriginalTargets_AfterMC'!W295</f>
        <v>0</v>
      </c>
      <c r="R10" s="481">
        <f>'[2]1.2_OriginalTargets_AfterMC'!X295</f>
        <v>0</v>
      </c>
      <c r="T10" s="480">
        <f>'[2]1.2_OriginalTargets_AfterMC'!AC295</f>
        <v>198</v>
      </c>
      <c r="U10" s="480">
        <f>'[2]1.2_OriginalTargets_AfterMC'!AD295</f>
        <v>9</v>
      </c>
      <c r="V10" s="480">
        <f>'[2]1.2_OriginalTargets_AfterMC'!AE295</f>
        <v>148</v>
      </c>
      <c r="W10" s="480">
        <f>'[2]1.2_OriginalTargets_AfterMC'!AF295</f>
        <v>12</v>
      </c>
      <c r="X10" s="480">
        <f>'[2]1.2_OriginalTargets_AfterMC'!AG295</f>
        <v>7</v>
      </c>
      <c r="Y10" s="481">
        <f>'[2]1.2_OriginalTargets_AfterMC'!AH295</f>
        <v>22</v>
      </c>
      <c r="AA10" s="480">
        <f>'[2]1.2_OriginalTargets_AfterMC'!AK295</f>
        <v>29</v>
      </c>
      <c r="AB10" s="480">
        <f>'[2]1.2_OriginalTargets_AfterMC'!AL295</f>
        <v>2</v>
      </c>
      <c r="AC10" s="480">
        <f>'[2]1.2_OriginalTargets_AfterMC'!AM295</f>
        <v>27</v>
      </c>
      <c r="AD10" s="480">
        <f>'[2]1.2_OriginalTargets_AfterMC'!AN295</f>
        <v>0</v>
      </c>
      <c r="AE10" s="480">
        <f>'[2]1.2_OriginalTargets_AfterMC'!AO295</f>
        <v>-7</v>
      </c>
      <c r="AF10" s="481">
        <f>'[2]1.2_OriginalTargets_AfterMC'!AP295</f>
        <v>-22</v>
      </c>
      <c r="AG10" s="482"/>
      <c r="AH10" s="480">
        <f>'[2]1.2_OriginalTargets_AfterMC'!AR295</f>
        <v>29</v>
      </c>
      <c r="AI10" s="480">
        <f>'[2]1.2_OriginalTargets_AfterMC'!AS295</f>
        <v>2</v>
      </c>
      <c r="AJ10" s="480">
        <f>'[2]1.2_OriginalTargets_AfterMC'!AT295</f>
        <v>27</v>
      </c>
      <c r="AK10" s="480">
        <f>'[2]1.2_OriginalTargets_AfterMC'!AU295</f>
        <v>0</v>
      </c>
      <c r="AL10" s="480">
        <f>'[2]1.2_OriginalTargets_AfterMC'!AV295</f>
        <v>-7</v>
      </c>
      <c r="AM10" s="481">
        <f>'[2]1.2_OriginalTargets_AfterMC'!AW295</f>
        <v>-22</v>
      </c>
      <c r="AN10" s="482"/>
      <c r="AO10" s="480">
        <f>'[2]1.2_OriginalTargets_AfterMC'!AY295</f>
        <v>0</v>
      </c>
      <c r="AP10" s="480">
        <f>'[2]1.2_OriginalTargets_AfterMC'!AZ295</f>
        <v>0</v>
      </c>
      <c r="AQ10" s="480">
        <f>'[2]1.2_OriginalTargets_AfterMC'!BA295</f>
        <v>0</v>
      </c>
      <c r="AR10" s="480">
        <f>'[2]1.2_OriginalTargets_AfterMC'!BB295</f>
        <v>0</v>
      </c>
      <c r="AS10" s="480">
        <f>'[2]1.2_OriginalTargets_AfterMC'!BC295</f>
        <v>0</v>
      </c>
      <c r="AT10" s="481">
        <f>'[2]1.2_OriginalTargets_AfterMC'!BD295</f>
        <v>0</v>
      </c>
      <c r="AU10" s="482"/>
      <c r="AV10" s="480">
        <f>'[2]1.2_OriginalTargets_AfterMC'!BF295</f>
        <v>0</v>
      </c>
      <c r="AW10" s="480">
        <f>'[2]1.2_OriginalTargets_AfterMC'!BG295</f>
        <v>0</v>
      </c>
      <c r="AX10" s="480">
        <f>'[2]1.2_OriginalTargets_AfterMC'!BH295</f>
        <v>0</v>
      </c>
      <c r="AY10" s="480">
        <f>'[2]1.2_OriginalTargets_AfterMC'!BI295</f>
        <v>0</v>
      </c>
      <c r="AZ10" s="480">
        <f>'[2]1.2_OriginalTargets_AfterMC'!BJ295</f>
        <v>0</v>
      </c>
      <c r="BA10" s="481">
        <f>'[2]1.2_OriginalTargets_AfterMC'!BK295</f>
        <v>0</v>
      </c>
    </row>
    <row r="11" spans="1:53" ht="13.15" x14ac:dyDescent="0.35">
      <c r="A11" s="483"/>
      <c r="B11" s="484"/>
      <c r="C11" s="485"/>
      <c r="D11" s="486"/>
      <c r="E11" s="479" t="s">
        <v>32</v>
      </c>
      <c r="F11" s="487">
        <f>'[2]1.2_OriginalTargets_AfterMC'!I296</f>
        <v>0</v>
      </c>
      <c r="G11" s="487">
        <f>'[2]1.2_OriginalTargets_AfterMC'!J296</f>
        <v>0</v>
      </c>
      <c r="H11" s="487">
        <f>'[2]1.2_OriginalTargets_AfterMC'!K296</f>
        <v>0</v>
      </c>
      <c r="I11" s="487">
        <f>'[2]1.2_OriginalTargets_AfterMC'!L296</f>
        <v>0</v>
      </c>
      <c r="J11" s="487">
        <f>'[2]1.2_OriginalTargets_AfterMC'!M296</f>
        <v>0</v>
      </c>
      <c r="K11" s="488">
        <f>'[2]1.2_OriginalTargets_AfterMC'!N296</f>
        <v>0</v>
      </c>
      <c r="M11" s="487">
        <f>'[2]1.2_OriginalTargets_AfterMC'!S296</f>
        <v>0</v>
      </c>
      <c r="N11" s="487">
        <f>'[2]1.2_OriginalTargets_AfterMC'!T296</f>
        <v>0</v>
      </c>
      <c r="O11" s="487">
        <f>'[2]1.2_OriginalTargets_AfterMC'!U296</f>
        <v>0</v>
      </c>
      <c r="P11" s="487">
        <f>'[2]1.2_OriginalTargets_AfterMC'!V296</f>
        <v>0</v>
      </c>
      <c r="Q11" s="487">
        <f>'[2]1.2_OriginalTargets_AfterMC'!W296</f>
        <v>0</v>
      </c>
      <c r="R11" s="488">
        <f>'[2]1.2_OriginalTargets_AfterMC'!X296</f>
        <v>0</v>
      </c>
      <c r="T11" s="487">
        <f>'[2]1.2_OriginalTargets_AfterMC'!AC296</f>
        <v>0</v>
      </c>
      <c r="U11" s="487">
        <f>'[2]1.2_OriginalTargets_AfterMC'!AD296</f>
        <v>0</v>
      </c>
      <c r="V11" s="487">
        <f>'[2]1.2_OriginalTargets_AfterMC'!AE296</f>
        <v>0</v>
      </c>
      <c r="W11" s="487">
        <f>'[2]1.2_OriginalTargets_AfterMC'!AF296</f>
        <v>0</v>
      </c>
      <c r="X11" s="487">
        <f>'[2]1.2_OriginalTargets_AfterMC'!AG296</f>
        <v>0</v>
      </c>
      <c r="Y11" s="488">
        <f>'[2]1.2_OriginalTargets_AfterMC'!AH296</f>
        <v>0</v>
      </c>
      <c r="AA11" s="487">
        <f>'[2]1.2_OriginalTargets_AfterMC'!AK296</f>
        <v>0</v>
      </c>
      <c r="AB11" s="487">
        <f>'[2]1.2_OriginalTargets_AfterMC'!AL296</f>
        <v>0</v>
      </c>
      <c r="AC11" s="487">
        <f>'[2]1.2_OriginalTargets_AfterMC'!AM296</f>
        <v>0</v>
      </c>
      <c r="AD11" s="487">
        <f>'[2]1.2_OriginalTargets_AfterMC'!AN296</f>
        <v>0</v>
      </c>
      <c r="AE11" s="487">
        <f>'[2]1.2_OriginalTargets_AfterMC'!AO296</f>
        <v>0</v>
      </c>
      <c r="AF11" s="488">
        <f>'[2]1.2_OriginalTargets_AfterMC'!AP296</f>
        <v>0</v>
      </c>
      <c r="AG11" s="482"/>
      <c r="AH11" s="487">
        <f>'[2]1.2_OriginalTargets_AfterMC'!AR296</f>
        <v>0</v>
      </c>
      <c r="AI11" s="487">
        <f>'[2]1.2_OriginalTargets_AfterMC'!AS296</f>
        <v>0</v>
      </c>
      <c r="AJ11" s="487">
        <f>'[2]1.2_OriginalTargets_AfterMC'!AT296</f>
        <v>0</v>
      </c>
      <c r="AK11" s="487">
        <f>'[2]1.2_OriginalTargets_AfterMC'!AU296</f>
        <v>0</v>
      </c>
      <c r="AL11" s="487">
        <f>'[2]1.2_OriginalTargets_AfterMC'!AV296</f>
        <v>0</v>
      </c>
      <c r="AM11" s="488">
        <f>'[2]1.2_OriginalTargets_AfterMC'!AW296</f>
        <v>0</v>
      </c>
      <c r="AN11" s="482"/>
      <c r="AO11" s="487">
        <f>'[2]1.2_OriginalTargets_AfterMC'!AY296</f>
        <v>0</v>
      </c>
      <c r="AP11" s="487">
        <f>'[2]1.2_OriginalTargets_AfterMC'!AZ296</f>
        <v>0</v>
      </c>
      <c r="AQ11" s="487">
        <f>'[2]1.2_OriginalTargets_AfterMC'!BA296</f>
        <v>0</v>
      </c>
      <c r="AR11" s="487">
        <f>'[2]1.2_OriginalTargets_AfterMC'!BB296</f>
        <v>0</v>
      </c>
      <c r="AS11" s="487">
        <f>'[2]1.2_OriginalTargets_AfterMC'!BC296</f>
        <v>0</v>
      </c>
      <c r="AT11" s="488">
        <f>'[2]1.2_OriginalTargets_AfterMC'!BD296</f>
        <v>0</v>
      </c>
      <c r="AU11" s="482"/>
      <c r="AV11" s="487">
        <f>'[2]1.2_OriginalTargets_AfterMC'!BF296</f>
        <v>0</v>
      </c>
      <c r="AW11" s="487">
        <f>'[2]1.2_OriginalTargets_AfterMC'!BG296</f>
        <v>0</v>
      </c>
      <c r="AX11" s="487">
        <f>'[2]1.2_OriginalTargets_AfterMC'!BH296</f>
        <v>0</v>
      </c>
      <c r="AY11" s="487">
        <f>'[2]1.2_OriginalTargets_AfterMC'!BI296</f>
        <v>0</v>
      </c>
      <c r="AZ11" s="487">
        <f>'[2]1.2_OriginalTargets_AfterMC'!BJ296</f>
        <v>0</v>
      </c>
      <c r="BA11" s="488">
        <f>'[2]1.2_OriginalTargets_AfterMC'!BK296</f>
        <v>0</v>
      </c>
    </row>
    <row r="12" spans="1:53" ht="13.15" x14ac:dyDescent="0.35">
      <c r="A12" s="483"/>
      <c r="B12" s="484"/>
      <c r="C12" s="485"/>
      <c r="D12" s="486"/>
      <c r="E12" s="479" t="s">
        <v>33</v>
      </c>
      <c r="F12" s="487">
        <f>'[2]1.2_OriginalTargets_AfterMC'!I297</f>
        <v>0</v>
      </c>
      <c r="G12" s="487">
        <f>'[2]1.2_OriginalTargets_AfterMC'!J297</f>
        <v>0</v>
      </c>
      <c r="H12" s="487">
        <f>'[2]1.2_OriginalTargets_AfterMC'!K297</f>
        <v>0</v>
      </c>
      <c r="I12" s="487">
        <f>'[2]1.2_OriginalTargets_AfterMC'!L297</f>
        <v>0</v>
      </c>
      <c r="J12" s="487">
        <f>'[2]1.2_OriginalTargets_AfterMC'!M297</f>
        <v>0</v>
      </c>
      <c r="K12" s="488">
        <f>'[2]1.2_OriginalTargets_AfterMC'!N297</f>
        <v>0</v>
      </c>
      <c r="M12" s="487">
        <f>'[2]1.2_OriginalTargets_AfterMC'!S297</f>
        <v>0</v>
      </c>
      <c r="N12" s="487">
        <f>'[2]1.2_OriginalTargets_AfterMC'!T297</f>
        <v>0</v>
      </c>
      <c r="O12" s="487">
        <f>'[2]1.2_OriginalTargets_AfterMC'!U297</f>
        <v>0</v>
      </c>
      <c r="P12" s="487">
        <f>'[2]1.2_OriginalTargets_AfterMC'!V297</f>
        <v>0</v>
      </c>
      <c r="Q12" s="487">
        <f>'[2]1.2_OriginalTargets_AfterMC'!W297</f>
        <v>0</v>
      </c>
      <c r="R12" s="488">
        <f>'[2]1.2_OriginalTargets_AfterMC'!X297</f>
        <v>0</v>
      </c>
      <c r="T12" s="487">
        <f>'[2]1.2_OriginalTargets_AfterMC'!AC297</f>
        <v>0</v>
      </c>
      <c r="U12" s="487">
        <f>'[2]1.2_OriginalTargets_AfterMC'!AD297</f>
        <v>0</v>
      </c>
      <c r="V12" s="487">
        <f>'[2]1.2_OriginalTargets_AfterMC'!AE297</f>
        <v>0</v>
      </c>
      <c r="W12" s="487">
        <f>'[2]1.2_OriginalTargets_AfterMC'!AF297</f>
        <v>0</v>
      </c>
      <c r="X12" s="487">
        <f>'[2]1.2_OriginalTargets_AfterMC'!AG297</f>
        <v>0</v>
      </c>
      <c r="Y12" s="488">
        <f>'[2]1.2_OriginalTargets_AfterMC'!AH297</f>
        <v>0</v>
      </c>
      <c r="AA12" s="487">
        <f>'[2]1.2_OriginalTargets_AfterMC'!AK297</f>
        <v>0</v>
      </c>
      <c r="AB12" s="487">
        <f>'[2]1.2_OriginalTargets_AfterMC'!AL297</f>
        <v>0</v>
      </c>
      <c r="AC12" s="487">
        <f>'[2]1.2_OriginalTargets_AfterMC'!AM297</f>
        <v>0</v>
      </c>
      <c r="AD12" s="487">
        <f>'[2]1.2_OriginalTargets_AfterMC'!AN297</f>
        <v>0</v>
      </c>
      <c r="AE12" s="487">
        <f>'[2]1.2_OriginalTargets_AfterMC'!AO297</f>
        <v>0</v>
      </c>
      <c r="AF12" s="488">
        <f>'[2]1.2_OriginalTargets_AfterMC'!AP297</f>
        <v>0</v>
      </c>
      <c r="AG12" s="482"/>
      <c r="AH12" s="487">
        <f>'[2]1.2_OriginalTargets_AfterMC'!AR297</f>
        <v>0</v>
      </c>
      <c r="AI12" s="487">
        <f>'[2]1.2_OriginalTargets_AfterMC'!AS297</f>
        <v>0</v>
      </c>
      <c r="AJ12" s="487">
        <f>'[2]1.2_OriginalTargets_AfterMC'!AT297</f>
        <v>0</v>
      </c>
      <c r="AK12" s="487">
        <f>'[2]1.2_OriginalTargets_AfterMC'!AU297</f>
        <v>0</v>
      </c>
      <c r="AL12" s="487">
        <f>'[2]1.2_OriginalTargets_AfterMC'!AV297</f>
        <v>0</v>
      </c>
      <c r="AM12" s="488">
        <f>'[2]1.2_OriginalTargets_AfterMC'!AW297</f>
        <v>0</v>
      </c>
      <c r="AN12" s="482"/>
      <c r="AO12" s="487">
        <f>'[2]1.2_OriginalTargets_AfterMC'!AY297</f>
        <v>0</v>
      </c>
      <c r="AP12" s="487">
        <f>'[2]1.2_OriginalTargets_AfterMC'!AZ297</f>
        <v>0</v>
      </c>
      <c r="AQ12" s="487">
        <f>'[2]1.2_OriginalTargets_AfterMC'!BA297</f>
        <v>0</v>
      </c>
      <c r="AR12" s="487">
        <f>'[2]1.2_OriginalTargets_AfterMC'!BB297</f>
        <v>0</v>
      </c>
      <c r="AS12" s="487">
        <f>'[2]1.2_OriginalTargets_AfterMC'!BC297</f>
        <v>0</v>
      </c>
      <c r="AT12" s="488">
        <f>'[2]1.2_OriginalTargets_AfterMC'!BD297</f>
        <v>0</v>
      </c>
      <c r="AU12" s="482"/>
      <c r="AV12" s="487">
        <f>'[2]1.2_OriginalTargets_AfterMC'!BF297</f>
        <v>0</v>
      </c>
      <c r="AW12" s="487">
        <f>'[2]1.2_OriginalTargets_AfterMC'!BG297</f>
        <v>0</v>
      </c>
      <c r="AX12" s="487">
        <f>'[2]1.2_OriginalTargets_AfterMC'!BH297</f>
        <v>0</v>
      </c>
      <c r="AY12" s="487">
        <f>'[2]1.2_OriginalTargets_AfterMC'!BI297</f>
        <v>0</v>
      </c>
      <c r="AZ12" s="487">
        <f>'[2]1.2_OriginalTargets_AfterMC'!BJ297</f>
        <v>0</v>
      </c>
      <c r="BA12" s="488">
        <f>'[2]1.2_OriginalTargets_AfterMC'!BK297</f>
        <v>0</v>
      </c>
    </row>
    <row r="13" spans="1:53" ht="13.5" thickBot="1" x14ac:dyDescent="0.4">
      <c r="A13" s="483"/>
      <c r="B13" s="489"/>
      <c r="C13" s="490"/>
      <c r="D13" s="491"/>
      <c r="E13" s="492" t="s">
        <v>34</v>
      </c>
      <c r="F13" s="493">
        <f>'[2]1.2_OriginalTargets_AfterMC'!I298</f>
        <v>0</v>
      </c>
      <c r="G13" s="493">
        <f>'[2]1.2_OriginalTargets_AfterMC'!J298</f>
        <v>0</v>
      </c>
      <c r="H13" s="493">
        <f>'[2]1.2_OriginalTargets_AfterMC'!K298</f>
        <v>0</v>
      </c>
      <c r="I13" s="493">
        <f>'[2]1.2_OriginalTargets_AfterMC'!L298</f>
        <v>0</v>
      </c>
      <c r="J13" s="493">
        <f>'[2]1.2_OriginalTargets_AfterMC'!M298</f>
        <v>0</v>
      </c>
      <c r="K13" s="494">
        <f>'[2]1.2_OriginalTargets_AfterMC'!N298</f>
        <v>0</v>
      </c>
      <c r="M13" s="493">
        <f>'[2]1.2_OriginalTargets_AfterMC'!S298</f>
        <v>0</v>
      </c>
      <c r="N13" s="493">
        <f>'[2]1.2_OriginalTargets_AfterMC'!T298</f>
        <v>0</v>
      </c>
      <c r="O13" s="493">
        <f>'[2]1.2_OriginalTargets_AfterMC'!U298</f>
        <v>0</v>
      </c>
      <c r="P13" s="493">
        <f>'[2]1.2_OriginalTargets_AfterMC'!V298</f>
        <v>0</v>
      </c>
      <c r="Q13" s="493">
        <f>'[2]1.2_OriginalTargets_AfterMC'!W298</f>
        <v>0</v>
      </c>
      <c r="R13" s="494">
        <f>'[2]1.2_OriginalTargets_AfterMC'!X298</f>
        <v>0</v>
      </c>
      <c r="T13" s="493">
        <f>'[2]1.2_OriginalTargets_AfterMC'!AC298</f>
        <v>0</v>
      </c>
      <c r="U13" s="493">
        <f>'[2]1.2_OriginalTargets_AfterMC'!AD298</f>
        <v>0</v>
      </c>
      <c r="V13" s="493">
        <f>'[2]1.2_OriginalTargets_AfterMC'!AE298</f>
        <v>0</v>
      </c>
      <c r="W13" s="493">
        <f>'[2]1.2_OriginalTargets_AfterMC'!AF298</f>
        <v>0</v>
      </c>
      <c r="X13" s="493">
        <f>'[2]1.2_OriginalTargets_AfterMC'!AG298</f>
        <v>0</v>
      </c>
      <c r="Y13" s="494">
        <f>'[2]1.2_OriginalTargets_AfterMC'!AH298</f>
        <v>0</v>
      </c>
      <c r="AA13" s="493">
        <f>'[2]1.2_OriginalTargets_AfterMC'!AK298</f>
        <v>0</v>
      </c>
      <c r="AB13" s="493">
        <f>'[2]1.2_OriginalTargets_AfterMC'!AL298</f>
        <v>0</v>
      </c>
      <c r="AC13" s="493">
        <f>'[2]1.2_OriginalTargets_AfterMC'!AM298</f>
        <v>0</v>
      </c>
      <c r="AD13" s="493">
        <f>'[2]1.2_OriginalTargets_AfterMC'!AN298</f>
        <v>0</v>
      </c>
      <c r="AE13" s="493">
        <f>'[2]1.2_OriginalTargets_AfterMC'!AO298</f>
        <v>0</v>
      </c>
      <c r="AF13" s="494">
        <f>'[2]1.2_OriginalTargets_AfterMC'!AP298</f>
        <v>0</v>
      </c>
      <c r="AG13" s="482"/>
      <c r="AH13" s="493">
        <f>'[2]1.2_OriginalTargets_AfterMC'!AR298</f>
        <v>0</v>
      </c>
      <c r="AI13" s="493">
        <f>'[2]1.2_OriginalTargets_AfterMC'!AS298</f>
        <v>0</v>
      </c>
      <c r="AJ13" s="493">
        <f>'[2]1.2_OriginalTargets_AfterMC'!AT298</f>
        <v>0</v>
      </c>
      <c r="AK13" s="493">
        <f>'[2]1.2_OriginalTargets_AfterMC'!AU298</f>
        <v>0</v>
      </c>
      <c r="AL13" s="493">
        <f>'[2]1.2_OriginalTargets_AfterMC'!AV298</f>
        <v>0</v>
      </c>
      <c r="AM13" s="494">
        <f>'[2]1.2_OriginalTargets_AfterMC'!AW298</f>
        <v>0</v>
      </c>
      <c r="AN13" s="482"/>
      <c r="AO13" s="493">
        <f>'[2]1.2_OriginalTargets_AfterMC'!AY298</f>
        <v>0</v>
      </c>
      <c r="AP13" s="493">
        <f>'[2]1.2_OriginalTargets_AfterMC'!AZ298</f>
        <v>0</v>
      </c>
      <c r="AQ13" s="493">
        <f>'[2]1.2_OriginalTargets_AfterMC'!BA298</f>
        <v>0</v>
      </c>
      <c r="AR13" s="493">
        <f>'[2]1.2_OriginalTargets_AfterMC'!BB298</f>
        <v>0</v>
      </c>
      <c r="AS13" s="493">
        <f>'[2]1.2_OriginalTargets_AfterMC'!BC298</f>
        <v>0</v>
      </c>
      <c r="AT13" s="494">
        <f>'[2]1.2_OriginalTargets_AfterMC'!BD298</f>
        <v>0</v>
      </c>
      <c r="AU13" s="482"/>
      <c r="AV13" s="493">
        <f>'[2]1.2_OriginalTargets_AfterMC'!BF298</f>
        <v>0</v>
      </c>
      <c r="AW13" s="493">
        <f>'[2]1.2_OriginalTargets_AfterMC'!BG298</f>
        <v>0</v>
      </c>
      <c r="AX13" s="493">
        <f>'[2]1.2_OriginalTargets_AfterMC'!BH298</f>
        <v>0</v>
      </c>
      <c r="AY13" s="493">
        <f>'[2]1.2_OriginalTargets_AfterMC'!BI298</f>
        <v>0</v>
      </c>
      <c r="AZ13" s="493">
        <f>'[2]1.2_OriginalTargets_AfterMC'!BJ298</f>
        <v>0</v>
      </c>
      <c r="BA13" s="494">
        <f>'[2]1.2_OriginalTargets_AfterMC'!BK298</f>
        <v>0</v>
      </c>
    </row>
    <row r="14" spans="1:53" ht="25.5" x14ac:dyDescent="0.35">
      <c r="A14" s="495" t="s">
        <v>20</v>
      </c>
      <c r="B14" s="476">
        <v>1</v>
      </c>
      <c r="C14" s="477" t="s">
        <v>10</v>
      </c>
      <c r="D14" s="478" t="s">
        <v>36</v>
      </c>
      <c r="E14" s="496" t="s">
        <v>31</v>
      </c>
      <c r="F14" s="480">
        <f>'[2]1.2_OriginalTargets_AfterMC'!I299</f>
        <v>0</v>
      </c>
      <c r="G14" s="480">
        <f>'[2]1.2_OriginalTargets_AfterMC'!J299</f>
        <v>0</v>
      </c>
      <c r="H14" s="480">
        <f>'[2]1.2_OriginalTargets_AfterMC'!K299</f>
        <v>0</v>
      </c>
      <c r="I14" s="480">
        <f>'[2]1.2_OriginalTargets_AfterMC'!L299</f>
        <v>0</v>
      </c>
      <c r="J14" s="480">
        <f>'[2]1.2_OriginalTargets_AfterMC'!M299</f>
        <v>0</v>
      </c>
      <c r="K14" s="481">
        <f>'[2]1.2_OriginalTargets_AfterMC'!N299</f>
        <v>0</v>
      </c>
      <c r="M14" s="480">
        <f>'[2]1.2_OriginalTargets_AfterMC'!S299</f>
        <v>0</v>
      </c>
      <c r="N14" s="480">
        <f>'[2]1.2_OriginalTargets_AfterMC'!T299</f>
        <v>0</v>
      </c>
      <c r="O14" s="480">
        <f>'[2]1.2_OriginalTargets_AfterMC'!U299</f>
        <v>0</v>
      </c>
      <c r="P14" s="480">
        <f>'[2]1.2_OriginalTargets_AfterMC'!V299</f>
        <v>0</v>
      </c>
      <c r="Q14" s="480">
        <f>'[2]1.2_OriginalTargets_AfterMC'!W299</f>
        <v>0</v>
      </c>
      <c r="R14" s="481">
        <f>'[2]1.2_OriginalTargets_AfterMC'!X299</f>
        <v>0</v>
      </c>
      <c r="T14" s="480">
        <f>'[2]1.2_OriginalTargets_AfterMC'!AC299</f>
        <v>0</v>
      </c>
      <c r="U14" s="480">
        <f>'[2]1.2_OriginalTargets_AfterMC'!AD299</f>
        <v>0</v>
      </c>
      <c r="V14" s="480">
        <f>'[2]1.2_OriginalTargets_AfterMC'!AE299</f>
        <v>0</v>
      </c>
      <c r="W14" s="480">
        <f>'[2]1.2_OriginalTargets_AfterMC'!AF299</f>
        <v>0</v>
      </c>
      <c r="X14" s="480">
        <f>'[2]1.2_OriginalTargets_AfterMC'!AG299</f>
        <v>0</v>
      </c>
      <c r="Y14" s="481">
        <f>'[2]1.2_OriginalTargets_AfterMC'!AH299</f>
        <v>0</v>
      </c>
      <c r="AA14" s="480">
        <f>'[2]1.2_OriginalTargets_AfterMC'!AK299</f>
        <v>0</v>
      </c>
      <c r="AB14" s="480">
        <f>'[2]1.2_OriginalTargets_AfterMC'!AL299</f>
        <v>0</v>
      </c>
      <c r="AC14" s="480">
        <f>'[2]1.2_OriginalTargets_AfterMC'!AM299</f>
        <v>0</v>
      </c>
      <c r="AD14" s="480">
        <f>'[2]1.2_OriginalTargets_AfterMC'!AN299</f>
        <v>0</v>
      </c>
      <c r="AE14" s="480">
        <f>'[2]1.2_OriginalTargets_AfterMC'!AO299</f>
        <v>0</v>
      </c>
      <c r="AF14" s="481">
        <f>'[2]1.2_OriginalTargets_AfterMC'!AP299</f>
        <v>0</v>
      </c>
      <c r="AG14" s="482"/>
      <c r="AH14" s="480">
        <f>'[2]1.2_OriginalTargets_AfterMC'!AR299</f>
        <v>0</v>
      </c>
      <c r="AI14" s="480">
        <f>'[2]1.2_OriginalTargets_AfterMC'!AS299</f>
        <v>0</v>
      </c>
      <c r="AJ14" s="480">
        <f>'[2]1.2_OriginalTargets_AfterMC'!AT299</f>
        <v>0</v>
      </c>
      <c r="AK14" s="480">
        <f>'[2]1.2_OriginalTargets_AfterMC'!AU299</f>
        <v>0</v>
      </c>
      <c r="AL14" s="480">
        <f>'[2]1.2_OriginalTargets_AfterMC'!AV299</f>
        <v>0</v>
      </c>
      <c r="AM14" s="481">
        <f>'[2]1.2_OriginalTargets_AfterMC'!AW299</f>
        <v>0</v>
      </c>
      <c r="AN14" s="482"/>
      <c r="AO14" s="480">
        <f>'[2]1.2_OriginalTargets_AfterMC'!AY299</f>
        <v>0</v>
      </c>
      <c r="AP14" s="480">
        <f>'[2]1.2_OriginalTargets_AfterMC'!AZ299</f>
        <v>0</v>
      </c>
      <c r="AQ14" s="480">
        <f>'[2]1.2_OriginalTargets_AfterMC'!BA299</f>
        <v>0</v>
      </c>
      <c r="AR14" s="480">
        <f>'[2]1.2_OriginalTargets_AfterMC'!BB299</f>
        <v>0</v>
      </c>
      <c r="AS14" s="480">
        <f>'[2]1.2_OriginalTargets_AfterMC'!BC299</f>
        <v>0</v>
      </c>
      <c r="AT14" s="481">
        <f>'[2]1.2_OriginalTargets_AfterMC'!BD299</f>
        <v>0</v>
      </c>
      <c r="AU14" s="482"/>
      <c r="AV14" s="480">
        <f>'[2]1.2_OriginalTargets_AfterMC'!BF299</f>
        <v>0</v>
      </c>
      <c r="AW14" s="480">
        <f>'[2]1.2_OriginalTargets_AfterMC'!BG299</f>
        <v>0</v>
      </c>
      <c r="AX14" s="480">
        <f>'[2]1.2_OriginalTargets_AfterMC'!BH299</f>
        <v>0</v>
      </c>
      <c r="AY14" s="480">
        <f>'[2]1.2_OriginalTargets_AfterMC'!BI299</f>
        <v>0</v>
      </c>
      <c r="AZ14" s="480">
        <f>'[2]1.2_OriginalTargets_AfterMC'!BJ299</f>
        <v>0</v>
      </c>
      <c r="BA14" s="481">
        <f>'[2]1.2_OriginalTargets_AfterMC'!BK299</f>
        <v>0</v>
      </c>
    </row>
    <row r="15" spans="1:53" ht="13.15" x14ac:dyDescent="0.35">
      <c r="A15" s="483"/>
      <c r="B15" s="484"/>
      <c r="C15" s="485"/>
      <c r="D15" s="486"/>
      <c r="E15" s="479" t="s">
        <v>32</v>
      </c>
      <c r="F15" s="487">
        <f>'[2]1.2_OriginalTargets_AfterMC'!I300</f>
        <v>0</v>
      </c>
      <c r="G15" s="487">
        <f>'[2]1.2_OriginalTargets_AfterMC'!J300</f>
        <v>0</v>
      </c>
      <c r="H15" s="487">
        <f>'[2]1.2_OriginalTargets_AfterMC'!K300</f>
        <v>0</v>
      </c>
      <c r="I15" s="487">
        <f>'[2]1.2_OriginalTargets_AfterMC'!L300</f>
        <v>0</v>
      </c>
      <c r="J15" s="487">
        <f>'[2]1.2_OriginalTargets_AfterMC'!M300</f>
        <v>0</v>
      </c>
      <c r="K15" s="488">
        <f>'[2]1.2_OriginalTargets_AfterMC'!N300</f>
        <v>0</v>
      </c>
      <c r="M15" s="487">
        <f>'[2]1.2_OriginalTargets_AfterMC'!S300</f>
        <v>0</v>
      </c>
      <c r="N15" s="487">
        <f>'[2]1.2_OriginalTargets_AfterMC'!T300</f>
        <v>0</v>
      </c>
      <c r="O15" s="487">
        <f>'[2]1.2_OriginalTargets_AfterMC'!U300</f>
        <v>0</v>
      </c>
      <c r="P15" s="487">
        <f>'[2]1.2_OriginalTargets_AfterMC'!V300</f>
        <v>0</v>
      </c>
      <c r="Q15" s="487">
        <f>'[2]1.2_OriginalTargets_AfterMC'!W300</f>
        <v>0</v>
      </c>
      <c r="R15" s="488">
        <f>'[2]1.2_OriginalTargets_AfterMC'!X300</f>
        <v>0</v>
      </c>
      <c r="T15" s="487">
        <f>'[2]1.2_OriginalTargets_AfterMC'!AC300</f>
        <v>0</v>
      </c>
      <c r="U15" s="487">
        <f>'[2]1.2_OriginalTargets_AfterMC'!AD300</f>
        <v>0</v>
      </c>
      <c r="V15" s="487">
        <f>'[2]1.2_OriginalTargets_AfterMC'!AE300</f>
        <v>0</v>
      </c>
      <c r="W15" s="487">
        <f>'[2]1.2_OriginalTargets_AfterMC'!AF300</f>
        <v>0</v>
      </c>
      <c r="X15" s="487">
        <f>'[2]1.2_OriginalTargets_AfterMC'!AG300</f>
        <v>0</v>
      </c>
      <c r="Y15" s="488">
        <f>'[2]1.2_OriginalTargets_AfterMC'!AH300</f>
        <v>0</v>
      </c>
      <c r="AA15" s="487">
        <f>'[2]1.2_OriginalTargets_AfterMC'!AK300</f>
        <v>0</v>
      </c>
      <c r="AB15" s="487">
        <f>'[2]1.2_OriginalTargets_AfterMC'!AL300</f>
        <v>0</v>
      </c>
      <c r="AC15" s="487">
        <f>'[2]1.2_OriginalTargets_AfterMC'!AM300</f>
        <v>0</v>
      </c>
      <c r="AD15" s="487">
        <f>'[2]1.2_OriginalTargets_AfterMC'!AN300</f>
        <v>0</v>
      </c>
      <c r="AE15" s="487">
        <f>'[2]1.2_OriginalTargets_AfterMC'!AO300</f>
        <v>0</v>
      </c>
      <c r="AF15" s="488">
        <f>'[2]1.2_OriginalTargets_AfterMC'!AP300</f>
        <v>0</v>
      </c>
      <c r="AG15" s="482"/>
      <c r="AH15" s="487">
        <f>'[2]1.2_OriginalTargets_AfterMC'!AR300</f>
        <v>0</v>
      </c>
      <c r="AI15" s="487">
        <f>'[2]1.2_OriginalTargets_AfterMC'!AS300</f>
        <v>0</v>
      </c>
      <c r="AJ15" s="487">
        <f>'[2]1.2_OriginalTargets_AfterMC'!AT300</f>
        <v>0</v>
      </c>
      <c r="AK15" s="487">
        <f>'[2]1.2_OriginalTargets_AfterMC'!AU300</f>
        <v>0</v>
      </c>
      <c r="AL15" s="487">
        <f>'[2]1.2_OriginalTargets_AfterMC'!AV300</f>
        <v>0</v>
      </c>
      <c r="AM15" s="488">
        <f>'[2]1.2_OriginalTargets_AfterMC'!AW300</f>
        <v>0</v>
      </c>
      <c r="AN15" s="482"/>
      <c r="AO15" s="487">
        <f>'[2]1.2_OriginalTargets_AfterMC'!AY300</f>
        <v>0</v>
      </c>
      <c r="AP15" s="487">
        <f>'[2]1.2_OriginalTargets_AfterMC'!AZ300</f>
        <v>0</v>
      </c>
      <c r="AQ15" s="487">
        <f>'[2]1.2_OriginalTargets_AfterMC'!BA300</f>
        <v>0</v>
      </c>
      <c r="AR15" s="487">
        <f>'[2]1.2_OriginalTargets_AfterMC'!BB300</f>
        <v>0</v>
      </c>
      <c r="AS15" s="487">
        <f>'[2]1.2_OriginalTargets_AfterMC'!BC300</f>
        <v>0</v>
      </c>
      <c r="AT15" s="488">
        <f>'[2]1.2_OriginalTargets_AfterMC'!BD300</f>
        <v>0</v>
      </c>
      <c r="AU15" s="482"/>
      <c r="AV15" s="487">
        <f>'[2]1.2_OriginalTargets_AfterMC'!BF300</f>
        <v>0</v>
      </c>
      <c r="AW15" s="487">
        <f>'[2]1.2_OriginalTargets_AfterMC'!BG300</f>
        <v>0</v>
      </c>
      <c r="AX15" s="487">
        <f>'[2]1.2_OriginalTargets_AfterMC'!BH300</f>
        <v>0</v>
      </c>
      <c r="AY15" s="487">
        <f>'[2]1.2_OriginalTargets_AfterMC'!BI300</f>
        <v>0</v>
      </c>
      <c r="AZ15" s="487">
        <f>'[2]1.2_OriginalTargets_AfterMC'!BJ300</f>
        <v>0</v>
      </c>
      <c r="BA15" s="488">
        <f>'[2]1.2_OriginalTargets_AfterMC'!BK300</f>
        <v>0</v>
      </c>
    </row>
    <row r="16" spans="1:53" ht="13.15" x14ac:dyDescent="0.35">
      <c r="A16" s="483"/>
      <c r="B16" s="484"/>
      <c r="C16" s="485"/>
      <c r="D16" s="486"/>
      <c r="E16" s="479" t="s">
        <v>33</v>
      </c>
      <c r="F16" s="487">
        <f>'[2]1.2_OriginalTargets_AfterMC'!I301</f>
        <v>23</v>
      </c>
      <c r="G16" s="487">
        <f>'[2]1.2_OriginalTargets_AfterMC'!J301</f>
        <v>1</v>
      </c>
      <c r="H16" s="487">
        <f>'[2]1.2_OriginalTargets_AfterMC'!K301</f>
        <v>10</v>
      </c>
      <c r="I16" s="487">
        <f>'[2]1.2_OriginalTargets_AfterMC'!L301</f>
        <v>7</v>
      </c>
      <c r="J16" s="487">
        <f>'[2]1.2_OriginalTargets_AfterMC'!M301</f>
        <v>5</v>
      </c>
      <c r="K16" s="488">
        <f>'[2]1.2_OriginalTargets_AfterMC'!N301</f>
        <v>0</v>
      </c>
      <c r="M16" s="487">
        <f>'[2]1.2_OriginalTargets_AfterMC'!S301</f>
        <v>23</v>
      </c>
      <c r="N16" s="487">
        <f>'[2]1.2_OriginalTargets_AfterMC'!T301</f>
        <v>2</v>
      </c>
      <c r="O16" s="487">
        <f>'[2]1.2_OriginalTargets_AfterMC'!U301</f>
        <v>10</v>
      </c>
      <c r="P16" s="487">
        <f>'[2]1.2_OriginalTargets_AfterMC'!V301</f>
        <v>1</v>
      </c>
      <c r="Q16" s="487">
        <f>'[2]1.2_OriginalTargets_AfterMC'!W301</f>
        <v>3</v>
      </c>
      <c r="R16" s="488">
        <f>'[2]1.2_OriginalTargets_AfterMC'!X301</f>
        <v>7</v>
      </c>
      <c r="T16" s="487">
        <f>'[2]1.2_OriginalTargets_AfterMC'!AC301</f>
        <v>23</v>
      </c>
      <c r="U16" s="487">
        <f>'[2]1.2_OriginalTargets_AfterMC'!AD301</f>
        <v>0</v>
      </c>
      <c r="V16" s="487">
        <f>'[2]1.2_OriginalTargets_AfterMC'!AE301</f>
        <v>0</v>
      </c>
      <c r="W16" s="487">
        <f>'[2]1.2_OriginalTargets_AfterMC'!AF301</f>
        <v>1</v>
      </c>
      <c r="X16" s="487">
        <f>'[2]1.2_OriginalTargets_AfterMC'!AG301</f>
        <v>10</v>
      </c>
      <c r="Y16" s="488">
        <f>'[2]1.2_OriginalTargets_AfterMC'!AH301</f>
        <v>12</v>
      </c>
      <c r="AA16" s="487">
        <f>'[2]1.2_OriginalTargets_AfterMC'!AK301</f>
        <v>12</v>
      </c>
      <c r="AB16" s="487">
        <f>'[2]1.2_OriginalTargets_AfterMC'!AL301</f>
        <v>2</v>
      </c>
      <c r="AC16" s="487">
        <f>'[2]1.2_OriginalTargets_AfterMC'!AM301</f>
        <v>10</v>
      </c>
      <c r="AD16" s="487">
        <f>'[2]1.2_OriginalTargets_AfterMC'!AN301</f>
        <v>0</v>
      </c>
      <c r="AE16" s="487">
        <f>'[2]1.2_OriginalTargets_AfterMC'!AO301</f>
        <v>-7</v>
      </c>
      <c r="AF16" s="488">
        <f>'[2]1.2_OriginalTargets_AfterMC'!AP301</f>
        <v>-5</v>
      </c>
      <c r="AG16" s="482"/>
      <c r="AH16" s="487">
        <f>'[2]1.2_OriginalTargets_AfterMC'!AR301</f>
        <v>12</v>
      </c>
      <c r="AI16" s="487">
        <f>'[2]1.2_OriginalTargets_AfterMC'!AS301</f>
        <v>2</v>
      </c>
      <c r="AJ16" s="487">
        <f>'[2]1.2_OriginalTargets_AfterMC'!AT301</f>
        <v>10</v>
      </c>
      <c r="AK16" s="487">
        <f>'[2]1.2_OriginalTargets_AfterMC'!AU301</f>
        <v>0</v>
      </c>
      <c r="AL16" s="487">
        <f>'[2]1.2_OriginalTargets_AfterMC'!AV301</f>
        <v>-7</v>
      </c>
      <c r="AM16" s="488">
        <f>'[2]1.2_OriginalTargets_AfterMC'!AW301</f>
        <v>-5</v>
      </c>
      <c r="AN16" s="482"/>
      <c r="AO16" s="487">
        <f>'[2]1.2_OriginalTargets_AfterMC'!AY301</f>
        <v>0</v>
      </c>
      <c r="AP16" s="487">
        <f>'[2]1.2_OriginalTargets_AfterMC'!AZ301</f>
        <v>0</v>
      </c>
      <c r="AQ16" s="487">
        <f>'[2]1.2_OriginalTargets_AfterMC'!BA301</f>
        <v>0</v>
      </c>
      <c r="AR16" s="487">
        <f>'[2]1.2_OriginalTargets_AfterMC'!BB301</f>
        <v>0</v>
      </c>
      <c r="AS16" s="487">
        <f>'[2]1.2_OriginalTargets_AfterMC'!BC301</f>
        <v>0</v>
      </c>
      <c r="AT16" s="488">
        <f>'[2]1.2_OriginalTargets_AfterMC'!BD301</f>
        <v>0</v>
      </c>
      <c r="AU16" s="482"/>
      <c r="AV16" s="487">
        <f>'[2]1.2_OriginalTargets_AfterMC'!BF301</f>
        <v>0</v>
      </c>
      <c r="AW16" s="487">
        <f>'[2]1.2_OriginalTargets_AfterMC'!BG301</f>
        <v>0</v>
      </c>
      <c r="AX16" s="487">
        <f>'[2]1.2_OriginalTargets_AfterMC'!BH301</f>
        <v>0</v>
      </c>
      <c r="AY16" s="487">
        <f>'[2]1.2_OriginalTargets_AfterMC'!BI301</f>
        <v>0</v>
      </c>
      <c r="AZ16" s="487">
        <f>'[2]1.2_OriginalTargets_AfterMC'!BJ301</f>
        <v>0</v>
      </c>
      <c r="BA16" s="488">
        <f>'[2]1.2_OriginalTargets_AfterMC'!BK301</f>
        <v>0</v>
      </c>
    </row>
    <row r="17" spans="1:53" ht="13.5" thickBot="1" x14ac:dyDescent="0.4">
      <c r="A17" s="483"/>
      <c r="B17" s="489"/>
      <c r="C17" s="490"/>
      <c r="D17" s="491"/>
      <c r="E17" s="492" t="s">
        <v>34</v>
      </c>
      <c r="F17" s="493">
        <f>'[2]1.2_OriginalTargets_AfterMC'!I302</f>
        <v>0</v>
      </c>
      <c r="G17" s="493">
        <f>'[2]1.2_OriginalTargets_AfterMC'!J302</f>
        <v>0</v>
      </c>
      <c r="H17" s="493">
        <f>'[2]1.2_OriginalTargets_AfterMC'!K302</f>
        <v>0</v>
      </c>
      <c r="I17" s="493">
        <f>'[2]1.2_OriginalTargets_AfterMC'!L302</f>
        <v>0</v>
      </c>
      <c r="J17" s="493">
        <f>'[2]1.2_OriginalTargets_AfterMC'!M302</f>
        <v>0</v>
      </c>
      <c r="K17" s="494">
        <f>'[2]1.2_OriginalTargets_AfterMC'!N302</f>
        <v>0</v>
      </c>
      <c r="M17" s="493">
        <f>'[2]1.2_OriginalTargets_AfterMC'!S302</f>
        <v>0</v>
      </c>
      <c r="N17" s="493">
        <f>'[2]1.2_OriginalTargets_AfterMC'!T302</f>
        <v>0</v>
      </c>
      <c r="O17" s="493">
        <f>'[2]1.2_OriginalTargets_AfterMC'!U302</f>
        <v>0</v>
      </c>
      <c r="P17" s="493">
        <f>'[2]1.2_OriginalTargets_AfterMC'!V302</f>
        <v>0</v>
      </c>
      <c r="Q17" s="493">
        <f>'[2]1.2_OriginalTargets_AfterMC'!W302</f>
        <v>0</v>
      </c>
      <c r="R17" s="494">
        <f>'[2]1.2_OriginalTargets_AfterMC'!X302</f>
        <v>0</v>
      </c>
      <c r="T17" s="493">
        <f>'[2]1.2_OriginalTargets_AfterMC'!AC302</f>
        <v>0</v>
      </c>
      <c r="U17" s="493">
        <f>'[2]1.2_OriginalTargets_AfterMC'!AD302</f>
        <v>0</v>
      </c>
      <c r="V17" s="493">
        <f>'[2]1.2_OriginalTargets_AfterMC'!AE302</f>
        <v>0</v>
      </c>
      <c r="W17" s="493">
        <f>'[2]1.2_OriginalTargets_AfterMC'!AF302</f>
        <v>0</v>
      </c>
      <c r="X17" s="493">
        <f>'[2]1.2_OriginalTargets_AfterMC'!AG302</f>
        <v>0</v>
      </c>
      <c r="Y17" s="494">
        <f>'[2]1.2_OriginalTargets_AfterMC'!AH302</f>
        <v>0</v>
      </c>
      <c r="AA17" s="493">
        <f>'[2]1.2_OriginalTargets_AfterMC'!AK302</f>
        <v>0</v>
      </c>
      <c r="AB17" s="493">
        <f>'[2]1.2_OriginalTargets_AfterMC'!AL302</f>
        <v>0</v>
      </c>
      <c r="AC17" s="493">
        <f>'[2]1.2_OriginalTargets_AfterMC'!AM302</f>
        <v>0</v>
      </c>
      <c r="AD17" s="493">
        <f>'[2]1.2_OriginalTargets_AfterMC'!AN302</f>
        <v>0</v>
      </c>
      <c r="AE17" s="493">
        <f>'[2]1.2_OriginalTargets_AfterMC'!AO302</f>
        <v>0</v>
      </c>
      <c r="AF17" s="494">
        <f>'[2]1.2_OriginalTargets_AfterMC'!AP302</f>
        <v>0</v>
      </c>
      <c r="AG17" s="482"/>
      <c r="AH17" s="493">
        <f>'[2]1.2_OriginalTargets_AfterMC'!AR302</f>
        <v>0</v>
      </c>
      <c r="AI17" s="493">
        <f>'[2]1.2_OriginalTargets_AfterMC'!AS302</f>
        <v>0</v>
      </c>
      <c r="AJ17" s="493">
        <f>'[2]1.2_OriginalTargets_AfterMC'!AT302</f>
        <v>0</v>
      </c>
      <c r="AK17" s="493">
        <f>'[2]1.2_OriginalTargets_AfterMC'!AU302</f>
        <v>0</v>
      </c>
      <c r="AL17" s="493">
        <f>'[2]1.2_OriginalTargets_AfterMC'!AV302</f>
        <v>0</v>
      </c>
      <c r="AM17" s="494">
        <f>'[2]1.2_OriginalTargets_AfterMC'!AW302</f>
        <v>0</v>
      </c>
      <c r="AN17" s="482"/>
      <c r="AO17" s="493">
        <f>'[2]1.2_OriginalTargets_AfterMC'!AY302</f>
        <v>0</v>
      </c>
      <c r="AP17" s="493">
        <f>'[2]1.2_OriginalTargets_AfterMC'!AZ302</f>
        <v>0</v>
      </c>
      <c r="AQ17" s="493">
        <f>'[2]1.2_OriginalTargets_AfterMC'!BA302</f>
        <v>0</v>
      </c>
      <c r="AR17" s="493">
        <f>'[2]1.2_OriginalTargets_AfterMC'!BB302</f>
        <v>0</v>
      </c>
      <c r="AS17" s="493">
        <f>'[2]1.2_OriginalTargets_AfterMC'!BC302</f>
        <v>0</v>
      </c>
      <c r="AT17" s="494">
        <f>'[2]1.2_OriginalTargets_AfterMC'!BD302</f>
        <v>0</v>
      </c>
      <c r="AU17" s="482"/>
      <c r="AV17" s="493">
        <f>'[2]1.2_OriginalTargets_AfterMC'!BF302</f>
        <v>0</v>
      </c>
      <c r="AW17" s="493">
        <f>'[2]1.2_OriginalTargets_AfterMC'!BG302</f>
        <v>0</v>
      </c>
      <c r="AX17" s="493">
        <f>'[2]1.2_OriginalTargets_AfterMC'!BH302</f>
        <v>0</v>
      </c>
      <c r="AY17" s="493">
        <f>'[2]1.2_OriginalTargets_AfterMC'!BI302</f>
        <v>0</v>
      </c>
      <c r="AZ17" s="493">
        <f>'[2]1.2_OriginalTargets_AfterMC'!BJ302</f>
        <v>0</v>
      </c>
      <c r="BA17" s="494">
        <f>'[2]1.2_OriginalTargets_AfterMC'!BK302</f>
        <v>0</v>
      </c>
    </row>
    <row r="18" spans="1:53" ht="25.5" x14ac:dyDescent="0.35">
      <c r="A18" s="495" t="s">
        <v>20</v>
      </c>
      <c r="B18" s="476">
        <v>2</v>
      </c>
      <c r="C18" s="477" t="s">
        <v>63</v>
      </c>
      <c r="D18" s="478" t="s">
        <v>38</v>
      </c>
      <c r="E18" s="496" t="s">
        <v>31</v>
      </c>
      <c r="F18" s="480">
        <f>'[2]1.2_OriginalTargets_AfterMC'!I303</f>
        <v>0</v>
      </c>
      <c r="G18" s="480">
        <f>'[2]1.2_OriginalTargets_AfterMC'!J303</f>
        <v>0</v>
      </c>
      <c r="H18" s="480">
        <f>'[2]1.2_OriginalTargets_AfterMC'!K303</f>
        <v>0</v>
      </c>
      <c r="I18" s="480">
        <f>'[2]1.2_OriginalTargets_AfterMC'!L303</f>
        <v>0</v>
      </c>
      <c r="J18" s="480">
        <f>'[2]1.2_OriginalTargets_AfterMC'!M303</f>
        <v>0</v>
      </c>
      <c r="K18" s="481">
        <f>'[2]1.2_OriginalTargets_AfterMC'!N303</f>
        <v>0</v>
      </c>
      <c r="M18" s="480">
        <f>'[2]1.2_OriginalTargets_AfterMC'!S303</f>
        <v>0</v>
      </c>
      <c r="N18" s="480">
        <f>'[2]1.2_OriginalTargets_AfterMC'!T303</f>
        <v>0</v>
      </c>
      <c r="O18" s="480">
        <f>'[2]1.2_OriginalTargets_AfterMC'!U303</f>
        <v>0</v>
      </c>
      <c r="P18" s="480">
        <f>'[2]1.2_OriginalTargets_AfterMC'!V303</f>
        <v>0</v>
      </c>
      <c r="Q18" s="480">
        <f>'[2]1.2_OriginalTargets_AfterMC'!W303</f>
        <v>0</v>
      </c>
      <c r="R18" s="481">
        <f>'[2]1.2_OriginalTargets_AfterMC'!X303</f>
        <v>0</v>
      </c>
      <c r="T18" s="480">
        <f>'[2]1.2_OriginalTargets_AfterMC'!AC303</f>
        <v>0</v>
      </c>
      <c r="U18" s="480">
        <f>'[2]1.2_OriginalTargets_AfterMC'!AD303</f>
        <v>0</v>
      </c>
      <c r="V18" s="480">
        <f>'[2]1.2_OriginalTargets_AfterMC'!AE303</f>
        <v>0</v>
      </c>
      <c r="W18" s="480">
        <f>'[2]1.2_OriginalTargets_AfterMC'!AF303</f>
        <v>0</v>
      </c>
      <c r="X18" s="480">
        <f>'[2]1.2_OriginalTargets_AfterMC'!AG303</f>
        <v>0</v>
      </c>
      <c r="Y18" s="481">
        <f>'[2]1.2_OriginalTargets_AfterMC'!AH303</f>
        <v>0</v>
      </c>
      <c r="AA18" s="480">
        <f>'[2]1.2_OriginalTargets_AfterMC'!AK303</f>
        <v>0</v>
      </c>
      <c r="AB18" s="480">
        <f>'[2]1.2_OriginalTargets_AfterMC'!AL303</f>
        <v>0</v>
      </c>
      <c r="AC18" s="480">
        <f>'[2]1.2_OriginalTargets_AfterMC'!AM303</f>
        <v>0</v>
      </c>
      <c r="AD18" s="480">
        <f>'[2]1.2_OriginalTargets_AfterMC'!AN303</f>
        <v>0</v>
      </c>
      <c r="AE18" s="480">
        <f>'[2]1.2_OriginalTargets_AfterMC'!AO303</f>
        <v>0</v>
      </c>
      <c r="AF18" s="481">
        <f>'[2]1.2_OriginalTargets_AfterMC'!AP303</f>
        <v>0</v>
      </c>
      <c r="AG18" s="482"/>
      <c r="AH18" s="480">
        <f>'[2]1.2_OriginalTargets_AfterMC'!AR303</f>
        <v>0</v>
      </c>
      <c r="AI18" s="480">
        <f>'[2]1.2_OriginalTargets_AfterMC'!AS303</f>
        <v>0</v>
      </c>
      <c r="AJ18" s="480">
        <f>'[2]1.2_OriginalTargets_AfterMC'!AT303</f>
        <v>0</v>
      </c>
      <c r="AK18" s="480">
        <f>'[2]1.2_OriginalTargets_AfterMC'!AU303</f>
        <v>0</v>
      </c>
      <c r="AL18" s="480">
        <f>'[2]1.2_OriginalTargets_AfterMC'!AV303</f>
        <v>0</v>
      </c>
      <c r="AM18" s="481">
        <f>'[2]1.2_OriginalTargets_AfterMC'!AW303</f>
        <v>0</v>
      </c>
      <c r="AN18" s="482"/>
      <c r="AO18" s="480">
        <f>'[2]1.2_OriginalTargets_AfterMC'!AY303</f>
        <v>0</v>
      </c>
      <c r="AP18" s="480">
        <f>'[2]1.2_OriginalTargets_AfterMC'!AZ303</f>
        <v>0</v>
      </c>
      <c r="AQ18" s="480">
        <f>'[2]1.2_OriginalTargets_AfterMC'!BA303</f>
        <v>0</v>
      </c>
      <c r="AR18" s="480">
        <f>'[2]1.2_OriginalTargets_AfterMC'!BB303</f>
        <v>0</v>
      </c>
      <c r="AS18" s="480">
        <f>'[2]1.2_OriginalTargets_AfterMC'!BC303</f>
        <v>0</v>
      </c>
      <c r="AT18" s="481">
        <f>'[2]1.2_OriginalTargets_AfterMC'!BD303</f>
        <v>0</v>
      </c>
      <c r="AU18" s="482"/>
      <c r="AV18" s="480">
        <f>'[2]1.2_OriginalTargets_AfterMC'!BF303</f>
        <v>0</v>
      </c>
      <c r="AW18" s="480">
        <f>'[2]1.2_OriginalTargets_AfterMC'!BG303</f>
        <v>0</v>
      </c>
      <c r="AX18" s="480">
        <f>'[2]1.2_OriginalTargets_AfterMC'!BH303</f>
        <v>0</v>
      </c>
      <c r="AY18" s="480">
        <f>'[2]1.2_OriginalTargets_AfterMC'!BI303</f>
        <v>0</v>
      </c>
      <c r="AZ18" s="480">
        <f>'[2]1.2_OriginalTargets_AfterMC'!BJ303</f>
        <v>0</v>
      </c>
      <c r="BA18" s="481">
        <f>'[2]1.2_OriginalTargets_AfterMC'!BK303</f>
        <v>0</v>
      </c>
    </row>
    <row r="19" spans="1:53" ht="13.15" x14ac:dyDescent="0.35">
      <c r="A19" s="483"/>
      <c r="B19" s="484"/>
      <c r="C19" s="485"/>
      <c r="D19" s="486"/>
      <c r="E19" s="479" t="s">
        <v>32</v>
      </c>
      <c r="F19" s="487">
        <f>'[2]1.2_OriginalTargets_AfterMC'!I304</f>
        <v>2</v>
      </c>
      <c r="G19" s="487">
        <f>'[2]1.2_OriginalTargets_AfterMC'!J304</f>
        <v>0</v>
      </c>
      <c r="H19" s="487">
        <f>'[2]1.2_OriginalTargets_AfterMC'!K304</f>
        <v>1</v>
      </c>
      <c r="I19" s="487">
        <f>'[2]1.2_OriginalTargets_AfterMC'!L304</f>
        <v>1</v>
      </c>
      <c r="J19" s="487">
        <f>'[2]1.2_OriginalTargets_AfterMC'!M304</f>
        <v>0</v>
      </c>
      <c r="K19" s="488">
        <f>'[2]1.2_OriginalTargets_AfterMC'!N304</f>
        <v>0</v>
      </c>
      <c r="M19" s="487">
        <f>'[2]1.2_OriginalTargets_AfterMC'!S304</f>
        <v>2</v>
      </c>
      <c r="N19" s="487">
        <f>'[2]1.2_OriginalTargets_AfterMC'!T304</f>
        <v>0</v>
      </c>
      <c r="O19" s="487">
        <f>'[2]1.2_OriginalTargets_AfterMC'!U304</f>
        <v>2</v>
      </c>
      <c r="P19" s="487">
        <f>'[2]1.2_OriginalTargets_AfterMC'!V304</f>
        <v>0</v>
      </c>
      <c r="Q19" s="487">
        <f>'[2]1.2_OriginalTargets_AfterMC'!W304</f>
        <v>0</v>
      </c>
      <c r="R19" s="488">
        <f>'[2]1.2_OriginalTargets_AfterMC'!X304</f>
        <v>0</v>
      </c>
      <c r="T19" s="487">
        <f>'[2]1.2_OriginalTargets_AfterMC'!AC304</f>
        <v>2</v>
      </c>
      <c r="U19" s="487">
        <f>'[2]1.2_OriginalTargets_AfterMC'!AD304</f>
        <v>0</v>
      </c>
      <c r="V19" s="487">
        <f>'[2]1.2_OriginalTargets_AfterMC'!AE304</f>
        <v>0</v>
      </c>
      <c r="W19" s="487">
        <f>'[2]1.2_OriginalTargets_AfterMC'!AF304</f>
        <v>0</v>
      </c>
      <c r="X19" s="487">
        <f>'[2]1.2_OriginalTargets_AfterMC'!AG304</f>
        <v>1</v>
      </c>
      <c r="Y19" s="488">
        <f>'[2]1.2_OriginalTargets_AfterMC'!AH304</f>
        <v>1</v>
      </c>
      <c r="AA19" s="487">
        <f>'[2]1.2_OriginalTargets_AfterMC'!AK304</f>
        <v>2</v>
      </c>
      <c r="AB19" s="487">
        <f>'[2]1.2_OriginalTargets_AfterMC'!AL304</f>
        <v>0</v>
      </c>
      <c r="AC19" s="487">
        <f>'[2]1.2_OriginalTargets_AfterMC'!AM304</f>
        <v>2</v>
      </c>
      <c r="AD19" s="487">
        <f>'[2]1.2_OriginalTargets_AfterMC'!AN304</f>
        <v>0</v>
      </c>
      <c r="AE19" s="487">
        <f>'[2]1.2_OriginalTargets_AfterMC'!AO304</f>
        <v>-1</v>
      </c>
      <c r="AF19" s="488">
        <f>'[2]1.2_OriginalTargets_AfterMC'!AP304</f>
        <v>-1</v>
      </c>
      <c r="AG19" s="482"/>
      <c r="AH19" s="487">
        <f>'[2]1.2_OriginalTargets_AfterMC'!AR304</f>
        <v>0</v>
      </c>
      <c r="AI19" s="487">
        <f>'[2]1.2_OriginalTargets_AfterMC'!AS304</f>
        <v>0</v>
      </c>
      <c r="AJ19" s="487">
        <f>'[2]1.2_OriginalTargets_AfterMC'!AT304</f>
        <v>0</v>
      </c>
      <c r="AK19" s="487">
        <f>'[2]1.2_OriginalTargets_AfterMC'!AU304</f>
        <v>0</v>
      </c>
      <c r="AL19" s="487">
        <f>'[2]1.2_OriginalTargets_AfterMC'!AV304</f>
        <v>0</v>
      </c>
      <c r="AM19" s="488">
        <f>'[2]1.2_OriginalTargets_AfterMC'!AW304</f>
        <v>0</v>
      </c>
      <c r="AN19" s="482"/>
      <c r="AO19" s="487">
        <f>'[2]1.2_OriginalTargets_AfterMC'!AY304</f>
        <v>2</v>
      </c>
      <c r="AP19" s="487">
        <f>'[2]1.2_OriginalTargets_AfterMC'!AZ304</f>
        <v>0</v>
      </c>
      <c r="AQ19" s="487">
        <f>'[2]1.2_OriginalTargets_AfterMC'!BA304</f>
        <v>2</v>
      </c>
      <c r="AR19" s="487">
        <f>'[2]1.2_OriginalTargets_AfterMC'!BB304</f>
        <v>0</v>
      </c>
      <c r="AS19" s="487">
        <f>'[2]1.2_OriginalTargets_AfterMC'!BC304</f>
        <v>-1</v>
      </c>
      <c r="AT19" s="488">
        <f>'[2]1.2_OriginalTargets_AfterMC'!BD304</f>
        <v>-1</v>
      </c>
      <c r="AU19" s="482"/>
      <c r="AV19" s="487">
        <f>'[2]1.2_OriginalTargets_AfterMC'!BF304</f>
        <v>0</v>
      </c>
      <c r="AW19" s="487">
        <f>'[2]1.2_OriginalTargets_AfterMC'!BG304</f>
        <v>0</v>
      </c>
      <c r="AX19" s="487">
        <f>'[2]1.2_OriginalTargets_AfterMC'!BH304</f>
        <v>0</v>
      </c>
      <c r="AY19" s="487">
        <f>'[2]1.2_OriginalTargets_AfterMC'!BI304</f>
        <v>0</v>
      </c>
      <c r="AZ19" s="487">
        <f>'[2]1.2_OriginalTargets_AfterMC'!BJ304</f>
        <v>0</v>
      </c>
      <c r="BA19" s="488">
        <f>'[2]1.2_OriginalTargets_AfterMC'!BK304</f>
        <v>0</v>
      </c>
    </row>
    <row r="20" spans="1:53" ht="13.15" x14ac:dyDescent="0.35">
      <c r="A20" s="483"/>
      <c r="B20" s="484"/>
      <c r="C20" s="485"/>
      <c r="D20" s="486"/>
      <c r="E20" s="479" t="s">
        <v>33</v>
      </c>
      <c r="F20" s="487">
        <f>'[2]1.2_OriginalTargets_AfterMC'!I305</f>
        <v>0</v>
      </c>
      <c r="G20" s="487">
        <f>'[2]1.2_OriginalTargets_AfterMC'!J305</f>
        <v>0</v>
      </c>
      <c r="H20" s="487">
        <f>'[2]1.2_OriginalTargets_AfterMC'!K305</f>
        <v>0</v>
      </c>
      <c r="I20" s="487">
        <f>'[2]1.2_OriginalTargets_AfterMC'!L305</f>
        <v>0</v>
      </c>
      <c r="J20" s="487">
        <f>'[2]1.2_OriginalTargets_AfterMC'!M305</f>
        <v>0</v>
      </c>
      <c r="K20" s="488">
        <f>'[2]1.2_OriginalTargets_AfterMC'!N305</f>
        <v>0</v>
      </c>
      <c r="M20" s="487">
        <f>'[2]1.2_OriginalTargets_AfterMC'!S305</f>
        <v>0</v>
      </c>
      <c r="N20" s="487">
        <f>'[2]1.2_OriginalTargets_AfterMC'!T305</f>
        <v>0</v>
      </c>
      <c r="O20" s="487">
        <f>'[2]1.2_OriginalTargets_AfterMC'!U305</f>
        <v>0</v>
      </c>
      <c r="P20" s="487">
        <f>'[2]1.2_OriginalTargets_AfterMC'!V305</f>
        <v>0</v>
      </c>
      <c r="Q20" s="487">
        <f>'[2]1.2_OriginalTargets_AfterMC'!W305</f>
        <v>0</v>
      </c>
      <c r="R20" s="488">
        <f>'[2]1.2_OriginalTargets_AfterMC'!X305</f>
        <v>0</v>
      </c>
      <c r="T20" s="487">
        <f>'[2]1.2_OriginalTargets_AfterMC'!AC305</f>
        <v>0</v>
      </c>
      <c r="U20" s="487">
        <f>'[2]1.2_OriginalTargets_AfterMC'!AD305</f>
        <v>0</v>
      </c>
      <c r="V20" s="487">
        <f>'[2]1.2_OriginalTargets_AfterMC'!AE305</f>
        <v>0</v>
      </c>
      <c r="W20" s="487">
        <f>'[2]1.2_OriginalTargets_AfterMC'!AF305</f>
        <v>0</v>
      </c>
      <c r="X20" s="487">
        <f>'[2]1.2_OriginalTargets_AfterMC'!AG305</f>
        <v>0</v>
      </c>
      <c r="Y20" s="488">
        <f>'[2]1.2_OriginalTargets_AfterMC'!AH305</f>
        <v>0</v>
      </c>
      <c r="AA20" s="487">
        <f>'[2]1.2_OriginalTargets_AfterMC'!AK305</f>
        <v>0</v>
      </c>
      <c r="AB20" s="487">
        <f>'[2]1.2_OriginalTargets_AfterMC'!AL305</f>
        <v>0</v>
      </c>
      <c r="AC20" s="487">
        <f>'[2]1.2_OriginalTargets_AfterMC'!AM305</f>
        <v>0</v>
      </c>
      <c r="AD20" s="487">
        <f>'[2]1.2_OriginalTargets_AfterMC'!AN305</f>
        <v>0</v>
      </c>
      <c r="AE20" s="487">
        <f>'[2]1.2_OriginalTargets_AfterMC'!AO305</f>
        <v>0</v>
      </c>
      <c r="AF20" s="488">
        <f>'[2]1.2_OriginalTargets_AfterMC'!AP305</f>
        <v>0</v>
      </c>
      <c r="AG20" s="482"/>
      <c r="AH20" s="487">
        <f>'[2]1.2_OriginalTargets_AfterMC'!AR305</f>
        <v>0</v>
      </c>
      <c r="AI20" s="487">
        <f>'[2]1.2_OriginalTargets_AfterMC'!AS305</f>
        <v>0</v>
      </c>
      <c r="AJ20" s="487">
        <f>'[2]1.2_OriginalTargets_AfterMC'!AT305</f>
        <v>0</v>
      </c>
      <c r="AK20" s="487">
        <f>'[2]1.2_OriginalTargets_AfterMC'!AU305</f>
        <v>0</v>
      </c>
      <c r="AL20" s="487">
        <f>'[2]1.2_OriginalTargets_AfterMC'!AV305</f>
        <v>0</v>
      </c>
      <c r="AM20" s="488">
        <f>'[2]1.2_OriginalTargets_AfterMC'!AW305</f>
        <v>0</v>
      </c>
      <c r="AN20" s="482"/>
      <c r="AO20" s="487">
        <f>'[2]1.2_OriginalTargets_AfterMC'!AY305</f>
        <v>0</v>
      </c>
      <c r="AP20" s="487">
        <f>'[2]1.2_OriginalTargets_AfterMC'!AZ305</f>
        <v>0</v>
      </c>
      <c r="AQ20" s="487">
        <f>'[2]1.2_OriginalTargets_AfterMC'!BA305</f>
        <v>0</v>
      </c>
      <c r="AR20" s="487">
        <f>'[2]1.2_OriginalTargets_AfterMC'!BB305</f>
        <v>0</v>
      </c>
      <c r="AS20" s="487">
        <f>'[2]1.2_OriginalTargets_AfterMC'!BC305</f>
        <v>0</v>
      </c>
      <c r="AT20" s="488">
        <f>'[2]1.2_OriginalTargets_AfterMC'!BD305</f>
        <v>0</v>
      </c>
      <c r="AU20" s="482"/>
      <c r="AV20" s="487">
        <f>'[2]1.2_OriginalTargets_AfterMC'!BF305</f>
        <v>0</v>
      </c>
      <c r="AW20" s="487">
        <f>'[2]1.2_OriginalTargets_AfterMC'!BG305</f>
        <v>0</v>
      </c>
      <c r="AX20" s="487">
        <f>'[2]1.2_OriginalTargets_AfterMC'!BH305</f>
        <v>0</v>
      </c>
      <c r="AY20" s="487">
        <f>'[2]1.2_OriginalTargets_AfterMC'!BI305</f>
        <v>0</v>
      </c>
      <c r="AZ20" s="487">
        <f>'[2]1.2_OriginalTargets_AfterMC'!BJ305</f>
        <v>0</v>
      </c>
      <c r="BA20" s="488">
        <f>'[2]1.2_OriginalTargets_AfterMC'!BK305</f>
        <v>0</v>
      </c>
    </row>
    <row r="21" spans="1:53" ht="13.5" thickBot="1" x14ac:dyDescent="0.4">
      <c r="A21" s="483"/>
      <c r="B21" s="489"/>
      <c r="C21" s="490"/>
      <c r="D21" s="491"/>
      <c r="E21" s="492" t="s">
        <v>34</v>
      </c>
      <c r="F21" s="493">
        <f>'[2]1.2_OriginalTargets_AfterMC'!I306</f>
        <v>0</v>
      </c>
      <c r="G21" s="493">
        <f>'[2]1.2_OriginalTargets_AfterMC'!J306</f>
        <v>0</v>
      </c>
      <c r="H21" s="493">
        <f>'[2]1.2_OriginalTargets_AfterMC'!K306</f>
        <v>0</v>
      </c>
      <c r="I21" s="493">
        <f>'[2]1.2_OriginalTargets_AfterMC'!L306</f>
        <v>0</v>
      </c>
      <c r="J21" s="493">
        <f>'[2]1.2_OriginalTargets_AfterMC'!M306</f>
        <v>0</v>
      </c>
      <c r="K21" s="494">
        <f>'[2]1.2_OriginalTargets_AfterMC'!N306</f>
        <v>0</v>
      </c>
      <c r="M21" s="493">
        <f>'[2]1.2_OriginalTargets_AfterMC'!S306</f>
        <v>0</v>
      </c>
      <c r="N21" s="493">
        <f>'[2]1.2_OriginalTargets_AfterMC'!T306</f>
        <v>0</v>
      </c>
      <c r="O21" s="493">
        <f>'[2]1.2_OriginalTargets_AfterMC'!U306</f>
        <v>0</v>
      </c>
      <c r="P21" s="493">
        <f>'[2]1.2_OriginalTargets_AfterMC'!V306</f>
        <v>0</v>
      </c>
      <c r="Q21" s="493">
        <f>'[2]1.2_OriginalTargets_AfterMC'!W306</f>
        <v>0</v>
      </c>
      <c r="R21" s="494">
        <f>'[2]1.2_OriginalTargets_AfterMC'!X306</f>
        <v>0</v>
      </c>
      <c r="T21" s="493">
        <f>'[2]1.2_OriginalTargets_AfterMC'!AC306</f>
        <v>0</v>
      </c>
      <c r="U21" s="493">
        <f>'[2]1.2_OriginalTargets_AfterMC'!AD306</f>
        <v>0</v>
      </c>
      <c r="V21" s="493">
        <f>'[2]1.2_OriginalTargets_AfterMC'!AE306</f>
        <v>0</v>
      </c>
      <c r="W21" s="493">
        <f>'[2]1.2_OriginalTargets_AfterMC'!AF306</f>
        <v>0</v>
      </c>
      <c r="X21" s="493">
        <f>'[2]1.2_OriginalTargets_AfterMC'!AG306</f>
        <v>0</v>
      </c>
      <c r="Y21" s="494">
        <f>'[2]1.2_OriginalTargets_AfterMC'!AH306</f>
        <v>0</v>
      </c>
      <c r="AA21" s="493">
        <f>'[2]1.2_OriginalTargets_AfterMC'!AK306</f>
        <v>0</v>
      </c>
      <c r="AB21" s="493">
        <f>'[2]1.2_OriginalTargets_AfterMC'!AL306</f>
        <v>0</v>
      </c>
      <c r="AC21" s="493">
        <f>'[2]1.2_OriginalTargets_AfterMC'!AM306</f>
        <v>0</v>
      </c>
      <c r="AD21" s="493">
        <f>'[2]1.2_OriginalTargets_AfterMC'!AN306</f>
        <v>0</v>
      </c>
      <c r="AE21" s="493">
        <f>'[2]1.2_OriginalTargets_AfterMC'!AO306</f>
        <v>0</v>
      </c>
      <c r="AF21" s="494">
        <f>'[2]1.2_OriginalTargets_AfterMC'!AP306</f>
        <v>0</v>
      </c>
      <c r="AG21" s="482"/>
      <c r="AH21" s="493">
        <f>'[2]1.2_OriginalTargets_AfterMC'!AR306</f>
        <v>0</v>
      </c>
      <c r="AI21" s="493">
        <f>'[2]1.2_OriginalTargets_AfterMC'!AS306</f>
        <v>0</v>
      </c>
      <c r="AJ21" s="493">
        <f>'[2]1.2_OriginalTargets_AfterMC'!AT306</f>
        <v>0</v>
      </c>
      <c r="AK21" s="493">
        <f>'[2]1.2_OriginalTargets_AfterMC'!AU306</f>
        <v>0</v>
      </c>
      <c r="AL21" s="493">
        <f>'[2]1.2_OriginalTargets_AfterMC'!AV306</f>
        <v>0</v>
      </c>
      <c r="AM21" s="494">
        <f>'[2]1.2_OriginalTargets_AfterMC'!AW306</f>
        <v>0</v>
      </c>
      <c r="AN21" s="482"/>
      <c r="AO21" s="493">
        <f>'[2]1.2_OriginalTargets_AfterMC'!AY306</f>
        <v>0</v>
      </c>
      <c r="AP21" s="493">
        <f>'[2]1.2_OriginalTargets_AfterMC'!AZ306</f>
        <v>0</v>
      </c>
      <c r="AQ21" s="493">
        <f>'[2]1.2_OriginalTargets_AfterMC'!BA306</f>
        <v>0</v>
      </c>
      <c r="AR21" s="493">
        <f>'[2]1.2_OriginalTargets_AfterMC'!BB306</f>
        <v>0</v>
      </c>
      <c r="AS21" s="493">
        <f>'[2]1.2_OriginalTargets_AfterMC'!BC306</f>
        <v>0</v>
      </c>
      <c r="AT21" s="494">
        <f>'[2]1.2_OriginalTargets_AfterMC'!BD306</f>
        <v>0</v>
      </c>
      <c r="AU21" s="482"/>
      <c r="AV21" s="493">
        <f>'[2]1.2_OriginalTargets_AfterMC'!BF306</f>
        <v>0</v>
      </c>
      <c r="AW21" s="493">
        <f>'[2]1.2_OriginalTargets_AfterMC'!BG306</f>
        <v>0</v>
      </c>
      <c r="AX21" s="493">
        <f>'[2]1.2_OriginalTargets_AfterMC'!BH306</f>
        <v>0</v>
      </c>
      <c r="AY21" s="493">
        <f>'[2]1.2_OriginalTargets_AfterMC'!BI306</f>
        <v>0</v>
      </c>
      <c r="AZ21" s="493">
        <f>'[2]1.2_OriginalTargets_AfterMC'!BJ306</f>
        <v>0</v>
      </c>
      <c r="BA21" s="494">
        <f>'[2]1.2_OriginalTargets_AfterMC'!BK306</f>
        <v>0</v>
      </c>
    </row>
    <row r="22" spans="1:53" ht="25.5" x14ac:dyDescent="0.35">
      <c r="A22" s="495" t="s">
        <v>20</v>
      </c>
      <c r="B22" s="476">
        <v>7</v>
      </c>
      <c r="C22" s="477" t="s">
        <v>11</v>
      </c>
      <c r="D22" s="478" t="s">
        <v>36</v>
      </c>
      <c r="E22" s="496" t="s">
        <v>31</v>
      </c>
      <c r="F22" s="480">
        <f>'[2]1.2_OriginalTargets_AfterMC'!I307</f>
        <v>0</v>
      </c>
      <c r="G22" s="480">
        <f>'[2]1.2_OriginalTargets_AfterMC'!J307</f>
        <v>0</v>
      </c>
      <c r="H22" s="480">
        <f>'[2]1.2_OriginalTargets_AfterMC'!K307</f>
        <v>0</v>
      </c>
      <c r="I22" s="480">
        <f>'[2]1.2_OriginalTargets_AfterMC'!L307</f>
        <v>0</v>
      </c>
      <c r="J22" s="480">
        <f>'[2]1.2_OriginalTargets_AfterMC'!M307</f>
        <v>0</v>
      </c>
      <c r="K22" s="481">
        <f>'[2]1.2_OriginalTargets_AfterMC'!N307</f>
        <v>0</v>
      </c>
      <c r="M22" s="480">
        <f>'[2]1.2_OriginalTargets_AfterMC'!S307</f>
        <v>0</v>
      </c>
      <c r="N22" s="480">
        <f>'[2]1.2_OriginalTargets_AfterMC'!T307</f>
        <v>0</v>
      </c>
      <c r="O22" s="480">
        <f>'[2]1.2_OriginalTargets_AfterMC'!U307</f>
        <v>0</v>
      </c>
      <c r="P22" s="480">
        <f>'[2]1.2_OriginalTargets_AfterMC'!V307</f>
        <v>0</v>
      </c>
      <c r="Q22" s="480">
        <f>'[2]1.2_OriginalTargets_AfterMC'!W307</f>
        <v>0</v>
      </c>
      <c r="R22" s="481">
        <f>'[2]1.2_OriginalTargets_AfterMC'!X307</f>
        <v>0</v>
      </c>
      <c r="T22" s="480">
        <f>'[2]1.2_OriginalTargets_AfterMC'!AC307</f>
        <v>0</v>
      </c>
      <c r="U22" s="480">
        <f>'[2]1.2_OriginalTargets_AfterMC'!AD307</f>
        <v>0</v>
      </c>
      <c r="V22" s="480">
        <f>'[2]1.2_OriginalTargets_AfterMC'!AE307</f>
        <v>0</v>
      </c>
      <c r="W22" s="480">
        <f>'[2]1.2_OriginalTargets_AfterMC'!AF307</f>
        <v>0</v>
      </c>
      <c r="X22" s="480">
        <f>'[2]1.2_OriginalTargets_AfterMC'!AG307</f>
        <v>0</v>
      </c>
      <c r="Y22" s="481">
        <f>'[2]1.2_OriginalTargets_AfterMC'!AH307</f>
        <v>0</v>
      </c>
      <c r="AA22" s="480">
        <f>'[2]1.2_OriginalTargets_AfterMC'!AK307</f>
        <v>0</v>
      </c>
      <c r="AB22" s="480">
        <f>'[2]1.2_OriginalTargets_AfterMC'!AL307</f>
        <v>0</v>
      </c>
      <c r="AC22" s="480">
        <f>'[2]1.2_OriginalTargets_AfterMC'!AM307</f>
        <v>0</v>
      </c>
      <c r="AD22" s="480">
        <f>'[2]1.2_OriginalTargets_AfterMC'!AN307</f>
        <v>0</v>
      </c>
      <c r="AE22" s="480">
        <f>'[2]1.2_OriginalTargets_AfterMC'!AO307</f>
        <v>0</v>
      </c>
      <c r="AF22" s="481">
        <f>'[2]1.2_OriginalTargets_AfterMC'!AP307</f>
        <v>0</v>
      </c>
      <c r="AG22" s="482"/>
      <c r="AH22" s="480">
        <f>'[2]1.2_OriginalTargets_AfterMC'!AR307</f>
        <v>0</v>
      </c>
      <c r="AI22" s="480">
        <f>'[2]1.2_OriginalTargets_AfterMC'!AS307</f>
        <v>0</v>
      </c>
      <c r="AJ22" s="480">
        <f>'[2]1.2_OriginalTargets_AfterMC'!AT307</f>
        <v>0</v>
      </c>
      <c r="AK22" s="480">
        <f>'[2]1.2_OriginalTargets_AfterMC'!AU307</f>
        <v>0</v>
      </c>
      <c r="AL22" s="480">
        <f>'[2]1.2_OriginalTargets_AfterMC'!AV307</f>
        <v>0</v>
      </c>
      <c r="AM22" s="481">
        <f>'[2]1.2_OriginalTargets_AfterMC'!AW307</f>
        <v>0</v>
      </c>
      <c r="AN22" s="482"/>
      <c r="AO22" s="480">
        <f>'[2]1.2_OriginalTargets_AfterMC'!AY307</f>
        <v>0</v>
      </c>
      <c r="AP22" s="480">
        <f>'[2]1.2_OriginalTargets_AfterMC'!AZ307</f>
        <v>0</v>
      </c>
      <c r="AQ22" s="480">
        <f>'[2]1.2_OriginalTargets_AfterMC'!BA307</f>
        <v>0</v>
      </c>
      <c r="AR22" s="480">
        <f>'[2]1.2_OriginalTargets_AfterMC'!BB307</f>
        <v>0</v>
      </c>
      <c r="AS22" s="480">
        <f>'[2]1.2_OriginalTargets_AfterMC'!BC307</f>
        <v>0</v>
      </c>
      <c r="AT22" s="481">
        <f>'[2]1.2_OriginalTargets_AfterMC'!BD307</f>
        <v>0</v>
      </c>
      <c r="AU22" s="482"/>
      <c r="AV22" s="480">
        <f>'[2]1.2_OriginalTargets_AfterMC'!BF307</f>
        <v>0</v>
      </c>
      <c r="AW22" s="480">
        <f>'[2]1.2_OriginalTargets_AfterMC'!BG307</f>
        <v>0</v>
      </c>
      <c r="AX22" s="480">
        <f>'[2]1.2_OriginalTargets_AfterMC'!BH307</f>
        <v>0</v>
      </c>
      <c r="AY22" s="480">
        <f>'[2]1.2_OriginalTargets_AfterMC'!BI307</f>
        <v>0</v>
      </c>
      <c r="AZ22" s="480">
        <f>'[2]1.2_OriginalTargets_AfterMC'!BJ307</f>
        <v>0</v>
      </c>
      <c r="BA22" s="481">
        <f>'[2]1.2_OriginalTargets_AfterMC'!BK307</f>
        <v>0</v>
      </c>
    </row>
    <row r="23" spans="1:53" ht="13.15" x14ac:dyDescent="0.35">
      <c r="A23" s="483"/>
      <c r="B23" s="484"/>
      <c r="C23" s="485"/>
      <c r="D23" s="486"/>
      <c r="E23" s="479" t="s">
        <v>32</v>
      </c>
      <c r="F23" s="487">
        <f>'[2]1.2_OriginalTargets_AfterMC'!I308</f>
        <v>0</v>
      </c>
      <c r="G23" s="487">
        <f>'[2]1.2_OriginalTargets_AfterMC'!J308</f>
        <v>0</v>
      </c>
      <c r="H23" s="487">
        <f>'[2]1.2_OriginalTargets_AfterMC'!K308</f>
        <v>0</v>
      </c>
      <c r="I23" s="487">
        <f>'[2]1.2_OriginalTargets_AfterMC'!L308</f>
        <v>0</v>
      </c>
      <c r="J23" s="487">
        <f>'[2]1.2_OriginalTargets_AfterMC'!M308</f>
        <v>0</v>
      </c>
      <c r="K23" s="488">
        <f>'[2]1.2_OriginalTargets_AfterMC'!N308</f>
        <v>0</v>
      </c>
      <c r="M23" s="487">
        <f>'[2]1.2_OriginalTargets_AfterMC'!S308</f>
        <v>0</v>
      </c>
      <c r="N23" s="487">
        <f>'[2]1.2_OriginalTargets_AfterMC'!T308</f>
        <v>0</v>
      </c>
      <c r="O23" s="487">
        <f>'[2]1.2_OriginalTargets_AfterMC'!U308</f>
        <v>0</v>
      </c>
      <c r="P23" s="487">
        <f>'[2]1.2_OriginalTargets_AfterMC'!V308</f>
        <v>0</v>
      </c>
      <c r="Q23" s="487">
        <f>'[2]1.2_OriginalTargets_AfterMC'!W308</f>
        <v>0</v>
      </c>
      <c r="R23" s="488">
        <f>'[2]1.2_OriginalTargets_AfterMC'!X308</f>
        <v>0</v>
      </c>
      <c r="T23" s="487">
        <f>'[2]1.2_OriginalTargets_AfterMC'!AC308</f>
        <v>0</v>
      </c>
      <c r="U23" s="487">
        <f>'[2]1.2_OriginalTargets_AfterMC'!AD308</f>
        <v>0</v>
      </c>
      <c r="V23" s="487">
        <f>'[2]1.2_OriginalTargets_AfterMC'!AE308</f>
        <v>0</v>
      </c>
      <c r="W23" s="487">
        <f>'[2]1.2_OriginalTargets_AfterMC'!AF308</f>
        <v>0</v>
      </c>
      <c r="X23" s="487">
        <f>'[2]1.2_OriginalTargets_AfterMC'!AG308</f>
        <v>0</v>
      </c>
      <c r="Y23" s="488">
        <f>'[2]1.2_OriginalTargets_AfterMC'!AH308</f>
        <v>0</v>
      </c>
      <c r="AA23" s="487">
        <f>'[2]1.2_OriginalTargets_AfterMC'!AK308</f>
        <v>0</v>
      </c>
      <c r="AB23" s="487">
        <f>'[2]1.2_OriginalTargets_AfterMC'!AL308</f>
        <v>0</v>
      </c>
      <c r="AC23" s="487">
        <f>'[2]1.2_OriginalTargets_AfterMC'!AM308</f>
        <v>0</v>
      </c>
      <c r="AD23" s="487">
        <f>'[2]1.2_OriginalTargets_AfterMC'!AN308</f>
        <v>0</v>
      </c>
      <c r="AE23" s="487">
        <f>'[2]1.2_OriginalTargets_AfterMC'!AO308</f>
        <v>0</v>
      </c>
      <c r="AF23" s="488">
        <f>'[2]1.2_OriginalTargets_AfterMC'!AP308</f>
        <v>0</v>
      </c>
      <c r="AG23" s="482"/>
      <c r="AH23" s="487">
        <f>'[2]1.2_OriginalTargets_AfterMC'!AR308</f>
        <v>0</v>
      </c>
      <c r="AI23" s="487">
        <f>'[2]1.2_OriginalTargets_AfterMC'!AS308</f>
        <v>0</v>
      </c>
      <c r="AJ23" s="487">
        <f>'[2]1.2_OriginalTargets_AfterMC'!AT308</f>
        <v>0</v>
      </c>
      <c r="AK23" s="487">
        <f>'[2]1.2_OriginalTargets_AfterMC'!AU308</f>
        <v>0</v>
      </c>
      <c r="AL23" s="487">
        <f>'[2]1.2_OriginalTargets_AfterMC'!AV308</f>
        <v>0</v>
      </c>
      <c r="AM23" s="488">
        <f>'[2]1.2_OriginalTargets_AfterMC'!AW308</f>
        <v>0</v>
      </c>
      <c r="AN23" s="482"/>
      <c r="AO23" s="487">
        <f>'[2]1.2_OriginalTargets_AfterMC'!AY308</f>
        <v>0</v>
      </c>
      <c r="AP23" s="487">
        <f>'[2]1.2_OriginalTargets_AfterMC'!AZ308</f>
        <v>0</v>
      </c>
      <c r="AQ23" s="487">
        <f>'[2]1.2_OriginalTargets_AfterMC'!BA308</f>
        <v>0</v>
      </c>
      <c r="AR23" s="487">
        <f>'[2]1.2_OriginalTargets_AfterMC'!BB308</f>
        <v>0</v>
      </c>
      <c r="AS23" s="487">
        <f>'[2]1.2_OriginalTargets_AfterMC'!BC308</f>
        <v>0</v>
      </c>
      <c r="AT23" s="488">
        <f>'[2]1.2_OriginalTargets_AfterMC'!BD308</f>
        <v>0</v>
      </c>
      <c r="AU23" s="482"/>
      <c r="AV23" s="487">
        <f>'[2]1.2_OriginalTargets_AfterMC'!BF308</f>
        <v>0</v>
      </c>
      <c r="AW23" s="487">
        <f>'[2]1.2_OriginalTargets_AfterMC'!BG308</f>
        <v>0</v>
      </c>
      <c r="AX23" s="487">
        <f>'[2]1.2_OriginalTargets_AfterMC'!BH308</f>
        <v>0</v>
      </c>
      <c r="AY23" s="487">
        <f>'[2]1.2_OriginalTargets_AfterMC'!BI308</f>
        <v>0</v>
      </c>
      <c r="AZ23" s="487">
        <f>'[2]1.2_OriginalTargets_AfterMC'!BJ308</f>
        <v>0</v>
      </c>
      <c r="BA23" s="488">
        <f>'[2]1.2_OriginalTargets_AfterMC'!BK308</f>
        <v>0</v>
      </c>
    </row>
    <row r="24" spans="1:53" ht="13.15" x14ac:dyDescent="0.35">
      <c r="A24" s="483"/>
      <c r="B24" s="484"/>
      <c r="C24" s="485"/>
      <c r="D24" s="486"/>
      <c r="E24" s="479" t="s">
        <v>33</v>
      </c>
      <c r="F24" s="487">
        <f>'[2]1.2_OriginalTargets_AfterMC'!I309</f>
        <v>0</v>
      </c>
      <c r="G24" s="487">
        <f>'[2]1.2_OriginalTargets_AfterMC'!J309</f>
        <v>0</v>
      </c>
      <c r="H24" s="487">
        <f>'[2]1.2_OriginalTargets_AfterMC'!K309</f>
        <v>0</v>
      </c>
      <c r="I24" s="487">
        <f>'[2]1.2_OriginalTargets_AfterMC'!L309</f>
        <v>0</v>
      </c>
      <c r="J24" s="487">
        <f>'[2]1.2_OriginalTargets_AfterMC'!M309</f>
        <v>0</v>
      </c>
      <c r="K24" s="488">
        <f>'[2]1.2_OriginalTargets_AfterMC'!N309</f>
        <v>0</v>
      </c>
      <c r="M24" s="487">
        <f>'[2]1.2_OriginalTargets_AfterMC'!S309</f>
        <v>0</v>
      </c>
      <c r="N24" s="487">
        <f>'[2]1.2_OriginalTargets_AfterMC'!T309</f>
        <v>0</v>
      </c>
      <c r="O24" s="487">
        <f>'[2]1.2_OriginalTargets_AfterMC'!U309</f>
        <v>0</v>
      </c>
      <c r="P24" s="487">
        <f>'[2]1.2_OriginalTargets_AfterMC'!V309</f>
        <v>0</v>
      </c>
      <c r="Q24" s="487">
        <f>'[2]1.2_OriginalTargets_AfterMC'!W309</f>
        <v>0</v>
      </c>
      <c r="R24" s="488">
        <f>'[2]1.2_OriginalTargets_AfterMC'!X309</f>
        <v>0</v>
      </c>
      <c r="T24" s="487">
        <f>'[2]1.2_OriginalTargets_AfterMC'!AC309</f>
        <v>0</v>
      </c>
      <c r="U24" s="487">
        <f>'[2]1.2_OriginalTargets_AfterMC'!AD309</f>
        <v>0</v>
      </c>
      <c r="V24" s="487">
        <f>'[2]1.2_OriginalTargets_AfterMC'!AE309</f>
        <v>0</v>
      </c>
      <c r="W24" s="487">
        <f>'[2]1.2_OriginalTargets_AfterMC'!AF309</f>
        <v>0</v>
      </c>
      <c r="X24" s="487">
        <f>'[2]1.2_OriginalTargets_AfterMC'!AG309</f>
        <v>0</v>
      </c>
      <c r="Y24" s="488">
        <f>'[2]1.2_OriginalTargets_AfterMC'!AH309</f>
        <v>0</v>
      </c>
      <c r="AA24" s="487">
        <f>'[2]1.2_OriginalTargets_AfterMC'!AK309</f>
        <v>0</v>
      </c>
      <c r="AB24" s="487">
        <f>'[2]1.2_OriginalTargets_AfterMC'!AL309</f>
        <v>0</v>
      </c>
      <c r="AC24" s="487">
        <f>'[2]1.2_OriginalTargets_AfterMC'!AM309</f>
        <v>0</v>
      </c>
      <c r="AD24" s="487">
        <f>'[2]1.2_OriginalTargets_AfterMC'!AN309</f>
        <v>0</v>
      </c>
      <c r="AE24" s="487">
        <f>'[2]1.2_OriginalTargets_AfterMC'!AO309</f>
        <v>0</v>
      </c>
      <c r="AF24" s="488">
        <f>'[2]1.2_OriginalTargets_AfterMC'!AP309</f>
        <v>0</v>
      </c>
      <c r="AG24" s="482"/>
      <c r="AH24" s="487">
        <f>'[2]1.2_OriginalTargets_AfterMC'!AR309</f>
        <v>0</v>
      </c>
      <c r="AI24" s="487">
        <f>'[2]1.2_OriginalTargets_AfterMC'!AS309</f>
        <v>0</v>
      </c>
      <c r="AJ24" s="487">
        <f>'[2]1.2_OriginalTargets_AfterMC'!AT309</f>
        <v>0</v>
      </c>
      <c r="AK24" s="487">
        <f>'[2]1.2_OriginalTargets_AfterMC'!AU309</f>
        <v>0</v>
      </c>
      <c r="AL24" s="487">
        <f>'[2]1.2_OriginalTargets_AfterMC'!AV309</f>
        <v>0</v>
      </c>
      <c r="AM24" s="488">
        <f>'[2]1.2_OriginalTargets_AfterMC'!AW309</f>
        <v>0</v>
      </c>
      <c r="AN24" s="482"/>
      <c r="AO24" s="487">
        <f>'[2]1.2_OriginalTargets_AfterMC'!AY309</f>
        <v>0</v>
      </c>
      <c r="AP24" s="487">
        <f>'[2]1.2_OriginalTargets_AfterMC'!AZ309</f>
        <v>0</v>
      </c>
      <c r="AQ24" s="487">
        <f>'[2]1.2_OriginalTargets_AfterMC'!BA309</f>
        <v>0</v>
      </c>
      <c r="AR24" s="487">
        <f>'[2]1.2_OriginalTargets_AfterMC'!BB309</f>
        <v>0</v>
      </c>
      <c r="AS24" s="487">
        <f>'[2]1.2_OriginalTargets_AfterMC'!BC309</f>
        <v>0</v>
      </c>
      <c r="AT24" s="488">
        <f>'[2]1.2_OriginalTargets_AfterMC'!BD309</f>
        <v>0</v>
      </c>
      <c r="AU24" s="482"/>
      <c r="AV24" s="487">
        <f>'[2]1.2_OriginalTargets_AfterMC'!BF309</f>
        <v>0</v>
      </c>
      <c r="AW24" s="487">
        <f>'[2]1.2_OriginalTargets_AfterMC'!BG309</f>
        <v>0</v>
      </c>
      <c r="AX24" s="487">
        <f>'[2]1.2_OriginalTargets_AfterMC'!BH309</f>
        <v>0</v>
      </c>
      <c r="AY24" s="487">
        <f>'[2]1.2_OriginalTargets_AfterMC'!BI309</f>
        <v>0</v>
      </c>
      <c r="AZ24" s="487">
        <f>'[2]1.2_OriginalTargets_AfterMC'!BJ309</f>
        <v>0</v>
      </c>
      <c r="BA24" s="488">
        <f>'[2]1.2_OriginalTargets_AfterMC'!BK309</f>
        <v>0</v>
      </c>
    </row>
    <row r="25" spans="1:53" ht="13.5" thickBot="1" x14ac:dyDescent="0.4">
      <c r="A25" s="483"/>
      <c r="B25" s="489"/>
      <c r="C25" s="490"/>
      <c r="D25" s="491"/>
      <c r="E25" s="492" t="s">
        <v>34</v>
      </c>
      <c r="F25" s="493">
        <f>'[2]1.2_OriginalTargets_AfterMC'!I310</f>
        <v>0</v>
      </c>
      <c r="G25" s="493">
        <f>'[2]1.2_OriginalTargets_AfterMC'!J310</f>
        <v>0</v>
      </c>
      <c r="H25" s="493">
        <f>'[2]1.2_OriginalTargets_AfterMC'!K310</f>
        <v>0</v>
      </c>
      <c r="I25" s="493">
        <f>'[2]1.2_OriginalTargets_AfterMC'!L310</f>
        <v>0</v>
      </c>
      <c r="J25" s="493">
        <f>'[2]1.2_OriginalTargets_AfterMC'!M310</f>
        <v>0</v>
      </c>
      <c r="K25" s="494">
        <f>'[2]1.2_OriginalTargets_AfterMC'!N310</f>
        <v>0</v>
      </c>
      <c r="M25" s="493">
        <f>'[2]1.2_OriginalTargets_AfterMC'!S310</f>
        <v>0</v>
      </c>
      <c r="N25" s="493">
        <f>'[2]1.2_OriginalTargets_AfterMC'!T310</f>
        <v>0</v>
      </c>
      <c r="O25" s="493">
        <f>'[2]1.2_OriginalTargets_AfterMC'!U310</f>
        <v>0</v>
      </c>
      <c r="P25" s="493">
        <f>'[2]1.2_OriginalTargets_AfterMC'!V310</f>
        <v>0</v>
      </c>
      <c r="Q25" s="493">
        <f>'[2]1.2_OriginalTargets_AfterMC'!W310</f>
        <v>0</v>
      </c>
      <c r="R25" s="494">
        <f>'[2]1.2_OriginalTargets_AfterMC'!X310</f>
        <v>0</v>
      </c>
      <c r="T25" s="493">
        <f>'[2]1.2_OriginalTargets_AfterMC'!AC310</f>
        <v>0</v>
      </c>
      <c r="U25" s="493">
        <f>'[2]1.2_OriginalTargets_AfterMC'!AD310</f>
        <v>0</v>
      </c>
      <c r="V25" s="493">
        <f>'[2]1.2_OriginalTargets_AfterMC'!AE310</f>
        <v>0</v>
      </c>
      <c r="W25" s="493">
        <f>'[2]1.2_OriginalTargets_AfterMC'!AF310</f>
        <v>0</v>
      </c>
      <c r="X25" s="493">
        <f>'[2]1.2_OriginalTargets_AfterMC'!AG310</f>
        <v>0</v>
      </c>
      <c r="Y25" s="494">
        <f>'[2]1.2_OriginalTargets_AfterMC'!AH310</f>
        <v>0</v>
      </c>
      <c r="AA25" s="493">
        <f>'[2]1.2_OriginalTargets_AfterMC'!AK310</f>
        <v>0</v>
      </c>
      <c r="AB25" s="493">
        <f>'[2]1.2_OriginalTargets_AfterMC'!AL310</f>
        <v>0</v>
      </c>
      <c r="AC25" s="493">
        <f>'[2]1.2_OriginalTargets_AfterMC'!AM310</f>
        <v>0</v>
      </c>
      <c r="AD25" s="493">
        <f>'[2]1.2_OriginalTargets_AfterMC'!AN310</f>
        <v>0</v>
      </c>
      <c r="AE25" s="493">
        <f>'[2]1.2_OriginalTargets_AfterMC'!AO310</f>
        <v>0</v>
      </c>
      <c r="AF25" s="494">
        <f>'[2]1.2_OriginalTargets_AfterMC'!AP310</f>
        <v>0</v>
      </c>
      <c r="AG25" s="482"/>
      <c r="AH25" s="493">
        <f>'[2]1.2_OriginalTargets_AfterMC'!AR310</f>
        <v>0</v>
      </c>
      <c r="AI25" s="493">
        <f>'[2]1.2_OriginalTargets_AfterMC'!AS310</f>
        <v>0</v>
      </c>
      <c r="AJ25" s="493">
        <f>'[2]1.2_OriginalTargets_AfterMC'!AT310</f>
        <v>0</v>
      </c>
      <c r="AK25" s="493">
        <f>'[2]1.2_OriginalTargets_AfterMC'!AU310</f>
        <v>0</v>
      </c>
      <c r="AL25" s="493">
        <f>'[2]1.2_OriginalTargets_AfterMC'!AV310</f>
        <v>0</v>
      </c>
      <c r="AM25" s="494">
        <f>'[2]1.2_OriginalTargets_AfterMC'!AW310</f>
        <v>0</v>
      </c>
      <c r="AN25" s="482"/>
      <c r="AO25" s="493">
        <f>'[2]1.2_OriginalTargets_AfterMC'!AY310</f>
        <v>0</v>
      </c>
      <c r="AP25" s="493">
        <f>'[2]1.2_OriginalTargets_AfterMC'!AZ310</f>
        <v>0</v>
      </c>
      <c r="AQ25" s="493">
        <f>'[2]1.2_OriginalTargets_AfterMC'!BA310</f>
        <v>0</v>
      </c>
      <c r="AR25" s="493">
        <f>'[2]1.2_OriginalTargets_AfterMC'!BB310</f>
        <v>0</v>
      </c>
      <c r="AS25" s="493">
        <f>'[2]1.2_OriginalTargets_AfterMC'!BC310</f>
        <v>0</v>
      </c>
      <c r="AT25" s="494">
        <f>'[2]1.2_OriginalTargets_AfterMC'!BD310</f>
        <v>0</v>
      </c>
      <c r="AU25" s="482"/>
      <c r="AV25" s="493">
        <f>'[2]1.2_OriginalTargets_AfterMC'!BF310</f>
        <v>0</v>
      </c>
      <c r="AW25" s="493">
        <f>'[2]1.2_OriginalTargets_AfterMC'!BG310</f>
        <v>0</v>
      </c>
      <c r="AX25" s="493">
        <f>'[2]1.2_OriginalTargets_AfterMC'!BH310</f>
        <v>0</v>
      </c>
      <c r="AY25" s="493">
        <f>'[2]1.2_OriginalTargets_AfterMC'!BI310</f>
        <v>0</v>
      </c>
      <c r="AZ25" s="493">
        <f>'[2]1.2_OriginalTargets_AfterMC'!BJ310</f>
        <v>0</v>
      </c>
      <c r="BA25" s="494">
        <f>'[2]1.2_OriginalTargets_AfterMC'!BK310</f>
        <v>0</v>
      </c>
    </row>
    <row r="26" spans="1:53" ht="25.5" x14ac:dyDescent="0.35">
      <c r="A26" s="495" t="s">
        <v>20</v>
      </c>
      <c r="B26" s="476">
        <v>8</v>
      </c>
      <c r="C26" s="477" t="s">
        <v>12</v>
      </c>
      <c r="D26" s="478" t="s">
        <v>36</v>
      </c>
      <c r="E26" s="496" t="s">
        <v>31</v>
      </c>
      <c r="F26" s="480">
        <f>'[2]1.2_OriginalTargets_AfterMC'!I311</f>
        <v>0</v>
      </c>
      <c r="G26" s="480">
        <f>'[2]1.2_OriginalTargets_AfterMC'!J311</f>
        <v>0</v>
      </c>
      <c r="H26" s="480">
        <f>'[2]1.2_OriginalTargets_AfterMC'!K311</f>
        <v>0</v>
      </c>
      <c r="I26" s="480">
        <f>'[2]1.2_OriginalTargets_AfterMC'!L311</f>
        <v>0</v>
      </c>
      <c r="J26" s="480">
        <f>'[2]1.2_OriginalTargets_AfterMC'!M311</f>
        <v>0</v>
      </c>
      <c r="K26" s="481">
        <f>'[2]1.2_OriginalTargets_AfterMC'!N311</f>
        <v>0</v>
      </c>
      <c r="M26" s="480">
        <f>'[2]1.2_OriginalTargets_AfterMC'!S311</f>
        <v>0</v>
      </c>
      <c r="N26" s="480">
        <f>'[2]1.2_OriginalTargets_AfterMC'!T311</f>
        <v>0</v>
      </c>
      <c r="O26" s="480">
        <f>'[2]1.2_OriginalTargets_AfterMC'!U311</f>
        <v>0</v>
      </c>
      <c r="P26" s="480">
        <f>'[2]1.2_OriginalTargets_AfterMC'!V311</f>
        <v>0</v>
      </c>
      <c r="Q26" s="480">
        <f>'[2]1.2_OriginalTargets_AfterMC'!W311</f>
        <v>0</v>
      </c>
      <c r="R26" s="481">
        <f>'[2]1.2_OriginalTargets_AfterMC'!X311</f>
        <v>0</v>
      </c>
      <c r="T26" s="480">
        <f>'[2]1.2_OriginalTargets_AfterMC'!AC311</f>
        <v>0</v>
      </c>
      <c r="U26" s="480">
        <f>'[2]1.2_OriginalTargets_AfterMC'!AD311</f>
        <v>0</v>
      </c>
      <c r="V26" s="480">
        <f>'[2]1.2_OriginalTargets_AfterMC'!AE311</f>
        <v>0</v>
      </c>
      <c r="W26" s="480">
        <f>'[2]1.2_OriginalTargets_AfterMC'!AF311</f>
        <v>0</v>
      </c>
      <c r="X26" s="480">
        <f>'[2]1.2_OriginalTargets_AfterMC'!AG311</f>
        <v>0</v>
      </c>
      <c r="Y26" s="481">
        <f>'[2]1.2_OriginalTargets_AfterMC'!AH311</f>
        <v>0</v>
      </c>
      <c r="AA26" s="480">
        <f>'[2]1.2_OriginalTargets_AfterMC'!AK311</f>
        <v>0</v>
      </c>
      <c r="AB26" s="480">
        <f>'[2]1.2_OriginalTargets_AfterMC'!AL311</f>
        <v>0</v>
      </c>
      <c r="AC26" s="480">
        <f>'[2]1.2_OriginalTargets_AfterMC'!AM311</f>
        <v>0</v>
      </c>
      <c r="AD26" s="480">
        <f>'[2]1.2_OriginalTargets_AfterMC'!AN311</f>
        <v>0</v>
      </c>
      <c r="AE26" s="480">
        <f>'[2]1.2_OriginalTargets_AfterMC'!AO311</f>
        <v>0</v>
      </c>
      <c r="AF26" s="481">
        <f>'[2]1.2_OriginalTargets_AfterMC'!AP311</f>
        <v>0</v>
      </c>
      <c r="AG26" s="482"/>
      <c r="AH26" s="480">
        <f>'[2]1.2_OriginalTargets_AfterMC'!AR311</f>
        <v>0</v>
      </c>
      <c r="AI26" s="480">
        <f>'[2]1.2_OriginalTargets_AfterMC'!AS311</f>
        <v>0</v>
      </c>
      <c r="AJ26" s="480">
        <f>'[2]1.2_OriginalTargets_AfterMC'!AT311</f>
        <v>0</v>
      </c>
      <c r="AK26" s="480">
        <f>'[2]1.2_OriginalTargets_AfterMC'!AU311</f>
        <v>0</v>
      </c>
      <c r="AL26" s="480">
        <f>'[2]1.2_OriginalTargets_AfterMC'!AV311</f>
        <v>0</v>
      </c>
      <c r="AM26" s="481">
        <f>'[2]1.2_OriginalTargets_AfterMC'!AW311</f>
        <v>0</v>
      </c>
      <c r="AN26" s="482"/>
      <c r="AO26" s="480">
        <f>'[2]1.2_OriginalTargets_AfterMC'!AY311</f>
        <v>0</v>
      </c>
      <c r="AP26" s="480">
        <f>'[2]1.2_OriginalTargets_AfterMC'!AZ311</f>
        <v>0</v>
      </c>
      <c r="AQ26" s="480">
        <f>'[2]1.2_OriginalTargets_AfterMC'!BA311</f>
        <v>0</v>
      </c>
      <c r="AR26" s="480">
        <f>'[2]1.2_OriginalTargets_AfterMC'!BB311</f>
        <v>0</v>
      </c>
      <c r="AS26" s="480">
        <f>'[2]1.2_OriginalTargets_AfterMC'!BC311</f>
        <v>0</v>
      </c>
      <c r="AT26" s="481">
        <f>'[2]1.2_OriginalTargets_AfterMC'!BD311</f>
        <v>0</v>
      </c>
      <c r="AU26" s="482"/>
      <c r="AV26" s="480">
        <f>'[2]1.2_OriginalTargets_AfterMC'!BF311</f>
        <v>0</v>
      </c>
      <c r="AW26" s="480">
        <f>'[2]1.2_OriginalTargets_AfterMC'!BG311</f>
        <v>0</v>
      </c>
      <c r="AX26" s="480">
        <f>'[2]1.2_OriginalTargets_AfterMC'!BH311</f>
        <v>0</v>
      </c>
      <c r="AY26" s="480">
        <f>'[2]1.2_OriginalTargets_AfterMC'!BI311</f>
        <v>0</v>
      </c>
      <c r="AZ26" s="480">
        <f>'[2]1.2_OriginalTargets_AfterMC'!BJ311</f>
        <v>0</v>
      </c>
      <c r="BA26" s="481">
        <f>'[2]1.2_OriginalTargets_AfterMC'!BK311</f>
        <v>0</v>
      </c>
    </row>
    <row r="27" spans="1:53" ht="13.15" x14ac:dyDescent="0.35">
      <c r="A27" s="483"/>
      <c r="B27" s="484"/>
      <c r="C27" s="485"/>
      <c r="D27" s="486"/>
      <c r="E27" s="479" t="s">
        <v>32</v>
      </c>
      <c r="F27" s="487">
        <f>'[2]1.2_OriginalTargets_AfterMC'!I312</f>
        <v>0</v>
      </c>
      <c r="G27" s="487">
        <f>'[2]1.2_OriginalTargets_AfterMC'!J312</f>
        <v>0</v>
      </c>
      <c r="H27" s="487">
        <f>'[2]1.2_OriginalTargets_AfterMC'!K312</f>
        <v>0</v>
      </c>
      <c r="I27" s="487">
        <f>'[2]1.2_OriginalTargets_AfterMC'!L312</f>
        <v>0</v>
      </c>
      <c r="J27" s="487">
        <f>'[2]1.2_OriginalTargets_AfterMC'!M312</f>
        <v>0</v>
      </c>
      <c r="K27" s="488">
        <f>'[2]1.2_OriginalTargets_AfterMC'!N312</f>
        <v>0</v>
      </c>
      <c r="M27" s="487">
        <f>'[2]1.2_OriginalTargets_AfterMC'!S312</f>
        <v>0</v>
      </c>
      <c r="N27" s="487">
        <f>'[2]1.2_OriginalTargets_AfterMC'!T312</f>
        <v>0</v>
      </c>
      <c r="O27" s="487">
        <f>'[2]1.2_OriginalTargets_AfterMC'!U312</f>
        <v>0</v>
      </c>
      <c r="P27" s="487">
        <f>'[2]1.2_OriginalTargets_AfterMC'!V312</f>
        <v>0</v>
      </c>
      <c r="Q27" s="487">
        <f>'[2]1.2_OriginalTargets_AfterMC'!W312</f>
        <v>0</v>
      </c>
      <c r="R27" s="488">
        <f>'[2]1.2_OriginalTargets_AfterMC'!X312</f>
        <v>0</v>
      </c>
      <c r="T27" s="487">
        <f>'[2]1.2_OriginalTargets_AfterMC'!AC312</f>
        <v>0</v>
      </c>
      <c r="U27" s="487">
        <f>'[2]1.2_OriginalTargets_AfterMC'!AD312</f>
        <v>0</v>
      </c>
      <c r="V27" s="487">
        <f>'[2]1.2_OriginalTargets_AfterMC'!AE312</f>
        <v>0</v>
      </c>
      <c r="W27" s="487">
        <f>'[2]1.2_OriginalTargets_AfterMC'!AF312</f>
        <v>0</v>
      </c>
      <c r="X27" s="487">
        <f>'[2]1.2_OriginalTargets_AfterMC'!AG312</f>
        <v>0</v>
      </c>
      <c r="Y27" s="488">
        <f>'[2]1.2_OriginalTargets_AfterMC'!AH312</f>
        <v>0</v>
      </c>
      <c r="AA27" s="487">
        <f>'[2]1.2_OriginalTargets_AfterMC'!AK312</f>
        <v>0</v>
      </c>
      <c r="AB27" s="487">
        <f>'[2]1.2_OriginalTargets_AfterMC'!AL312</f>
        <v>0</v>
      </c>
      <c r="AC27" s="487">
        <f>'[2]1.2_OriginalTargets_AfterMC'!AM312</f>
        <v>0</v>
      </c>
      <c r="AD27" s="487">
        <f>'[2]1.2_OriginalTargets_AfterMC'!AN312</f>
        <v>0</v>
      </c>
      <c r="AE27" s="487">
        <f>'[2]1.2_OriginalTargets_AfterMC'!AO312</f>
        <v>0</v>
      </c>
      <c r="AF27" s="488">
        <f>'[2]1.2_OriginalTargets_AfterMC'!AP312</f>
        <v>0</v>
      </c>
      <c r="AG27" s="482"/>
      <c r="AH27" s="487">
        <f>'[2]1.2_OriginalTargets_AfterMC'!AR312</f>
        <v>0</v>
      </c>
      <c r="AI27" s="487">
        <f>'[2]1.2_OriginalTargets_AfterMC'!AS312</f>
        <v>0</v>
      </c>
      <c r="AJ27" s="487">
        <f>'[2]1.2_OriginalTargets_AfterMC'!AT312</f>
        <v>0</v>
      </c>
      <c r="AK27" s="487">
        <f>'[2]1.2_OriginalTargets_AfterMC'!AU312</f>
        <v>0</v>
      </c>
      <c r="AL27" s="487">
        <f>'[2]1.2_OriginalTargets_AfterMC'!AV312</f>
        <v>0</v>
      </c>
      <c r="AM27" s="488">
        <f>'[2]1.2_OriginalTargets_AfterMC'!AW312</f>
        <v>0</v>
      </c>
      <c r="AN27" s="482"/>
      <c r="AO27" s="487">
        <f>'[2]1.2_OriginalTargets_AfterMC'!AY312</f>
        <v>0</v>
      </c>
      <c r="AP27" s="487">
        <f>'[2]1.2_OriginalTargets_AfterMC'!AZ312</f>
        <v>0</v>
      </c>
      <c r="AQ27" s="487">
        <f>'[2]1.2_OriginalTargets_AfterMC'!BA312</f>
        <v>0</v>
      </c>
      <c r="AR27" s="487">
        <f>'[2]1.2_OriginalTargets_AfterMC'!BB312</f>
        <v>0</v>
      </c>
      <c r="AS27" s="487">
        <f>'[2]1.2_OriginalTargets_AfterMC'!BC312</f>
        <v>0</v>
      </c>
      <c r="AT27" s="488">
        <f>'[2]1.2_OriginalTargets_AfterMC'!BD312</f>
        <v>0</v>
      </c>
      <c r="AU27" s="482"/>
      <c r="AV27" s="487">
        <f>'[2]1.2_OriginalTargets_AfterMC'!BF312</f>
        <v>0</v>
      </c>
      <c r="AW27" s="487">
        <f>'[2]1.2_OriginalTargets_AfterMC'!BG312</f>
        <v>0</v>
      </c>
      <c r="AX27" s="487">
        <f>'[2]1.2_OriginalTargets_AfterMC'!BH312</f>
        <v>0</v>
      </c>
      <c r="AY27" s="487">
        <f>'[2]1.2_OriginalTargets_AfterMC'!BI312</f>
        <v>0</v>
      </c>
      <c r="AZ27" s="487">
        <f>'[2]1.2_OriginalTargets_AfterMC'!BJ312</f>
        <v>0</v>
      </c>
      <c r="BA27" s="488">
        <f>'[2]1.2_OriginalTargets_AfterMC'!BK312</f>
        <v>0</v>
      </c>
    </row>
    <row r="28" spans="1:53" ht="13.15" x14ac:dyDescent="0.35">
      <c r="A28" s="483"/>
      <c r="B28" s="484"/>
      <c r="C28" s="485"/>
      <c r="D28" s="486"/>
      <c r="E28" s="479" t="s">
        <v>33</v>
      </c>
      <c r="F28" s="487">
        <f>'[2]1.2_OriginalTargets_AfterMC'!I313</f>
        <v>0</v>
      </c>
      <c r="G28" s="487">
        <f>'[2]1.2_OriginalTargets_AfterMC'!J313</f>
        <v>0</v>
      </c>
      <c r="H28" s="487">
        <f>'[2]1.2_OriginalTargets_AfterMC'!K313</f>
        <v>0</v>
      </c>
      <c r="I28" s="487">
        <f>'[2]1.2_OriginalTargets_AfterMC'!L313</f>
        <v>0</v>
      </c>
      <c r="J28" s="487">
        <f>'[2]1.2_OriginalTargets_AfterMC'!M313</f>
        <v>0</v>
      </c>
      <c r="K28" s="488">
        <f>'[2]1.2_OriginalTargets_AfterMC'!N313</f>
        <v>0</v>
      </c>
      <c r="M28" s="487">
        <f>'[2]1.2_OriginalTargets_AfterMC'!S313</f>
        <v>0</v>
      </c>
      <c r="N28" s="487">
        <f>'[2]1.2_OriginalTargets_AfterMC'!T313</f>
        <v>0</v>
      </c>
      <c r="O28" s="487">
        <f>'[2]1.2_OriginalTargets_AfterMC'!U313</f>
        <v>0</v>
      </c>
      <c r="P28" s="487">
        <f>'[2]1.2_OriginalTargets_AfterMC'!V313</f>
        <v>0</v>
      </c>
      <c r="Q28" s="487">
        <f>'[2]1.2_OriginalTargets_AfterMC'!W313</f>
        <v>0</v>
      </c>
      <c r="R28" s="488">
        <f>'[2]1.2_OriginalTargets_AfterMC'!X313</f>
        <v>0</v>
      </c>
      <c r="T28" s="487">
        <f>'[2]1.2_OriginalTargets_AfterMC'!AC313</f>
        <v>0</v>
      </c>
      <c r="U28" s="487">
        <f>'[2]1.2_OriginalTargets_AfterMC'!AD313</f>
        <v>0</v>
      </c>
      <c r="V28" s="487">
        <f>'[2]1.2_OriginalTargets_AfterMC'!AE313</f>
        <v>0</v>
      </c>
      <c r="W28" s="487">
        <f>'[2]1.2_OriginalTargets_AfterMC'!AF313</f>
        <v>0</v>
      </c>
      <c r="X28" s="487">
        <f>'[2]1.2_OriginalTargets_AfterMC'!AG313</f>
        <v>0</v>
      </c>
      <c r="Y28" s="488">
        <f>'[2]1.2_OriginalTargets_AfterMC'!AH313</f>
        <v>0</v>
      </c>
      <c r="AA28" s="487">
        <f>'[2]1.2_OriginalTargets_AfterMC'!AK313</f>
        <v>0</v>
      </c>
      <c r="AB28" s="487">
        <f>'[2]1.2_OriginalTargets_AfterMC'!AL313</f>
        <v>0</v>
      </c>
      <c r="AC28" s="487">
        <f>'[2]1.2_OriginalTargets_AfterMC'!AM313</f>
        <v>0</v>
      </c>
      <c r="AD28" s="487">
        <f>'[2]1.2_OriginalTargets_AfterMC'!AN313</f>
        <v>0</v>
      </c>
      <c r="AE28" s="487">
        <f>'[2]1.2_OriginalTargets_AfterMC'!AO313</f>
        <v>0</v>
      </c>
      <c r="AF28" s="488">
        <f>'[2]1.2_OriginalTargets_AfterMC'!AP313</f>
        <v>0</v>
      </c>
      <c r="AG28" s="482"/>
      <c r="AH28" s="487">
        <f>'[2]1.2_OriginalTargets_AfterMC'!AR313</f>
        <v>0</v>
      </c>
      <c r="AI28" s="487">
        <f>'[2]1.2_OriginalTargets_AfterMC'!AS313</f>
        <v>0</v>
      </c>
      <c r="AJ28" s="487">
        <f>'[2]1.2_OriginalTargets_AfterMC'!AT313</f>
        <v>0</v>
      </c>
      <c r="AK28" s="487">
        <f>'[2]1.2_OriginalTargets_AfterMC'!AU313</f>
        <v>0</v>
      </c>
      <c r="AL28" s="487">
        <f>'[2]1.2_OriginalTargets_AfterMC'!AV313</f>
        <v>0</v>
      </c>
      <c r="AM28" s="488">
        <f>'[2]1.2_OriginalTargets_AfterMC'!AW313</f>
        <v>0</v>
      </c>
      <c r="AN28" s="482"/>
      <c r="AO28" s="487">
        <f>'[2]1.2_OriginalTargets_AfterMC'!AY313</f>
        <v>0</v>
      </c>
      <c r="AP28" s="487">
        <f>'[2]1.2_OriginalTargets_AfterMC'!AZ313</f>
        <v>0</v>
      </c>
      <c r="AQ28" s="487">
        <f>'[2]1.2_OriginalTargets_AfterMC'!BA313</f>
        <v>0</v>
      </c>
      <c r="AR28" s="487">
        <f>'[2]1.2_OriginalTargets_AfterMC'!BB313</f>
        <v>0</v>
      </c>
      <c r="AS28" s="487">
        <f>'[2]1.2_OriginalTargets_AfterMC'!BC313</f>
        <v>0</v>
      </c>
      <c r="AT28" s="488">
        <f>'[2]1.2_OriginalTargets_AfterMC'!BD313</f>
        <v>0</v>
      </c>
      <c r="AU28" s="482"/>
      <c r="AV28" s="487">
        <f>'[2]1.2_OriginalTargets_AfterMC'!BF313</f>
        <v>0</v>
      </c>
      <c r="AW28" s="487">
        <f>'[2]1.2_OriginalTargets_AfterMC'!BG313</f>
        <v>0</v>
      </c>
      <c r="AX28" s="487">
        <f>'[2]1.2_OriginalTargets_AfterMC'!BH313</f>
        <v>0</v>
      </c>
      <c r="AY28" s="487">
        <f>'[2]1.2_OriginalTargets_AfterMC'!BI313</f>
        <v>0</v>
      </c>
      <c r="AZ28" s="487">
        <f>'[2]1.2_OriginalTargets_AfterMC'!BJ313</f>
        <v>0</v>
      </c>
      <c r="BA28" s="488">
        <f>'[2]1.2_OriginalTargets_AfterMC'!BK313</f>
        <v>0</v>
      </c>
    </row>
    <row r="29" spans="1:53" ht="13.5" thickBot="1" x14ac:dyDescent="0.4">
      <c r="A29" s="483"/>
      <c r="B29" s="489"/>
      <c r="C29" s="490"/>
      <c r="D29" s="491"/>
      <c r="E29" s="492" t="s">
        <v>34</v>
      </c>
      <c r="F29" s="493">
        <f>'[2]1.2_OriginalTargets_AfterMC'!I314</f>
        <v>0</v>
      </c>
      <c r="G29" s="493">
        <f>'[2]1.2_OriginalTargets_AfterMC'!J314</f>
        <v>0</v>
      </c>
      <c r="H29" s="493">
        <f>'[2]1.2_OriginalTargets_AfterMC'!K314</f>
        <v>0</v>
      </c>
      <c r="I29" s="493">
        <f>'[2]1.2_OriginalTargets_AfterMC'!L314</f>
        <v>0</v>
      </c>
      <c r="J29" s="493">
        <f>'[2]1.2_OriginalTargets_AfterMC'!M314</f>
        <v>0</v>
      </c>
      <c r="K29" s="494">
        <f>'[2]1.2_OriginalTargets_AfterMC'!N314</f>
        <v>0</v>
      </c>
      <c r="M29" s="493">
        <f>'[2]1.2_OriginalTargets_AfterMC'!S314</f>
        <v>0</v>
      </c>
      <c r="N29" s="493">
        <f>'[2]1.2_OriginalTargets_AfterMC'!T314</f>
        <v>0</v>
      </c>
      <c r="O29" s="493">
        <f>'[2]1.2_OriginalTargets_AfterMC'!U314</f>
        <v>0</v>
      </c>
      <c r="P29" s="493">
        <f>'[2]1.2_OriginalTargets_AfterMC'!V314</f>
        <v>0</v>
      </c>
      <c r="Q29" s="493">
        <f>'[2]1.2_OriginalTargets_AfterMC'!W314</f>
        <v>0</v>
      </c>
      <c r="R29" s="494">
        <f>'[2]1.2_OriginalTargets_AfterMC'!X314</f>
        <v>0</v>
      </c>
      <c r="T29" s="493">
        <f>'[2]1.2_OriginalTargets_AfterMC'!AC314</f>
        <v>0</v>
      </c>
      <c r="U29" s="493">
        <f>'[2]1.2_OriginalTargets_AfterMC'!AD314</f>
        <v>0</v>
      </c>
      <c r="V29" s="493">
        <f>'[2]1.2_OriginalTargets_AfterMC'!AE314</f>
        <v>0</v>
      </c>
      <c r="W29" s="493">
        <f>'[2]1.2_OriginalTargets_AfterMC'!AF314</f>
        <v>0</v>
      </c>
      <c r="X29" s="493">
        <f>'[2]1.2_OriginalTargets_AfterMC'!AG314</f>
        <v>0</v>
      </c>
      <c r="Y29" s="494">
        <f>'[2]1.2_OriginalTargets_AfterMC'!AH314</f>
        <v>0</v>
      </c>
      <c r="AA29" s="493">
        <f>'[2]1.2_OriginalTargets_AfterMC'!AK314</f>
        <v>0</v>
      </c>
      <c r="AB29" s="493">
        <f>'[2]1.2_OriginalTargets_AfterMC'!AL314</f>
        <v>0</v>
      </c>
      <c r="AC29" s="493">
        <f>'[2]1.2_OriginalTargets_AfterMC'!AM314</f>
        <v>0</v>
      </c>
      <c r="AD29" s="493">
        <f>'[2]1.2_OriginalTargets_AfterMC'!AN314</f>
        <v>0</v>
      </c>
      <c r="AE29" s="493">
        <f>'[2]1.2_OriginalTargets_AfterMC'!AO314</f>
        <v>0</v>
      </c>
      <c r="AF29" s="494">
        <f>'[2]1.2_OriginalTargets_AfterMC'!AP314</f>
        <v>0</v>
      </c>
      <c r="AG29" s="482"/>
      <c r="AH29" s="493">
        <f>'[2]1.2_OriginalTargets_AfterMC'!AR314</f>
        <v>0</v>
      </c>
      <c r="AI29" s="493">
        <f>'[2]1.2_OriginalTargets_AfterMC'!AS314</f>
        <v>0</v>
      </c>
      <c r="AJ29" s="493">
        <f>'[2]1.2_OriginalTargets_AfterMC'!AT314</f>
        <v>0</v>
      </c>
      <c r="AK29" s="493">
        <f>'[2]1.2_OriginalTargets_AfterMC'!AU314</f>
        <v>0</v>
      </c>
      <c r="AL29" s="493">
        <f>'[2]1.2_OriginalTargets_AfterMC'!AV314</f>
        <v>0</v>
      </c>
      <c r="AM29" s="494">
        <f>'[2]1.2_OriginalTargets_AfterMC'!AW314</f>
        <v>0</v>
      </c>
      <c r="AN29" s="482"/>
      <c r="AO29" s="493">
        <f>'[2]1.2_OriginalTargets_AfterMC'!AY314</f>
        <v>0</v>
      </c>
      <c r="AP29" s="493">
        <f>'[2]1.2_OriginalTargets_AfterMC'!AZ314</f>
        <v>0</v>
      </c>
      <c r="AQ29" s="493">
        <f>'[2]1.2_OriginalTargets_AfterMC'!BA314</f>
        <v>0</v>
      </c>
      <c r="AR29" s="493">
        <f>'[2]1.2_OriginalTargets_AfterMC'!BB314</f>
        <v>0</v>
      </c>
      <c r="AS29" s="493">
        <f>'[2]1.2_OriginalTargets_AfterMC'!BC314</f>
        <v>0</v>
      </c>
      <c r="AT29" s="494">
        <f>'[2]1.2_OriginalTargets_AfterMC'!BD314</f>
        <v>0</v>
      </c>
      <c r="AU29" s="482"/>
      <c r="AV29" s="493">
        <f>'[2]1.2_OriginalTargets_AfterMC'!BF314</f>
        <v>0</v>
      </c>
      <c r="AW29" s="493">
        <f>'[2]1.2_OriginalTargets_AfterMC'!BG314</f>
        <v>0</v>
      </c>
      <c r="AX29" s="493">
        <f>'[2]1.2_OriginalTargets_AfterMC'!BH314</f>
        <v>0</v>
      </c>
      <c r="AY29" s="493">
        <f>'[2]1.2_OriginalTargets_AfterMC'!BI314</f>
        <v>0</v>
      </c>
      <c r="AZ29" s="493">
        <f>'[2]1.2_OriginalTargets_AfterMC'!BJ314</f>
        <v>0</v>
      </c>
      <c r="BA29" s="494">
        <f>'[2]1.2_OriginalTargets_AfterMC'!BK314</f>
        <v>0</v>
      </c>
    </row>
    <row r="30" spans="1:53" ht="26.25" x14ac:dyDescent="0.35">
      <c r="A30" s="495" t="s">
        <v>20</v>
      </c>
      <c r="B30" s="476">
        <v>16</v>
      </c>
      <c r="C30" s="477" t="s">
        <v>64</v>
      </c>
      <c r="D30" s="478" t="s">
        <v>36</v>
      </c>
      <c r="E30" s="496" t="s">
        <v>31</v>
      </c>
      <c r="F30" s="480">
        <f>'[2]1.2_OriginalTargets_AfterMC'!I315</f>
        <v>0</v>
      </c>
      <c r="G30" s="480">
        <f>'[2]1.2_OriginalTargets_AfterMC'!J315</f>
        <v>0</v>
      </c>
      <c r="H30" s="480">
        <f>'[2]1.2_OriginalTargets_AfterMC'!K315</f>
        <v>0</v>
      </c>
      <c r="I30" s="480">
        <f>'[2]1.2_OriginalTargets_AfterMC'!L315</f>
        <v>0</v>
      </c>
      <c r="J30" s="480">
        <f>'[2]1.2_OriginalTargets_AfterMC'!M315</f>
        <v>0</v>
      </c>
      <c r="K30" s="481">
        <f>'[2]1.2_OriginalTargets_AfterMC'!N315</f>
        <v>0</v>
      </c>
      <c r="M30" s="480">
        <f>'[2]1.2_OriginalTargets_AfterMC'!S315</f>
        <v>0</v>
      </c>
      <c r="N30" s="480">
        <f>'[2]1.2_OriginalTargets_AfterMC'!T315</f>
        <v>0</v>
      </c>
      <c r="O30" s="480">
        <f>'[2]1.2_OriginalTargets_AfterMC'!U315</f>
        <v>0</v>
      </c>
      <c r="P30" s="480">
        <f>'[2]1.2_OriginalTargets_AfterMC'!V315</f>
        <v>0</v>
      </c>
      <c r="Q30" s="480">
        <f>'[2]1.2_OriginalTargets_AfterMC'!W315</f>
        <v>0</v>
      </c>
      <c r="R30" s="481">
        <f>'[2]1.2_OriginalTargets_AfterMC'!X315</f>
        <v>0</v>
      </c>
      <c r="T30" s="480">
        <f>'[2]1.2_OriginalTargets_AfterMC'!AC315</f>
        <v>0</v>
      </c>
      <c r="U30" s="480">
        <f>'[2]1.2_OriginalTargets_AfterMC'!AD315</f>
        <v>0</v>
      </c>
      <c r="V30" s="480">
        <f>'[2]1.2_OriginalTargets_AfterMC'!AE315</f>
        <v>0</v>
      </c>
      <c r="W30" s="480">
        <f>'[2]1.2_OriginalTargets_AfterMC'!AF315</f>
        <v>0</v>
      </c>
      <c r="X30" s="480">
        <f>'[2]1.2_OriginalTargets_AfterMC'!AG315</f>
        <v>0</v>
      </c>
      <c r="Y30" s="481">
        <f>'[2]1.2_OriginalTargets_AfterMC'!AH315</f>
        <v>0</v>
      </c>
      <c r="AA30" s="480">
        <f>'[2]1.2_OriginalTargets_AfterMC'!AK315</f>
        <v>0</v>
      </c>
      <c r="AB30" s="480">
        <f>'[2]1.2_OriginalTargets_AfterMC'!AL315</f>
        <v>0</v>
      </c>
      <c r="AC30" s="480">
        <f>'[2]1.2_OriginalTargets_AfterMC'!AM315</f>
        <v>0</v>
      </c>
      <c r="AD30" s="480">
        <f>'[2]1.2_OriginalTargets_AfterMC'!AN315</f>
        <v>0</v>
      </c>
      <c r="AE30" s="480">
        <f>'[2]1.2_OriginalTargets_AfterMC'!AO315</f>
        <v>0</v>
      </c>
      <c r="AF30" s="481">
        <f>'[2]1.2_OriginalTargets_AfterMC'!AP315</f>
        <v>0</v>
      </c>
      <c r="AG30" s="482"/>
      <c r="AH30" s="480">
        <f>'[2]1.2_OriginalTargets_AfterMC'!AR315</f>
        <v>0</v>
      </c>
      <c r="AI30" s="480">
        <f>'[2]1.2_OriginalTargets_AfterMC'!AS315</f>
        <v>0</v>
      </c>
      <c r="AJ30" s="480">
        <f>'[2]1.2_OriginalTargets_AfterMC'!AT315</f>
        <v>0</v>
      </c>
      <c r="AK30" s="480">
        <f>'[2]1.2_OriginalTargets_AfterMC'!AU315</f>
        <v>0</v>
      </c>
      <c r="AL30" s="480">
        <f>'[2]1.2_OriginalTargets_AfterMC'!AV315</f>
        <v>0</v>
      </c>
      <c r="AM30" s="481">
        <f>'[2]1.2_OriginalTargets_AfterMC'!AW315</f>
        <v>0</v>
      </c>
      <c r="AN30" s="482"/>
      <c r="AO30" s="480">
        <f>'[2]1.2_OriginalTargets_AfterMC'!AY315</f>
        <v>0</v>
      </c>
      <c r="AP30" s="480">
        <f>'[2]1.2_OriginalTargets_AfterMC'!AZ315</f>
        <v>0</v>
      </c>
      <c r="AQ30" s="480">
        <f>'[2]1.2_OriginalTargets_AfterMC'!BA315</f>
        <v>0</v>
      </c>
      <c r="AR30" s="480">
        <f>'[2]1.2_OriginalTargets_AfterMC'!BB315</f>
        <v>0</v>
      </c>
      <c r="AS30" s="480">
        <f>'[2]1.2_OriginalTargets_AfterMC'!BC315</f>
        <v>0</v>
      </c>
      <c r="AT30" s="481">
        <f>'[2]1.2_OriginalTargets_AfterMC'!BD315</f>
        <v>0</v>
      </c>
      <c r="AU30" s="482"/>
      <c r="AV30" s="480">
        <f>'[2]1.2_OriginalTargets_AfterMC'!BF315</f>
        <v>0</v>
      </c>
      <c r="AW30" s="480">
        <f>'[2]1.2_OriginalTargets_AfterMC'!BG315</f>
        <v>0</v>
      </c>
      <c r="AX30" s="480">
        <f>'[2]1.2_OriginalTargets_AfterMC'!BH315</f>
        <v>0</v>
      </c>
      <c r="AY30" s="480">
        <f>'[2]1.2_OriginalTargets_AfterMC'!BI315</f>
        <v>0</v>
      </c>
      <c r="AZ30" s="480">
        <f>'[2]1.2_OriginalTargets_AfterMC'!BJ315</f>
        <v>0</v>
      </c>
      <c r="BA30" s="481">
        <f>'[2]1.2_OriginalTargets_AfterMC'!BK315</f>
        <v>0</v>
      </c>
    </row>
    <row r="31" spans="1:53" ht="13.15" x14ac:dyDescent="0.35">
      <c r="A31" s="483"/>
      <c r="B31" s="484"/>
      <c r="C31" s="485"/>
      <c r="D31" s="486"/>
      <c r="E31" s="479" t="s">
        <v>32</v>
      </c>
      <c r="F31" s="487">
        <f>'[2]1.2_OriginalTargets_AfterMC'!I316</f>
        <v>6</v>
      </c>
      <c r="G31" s="487">
        <f>'[2]1.2_OriginalTargets_AfterMC'!J316</f>
        <v>4</v>
      </c>
      <c r="H31" s="487">
        <f>'[2]1.2_OriginalTargets_AfterMC'!K316</f>
        <v>1</v>
      </c>
      <c r="I31" s="487">
        <f>'[2]1.2_OriginalTargets_AfterMC'!L316</f>
        <v>0</v>
      </c>
      <c r="J31" s="487">
        <f>'[2]1.2_OriginalTargets_AfterMC'!M316</f>
        <v>1</v>
      </c>
      <c r="K31" s="488">
        <f>'[2]1.2_OriginalTargets_AfterMC'!N316</f>
        <v>0</v>
      </c>
      <c r="M31" s="487">
        <f>'[2]1.2_OriginalTargets_AfterMC'!S316</f>
        <v>6</v>
      </c>
      <c r="N31" s="487">
        <f>'[2]1.2_OriginalTargets_AfterMC'!T316</f>
        <v>4</v>
      </c>
      <c r="O31" s="487">
        <f>'[2]1.2_OriginalTargets_AfterMC'!U316</f>
        <v>1</v>
      </c>
      <c r="P31" s="487">
        <f>'[2]1.2_OriginalTargets_AfterMC'!V316</f>
        <v>1</v>
      </c>
      <c r="Q31" s="487">
        <f>'[2]1.2_OriginalTargets_AfterMC'!W316</f>
        <v>0</v>
      </c>
      <c r="R31" s="488">
        <f>'[2]1.2_OriginalTargets_AfterMC'!X316</f>
        <v>0</v>
      </c>
      <c r="T31" s="487">
        <f>'[2]1.2_OriginalTargets_AfterMC'!AC316</f>
        <v>6</v>
      </c>
      <c r="U31" s="487">
        <f>'[2]1.2_OriginalTargets_AfterMC'!AD316</f>
        <v>4</v>
      </c>
      <c r="V31" s="487">
        <f>'[2]1.2_OriginalTargets_AfterMC'!AE316</f>
        <v>0</v>
      </c>
      <c r="W31" s="487">
        <f>'[2]1.2_OriginalTargets_AfterMC'!AF316</f>
        <v>1</v>
      </c>
      <c r="X31" s="487">
        <f>'[2]1.2_OriginalTargets_AfterMC'!AG316</f>
        <v>0</v>
      </c>
      <c r="Y31" s="488">
        <f>'[2]1.2_OriginalTargets_AfterMC'!AH316</f>
        <v>1</v>
      </c>
      <c r="AA31" s="487">
        <f>'[2]1.2_OriginalTargets_AfterMC'!AK316</f>
        <v>1</v>
      </c>
      <c r="AB31" s="487">
        <f>'[2]1.2_OriginalTargets_AfterMC'!AL316</f>
        <v>0</v>
      </c>
      <c r="AC31" s="487">
        <f>'[2]1.2_OriginalTargets_AfterMC'!AM316</f>
        <v>1</v>
      </c>
      <c r="AD31" s="487">
        <f>'[2]1.2_OriginalTargets_AfterMC'!AN316</f>
        <v>0</v>
      </c>
      <c r="AE31" s="487">
        <f>'[2]1.2_OriginalTargets_AfterMC'!AO316</f>
        <v>0</v>
      </c>
      <c r="AF31" s="488">
        <f>'[2]1.2_OriginalTargets_AfterMC'!AP316</f>
        <v>-1</v>
      </c>
      <c r="AG31" s="482"/>
      <c r="AH31" s="487">
        <f>'[2]1.2_OriginalTargets_AfterMC'!AR316</f>
        <v>0</v>
      </c>
      <c r="AI31" s="487">
        <f>'[2]1.2_OriginalTargets_AfterMC'!AS316</f>
        <v>0</v>
      </c>
      <c r="AJ31" s="487">
        <f>'[2]1.2_OriginalTargets_AfterMC'!AT316</f>
        <v>0</v>
      </c>
      <c r="AK31" s="487">
        <f>'[2]1.2_OriginalTargets_AfterMC'!AU316</f>
        <v>0</v>
      </c>
      <c r="AL31" s="487">
        <f>'[2]1.2_OriginalTargets_AfterMC'!AV316</f>
        <v>0</v>
      </c>
      <c r="AM31" s="488">
        <f>'[2]1.2_OriginalTargets_AfterMC'!AW316</f>
        <v>0</v>
      </c>
      <c r="AN31" s="482"/>
      <c r="AO31" s="487">
        <f>'[2]1.2_OriginalTargets_AfterMC'!AY316</f>
        <v>1</v>
      </c>
      <c r="AP31" s="487">
        <f>'[2]1.2_OriginalTargets_AfterMC'!AZ316</f>
        <v>0</v>
      </c>
      <c r="AQ31" s="487">
        <f>'[2]1.2_OriginalTargets_AfterMC'!BA316</f>
        <v>1</v>
      </c>
      <c r="AR31" s="487">
        <f>'[2]1.2_OriginalTargets_AfterMC'!BB316</f>
        <v>0</v>
      </c>
      <c r="AS31" s="487">
        <f>'[2]1.2_OriginalTargets_AfterMC'!BC316</f>
        <v>0</v>
      </c>
      <c r="AT31" s="488">
        <f>'[2]1.2_OriginalTargets_AfterMC'!BD316</f>
        <v>-1</v>
      </c>
      <c r="AU31" s="482"/>
      <c r="AV31" s="487">
        <f>'[2]1.2_OriginalTargets_AfterMC'!BF316</f>
        <v>0</v>
      </c>
      <c r="AW31" s="487">
        <f>'[2]1.2_OriginalTargets_AfterMC'!BG316</f>
        <v>0</v>
      </c>
      <c r="AX31" s="487">
        <f>'[2]1.2_OriginalTargets_AfterMC'!BH316</f>
        <v>0</v>
      </c>
      <c r="AY31" s="487">
        <f>'[2]1.2_OriginalTargets_AfterMC'!BI316</f>
        <v>0</v>
      </c>
      <c r="AZ31" s="487">
        <f>'[2]1.2_OriginalTargets_AfterMC'!BJ316</f>
        <v>0</v>
      </c>
      <c r="BA31" s="488">
        <f>'[2]1.2_OriginalTargets_AfterMC'!BK316</f>
        <v>0</v>
      </c>
    </row>
    <row r="32" spans="1:53" ht="13.15" x14ac:dyDescent="0.35">
      <c r="A32" s="483"/>
      <c r="B32" s="484"/>
      <c r="C32" s="485"/>
      <c r="D32" s="486"/>
      <c r="E32" s="479" t="s">
        <v>33</v>
      </c>
      <c r="F32" s="487">
        <f>'[2]1.2_OriginalTargets_AfterMC'!I317</f>
        <v>7</v>
      </c>
      <c r="G32" s="487">
        <f>'[2]1.2_OriginalTargets_AfterMC'!J317</f>
        <v>3</v>
      </c>
      <c r="H32" s="487">
        <f>'[2]1.2_OriginalTargets_AfterMC'!K317</f>
        <v>2</v>
      </c>
      <c r="I32" s="487">
        <f>'[2]1.2_OriginalTargets_AfterMC'!L317</f>
        <v>0</v>
      </c>
      <c r="J32" s="487">
        <f>'[2]1.2_OriginalTargets_AfterMC'!M317</f>
        <v>2</v>
      </c>
      <c r="K32" s="488">
        <f>'[2]1.2_OriginalTargets_AfterMC'!N317</f>
        <v>0</v>
      </c>
      <c r="M32" s="487">
        <f>'[2]1.2_OriginalTargets_AfterMC'!S317</f>
        <v>7</v>
      </c>
      <c r="N32" s="487">
        <f>'[2]1.2_OriginalTargets_AfterMC'!T317</f>
        <v>3</v>
      </c>
      <c r="O32" s="487">
        <f>'[2]1.2_OriginalTargets_AfterMC'!U317</f>
        <v>2</v>
      </c>
      <c r="P32" s="487">
        <f>'[2]1.2_OriginalTargets_AfterMC'!V317</f>
        <v>2</v>
      </c>
      <c r="Q32" s="487">
        <f>'[2]1.2_OriginalTargets_AfterMC'!W317</f>
        <v>0</v>
      </c>
      <c r="R32" s="488">
        <f>'[2]1.2_OriginalTargets_AfterMC'!X317</f>
        <v>0</v>
      </c>
      <c r="T32" s="487">
        <f>'[2]1.2_OriginalTargets_AfterMC'!AC317</f>
        <v>7</v>
      </c>
      <c r="U32" s="487">
        <f>'[2]1.2_OriginalTargets_AfterMC'!AD317</f>
        <v>3</v>
      </c>
      <c r="V32" s="487">
        <f>'[2]1.2_OriginalTargets_AfterMC'!AE317</f>
        <v>0</v>
      </c>
      <c r="W32" s="487">
        <f>'[2]1.2_OriginalTargets_AfterMC'!AF317</f>
        <v>2</v>
      </c>
      <c r="X32" s="487">
        <f>'[2]1.2_OriginalTargets_AfterMC'!AG317</f>
        <v>0</v>
      </c>
      <c r="Y32" s="488">
        <f>'[2]1.2_OriginalTargets_AfterMC'!AH317</f>
        <v>2</v>
      </c>
      <c r="AA32" s="487">
        <f>'[2]1.2_OriginalTargets_AfterMC'!AK317</f>
        <v>2</v>
      </c>
      <c r="AB32" s="487">
        <f>'[2]1.2_OriginalTargets_AfterMC'!AL317</f>
        <v>0</v>
      </c>
      <c r="AC32" s="487">
        <f>'[2]1.2_OriginalTargets_AfterMC'!AM317</f>
        <v>2</v>
      </c>
      <c r="AD32" s="487">
        <f>'[2]1.2_OriginalTargets_AfterMC'!AN317</f>
        <v>0</v>
      </c>
      <c r="AE32" s="487">
        <f>'[2]1.2_OriginalTargets_AfterMC'!AO317</f>
        <v>0</v>
      </c>
      <c r="AF32" s="488">
        <f>'[2]1.2_OriginalTargets_AfterMC'!AP317</f>
        <v>-2</v>
      </c>
      <c r="AG32" s="482"/>
      <c r="AH32" s="487">
        <f>'[2]1.2_OriginalTargets_AfterMC'!AR317</f>
        <v>0</v>
      </c>
      <c r="AI32" s="487">
        <f>'[2]1.2_OriginalTargets_AfterMC'!AS317</f>
        <v>0</v>
      </c>
      <c r="AJ32" s="487">
        <f>'[2]1.2_OriginalTargets_AfterMC'!AT317</f>
        <v>0</v>
      </c>
      <c r="AK32" s="487">
        <f>'[2]1.2_OriginalTargets_AfterMC'!AU317</f>
        <v>0</v>
      </c>
      <c r="AL32" s="487">
        <f>'[2]1.2_OriginalTargets_AfterMC'!AV317</f>
        <v>0</v>
      </c>
      <c r="AM32" s="488">
        <f>'[2]1.2_OriginalTargets_AfterMC'!AW317</f>
        <v>0</v>
      </c>
      <c r="AN32" s="482"/>
      <c r="AO32" s="487">
        <f>'[2]1.2_OriginalTargets_AfterMC'!AY317</f>
        <v>2</v>
      </c>
      <c r="AP32" s="487">
        <f>'[2]1.2_OriginalTargets_AfterMC'!AZ317</f>
        <v>0</v>
      </c>
      <c r="AQ32" s="487">
        <f>'[2]1.2_OriginalTargets_AfterMC'!BA317</f>
        <v>2</v>
      </c>
      <c r="AR32" s="487">
        <f>'[2]1.2_OriginalTargets_AfterMC'!BB317</f>
        <v>0</v>
      </c>
      <c r="AS32" s="487">
        <f>'[2]1.2_OriginalTargets_AfterMC'!BC317</f>
        <v>0</v>
      </c>
      <c r="AT32" s="488">
        <f>'[2]1.2_OriginalTargets_AfterMC'!BD317</f>
        <v>-2</v>
      </c>
      <c r="AU32" s="482"/>
      <c r="AV32" s="487">
        <f>'[2]1.2_OriginalTargets_AfterMC'!BF317</f>
        <v>0</v>
      </c>
      <c r="AW32" s="487">
        <f>'[2]1.2_OriginalTargets_AfterMC'!BG317</f>
        <v>0</v>
      </c>
      <c r="AX32" s="487">
        <f>'[2]1.2_OriginalTargets_AfterMC'!BH317</f>
        <v>0</v>
      </c>
      <c r="AY32" s="487">
        <f>'[2]1.2_OriginalTargets_AfterMC'!BI317</f>
        <v>0</v>
      </c>
      <c r="AZ32" s="487">
        <f>'[2]1.2_OriginalTargets_AfterMC'!BJ317</f>
        <v>0</v>
      </c>
      <c r="BA32" s="488">
        <f>'[2]1.2_OriginalTargets_AfterMC'!BK317</f>
        <v>0</v>
      </c>
    </row>
    <row r="33" spans="1:53" ht="13.5" thickBot="1" x14ac:dyDescent="0.4">
      <c r="A33" s="483"/>
      <c r="B33" s="489"/>
      <c r="C33" s="490"/>
      <c r="D33" s="491"/>
      <c r="E33" s="492" t="s">
        <v>34</v>
      </c>
      <c r="F33" s="493">
        <f>'[2]1.2_OriginalTargets_AfterMC'!I318</f>
        <v>10</v>
      </c>
      <c r="G33" s="493">
        <f>'[2]1.2_OriginalTargets_AfterMC'!J318</f>
        <v>0</v>
      </c>
      <c r="H33" s="493">
        <f>'[2]1.2_OriginalTargets_AfterMC'!K318</f>
        <v>0</v>
      </c>
      <c r="I33" s="493">
        <f>'[2]1.2_OriginalTargets_AfterMC'!L318</f>
        <v>1</v>
      </c>
      <c r="J33" s="493">
        <f>'[2]1.2_OriginalTargets_AfterMC'!M318</f>
        <v>3</v>
      </c>
      <c r="K33" s="494">
        <f>'[2]1.2_OriginalTargets_AfterMC'!N318</f>
        <v>6</v>
      </c>
      <c r="M33" s="493">
        <f>'[2]1.2_OriginalTargets_AfterMC'!S318</f>
        <v>10</v>
      </c>
      <c r="N33" s="493">
        <f>'[2]1.2_OriginalTargets_AfterMC'!T318</f>
        <v>0</v>
      </c>
      <c r="O33" s="493">
        <f>'[2]1.2_OriginalTargets_AfterMC'!U318</f>
        <v>9</v>
      </c>
      <c r="P33" s="493">
        <f>'[2]1.2_OriginalTargets_AfterMC'!V318</f>
        <v>0</v>
      </c>
      <c r="Q33" s="493">
        <f>'[2]1.2_OriginalTargets_AfterMC'!W318</f>
        <v>0</v>
      </c>
      <c r="R33" s="494">
        <f>'[2]1.2_OriginalTargets_AfterMC'!X318</f>
        <v>1</v>
      </c>
      <c r="T33" s="493">
        <f>'[2]1.2_OriginalTargets_AfterMC'!AC318</f>
        <v>10</v>
      </c>
      <c r="U33" s="493">
        <f>'[2]1.2_OriginalTargets_AfterMC'!AD318</f>
        <v>0</v>
      </c>
      <c r="V33" s="493">
        <f>'[2]1.2_OriginalTargets_AfterMC'!AE318</f>
        <v>0</v>
      </c>
      <c r="W33" s="493">
        <f>'[2]1.2_OriginalTargets_AfterMC'!AF318</f>
        <v>0</v>
      </c>
      <c r="X33" s="493">
        <f>'[2]1.2_OriginalTargets_AfterMC'!AG318</f>
        <v>0</v>
      </c>
      <c r="Y33" s="494">
        <f>'[2]1.2_OriginalTargets_AfterMC'!AH318</f>
        <v>10</v>
      </c>
      <c r="AA33" s="493">
        <f>'[2]1.2_OriginalTargets_AfterMC'!AK318</f>
        <v>9</v>
      </c>
      <c r="AB33" s="493">
        <f>'[2]1.2_OriginalTargets_AfterMC'!AL318</f>
        <v>0</v>
      </c>
      <c r="AC33" s="493">
        <f>'[2]1.2_OriginalTargets_AfterMC'!AM318</f>
        <v>9</v>
      </c>
      <c r="AD33" s="493">
        <f>'[2]1.2_OriginalTargets_AfterMC'!AN318</f>
        <v>0</v>
      </c>
      <c r="AE33" s="493">
        <f>'[2]1.2_OriginalTargets_AfterMC'!AO318</f>
        <v>0</v>
      </c>
      <c r="AF33" s="494">
        <f>'[2]1.2_OriginalTargets_AfterMC'!AP318</f>
        <v>-9</v>
      </c>
      <c r="AG33" s="482"/>
      <c r="AH33" s="493">
        <f>'[2]1.2_OriginalTargets_AfterMC'!AR318</f>
        <v>0</v>
      </c>
      <c r="AI33" s="493">
        <f>'[2]1.2_OriginalTargets_AfterMC'!AS318</f>
        <v>0</v>
      </c>
      <c r="AJ33" s="493">
        <f>'[2]1.2_OriginalTargets_AfterMC'!AT318</f>
        <v>0</v>
      </c>
      <c r="AK33" s="493">
        <f>'[2]1.2_OriginalTargets_AfterMC'!AU318</f>
        <v>0</v>
      </c>
      <c r="AL33" s="493">
        <f>'[2]1.2_OriginalTargets_AfterMC'!AV318</f>
        <v>0</v>
      </c>
      <c r="AM33" s="494">
        <f>'[2]1.2_OriginalTargets_AfterMC'!AW318</f>
        <v>0</v>
      </c>
      <c r="AN33" s="482"/>
      <c r="AO33" s="493">
        <f>'[2]1.2_OriginalTargets_AfterMC'!AY318</f>
        <v>9</v>
      </c>
      <c r="AP33" s="493">
        <f>'[2]1.2_OriginalTargets_AfterMC'!AZ318</f>
        <v>0</v>
      </c>
      <c r="AQ33" s="493">
        <f>'[2]1.2_OriginalTargets_AfterMC'!BA318</f>
        <v>9</v>
      </c>
      <c r="AR33" s="493">
        <f>'[2]1.2_OriginalTargets_AfterMC'!BB318</f>
        <v>0</v>
      </c>
      <c r="AS33" s="493">
        <f>'[2]1.2_OriginalTargets_AfterMC'!BC318</f>
        <v>0</v>
      </c>
      <c r="AT33" s="494">
        <f>'[2]1.2_OriginalTargets_AfterMC'!BD318</f>
        <v>-9</v>
      </c>
      <c r="AU33" s="482"/>
      <c r="AV33" s="493">
        <f>'[2]1.2_OriginalTargets_AfterMC'!BF318</f>
        <v>0</v>
      </c>
      <c r="AW33" s="493">
        <f>'[2]1.2_OriginalTargets_AfterMC'!BG318</f>
        <v>0</v>
      </c>
      <c r="AX33" s="493">
        <f>'[2]1.2_OriginalTargets_AfterMC'!BH318</f>
        <v>0</v>
      </c>
      <c r="AY33" s="493">
        <f>'[2]1.2_OriginalTargets_AfterMC'!BI318</f>
        <v>0</v>
      </c>
      <c r="AZ33" s="493">
        <f>'[2]1.2_OriginalTargets_AfterMC'!BJ318</f>
        <v>0</v>
      </c>
      <c r="BA33" s="494">
        <f>'[2]1.2_OriginalTargets_AfterMC'!BK318</f>
        <v>0</v>
      </c>
    </row>
    <row r="34" spans="1:53" ht="25.5" x14ac:dyDescent="0.35">
      <c r="A34" s="495" t="s">
        <v>20</v>
      </c>
      <c r="B34" s="476">
        <v>17</v>
      </c>
      <c r="C34" s="477" t="s">
        <v>14</v>
      </c>
      <c r="D34" s="478" t="s">
        <v>36</v>
      </c>
      <c r="E34" s="496" t="s">
        <v>31</v>
      </c>
      <c r="F34" s="480">
        <f>'[2]1.2_OriginalTargets_AfterMC'!I319</f>
        <v>25</v>
      </c>
      <c r="G34" s="480">
        <f>'[2]1.2_OriginalTargets_AfterMC'!J319</f>
        <v>13</v>
      </c>
      <c r="H34" s="480">
        <f>'[2]1.2_OriginalTargets_AfterMC'!K319</f>
        <v>4</v>
      </c>
      <c r="I34" s="480">
        <f>'[2]1.2_OriginalTargets_AfterMC'!L319</f>
        <v>2</v>
      </c>
      <c r="J34" s="480">
        <f>'[2]1.2_OriginalTargets_AfterMC'!M319</f>
        <v>3</v>
      </c>
      <c r="K34" s="481">
        <f>'[2]1.2_OriginalTargets_AfterMC'!N319</f>
        <v>3</v>
      </c>
      <c r="M34" s="480">
        <f>'[2]1.2_OriginalTargets_AfterMC'!S319</f>
        <v>25</v>
      </c>
      <c r="N34" s="480">
        <f>'[2]1.2_OriginalTargets_AfterMC'!T319</f>
        <v>17</v>
      </c>
      <c r="O34" s="480">
        <f>'[2]1.2_OriginalTargets_AfterMC'!U319</f>
        <v>2</v>
      </c>
      <c r="P34" s="480">
        <f>'[2]1.2_OriginalTargets_AfterMC'!V319</f>
        <v>4</v>
      </c>
      <c r="Q34" s="480">
        <f>'[2]1.2_OriginalTargets_AfterMC'!W319</f>
        <v>0</v>
      </c>
      <c r="R34" s="481">
        <f>'[2]1.2_OriginalTargets_AfterMC'!X319</f>
        <v>2</v>
      </c>
      <c r="T34" s="480">
        <f>'[2]1.2_OriginalTargets_AfterMC'!AC319</f>
        <v>25</v>
      </c>
      <c r="U34" s="480">
        <f>'[2]1.2_OriginalTargets_AfterMC'!AD319</f>
        <v>13</v>
      </c>
      <c r="V34" s="480">
        <f>'[2]1.2_OriginalTargets_AfterMC'!AE319</f>
        <v>0</v>
      </c>
      <c r="W34" s="480">
        <f>'[2]1.2_OriginalTargets_AfterMC'!AF319</f>
        <v>4</v>
      </c>
      <c r="X34" s="480">
        <f>'[2]1.2_OriginalTargets_AfterMC'!AG319</f>
        <v>0</v>
      </c>
      <c r="Y34" s="481">
        <f>'[2]1.2_OriginalTargets_AfterMC'!AH319</f>
        <v>8</v>
      </c>
      <c r="AA34" s="480">
        <f>'[2]1.2_OriginalTargets_AfterMC'!AK319</f>
        <v>6</v>
      </c>
      <c r="AB34" s="480">
        <f>'[2]1.2_OriginalTargets_AfterMC'!AL319</f>
        <v>4</v>
      </c>
      <c r="AC34" s="480">
        <f>'[2]1.2_OriginalTargets_AfterMC'!AM319</f>
        <v>2</v>
      </c>
      <c r="AD34" s="480">
        <f>'[2]1.2_OriginalTargets_AfterMC'!AN319</f>
        <v>0</v>
      </c>
      <c r="AE34" s="480">
        <f>'[2]1.2_OriginalTargets_AfterMC'!AO319</f>
        <v>0</v>
      </c>
      <c r="AF34" s="481">
        <f>'[2]1.2_OriginalTargets_AfterMC'!AP319</f>
        <v>-6</v>
      </c>
      <c r="AG34" s="482"/>
      <c r="AH34" s="480">
        <f>'[2]1.2_OriginalTargets_AfterMC'!AR319</f>
        <v>0</v>
      </c>
      <c r="AI34" s="480">
        <f>'[2]1.2_OriginalTargets_AfterMC'!AS319</f>
        <v>0</v>
      </c>
      <c r="AJ34" s="480">
        <f>'[2]1.2_OriginalTargets_AfterMC'!AT319</f>
        <v>0</v>
      </c>
      <c r="AK34" s="480">
        <f>'[2]1.2_OriginalTargets_AfterMC'!AU319</f>
        <v>0</v>
      </c>
      <c r="AL34" s="480">
        <f>'[2]1.2_OriginalTargets_AfterMC'!AV319</f>
        <v>0</v>
      </c>
      <c r="AM34" s="481">
        <f>'[2]1.2_OriginalTargets_AfterMC'!AW319</f>
        <v>0</v>
      </c>
      <c r="AN34" s="482"/>
      <c r="AO34" s="480">
        <f>'[2]1.2_OriginalTargets_AfterMC'!AY319</f>
        <v>6</v>
      </c>
      <c r="AP34" s="480">
        <f>'[2]1.2_OriginalTargets_AfterMC'!AZ319</f>
        <v>4</v>
      </c>
      <c r="AQ34" s="480">
        <f>'[2]1.2_OriginalTargets_AfterMC'!BA319</f>
        <v>2</v>
      </c>
      <c r="AR34" s="480">
        <f>'[2]1.2_OriginalTargets_AfterMC'!BB319</f>
        <v>0</v>
      </c>
      <c r="AS34" s="480">
        <f>'[2]1.2_OriginalTargets_AfterMC'!BC319</f>
        <v>0</v>
      </c>
      <c r="AT34" s="481">
        <f>'[2]1.2_OriginalTargets_AfterMC'!BD319</f>
        <v>-6</v>
      </c>
      <c r="AU34" s="482"/>
      <c r="AV34" s="480">
        <f>'[2]1.2_OriginalTargets_AfterMC'!BF319</f>
        <v>0</v>
      </c>
      <c r="AW34" s="480">
        <f>'[2]1.2_OriginalTargets_AfterMC'!BG319</f>
        <v>0</v>
      </c>
      <c r="AX34" s="480">
        <f>'[2]1.2_OriginalTargets_AfterMC'!BH319</f>
        <v>0</v>
      </c>
      <c r="AY34" s="480">
        <f>'[2]1.2_OriginalTargets_AfterMC'!BI319</f>
        <v>0</v>
      </c>
      <c r="AZ34" s="480">
        <f>'[2]1.2_OriginalTargets_AfterMC'!BJ319</f>
        <v>0</v>
      </c>
      <c r="BA34" s="481">
        <f>'[2]1.2_OriginalTargets_AfterMC'!BK319</f>
        <v>0</v>
      </c>
    </row>
    <row r="35" spans="1:53" ht="13.15" x14ac:dyDescent="0.35">
      <c r="A35" s="483"/>
      <c r="B35" s="484"/>
      <c r="C35" s="485"/>
      <c r="D35" s="486"/>
      <c r="E35" s="479" t="s">
        <v>32</v>
      </c>
      <c r="F35" s="487">
        <f>'[2]1.2_OriginalTargets_AfterMC'!I320</f>
        <v>0</v>
      </c>
      <c r="G35" s="487">
        <f>'[2]1.2_OriginalTargets_AfterMC'!J320</f>
        <v>0</v>
      </c>
      <c r="H35" s="487">
        <f>'[2]1.2_OriginalTargets_AfterMC'!K320</f>
        <v>0</v>
      </c>
      <c r="I35" s="487">
        <f>'[2]1.2_OriginalTargets_AfterMC'!L320</f>
        <v>0</v>
      </c>
      <c r="J35" s="487">
        <f>'[2]1.2_OriginalTargets_AfterMC'!M320</f>
        <v>0</v>
      </c>
      <c r="K35" s="488">
        <f>'[2]1.2_OriginalTargets_AfterMC'!N320</f>
        <v>0</v>
      </c>
      <c r="M35" s="487">
        <f>'[2]1.2_OriginalTargets_AfterMC'!S320</f>
        <v>0</v>
      </c>
      <c r="N35" s="487">
        <f>'[2]1.2_OriginalTargets_AfterMC'!T320</f>
        <v>0</v>
      </c>
      <c r="O35" s="487">
        <f>'[2]1.2_OriginalTargets_AfterMC'!U320</f>
        <v>0</v>
      </c>
      <c r="P35" s="487">
        <f>'[2]1.2_OriginalTargets_AfterMC'!V320</f>
        <v>0</v>
      </c>
      <c r="Q35" s="487">
        <f>'[2]1.2_OriginalTargets_AfterMC'!W320</f>
        <v>0</v>
      </c>
      <c r="R35" s="488">
        <f>'[2]1.2_OriginalTargets_AfterMC'!X320</f>
        <v>0</v>
      </c>
      <c r="T35" s="487">
        <f>'[2]1.2_OriginalTargets_AfterMC'!AC320</f>
        <v>0</v>
      </c>
      <c r="U35" s="487">
        <f>'[2]1.2_OriginalTargets_AfterMC'!AD320</f>
        <v>0</v>
      </c>
      <c r="V35" s="487">
        <f>'[2]1.2_OriginalTargets_AfterMC'!AE320</f>
        <v>0</v>
      </c>
      <c r="W35" s="487">
        <f>'[2]1.2_OriginalTargets_AfterMC'!AF320</f>
        <v>0</v>
      </c>
      <c r="X35" s="487">
        <f>'[2]1.2_OriginalTargets_AfterMC'!AG320</f>
        <v>0</v>
      </c>
      <c r="Y35" s="488">
        <f>'[2]1.2_OriginalTargets_AfterMC'!AH320</f>
        <v>0</v>
      </c>
      <c r="AA35" s="487">
        <f>'[2]1.2_OriginalTargets_AfterMC'!AK320</f>
        <v>0</v>
      </c>
      <c r="AB35" s="487">
        <f>'[2]1.2_OriginalTargets_AfterMC'!AL320</f>
        <v>0</v>
      </c>
      <c r="AC35" s="487">
        <f>'[2]1.2_OriginalTargets_AfterMC'!AM320</f>
        <v>0</v>
      </c>
      <c r="AD35" s="487">
        <f>'[2]1.2_OriginalTargets_AfterMC'!AN320</f>
        <v>0</v>
      </c>
      <c r="AE35" s="487">
        <f>'[2]1.2_OriginalTargets_AfterMC'!AO320</f>
        <v>0</v>
      </c>
      <c r="AF35" s="488">
        <f>'[2]1.2_OriginalTargets_AfterMC'!AP320</f>
        <v>0</v>
      </c>
      <c r="AG35" s="482"/>
      <c r="AH35" s="487">
        <f>'[2]1.2_OriginalTargets_AfterMC'!AR320</f>
        <v>0</v>
      </c>
      <c r="AI35" s="487">
        <f>'[2]1.2_OriginalTargets_AfterMC'!AS320</f>
        <v>0</v>
      </c>
      <c r="AJ35" s="487">
        <f>'[2]1.2_OriginalTargets_AfterMC'!AT320</f>
        <v>0</v>
      </c>
      <c r="AK35" s="487">
        <f>'[2]1.2_OriginalTargets_AfterMC'!AU320</f>
        <v>0</v>
      </c>
      <c r="AL35" s="487">
        <f>'[2]1.2_OriginalTargets_AfterMC'!AV320</f>
        <v>0</v>
      </c>
      <c r="AM35" s="488">
        <f>'[2]1.2_OriginalTargets_AfterMC'!AW320</f>
        <v>0</v>
      </c>
      <c r="AN35" s="482"/>
      <c r="AO35" s="487">
        <f>'[2]1.2_OriginalTargets_AfterMC'!AY320</f>
        <v>0</v>
      </c>
      <c r="AP35" s="487">
        <f>'[2]1.2_OriginalTargets_AfterMC'!AZ320</f>
        <v>0</v>
      </c>
      <c r="AQ35" s="487">
        <f>'[2]1.2_OriginalTargets_AfterMC'!BA320</f>
        <v>0</v>
      </c>
      <c r="AR35" s="487">
        <f>'[2]1.2_OriginalTargets_AfterMC'!BB320</f>
        <v>0</v>
      </c>
      <c r="AS35" s="487">
        <f>'[2]1.2_OriginalTargets_AfterMC'!BC320</f>
        <v>0</v>
      </c>
      <c r="AT35" s="488">
        <f>'[2]1.2_OriginalTargets_AfterMC'!BD320</f>
        <v>0</v>
      </c>
      <c r="AU35" s="482"/>
      <c r="AV35" s="487">
        <f>'[2]1.2_OriginalTargets_AfterMC'!BF320</f>
        <v>0</v>
      </c>
      <c r="AW35" s="487">
        <f>'[2]1.2_OriginalTargets_AfterMC'!BG320</f>
        <v>0</v>
      </c>
      <c r="AX35" s="487">
        <f>'[2]1.2_OriginalTargets_AfterMC'!BH320</f>
        <v>0</v>
      </c>
      <c r="AY35" s="487">
        <f>'[2]1.2_OriginalTargets_AfterMC'!BI320</f>
        <v>0</v>
      </c>
      <c r="AZ35" s="487">
        <f>'[2]1.2_OriginalTargets_AfterMC'!BJ320</f>
        <v>0</v>
      </c>
      <c r="BA35" s="488">
        <f>'[2]1.2_OriginalTargets_AfterMC'!BK320</f>
        <v>0</v>
      </c>
    </row>
    <row r="36" spans="1:53" ht="13.15" x14ac:dyDescent="0.35">
      <c r="A36" s="483"/>
      <c r="B36" s="484"/>
      <c r="C36" s="485"/>
      <c r="D36" s="486"/>
      <c r="E36" s="479" t="s">
        <v>33</v>
      </c>
      <c r="F36" s="487">
        <f>'[2]1.2_OriginalTargets_AfterMC'!I321</f>
        <v>0</v>
      </c>
      <c r="G36" s="487">
        <f>'[2]1.2_OriginalTargets_AfterMC'!J321</f>
        <v>0</v>
      </c>
      <c r="H36" s="487">
        <f>'[2]1.2_OriginalTargets_AfterMC'!K321</f>
        <v>0</v>
      </c>
      <c r="I36" s="487">
        <f>'[2]1.2_OriginalTargets_AfterMC'!L321</f>
        <v>0</v>
      </c>
      <c r="J36" s="487">
        <f>'[2]1.2_OriginalTargets_AfterMC'!M321</f>
        <v>0</v>
      </c>
      <c r="K36" s="488">
        <f>'[2]1.2_OriginalTargets_AfterMC'!N321</f>
        <v>0</v>
      </c>
      <c r="M36" s="487">
        <f>'[2]1.2_OriginalTargets_AfterMC'!S321</f>
        <v>0</v>
      </c>
      <c r="N36" s="487">
        <f>'[2]1.2_OriginalTargets_AfterMC'!T321</f>
        <v>0</v>
      </c>
      <c r="O36" s="487">
        <f>'[2]1.2_OriginalTargets_AfterMC'!U321</f>
        <v>0</v>
      </c>
      <c r="P36" s="487">
        <f>'[2]1.2_OriginalTargets_AfterMC'!V321</f>
        <v>0</v>
      </c>
      <c r="Q36" s="487">
        <f>'[2]1.2_OriginalTargets_AfterMC'!W321</f>
        <v>0</v>
      </c>
      <c r="R36" s="488">
        <f>'[2]1.2_OriginalTargets_AfterMC'!X321</f>
        <v>0</v>
      </c>
      <c r="T36" s="487">
        <f>'[2]1.2_OriginalTargets_AfterMC'!AC321</f>
        <v>0</v>
      </c>
      <c r="U36" s="487">
        <f>'[2]1.2_OriginalTargets_AfterMC'!AD321</f>
        <v>0</v>
      </c>
      <c r="V36" s="487">
        <f>'[2]1.2_OriginalTargets_AfterMC'!AE321</f>
        <v>0</v>
      </c>
      <c r="W36" s="487">
        <f>'[2]1.2_OriginalTargets_AfterMC'!AF321</f>
        <v>0</v>
      </c>
      <c r="X36" s="487">
        <f>'[2]1.2_OriginalTargets_AfterMC'!AG321</f>
        <v>0</v>
      </c>
      <c r="Y36" s="488">
        <f>'[2]1.2_OriginalTargets_AfterMC'!AH321</f>
        <v>0</v>
      </c>
      <c r="AA36" s="487">
        <f>'[2]1.2_OriginalTargets_AfterMC'!AK321</f>
        <v>0</v>
      </c>
      <c r="AB36" s="487">
        <f>'[2]1.2_OriginalTargets_AfterMC'!AL321</f>
        <v>0</v>
      </c>
      <c r="AC36" s="487">
        <f>'[2]1.2_OriginalTargets_AfterMC'!AM321</f>
        <v>0</v>
      </c>
      <c r="AD36" s="487">
        <f>'[2]1.2_OriginalTargets_AfterMC'!AN321</f>
        <v>0</v>
      </c>
      <c r="AE36" s="487">
        <f>'[2]1.2_OriginalTargets_AfterMC'!AO321</f>
        <v>0</v>
      </c>
      <c r="AF36" s="488">
        <f>'[2]1.2_OriginalTargets_AfterMC'!AP321</f>
        <v>0</v>
      </c>
      <c r="AG36" s="482"/>
      <c r="AH36" s="487">
        <f>'[2]1.2_OriginalTargets_AfterMC'!AR321</f>
        <v>0</v>
      </c>
      <c r="AI36" s="487">
        <f>'[2]1.2_OriginalTargets_AfterMC'!AS321</f>
        <v>0</v>
      </c>
      <c r="AJ36" s="487">
        <f>'[2]1.2_OriginalTargets_AfterMC'!AT321</f>
        <v>0</v>
      </c>
      <c r="AK36" s="487">
        <f>'[2]1.2_OriginalTargets_AfterMC'!AU321</f>
        <v>0</v>
      </c>
      <c r="AL36" s="487">
        <f>'[2]1.2_OriginalTargets_AfterMC'!AV321</f>
        <v>0</v>
      </c>
      <c r="AM36" s="488">
        <f>'[2]1.2_OriginalTargets_AfterMC'!AW321</f>
        <v>0</v>
      </c>
      <c r="AN36" s="482"/>
      <c r="AO36" s="487">
        <f>'[2]1.2_OriginalTargets_AfterMC'!AY321</f>
        <v>0</v>
      </c>
      <c r="AP36" s="487">
        <f>'[2]1.2_OriginalTargets_AfterMC'!AZ321</f>
        <v>0</v>
      </c>
      <c r="AQ36" s="487">
        <f>'[2]1.2_OriginalTargets_AfterMC'!BA321</f>
        <v>0</v>
      </c>
      <c r="AR36" s="487">
        <f>'[2]1.2_OriginalTargets_AfterMC'!BB321</f>
        <v>0</v>
      </c>
      <c r="AS36" s="487">
        <f>'[2]1.2_OriginalTargets_AfterMC'!BC321</f>
        <v>0</v>
      </c>
      <c r="AT36" s="488">
        <f>'[2]1.2_OriginalTargets_AfterMC'!BD321</f>
        <v>0</v>
      </c>
      <c r="AU36" s="482"/>
      <c r="AV36" s="487">
        <f>'[2]1.2_OriginalTargets_AfterMC'!BF321</f>
        <v>0</v>
      </c>
      <c r="AW36" s="487">
        <f>'[2]1.2_OriginalTargets_AfterMC'!BG321</f>
        <v>0</v>
      </c>
      <c r="AX36" s="487">
        <f>'[2]1.2_OriginalTargets_AfterMC'!BH321</f>
        <v>0</v>
      </c>
      <c r="AY36" s="487">
        <f>'[2]1.2_OriginalTargets_AfterMC'!BI321</f>
        <v>0</v>
      </c>
      <c r="AZ36" s="487">
        <f>'[2]1.2_OriginalTargets_AfterMC'!BJ321</f>
        <v>0</v>
      </c>
      <c r="BA36" s="488">
        <f>'[2]1.2_OriginalTargets_AfterMC'!BK321</f>
        <v>0</v>
      </c>
    </row>
    <row r="37" spans="1:53" ht="13.5" thickBot="1" x14ac:dyDescent="0.4">
      <c r="A37" s="483"/>
      <c r="B37" s="489"/>
      <c r="C37" s="490"/>
      <c r="D37" s="491"/>
      <c r="E37" s="492" t="s">
        <v>34</v>
      </c>
      <c r="F37" s="493">
        <f>'[2]1.2_OriginalTargets_AfterMC'!I322</f>
        <v>0</v>
      </c>
      <c r="G37" s="493">
        <f>'[2]1.2_OriginalTargets_AfterMC'!J322</f>
        <v>0</v>
      </c>
      <c r="H37" s="493">
        <f>'[2]1.2_OriginalTargets_AfterMC'!K322</f>
        <v>0</v>
      </c>
      <c r="I37" s="493">
        <f>'[2]1.2_OriginalTargets_AfterMC'!L322</f>
        <v>0</v>
      </c>
      <c r="J37" s="493">
        <f>'[2]1.2_OriginalTargets_AfterMC'!M322</f>
        <v>0</v>
      </c>
      <c r="K37" s="494">
        <f>'[2]1.2_OriginalTargets_AfterMC'!N322</f>
        <v>0</v>
      </c>
      <c r="M37" s="493">
        <f>'[2]1.2_OriginalTargets_AfterMC'!S322</f>
        <v>0</v>
      </c>
      <c r="N37" s="493">
        <f>'[2]1.2_OriginalTargets_AfterMC'!T322</f>
        <v>0</v>
      </c>
      <c r="O37" s="493">
        <f>'[2]1.2_OriginalTargets_AfterMC'!U322</f>
        <v>0</v>
      </c>
      <c r="P37" s="493">
        <f>'[2]1.2_OriginalTargets_AfterMC'!V322</f>
        <v>0</v>
      </c>
      <c r="Q37" s="493">
        <f>'[2]1.2_OriginalTargets_AfterMC'!W322</f>
        <v>0</v>
      </c>
      <c r="R37" s="494">
        <f>'[2]1.2_OriginalTargets_AfterMC'!X322</f>
        <v>0</v>
      </c>
      <c r="T37" s="493">
        <f>'[2]1.2_OriginalTargets_AfterMC'!AC322</f>
        <v>0</v>
      </c>
      <c r="U37" s="493">
        <f>'[2]1.2_OriginalTargets_AfterMC'!AD322</f>
        <v>0</v>
      </c>
      <c r="V37" s="493">
        <f>'[2]1.2_OriginalTargets_AfterMC'!AE322</f>
        <v>0</v>
      </c>
      <c r="W37" s="493">
        <f>'[2]1.2_OriginalTargets_AfterMC'!AF322</f>
        <v>0</v>
      </c>
      <c r="X37" s="493">
        <f>'[2]1.2_OriginalTargets_AfterMC'!AG322</f>
        <v>0</v>
      </c>
      <c r="Y37" s="494">
        <f>'[2]1.2_OriginalTargets_AfterMC'!AH322</f>
        <v>0</v>
      </c>
      <c r="AA37" s="493">
        <f>'[2]1.2_OriginalTargets_AfterMC'!AK322</f>
        <v>0</v>
      </c>
      <c r="AB37" s="493">
        <f>'[2]1.2_OriginalTargets_AfterMC'!AL322</f>
        <v>0</v>
      </c>
      <c r="AC37" s="493">
        <f>'[2]1.2_OriginalTargets_AfterMC'!AM322</f>
        <v>0</v>
      </c>
      <c r="AD37" s="493">
        <f>'[2]1.2_OriginalTargets_AfterMC'!AN322</f>
        <v>0</v>
      </c>
      <c r="AE37" s="493">
        <f>'[2]1.2_OriginalTargets_AfterMC'!AO322</f>
        <v>0</v>
      </c>
      <c r="AF37" s="494">
        <f>'[2]1.2_OriginalTargets_AfterMC'!AP322</f>
        <v>0</v>
      </c>
      <c r="AG37" s="482"/>
      <c r="AH37" s="493">
        <f>'[2]1.2_OriginalTargets_AfterMC'!AR322</f>
        <v>0</v>
      </c>
      <c r="AI37" s="493">
        <f>'[2]1.2_OriginalTargets_AfterMC'!AS322</f>
        <v>0</v>
      </c>
      <c r="AJ37" s="493">
        <f>'[2]1.2_OriginalTargets_AfterMC'!AT322</f>
        <v>0</v>
      </c>
      <c r="AK37" s="493">
        <f>'[2]1.2_OriginalTargets_AfterMC'!AU322</f>
        <v>0</v>
      </c>
      <c r="AL37" s="493">
        <f>'[2]1.2_OriginalTargets_AfterMC'!AV322</f>
        <v>0</v>
      </c>
      <c r="AM37" s="494">
        <f>'[2]1.2_OriginalTargets_AfterMC'!AW322</f>
        <v>0</v>
      </c>
      <c r="AN37" s="482"/>
      <c r="AO37" s="493">
        <f>'[2]1.2_OriginalTargets_AfterMC'!AY322</f>
        <v>0</v>
      </c>
      <c r="AP37" s="493">
        <f>'[2]1.2_OriginalTargets_AfterMC'!AZ322</f>
        <v>0</v>
      </c>
      <c r="AQ37" s="493">
        <f>'[2]1.2_OriginalTargets_AfterMC'!BA322</f>
        <v>0</v>
      </c>
      <c r="AR37" s="493">
        <f>'[2]1.2_OriginalTargets_AfterMC'!BB322</f>
        <v>0</v>
      </c>
      <c r="AS37" s="493">
        <f>'[2]1.2_OriginalTargets_AfterMC'!BC322</f>
        <v>0</v>
      </c>
      <c r="AT37" s="494">
        <f>'[2]1.2_OriginalTargets_AfterMC'!BD322</f>
        <v>0</v>
      </c>
      <c r="AU37" s="482"/>
      <c r="AV37" s="493">
        <f>'[2]1.2_OriginalTargets_AfterMC'!BF322</f>
        <v>0</v>
      </c>
      <c r="AW37" s="493">
        <f>'[2]1.2_OriginalTargets_AfterMC'!BG322</f>
        <v>0</v>
      </c>
      <c r="AX37" s="493">
        <f>'[2]1.2_OriginalTargets_AfterMC'!BH322</f>
        <v>0</v>
      </c>
      <c r="AY37" s="493">
        <f>'[2]1.2_OriginalTargets_AfterMC'!BI322</f>
        <v>0</v>
      </c>
      <c r="AZ37" s="493">
        <f>'[2]1.2_OriginalTargets_AfterMC'!BJ322</f>
        <v>0</v>
      </c>
      <c r="BA37" s="494">
        <f>'[2]1.2_OriginalTargets_AfterMC'!BK322</f>
        <v>0</v>
      </c>
    </row>
    <row r="38" spans="1:53" ht="25.5" x14ac:dyDescent="0.35">
      <c r="A38" s="495" t="s">
        <v>20</v>
      </c>
      <c r="B38" s="476">
        <v>19</v>
      </c>
      <c r="C38" s="477" t="s">
        <v>25</v>
      </c>
      <c r="D38" s="478" t="s">
        <v>36</v>
      </c>
      <c r="E38" s="496" t="s">
        <v>31</v>
      </c>
      <c r="F38" s="480">
        <f>'[2]1.2_OriginalTargets_AfterMC'!I323</f>
        <v>66</v>
      </c>
      <c r="G38" s="480">
        <f>'[2]1.2_OriginalTargets_AfterMC'!J323</f>
        <v>6</v>
      </c>
      <c r="H38" s="480">
        <f>'[2]1.2_OriginalTargets_AfterMC'!K323</f>
        <v>12</v>
      </c>
      <c r="I38" s="480">
        <f>'[2]1.2_OriginalTargets_AfterMC'!L323</f>
        <v>26</v>
      </c>
      <c r="J38" s="480">
        <f>'[2]1.2_OriginalTargets_AfterMC'!M323</f>
        <v>22</v>
      </c>
      <c r="K38" s="481">
        <f>'[2]1.2_OriginalTargets_AfterMC'!N323</f>
        <v>0</v>
      </c>
      <c r="M38" s="480">
        <f>'[2]1.2_OriginalTargets_AfterMC'!S323</f>
        <v>66</v>
      </c>
      <c r="N38" s="480">
        <f>'[2]1.2_OriginalTargets_AfterMC'!T323</f>
        <v>11</v>
      </c>
      <c r="O38" s="480">
        <f>'[2]1.2_OriginalTargets_AfterMC'!U323</f>
        <v>24</v>
      </c>
      <c r="P38" s="480">
        <f>'[2]1.2_OriginalTargets_AfterMC'!V323</f>
        <v>6</v>
      </c>
      <c r="Q38" s="480">
        <f>'[2]1.2_OriginalTargets_AfterMC'!W323</f>
        <v>1</v>
      </c>
      <c r="R38" s="481">
        <f>'[2]1.2_OriginalTargets_AfterMC'!X323</f>
        <v>24</v>
      </c>
      <c r="T38" s="480">
        <f>'[2]1.2_OriginalTargets_AfterMC'!AC323</f>
        <v>66</v>
      </c>
      <c r="U38" s="480">
        <f>'[2]1.2_OriginalTargets_AfterMC'!AD323</f>
        <v>0</v>
      </c>
      <c r="V38" s="480">
        <f>'[2]1.2_OriginalTargets_AfterMC'!AE323</f>
        <v>0</v>
      </c>
      <c r="W38" s="480">
        <f>'[2]1.2_OriginalTargets_AfterMC'!AF323</f>
        <v>6</v>
      </c>
      <c r="X38" s="480">
        <f>'[2]1.2_OriginalTargets_AfterMC'!AG323</f>
        <v>12</v>
      </c>
      <c r="Y38" s="481">
        <f>'[2]1.2_OriginalTargets_AfterMC'!AH323</f>
        <v>48</v>
      </c>
      <c r="AA38" s="480">
        <f>'[2]1.2_OriginalTargets_AfterMC'!AK323</f>
        <v>35</v>
      </c>
      <c r="AB38" s="480">
        <f>'[2]1.2_OriginalTargets_AfterMC'!AL323</f>
        <v>11</v>
      </c>
      <c r="AC38" s="480">
        <f>'[2]1.2_OriginalTargets_AfterMC'!AM323</f>
        <v>24</v>
      </c>
      <c r="AD38" s="480">
        <f>'[2]1.2_OriginalTargets_AfterMC'!AN323</f>
        <v>0</v>
      </c>
      <c r="AE38" s="480">
        <f>'[2]1.2_OriginalTargets_AfterMC'!AO323</f>
        <v>-11</v>
      </c>
      <c r="AF38" s="481">
        <f>'[2]1.2_OriginalTargets_AfterMC'!AP323</f>
        <v>-24</v>
      </c>
      <c r="AG38" s="482"/>
      <c r="AH38" s="480">
        <f>'[2]1.2_OriginalTargets_AfterMC'!AR323</f>
        <v>35</v>
      </c>
      <c r="AI38" s="480">
        <f>'[2]1.2_OriginalTargets_AfterMC'!AS323</f>
        <v>11</v>
      </c>
      <c r="AJ38" s="480">
        <f>'[2]1.2_OriginalTargets_AfterMC'!AT323</f>
        <v>24</v>
      </c>
      <c r="AK38" s="480">
        <f>'[2]1.2_OriginalTargets_AfterMC'!AU323</f>
        <v>0</v>
      </c>
      <c r="AL38" s="480">
        <f>'[2]1.2_OriginalTargets_AfterMC'!AV323</f>
        <v>-11</v>
      </c>
      <c r="AM38" s="481">
        <f>'[2]1.2_OriginalTargets_AfterMC'!AW323</f>
        <v>-24</v>
      </c>
      <c r="AN38" s="482"/>
      <c r="AO38" s="480">
        <f>'[2]1.2_OriginalTargets_AfterMC'!AY323</f>
        <v>0</v>
      </c>
      <c r="AP38" s="480">
        <f>'[2]1.2_OriginalTargets_AfterMC'!AZ323</f>
        <v>0</v>
      </c>
      <c r="AQ38" s="480">
        <f>'[2]1.2_OriginalTargets_AfterMC'!BA323</f>
        <v>0</v>
      </c>
      <c r="AR38" s="480">
        <f>'[2]1.2_OriginalTargets_AfterMC'!BB323</f>
        <v>0</v>
      </c>
      <c r="AS38" s="480">
        <f>'[2]1.2_OriginalTargets_AfterMC'!BC323</f>
        <v>0</v>
      </c>
      <c r="AT38" s="481">
        <f>'[2]1.2_OriginalTargets_AfterMC'!BD323</f>
        <v>0</v>
      </c>
      <c r="AU38" s="482"/>
      <c r="AV38" s="480">
        <f>'[2]1.2_OriginalTargets_AfterMC'!BF323</f>
        <v>0</v>
      </c>
      <c r="AW38" s="480">
        <f>'[2]1.2_OriginalTargets_AfterMC'!BG323</f>
        <v>0</v>
      </c>
      <c r="AX38" s="480">
        <f>'[2]1.2_OriginalTargets_AfterMC'!BH323</f>
        <v>0</v>
      </c>
      <c r="AY38" s="480">
        <f>'[2]1.2_OriginalTargets_AfterMC'!BI323</f>
        <v>0</v>
      </c>
      <c r="AZ38" s="480">
        <f>'[2]1.2_OriginalTargets_AfterMC'!BJ323</f>
        <v>0</v>
      </c>
      <c r="BA38" s="481">
        <f>'[2]1.2_OriginalTargets_AfterMC'!BK323</f>
        <v>0</v>
      </c>
    </row>
    <row r="39" spans="1:53" ht="13.15" x14ac:dyDescent="0.35">
      <c r="A39" s="483"/>
      <c r="B39" s="484"/>
      <c r="C39" s="485"/>
      <c r="D39" s="486"/>
      <c r="E39" s="479" t="s">
        <v>32</v>
      </c>
      <c r="F39" s="487">
        <f>'[2]1.2_OriginalTargets_AfterMC'!I324</f>
        <v>0</v>
      </c>
      <c r="G39" s="487">
        <f>'[2]1.2_OriginalTargets_AfterMC'!J324</f>
        <v>0</v>
      </c>
      <c r="H39" s="487">
        <f>'[2]1.2_OriginalTargets_AfterMC'!K324</f>
        <v>0</v>
      </c>
      <c r="I39" s="487">
        <f>'[2]1.2_OriginalTargets_AfterMC'!L324</f>
        <v>0</v>
      </c>
      <c r="J39" s="487">
        <f>'[2]1.2_OriginalTargets_AfterMC'!M324</f>
        <v>0</v>
      </c>
      <c r="K39" s="488">
        <f>'[2]1.2_OriginalTargets_AfterMC'!N324</f>
        <v>0</v>
      </c>
      <c r="M39" s="487">
        <f>'[2]1.2_OriginalTargets_AfterMC'!S324</f>
        <v>0</v>
      </c>
      <c r="N39" s="487">
        <f>'[2]1.2_OriginalTargets_AfterMC'!T324</f>
        <v>0</v>
      </c>
      <c r="O39" s="487">
        <f>'[2]1.2_OriginalTargets_AfterMC'!U324</f>
        <v>0</v>
      </c>
      <c r="P39" s="487">
        <f>'[2]1.2_OriginalTargets_AfterMC'!V324</f>
        <v>0</v>
      </c>
      <c r="Q39" s="487">
        <f>'[2]1.2_OriginalTargets_AfterMC'!W324</f>
        <v>0</v>
      </c>
      <c r="R39" s="488">
        <f>'[2]1.2_OriginalTargets_AfterMC'!X324</f>
        <v>0</v>
      </c>
      <c r="T39" s="487">
        <f>'[2]1.2_OriginalTargets_AfterMC'!AC324</f>
        <v>0</v>
      </c>
      <c r="U39" s="487">
        <f>'[2]1.2_OriginalTargets_AfterMC'!AD324</f>
        <v>0</v>
      </c>
      <c r="V39" s="487">
        <f>'[2]1.2_OriginalTargets_AfterMC'!AE324</f>
        <v>0</v>
      </c>
      <c r="W39" s="487">
        <f>'[2]1.2_OriginalTargets_AfterMC'!AF324</f>
        <v>0</v>
      </c>
      <c r="X39" s="487">
        <f>'[2]1.2_OriginalTargets_AfterMC'!AG324</f>
        <v>0</v>
      </c>
      <c r="Y39" s="488">
        <f>'[2]1.2_OriginalTargets_AfterMC'!AH324</f>
        <v>0</v>
      </c>
      <c r="AA39" s="487">
        <f>'[2]1.2_OriginalTargets_AfterMC'!AK324</f>
        <v>0</v>
      </c>
      <c r="AB39" s="487">
        <f>'[2]1.2_OriginalTargets_AfterMC'!AL324</f>
        <v>0</v>
      </c>
      <c r="AC39" s="487">
        <f>'[2]1.2_OriginalTargets_AfterMC'!AM324</f>
        <v>0</v>
      </c>
      <c r="AD39" s="487">
        <f>'[2]1.2_OriginalTargets_AfterMC'!AN324</f>
        <v>0</v>
      </c>
      <c r="AE39" s="487">
        <f>'[2]1.2_OriginalTargets_AfterMC'!AO324</f>
        <v>0</v>
      </c>
      <c r="AF39" s="488">
        <f>'[2]1.2_OriginalTargets_AfterMC'!AP324</f>
        <v>0</v>
      </c>
      <c r="AG39" s="482"/>
      <c r="AH39" s="487">
        <f>'[2]1.2_OriginalTargets_AfterMC'!AR324</f>
        <v>0</v>
      </c>
      <c r="AI39" s="487">
        <f>'[2]1.2_OriginalTargets_AfterMC'!AS324</f>
        <v>0</v>
      </c>
      <c r="AJ39" s="487">
        <f>'[2]1.2_OriginalTargets_AfterMC'!AT324</f>
        <v>0</v>
      </c>
      <c r="AK39" s="487">
        <f>'[2]1.2_OriginalTargets_AfterMC'!AU324</f>
        <v>0</v>
      </c>
      <c r="AL39" s="487">
        <f>'[2]1.2_OriginalTargets_AfterMC'!AV324</f>
        <v>0</v>
      </c>
      <c r="AM39" s="488">
        <f>'[2]1.2_OriginalTargets_AfterMC'!AW324</f>
        <v>0</v>
      </c>
      <c r="AN39" s="482"/>
      <c r="AO39" s="487">
        <f>'[2]1.2_OriginalTargets_AfterMC'!AY324</f>
        <v>0</v>
      </c>
      <c r="AP39" s="487">
        <f>'[2]1.2_OriginalTargets_AfterMC'!AZ324</f>
        <v>0</v>
      </c>
      <c r="AQ39" s="487">
        <f>'[2]1.2_OriginalTargets_AfterMC'!BA324</f>
        <v>0</v>
      </c>
      <c r="AR39" s="487">
        <f>'[2]1.2_OriginalTargets_AfterMC'!BB324</f>
        <v>0</v>
      </c>
      <c r="AS39" s="487">
        <f>'[2]1.2_OriginalTargets_AfterMC'!BC324</f>
        <v>0</v>
      </c>
      <c r="AT39" s="488">
        <f>'[2]1.2_OriginalTargets_AfterMC'!BD324</f>
        <v>0</v>
      </c>
      <c r="AU39" s="482"/>
      <c r="AV39" s="487">
        <f>'[2]1.2_OriginalTargets_AfterMC'!BF324</f>
        <v>0</v>
      </c>
      <c r="AW39" s="487">
        <f>'[2]1.2_OriginalTargets_AfterMC'!BG324</f>
        <v>0</v>
      </c>
      <c r="AX39" s="487">
        <f>'[2]1.2_OriginalTargets_AfterMC'!BH324</f>
        <v>0</v>
      </c>
      <c r="AY39" s="487">
        <f>'[2]1.2_OriginalTargets_AfterMC'!BI324</f>
        <v>0</v>
      </c>
      <c r="AZ39" s="487">
        <f>'[2]1.2_OriginalTargets_AfterMC'!BJ324</f>
        <v>0</v>
      </c>
      <c r="BA39" s="488">
        <f>'[2]1.2_OriginalTargets_AfterMC'!BK324</f>
        <v>0</v>
      </c>
    </row>
    <row r="40" spans="1:53" ht="13.15" x14ac:dyDescent="0.35">
      <c r="A40" s="483"/>
      <c r="B40" s="484"/>
      <c r="C40" s="485"/>
      <c r="D40" s="486"/>
      <c r="E40" s="479" t="s">
        <v>33</v>
      </c>
      <c r="F40" s="487">
        <f>'[2]1.2_OriginalTargets_AfterMC'!I325</f>
        <v>0</v>
      </c>
      <c r="G40" s="487">
        <f>'[2]1.2_OriginalTargets_AfterMC'!J325</f>
        <v>0</v>
      </c>
      <c r="H40" s="487">
        <f>'[2]1.2_OriginalTargets_AfterMC'!K325</f>
        <v>0</v>
      </c>
      <c r="I40" s="487">
        <f>'[2]1.2_OriginalTargets_AfterMC'!L325</f>
        <v>0</v>
      </c>
      <c r="J40" s="487">
        <f>'[2]1.2_OriginalTargets_AfterMC'!M325</f>
        <v>0</v>
      </c>
      <c r="K40" s="488">
        <f>'[2]1.2_OriginalTargets_AfterMC'!N325</f>
        <v>0</v>
      </c>
      <c r="M40" s="487">
        <f>'[2]1.2_OriginalTargets_AfterMC'!S325</f>
        <v>0</v>
      </c>
      <c r="N40" s="487">
        <f>'[2]1.2_OriginalTargets_AfterMC'!T325</f>
        <v>0</v>
      </c>
      <c r="O40" s="487">
        <f>'[2]1.2_OriginalTargets_AfterMC'!U325</f>
        <v>0</v>
      </c>
      <c r="P40" s="487">
        <f>'[2]1.2_OriginalTargets_AfterMC'!V325</f>
        <v>0</v>
      </c>
      <c r="Q40" s="487">
        <f>'[2]1.2_OriginalTargets_AfterMC'!W325</f>
        <v>0</v>
      </c>
      <c r="R40" s="488">
        <f>'[2]1.2_OriginalTargets_AfterMC'!X325</f>
        <v>0</v>
      </c>
      <c r="T40" s="487">
        <f>'[2]1.2_OriginalTargets_AfterMC'!AC325</f>
        <v>0</v>
      </c>
      <c r="U40" s="487">
        <f>'[2]1.2_OriginalTargets_AfterMC'!AD325</f>
        <v>0</v>
      </c>
      <c r="V40" s="487">
        <f>'[2]1.2_OriginalTargets_AfterMC'!AE325</f>
        <v>0</v>
      </c>
      <c r="W40" s="487">
        <f>'[2]1.2_OriginalTargets_AfterMC'!AF325</f>
        <v>0</v>
      </c>
      <c r="X40" s="487">
        <f>'[2]1.2_OriginalTargets_AfterMC'!AG325</f>
        <v>0</v>
      </c>
      <c r="Y40" s="488">
        <f>'[2]1.2_OriginalTargets_AfterMC'!AH325</f>
        <v>0</v>
      </c>
      <c r="AA40" s="487">
        <f>'[2]1.2_OriginalTargets_AfterMC'!AK325</f>
        <v>0</v>
      </c>
      <c r="AB40" s="487">
        <f>'[2]1.2_OriginalTargets_AfterMC'!AL325</f>
        <v>0</v>
      </c>
      <c r="AC40" s="487">
        <f>'[2]1.2_OriginalTargets_AfterMC'!AM325</f>
        <v>0</v>
      </c>
      <c r="AD40" s="487">
        <f>'[2]1.2_OriginalTargets_AfterMC'!AN325</f>
        <v>0</v>
      </c>
      <c r="AE40" s="487">
        <f>'[2]1.2_OriginalTargets_AfterMC'!AO325</f>
        <v>0</v>
      </c>
      <c r="AF40" s="488">
        <f>'[2]1.2_OriginalTargets_AfterMC'!AP325</f>
        <v>0</v>
      </c>
      <c r="AG40" s="482"/>
      <c r="AH40" s="487">
        <f>'[2]1.2_OriginalTargets_AfterMC'!AR325</f>
        <v>0</v>
      </c>
      <c r="AI40" s="487">
        <f>'[2]1.2_OriginalTargets_AfterMC'!AS325</f>
        <v>0</v>
      </c>
      <c r="AJ40" s="487">
        <f>'[2]1.2_OriginalTargets_AfterMC'!AT325</f>
        <v>0</v>
      </c>
      <c r="AK40" s="487">
        <f>'[2]1.2_OriginalTargets_AfterMC'!AU325</f>
        <v>0</v>
      </c>
      <c r="AL40" s="487">
        <f>'[2]1.2_OriginalTargets_AfterMC'!AV325</f>
        <v>0</v>
      </c>
      <c r="AM40" s="488">
        <f>'[2]1.2_OriginalTargets_AfterMC'!AW325</f>
        <v>0</v>
      </c>
      <c r="AN40" s="482"/>
      <c r="AO40" s="487">
        <f>'[2]1.2_OriginalTargets_AfterMC'!AY325</f>
        <v>0</v>
      </c>
      <c r="AP40" s="487">
        <f>'[2]1.2_OriginalTargets_AfterMC'!AZ325</f>
        <v>0</v>
      </c>
      <c r="AQ40" s="487">
        <f>'[2]1.2_OriginalTargets_AfterMC'!BA325</f>
        <v>0</v>
      </c>
      <c r="AR40" s="487">
        <f>'[2]1.2_OriginalTargets_AfterMC'!BB325</f>
        <v>0</v>
      </c>
      <c r="AS40" s="487">
        <f>'[2]1.2_OriginalTargets_AfterMC'!BC325</f>
        <v>0</v>
      </c>
      <c r="AT40" s="488">
        <f>'[2]1.2_OriginalTargets_AfterMC'!BD325</f>
        <v>0</v>
      </c>
      <c r="AU40" s="482"/>
      <c r="AV40" s="487">
        <f>'[2]1.2_OriginalTargets_AfterMC'!BF325</f>
        <v>0</v>
      </c>
      <c r="AW40" s="487">
        <f>'[2]1.2_OriginalTargets_AfterMC'!BG325</f>
        <v>0</v>
      </c>
      <c r="AX40" s="487">
        <f>'[2]1.2_OriginalTargets_AfterMC'!BH325</f>
        <v>0</v>
      </c>
      <c r="AY40" s="487">
        <f>'[2]1.2_OriginalTargets_AfterMC'!BI325</f>
        <v>0</v>
      </c>
      <c r="AZ40" s="487">
        <f>'[2]1.2_OriginalTargets_AfterMC'!BJ325</f>
        <v>0</v>
      </c>
      <c r="BA40" s="488">
        <f>'[2]1.2_OriginalTargets_AfterMC'!BK325</f>
        <v>0</v>
      </c>
    </row>
    <row r="41" spans="1:53" ht="13.5" thickBot="1" x14ac:dyDescent="0.4">
      <c r="A41" s="483"/>
      <c r="B41" s="489"/>
      <c r="C41" s="490"/>
      <c r="D41" s="491"/>
      <c r="E41" s="492" t="s">
        <v>34</v>
      </c>
      <c r="F41" s="493">
        <f>'[2]1.2_OriginalTargets_AfterMC'!I326</f>
        <v>0</v>
      </c>
      <c r="G41" s="493">
        <f>'[2]1.2_OriginalTargets_AfterMC'!J326</f>
        <v>0</v>
      </c>
      <c r="H41" s="493">
        <f>'[2]1.2_OriginalTargets_AfterMC'!K326</f>
        <v>0</v>
      </c>
      <c r="I41" s="493">
        <f>'[2]1.2_OriginalTargets_AfterMC'!L326</f>
        <v>0</v>
      </c>
      <c r="J41" s="493">
        <f>'[2]1.2_OriginalTargets_AfterMC'!M326</f>
        <v>0</v>
      </c>
      <c r="K41" s="494">
        <f>'[2]1.2_OriginalTargets_AfterMC'!N326</f>
        <v>0</v>
      </c>
      <c r="M41" s="493">
        <f>'[2]1.2_OriginalTargets_AfterMC'!S326</f>
        <v>0</v>
      </c>
      <c r="N41" s="493">
        <f>'[2]1.2_OriginalTargets_AfterMC'!T326</f>
        <v>0</v>
      </c>
      <c r="O41" s="493">
        <f>'[2]1.2_OriginalTargets_AfterMC'!U326</f>
        <v>0</v>
      </c>
      <c r="P41" s="493">
        <f>'[2]1.2_OriginalTargets_AfterMC'!V326</f>
        <v>0</v>
      </c>
      <c r="Q41" s="493">
        <f>'[2]1.2_OriginalTargets_AfterMC'!W326</f>
        <v>0</v>
      </c>
      <c r="R41" s="494">
        <f>'[2]1.2_OriginalTargets_AfterMC'!X326</f>
        <v>0</v>
      </c>
      <c r="T41" s="493">
        <f>'[2]1.2_OriginalTargets_AfterMC'!AC326</f>
        <v>0</v>
      </c>
      <c r="U41" s="493">
        <f>'[2]1.2_OriginalTargets_AfterMC'!AD326</f>
        <v>0</v>
      </c>
      <c r="V41" s="493">
        <f>'[2]1.2_OriginalTargets_AfterMC'!AE326</f>
        <v>0</v>
      </c>
      <c r="W41" s="493">
        <f>'[2]1.2_OriginalTargets_AfterMC'!AF326</f>
        <v>0</v>
      </c>
      <c r="X41" s="493">
        <f>'[2]1.2_OriginalTargets_AfterMC'!AG326</f>
        <v>0</v>
      </c>
      <c r="Y41" s="494">
        <f>'[2]1.2_OriginalTargets_AfterMC'!AH326</f>
        <v>0</v>
      </c>
      <c r="AA41" s="493">
        <f>'[2]1.2_OriginalTargets_AfterMC'!AK326</f>
        <v>0</v>
      </c>
      <c r="AB41" s="493">
        <f>'[2]1.2_OriginalTargets_AfterMC'!AL326</f>
        <v>0</v>
      </c>
      <c r="AC41" s="493">
        <f>'[2]1.2_OriginalTargets_AfterMC'!AM326</f>
        <v>0</v>
      </c>
      <c r="AD41" s="493">
        <f>'[2]1.2_OriginalTargets_AfterMC'!AN326</f>
        <v>0</v>
      </c>
      <c r="AE41" s="493">
        <f>'[2]1.2_OriginalTargets_AfterMC'!AO326</f>
        <v>0</v>
      </c>
      <c r="AF41" s="494">
        <f>'[2]1.2_OriginalTargets_AfterMC'!AP326</f>
        <v>0</v>
      </c>
      <c r="AG41" s="482"/>
      <c r="AH41" s="493">
        <f>'[2]1.2_OriginalTargets_AfterMC'!AR326</f>
        <v>0</v>
      </c>
      <c r="AI41" s="493">
        <f>'[2]1.2_OriginalTargets_AfterMC'!AS326</f>
        <v>0</v>
      </c>
      <c r="AJ41" s="493">
        <f>'[2]1.2_OriginalTargets_AfterMC'!AT326</f>
        <v>0</v>
      </c>
      <c r="AK41" s="493">
        <f>'[2]1.2_OriginalTargets_AfterMC'!AU326</f>
        <v>0</v>
      </c>
      <c r="AL41" s="493">
        <f>'[2]1.2_OriginalTargets_AfterMC'!AV326</f>
        <v>0</v>
      </c>
      <c r="AM41" s="494">
        <f>'[2]1.2_OriginalTargets_AfterMC'!AW326</f>
        <v>0</v>
      </c>
      <c r="AN41" s="482"/>
      <c r="AO41" s="493">
        <f>'[2]1.2_OriginalTargets_AfterMC'!AY326</f>
        <v>0</v>
      </c>
      <c r="AP41" s="493">
        <f>'[2]1.2_OriginalTargets_AfterMC'!AZ326</f>
        <v>0</v>
      </c>
      <c r="AQ41" s="493">
        <f>'[2]1.2_OriginalTargets_AfterMC'!BA326</f>
        <v>0</v>
      </c>
      <c r="AR41" s="493">
        <f>'[2]1.2_OriginalTargets_AfterMC'!BB326</f>
        <v>0</v>
      </c>
      <c r="AS41" s="493">
        <f>'[2]1.2_OriginalTargets_AfterMC'!BC326</f>
        <v>0</v>
      </c>
      <c r="AT41" s="494">
        <f>'[2]1.2_OriginalTargets_AfterMC'!BD326</f>
        <v>0</v>
      </c>
      <c r="AU41" s="482"/>
      <c r="AV41" s="493">
        <f>'[2]1.2_OriginalTargets_AfterMC'!BF326</f>
        <v>0</v>
      </c>
      <c r="AW41" s="493">
        <f>'[2]1.2_OriginalTargets_AfterMC'!BG326</f>
        <v>0</v>
      </c>
      <c r="AX41" s="493">
        <f>'[2]1.2_OriginalTargets_AfterMC'!BH326</f>
        <v>0</v>
      </c>
      <c r="AY41" s="493">
        <f>'[2]1.2_OriginalTargets_AfterMC'!BI326</f>
        <v>0</v>
      </c>
      <c r="AZ41" s="493">
        <f>'[2]1.2_OriginalTargets_AfterMC'!BJ326</f>
        <v>0</v>
      </c>
      <c r="BA41" s="494">
        <f>'[2]1.2_OriginalTargets_AfterMC'!BK326</f>
        <v>0</v>
      </c>
    </row>
    <row r="42" spans="1:53" ht="26.25" x14ac:dyDescent="0.35">
      <c r="A42" s="495" t="s">
        <v>20</v>
      </c>
      <c r="B42" s="476">
        <v>29</v>
      </c>
      <c r="C42" s="477" t="s">
        <v>65</v>
      </c>
      <c r="D42" s="478" t="s">
        <v>38</v>
      </c>
      <c r="E42" s="496" t="s">
        <v>31</v>
      </c>
      <c r="F42" s="480">
        <f>'[2]1.2_OriginalTargets_AfterMC'!I327</f>
        <v>0</v>
      </c>
      <c r="G42" s="480">
        <f>'[2]1.2_OriginalTargets_AfterMC'!J327</f>
        <v>0</v>
      </c>
      <c r="H42" s="480">
        <f>'[2]1.2_OriginalTargets_AfterMC'!K327</f>
        <v>0</v>
      </c>
      <c r="I42" s="480">
        <f>'[2]1.2_OriginalTargets_AfterMC'!L327</f>
        <v>0</v>
      </c>
      <c r="J42" s="480">
        <f>'[2]1.2_OriginalTargets_AfterMC'!M327</f>
        <v>0</v>
      </c>
      <c r="K42" s="481">
        <f>'[2]1.2_OriginalTargets_AfterMC'!N327</f>
        <v>0</v>
      </c>
      <c r="M42" s="480">
        <f>'[2]1.2_OriginalTargets_AfterMC'!S327</f>
        <v>0</v>
      </c>
      <c r="N42" s="480">
        <f>'[2]1.2_OriginalTargets_AfterMC'!T327</f>
        <v>0</v>
      </c>
      <c r="O42" s="480">
        <f>'[2]1.2_OriginalTargets_AfterMC'!U327</f>
        <v>0</v>
      </c>
      <c r="P42" s="480">
        <f>'[2]1.2_OriginalTargets_AfterMC'!V327</f>
        <v>0</v>
      </c>
      <c r="Q42" s="480">
        <f>'[2]1.2_OriginalTargets_AfterMC'!W327</f>
        <v>0</v>
      </c>
      <c r="R42" s="481">
        <f>'[2]1.2_OriginalTargets_AfterMC'!X327</f>
        <v>0</v>
      </c>
      <c r="T42" s="480">
        <f>'[2]1.2_OriginalTargets_AfterMC'!AC327</f>
        <v>0</v>
      </c>
      <c r="U42" s="480">
        <f>'[2]1.2_OriginalTargets_AfterMC'!AD327</f>
        <v>0</v>
      </c>
      <c r="V42" s="480">
        <f>'[2]1.2_OriginalTargets_AfterMC'!AE327</f>
        <v>0</v>
      </c>
      <c r="W42" s="480">
        <f>'[2]1.2_OriginalTargets_AfterMC'!AF327</f>
        <v>0</v>
      </c>
      <c r="X42" s="480">
        <f>'[2]1.2_OriginalTargets_AfterMC'!AG327</f>
        <v>0</v>
      </c>
      <c r="Y42" s="481">
        <f>'[2]1.2_OriginalTargets_AfterMC'!AH327</f>
        <v>0</v>
      </c>
      <c r="AA42" s="480">
        <f>'[2]1.2_OriginalTargets_AfterMC'!AK327</f>
        <v>0</v>
      </c>
      <c r="AB42" s="480">
        <f>'[2]1.2_OriginalTargets_AfterMC'!AL327</f>
        <v>0</v>
      </c>
      <c r="AC42" s="480">
        <f>'[2]1.2_OriginalTargets_AfterMC'!AM327</f>
        <v>0</v>
      </c>
      <c r="AD42" s="480">
        <f>'[2]1.2_OriginalTargets_AfterMC'!AN327</f>
        <v>0</v>
      </c>
      <c r="AE42" s="480">
        <f>'[2]1.2_OriginalTargets_AfterMC'!AO327</f>
        <v>0</v>
      </c>
      <c r="AF42" s="481">
        <f>'[2]1.2_OriginalTargets_AfterMC'!AP327</f>
        <v>0</v>
      </c>
      <c r="AG42" s="482"/>
      <c r="AH42" s="480">
        <f>'[2]1.2_OriginalTargets_AfterMC'!AR327</f>
        <v>0</v>
      </c>
      <c r="AI42" s="480">
        <f>'[2]1.2_OriginalTargets_AfterMC'!AS327</f>
        <v>0</v>
      </c>
      <c r="AJ42" s="480">
        <f>'[2]1.2_OriginalTargets_AfterMC'!AT327</f>
        <v>0</v>
      </c>
      <c r="AK42" s="480">
        <f>'[2]1.2_OriginalTargets_AfterMC'!AU327</f>
        <v>0</v>
      </c>
      <c r="AL42" s="480">
        <f>'[2]1.2_OriginalTargets_AfterMC'!AV327</f>
        <v>0</v>
      </c>
      <c r="AM42" s="481">
        <f>'[2]1.2_OriginalTargets_AfterMC'!AW327</f>
        <v>0</v>
      </c>
      <c r="AN42" s="482"/>
      <c r="AO42" s="480">
        <f>'[2]1.2_OriginalTargets_AfterMC'!AY327</f>
        <v>0</v>
      </c>
      <c r="AP42" s="480">
        <f>'[2]1.2_OriginalTargets_AfterMC'!AZ327</f>
        <v>0</v>
      </c>
      <c r="AQ42" s="480">
        <f>'[2]1.2_OriginalTargets_AfterMC'!BA327</f>
        <v>0</v>
      </c>
      <c r="AR42" s="480">
        <f>'[2]1.2_OriginalTargets_AfterMC'!BB327</f>
        <v>0</v>
      </c>
      <c r="AS42" s="480">
        <f>'[2]1.2_OriginalTargets_AfterMC'!BC327</f>
        <v>0</v>
      </c>
      <c r="AT42" s="481">
        <f>'[2]1.2_OriginalTargets_AfterMC'!BD327</f>
        <v>0</v>
      </c>
      <c r="AU42" s="482"/>
      <c r="AV42" s="480">
        <f>'[2]1.2_OriginalTargets_AfterMC'!BF327</f>
        <v>0</v>
      </c>
      <c r="AW42" s="480">
        <f>'[2]1.2_OriginalTargets_AfterMC'!BG327</f>
        <v>0</v>
      </c>
      <c r="AX42" s="480">
        <f>'[2]1.2_OriginalTargets_AfterMC'!BH327</f>
        <v>0</v>
      </c>
      <c r="AY42" s="480">
        <f>'[2]1.2_OriginalTargets_AfterMC'!BI327</f>
        <v>0</v>
      </c>
      <c r="AZ42" s="480">
        <f>'[2]1.2_OriginalTargets_AfterMC'!BJ327</f>
        <v>0</v>
      </c>
      <c r="BA42" s="481">
        <f>'[2]1.2_OriginalTargets_AfterMC'!BK327</f>
        <v>0</v>
      </c>
    </row>
    <row r="43" spans="1:53" ht="13.15" x14ac:dyDescent="0.35">
      <c r="A43" s="483"/>
      <c r="B43" s="484"/>
      <c r="C43" s="485"/>
      <c r="D43" s="486"/>
      <c r="E43" s="479" t="s">
        <v>32</v>
      </c>
      <c r="F43" s="487">
        <f>'[2]1.2_OriginalTargets_AfterMC'!I328</f>
        <v>12</v>
      </c>
      <c r="G43" s="487">
        <f>'[2]1.2_OriginalTargets_AfterMC'!J328</f>
        <v>1</v>
      </c>
      <c r="H43" s="487">
        <f>'[2]1.2_OriginalTargets_AfterMC'!K328</f>
        <v>6</v>
      </c>
      <c r="I43" s="487">
        <f>'[2]1.2_OriginalTargets_AfterMC'!L328</f>
        <v>4</v>
      </c>
      <c r="J43" s="487">
        <f>'[2]1.2_OriginalTargets_AfterMC'!M328</f>
        <v>1</v>
      </c>
      <c r="K43" s="488">
        <f>'[2]1.2_OriginalTargets_AfterMC'!N328</f>
        <v>0</v>
      </c>
      <c r="M43" s="487">
        <f>'[2]1.2_OriginalTargets_AfterMC'!S328</f>
        <v>12</v>
      </c>
      <c r="N43" s="487">
        <f>'[2]1.2_OriginalTargets_AfterMC'!T328</f>
        <v>2</v>
      </c>
      <c r="O43" s="487">
        <f>'[2]1.2_OriginalTargets_AfterMC'!U328</f>
        <v>7</v>
      </c>
      <c r="P43" s="487">
        <f>'[2]1.2_OriginalTargets_AfterMC'!V328</f>
        <v>1</v>
      </c>
      <c r="Q43" s="487">
        <f>'[2]1.2_OriginalTargets_AfterMC'!W328</f>
        <v>2</v>
      </c>
      <c r="R43" s="488">
        <f>'[2]1.2_OriginalTargets_AfterMC'!X328</f>
        <v>0</v>
      </c>
      <c r="T43" s="487">
        <f>'[2]1.2_OriginalTargets_AfterMC'!AC328</f>
        <v>12</v>
      </c>
      <c r="U43" s="487">
        <f>'[2]1.2_OriginalTargets_AfterMC'!AD328</f>
        <v>0</v>
      </c>
      <c r="V43" s="487">
        <f>'[2]1.2_OriginalTargets_AfterMC'!AE328</f>
        <v>0</v>
      </c>
      <c r="W43" s="487">
        <f>'[2]1.2_OriginalTargets_AfterMC'!AF328</f>
        <v>1</v>
      </c>
      <c r="X43" s="487">
        <f>'[2]1.2_OriginalTargets_AfterMC'!AG328</f>
        <v>6</v>
      </c>
      <c r="Y43" s="488">
        <f>'[2]1.2_OriginalTargets_AfterMC'!AH328</f>
        <v>5</v>
      </c>
      <c r="AA43" s="487">
        <f>'[2]1.2_OriginalTargets_AfterMC'!AK328</f>
        <v>9</v>
      </c>
      <c r="AB43" s="487">
        <f>'[2]1.2_OriginalTargets_AfterMC'!AL328</f>
        <v>2</v>
      </c>
      <c r="AC43" s="487">
        <f>'[2]1.2_OriginalTargets_AfterMC'!AM328</f>
        <v>7</v>
      </c>
      <c r="AD43" s="487">
        <f>'[2]1.2_OriginalTargets_AfterMC'!AN328</f>
        <v>0</v>
      </c>
      <c r="AE43" s="487">
        <f>'[2]1.2_OriginalTargets_AfterMC'!AO328</f>
        <v>-4</v>
      </c>
      <c r="AF43" s="488">
        <f>'[2]1.2_OriginalTargets_AfterMC'!AP328</f>
        <v>-5</v>
      </c>
      <c r="AG43" s="482"/>
      <c r="AH43" s="487">
        <f>'[2]1.2_OriginalTargets_AfterMC'!AR328</f>
        <v>9</v>
      </c>
      <c r="AI43" s="487">
        <f>'[2]1.2_OriginalTargets_AfterMC'!AS328</f>
        <v>2</v>
      </c>
      <c r="AJ43" s="487">
        <f>'[2]1.2_OriginalTargets_AfterMC'!AT328</f>
        <v>7</v>
      </c>
      <c r="AK43" s="487">
        <f>'[2]1.2_OriginalTargets_AfterMC'!AU328</f>
        <v>0</v>
      </c>
      <c r="AL43" s="487">
        <f>'[2]1.2_OriginalTargets_AfterMC'!AV328</f>
        <v>-4</v>
      </c>
      <c r="AM43" s="488">
        <f>'[2]1.2_OriginalTargets_AfterMC'!AW328</f>
        <v>-5</v>
      </c>
      <c r="AN43" s="482"/>
      <c r="AO43" s="487">
        <f>'[2]1.2_OriginalTargets_AfterMC'!AY328</f>
        <v>0</v>
      </c>
      <c r="AP43" s="487">
        <f>'[2]1.2_OriginalTargets_AfterMC'!AZ328</f>
        <v>0</v>
      </c>
      <c r="AQ43" s="487">
        <f>'[2]1.2_OriginalTargets_AfterMC'!BA328</f>
        <v>0</v>
      </c>
      <c r="AR43" s="487">
        <f>'[2]1.2_OriginalTargets_AfterMC'!BB328</f>
        <v>0</v>
      </c>
      <c r="AS43" s="487">
        <f>'[2]1.2_OriginalTargets_AfterMC'!BC328</f>
        <v>0</v>
      </c>
      <c r="AT43" s="488">
        <f>'[2]1.2_OriginalTargets_AfterMC'!BD328</f>
        <v>0</v>
      </c>
      <c r="AU43" s="482"/>
      <c r="AV43" s="487">
        <f>'[2]1.2_OriginalTargets_AfterMC'!BF328</f>
        <v>0</v>
      </c>
      <c r="AW43" s="487">
        <f>'[2]1.2_OriginalTargets_AfterMC'!BG328</f>
        <v>0</v>
      </c>
      <c r="AX43" s="487">
        <f>'[2]1.2_OriginalTargets_AfterMC'!BH328</f>
        <v>0</v>
      </c>
      <c r="AY43" s="487">
        <f>'[2]1.2_OriginalTargets_AfterMC'!BI328</f>
        <v>0</v>
      </c>
      <c r="AZ43" s="487">
        <f>'[2]1.2_OriginalTargets_AfterMC'!BJ328</f>
        <v>0</v>
      </c>
      <c r="BA43" s="488">
        <f>'[2]1.2_OriginalTargets_AfterMC'!BK328</f>
        <v>0</v>
      </c>
    </row>
    <row r="44" spans="1:53" ht="13.15" x14ac:dyDescent="0.35">
      <c r="A44" s="483"/>
      <c r="B44" s="484"/>
      <c r="C44" s="485"/>
      <c r="D44" s="486"/>
      <c r="E44" s="479" t="s">
        <v>33</v>
      </c>
      <c r="F44" s="487">
        <f>'[2]1.2_OriginalTargets_AfterMC'!I329</f>
        <v>9</v>
      </c>
      <c r="G44" s="487">
        <f>'[2]1.2_OriginalTargets_AfterMC'!J329</f>
        <v>0</v>
      </c>
      <c r="H44" s="487">
        <f>'[2]1.2_OriginalTargets_AfterMC'!K329</f>
        <v>3</v>
      </c>
      <c r="I44" s="487">
        <f>'[2]1.2_OriginalTargets_AfterMC'!L329</f>
        <v>3</v>
      </c>
      <c r="J44" s="487">
        <f>'[2]1.2_OriginalTargets_AfterMC'!M329</f>
        <v>2</v>
      </c>
      <c r="K44" s="488">
        <f>'[2]1.2_OriginalTargets_AfterMC'!N329</f>
        <v>1</v>
      </c>
      <c r="M44" s="487">
        <f>'[2]1.2_OriginalTargets_AfterMC'!S329</f>
        <v>9</v>
      </c>
      <c r="N44" s="487">
        <f>'[2]1.2_OriginalTargets_AfterMC'!T329</f>
        <v>1</v>
      </c>
      <c r="O44" s="487">
        <f>'[2]1.2_OriginalTargets_AfterMC'!U329</f>
        <v>7</v>
      </c>
      <c r="P44" s="487">
        <f>'[2]1.2_OriginalTargets_AfterMC'!V329</f>
        <v>0</v>
      </c>
      <c r="Q44" s="487">
        <f>'[2]1.2_OriginalTargets_AfterMC'!W329</f>
        <v>1</v>
      </c>
      <c r="R44" s="488">
        <f>'[2]1.2_OriginalTargets_AfterMC'!X329</f>
        <v>0</v>
      </c>
      <c r="T44" s="487">
        <f>'[2]1.2_OriginalTargets_AfterMC'!AC329</f>
        <v>9</v>
      </c>
      <c r="U44" s="487">
        <f>'[2]1.2_OriginalTargets_AfterMC'!AD329</f>
        <v>0</v>
      </c>
      <c r="V44" s="487">
        <f>'[2]1.2_OriginalTargets_AfterMC'!AE329</f>
        <v>0</v>
      </c>
      <c r="W44" s="487">
        <f>'[2]1.2_OriginalTargets_AfterMC'!AF329</f>
        <v>0</v>
      </c>
      <c r="X44" s="487">
        <f>'[2]1.2_OriginalTargets_AfterMC'!AG329</f>
        <v>3</v>
      </c>
      <c r="Y44" s="488">
        <f>'[2]1.2_OriginalTargets_AfterMC'!AH329</f>
        <v>6</v>
      </c>
      <c r="AA44" s="487">
        <f>'[2]1.2_OriginalTargets_AfterMC'!AK329</f>
        <v>8</v>
      </c>
      <c r="AB44" s="487">
        <f>'[2]1.2_OriginalTargets_AfterMC'!AL329</f>
        <v>1</v>
      </c>
      <c r="AC44" s="487">
        <f>'[2]1.2_OriginalTargets_AfterMC'!AM329</f>
        <v>7</v>
      </c>
      <c r="AD44" s="487">
        <f>'[2]1.2_OriginalTargets_AfterMC'!AN329</f>
        <v>0</v>
      </c>
      <c r="AE44" s="487">
        <f>'[2]1.2_OriginalTargets_AfterMC'!AO329</f>
        <v>-2</v>
      </c>
      <c r="AF44" s="488">
        <f>'[2]1.2_OriginalTargets_AfterMC'!AP329</f>
        <v>-6</v>
      </c>
      <c r="AG44" s="482"/>
      <c r="AH44" s="487">
        <f>'[2]1.2_OriginalTargets_AfterMC'!AR329</f>
        <v>8</v>
      </c>
      <c r="AI44" s="487">
        <f>'[2]1.2_OriginalTargets_AfterMC'!AS329</f>
        <v>1</v>
      </c>
      <c r="AJ44" s="487">
        <f>'[2]1.2_OriginalTargets_AfterMC'!AT329</f>
        <v>7</v>
      </c>
      <c r="AK44" s="487">
        <f>'[2]1.2_OriginalTargets_AfterMC'!AU329</f>
        <v>0</v>
      </c>
      <c r="AL44" s="487">
        <f>'[2]1.2_OriginalTargets_AfterMC'!AV329</f>
        <v>-2</v>
      </c>
      <c r="AM44" s="488">
        <f>'[2]1.2_OriginalTargets_AfterMC'!AW329</f>
        <v>-6</v>
      </c>
      <c r="AN44" s="482"/>
      <c r="AO44" s="487">
        <f>'[2]1.2_OriginalTargets_AfterMC'!AY329</f>
        <v>0</v>
      </c>
      <c r="AP44" s="487">
        <f>'[2]1.2_OriginalTargets_AfterMC'!AZ329</f>
        <v>0</v>
      </c>
      <c r="AQ44" s="487">
        <f>'[2]1.2_OriginalTargets_AfterMC'!BA329</f>
        <v>0</v>
      </c>
      <c r="AR44" s="487">
        <f>'[2]1.2_OriginalTargets_AfterMC'!BB329</f>
        <v>0</v>
      </c>
      <c r="AS44" s="487">
        <f>'[2]1.2_OriginalTargets_AfterMC'!BC329</f>
        <v>0</v>
      </c>
      <c r="AT44" s="488">
        <f>'[2]1.2_OriginalTargets_AfterMC'!BD329</f>
        <v>0</v>
      </c>
      <c r="AU44" s="482"/>
      <c r="AV44" s="487">
        <f>'[2]1.2_OriginalTargets_AfterMC'!BF329</f>
        <v>0</v>
      </c>
      <c r="AW44" s="487">
        <f>'[2]1.2_OriginalTargets_AfterMC'!BG329</f>
        <v>0</v>
      </c>
      <c r="AX44" s="487">
        <f>'[2]1.2_OriginalTargets_AfterMC'!BH329</f>
        <v>0</v>
      </c>
      <c r="AY44" s="487">
        <f>'[2]1.2_OriginalTargets_AfterMC'!BI329</f>
        <v>0</v>
      </c>
      <c r="AZ44" s="487">
        <f>'[2]1.2_OriginalTargets_AfterMC'!BJ329</f>
        <v>0</v>
      </c>
      <c r="BA44" s="488">
        <f>'[2]1.2_OriginalTargets_AfterMC'!BK329</f>
        <v>0</v>
      </c>
    </row>
    <row r="45" spans="1:53" ht="13.5" thickBot="1" x14ac:dyDescent="0.4">
      <c r="A45" s="483"/>
      <c r="B45" s="489"/>
      <c r="C45" s="490"/>
      <c r="D45" s="491"/>
      <c r="E45" s="492" t="s">
        <v>34</v>
      </c>
      <c r="F45" s="493">
        <f>'[2]1.2_OriginalTargets_AfterMC'!I330</f>
        <v>24</v>
      </c>
      <c r="G45" s="493">
        <f>'[2]1.2_OriginalTargets_AfterMC'!J330</f>
        <v>0</v>
      </c>
      <c r="H45" s="493">
        <f>'[2]1.2_OriginalTargets_AfterMC'!K330</f>
        <v>16</v>
      </c>
      <c r="I45" s="493">
        <f>'[2]1.2_OriginalTargets_AfterMC'!L330</f>
        <v>7</v>
      </c>
      <c r="J45" s="493">
        <f>'[2]1.2_OriginalTargets_AfterMC'!M330</f>
        <v>1</v>
      </c>
      <c r="K45" s="494">
        <f>'[2]1.2_OriginalTargets_AfterMC'!N330</f>
        <v>0</v>
      </c>
      <c r="M45" s="493">
        <f>'[2]1.2_OriginalTargets_AfterMC'!S330</f>
        <v>24</v>
      </c>
      <c r="N45" s="493">
        <f>'[2]1.2_OriginalTargets_AfterMC'!T330</f>
        <v>6</v>
      </c>
      <c r="O45" s="493">
        <f>'[2]1.2_OriginalTargets_AfterMC'!U330</f>
        <v>13</v>
      </c>
      <c r="P45" s="493">
        <f>'[2]1.2_OriginalTargets_AfterMC'!V330</f>
        <v>0</v>
      </c>
      <c r="Q45" s="493">
        <f>'[2]1.2_OriginalTargets_AfterMC'!W330</f>
        <v>5</v>
      </c>
      <c r="R45" s="494">
        <f>'[2]1.2_OriginalTargets_AfterMC'!X330</f>
        <v>0</v>
      </c>
      <c r="T45" s="493">
        <f>'[2]1.2_OriginalTargets_AfterMC'!AC330</f>
        <v>24</v>
      </c>
      <c r="U45" s="493">
        <f>'[2]1.2_OriginalTargets_AfterMC'!AD330</f>
        <v>0</v>
      </c>
      <c r="V45" s="493">
        <f>'[2]1.2_OriginalTargets_AfterMC'!AE330</f>
        <v>0</v>
      </c>
      <c r="W45" s="493">
        <f>'[2]1.2_OriginalTargets_AfterMC'!AF330</f>
        <v>0</v>
      </c>
      <c r="X45" s="493">
        <f>'[2]1.2_OriginalTargets_AfterMC'!AG330</f>
        <v>16</v>
      </c>
      <c r="Y45" s="494">
        <f>'[2]1.2_OriginalTargets_AfterMC'!AH330</f>
        <v>8</v>
      </c>
      <c r="AA45" s="493">
        <f>'[2]1.2_OriginalTargets_AfterMC'!AK330</f>
        <v>19</v>
      </c>
      <c r="AB45" s="493">
        <f>'[2]1.2_OriginalTargets_AfterMC'!AL330</f>
        <v>6</v>
      </c>
      <c r="AC45" s="493">
        <f>'[2]1.2_OriginalTargets_AfterMC'!AM330</f>
        <v>13</v>
      </c>
      <c r="AD45" s="493">
        <f>'[2]1.2_OriginalTargets_AfterMC'!AN330</f>
        <v>0</v>
      </c>
      <c r="AE45" s="493">
        <f>'[2]1.2_OriginalTargets_AfterMC'!AO330</f>
        <v>-11</v>
      </c>
      <c r="AF45" s="494">
        <f>'[2]1.2_OriginalTargets_AfterMC'!AP330</f>
        <v>-8</v>
      </c>
      <c r="AG45" s="482"/>
      <c r="AH45" s="493">
        <f>'[2]1.2_OriginalTargets_AfterMC'!AR330</f>
        <v>19</v>
      </c>
      <c r="AI45" s="493">
        <f>'[2]1.2_OriginalTargets_AfterMC'!AS330</f>
        <v>6</v>
      </c>
      <c r="AJ45" s="493">
        <f>'[2]1.2_OriginalTargets_AfterMC'!AT330</f>
        <v>13</v>
      </c>
      <c r="AK45" s="493">
        <f>'[2]1.2_OriginalTargets_AfterMC'!AU330</f>
        <v>0</v>
      </c>
      <c r="AL45" s="493">
        <f>'[2]1.2_OriginalTargets_AfterMC'!AV330</f>
        <v>-11</v>
      </c>
      <c r="AM45" s="494">
        <f>'[2]1.2_OriginalTargets_AfterMC'!AW330</f>
        <v>-8</v>
      </c>
      <c r="AN45" s="482"/>
      <c r="AO45" s="493">
        <f>'[2]1.2_OriginalTargets_AfterMC'!AY330</f>
        <v>0</v>
      </c>
      <c r="AP45" s="493">
        <f>'[2]1.2_OriginalTargets_AfterMC'!AZ330</f>
        <v>0</v>
      </c>
      <c r="AQ45" s="493">
        <f>'[2]1.2_OriginalTargets_AfterMC'!BA330</f>
        <v>0</v>
      </c>
      <c r="AR45" s="493">
        <f>'[2]1.2_OriginalTargets_AfterMC'!BB330</f>
        <v>0</v>
      </c>
      <c r="AS45" s="493">
        <f>'[2]1.2_OriginalTargets_AfterMC'!BC330</f>
        <v>0</v>
      </c>
      <c r="AT45" s="494">
        <f>'[2]1.2_OriginalTargets_AfterMC'!BD330</f>
        <v>0</v>
      </c>
      <c r="AU45" s="482"/>
      <c r="AV45" s="493">
        <f>'[2]1.2_OriginalTargets_AfterMC'!BF330</f>
        <v>0</v>
      </c>
      <c r="AW45" s="493">
        <f>'[2]1.2_OriginalTargets_AfterMC'!BG330</f>
        <v>0</v>
      </c>
      <c r="AX45" s="493">
        <f>'[2]1.2_OriginalTargets_AfterMC'!BH330</f>
        <v>0</v>
      </c>
      <c r="AY45" s="493">
        <f>'[2]1.2_OriginalTargets_AfterMC'!BI330</f>
        <v>0</v>
      </c>
      <c r="AZ45" s="493">
        <f>'[2]1.2_OriginalTargets_AfterMC'!BJ330</f>
        <v>0</v>
      </c>
      <c r="BA45" s="494">
        <f>'[2]1.2_OriginalTargets_AfterMC'!BK330</f>
        <v>0</v>
      </c>
    </row>
    <row r="46" spans="1:53" ht="25.5" x14ac:dyDescent="0.35">
      <c r="A46" s="495" t="s">
        <v>20</v>
      </c>
      <c r="B46" s="476">
        <v>36</v>
      </c>
      <c r="C46" s="477" t="s">
        <v>16</v>
      </c>
      <c r="D46" s="478" t="s">
        <v>38</v>
      </c>
      <c r="E46" s="496" t="s">
        <v>31</v>
      </c>
      <c r="F46" s="480">
        <f>'[2]1.2_OriginalTargets_AfterMC'!I331</f>
        <v>0</v>
      </c>
      <c r="G46" s="480">
        <f>'[2]1.2_OriginalTargets_AfterMC'!J331</f>
        <v>0</v>
      </c>
      <c r="H46" s="480">
        <f>'[2]1.2_OriginalTargets_AfterMC'!K331</f>
        <v>0</v>
      </c>
      <c r="I46" s="480">
        <f>'[2]1.2_OriginalTargets_AfterMC'!L331</f>
        <v>0</v>
      </c>
      <c r="J46" s="480">
        <f>'[2]1.2_OriginalTargets_AfterMC'!M331</f>
        <v>0</v>
      </c>
      <c r="K46" s="481">
        <f>'[2]1.2_OriginalTargets_AfterMC'!N331</f>
        <v>0</v>
      </c>
      <c r="M46" s="480">
        <f>'[2]1.2_OriginalTargets_AfterMC'!S331</f>
        <v>0</v>
      </c>
      <c r="N46" s="480">
        <f>'[2]1.2_OriginalTargets_AfterMC'!T331</f>
        <v>0</v>
      </c>
      <c r="O46" s="480">
        <f>'[2]1.2_OriginalTargets_AfterMC'!U331</f>
        <v>0</v>
      </c>
      <c r="P46" s="480">
        <f>'[2]1.2_OriginalTargets_AfterMC'!V331</f>
        <v>0</v>
      </c>
      <c r="Q46" s="480">
        <f>'[2]1.2_OriginalTargets_AfterMC'!W331</f>
        <v>0</v>
      </c>
      <c r="R46" s="481">
        <f>'[2]1.2_OriginalTargets_AfterMC'!X331</f>
        <v>0</v>
      </c>
      <c r="T46" s="480">
        <f>'[2]1.2_OriginalTargets_AfterMC'!AC331</f>
        <v>0</v>
      </c>
      <c r="U46" s="480">
        <f>'[2]1.2_OriginalTargets_AfterMC'!AD331</f>
        <v>0</v>
      </c>
      <c r="V46" s="480">
        <f>'[2]1.2_OriginalTargets_AfterMC'!AE331</f>
        <v>0</v>
      </c>
      <c r="W46" s="480">
        <f>'[2]1.2_OriginalTargets_AfterMC'!AF331</f>
        <v>0</v>
      </c>
      <c r="X46" s="480">
        <f>'[2]1.2_OriginalTargets_AfterMC'!AG331</f>
        <v>0</v>
      </c>
      <c r="Y46" s="481">
        <f>'[2]1.2_OriginalTargets_AfterMC'!AH331</f>
        <v>0</v>
      </c>
      <c r="AA46" s="480">
        <f>'[2]1.2_OriginalTargets_AfterMC'!AK331</f>
        <v>0</v>
      </c>
      <c r="AB46" s="480">
        <f>'[2]1.2_OriginalTargets_AfterMC'!AL331</f>
        <v>0</v>
      </c>
      <c r="AC46" s="480">
        <f>'[2]1.2_OriginalTargets_AfterMC'!AM331</f>
        <v>0</v>
      </c>
      <c r="AD46" s="480">
        <f>'[2]1.2_OriginalTargets_AfterMC'!AN331</f>
        <v>0</v>
      </c>
      <c r="AE46" s="480">
        <f>'[2]1.2_OriginalTargets_AfterMC'!AO331</f>
        <v>0</v>
      </c>
      <c r="AF46" s="481">
        <f>'[2]1.2_OriginalTargets_AfterMC'!AP331</f>
        <v>0</v>
      </c>
      <c r="AG46" s="482"/>
      <c r="AH46" s="480">
        <f>'[2]1.2_OriginalTargets_AfterMC'!AR331</f>
        <v>0</v>
      </c>
      <c r="AI46" s="480">
        <f>'[2]1.2_OriginalTargets_AfterMC'!AS331</f>
        <v>0</v>
      </c>
      <c r="AJ46" s="480">
        <f>'[2]1.2_OriginalTargets_AfterMC'!AT331</f>
        <v>0</v>
      </c>
      <c r="AK46" s="480">
        <f>'[2]1.2_OriginalTargets_AfterMC'!AU331</f>
        <v>0</v>
      </c>
      <c r="AL46" s="480">
        <f>'[2]1.2_OriginalTargets_AfterMC'!AV331</f>
        <v>0</v>
      </c>
      <c r="AM46" s="481">
        <f>'[2]1.2_OriginalTargets_AfterMC'!AW331</f>
        <v>0</v>
      </c>
      <c r="AN46" s="482"/>
      <c r="AO46" s="480">
        <f>'[2]1.2_OriginalTargets_AfterMC'!AY331</f>
        <v>0</v>
      </c>
      <c r="AP46" s="480">
        <f>'[2]1.2_OriginalTargets_AfterMC'!AZ331</f>
        <v>0</v>
      </c>
      <c r="AQ46" s="480">
        <f>'[2]1.2_OriginalTargets_AfterMC'!BA331</f>
        <v>0</v>
      </c>
      <c r="AR46" s="480">
        <f>'[2]1.2_OriginalTargets_AfterMC'!BB331</f>
        <v>0</v>
      </c>
      <c r="AS46" s="480">
        <f>'[2]1.2_OriginalTargets_AfterMC'!BC331</f>
        <v>0</v>
      </c>
      <c r="AT46" s="481">
        <f>'[2]1.2_OriginalTargets_AfterMC'!BD331</f>
        <v>0</v>
      </c>
      <c r="AU46" s="482"/>
      <c r="AV46" s="480">
        <f>'[2]1.2_OriginalTargets_AfterMC'!BF331</f>
        <v>0</v>
      </c>
      <c r="AW46" s="480">
        <f>'[2]1.2_OriginalTargets_AfterMC'!BG331</f>
        <v>0</v>
      </c>
      <c r="AX46" s="480">
        <f>'[2]1.2_OriginalTargets_AfterMC'!BH331</f>
        <v>0</v>
      </c>
      <c r="AY46" s="480">
        <f>'[2]1.2_OriginalTargets_AfterMC'!BI331</f>
        <v>0</v>
      </c>
      <c r="AZ46" s="480">
        <f>'[2]1.2_OriginalTargets_AfterMC'!BJ331</f>
        <v>0</v>
      </c>
      <c r="BA46" s="481">
        <f>'[2]1.2_OriginalTargets_AfterMC'!BK331</f>
        <v>0</v>
      </c>
    </row>
    <row r="47" spans="1:53" ht="13.15" x14ac:dyDescent="0.35">
      <c r="A47" s="483"/>
      <c r="B47" s="484"/>
      <c r="C47" s="485"/>
      <c r="D47" s="486"/>
      <c r="E47" s="479" t="s">
        <v>32</v>
      </c>
      <c r="F47" s="487">
        <f>'[2]1.2_OriginalTargets_AfterMC'!I332</f>
        <v>9</v>
      </c>
      <c r="G47" s="487">
        <f>'[2]1.2_OriginalTargets_AfterMC'!J332</f>
        <v>5</v>
      </c>
      <c r="H47" s="487">
        <f>'[2]1.2_OriginalTargets_AfterMC'!K332</f>
        <v>3</v>
      </c>
      <c r="I47" s="487">
        <f>'[2]1.2_OriginalTargets_AfterMC'!L332</f>
        <v>1</v>
      </c>
      <c r="J47" s="487">
        <f>'[2]1.2_OriginalTargets_AfterMC'!M332</f>
        <v>0</v>
      </c>
      <c r="K47" s="488">
        <f>'[2]1.2_OriginalTargets_AfterMC'!N332</f>
        <v>0</v>
      </c>
      <c r="M47" s="487">
        <f>'[2]1.2_OriginalTargets_AfterMC'!S332</f>
        <v>9</v>
      </c>
      <c r="N47" s="487">
        <f>'[2]1.2_OriginalTargets_AfterMC'!T332</f>
        <v>1</v>
      </c>
      <c r="O47" s="487">
        <f>'[2]1.2_OriginalTargets_AfterMC'!U332</f>
        <v>1</v>
      </c>
      <c r="P47" s="487">
        <f>'[2]1.2_OriginalTargets_AfterMC'!V332</f>
        <v>5</v>
      </c>
      <c r="Q47" s="487">
        <f>'[2]1.2_OriginalTargets_AfterMC'!W332</f>
        <v>2</v>
      </c>
      <c r="R47" s="488">
        <f>'[2]1.2_OriginalTargets_AfterMC'!X332</f>
        <v>0</v>
      </c>
      <c r="T47" s="487">
        <f>'[2]1.2_OriginalTargets_AfterMC'!AC332</f>
        <v>9</v>
      </c>
      <c r="U47" s="487">
        <f>'[2]1.2_OriginalTargets_AfterMC'!AD332</f>
        <v>0</v>
      </c>
      <c r="V47" s="487">
        <f>'[2]1.2_OriginalTargets_AfterMC'!AE332</f>
        <v>0</v>
      </c>
      <c r="W47" s="487">
        <f>'[2]1.2_OriginalTargets_AfterMC'!AF332</f>
        <v>5</v>
      </c>
      <c r="X47" s="487">
        <f>'[2]1.2_OriginalTargets_AfterMC'!AG332</f>
        <v>3</v>
      </c>
      <c r="Y47" s="488">
        <f>'[2]1.2_OriginalTargets_AfterMC'!AH332</f>
        <v>1</v>
      </c>
      <c r="AA47" s="487">
        <f>'[2]1.2_OriginalTargets_AfterMC'!AK332</f>
        <v>2</v>
      </c>
      <c r="AB47" s="487">
        <f>'[2]1.2_OriginalTargets_AfterMC'!AL332</f>
        <v>1</v>
      </c>
      <c r="AC47" s="487">
        <f>'[2]1.2_OriginalTargets_AfterMC'!AM332</f>
        <v>1</v>
      </c>
      <c r="AD47" s="487">
        <f>'[2]1.2_OriginalTargets_AfterMC'!AN332</f>
        <v>0</v>
      </c>
      <c r="AE47" s="487">
        <f>'[2]1.2_OriginalTargets_AfterMC'!AO332</f>
        <v>-1</v>
      </c>
      <c r="AF47" s="488">
        <f>'[2]1.2_OriginalTargets_AfterMC'!AP332</f>
        <v>-1</v>
      </c>
      <c r="AG47" s="482"/>
      <c r="AH47" s="487">
        <f>'[2]1.2_OriginalTargets_AfterMC'!AR332</f>
        <v>2</v>
      </c>
      <c r="AI47" s="487">
        <f>'[2]1.2_OriginalTargets_AfterMC'!AS332</f>
        <v>1</v>
      </c>
      <c r="AJ47" s="487">
        <f>'[2]1.2_OriginalTargets_AfterMC'!AT332</f>
        <v>1</v>
      </c>
      <c r="AK47" s="487">
        <f>'[2]1.2_OriginalTargets_AfterMC'!AU332</f>
        <v>0</v>
      </c>
      <c r="AL47" s="487">
        <f>'[2]1.2_OriginalTargets_AfterMC'!AV332</f>
        <v>-1</v>
      </c>
      <c r="AM47" s="488">
        <f>'[2]1.2_OriginalTargets_AfterMC'!AW332</f>
        <v>-1</v>
      </c>
      <c r="AN47" s="482"/>
      <c r="AO47" s="487">
        <f>'[2]1.2_OriginalTargets_AfterMC'!AY332</f>
        <v>0</v>
      </c>
      <c r="AP47" s="487">
        <f>'[2]1.2_OriginalTargets_AfterMC'!AZ332</f>
        <v>0</v>
      </c>
      <c r="AQ47" s="487">
        <f>'[2]1.2_OriginalTargets_AfterMC'!BA332</f>
        <v>0</v>
      </c>
      <c r="AR47" s="487">
        <f>'[2]1.2_OriginalTargets_AfterMC'!BB332</f>
        <v>0</v>
      </c>
      <c r="AS47" s="487">
        <f>'[2]1.2_OriginalTargets_AfterMC'!BC332</f>
        <v>0</v>
      </c>
      <c r="AT47" s="488">
        <f>'[2]1.2_OriginalTargets_AfterMC'!BD332</f>
        <v>0</v>
      </c>
      <c r="AU47" s="482"/>
      <c r="AV47" s="487">
        <f>'[2]1.2_OriginalTargets_AfterMC'!BF332</f>
        <v>0</v>
      </c>
      <c r="AW47" s="487">
        <f>'[2]1.2_OriginalTargets_AfterMC'!BG332</f>
        <v>0</v>
      </c>
      <c r="AX47" s="487">
        <f>'[2]1.2_OriginalTargets_AfterMC'!BH332</f>
        <v>0</v>
      </c>
      <c r="AY47" s="487">
        <f>'[2]1.2_OriginalTargets_AfterMC'!BI332</f>
        <v>0</v>
      </c>
      <c r="AZ47" s="487">
        <f>'[2]1.2_OriginalTargets_AfterMC'!BJ332</f>
        <v>0</v>
      </c>
      <c r="BA47" s="488">
        <f>'[2]1.2_OriginalTargets_AfterMC'!BK332</f>
        <v>0</v>
      </c>
    </row>
    <row r="48" spans="1:53" ht="13.15" x14ac:dyDescent="0.35">
      <c r="A48" s="483"/>
      <c r="B48" s="484"/>
      <c r="C48" s="485"/>
      <c r="D48" s="486"/>
      <c r="E48" s="479" t="s">
        <v>33</v>
      </c>
      <c r="F48" s="487">
        <f>'[2]1.2_OriginalTargets_AfterMC'!I333</f>
        <v>8</v>
      </c>
      <c r="G48" s="487">
        <f>'[2]1.2_OriginalTargets_AfterMC'!J333</f>
        <v>1</v>
      </c>
      <c r="H48" s="487">
        <f>'[2]1.2_OriginalTargets_AfterMC'!K333</f>
        <v>3</v>
      </c>
      <c r="I48" s="487">
        <f>'[2]1.2_OriginalTargets_AfterMC'!L333</f>
        <v>1</v>
      </c>
      <c r="J48" s="487">
        <f>'[2]1.2_OriginalTargets_AfterMC'!M333</f>
        <v>3</v>
      </c>
      <c r="K48" s="488">
        <f>'[2]1.2_OriginalTargets_AfterMC'!N333</f>
        <v>0</v>
      </c>
      <c r="M48" s="487">
        <f>'[2]1.2_OriginalTargets_AfterMC'!S333</f>
        <v>8</v>
      </c>
      <c r="N48" s="487">
        <f>'[2]1.2_OriginalTargets_AfterMC'!T333</f>
        <v>0</v>
      </c>
      <c r="O48" s="487">
        <f>'[2]1.2_OriginalTargets_AfterMC'!U333</f>
        <v>4</v>
      </c>
      <c r="P48" s="487">
        <f>'[2]1.2_OriginalTargets_AfterMC'!V333</f>
        <v>1</v>
      </c>
      <c r="Q48" s="487">
        <f>'[2]1.2_OriginalTargets_AfterMC'!W333</f>
        <v>3</v>
      </c>
      <c r="R48" s="488">
        <f>'[2]1.2_OriginalTargets_AfterMC'!X333</f>
        <v>0</v>
      </c>
      <c r="T48" s="487">
        <f>'[2]1.2_OriginalTargets_AfterMC'!AC333</f>
        <v>8</v>
      </c>
      <c r="U48" s="487">
        <f>'[2]1.2_OriginalTargets_AfterMC'!AD333</f>
        <v>0</v>
      </c>
      <c r="V48" s="487">
        <f>'[2]1.2_OriginalTargets_AfterMC'!AE333</f>
        <v>0</v>
      </c>
      <c r="W48" s="487">
        <f>'[2]1.2_OriginalTargets_AfterMC'!AF333</f>
        <v>1</v>
      </c>
      <c r="X48" s="487">
        <f>'[2]1.2_OriginalTargets_AfterMC'!AG333</f>
        <v>3</v>
      </c>
      <c r="Y48" s="488">
        <f>'[2]1.2_OriginalTargets_AfterMC'!AH333</f>
        <v>4</v>
      </c>
      <c r="AA48" s="487">
        <f>'[2]1.2_OriginalTargets_AfterMC'!AK333</f>
        <v>4</v>
      </c>
      <c r="AB48" s="487">
        <f>'[2]1.2_OriginalTargets_AfterMC'!AL333</f>
        <v>0</v>
      </c>
      <c r="AC48" s="487">
        <f>'[2]1.2_OriginalTargets_AfterMC'!AM333</f>
        <v>4</v>
      </c>
      <c r="AD48" s="487">
        <f>'[2]1.2_OriginalTargets_AfterMC'!AN333</f>
        <v>0</v>
      </c>
      <c r="AE48" s="487">
        <f>'[2]1.2_OriginalTargets_AfterMC'!AO333</f>
        <v>0</v>
      </c>
      <c r="AF48" s="488">
        <f>'[2]1.2_OriginalTargets_AfterMC'!AP333</f>
        <v>-4</v>
      </c>
      <c r="AG48" s="482"/>
      <c r="AH48" s="487">
        <f>'[2]1.2_OriginalTargets_AfterMC'!AR333</f>
        <v>4</v>
      </c>
      <c r="AI48" s="487">
        <f>'[2]1.2_OriginalTargets_AfterMC'!AS333</f>
        <v>0</v>
      </c>
      <c r="AJ48" s="487">
        <f>'[2]1.2_OriginalTargets_AfterMC'!AT333</f>
        <v>4</v>
      </c>
      <c r="AK48" s="487">
        <f>'[2]1.2_OriginalTargets_AfterMC'!AU333</f>
        <v>0</v>
      </c>
      <c r="AL48" s="487">
        <f>'[2]1.2_OriginalTargets_AfterMC'!AV333</f>
        <v>0</v>
      </c>
      <c r="AM48" s="488">
        <f>'[2]1.2_OriginalTargets_AfterMC'!AW333</f>
        <v>-4</v>
      </c>
      <c r="AN48" s="482"/>
      <c r="AO48" s="487">
        <f>'[2]1.2_OriginalTargets_AfterMC'!AY333</f>
        <v>0</v>
      </c>
      <c r="AP48" s="487">
        <f>'[2]1.2_OriginalTargets_AfterMC'!AZ333</f>
        <v>0</v>
      </c>
      <c r="AQ48" s="487">
        <f>'[2]1.2_OriginalTargets_AfterMC'!BA333</f>
        <v>0</v>
      </c>
      <c r="AR48" s="487">
        <f>'[2]1.2_OriginalTargets_AfterMC'!BB333</f>
        <v>0</v>
      </c>
      <c r="AS48" s="487">
        <f>'[2]1.2_OriginalTargets_AfterMC'!BC333</f>
        <v>0</v>
      </c>
      <c r="AT48" s="488">
        <f>'[2]1.2_OriginalTargets_AfterMC'!BD333</f>
        <v>0</v>
      </c>
      <c r="AU48" s="482"/>
      <c r="AV48" s="487">
        <f>'[2]1.2_OriginalTargets_AfterMC'!BF333</f>
        <v>0</v>
      </c>
      <c r="AW48" s="487">
        <f>'[2]1.2_OriginalTargets_AfterMC'!BG333</f>
        <v>0</v>
      </c>
      <c r="AX48" s="487">
        <f>'[2]1.2_OriginalTargets_AfterMC'!BH333</f>
        <v>0</v>
      </c>
      <c r="AY48" s="487">
        <f>'[2]1.2_OriginalTargets_AfterMC'!BI333</f>
        <v>0</v>
      </c>
      <c r="AZ48" s="487">
        <f>'[2]1.2_OriginalTargets_AfterMC'!BJ333</f>
        <v>0</v>
      </c>
      <c r="BA48" s="488">
        <f>'[2]1.2_OriginalTargets_AfterMC'!BK333</f>
        <v>0</v>
      </c>
    </row>
    <row r="49" spans="1:53" ht="13.5" thickBot="1" x14ac:dyDescent="0.4">
      <c r="A49" s="483"/>
      <c r="B49" s="489"/>
      <c r="C49" s="490"/>
      <c r="D49" s="491"/>
      <c r="E49" s="492" t="s">
        <v>34</v>
      </c>
      <c r="F49" s="493">
        <f>'[2]1.2_OriginalTargets_AfterMC'!I334</f>
        <v>10</v>
      </c>
      <c r="G49" s="493">
        <f>'[2]1.2_OriginalTargets_AfterMC'!J334</f>
        <v>0</v>
      </c>
      <c r="H49" s="493">
        <f>'[2]1.2_OriginalTargets_AfterMC'!K334</f>
        <v>2</v>
      </c>
      <c r="I49" s="493">
        <f>'[2]1.2_OriginalTargets_AfterMC'!L334</f>
        <v>0</v>
      </c>
      <c r="J49" s="493">
        <f>'[2]1.2_OriginalTargets_AfterMC'!M334</f>
        <v>6</v>
      </c>
      <c r="K49" s="494">
        <f>'[2]1.2_OriginalTargets_AfterMC'!N334</f>
        <v>2</v>
      </c>
      <c r="M49" s="493">
        <f>'[2]1.2_OriginalTargets_AfterMC'!S334</f>
        <v>10</v>
      </c>
      <c r="N49" s="493">
        <f>'[2]1.2_OriginalTargets_AfterMC'!T334</f>
        <v>0</v>
      </c>
      <c r="O49" s="493">
        <f>'[2]1.2_OriginalTargets_AfterMC'!U334</f>
        <v>8</v>
      </c>
      <c r="P49" s="493">
        <f>'[2]1.2_OriginalTargets_AfterMC'!V334</f>
        <v>0</v>
      </c>
      <c r="Q49" s="493">
        <f>'[2]1.2_OriginalTargets_AfterMC'!W334</f>
        <v>2</v>
      </c>
      <c r="R49" s="494">
        <f>'[2]1.2_OriginalTargets_AfterMC'!X334</f>
        <v>0</v>
      </c>
      <c r="T49" s="493">
        <f>'[2]1.2_OriginalTargets_AfterMC'!AC334</f>
        <v>10</v>
      </c>
      <c r="U49" s="493">
        <f>'[2]1.2_OriginalTargets_AfterMC'!AD334</f>
        <v>0</v>
      </c>
      <c r="V49" s="493">
        <f>'[2]1.2_OriginalTargets_AfterMC'!AE334</f>
        <v>0</v>
      </c>
      <c r="W49" s="493">
        <f>'[2]1.2_OriginalTargets_AfterMC'!AF334</f>
        <v>0</v>
      </c>
      <c r="X49" s="493">
        <f>'[2]1.2_OriginalTargets_AfterMC'!AG334</f>
        <v>2</v>
      </c>
      <c r="Y49" s="494">
        <f>'[2]1.2_OriginalTargets_AfterMC'!AH334</f>
        <v>8</v>
      </c>
      <c r="AA49" s="493">
        <f>'[2]1.2_OriginalTargets_AfterMC'!AK334</f>
        <v>8</v>
      </c>
      <c r="AB49" s="493">
        <f>'[2]1.2_OriginalTargets_AfterMC'!AL334</f>
        <v>0</v>
      </c>
      <c r="AC49" s="493">
        <f>'[2]1.2_OriginalTargets_AfterMC'!AM334</f>
        <v>8</v>
      </c>
      <c r="AD49" s="493">
        <f>'[2]1.2_OriginalTargets_AfterMC'!AN334</f>
        <v>0</v>
      </c>
      <c r="AE49" s="493">
        <f>'[2]1.2_OriginalTargets_AfterMC'!AO334</f>
        <v>0</v>
      </c>
      <c r="AF49" s="494">
        <f>'[2]1.2_OriginalTargets_AfterMC'!AP334</f>
        <v>-8</v>
      </c>
      <c r="AG49" s="482"/>
      <c r="AH49" s="493">
        <f>'[2]1.2_OriginalTargets_AfterMC'!AR334</f>
        <v>8</v>
      </c>
      <c r="AI49" s="493">
        <f>'[2]1.2_OriginalTargets_AfterMC'!AS334</f>
        <v>0</v>
      </c>
      <c r="AJ49" s="493">
        <f>'[2]1.2_OriginalTargets_AfterMC'!AT334</f>
        <v>8</v>
      </c>
      <c r="AK49" s="493">
        <f>'[2]1.2_OriginalTargets_AfterMC'!AU334</f>
        <v>0</v>
      </c>
      <c r="AL49" s="493">
        <f>'[2]1.2_OriginalTargets_AfterMC'!AV334</f>
        <v>0</v>
      </c>
      <c r="AM49" s="494">
        <f>'[2]1.2_OriginalTargets_AfterMC'!AW334</f>
        <v>-8</v>
      </c>
      <c r="AN49" s="482"/>
      <c r="AO49" s="493">
        <f>'[2]1.2_OriginalTargets_AfterMC'!AY334</f>
        <v>0</v>
      </c>
      <c r="AP49" s="493">
        <f>'[2]1.2_OriginalTargets_AfterMC'!AZ334</f>
        <v>0</v>
      </c>
      <c r="AQ49" s="493">
        <f>'[2]1.2_OriginalTargets_AfterMC'!BA334</f>
        <v>0</v>
      </c>
      <c r="AR49" s="493">
        <f>'[2]1.2_OriginalTargets_AfterMC'!BB334</f>
        <v>0</v>
      </c>
      <c r="AS49" s="493">
        <f>'[2]1.2_OriginalTargets_AfterMC'!BC334</f>
        <v>0</v>
      </c>
      <c r="AT49" s="494">
        <f>'[2]1.2_OriginalTargets_AfterMC'!BD334</f>
        <v>0</v>
      </c>
      <c r="AU49" s="482"/>
      <c r="AV49" s="493">
        <f>'[2]1.2_OriginalTargets_AfterMC'!BF334</f>
        <v>0</v>
      </c>
      <c r="AW49" s="493">
        <f>'[2]1.2_OriginalTargets_AfterMC'!BG334</f>
        <v>0</v>
      </c>
      <c r="AX49" s="493">
        <f>'[2]1.2_OriginalTargets_AfterMC'!BH334</f>
        <v>0</v>
      </c>
      <c r="AY49" s="493">
        <f>'[2]1.2_OriginalTargets_AfterMC'!BI334</f>
        <v>0</v>
      </c>
      <c r="AZ49" s="493">
        <f>'[2]1.2_OriginalTargets_AfterMC'!BJ334</f>
        <v>0</v>
      </c>
      <c r="BA49" s="494">
        <f>'[2]1.2_OriginalTargets_AfterMC'!BK334</f>
        <v>0</v>
      </c>
    </row>
    <row r="50" spans="1:53" ht="25.5" x14ac:dyDescent="0.35">
      <c r="A50" s="495" t="s">
        <v>20</v>
      </c>
      <c r="B50" s="476">
        <v>30</v>
      </c>
      <c r="C50" s="477" t="s">
        <v>54</v>
      </c>
      <c r="D50" s="478" t="s">
        <v>38</v>
      </c>
      <c r="E50" s="496" t="s">
        <v>31</v>
      </c>
      <c r="F50" s="480">
        <f>'[2]1.2_OriginalTargets_AfterMC'!I335</f>
        <v>0</v>
      </c>
      <c r="G50" s="480">
        <f>'[2]1.2_OriginalTargets_AfterMC'!J335</f>
        <v>0</v>
      </c>
      <c r="H50" s="480">
        <f>'[2]1.2_OriginalTargets_AfterMC'!K335</f>
        <v>0</v>
      </c>
      <c r="I50" s="480">
        <f>'[2]1.2_OriginalTargets_AfterMC'!L335</f>
        <v>0</v>
      </c>
      <c r="J50" s="480">
        <f>'[2]1.2_OriginalTargets_AfterMC'!M335</f>
        <v>0</v>
      </c>
      <c r="K50" s="481">
        <f>'[2]1.2_OriginalTargets_AfterMC'!N335</f>
        <v>0</v>
      </c>
      <c r="M50" s="480">
        <f>'[2]1.2_OriginalTargets_AfterMC'!S335</f>
        <v>0</v>
      </c>
      <c r="N50" s="480">
        <f>'[2]1.2_OriginalTargets_AfterMC'!T335</f>
        <v>0</v>
      </c>
      <c r="O50" s="480">
        <f>'[2]1.2_OriginalTargets_AfterMC'!U335</f>
        <v>0</v>
      </c>
      <c r="P50" s="480">
        <f>'[2]1.2_OriginalTargets_AfterMC'!V335</f>
        <v>0</v>
      </c>
      <c r="Q50" s="480">
        <f>'[2]1.2_OriginalTargets_AfterMC'!W335</f>
        <v>0</v>
      </c>
      <c r="R50" s="481">
        <f>'[2]1.2_OriginalTargets_AfterMC'!X335</f>
        <v>0</v>
      </c>
      <c r="T50" s="480">
        <f>'[2]1.2_OriginalTargets_AfterMC'!AC335</f>
        <v>0</v>
      </c>
      <c r="U50" s="480">
        <f>'[2]1.2_OriginalTargets_AfterMC'!AD335</f>
        <v>0</v>
      </c>
      <c r="V50" s="480">
        <f>'[2]1.2_OriginalTargets_AfterMC'!AE335</f>
        <v>0</v>
      </c>
      <c r="W50" s="480">
        <f>'[2]1.2_OriginalTargets_AfterMC'!AF335</f>
        <v>0</v>
      </c>
      <c r="X50" s="480">
        <f>'[2]1.2_OriginalTargets_AfterMC'!AG335</f>
        <v>0</v>
      </c>
      <c r="Y50" s="481">
        <f>'[2]1.2_OriginalTargets_AfterMC'!AH335</f>
        <v>0</v>
      </c>
      <c r="AA50" s="480">
        <f>'[2]1.2_OriginalTargets_AfterMC'!AK335</f>
        <v>0</v>
      </c>
      <c r="AB50" s="480">
        <f>'[2]1.2_OriginalTargets_AfterMC'!AL335</f>
        <v>0</v>
      </c>
      <c r="AC50" s="480">
        <f>'[2]1.2_OriginalTargets_AfterMC'!AM335</f>
        <v>0</v>
      </c>
      <c r="AD50" s="480">
        <f>'[2]1.2_OriginalTargets_AfterMC'!AN335</f>
        <v>0</v>
      </c>
      <c r="AE50" s="480">
        <f>'[2]1.2_OriginalTargets_AfterMC'!AO335</f>
        <v>0</v>
      </c>
      <c r="AF50" s="481">
        <f>'[2]1.2_OriginalTargets_AfterMC'!AP335</f>
        <v>0</v>
      </c>
      <c r="AG50" s="482"/>
      <c r="AH50" s="480">
        <f>'[2]1.2_OriginalTargets_AfterMC'!AR335</f>
        <v>0</v>
      </c>
      <c r="AI50" s="480">
        <f>'[2]1.2_OriginalTargets_AfterMC'!AS335</f>
        <v>0</v>
      </c>
      <c r="AJ50" s="480">
        <f>'[2]1.2_OriginalTargets_AfterMC'!AT335</f>
        <v>0</v>
      </c>
      <c r="AK50" s="480">
        <f>'[2]1.2_OriginalTargets_AfterMC'!AU335</f>
        <v>0</v>
      </c>
      <c r="AL50" s="480">
        <f>'[2]1.2_OriginalTargets_AfterMC'!AV335</f>
        <v>0</v>
      </c>
      <c r="AM50" s="481">
        <f>'[2]1.2_OriginalTargets_AfterMC'!AW335</f>
        <v>0</v>
      </c>
      <c r="AN50" s="482"/>
      <c r="AO50" s="480">
        <f>'[2]1.2_OriginalTargets_AfterMC'!AY335</f>
        <v>0</v>
      </c>
      <c r="AP50" s="480">
        <f>'[2]1.2_OriginalTargets_AfterMC'!AZ335</f>
        <v>0</v>
      </c>
      <c r="AQ50" s="480">
        <f>'[2]1.2_OriginalTargets_AfterMC'!BA335</f>
        <v>0</v>
      </c>
      <c r="AR50" s="480">
        <f>'[2]1.2_OriginalTargets_AfterMC'!BB335</f>
        <v>0</v>
      </c>
      <c r="AS50" s="480">
        <f>'[2]1.2_OriginalTargets_AfterMC'!BC335</f>
        <v>0</v>
      </c>
      <c r="AT50" s="481">
        <f>'[2]1.2_OriginalTargets_AfterMC'!BD335</f>
        <v>0</v>
      </c>
      <c r="AU50" s="482"/>
      <c r="AV50" s="480">
        <f>'[2]1.2_OriginalTargets_AfterMC'!BF335</f>
        <v>0</v>
      </c>
      <c r="AW50" s="480">
        <f>'[2]1.2_OriginalTargets_AfterMC'!BG335</f>
        <v>0</v>
      </c>
      <c r="AX50" s="480">
        <f>'[2]1.2_OriginalTargets_AfterMC'!BH335</f>
        <v>0</v>
      </c>
      <c r="AY50" s="480">
        <f>'[2]1.2_OriginalTargets_AfterMC'!BI335</f>
        <v>0</v>
      </c>
      <c r="AZ50" s="480">
        <f>'[2]1.2_OriginalTargets_AfterMC'!BJ335</f>
        <v>0</v>
      </c>
      <c r="BA50" s="481">
        <f>'[2]1.2_OriginalTargets_AfterMC'!BK335</f>
        <v>0</v>
      </c>
    </row>
    <row r="51" spans="1:53" ht="13.15" x14ac:dyDescent="0.35">
      <c r="A51" s="483"/>
      <c r="B51" s="484"/>
      <c r="C51" s="485"/>
      <c r="D51" s="486"/>
      <c r="E51" s="479" t="s">
        <v>32</v>
      </c>
      <c r="F51" s="487">
        <f>'[2]1.2_OriginalTargets_AfterMC'!I336</f>
        <v>1</v>
      </c>
      <c r="G51" s="487">
        <f>'[2]1.2_OriginalTargets_AfterMC'!J336</f>
        <v>0</v>
      </c>
      <c r="H51" s="487">
        <f>'[2]1.2_OriginalTargets_AfterMC'!K336</f>
        <v>0</v>
      </c>
      <c r="I51" s="487">
        <f>'[2]1.2_OriginalTargets_AfterMC'!L336</f>
        <v>0</v>
      </c>
      <c r="J51" s="487">
        <f>'[2]1.2_OriginalTargets_AfterMC'!M336</f>
        <v>1</v>
      </c>
      <c r="K51" s="488">
        <f>'[2]1.2_OriginalTargets_AfterMC'!N336</f>
        <v>0</v>
      </c>
      <c r="M51" s="487">
        <f>'[2]1.2_OriginalTargets_AfterMC'!S336</f>
        <v>1</v>
      </c>
      <c r="N51" s="487">
        <f>'[2]1.2_OriginalTargets_AfterMC'!T336</f>
        <v>0</v>
      </c>
      <c r="O51" s="487">
        <f>'[2]1.2_OriginalTargets_AfterMC'!U336</f>
        <v>1</v>
      </c>
      <c r="P51" s="487">
        <f>'[2]1.2_OriginalTargets_AfterMC'!V336</f>
        <v>0</v>
      </c>
      <c r="Q51" s="487">
        <f>'[2]1.2_OriginalTargets_AfterMC'!W336</f>
        <v>0</v>
      </c>
      <c r="R51" s="488">
        <f>'[2]1.2_OriginalTargets_AfterMC'!X336</f>
        <v>0</v>
      </c>
      <c r="T51" s="487">
        <f>'[2]1.2_OriginalTargets_AfterMC'!AC336</f>
        <v>1</v>
      </c>
      <c r="U51" s="487">
        <f>'[2]1.2_OriginalTargets_AfterMC'!AD336</f>
        <v>0</v>
      </c>
      <c r="V51" s="487">
        <f>'[2]1.2_OriginalTargets_AfterMC'!AE336</f>
        <v>0</v>
      </c>
      <c r="W51" s="487">
        <f>'[2]1.2_OriginalTargets_AfterMC'!AF336</f>
        <v>0</v>
      </c>
      <c r="X51" s="487">
        <f>'[2]1.2_OriginalTargets_AfterMC'!AG336</f>
        <v>0</v>
      </c>
      <c r="Y51" s="488">
        <f>'[2]1.2_OriginalTargets_AfterMC'!AH336</f>
        <v>1</v>
      </c>
      <c r="AA51" s="487">
        <f>'[2]1.2_OriginalTargets_AfterMC'!AK336</f>
        <v>1</v>
      </c>
      <c r="AB51" s="487">
        <f>'[2]1.2_OriginalTargets_AfterMC'!AL336</f>
        <v>0</v>
      </c>
      <c r="AC51" s="487">
        <f>'[2]1.2_OriginalTargets_AfterMC'!AM336</f>
        <v>1</v>
      </c>
      <c r="AD51" s="487">
        <f>'[2]1.2_OriginalTargets_AfterMC'!AN336</f>
        <v>0</v>
      </c>
      <c r="AE51" s="487">
        <f>'[2]1.2_OriginalTargets_AfterMC'!AO336</f>
        <v>0</v>
      </c>
      <c r="AF51" s="488">
        <f>'[2]1.2_OriginalTargets_AfterMC'!AP336</f>
        <v>-1</v>
      </c>
      <c r="AG51" s="482"/>
      <c r="AH51" s="487">
        <f>'[2]1.2_OriginalTargets_AfterMC'!AR336</f>
        <v>1</v>
      </c>
      <c r="AI51" s="487">
        <f>'[2]1.2_OriginalTargets_AfterMC'!AS336</f>
        <v>0</v>
      </c>
      <c r="AJ51" s="487">
        <f>'[2]1.2_OriginalTargets_AfterMC'!AT336</f>
        <v>1</v>
      </c>
      <c r="AK51" s="487">
        <f>'[2]1.2_OriginalTargets_AfterMC'!AU336</f>
        <v>0</v>
      </c>
      <c r="AL51" s="487">
        <f>'[2]1.2_OriginalTargets_AfterMC'!AV336</f>
        <v>0</v>
      </c>
      <c r="AM51" s="488">
        <f>'[2]1.2_OriginalTargets_AfterMC'!AW336</f>
        <v>-1</v>
      </c>
      <c r="AN51" s="482"/>
      <c r="AO51" s="487">
        <f>'[2]1.2_OriginalTargets_AfterMC'!AY336</f>
        <v>0</v>
      </c>
      <c r="AP51" s="487">
        <f>'[2]1.2_OriginalTargets_AfterMC'!AZ336</f>
        <v>0</v>
      </c>
      <c r="AQ51" s="487">
        <f>'[2]1.2_OriginalTargets_AfterMC'!BA336</f>
        <v>0</v>
      </c>
      <c r="AR51" s="487">
        <f>'[2]1.2_OriginalTargets_AfterMC'!BB336</f>
        <v>0</v>
      </c>
      <c r="AS51" s="487">
        <f>'[2]1.2_OriginalTargets_AfterMC'!BC336</f>
        <v>0</v>
      </c>
      <c r="AT51" s="488">
        <f>'[2]1.2_OriginalTargets_AfterMC'!BD336</f>
        <v>0</v>
      </c>
      <c r="AU51" s="482"/>
      <c r="AV51" s="487">
        <f>'[2]1.2_OriginalTargets_AfterMC'!BF336</f>
        <v>0</v>
      </c>
      <c r="AW51" s="487">
        <f>'[2]1.2_OriginalTargets_AfterMC'!BG336</f>
        <v>0</v>
      </c>
      <c r="AX51" s="487">
        <f>'[2]1.2_OriginalTargets_AfterMC'!BH336</f>
        <v>0</v>
      </c>
      <c r="AY51" s="487">
        <f>'[2]1.2_OriginalTargets_AfterMC'!BI336</f>
        <v>0</v>
      </c>
      <c r="AZ51" s="487">
        <f>'[2]1.2_OriginalTargets_AfterMC'!BJ336</f>
        <v>0</v>
      </c>
      <c r="BA51" s="488">
        <f>'[2]1.2_OriginalTargets_AfterMC'!BK336</f>
        <v>0</v>
      </c>
    </row>
    <row r="52" spans="1:53" ht="13.15" x14ac:dyDescent="0.35">
      <c r="A52" s="483"/>
      <c r="B52" s="484"/>
      <c r="C52" s="485"/>
      <c r="D52" s="486"/>
      <c r="E52" s="479" t="s">
        <v>33</v>
      </c>
      <c r="F52" s="487">
        <f>'[2]1.2_OriginalTargets_AfterMC'!I337</f>
        <v>0</v>
      </c>
      <c r="G52" s="487">
        <f>'[2]1.2_OriginalTargets_AfterMC'!J337</f>
        <v>0</v>
      </c>
      <c r="H52" s="487">
        <f>'[2]1.2_OriginalTargets_AfterMC'!K337</f>
        <v>0</v>
      </c>
      <c r="I52" s="487">
        <f>'[2]1.2_OriginalTargets_AfterMC'!L337</f>
        <v>0</v>
      </c>
      <c r="J52" s="487">
        <f>'[2]1.2_OriginalTargets_AfterMC'!M337</f>
        <v>0</v>
      </c>
      <c r="K52" s="488">
        <f>'[2]1.2_OriginalTargets_AfterMC'!N337</f>
        <v>0</v>
      </c>
      <c r="M52" s="487">
        <f>'[2]1.2_OriginalTargets_AfterMC'!S337</f>
        <v>0</v>
      </c>
      <c r="N52" s="487">
        <f>'[2]1.2_OriginalTargets_AfterMC'!T337</f>
        <v>0</v>
      </c>
      <c r="O52" s="487">
        <f>'[2]1.2_OriginalTargets_AfterMC'!U337</f>
        <v>0</v>
      </c>
      <c r="P52" s="487">
        <f>'[2]1.2_OriginalTargets_AfterMC'!V337</f>
        <v>0</v>
      </c>
      <c r="Q52" s="487">
        <f>'[2]1.2_OriginalTargets_AfterMC'!W337</f>
        <v>0</v>
      </c>
      <c r="R52" s="488">
        <f>'[2]1.2_OriginalTargets_AfterMC'!X337</f>
        <v>0</v>
      </c>
      <c r="T52" s="487">
        <f>'[2]1.2_OriginalTargets_AfterMC'!AC337</f>
        <v>0</v>
      </c>
      <c r="U52" s="487">
        <f>'[2]1.2_OriginalTargets_AfterMC'!AD337</f>
        <v>0</v>
      </c>
      <c r="V52" s="487">
        <f>'[2]1.2_OriginalTargets_AfterMC'!AE337</f>
        <v>0</v>
      </c>
      <c r="W52" s="487">
        <f>'[2]1.2_OriginalTargets_AfterMC'!AF337</f>
        <v>0</v>
      </c>
      <c r="X52" s="487">
        <f>'[2]1.2_OriginalTargets_AfterMC'!AG337</f>
        <v>0</v>
      </c>
      <c r="Y52" s="488">
        <f>'[2]1.2_OriginalTargets_AfterMC'!AH337</f>
        <v>0</v>
      </c>
      <c r="AA52" s="487">
        <f>'[2]1.2_OriginalTargets_AfterMC'!AK337</f>
        <v>0</v>
      </c>
      <c r="AB52" s="487">
        <f>'[2]1.2_OriginalTargets_AfterMC'!AL337</f>
        <v>0</v>
      </c>
      <c r="AC52" s="487">
        <f>'[2]1.2_OriginalTargets_AfterMC'!AM337</f>
        <v>0</v>
      </c>
      <c r="AD52" s="487">
        <f>'[2]1.2_OriginalTargets_AfterMC'!AN337</f>
        <v>0</v>
      </c>
      <c r="AE52" s="487">
        <f>'[2]1.2_OriginalTargets_AfterMC'!AO337</f>
        <v>0</v>
      </c>
      <c r="AF52" s="488">
        <f>'[2]1.2_OriginalTargets_AfterMC'!AP337</f>
        <v>0</v>
      </c>
      <c r="AG52" s="482"/>
      <c r="AH52" s="487">
        <f>'[2]1.2_OriginalTargets_AfterMC'!AR337</f>
        <v>0</v>
      </c>
      <c r="AI52" s="487">
        <f>'[2]1.2_OriginalTargets_AfterMC'!AS337</f>
        <v>0</v>
      </c>
      <c r="AJ52" s="487">
        <f>'[2]1.2_OriginalTargets_AfterMC'!AT337</f>
        <v>0</v>
      </c>
      <c r="AK52" s="487">
        <f>'[2]1.2_OriginalTargets_AfterMC'!AU337</f>
        <v>0</v>
      </c>
      <c r="AL52" s="487">
        <f>'[2]1.2_OriginalTargets_AfterMC'!AV337</f>
        <v>0</v>
      </c>
      <c r="AM52" s="488">
        <f>'[2]1.2_OriginalTargets_AfterMC'!AW337</f>
        <v>0</v>
      </c>
      <c r="AN52" s="482"/>
      <c r="AO52" s="487">
        <f>'[2]1.2_OriginalTargets_AfterMC'!AY337</f>
        <v>0</v>
      </c>
      <c r="AP52" s="487">
        <f>'[2]1.2_OriginalTargets_AfterMC'!AZ337</f>
        <v>0</v>
      </c>
      <c r="AQ52" s="487">
        <f>'[2]1.2_OriginalTargets_AfterMC'!BA337</f>
        <v>0</v>
      </c>
      <c r="AR52" s="487">
        <f>'[2]1.2_OriginalTargets_AfterMC'!BB337</f>
        <v>0</v>
      </c>
      <c r="AS52" s="487">
        <f>'[2]1.2_OriginalTargets_AfterMC'!BC337</f>
        <v>0</v>
      </c>
      <c r="AT52" s="488">
        <f>'[2]1.2_OriginalTargets_AfterMC'!BD337</f>
        <v>0</v>
      </c>
      <c r="AU52" s="482"/>
      <c r="AV52" s="487">
        <f>'[2]1.2_OriginalTargets_AfterMC'!BF337</f>
        <v>0</v>
      </c>
      <c r="AW52" s="487">
        <f>'[2]1.2_OriginalTargets_AfterMC'!BG337</f>
        <v>0</v>
      </c>
      <c r="AX52" s="487">
        <f>'[2]1.2_OriginalTargets_AfterMC'!BH337</f>
        <v>0</v>
      </c>
      <c r="AY52" s="487">
        <f>'[2]1.2_OriginalTargets_AfterMC'!BI337</f>
        <v>0</v>
      </c>
      <c r="AZ52" s="487">
        <f>'[2]1.2_OriginalTargets_AfterMC'!BJ337</f>
        <v>0</v>
      </c>
      <c r="BA52" s="488">
        <f>'[2]1.2_OriginalTargets_AfterMC'!BK337</f>
        <v>0</v>
      </c>
    </row>
    <row r="53" spans="1:53" ht="13.5" thickBot="1" x14ac:dyDescent="0.4">
      <c r="A53" s="483"/>
      <c r="B53" s="489"/>
      <c r="C53" s="490"/>
      <c r="D53" s="491"/>
      <c r="E53" s="492" t="s">
        <v>34</v>
      </c>
      <c r="F53" s="493">
        <f>'[2]1.2_OriginalTargets_AfterMC'!I338</f>
        <v>0</v>
      </c>
      <c r="G53" s="493">
        <f>'[2]1.2_OriginalTargets_AfterMC'!J338</f>
        <v>0</v>
      </c>
      <c r="H53" s="493">
        <f>'[2]1.2_OriginalTargets_AfterMC'!K338</f>
        <v>0</v>
      </c>
      <c r="I53" s="493">
        <f>'[2]1.2_OriginalTargets_AfterMC'!L338</f>
        <v>0</v>
      </c>
      <c r="J53" s="493">
        <f>'[2]1.2_OriginalTargets_AfterMC'!M338</f>
        <v>0</v>
      </c>
      <c r="K53" s="494">
        <f>'[2]1.2_OriginalTargets_AfterMC'!N338</f>
        <v>0</v>
      </c>
      <c r="M53" s="493">
        <f>'[2]1.2_OriginalTargets_AfterMC'!S338</f>
        <v>0</v>
      </c>
      <c r="N53" s="493">
        <f>'[2]1.2_OriginalTargets_AfterMC'!T338</f>
        <v>0</v>
      </c>
      <c r="O53" s="493">
        <f>'[2]1.2_OriginalTargets_AfterMC'!U338</f>
        <v>0</v>
      </c>
      <c r="P53" s="493">
        <f>'[2]1.2_OriginalTargets_AfterMC'!V338</f>
        <v>0</v>
      </c>
      <c r="Q53" s="493">
        <f>'[2]1.2_OriginalTargets_AfterMC'!W338</f>
        <v>0</v>
      </c>
      <c r="R53" s="494">
        <f>'[2]1.2_OriginalTargets_AfterMC'!X338</f>
        <v>0</v>
      </c>
      <c r="T53" s="493">
        <f>'[2]1.2_OriginalTargets_AfterMC'!AC338</f>
        <v>0</v>
      </c>
      <c r="U53" s="493">
        <f>'[2]1.2_OriginalTargets_AfterMC'!AD338</f>
        <v>0</v>
      </c>
      <c r="V53" s="493">
        <f>'[2]1.2_OriginalTargets_AfterMC'!AE338</f>
        <v>0</v>
      </c>
      <c r="W53" s="493">
        <f>'[2]1.2_OriginalTargets_AfterMC'!AF338</f>
        <v>0</v>
      </c>
      <c r="X53" s="493">
        <f>'[2]1.2_OriginalTargets_AfterMC'!AG338</f>
        <v>0</v>
      </c>
      <c r="Y53" s="494">
        <f>'[2]1.2_OriginalTargets_AfterMC'!AH338</f>
        <v>0</v>
      </c>
      <c r="AA53" s="493">
        <f>'[2]1.2_OriginalTargets_AfterMC'!AK338</f>
        <v>0</v>
      </c>
      <c r="AB53" s="493">
        <f>'[2]1.2_OriginalTargets_AfterMC'!AL338</f>
        <v>0</v>
      </c>
      <c r="AC53" s="493">
        <f>'[2]1.2_OriginalTargets_AfterMC'!AM338</f>
        <v>0</v>
      </c>
      <c r="AD53" s="493">
        <f>'[2]1.2_OriginalTargets_AfterMC'!AN338</f>
        <v>0</v>
      </c>
      <c r="AE53" s="493">
        <f>'[2]1.2_OriginalTargets_AfterMC'!AO338</f>
        <v>0</v>
      </c>
      <c r="AF53" s="494">
        <f>'[2]1.2_OriginalTargets_AfterMC'!AP338</f>
        <v>0</v>
      </c>
      <c r="AG53" s="482"/>
      <c r="AH53" s="493">
        <f>'[2]1.2_OriginalTargets_AfterMC'!AR338</f>
        <v>0</v>
      </c>
      <c r="AI53" s="493">
        <f>'[2]1.2_OriginalTargets_AfterMC'!AS338</f>
        <v>0</v>
      </c>
      <c r="AJ53" s="493">
        <f>'[2]1.2_OriginalTargets_AfterMC'!AT338</f>
        <v>0</v>
      </c>
      <c r="AK53" s="493">
        <f>'[2]1.2_OriginalTargets_AfterMC'!AU338</f>
        <v>0</v>
      </c>
      <c r="AL53" s="493">
        <f>'[2]1.2_OriginalTargets_AfterMC'!AV338</f>
        <v>0</v>
      </c>
      <c r="AM53" s="494">
        <f>'[2]1.2_OriginalTargets_AfterMC'!AW338</f>
        <v>0</v>
      </c>
      <c r="AN53" s="482"/>
      <c r="AO53" s="493">
        <f>'[2]1.2_OriginalTargets_AfterMC'!AY338</f>
        <v>0</v>
      </c>
      <c r="AP53" s="493">
        <f>'[2]1.2_OriginalTargets_AfterMC'!AZ338</f>
        <v>0</v>
      </c>
      <c r="AQ53" s="493">
        <f>'[2]1.2_OriginalTargets_AfterMC'!BA338</f>
        <v>0</v>
      </c>
      <c r="AR53" s="493">
        <f>'[2]1.2_OriginalTargets_AfterMC'!BB338</f>
        <v>0</v>
      </c>
      <c r="AS53" s="493">
        <f>'[2]1.2_OriginalTargets_AfterMC'!BC338</f>
        <v>0</v>
      </c>
      <c r="AT53" s="494">
        <f>'[2]1.2_OriginalTargets_AfterMC'!BD338</f>
        <v>0</v>
      </c>
      <c r="AU53" s="482"/>
      <c r="AV53" s="493">
        <f>'[2]1.2_OriginalTargets_AfterMC'!BF338</f>
        <v>0</v>
      </c>
      <c r="AW53" s="493">
        <f>'[2]1.2_OriginalTargets_AfterMC'!BG338</f>
        <v>0</v>
      </c>
      <c r="AX53" s="493">
        <f>'[2]1.2_OriginalTargets_AfterMC'!BH338</f>
        <v>0</v>
      </c>
      <c r="AY53" s="493">
        <f>'[2]1.2_OriginalTargets_AfterMC'!BI338</f>
        <v>0</v>
      </c>
      <c r="AZ53" s="493">
        <f>'[2]1.2_OriginalTargets_AfterMC'!BJ338</f>
        <v>0</v>
      </c>
      <c r="BA53" s="494">
        <f>'[2]1.2_OriginalTargets_AfterMC'!BK338</f>
        <v>0</v>
      </c>
    </row>
    <row r="54" spans="1:53" ht="25.5" x14ac:dyDescent="0.35">
      <c r="A54" s="495" t="s">
        <v>20</v>
      </c>
      <c r="B54" s="476">
        <v>3</v>
      </c>
      <c r="C54" s="477" t="s">
        <v>66</v>
      </c>
      <c r="D54" s="478" t="s">
        <v>37</v>
      </c>
      <c r="E54" s="496" t="s">
        <v>31</v>
      </c>
      <c r="F54" s="480">
        <f>'[2]1.2_OriginalTargets_AfterMC'!I339</f>
        <v>0</v>
      </c>
      <c r="G54" s="480">
        <f>'[2]1.2_OriginalTargets_AfterMC'!J339</f>
        <v>0</v>
      </c>
      <c r="H54" s="480">
        <f>'[2]1.2_OriginalTargets_AfterMC'!K339</f>
        <v>0</v>
      </c>
      <c r="I54" s="480">
        <f>'[2]1.2_OriginalTargets_AfterMC'!L339</f>
        <v>0</v>
      </c>
      <c r="J54" s="480">
        <f>'[2]1.2_OriginalTargets_AfterMC'!M339</f>
        <v>0</v>
      </c>
      <c r="K54" s="481">
        <f>'[2]1.2_OriginalTargets_AfterMC'!N339</f>
        <v>0</v>
      </c>
      <c r="M54" s="480">
        <f>'[2]1.2_OriginalTargets_AfterMC'!S339</f>
        <v>0</v>
      </c>
      <c r="N54" s="480">
        <f>'[2]1.2_OriginalTargets_AfterMC'!T339</f>
        <v>0</v>
      </c>
      <c r="O54" s="480">
        <f>'[2]1.2_OriginalTargets_AfterMC'!U339</f>
        <v>0</v>
      </c>
      <c r="P54" s="480">
        <f>'[2]1.2_OriginalTargets_AfterMC'!V339</f>
        <v>0</v>
      </c>
      <c r="Q54" s="480">
        <f>'[2]1.2_OriginalTargets_AfterMC'!W339</f>
        <v>0</v>
      </c>
      <c r="R54" s="481">
        <f>'[2]1.2_OriginalTargets_AfterMC'!X339</f>
        <v>0</v>
      </c>
      <c r="T54" s="480">
        <f>'[2]1.2_OriginalTargets_AfterMC'!AC339</f>
        <v>0</v>
      </c>
      <c r="U54" s="480">
        <f>'[2]1.2_OriginalTargets_AfterMC'!AD339</f>
        <v>0</v>
      </c>
      <c r="V54" s="480">
        <f>'[2]1.2_OriginalTargets_AfterMC'!AE339</f>
        <v>0</v>
      </c>
      <c r="W54" s="480">
        <f>'[2]1.2_OriginalTargets_AfterMC'!AF339</f>
        <v>0</v>
      </c>
      <c r="X54" s="480">
        <f>'[2]1.2_OriginalTargets_AfterMC'!AG339</f>
        <v>0</v>
      </c>
      <c r="Y54" s="481">
        <f>'[2]1.2_OriginalTargets_AfterMC'!AH339</f>
        <v>0</v>
      </c>
      <c r="AA54" s="480">
        <f>'[2]1.2_OriginalTargets_AfterMC'!AK339</f>
        <v>0</v>
      </c>
      <c r="AB54" s="480">
        <f>'[2]1.2_OriginalTargets_AfterMC'!AL339</f>
        <v>0</v>
      </c>
      <c r="AC54" s="480">
        <f>'[2]1.2_OriginalTargets_AfterMC'!AM339</f>
        <v>0</v>
      </c>
      <c r="AD54" s="480">
        <f>'[2]1.2_OriginalTargets_AfterMC'!AN339</f>
        <v>0</v>
      </c>
      <c r="AE54" s="480">
        <f>'[2]1.2_OriginalTargets_AfterMC'!AO339</f>
        <v>0</v>
      </c>
      <c r="AF54" s="481">
        <f>'[2]1.2_OriginalTargets_AfterMC'!AP339</f>
        <v>0</v>
      </c>
      <c r="AG54" s="482"/>
      <c r="AH54" s="480">
        <f>'[2]1.2_OriginalTargets_AfterMC'!AR339</f>
        <v>0</v>
      </c>
      <c r="AI54" s="480">
        <f>'[2]1.2_OriginalTargets_AfterMC'!AS339</f>
        <v>0</v>
      </c>
      <c r="AJ54" s="480">
        <f>'[2]1.2_OriginalTargets_AfterMC'!AT339</f>
        <v>0</v>
      </c>
      <c r="AK54" s="480">
        <f>'[2]1.2_OriginalTargets_AfterMC'!AU339</f>
        <v>0</v>
      </c>
      <c r="AL54" s="480">
        <f>'[2]1.2_OriginalTargets_AfterMC'!AV339</f>
        <v>0</v>
      </c>
      <c r="AM54" s="481">
        <f>'[2]1.2_OriginalTargets_AfterMC'!AW339</f>
        <v>0</v>
      </c>
      <c r="AN54" s="482"/>
      <c r="AO54" s="480">
        <f>'[2]1.2_OriginalTargets_AfterMC'!AY339</f>
        <v>0</v>
      </c>
      <c r="AP54" s="480">
        <f>'[2]1.2_OriginalTargets_AfterMC'!AZ339</f>
        <v>0</v>
      </c>
      <c r="AQ54" s="480">
        <f>'[2]1.2_OriginalTargets_AfterMC'!BA339</f>
        <v>0</v>
      </c>
      <c r="AR54" s="480">
        <f>'[2]1.2_OriginalTargets_AfterMC'!BB339</f>
        <v>0</v>
      </c>
      <c r="AS54" s="480">
        <f>'[2]1.2_OriginalTargets_AfterMC'!BC339</f>
        <v>0</v>
      </c>
      <c r="AT54" s="481">
        <f>'[2]1.2_OriginalTargets_AfterMC'!BD339</f>
        <v>0</v>
      </c>
      <c r="AU54" s="482"/>
      <c r="AV54" s="480">
        <f>'[2]1.2_OriginalTargets_AfterMC'!BF339</f>
        <v>0</v>
      </c>
      <c r="AW54" s="480">
        <f>'[2]1.2_OriginalTargets_AfterMC'!BG339</f>
        <v>0</v>
      </c>
      <c r="AX54" s="480">
        <f>'[2]1.2_OriginalTargets_AfterMC'!BH339</f>
        <v>0</v>
      </c>
      <c r="AY54" s="480">
        <f>'[2]1.2_OriginalTargets_AfterMC'!BI339</f>
        <v>0</v>
      </c>
      <c r="AZ54" s="480">
        <f>'[2]1.2_OriginalTargets_AfterMC'!BJ339</f>
        <v>0</v>
      </c>
      <c r="BA54" s="481">
        <f>'[2]1.2_OriginalTargets_AfterMC'!BK339</f>
        <v>0</v>
      </c>
    </row>
    <row r="55" spans="1:53" ht="13.15" x14ac:dyDescent="0.35">
      <c r="A55" s="483"/>
      <c r="B55" s="484"/>
      <c r="C55" s="485"/>
      <c r="D55" s="486"/>
      <c r="E55" s="479" t="s">
        <v>32</v>
      </c>
      <c r="F55" s="487">
        <f>'[2]1.2_OriginalTargets_AfterMC'!I340</f>
        <v>19</v>
      </c>
      <c r="G55" s="487">
        <f>'[2]1.2_OriginalTargets_AfterMC'!J340</f>
        <v>2</v>
      </c>
      <c r="H55" s="487">
        <f>'[2]1.2_OriginalTargets_AfterMC'!K340</f>
        <v>10</v>
      </c>
      <c r="I55" s="487">
        <f>'[2]1.2_OriginalTargets_AfterMC'!L340</f>
        <v>7</v>
      </c>
      <c r="J55" s="487">
        <f>'[2]1.2_OriginalTargets_AfterMC'!M340</f>
        <v>0</v>
      </c>
      <c r="K55" s="488">
        <f>'[2]1.2_OriginalTargets_AfterMC'!N340</f>
        <v>0</v>
      </c>
      <c r="M55" s="487">
        <f>'[2]1.2_OriginalTargets_AfterMC'!S340</f>
        <v>19</v>
      </c>
      <c r="N55" s="487">
        <f>'[2]1.2_OriginalTargets_AfterMC'!T340</f>
        <v>0</v>
      </c>
      <c r="O55" s="487">
        <f>'[2]1.2_OriginalTargets_AfterMC'!U340</f>
        <v>9</v>
      </c>
      <c r="P55" s="487">
        <f>'[2]1.2_OriginalTargets_AfterMC'!V340</f>
        <v>2</v>
      </c>
      <c r="Q55" s="487">
        <f>'[2]1.2_OriginalTargets_AfterMC'!W340</f>
        <v>7</v>
      </c>
      <c r="R55" s="488">
        <f>'[2]1.2_OriginalTargets_AfterMC'!X340</f>
        <v>1</v>
      </c>
      <c r="T55" s="487">
        <f>'[2]1.2_OriginalTargets_AfterMC'!AC340</f>
        <v>19</v>
      </c>
      <c r="U55" s="487">
        <f>'[2]1.2_OriginalTargets_AfterMC'!AD340</f>
        <v>0</v>
      </c>
      <c r="V55" s="487">
        <f>'[2]1.2_OriginalTargets_AfterMC'!AE340</f>
        <v>0</v>
      </c>
      <c r="W55" s="487">
        <f>'[2]1.2_OriginalTargets_AfterMC'!AF340</f>
        <v>2</v>
      </c>
      <c r="X55" s="487">
        <f>'[2]1.2_OriginalTargets_AfterMC'!AG340</f>
        <v>10</v>
      </c>
      <c r="Y55" s="488">
        <f>'[2]1.2_OriginalTargets_AfterMC'!AH340</f>
        <v>7</v>
      </c>
      <c r="AA55" s="487">
        <f>'[2]1.2_OriginalTargets_AfterMC'!AK340</f>
        <v>9</v>
      </c>
      <c r="AB55" s="487">
        <f>'[2]1.2_OriginalTargets_AfterMC'!AL340</f>
        <v>0</v>
      </c>
      <c r="AC55" s="487">
        <f>'[2]1.2_OriginalTargets_AfterMC'!AM340</f>
        <v>9</v>
      </c>
      <c r="AD55" s="487">
        <f>'[2]1.2_OriginalTargets_AfterMC'!AN340</f>
        <v>0</v>
      </c>
      <c r="AE55" s="487">
        <f>'[2]1.2_OriginalTargets_AfterMC'!AO340</f>
        <v>-3</v>
      </c>
      <c r="AF55" s="488">
        <f>'[2]1.2_OriginalTargets_AfterMC'!AP340</f>
        <v>-6</v>
      </c>
      <c r="AG55" s="482"/>
      <c r="AH55" s="487">
        <f>'[2]1.2_OriginalTargets_AfterMC'!AR340</f>
        <v>9</v>
      </c>
      <c r="AI55" s="487">
        <f>'[2]1.2_OriginalTargets_AfterMC'!AS340</f>
        <v>0</v>
      </c>
      <c r="AJ55" s="487">
        <f>'[2]1.2_OriginalTargets_AfterMC'!AT340</f>
        <v>9</v>
      </c>
      <c r="AK55" s="487">
        <f>'[2]1.2_OriginalTargets_AfterMC'!AU340</f>
        <v>0</v>
      </c>
      <c r="AL55" s="487">
        <f>'[2]1.2_OriginalTargets_AfterMC'!AV340</f>
        <v>-3</v>
      </c>
      <c r="AM55" s="488">
        <f>'[2]1.2_OriginalTargets_AfterMC'!AW340</f>
        <v>-6</v>
      </c>
      <c r="AN55" s="482"/>
      <c r="AO55" s="487">
        <f>'[2]1.2_OriginalTargets_AfterMC'!AY340</f>
        <v>0</v>
      </c>
      <c r="AP55" s="487">
        <f>'[2]1.2_OriginalTargets_AfterMC'!AZ340</f>
        <v>0</v>
      </c>
      <c r="AQ55" s="487">
        <f>'[2]1.2_OriginalTargets_AfterMC'!BA340</f>
        <v>0</v>
      </c>
      <c r="AR55" s="487">
        <f>'[2]1.2_OriginalTargets_AfterMC'!BB340</f>
        <v>0</v>
      </c>
      <c r="AS55" s="487">
        <f>'[2]1.2_OriginalTargets_AfterMC'!BC340</f>
        <v>0</v>
      </c>
      <c r="AT55" s="488">
        <f>'[2]1.2_OriginalTargets_AfterMC'!BD340</f>
        <v>0</v>
      </c>
      <c r="AU55" s="482"/>
      <c r="AV55" s="487">
        <f>'[2]1.2_OriginalTargets_AfterMC'!BF340</f>
        <v>0</v>
      </c>
      <c r="AW55" s="487">
        <f>'[2]1.2_OriginalTargets_AfterMC'!BG340</f>
        <v>0</v>
      </c>
      <c r="AX55" s="487">
        <f>'[2]1.2_OriginalTargets_AfterMC'!BH340</f>
        <v>0</v>
      </c>
      <c r="AY55" s="487">
        <f>'[2]1.2_OriginalTargets_AfterMC'!BI340</f>
        <v>0</v>
      </c>
      <c r="AZ55" s="487">
        <f>'[2]1.2_OriginalTargets_AfterMC'!BJ340</f>
        <v>0</v>
      </c>
      <c r="BA55" s="488">
        <f>'[2]1.2_OriginalTargets_AfterMC'!BK340</f>
        <v>0</v>
      </c>
    </row>
    <row r="56" spans="1:53" ht="13.15" x14ac:dyDescent="0.35">
      <c r="A56" s="483"/>
      <c r="B56" s="484"/>
      <c r="C56" s="485"/>
      <c r="D56" s="486"/>
      <c r="E56" s="479" t="s">
        <v>33</v>
      </c>
      <c r="F56" s="487">
        <f>'[2]1.2_OriginalTargets_AfterMC'!I341</f>
        <v>15</v>
      </c>
      <c r="G56" s="487">
        <f>'[2]1.2_OriginalTargets_AfterMC'!J341</f>
        <v>0</v>
      </c>
      <c r="H56" s="487">
        <f>'[2]1.2_OriginalTargets_AfterMC'!K341</f>
        <v>8</v>
      </c>
      <c r="I56" s="487">
        <f>'[2]1.2_OriginalTargets_AfterMC'!L341</f>
        <v>5</v>
      </c>
      <c r="J56" s="487">
        <f>'[2]1.2_OriginalTargets_AfterMC'!M341</f>
        <v>1</v>
      </c>
      <c r="K56" s="488">
        <f>'[2]1.2_OriginalTargets_AfterMC'!N341</f>
        <v>1</v>
      </c>
      <c r="M56" s="487">
        <f>'[2]1.2_OriginalTargets_AfterMC'!S341</f>
        <v>15</v>
      </c>
      <c r="N56" s="487">
        <f>'[2]1.2_OriginalTargets_AfterMC'!T341</f>
        <v>0</v>
      </c>
      <c r="O56" s="487">
        <f>'[2]1.2_OriginalTargets_AfterMC'!U341</f>
        <v>7</v>
      </c>
      <c r="P56" s="487">
        <f>'[2]1.2_OriginalTargets_AfterMC'!V341</f>
        <v>0</v>
      </c>
      <c r="Q56" s="487">
        <f>'[2]1.2_OriginalTargets_AfterMC'!W341</f>
        <v>7</v>
      </c>
      <c r="R56" s="488">
        <f>'[2]1.2_OriginalTargets_AfterMC'!X341</f>
        <v>1</v>
      </c>
      <c r="T56" s="487">
        <f>'[2]1.2_OriginalTargets_AfterMC'!AC341</f>
        <v>15</v>
      </c>
      <c r="U56" s="487">
        <f>'[2]1.2_OriginalTargets_AfterMC'!AD341</f>
        <v>0</v>
      </c>
      <c r="V56" s="487">
        <f>'[2]1.2_OriginalTargets_AfterMC'!AE341</f>
        <v>0</v>
      </c>
      <c r="W56" s="487">
        <f>'[2]1.2_OriginalTargets_AfterMC'!AF341</f>
        <v>0</v>
      </c>
      <c r="X56" s="487">
        <f>'[2]1.2_OriginalTargets_AfterMC'!AG341</f>
        <v>8</v>
      </c>
      <c r="Y56" s="488">
        <f>'[2]1.2_OriginalTargets_AfterMC'!AH341</f>
        <v>7</v>
      </c>
      <c r="AA56" s="487">
        <f>'[2]1.2_OriginalTargets_AfterMC'!AK341</f>
        <v>7</v>
      </c>
      <c r="AB56" s="487">
        <f>'[2]1.2_OriginalTargets_AfterMC'!AL341</f>
        <v>0</v>
      </c>
      <c r="AC56" s="487">
        <f>'[2]1.2_OriginalTargets_AfterMC'!AM341</f>
        <v>7</v>
      </c>
      <c r="AD56" s="487">
        <f>'[2]1.2_OriginalTargets_AfterMC'!AN341</f>
        <v>0</v>
      </c>
      <c r="AE56" s="487">
        <f>'[2]1.2_OriginalTargets_AfterMC'!AO341</f>
        <v>-1</v>
      </c>
      <c r="AF56" s="488">
        <f>'[2]1.2_OriginalTargets_AfterMC'!AP341</f>
        <v>-6</v>
      </c>
      <c r="AG56" s="482"/>
      <c r="AH56" s="487">
        <f>'[2]1.2_OriginalTargets_AfterMC'!AR341</f>
        <v>7</v>
      </c>
      <c r="AI56" s="487">
        <f>'[2]1.2_OriginalTargets_AfterMC'!AS341</f>
        <v>0</v>
      </c>
      <c r="AJ56" s="487">
        <f>'[2]1.2_OriginalTargets_AfterMC'!AT341</f>
        <v>7</v>
      </c>
      <c r="AK56" s="487">
        <f>'[2]1.2_OriginalTargets_AfterMC'!AU341</f>
        <v>0</v>
      </c>
      <c r="AL56" s="487">
        <f>'[2]1.2_OriginalTargets_AfterMC'!AV341</f>
        <v>-1</v>
      </c>
      <c r="AM56" s="488">
        <f>'[2]1.2_OriginalTargets_AfterMC'!AW341</f>
        <v>-6</v>
      </c>
      <c r="AN56" s="482"/>
      <c r="AO56" s="487">
        <f>'[2]1.2_OriginalTargets_AfterMC'!AY341</f>
        <v>0</v>
      </c>
      <c r="AP56" s="487">
        <f>'[2]1.2_OriginalTargets_AfterMC'!AZ341</f>
        <v>0</v>
      </c>
      <c r="AQ56" s="487">
        <f>'[2]1.2_OriginalTargets_AfterMC'!BA341</f>
        <v>0</v>
      </c>
      <c r="AR56" s="487">
        <f>'[2]1.2_OriginalTargets_AfterMC'!BB341</f>
        <v>0</v>
      </c>
      <c r="AS56" s="487">
        <f>'[2]1.2_OriginalTargets_AfterMC'!BC341</f>
        <v>0</v>
      </c>
      <c r="AT56" s="488">
        <f>'[2]1.2_OriginalTargets_AfterMC'!BD341</f>
        <v>0</v>
      </c>
      <c r="AU56" s="482"/>
      <c r="AV56" s="487">
        <f>'[2]1.2_OriginalTargets_AfterMC'!BF341</f>
        <v>0</v>
      </c>
      <c r="AW56" s="487">
        <f>'[2]1.2_OriginalTargets_AfterMC'!BG341</f>
        <v>0</v>
      </c>
      <c r="AX56" s="487">
        <f>'[2]1.2_OriginalTargets_AfterMC'!BH341</f>
        <v>0</v>
      </c>
      <c r="AY56" s="487">
        <f>'[2]1.2_OriginalTargets_AfterMC'!BI341</f>
        <v>0</v>
      </c>
      <c r="AZ56" s="487">
        <f>'[2]1.2_OriginalTargets_AfterMC'!BJ341</f>
        <v>0</v>
      </c>
      <c r="BA56" s="488">
        <f>'[2]1.2_OriginalTargets_AfterMC'!BK341</f>
        <v>0</v>
      </c>
    </row>
    <row r="57" spans="1:53" ht="13.5" thickBot="1" x14ac:dyDescent="0.4">
      <c r="A57" s="483"/>
      <c r="B57" s="489"/>
      <c r="C57" s="490"/>
      <c r="D57" s="491"/>
      <c r="E57" s="492" t="s">
        <v>34</v>
      </c>
      <c r="F57" s="493">
        <f>'[2]1.2_OriginalTargets_AfterMC'!I342</f>
        <v>25</v>
      </c>
      <c r="G57" s="493">
        <f>'[2]1.2_OriginalTargets_AfterMC'!J342</f>
        <v>0</v>
      </c>
      <c r="H57" s="493">
        <f>'[2]1.2_OriginalTargets_AfterMC'!K342</f>
        <v>22</v>
      </c>
      <c r="I57" s="493">
        <f>'[2]1.2_OriginalTargets_AfterMC'!L342</f>
        <v>3</v>
      </c>
      <c r="J57" s="493">
        <f>'[2]1.2_OriginalTargets_AfterMC'!M342</f>
        <v>0</v>
      </c>
      <c r="K57" s="494">
        <f>'[2]1.2_OriginalTargets_AfterMC'!N342</f>
        <v>0</v>
      </c>
      <c r="M57" s="493">
        <f>'[2]1.2_OriginalTargets_AfterMC'!S342</f>
        <v>25</v>
      </c>
      <c r="N57" s="493">
        <f>'[2]1.2_OriginalTargets_AfterMC'!T342</f>
        <v>0</v>
      </c>
      <c r="O57" s="493">
        <f>'[2]1.2_OriginalTargets_AfterMC'!U342</f>
        <v>8</v>
      </c>
      <c r="P57" s="493">
        <f>'[2]1.2_OriginalTargets_AfterMC'!V342</f>
        <v>0</v>
      </c>
      <c r="Q57" s="493">
        <f>'[2]1.2_OriginalTargets_AfterMC'!W342</f>
        <v>15</v>
      </c>
      <c r="R57" s="494">
        <f>'[2]1.2_OriginalTargets_AfterMC'!X342</f>
        <v>2</v>
      </c>
      <c r="T57" s="493">
        <f>'[2]1.2_OriginalTargets_AfterMC'!AC342</f>
        <v>25</v>
      </c>
      <c r="U57" s="493">
        <f>'[2]1.2_OriginalTargets_AfterMC'!AD342</f>
        <v>0</v>
      </c>
      <c r="V57" s="493">
        <f>'[2]1.2_OriginalTargets_AfterMC'!AE342</f>
        <v>0</v>
      </c>
      <c r="W57" s="493">
        <f>'[2]1.2_OriginalTargets_AfterMC'!AF342</f>
        <v>0</v>
      </c>
      <c r="X57" s="493">
        <f>'[2]1.2_OriginalTargets_AfterMC'!AG342</f>
        <v>22</v>
      </c>
      <c r="Y57" s="494">
        <f>'[2]1.2_OriginalTargets_AfterMC'!AH342</f>
        <v>3</v>
      </c>
      <c r="AA57" s="493">
        <f>'[2]1.2_OriginalTargets_AfterMC'!AK342</f>
        <v>8</v>
      </c>
      <c r="AB57" s="493">
        <f>'[2]1.2_OriginalTargets_AfterMC'!AL342</f>
        <v>0</v>
      </c>
      <c r="AC57" s="493">
        <f>'[2]1.2_OriginalTargets_AfterMC'!AM342</f>
        <v>8</v>
      </c>
      <c r="AD57" s="493">
        <f>'[2]1.2_OriginalTargets_AfterMC'!AN342</f>
        <v>0</v>
      </c>
      <c r="AE57" s="493">
        <f>'[2]1.2_OriginalTargets_AfterMC'!AO342</f>
        <v>-7</v>
      </c>
      <c r="AF57" s="494">
        <f>'[2]1.2_OriginalTargets_AfterMC'!AP342</f>
        <v>-1</v>
      </c>
      <c r="AG57" s="482"/>
      <c r="AH57" s="493">
        <f>'[2]1.2_OriginalTargets_AfterMC'!AR342</f>
        <v>8</v>
      </c>
      <c r="AI57" s="493">
        <f>'[2]1.2_OriginalTargets_AfterMC'!AS342</f>
        <v>0</v>
      </c>
      <c r="AJ57" s="493">
        <f>'[2]1.2_OriginalTargets_AfterMC'!AT342</f>
        <v>8</v>
      </c>
      <c r="AK57" s="493">
        <f>'[2]1.2_OriginalTargets_AfterMC'!AU342</f>
        <v>0</v>
      </c>
      <c r="AL57" s="493">
        <f>'[2]1.2_OriginalTargets_AfterMC'!AV342</f>
        <v>-7</v>
      </c>
      <c r="AM57" s="494">
        <f>'[2]1.2_OriginalTargets_AfterMC'!AW342</f>
        <v>-1</v>
      </c>
      <c r="AN57" s="482"/>
      <c r="AO57" s="493">
        <f>'[2]1.2_OriginalTargets_AfterMC'!AY342</f>
        <v>0</v>
      </c>
      <c r="AP57" s="493">
        <f>'[2]1.2_OriginalTargets_AfterMC'!AZ342</f>
        <v>0</v>
      </c>
      <c r="AQ57" s="493">
        <f>'[2]1.2_OriginalTargets_AfterMC'!BA342</f>
        <v>0</v>
      </c>
      <c r="AR57" s="493">
        <f>'[2]1.2_OriginalTargets_AfterMC'!BB342</f>
        <v>0</v>
      </c>
      <c r="AS57" s="493">
        <f>'[2]1.2_OriginalTargets_AfterMC'!BC342</f>
        <v>0</v>
      </c>
      <c r="AT57" s="494">
        <f>'[2]1.2_OriginalTargets_AfterMC'!BD342</f>
        <v>0</v>
      </c>
      <c r="AU57" s="482"/>
      <c r="AV57" s="493">
        <f>'[2]1.2_OriginalTargets_AfterMC'!BF342</f>
        <v>0</v>
      </c>
      <c r="AW57" s="493">
        <f>'[2]1.2_OriginalTargets_AfterMC'!BG342</f>
        <v>0</v>
      </c>
      <c r="AX57" s="493">
        <f>'[2]1.2_OriginalTargets_AfterMC'!BH342</f>
        <v>0</v>
      </c>
      <c r="AY57" s="493">
        <f>'[2]1.2_OriginalTargets_AfterMC'!BI342</f>
        <v>0</v>
      </c>
      <c r="AZ57" s="493">
        <f>'[2]1.2_OriginalTargets_AfterMC'!BJ342</f>
        <v>0</v>
      </c>
      <c r="BA57" s="494">
        <f>'[2]1.2_OriginalTargets_AfterMC'!BK342</f>
        <v>0</v>
      </c>
    </row>
    <row r="58" spans="1:53" ht="25.5" x14ac:dyDescent="0.35">
      <c r="A58" s="495" t="s">
        <v>20</v>
      </c>
      <c r="B58" s="476">
        <v>4</v>
      </c>
      <c r="C58" s="477" t="s">
        <v>21</v>
      </c>
      <c r="D58" s="478" t="s">
        <v>37</v>
      </c>
      <c r="E58" s="496" t="s">
        <v>31</v>
      </c>
      <c r="F58" s="480">
        <f>'[2]1.2_OriginalTargets_AfterMC'!I343</f>
        <v>0</v>
      </c>
      <c r="G58" s="480">
        <f>'[2]1.2_OriginalTargets_AfterMC'!J343</f>
        <v>0</v>
      </c>
      <c r="H58" s="480">
        <f>'[2]1.2_OriginalTargets_AfterMC'!K343</f>
        <v>0</v>
      </c>
      <c r="I58" s="480">
        <f>'[2]1.2_OriginalTargets_AfterMC'!L343</f>
        <v>0</v>
      </c>
      <c r="J58" s="480">
        <f>'[2]1.2_OriginalTargets_AfterMC'!M343</f>
        <v>0</v>
      </c>
      <c r="K58" s="481">
        <f>'[2]1.2_OriginalTargets_AfterMC'!N343</f>
        <v>0</v>
      </c>
      <c r="M58" s="480">
        <f>'[2]1.2_OriginalTargets_AfterMC'!S343</f>
        <v>0</v>
      </c>
      <c r="N58" s="480">
        <f>'[2]1.2_OriginalTargets_AfterMC'!T343</f>
        <v>0</v>
      </c>
      <c r="O58" s="480">
        <f>'[2]1.2_OriginalTargets_AfterMC'!U343</f>
        <v>0</v>
      </c>
      <c r="P58" s="480">
        <f>'[2]1.2_OriginalTargets_AfterMC'!V343</f>
        <v>0</v>
      </c>
      <c r="Q58" s="480">
        <f>'[2]1.2_OriginalTargets_AfterMC'!W343</f>
        <v>0</v>
      </c>
      <c r="R58" s="481">
        <f>'[2]1.2_OriginalTargets_AfterMC'!X343</f>
        <v>0</v>
      </c>
      <c r="T58" s="480">
        <f>'[2]1.2_OriginalTargets_AfterMC'!AC343</f>
        <v>0</v>
      </c>
      <c r="U58" s="480">
        <f>'[2]1.2_OriginalTargets_AfterMC'!AD343</f>
        <v>0</v>
      </c>
      <c r="V58" s="480">
        <f>'[2]1.2_OriginalTargets_AfterMC'!AE343</f>
        <v>0</v>
      </c>
      <c r="W58" s="480">
        <f>'[2]1.2_OriginalTargets_AfterMC'!AF343</f>
        <v>0</v>
      </c>
      <c r="X58" s="480">
        <f>'[2]1.2_OriginalTargets_AfterMC'!AG343</f>
        <v>0</v>
      </c>
      <c r="Y58" s="481">
        <f>'[2]1.2_OriginalTargets_AfterMC'!AH343</f>
        <v>0</v>
      </c>
      <c r="AA58" s="480">
        <f>'[2]1.2_OriginalTargets_AfterMC'!AK343</f>
        <v>0</v>
      </c>
      <c r="AB58" s="480">
        <f>'[2]1.2_OriginalTargets_AfterMC'!AL343</f>
        <v>0</v>
      </c>
      <c r="AC58" s="480">
        <f>'[2]1.2_OriginalTargets_AfterMC'!AM343</f>
        <v>0</v>
      </c>
      <c r="AD58" s="480">
        <f>'[2]1.2_OriginalTargets_AfterMC'!AN343</f>
        <v>0</v>
      </c>
      <c r="AE58" s="480">
        <f>'[2]1.2_OriginalTargets_AfterMC'!AO343</f>
        <v>0</v>
      </c>
      <c r="AF58" s="481">
        <f>'[2]1.2_OriginalTargets_AfterMC'!AP343</f>
        <v>0</v>
      </c>
      <c r="AG58" s="482"/>
      <c r="AH58" s="480">
        <f>'[2]1.2_OriginalTargets_AfterMC'!AR343</f>
        <v>0</v>
      </c>
      <c r="AI58" s="480">
        <f>'[2]1.2_OriginalTargets_AfterMC'!AS343</f>
        <v>0</v>
      </c>
      <c r="AJ58" s="480">
        <f>'[2]1.2_OriginalTargets_AfterMC'!AT343</f>
        <v>0</v>
      </c>
      <c r="AK58" s="480">
        <f>'[2]1.2_OriginalTargets_AfterMC'!AU343</f>
        <v>0</v>
      </c>
      <c r="AL58" s="480">
        <f>'[2]1.2_OriginalTargets_AfterMC'!AV343</f>
        <v>0</v>
      </c>
      <c r="AM58" s="481">
        <f>'[2]1.2_OriginalTargets_AfterMC'!AW343</f>
        <v>0</v>
      </c>
      <c r="AN58" s="482"/>
      <c r="AO58" s="480">
        <f>'[2]1.2_OriginalTargets_AfterMC'!AY343</f>
        <v>0</v>
      </c>
      <c r="AP58" s="480">
        <f>'[2]1.2_OriginalTargets_AfterMC'!AZ343</f>
        <v>0</v>
      </c>
      <c r="AQ58" s="480">
        <f>'[2]1.2_OriginalTargets_AfterMC'!BA343</f>
        <v>0</v>
      </c>
      <c r="AR58" s="480">
        <f>'[2]1.2_OriginalTargets_AfterMC'!BB343</f>
        <v>0</v>
      </c>
      <c r="AS58" s="480">
        <f>'[2]1.2_OriginalTargets_AfterMC'!BC343</f>
        <v>0</v>
      </c>
      <c r="AT58" s="481">
        <f>'[2]1.2_OriginalTargets_AfterMC'!BD343</f>
        <v>0</v>
      </c>
      <c r="AU58" s="482"/>
      <c r="AV58" s="480">
        <f>'[2]1.2_OriginalTargets_AfterMC'!BF343</f>
        <v>0</v>
      </c>
      <c r="AW58" s="480">
        <f>'[2]1.2_OriginalTargets_AfterMC'!BG343</f>
        <v>0</v>
      </c>
      <c r="AX58" s="480">
        <f>'[2]1.2_OriginalTargets_AfterMC'!BH343</f>
        <v>0</v>
      </c>
      <c r="AY58" s="480">
        <f>'[2]1.2_OriginalTargets_AfterMC'!BI343</f>
        <v>0</v>
      </c>
      <c r="AZ58" s="480">
        <f>'[2]1.2_OriginalTargets_AfterMC'!BJ343</f>
        <v>0</v>
      </c>
      <c r="BA58" s="481">
        <f>'[2]1.2_OriginalTargets_AfterMC'!BK343</f>
        <v>0</v>
      </c>
    </row>
    <row r="59" spans="1:53" ht="13.15" x14ac:dyDescent="0.35">
      <c r="A59" s="483"/>
      <c r="B59" s="484"/>
      <c r="C59" s="485"/>
      <c r="D59" s="486"/>
      <c r="E59" s="479" t="s">
        <v>32</v>
      </c>
      <c r="F59" s="487">
        <f>'[2]1.2_OriginalTargets_AfterMC'!I344</f>
        <v>19</v>
      </c>
      <c r="G59" s="487">
        <f>'[2]1.2_OriginalTargets_AfterMC'!J344</f>
        <v>2</v>
      </c>
      <c r="H59" s="487">
        <f>'[2]1.2_OriginalTargets_AfterMC'!K344</f>
        <v>9</v>
      </c>
      <c r="I59" s="487">
        <f>'[2]1.2_OriginalTargets_AfterMC'!L344</f>
        <v>6</v>
      </c>
      <c r="J59" s="487">
        <f>'[2]1.2_OriginalTargets_AfterMC'!M344</f>
        <v>1</v>
      </c>
      <c r="K59" s="488">
        <f>'[2]1.2_OriginalTargets_AfterMC'!N344</f>
        <v>1</v>
      </c>
      <c r="M59" s="487">
        <f>'[2]1.2_OriginalTargets_AfterMC'!S344</f>
        <v>19</v>
      </c>
      <c r="N59" s="487">
        <f>'[2]1.2_OriginalTargets_AfterMC'!T344</f>
        <v>0</v>
      </c>
      <c r="O59" s="487">
        <f>'[2]1.2_OriginalTargets_AfterMC'!U344</f>
        <v>9</v>
      </c>
      <c r="P59" s="487">
        <f>'[2]1.2_OriginalTargets_AfterMC'!V344</f>
        <v>2</v>
      </c>
      <c r="Q59" s="487">
        <f>'[2]1.2_OriginalTargets_AfterMC'!W344</f>
        <v>6</v>
      </c>
      <c r="R59" s="488">
        <f>'[2]1.2_OriginalTargets_AfterMC'!X344</f>
        <v>2</v>
      </c>
      <c r="T59" s="487">
        <f>'[2]1.2_OriginalTargets_AfterMC'!AC344</f>
        <v>19</v>
      </c>
      <c r="U59" s="487">
        <f>'[2]1.2_OriginalTargets_AfterMC'!AD344</f>
        <v>0</v>
      </c>
      <c r="V59" s="487">
        <f>'[2]1.2_OriginalTargets_AfterMC'!AE344</f>
        <v>0</v>
      </c>
      <c r="W59" s="487">
        <f>'[2]1.2_OriginalTargets_AfterMC'!AF344</f>
        <v>2</v>
      </c>
      <c r="X59" s="487">
        <f>'[2]1.2_OriginalTargets_AfterMC'!AG344</f>
        <v>9</v>
      </c>
      <c r="Y59" s="488">
        <f>'[2]1.2_OriginalTargets_AfterMC'!AH344</f>
        <v>8</v>
      </c>
      <c r="AA59" s="487">
        <f>'[2]1.2_OriginalTargets_AfterMC'!AK344</f>
        <v>9</v>
      </c>
      <c r="AB59" s="487">
        <f>'[2]1.2_OriginalTargets_AfterMC'!AL344</f>
        <v>0</v>
      </c>
      <c r="AC59" s="487">
        <f>'[2]1.2_OriginalTargets_AfterMC'!AM344</f>
        <v>9</v>
      </c>
      <c r="AD59" s="487">
        <f>'[2]1.2_OriginalTargets_AfterMC'!AN344</f>
        <v>0</v>
      </c>
      <c r="AE59" s="487">
        <f>'[2]1.2_OriginalTargets_AfterMC'!AO344</f>
        <v>-3</v>
      </c>
      <c r="AF59" s="488">
        <f>'[2]1.2_OriginalTargets_AfterMC'!AP344</f>
        <v>-6</v>
      </c>
      <c r="AG59" s="482"/>
      <c r="AH59" s="487">
        <f>'[2]1.2_OriginalTargets_AfterMC'!AR344</f>
        <v>9</v>
      </c>
      <c r="AI59" s="487">
        <f>'[2]1.2_OriginalTargets_AfterMC'!AS344</f>
        <v>0</v>
      </c>
      <c r="AJ59" s="487">
        <f>'[2]1.2_OriginalTargets_AfterMC'!AT344</f>
        <v>9</v>
      </c>
      <c r="AK59" s="487">
        <f>'[2]1.2_OriginalTargets_AfterMC'!AU344</f>
        <v>0</v>
      </c>
      <c r="AL59" s="487">
        <f>'[2]1.2_OriginalTargets_AfterMC'!AV344</f>
        <v>-3</v>
      </c>
      <c r="AM59" s="488">
        <f>'[2]1.2_OriginalTargets_AfterMC'!AW344</f>
        <v>-6</v>
      </c>
      <c r="AN59" s="482"/>
      <c r="AO59" s="487">
        <f>'[2]1.2_OriginalTargets_AfterMC'!AY344</f>
        <v>0</v>
      </c>
      <c r="AP59" s="487">
        <f>'[2]1.2_OriginalTargets_AfterMC'!AZ344</f>
        <v>0</v>
      </c>
      <c r="AQ59" s="487">
        <f>'[2]1.2_OriginalTargets_AfterMC'!BA344</f>
        <v>0</v>
      </c>
      <c r="AR59" s="487">
        <f>'[2]1.2_OriginalTargets_AfterMC'!BB344</f>
        <v>0</v>
      </c>
      <c r="AS59" s="487">
        <f>'[2]1.2_OriginalTargets_AfterMC'!BC344</f>
        <v>0</v>
      </c>
      <c r="AT59" s="488">
        <f>'[2]1.2_OriginalTargets_AfterMC'!BD344</f>
        <v>0</v>
      </c>
      <c r="AU59" s="482"/>
      <c r="AV59" s="487">
        <f>'[2]1.2_OriginalTargets_AfterMC'!BF344</f>
        <v>0</v>
      </c>
      <c r="AW59" s="487">
        <f>'[2]1.2_OriginalTargets_AfterMC'!BG344</f>
        <v>0</v>
      </c>
      <c r="AX59" s="487">
        <f>'[2]1.2_OriginalTargets_AfterMC'!BH344</f>
        <v>0</v>
      </c>
      <c r="AY59" s="487">
        <f>'[2]1.2_OriginalTargets_AfterMC'!BI344</f>
        <v>0</v>
      </c>
      <c r="AZ59" s="487">
        <f>'[2]1.2_OriginalTargets_AfterMC'!BJ344</f>
        <v>0</v>
      </c>
      <c r="BA59" s="488">
        <f>'[2]1.2_OriginalTargets_AfterMC'!BK344</f>
        <v>0</v>
      </c>
    </row>
    <row r="60" spans="1:53" ht="13.15" x14ac:dyDescent="0.35">
      <c r="A60" s="483"/>
      <c r="B60" s="484"/>
      <c r="C60" s="485"/>
      <c r="D60" s="486"/>
      <c r="E60" s="479" t="s">
        <v>33</v>
      </c>
      <c r="F60" s="487">
        <f>'[2]1.2_OriginalTargets_AfterMC'!I345</f>
        <v>15</v>
      </c>
      <c r="G60" s="487">
        <f>'[2]1.2_OriginalTargets_AfterMC'!J345</f>
        <v>0</v>
      </c>
      <c r="H60" s="487">
        <f>'[2]1.2_OriginalTargets_AfterMC'!K345</f>
        <v>8</v>
      </c>
      <c r="I60" s="487">
        <f>'[2]1.2_OriginalTargets_AfterMC'!L345</f>
        <v>6</v>
      </c>
      <c r="J60" s="487">
        <f>'[2]1.2_OriginalTargets_AfterMC'!M345</f>
        <v>1</v>
      </c>
      <c r="K60" s="488">
        <f>'[2]1.2_OriginalTargets_AfterMC'!N345</f>
        <v>0</v>
      </c>
      <c r="M60" s="487">
        <f>'[2]1.2_OriginalTargets_AfterMC'!S345</f>
        <v>15</v>
      </c>
      <c r="N60" s="487">
        <f>'[2]1.2_OriginalTargets_AfterMC'!T345</f>
        <v>0</v>
      </c>
      <c r="O60" s="487">
        <f>'[2]1.2_OriginalTargets_AfterMC'!U345</f>
        <v>7</v>
      </c>
      <c r="P60" s="487">
        <f>'[2]1.2_OriginalTargets_AfterMC'!V345</f>
        <v>0</v>
      </c>
      <c r="Q60" s="487">
        <f>'[2]1.2_OriginalTargets_AfterMC'!W345</f>
        <v>7</v>
      </c>
      <c r="R60" s="488">
        <f>'[2]1.2_OriginalTargets_AfterMC'!X345</f>
        <v>1</v>
      </c>
      <c r="T60" s="487">
        <f>'[2]1.2_OriginalTargets_AfterMC'!AC345</f>
        <v>15</v>
      </c>
      <c r="U60" s="487">
        <f>'[2]1.2_OriginalTargets_AfterMC'!AD345</f>
        <v>0</v>
      </c>
      <c r="V60" s="487">
        <f>'[2]1.2_OriginalTargets_AfterMC'!AE345</f>
        <v>0</v>
      </c>
      <c r="W60" s="487">
        <f>'[2]1.2_OriginalTargets_AfterMC'!AF345</f>
        <v>0</v>
      </c>
      <c r="X60" s="487">
        <f>'[2]1.2_OriginalTargets_AfterMC'!AG345</f>
        <v>8</v>
      </c>
      <c r="Y60" s="488">
        <f>'[2]1.2_OriginalTargets_AfterMC'!AH345</f>
        <v>7</v>
      </c>
      <c r="AA60" s="487">
        <f>'[2]1.2_OriginalTargets_AfterMC'!AK345</f>
        <v>7</v>
      </c>
      <c r="AB60" s="487">
        <f>'[2]1.2_OriginalTargets_AfterMC'!AL345</f>
        <v>0</v>
      </c>
      <c r="AC60" s="487">
        <f>'[2]1.2_OriginalTargets_AfterMC'!AM345</f>
        <v>7</v>
      </c>
      <c r="AD60" s="487">
        <f>'[2]1.2_OriginalTargets_AfterMC'!AN345</f>
        <v>0</v>
      </c>
      <c r="AE60" s="487">
        <f>'[2]1.2_OriginalTargets_AfterMC'!AO345</f>
        <v>-1</v>
      </c>
      <c r="AF60" s="488">
        <f>'[2]1.2_OriginalTargets_AfterMC'!AP345</f>
        <v>-6</v>
      </c>
      <c r="AG60" s="482"/>
      <c r="AH60" s="487">
        <f>'[2]1.2_OriginalTargets_AfterMC'!AR345</f>
        <v>7</v>
      </c>
      <c r="AI60" s="487">
        <f>'[2]1.2_OriginalTargets_AfterMC'!AS345</f>
        <v>0</v>
      </c>
      <c r="AJ60" s="487">
        <f>'[2]1.2_OriginalTargets_AfterMC'!AT345</f>
        <v>7</v>
      </c>
      <c r="AK60" s="487">
        <f>'[2]1.2_OriginalTargets_AfterMC'!AU345</f>
        <v>0</v>
      </c>
      <c r="AL60" s="487">
        <f>'[2]1.2_OriginalTargets_AfterMC'!AV345</f>
        <v>-1</v>
      </c>
      <c r="AM60" s="488">
        <f>'[2]1.2_OriginalTargets_AfterMC'!AW345</f>
        <v>-6</v>
      </c>
      <c r="AN60" s="482"/>
      <c r="AO60" s="487">
        <f>'[2]1.2_OriginalTargets_AfterMC'!AY345</f>
        <v>0</v>
      </c>
      <c r="AP60" s="487">
        <f>'[2]1.2_OriginalTargets_AfterMC'!AZ345</f>
        <v>0</v>
      </c>
      <c r="AQ60" s="487">
        <f>'[2]1.2_OriginalTargets_AfterMC'!BA345</f>
        <v>0</v>
      </c>
      <c r="AR60" s="487">
        <f>'[2]1.2_OriginalTargets_AfterMC'!BB345</f>
        <v>0</v>
      </c>
      <c r="AS60" s="487">
        <f>'[2]1.2_OriginalTargets_AfterMC'!BC345</f>
        <v>0</v>
      </c>
      <c r="AT60" s="488">
        <f>'[2]1.2_OriginalTargets_AfterMC'!BD345</f>
        <v>0</v>
      </c>
      <c r="AU60" s="482"/>
      <c r="AV60" s="487">
        <f>'[2]1.2_OriginalTargets_AfterMC'!BF345</f>
        <v>0</v>
      </c>
      <c r="AW60" s="487">
        <f>'[2]1.2_OriginalTargets_AfterMC'!BG345</f>
        <v>0</v>
      </c>
      <c r="AX60" s="487">
        <f>'[2]1.2_OriginalTargets_AfterMC'!BH345</f>
        <v>0</v>
      </c>
      <c r="AY60" s="487">
        <f>'[2]1.2_OriginalTargets_AfterMC'!BI345</f>
        <v>0</v>
      </c>
      <c r="AZ60" s="487">
        <f>'[2]1.2_OriginalTargets_AfterMC'!BJ345</f>
        <v>0</v>
      </c>
      <c r="BA60" s="488">
        <f>'[2]1.2_OriginalTargets_AfterMC'!BK345</f>
        <v>0</v>
      </c>
    </row>
    <row r="61" spans="1:53" ht="13.5" thickBot="1" x14ac:dyDescent="0.4">
      <c r="A61" s="483"/>
      <c r="B61" s="489"/>
      <c r="C61" s="490"/>
      <c r="D61" s="491"/>
      <c r="E61" s="492" t="s">
        <v>34</v>
      </c>
      <c r="F61" s="493">
        <f>'[2]1.2_OriginalTargets_AfterMC'!I346</f>
        <v>25</v>
      </c>
      <c r="G61" s="493">
        <f>'[2]1.2_OriginalTargets_AfterMC'!J346</f>
        <v>0</v>
      </c>
      <c r="H61" s="493">
        <f>'[2]1.2_OriginalTargets_AfterMC'!K346</f>
        <v>21</v>
      </c>
      <c r="I61" s="493">
        <f>'[2]1.2_OriginalTargets_AfterMC'!L346</f>
        <v>3</v>
      </c>
      <c r="J61" s="493">
        <f>'[2]1.2_OriginalTargets_AfterMC'!M346</f>
        <v>1</v>
      </c>
      <c r="K61" s="494">
        <f>'[2]1.2_OriginalTargets_AfterMC'!N346</f>
        <v>0</v>
      </c>
      <c r="M61" s="493">
        <f>'[2]1.2_OriginalTargets_AfterMC'!S346</f>
        <v>25</v>
      </c>
      <c r="N61" s="493">
        <f>'[2]1.2_OriginalTargets_AfterMC'!T346</f>
        <v>0</v>
      </c>
      <c r="O61" s="493">
        <f>'[2]1.2_OriginalTargets_AfterMC'!U346</f>
        <v>8</v>
      </c>
      <c r="P61" s="493">
        <f>'[2]1.2_OriginalTargets_AfterMC'!V346</f>
        <v>0</v>
      </c>
      <c r="Q61" s="493">
        <f>'[2]1.2_OriginalTargets_AfterMC'!W346</f>
        <v>16</v>
      </c>
      <c r="R61" s="494">
        <f>'[2]1.2_OriginalTargets_AfterMC'!X346</f>
        <v>1</v>
      </c>
      <c r="T61" s="493">
        <f>'[2]1.2_OriginalTargets_AfterMC'!AC346</f>
        <v>25</v>
      </c>
      <c r="U61" s="493">
        <f>'[2]1.2_OriginalTargets_AfterMC'!AD346</f>
        <v>0</v>
      </c>
      <c r="V61" s="493">
        <f>'[2]1.2_OriginalTargets_AfterMC'!AE346</f>
        <v>0</v>
      </c>
      <c r="W61" s="493">
        <f>'[2]1.2_OriginalTargets_AfterMC'!AF346</f>
        <v>0</v>
      </c>
      <c r="X61" s="493">
        <f>'[2]1.2_OriginalTargets_AfterMC'!AG346</f>
        <v>21</v>
      </c>
      <c r="Y61" s="494">
        <f>'[2]1.2_OriginalTargets_AfterMC'!AH346</f>
        <v>4</v>
      </c>
      <c r="AA61" s="493">
        <f>'[2]1.2_OriginalTargets_AfterMC'!AK346</f>
        <v>8</v>
      </c>
      <c r="AB61" s="493">
        <f>'[2]1.2_OriginalTargets_AfterMC'!AL346</f>
        <v>0</v>
      </c>
      <c r="AC61" s="493">
        <f>'[2]1.2_OriginalTargets_AfterMC'!AM346</f>
        <v>8</v>
      </c>
      <c r="AD61" s="493">
        <f>'[2]1.2_OriginalTargets_AfterMC'!AN346</f>
        <v>0</v>
      </c>
      <c r="AE61" s="493">
        <f>'[2]1.2_OriginalTargets_AfterMC'!AO346</f>
        <v>-5</v>
      </c>
      <c r="AF61" s="494">
        <f>'[2]1.2_OriginalTargets_AfterMC'!AP346</f>
        <v>-3</v>
      </c>
      <c r="AG61" s="482"/>
      <c r="AH61" s="493">
        <f>'[2]1.2_OriginalTargets_AfterMC'!AR346</f>
        <v>8</v>
      </c>
      <c r="AI61" s="493">
        <f>'[2]1.2_OriginalTargets_AfterMC'!AS346</f>
        <v>0</v>
      </c>
      <c r="AJ61" s="493">
        <f>'[2]1.2_OriginalTargets_AfterMC'!AT346</f>
        <v>8</v>
      </c>
      <c r="AK61" s="493">
        <f>'[2]1.2_OriginalTargets_AfterMC'!AU346</f>
        <v>0</v>
      </c>
      <c r="AL61" s="493">
        <f>'[2]1.2_OriginalTargets_AfterMC'!AV346</f>
        <v>-5</v>
      </c>
      <c r="AM61" s="494">
        <f>'[2]1.2_OriginalTargets_AfterMC'!AW346</f>
        <v>-3</v>
      </c>
      <c r="AN61" s="482"/>
      <c r="AO61" s="493">
        <f>'[2]1.2_OriginalTargets_AfterMC'!AY346</f>
        <v>0</v>
      </c>
      <c r="AP61" s="493">
        <f>'[2]1.2_OriginalTargets_AfterMC'!AZ346</f>
        <v>0</v>
      </c>
      <c r="AQ61" s="493">
        <f>'[2]1.2_OriginalTargets_AfterMC'!BA346</f>
        <v>0</v>
      </c>
      <c r="AR61" s="493">
        <f>'[2]1.2_OriginalTargets_AfterMC'!BB346</f>
        <v>0</v>
      </c>
      <c r="AS61" s="493">
        <f>'[2]1.2_OriginalTargets_AfterMC'!BC346</f>
        <v>0</v>
      </c>
      <c r="AT61" s="494">
        <f>'[2]1.2_OriginalTargets_AfterMC'!BD346</f>
        <v>0</v>
      </c>
      <c r="AU61" s="482"/>
      <c r="AV61" s="493">
        <f>'[2]1.2_OriginalTargets_AfterMC'!BF346</f>
        <v>0</v>
      </c>
      <c r="AW61" s="493">
        <f>'[2]1.2_OriginalTargets_AfterMC'!BG346</f>
        <v>0</v>
      </c>
      <c r="AX61" s="493">
        <f>'[2]1.2_OriginalTargets_AfterMC'!BH346</f>
        <v>0</v>
      </c>
      <c r="AY61" s="493">
        <f>'[2]1.2_OriginalTargets_AfterMC'!BI346</f>
        <v>0</v>
      </c>
      <c r="AZ61" s="493">
        <f>'[2]1.2_OriginalTargets_AfterMC'!BJ346</f>
        <v>0</v>
      </c>
      <c r="BA61" s="494">
        <f>'[2]1.2_OriginalTargets_AfterMC'!BK346</f>
        <v>0</v>
      </c>
    </row>
    <row r="62" spans="1:53" ht="25.5" x14ac:dyDescent="0.35">
      <c r="A62" s="495" t="s">
        <v>20</v>
      </c>
      <c r="B62" s="476">
        <v>6</v>
      </c>
      <c r="C62" s="477" t="s">
        <v>67</v>
      </c>
      <c r="D62" s="478" t="s">
        <v>37</v>
      </c>
      <c r="E62" s="496" t="s">
        <v>31</v>
      </c>
      <c r="F62" s="480">
        <f>'[2]1.2_OriginalTargets_AfterMC'!I347</f>
        <v>0</v>
      </c>
      <c r="G62" s="480">
        <f>'[2]1.2_OriginalTargets_AfterMC'!J347</f>
        <v>0</v>
      </c>
      <c r="H62" s="480">
        <f>'[2]1.2_OriginalTargets_AfterMC'!K347</f>
        <v>0</v>
      </c>
      <c r="I62" s="480">
        <f>'[2]1.2_OriginalTargets_AfterMC'!L347</f>
        <v>0</v>
      </c>
      <c r="J62" s="480">
        <f>'[2]1.2_OriginalTargets_AfterMC'!M347</f>
        <v>0</v>
      </c>
      <c r="K62" s="481">
        <f>'[2]1.2_OriginalTargets_AfterMC'!N347</f>
        <v>0</v>
      </c>
      <c r="M62" s="480">
        <f>'[2]1.2_OriginalTargets_AfterMC'!S347</f>
        <v>0</v>
      </c>
      <c r="N62" s="480">
        <f>'[2]1.2_OriginalTargets_AfterMC'!T347</f>
        <v>0</v>
      </c>
      <c r="O62" s="480">
        <f>'[2]1.2_OriginalTargets_AfterMC'!U347</f>
        <v>0</v>
      </c>
      <c r="P62" s="480">
        <f>'[2]1.2_OriginalTargets_AfterMC'!V347</f>
        <v>0</v>
      </c>
      <c r="Q62" s="480">
        <f>'[2]1.2_OriginalTargets_AfterMC'!W347</f>
        <v>0</v>
      </c>
      <c r="R62" s="481">
        <f>'[2]1.2_OriginalTargets_AfterMC'!X347</f>
        <v>0</v>
      </c>
      <c r="T62" s="480">
        <f>'[2]1.2_OriginalTargets_AfterMC'!AC347</f>
        <v>0</v>
      </c>
      <c r="U62" s="480">
        <f>'[2]1.2_OriginalTargets_AfterMC'!AD347</f>
        <v>0</v>
      </c>
      <c r="V62" s="480">
        <f>'[2]1.2_OriginalTargets_AfterMC'!AE347</f>
        <v>0</v>
      </c>
      <c r="W62" s="480">
        <f>'[2]1.2_OriginalTargets_AfterMC'!AF347</f>
        <v>0</v>
      </c>
      <c r="X62" s="480">
        <f>'[2]1.2_OriginalTargets_AfterMC'!AG347</f>
        <v>0</v>
      </c>
      <c r="Y62" s="481">
        <f>'[2]1.2_OriginalTargets_AfterMC'!AH347</f>
        <v>0</v>
      </c>
      <c r="AA62" s="480">
        <f>'[2]1.2_OriginalTargets_AfterMC'!AK347</f>
        <v>0</v>
      </c>
      <c r="AB62" s="480">
        <f>'[2]1.2_OriginalTargets_AfterMC'!AL347</f>
        <v>0</v>
      </c>
      <c r="AC62" s="480">
        <f>'[2]1.2_OriginalTargets_AfterMC'!AM347</f>
        <v>0</v>
      </c>
      <c r="AD62" s="480">
        <f>'[2]1.2_OriginalTargets_AfterMC'!AN347</f>
        <v>0</v>
      </c>
      <c r="AE62" s="480">
        <f>'[2]1.2_OriginalTargets_AfterMC'!AO347</f>
        <v>0</v>
      </c>
      <c r="AF62" s="481">
        <f>'[2]1.2_OriginalTargets_AfterMC'!AP347</f>
        <v>0</v>
      </c>
      <c r="AG62" s="482"/>
      <c r="AH62" s="480">
        <f>'[2]1.2_OriginalTargets_AfterMC'!AR347</f>
        <v>0</v>
      </c>
      <c r="AI62" s="480">
        <f>'[2]1.2_OriginalTargets_AfterMC'!AS347</f>
        <v>0</v>
      </c>
      <c r="AJ62" s="480">
        <f>'[2]1.2_OriginalTargets_AfterMC'!AT347</f>
        <v>0</v>
      </c>
      <c r="AK62" s="480">
        <f>'[2]1.2_OriginalTargets_AfterMC'!AU347</f>
        <v>0</v>
      </c>
      <c r="AL62" s="480">
        <f>'[2]1.2_OriginalTargets_AfterMC'!AV347</f>
        <v>0</v>
      </c>
      <c r="AM62" s="481">
        <f>'[2]1.2_OriginalTargets_AfterMC'!AW347</f>
        <v>0</v>
      </c>
      <c r="AN62" s="482"/>
      <c r="AO62" s="480">
        <f>'[2]1.2_OriginalTargets_AfterMC'!AY347</f>
        <v>0</v>
      </c>
      <c r="AP62" s="480">
        <f>'[2]1.2_OriginalTargets_AfterMC'!AZ347</f>
        <v>0</v>
      </c>
      <c r="AQ62" s="480">
        <f>'[2]1.2_OriginalTargets_AfterMC'!BA347</f>
        <v>0</v>
      </c>
      <c r="AR62" s="480">
        <f>'[2]1.2_OriginalTargets_AfterMC'!BB347</f>
        <v>0</v>
      </c>
      <c r="AS62" s="480">
        <f>'[2]1.2_OriginalTargets_AfterMC'!BC347</f>
        <v>0</v>
      </c>
      <c r="AT62" s="481">
        <f>'[2]1.2_OriginalTargets_AfterMC'!BD347</f>
        <v>0</v>
      </c>
      <c r="AU62" s="482"/>
      <c r="AV62" s="480">
        <f>'[2]1.2_OriginalTargets_AfterMC'!BF347</f>
        <v>0</v>
      </c>
      <c r="AW62" s="480">
        <f>'[2]1.2_OriginalTargets_AfterMC'!BG347</f>
        <v>0</v>
      </c>
      <c r="AX62" s="480">
        <f>'[2]1.2_OriginalTargets_AfterMC'!BH347</f>
        <v>0</v>
      </c>
      <c r="AY62" s="480">
        <f>'[2]1.2_OriginalTargets_AfterMC'!BI347</f>
        <v>0</v>
      </c>
      <c r="AZ62" s="480">
        <f>'[2]1.2_OriginalTargets_AfterMC'!BJ347</f>
        <v>0</v>
      </c>
      <c r="BA62" s="481">
        <f>'[2]1.2_OriginalTargets_AfterMC'!BK347</f>
        <v>0</v>
      </c>
    </row>
    <row r="63" spans="1:53" ht="13.15" x14ac:dyDescent="0.35">
      <c r="A63" s="483"/>
      <c r="B63" s="484"/>
      <c r="C63" s="485"/>
      <c r="D63" s="486"/>
      <c r="E63" s="479" t="s">
        <v>32</v>
      </c>
      <c r="F63" s="487">
        <f>'[2]1.2_OriginalTargets_AfterMC'!I348</f>
        <v>20</v>
      </c>
      <c r="G63" s="487">
        <f>'[2]1.2_OriginalTargets_AfterMC'!J348</f>
        <v>2</v>
      </c>
      <c r="H63" s="487">
        <f>'[2]1.2_OriginalTargets_AfterMC'!K348</f>
        <v>4</v>
      </c>
      <c r="I63" s="487">
        <f>'[2]1.2_OriginalTargets_AfterMC'!L348</f>
        <v>4</v>
      </c>
      <c r="J63" s="487">
        <f>'[2]1.2_OriginalTargets_AfterMC'!M348</f>
        <v>6</v>
      </c>
      <c r="K63" s="488">
        <f>'[2]1.2_OriginalTargets_AfterMC'!N348</f>
        <v>4</v>
      </c>
      <c r="M63" s="487">
        <f>'[2]1.2_OriginalTargets_AfterMC'!S348</f>
        <v>20</v>
      </c>
      <c r="N63" s="487">
        <f>'[2]1.2_OriginalTargets_AfterMC'!T348</f>
        <v>0</v>
      </c>
      <c r="O63" s="487">
        <f>'[2]1.2_OriginalTargets_AfterMC'!U348</f>
        <v>8</v>
      </c>
      <c r="P63" s="487">
        <f>'[2]1.2_OriginalTargets_AfterMC'!V348</f>
        <v>2</v>
      </c>
      <c r="Q63" s="487">
        <f>'[2]1.2_OriginalTargets_AfterMC'!W348</f>
        <v>4</v>
      </c>
      <c r="R63" s="488">
        <f>'[2]1.2_OriginalTargets_AfterMC'!X348</f>
        <v>6</v>
      </c>
      <c r="T63" s="487">
        <f>'[2]1.2_OriginalTargets_AfterMC'!AC348</f>
        <v>20</v>
      </c>
      <c r="U63" s="487">
        <f>'[2]1.2_OriginalTargets_AfterMC'!AD348</f>
        <v>0</v>
      </c>
      <c r="V63" s="487">
        <f>'[2]1.2_OriginalTargets_AfterMC'!AE348</f>
        <v>0</v>
      </c>
      <c r="W63" s="487">
        <f>'[2]1.2_OriginalTargets_AfterMC'!AF348</f>
        <v>2</v>
      </c>
      <c r="X63" s="487">
        <f>'[2]1.2_OriginalTargets_AfterMC'!AG348</f>
        <v>4</v>
      </c>
      <c r="Y63" s="488">
        <f>'[2]1.2_OriginalTargets_AfterMC'!AH348</f>
        <v>14</v>
      </c>
      <c r="AA63" s="487">
        <f>'[2]1.2_OriginalTargets_AfterMC'!AK348</f>
        <v>8</v>
      </c>
      <c r="AB63" s="487">
        <f>'[2]1.2_OriginalTargets_AfterMC'!AL348</f>
        <v>0</v>
      </c>
      <c r="AC63" s="487">
        <f>'[2]1.2_OriginalTargets_AfterMC'!AM348</f>
        <v>8</v>
      </c>
      <c r="AD63" s="487">
        <f>'[2]1.2_OriginalTargets_AfterMC'!AN348</f>
        <v>0</v>
      </c>
      <c r="AE63" s="487">
        <f>'[2]1.2_OriginalTargets_AfterMC'!AO348</f>
        <v>0</v>
      </c>
      <c r="AF63" s="488">
        <f>'[2]1.2_OriginalTargets_AfterMC'!AP348</f>
        <v>-8</v>
      </c>
      <c r="AG63" s="482"/>
      <c r="AH63" s="487">
        <f>'[2]1.2_OriginalTargets_AfterMC'!AR348</f>
        <v>8</v>
      </c>
      <c r="AI63" s="487">
        <f>'[2]1.2_OriginalTargets_AfterMC'!AS348</f>
        <v>0</v>
      </c>
      <c r="AJ63" s="487">
        <f>'[2]1.2_OriginalTargets_AfterMC'!AT348</f>
        <v>8</v>
      </c>
      <c r="AK63" s="487">
        <f>'[2]1.2_OriginalTargets_AfterMC'!AU348</f>
        <v>0</v>
      </c>
      <c r="AL63" s="487">
        <f>'[2]1.2_OriginalTargets_AfterMC'!AV348</f>
        <v>0</v>
      </c>
      <c r="AM63" s="488">
        <f>'[2]1.2_OriginalTargets_AfterMC'!AW348</f>
        <v>-8</v>
      </c>
      <c r="AN63" s="482"/>
      <c r="AO63" s="487">
        <f>'[2]1.2_OriginalTargets_AfterMC'!AY348</f>
        <v>0</v>
      </c>
      <c r="AP63" s="487">
        <f>'[2]1.2_OriginalTargets_AfterMC'!AZ348</f>
        <v>0</v>
      </c>
      <c r="AQ63" s="487">
        <f>'[2]1.2_OriginalTargets_AfterMC'!BA348</f>
        <v>0</v>
      </c>
      <c r="AR63" s="487">
        <f>'[2]1.2_OriginalTargets_AfterMC'!BB348</f>
        <v>0</v>
      </c>
      <c r="AS63" s="487">
        <f>'[2]1.2_OriginalTargets_AfterMC'!BC348</f>
        <v>0</v>
      </c>
      <c r="AT63" s="488">
        <f>'[2]1.2_OriginalTargets_AfterMC'!BD348</f>
        <v>0</v>
      </c>
      <c r="AU63" s="482"/>
      <c r="AV63" s="487">
        <f>'[2]1.2_OriginalTargets_AfterMC'!BF348</f>
        <v>0</v>
      </c>
      <c r="AW63" s="487">
        <f>'[2]1.2_OriginalTargets_AfterMC'!BG348</f>
        <v>0</v>
      </c>
      <c r="AX63" s="487">
        <f>'[2]1.2_OriginalTargets_AfterMC'!BH348</f>
        <v>0</v>
      </c>
      <c r="AY63" s="487">
        <f>'[2]1.2_OriginalTargets_AfterMC'!BI348</f>
        <v>0</v>
      </c>
      <c r="AZ63" s="487">
        <f>'[2]1.2_OriginalTargets_AfterMC'!BJ348</f>
        <v>0</v>
      </c>
      <c r="BA63" s="488">
        <f>'[2]1.2_OriginalTargets_AfterMC'!BK348</f>
        <v>0</v>
      </c>
    </row>
    <row r="64" spans="1:53" ht="13.15" x14ac:dyDescent="0.35">
      <c r="A64" s="483"/>
      <c r="B64" s="484"/>
      <c r="C64" s="485"/>
      <c r="D64" s="486"/>
      <c r="E64" s="479" t="s">
        <v>33</v>
      </c>
      <c r="F64" s="487">
        <f>'[2]1.2_OriginalTargets_AfterMC'!I349</f>
        <v>15</v>
      </c>
      <c r="G64" s="487">
        <f>'[2]1.2_OriginalTargets_AfterMC'!J349</f>
        <v>0</v>
      </c>
      <c r="H64" s="487">
        <f>'[2]1.2_OriginalTargets_AfterMC'!K349</f>
        <v>4</v>
      </c>
      <c r="I64" s="487">
        <f>'[2]1.2_OriginalTargets_AfterMC'!L349</f>
        <v>3</v>
      </c>
      <c r="J64" s="487">
        <f>'[2]1.2_OriginalTargets_AfterMC'!M349</f>
        <v>7</v>
      </c>
      <c r="K64" s="488">
        <f>'[2]1.2_OriginalTargets_AfterMC'!N349</f>
        <v>1</v>
      </c>
      <c r="M64" s="487">
        <f>'[2]1.2_OriginalTargets_AfterMC'!S349</f>
        <v>15</v>
      </c>
      <c r="N64" s="487">
        <f>'[2]1.2_OriginalTargets_AfterMC'!T349</f>
        <v>0</v>
      </c>
      <c r="O64" s="487">
        <f>'[2]1.2_OriginalTargets_AfterMC'!U349</f>
        <v>10</v>
      </c>
      <c r="P64" s="487">
        <f>'[2]1.2_OriginalTargets_AfterMC'!V349</f>
        <v>0</v>
      </c>
      <c r="Q64" s="487">
        <f>'[2]1.2_OriginalTargets_AfterMC'!W349</f>
        <v>2</v>
      </c>
      <c r="R64" s="488">
        <f>'[2]1.2_OriginalTargets_AfterMC'!X349</f>
        <v>3</v>
      </c>
      <c r="T64" s="487">
        <f>'[2]1.2_OriginalTargets_AfterMC'!AC349</f>
        <v>15</v>
      </c>
      <c r="U64" s="487">
        <f>'[2]1.2_OriginalTargets_AfterMC'!AD349</f>
        <v>0</v>
      </c>
      <c r="V64" s="487">
        <f>'[2]1.2_OriginalTargets_AfterMC'!AE349</f>
        <v>0</v>
      </c>
      <c r="W64" s="487">
        <f>'[2]1.2_OriginalTargets_AfterMC'!AF349</f>
        <v>0</v>
      </c>
      <c r="X64" s="487">
        <f>'[2]1.2_OriginalTargets_AfterMC'!AG349</f>
        <v>4</v>
      </c>
      <c r="Y64" s="488">
        <f>'[2]1.2_OriginalTargets_AfterMC'!AH349</f>
        <v>11</v>
      </c>
      <c r="AA64" s="487">
        <f>'[2]1.2_OriginalTargets_AfterMC'!AK349</f>
        <v>10</v>
      </c>
      <c r="AB64" s="487">
        <f>'[2]1.2_OriginalTargets_AfterMC'!AL349</f>
        <v>0</v>
      </c>
      <c r="AC64" s="487">
        <f>'[2]1.2_OriginalTargets_AfterMC'!AM349</f>
        <v>10</v>
      </c>
      <c r="AD64" s="487">
        <f>'[2]1.2_OriginalTargets_AfterMC'!AN349</f>
        <v>0</v>
      </c>
      <c r="AE64" s="487">
        <f>'[2]1.2_OriginalTargets_AfterMC'!AO349</f>
        <v>-2</v>
      </c>
      <c r="AF64" s="488">
        <f>'[2]1.2_OriginalTargets_AfterMC'!AP349</f>
        <v>-8</v>
      </c>
      <c r="AG64" s="482"/>
      <c r="AH64" s="487">
        <f>'[2]1.2_OriginalTargets_AfterMC'!AR349</f>
        <v>10</v>
      </c>
      <c r="AI64" s="487">
        <f>'[2]1.2_OriginalTargets_AfterMC'!AS349</f>
        <v>0</v>
      </c>
      <c r="AJ64" s="487">
        <f>'[2]1.2_OriginalTargets_AfterMC'!AT349</f>
        <v>10</v>
      </c>
      <c r="AK64" s="487">
        <f>'[2]1.2_OriginalTargets_AfterMC'!AU349</f>
        <v>0</v>
      </c>
      <c r="AL64" s="487">
        <f>'[2]1.2_OriginalTargets_AfterMC'!AV349</f>
        <v>-2</v>
      </c>
      <c r="AM64" s="488">
        <f>'[2]1.2_OriginalTargets_AfterMC'!AW349</f>
        <v>-8</v>
      </c>
      <c r="AN64" s="482"/>
      <c r="AO64" s="487">
        <f>'[2]1.2_OriginalTargets_AfterMC'!AY349</f>
        <v>0</v>
      </c>
      <c r="AP64" s="487">
        <f>'[2]1.2_OriginalTargets_AfterMC'!AZ349</f>
        <v>0</v>
      </c>
      <c r="AQ64" s="487">
        <f>'[2]1.2_OriginalTargets_AfterMC'!BA349</f>
        <v>0</v>
      </c>
      <c r="AR64" s="487">
        <f>'[2]1.2_OriginalTargets_AfterMC'!BB349</f>
        <v>0</v>
      </c>
      <c r="AS64" s="487">
        <f>'[2]1.2_OriginalTargets_AfterMC'!BC349</f>
        <v>0</v>
      </c>
      <c r="AT64" s="488">
        <f>'[2]1.2_OriginalTargets_AfterMC'!BD349</f>
        <v>0</v>
      </c>
      <c r="AU64" s="482"/>
      <c r="AV64" s="487">
        <f>'[2]1.2_OriginalTargets_AfterMC'!BF349</f>
        <v>0</v>
      </c>
      <c r="AW64" s="487">
        <f>'[2]1.2_OriginalTargets_AfterMC'!BG349</f>
        <v>0</v>
      </c>
      <c r="AX64" s="487">
        <f>'[2]1.2_OriginalTargets_AfterMC'!BH349</f>
        <v>0</v>
      </c>
      <c r="AY64" s="487">
        <f>'[2]1.2_OriginalTargets_AfterMC'!BI349</f>
        <v>0</v>
      </c>
      <c r="AZ64" s="487">
        <f>'[2]1.2_OriginalTargets_AfterMC'!BJ349</f>
        <v>0</v>
      </c>
      <c r="BA64" s="488">
        <f>'[2]1.2_OriginalTargets_AfterMC'!BK349</f>
        <v>0</v>
      </c>
    </row>
    <row r="65" spans="1:53" ht="13.5" thickBot="1" x14ac:dyDescent="0.4">
      <c r="A65" s="483"/>
      <c r="B65" s="489"/>
      <c r="C65" s="490"/>
      <c r="D65" s="491"/>
      <c r="E65" s="492" t="s">
        <v>34</v>
      </c>
      <c r="F65" s="493">
        <f>'[2]1.2_OriginalTargets_AfterMC'!I350</f>
        <v>25</v>
      </c>
      <c r="G65" s="493">
        <f>'[2]1.2_OriginalTargets_AfterMC'!J350</f>
        <v>0</v>
      </c>
      <c r="H65" s="493">
        <f>'[2]1.2_OriginalTargets_AfterMC'!K350</f>
        <v>14</v>
      </c>
      <c r="I65" s="493">
        <f>'[2]1.2_OriginalTargets_AfterMC'!L350</f>
        <v>1</v>
      </c>
      <c r="J65" s="493">
        <f>'[2]1.2_OriginalTargets_AfterMC'!M350</f>
        <v>8</v>
      </c>
      <c r="K65" s="494">
        <f>'[2]1.2_OriginalTargets_AfterMC'!N350</f>
        <v>2</v>
      </c>
      <c r="M65" s="493">
        <f>'[2]1.2_OriginalTargets_AfterMC'!S350</f>
        <v>25</v>
      </c>
      <c r="N65" s="493">
        <f>'[2]1.2_OriginalTargets_AfterMC'!T350</f>
        <v>0</v>
      </c>
      <c r="O65" s="493">
        <f>'[2]1.2_OriginalTargets_AfterMC'!U350</f>
        <v>7</v>
      </c>
      <c r="P65" s="493">
        <f>'[2]1.2_OriginalTargets_AfterMC'!V350</f>
        <v>0</v>
      </c>
      <c r="Q65" s="493">
        <f>'[2]1.2_OriginalTargets_AfterMC'!W350</f>
        <v>13</v>
      </c>
      <c r="R65" s="494">
        <f>'[2]1.2_OriginalTargets_AfterMC'!X350</f>
        <v>5</v>
      </c>
      <c r="T65" s="493">
        <f>'[2]1.2_OriginalTargets_AfterMC'!AC350</f>
        <v>25</v>
      </c>
      <c r="U65" s="493">
        <f>'[2]1.2_OriginalTargets_AfterMC'!AD350</f>
        <v>0</v>
      </c>
      <c r="V65" s="493">
        <f>'[2]1.2_OriginalTargets_AfterMC'!AE350</f>
        <v>0</v>
      </c>
      <c r="W65" s="493">
        <f>'[2]1.2_OriginalTargets_AfterMC'!AF350</f>
        <v>0</v>
      </c>
      <c r="X65" s="493">
        <f>'[2]1.2_OriginalTargets_AfterMC'!AG350</f>
        <v>14</v>
      </c>
      <c r="Y65" s="494">
        <f>'[2]1.2_OriginalTargets_AfterMC'!AH350</f>
        <v>11</v>
      </c>
      <c r="AA65" s="493">
        <f>'[2]1.2_OriginalTargets_AfterMC'!AK350</f>
        <v>7</v>
      </c>
      <c r="AB65" s="493">
        <f>'[2]1.2_OriginalTargets_AfterMC'!AL350</f>
        <v>0</v>
      </c>
      <c r="AC65" s="493">
        <f>'[2]1.2_OriginalTargets_AfterMC'!AM350</f>
        <v>7</v>
      </c>
      <c r="AD65" s="493">
        <f>'[2]1.2_OriginalTargets_AfterMC'!AN350</f>
        <v>0</v>
      </c>
      <c r="AE65" s="493">
        <f>'[2]1.2_OriginalTargets_AfterMC'!AO350</f>
        <v>-1</v>
      </c>
      <c r="AF65" s="494">
        <f>'[2]1.2_OriginalTargets_AfterMC'!AP350</f>
        <v>-6</v>
      </c>
      <c r="AG65" s="482"/>
      <c r="AH65" s="493">
        <f>'[2]1.2_OriginalTargets_AfterMC'!AR350</f>
        <v>7</v>
      </c>
      <c r="AI65" s="493">
        <f>'[2]1.2_OriginalTargets_AfterMC'!AS350</f>
        <v>0</v>
      </c>
      <c r="AJ65" s="493">
        <f>'[2]1.2_OriginalTargets_AfterMC'!AT350</f>
        <v>7</v>
      </c>
      <c r="AK65" s="493">
        <f>'[2]1.2_OriginalTargets_AfterMC'!AU350</f>
        <v>0</v>
      </c>
      <c r="AL65" s="493">
        <f>'[2]1.2_OriginalTargets_AfterMC'!AV350</f>
        <v>-1</v>
      </c>
      <c r="AM65" s="494">
        <f>'[2]1.2_OriginalTargets_AfterMC'!AW350</f>
        <v>-6</v>
      </c>
      <c r="AN65" s="482"/>
      <c r="AO65" s="493">
        <f>'[2]1.2_OriginalTargets_AfterMC'!AY350</f>
        <v>0</v>
      </c>
      <c r="AP65" s="493">
        <f>'[2]1.2_OriginalTargets_AfterMC'!AZ350</f>
        <v>0</v>
      </c>
      <c r="AQ65" s="493">
        <f>'[2]1.2_OriginalTargets_AfterMC'!BA350</f>
        <v>0</v>
      </c>
      <c r="AR65" s="493">
        <f>'[2]1.2_OriginalTargets_AfterMC'!BB350</f>
        <v>0</v>
      </c>
      <c r="AS65" s="493">
        <f>'[2]1.2_OriginalTargets_AfterMC'!BC350</f>
        <v>0</v>
      </c>
      <c r="AT65" s="494">
        <f>'[2]1.2_OriginalTargets_AfterMC'!BD350</f>
        <v>0</v>
      </c>
      <c r="AU65" s="482"/>
      <c r="AV65" s="493">
        <f>'[2]1.2_OriginalTargets_AfterMC'!BF350</f>
        <v>0</v>
      </c>
      <c r="AW65" s="493">
        <f>'[2]1.2_OriginalTargets_AfterMC'!BG350</f>
        <v>0</v>
      </c>
      <c r="AX65" s="493">
        <f>'[2]1.2_OriginalTargets_AfterMC'!BH350</f>
        <v>0</v>
      </c>
      <c r="AY65" s="493">
        <f>'[2]1.2_OriginalTargets_AfterMC'!BI350</f>
        <v>0</v>
      </c>
      <c r="AZ65" s="493">
        <f>'[2]1.2_OriginalTargets_AfterMC'!BJ350</f>
        <v>0</v>
      </c>
      <c r="BA65" s="494">
        <f>'[2]1.2_OriginalTargets_AfterMC'!BK350</f>
        <v>0</v>
      </c>
    </row>
    <row r="66" spans="1:53" ht="25.5" x14ac:dyDescent="0.35">
      <c r="A66" s="495" t="s">
        <v>20</v>
      </c>
      <c r="B66" s="476">
        <v>13</v>
      </c>
      <c r="C66" s="477" t="s">
        <v>13</v>
      </c>
      <c r="D66" s="478" t="s">
        <v>37</v>
      </c>
      <c r="E66" s="496" t="s">
        <v>31</v>
      </c>
      <c r="F66" s="480">
        <f>'[2]1.2_OriginalTargets_AfterMC'!I351</f>
        <v>0</v>
      </c>
      <c r="G66" s="480">
        <f>'[2]1.2_OriginalTargets_AfterMC'!J351</f>
        <v>0</v>
      </c>
      <c r="H66" s="480">
        <f>'[2]1.2_OriginalTargets_AfterMC'!K351</f>
        <v>0</v>
      </c>
      <c r="I66" s="480">
        <f>'[2]1.2_OriginalTargets_AfterMC'!L351</f>
        <v>0</v>
      </c>
      <c r="J66" s="480">
        <f>'[2]1.2_OriginalTargets_AfterMC'!M351</f>
        <v>0</v>
      </c>
      <c r="K66" s="481">
        <f>'[2]1.2_OriginalTargets_AfterMC'!N351</f>
        <v>0</v>
      </c>
      <c r="M66" s="480">
        <f>'[2]1.2_OriginalTargets_AfterMC'!S351</f>
        <v>0</v>
      </c>
      <c r="N66" s="480">
        <f>'[2]1.2_OriginalTargets_AfterMC'!T351</f>
        <v>0</v>
      </c>
      <c r="O66" s="480">
        <f>'[2]1.2_OriginalTargets_AfterMC'!U351</f>
        <v>0</v>
      </c>
      <c r="P66" s="480">
        <f>'[2]1.2_OriginalTargets_AfterMC'!V351</f>
        <v>0</v>
      </c>
      <c r="Q66" s="480">
        <f>'[2]1.2_OriginalTargets_AfterMC'!W351</f>
        <v>0</v>
      </c>
      <c r="R66" s="481">
        <f>'[2]1.2_OriginalTargets_AfterMC'!X351</f>
        <v>0</v>
      </c>
      <c r="T66" s="480">
        <f>'[2]1.2_OriginalTargets_AfterMC'!AC351</f>
        <v>0</v>
      </c>
      <c r="U66" s="480">
        <f>'[2]1.2_OriginalTargets_AfterMC'!AD351</f>
        <v>0</v>
      </c>
      <c r="V66" s="480">
        <f>'[2]1.2_OriginalTargets_AfterMC'!AE351</f>
        <v>0</v>
      </c>
      <c r="W66" s="480">
        <f>'[2]1.2_OriginalTargets_AfterMC'!AF351</f>
        <v>0</v>
      </c>
      <c r="X66" s="480">
        <f>'[2]1.2_OriginalTargets_AfterMC'!AG351</f>
        <v>0</v>
      </c>
      <c r="Y66" s="481">
        <f>'[2]1.2_OriginalTargets_AfterMC'!AH351</f>
        <v>0</v>
      </c>
      <c r="AA66" s="480">
        <f>'[2]1.2_OriginalTargets_AfterMC'!AK351</f>
        <v>0</v>
      </c>
      <c r="AB66" s="480">
        <f>'[2]1.2_OriginalTargets_AfterMC'!AL351</f>
        <v>0</v>
      </c>
      <c r="AC66" s="480">
        <f>'[2]1.2_OriginalTargets_AfterMC'!AM351</f>
        <v>0</v>
      </c>
      <c r="AD66" s="480">
        <f>'[2]1.2_OriginalTargets_AfterMC'!AN351</f>
        <v>0</v>
      </c>
      <c r="AE66" s="480">
        <f>'[2]1.2_OriginalTargets_AfterMC'!AO351</f>
        <v>0</v>
      </c>
      <c r="AF66" s="481">
        <f>'[2]1.2_OriginalTargets_AfterMC'!AP351</f>
        <v>0</v>
      </c>
      <c r="AG66" s="482"/>
      <c r="AH66" s="480">
        <f>'[2]1.2_OriginalTargets_AfterMC'!AR351</f>
        <v>0</v>
      </c>
      <c r="AI66" s="480">
        <f>'[2]1.2_OriginalTargets_AfterMC'!AS351</f>
        <v>0</v>
      </c>
      <c r="AJ66" s="480">
        <f>'[2]1.2_OriginalTargets_AfterMC'!AT351</f>
        <v>0</v>
      </c>
      <c r="AK66" s="480">
        <f>'[2]1.2_OriginalTargets_AfterMC'!AU351</f>
        <v>0</v>
      </c>
      <c r="AL66" s="480">
        <f>'[2]1.2_OriginalTargets_AfterMC'!AV351</f>
        <v>0</v>
      </c>
      <c r="AM66" s="481">
        <f>'[2]1.2_OriginalTargets_AfterMC'!AW351</f>
        <v>0</v>
      </c>
      <c r="AN66" s="482"/>
      <c r="AO66" s="480">
        <f>'[2]1.2_OriginalTargets_AfterMC'!AY351</f>
        <v>0</v>
      </c>
      <c r="AP66" s="480">
        <f>'[2]1.2_OriginalTargets_AfterMC'!AZ351</f>
        <v>0</v>
      </c>
      <c r="AQ66" s="480">
        <f>'[2]1.2_OriginalTargets_AfterMC'!BA351</f>
        <v>0</v>
      </c>
      <c r="AR66" s="480">
        <f>'[2]1.2_OriginalTargets_AfterMC'!BB351</f>
        <v>0</v>
      </c>
      <c r="AS66" s="480">
        <f>'[2]1.2_OriginalTargets_AfterMC'!BC351</f>
        <v>0</v>
      </c>
      <c r="AT66" s="481">
        <f>'[2]1.2_OriginalTargets_AfterMC'!BD351</f>
        <v>0</v>
      </c>
      <c r="AU66" s="482"/>
      <c r="AV66" s="480">
        <f>'[2]1.2_OriginalTargets_AfterMC'!BF351</f>
        <v>0</v>
      </c>
      <c r="AW66" s="480">
        <f>'[2]1.2_OriginalTargets_AfterMC'!BG351</f>
        <v>0</v>
      </c>
      <c r="AX66" s="480">
        <f>'[2]1.2_OriginalTargets_AfterMC'!BH351</f>
        <v>0</v>
      </c>
      <c r="AY66" s="480">
        <f>'[2]1.2_OriginalTargets_AfterMC'!BI351</f>
        <v>0</v>
      </c>
      <c r="AZ66" s="480">
        <f>'[2]1.2_OriginalTargets_AfterMC'!BJ351</f>
        <v>0</v>
      </c>
      <c r="BA66" s="481">
        <f>'[2]1.2_OriginalTargets_AfterMC'!BK351</f>
        <v>0</v>
      </c>
    </row>
    <row r="67" spans="1:53" ht="13.15" x14ac:dyDescent="0.35">
      <c r="A67" s="483"/>
      <c r="B67" s="484"/>
      <c r="C67" s="485"/>
      <c r="D67" s="486"/>
      <c r="E67" s="479" t="s">
        <v>32</v>
      </c>
      <c r="F67" s="487">
        <f>'[2]1.2_OriginalTargets_AfterMC'!I352</f>
        <v>1</v>
      </c>
      <c r="G67" s="487">
        <f>'[2]1.2_OriginalTargets_AfterMC'!J352</f>
        <v>1</v>
      </c>
      <c r="H67" s="487">
        <f>'[2]1.2_OriginalTargets_AfterMC'!K352</f>
        <v>0</v>
      </c>
      <c r="I67" s="487">
        <f>'[2]1.2_OriginalTargets_AfterMC'!L352</f>
        <v>0</v>
      </c>
      <c r="J67" s="487">
        <f>'[2]1.2_OriginalTargets_AfterMC'!M352</f>
        <v>0</v>
      </c>
      <c r="K67" s="488">
        <f>'[2]1.2_OriginalTargets_AfterMC'!N352</f>
        <v>0</v>
      </c>
      <c r="M67" s="487">
        <f>'[2]1.2_OriginalTargets_AfterMC'!S352</f>
        <v>1</v>
      </c>
      <c r="N67" s="487">
        <f>'[2]1.2_OriginalTargets_AfterMC'!T352</f>
        <v>1</v>
      </c>
      <c r="O67" s="487">
        <f>'[2]1.2_OriginalTargets_AfterMC'!U352</f>
        <v>0</v>
      </c>
      <c r="P67" s="487">
        <f>'[2]1.2_OriginalTargets_AfterMC'!V352</f>
        <v>0</v>
      </c>
      <c r="Q67" s="487">
        <f>'[2]1.2_OriginalTargets_AfterMC'!W352</f>
        <v>0</v>
      </c>
      <c r="R67" s="488">
        <f>'[2]1.2_OriginalTargets_AfterMC'!X352</f>
        <v>0</v>
      </c>
      <c r="T67" s="487">
        <f>'[2]1.2_OriginalTargets_AfterMC'!AC352</f>
        <v>1</v>
      </c>
      <c r="U67" s="487">
        <f>'[2]1.2_OriginalTargets_AfterMC'!AD352</f>
        <v>1</v>
      </c>
      <c r="V67" s="487">
        <f>'[2]1.2_OriginalTargets_AfterMC'!AE352</f>
        <v>0</v>
      </c>
      <c r="W67" s="487">
        <f>'[2]1.2_OriginalTargets_AfterMC'!AF352</f>
        <v>0</v>
      </c>
      <c r="X67" s="487">
        <f>'[2]1.2_OriginalTargets_AfterMC'!AG352</f>
        <v>0</v>
      </c>
      <c r="Y67" s="488">
        <f>'[2]1.2_OriginalTargets_AfterMC'!AH352</f>
        <v>0</v>
      </c>
      <c r="AA67" s="487">
        <f>'[2]1.2_OriginalTargets_AfterMC'!AK352</f>
        <v>0</v>
      </c>
      <c r="AB67" s="487">
        <f>'[2]1.2_OriginalTargets_AfterMC'!AL352</f>
        <v>0</v>
      </c>
      <c r="AC67" s="487">
        <f>'[2]1.2_OriginalTargets_AfterMC'!AM352</f>
        <v>0</v>
      </c>
      <c r="AD67" s="487">
        <f>'[2]1.2_OriginalTargets_AfterMC'!AN352</f>
        <v>0</v>
      </c>
      <c r="AE67" s="487">
        <f>'[2]1.2_OriginalTargets_AfterMC'!AO352</f>
        <v>0</v>
      </c>
      <c r="AF67" s="488">
        <f>'[2]1.2_OriginalTargets_AfterMC'!AP352</f>
        <v>0</v>
      </c>
      <c r="AG67" s="482"/>
      <c r="AH67" s="487">
        <f>'[2]1.2_OriginalTargets_AfterMC'!AR352</f>
        <v>0</v>
      </c>
      <c r="AI67" s="487">
        <f>'[2]1.2_OriginalTargets_AfterMC'!AS352</f>
        <v>0</v>
      </c>
      <c r="AJ67" s="487">
        <f>'[2]1.2_OriginalTargets_AfterMC'!AT352</f>
        <v>0</v>
      </c>
      <c r="AK67" s="487">
        <f>'[2]1.2_OriginalTargets_AfterMC'!AU352</f>
        <v>0</v>
      </c>
      <c r="AL67" s="487">
        <f>'[2]1.2_OriginalTargets_AfterMC'!AV352</f>
        <v>0</v>
      </c>
      <c r="AM67" s="488">
        <f>'[2]1.2_OriginalTargets_AfterMC'!AW352</f>
        <v>0</v>
      </c>
      <c r="AN67" s="482"/>
      <c r="AO67" s="487">
        <f>'[2]1.2_OriginalTargets_AfterMC'!AY352</f>
        <v>0</v>
      </c>
      <c r="AP67" s="487">
        <f>'[2]1.2_OriginalTargets_AfterMC'!AZ352</f>
        <v>0</v>
      </c>
      <c r="AQ67" s="487">
        <f>'[2]1.2_OriginalTargets_AfterMC'!BA352</f>
        <v>0</v>
      </c>
      <c r="AR67" s="487">
        <f>'[2]1.2_OriginalTargets_AfterMC'!BB352</f>
        <v>0</v>
      </c>
      <c r="AS67" s="487">
        <f>'[2]1.2_OriginalTargets_AfterMC'!BC352</f>
        <v>0</v>
      </c>
      <c r="AT67" s="488">
        <f>'[2]1.2_OriginalTargets_AfterMC'!BD352</f>
        <v>0</v>
      </c>
      <c r="AU67" s="482"/>
      <c r="AV67" s="487">
        <f>'[2]1.2_OriginalTargets_AfterMC'!BF352</f>
        <v>0</v>
      </c>
      <c r="AW67" s="487">
        <f>'[2]1.2_OriginalTargets_AfterMC'!BG352</f>
        <v>0</v>
      </c>
      <c r="AX67" s="487">
        <f>'[2]1.2_OriginalTargets_AfterMC'!BH352</f>
        <v>0</v>
      </c>
      <c r="AY67" s="487">
        <f>'[2]1.2_OriginalTargets_AfterMC'!BI352</f>
        <v>0</v>
      </c>
      <c r="AZ67" s="487">
        <f>'[2]1.2_OriginalTargets_AfterMC'!BJ352</f>
        <v>0</v>
      </c>
      <c r="BA67" s="488">
        <f>'[2]1.2_OriginalTargets_AfterMC'!BK352</f>
        <v>0</v>
      </c>
    </row>
    <row r="68" spans="1:53" ht="13.15" x14ac:dyDescent="0.35">
      <c r="A68" s="483"/>
      <c r="B68" s="484"/>
      <c r="C68" s="485"/>
      <c r="D68" s="486"/>
      <c r="E68" s="479" t="s">
        <v>33</v>
      </c>
      <c r="F68" s="487">
        <f>'[2]1.2_OriginalTargets_AfterMC'!I353</f>
        <v>22</v>
      </c>
      <c r="G68" s="487">
        <f>'[2]1.2_OriginalTargets_AfterMC'!J353</f>
        <v>0</v>
      </c>
      <c r="H68" s="487">
        <f>'[2]1.2_OriginalTargets_AfterMC'!K353</f>
        <v>16</v>
      </c>
      <c r="I68" s="487">
        <f>'[2]1.2_OriginalTargets_AfterMC'!L353</f>
        <v>3</v>
      </c>
      <c r="J68" s="487">
        <f>'[2]1.2_OriginalTargets_AfterMC'!M353</f>
        <v>2</v>
      </c>
      <c r="K68" s="488">
        <f>'[2]1.2_OriginalTargets_AfterMC'!N353</f>
        <v>1</v>
      </c>
      <c r="M68" s="487">
        <f>'[2]1.2_OriginalTargets_AfterMC'!S353</f>
        <v>22</v>
      </c>
      <c r="N68" s="487">
        <f>'[2]1.2_OriginalTargets_AfterMC'!T353</f>
        <v>1</v>
      </c>
      <c r="O68" s="487">
        <f>'[2]1.2_OriginalTargets_AfterMC'!U353</f>
        <v>20</v>
      </c>
      <c r="P68" s="487">
        <f>'[2]1.2_OriginalTargets_AfterMC'!V353</f>
        <v>0</v>
      </c>
      <c r="Q68" s="487">
        <f>'[2]1.2_OriginalTargets_AfterMC'!W353</f>
        <v>0</v>
      </c>
      <c r="R68" s="488">
        <f>'[2]1.2_OriginalTargets_AfterMC'!X353</f>
        <v>1</v>
      </c>
      <c r="T68" s="487">
        <f>'[2]1.2_OriginalTargets_AfterMC'!AC353</f>
        <v>22</v>
      </c>
      <c r="U68" s="487">
        <f>'[2]1.2_OriginalTargets_AfterMC'!AD353</f>
        <v>0</v>
      </c>
      <c r="V68" s="487">
        <f>'[2]1.2_OriginalTargets_AfterMC'!AE353</f>
        <v>16</v>
      </c>
      <c r="W68" s="487">
        <f>'[2]1.2_OriginalTargets_AfterMC'!AF353</f>
        <v>0</v>
      </c>
      <c r="X68" s="487">
        <f>'[2]1.2_OriginalTargets_AfterMC'!AG353</f>
        <v>0</v>
      </c>
      <c r="Y68" s="488">
        <f>'[2]1.2_OriginalTargets_AfterMC'!AH353</f>
        <v>6</v>
      </c>
      <c r="AA68" s="487">
        <f>'[2]1.2_OriginalTargets_AfterMC'!AK353</f>
        <v>5</v>
      </c>
      <c r="AB68" s="487">
        <f>'[2]1.2_OriginalTargets_AfterMC'!AL353</f>
        <v>1</v>
      </c>
      <c r="AC68" s="487">
        <f>'[2]1.2_OriginalTargets_AfterMC'!AM353</f>
        <v>4</v>
      </c>
      <c r="AD68" s="487">
        <f>'[2]1.2_OriginalTargets_AfterMC'!AN353</f>
        <v>0</v>
      </c>
      <c r="AE68" s="487">
        <f>'[2]1.2_OriginalTargets_AfterMC'!AO353</f>
        <v>0</v>
      </c>
      <c r="AF68" s="488">
        <f>'[2]1.2_OriginalTargets_AfterMC'!AP353</f>
        <v>-5</v>
      </c>
      <c r="AG68" s="482"/>
      <c r="AH68" s="487">
        <f>'[2]1.2_OriginalTargets_AfterMC'!AR353</f>
        <v>0</v>
      </c>
      <c r="AI68" s="487">
        <f>'[2]1.2_OriginalTargets_AfterMC'!AS353</f>
        <v>0</v>
      </c>
      <c r="AJ68" s="487">
        <f>'[2]1.2_OriginalTargets_AfterMC'!AT353</f>
        <v>0</v>
      </c>
      <c r="AK68" s="487">
        <f>'[2]1.2_OriginalTargets_AfterMC'!AU353</f>
        <v>0</v>
      </c>
      <c r="AL68" s="487">
        <f>'[2]1.2_OriginalTargets_AfterMC'!AV353</f>
        <v>0</v>
      </c>
      <c r="AM68" s="488">
        <f>'[2]1.2_OriginalTargets_AfterMC'!AW353</f>
        <v>0</v>
      </c>
      <c r="AN68" s="482"/>
      <c r="AO68" s="487">
        <f>'[2]1.2_OriginalTargets_AfterMC'!AY353</f>
        <v>5</v>
      </c>
      <c r="AP68" s="487">
        <f>'[2]1.2_OriginalTargets_AfterMC'!AZ353</f>
        <v>1</v>
      </c>
      <c r="AQ68" s="487">
        <f>'[2]1.2_OriginalTargets_AfterMC'!BA353</f>
        <v>4</v>
      </c>
      <c r="AR68" s="487">
        <f>'[2]1.2_OriginalTargets_AfterMC'!BB353</f>
        <v>0</v>
      </c>
      <c r="AS68" s="487">
        <f>'[2]1.2_OriginalTargets_AfterMC'!BC353</f>
        <v>0</v>
      </c>
      <c r="AT68" s="488">
        <f>'[2]1.2_OriginalTargets_AfterMC'!BD353</f>
        <v>-5</v>
      </c>
      <c r="AU68" s="482"/>
      <c r="AV68" s="487">
        <f>'[2]1.2_OriginalTargets_AfterMC'!BF353</f>
        <v>0</v>
      </c>
      <c r="AW68" s="487">
        <f>'[2]1.2_OriginalTargets_AfterMC'!BG353</f>
        <v>0</v>
      </c>
      <c r="AX68" s="487">
        <f>'[2]1.2_OriginalTargets_AfterMC'!BH353</f>
        <v>0</v>
      </c>
      <c r="AY68" s="487">
        <f>'[2]1.2_OriginalTargets_AfterMC'!BI353</f>
        <v>0</v>
      </c>
      <c r="AZ68" s="487">
        <f>'[2]1.2_OriginalTargets_AfterMC'!BJ353</f>
        <v>0</v>
      </c>
      <c r="BA68" s="488">
        <f>'[2]1.2_OriginalTargets_AfterMC'!BK353</f>
        <v>0</v>
      </c>
    </row>
    <row r="69" spans="1:53" ht="13.5" thickBot="1" x14ac:dyDescent="0.4">
      <c r="A69" s="483"/>
      <c r="B69" s="489"/>
      <c r="C69" s="490"/>
      <c r="D69" s="491"/>
      <c r="E69" s="492" t="s">
        <v>34</v>
      </c>
      <c r="F69" s="493">
        <f>'[2]1.2_OriginalTargets_AfterMC'!I354</f>
        <v>0</v>
      </c>
      <c r="G69" s="493">
        <f>'[2]1.2_OriginalTargets_AfterMC'!J354</f>
        <v>0</v>
      </c>
      <c r="H69" s="493">
        <f>'[2]1.2_OriginalTargets_AfterMC'!K354</f>
        <v>0</v>
      </c>
      <c r="I69" s="493">
        <f>'[2]1.2_OriginalTargets_AfterMC'!L354</f>
        <v>0</v>
      </c>
      <c r="J69" s="493">
        <f>'[2]1.2_OriginalTargets_AfterMC'!M354</f>
        <v>0</v>
      </c>
      <c r="K69" s="494">
        <f>'[2]1.2_OriginalTargets_AfterMC'!N354</f>
        <v>0</v>
      </c>
      <c r="M69" s="493">
        <f>'[2]1.2_OriginalTargets_AfterMC'!S354</f>
        <v>0</v>
      </c>
      <c r="N69" s="493">
        <f>'[2]1.2_OriginalTargets_AfterMC'!T354</f>
        <v>0</v>
      </c>
      <c r="O69" s="493">
        <f>'[2]1.2_OriginalTargets_AfterMC'!U354</f>
        <v>0</v>
      </c>
      <c r="P69" s="493">
        <f>'[2]1.2_OriginalTargets_AfterMC'!V354</f>
        <v>0</v>
      </c>
      <c r="Q69" s="493">
        <f>'[2]1.2_OriginalTargets_AfterMC'!W354</f>
        <v>0</v>
      </c>
      <c r="R69" s="494">
        <f>'[2]1.2_OriginalTargets_AfterMC'!X354</f>
        <v>0</v>
      </c>
      <c r="T69" s="493">
        <f>'[2]1.2_OriginalTargets_AfterMC'!AC354</f>
        <v>0</v>
      </c>
      <c r="U69" s="493">
        <f>'[2]1.2_OriginalTargets_AfterMC'!AD354</f>
        <v>0</v>
      </c>
      <c r="V69" s="493">
        <f>'[2]1.2_OriginalTargets_AfterMC'!AE354</f>
        <v>0</v>
      </c>
      <c r="W69" s="493">
        <f>'[2]1.2_OriginalTargets_AfterMC'!AF354</f>
        <v>0</v>
      </c>
      <c r="X69" s="493">
        <f>'[2]1.2_OriginalTargets_AfterMC'!AG354</f>
        <v>0</v>
      </c>
      <c r="Y69" s="494">
        <f>'[2]1.2_OriginalTargets_AfterMC'!AH354</f>
        <v>0</v>
      </c>
      <c r="AA69" s="493">
        <f>'[2]1.2_OriginalTargets_AfterMC'!AK354</f>
        <v>0</v>
      </c>
      <c r="AB69" s="493">
        <f>'[2]1.2_OriginalTargets_AfterMC'!AL354</f>
        <v>0</v>
      </c>
      <c r="AC69" s="493">
        <f>'[2]1.2_OriginalTargets_AfterMC'!AM354</f>
        <v>0</v>
      </c>
      <c r="AD69" s="493">
        <f>'[2]1.2_OriginalTargets_AfterMC'!AN354</f>
        <v>0</v>
      </c>
      <c r="AE69" s="493">
        <f>'[2]1.2_OriginalTargets_AfterMC'!AO354</f>
        <v>0</v>
      </c>
      <c r="AF69" s="494">
        <f>'[2]1.2_OriginalTargets_AfterMC'!AP354</f>
        <v>0</v>
      </c>
      <c r="AG69" s="482"/>
      <c r="AH69" s="493">
        <f>'[2]1.2_OriginalTargets_AfterMC'!AR354</f>
        <v>0</v>
      </c>
      <c r="AI69" s="493">
        <f>'[2]1.2_OriginalTargets_AfterMC'!AS354</f>
        <v>0</v>
      </c>
      <c r="AJ69" s="493">
        <f>'[2]1.2_OriginalTargets_AfterMC'!AT354</f>
        <v>0</v>
      </c>
      <c r="AK69" s="493">
        <f>'[2]1.2_OriginalTargets_AfterMC'!AU354</f>
        <v>0</v>
      </c>
      <c r="AL69" s="493">
        <f>'[2]1.2_OriginalTargets_AfterMC'!AV354</f>
        <v>0</v>
      </c>
      <c r="AM69" s="494">
        <f>'[2]1.2_OriginalTargets_AfterMC'!AW354</f>
        <v>0</v>
      </c>
      <c r="AN69" s="482"/>
      <c r="AO69" s="493">
        <f>'[2]1.2_OriginalTargets_AfterMC'!AY354</f>
        <v>0</v>
      </c>
      <c r="AP69" s="493">
        <f>'[2]1.2_OriginalTargets_AfterMC'!AZ354</f>
        <v>0</v>
      </c>
      <c r="AQ69" s="493">
        <f>'[2]1.2_OriginalTargets_AfterMC'!BA354</f>
        <v>0</v>
      </c>
      <c r="AR69" s="493">
        <f>'[2]1.2_OriginalTargets_AfterMC'!BB354</f>
        <v>0</v>
      </c>
      <c r="AS69" s="493">
        <f>'[2]1.2_OriginalTargets_AfterMC'!BC354</f>
        <v>0</v>
      </c>
      <c r="AT69" s="494">
        <f>'[2]1.2_OriginalTargets_AfterMC'!BD354</f>
        <v>0</v>
      </c>
      <c r="AU69" s="482"/>
      <c r="AV69" s="493">
        <f>'[2]1.2_OriginalTargets_AfterMC'!BF354</f>
        <v>0</v>
      </c>
      <c r="AW69" s="493">
        <f>'[2]1.2_OriginalTargets_AfterMC'!BG354</f>
        <v>0</v>
      </c>
      <c r="AX69" s="493">
        <f>'[2]1.2_OriginalTargets_AfterMC'!BH354</f>
        <v>0</v>
      </c>
      <c r="AY69" s="493">
        <f>'[2]1.2_OriginalTargets_AfterMC'!BI354</f>
        <v>0</v>
      </c>
      <c r="AZ69" s="493">
        <f>'[2]1.2_OriginalTargets_AfterMC'!BJ354</f>
        <v>0</v>
      </c>
      <c r="BA69" s="494">
        <f>'[2]1.2_OriginalTargets_AfterMC'!BK354</f>
        <v>0</v>
      </c>
    </row>
    <row r="70" spans="1:53" ht="25.5" x14ac:dyDescent="0.35">
      <c r="A70" s="495" t="s">
        <v>20</v>
      </c>
      <c r="B70" s="476">
        <v>14</v>
      </c>
      <c r="C70" s="477" t="s">
        <v>20</v>
      </c>
      <c r="D70" s="478" t="s">
        <v>37</v>
      </c>
      <c r="E70" s="496" t="s">
        <v>31</v>
      </c>
      <c r="F70" s="480">
        <f>'[2]1.2_OriginalTargets_AfterMC'!I355</f>
        <v>0</v>
      </c>
      <c r="G70" s="480">
        <f>'[2]1.2_OriginalTargets_AfterMC'!J355</f>
        <v>0</v>
      </c>
      <c r="H70" s="480">
        <f>'[2]1.2_OriginalTargets_AfterMC'!K355</f>
        <v>0</v>
      </c>
      <c r="I70" s="480">
        <f>'[2]1.2_OriginalTargets_AfterMC'!L355</f>
        <v>0</v>
      </c>
      <c r="J70" s="480">
        <f>'[2]1.2_OriginalTargets_AfterMC'!M355</f>
        <v>0</v>
      </c>
      <c r="K70" s="481">
        <f>'[2]1.2_OriginalTargets_AfterMC'!N355</f>
        <v>0</v>
      </c>
      <c r="M70" s="480">
        <f>'[2]1.2_OriginalTargets_AfterMC'!S355</f>
        <v>0</v>
      </c>
      <c r="N70" s="480">
        <f>'[2]1.2_OriginalTargets_AfterMC'!T355</f>
        <v>0</v>
      </c>
      <c r="O70" s="480">
        <f>'[2]1.2_OriginalTargets_AfterMC'!U355</f>
        <v>0</v>
      </c>
      <c r="P70" s="480">
        <f>'[2]1.2_OriginalTargets_AfterMC'!V355</f>
        <v>0</v>
      </c>
      <c r="Q70" s="480">
        <f>'[2]1.2_OriginalTargets_AfterMC'!W355</f>
        <v>0</v>
      </c>
      <c r="R70" s="481">
        <f>'[2]1.2_OriginalTargets_AfterMC'!X355</f>
        <v>0</v>
      </c>
      <c r="T70" s="480">
        <f>'[2]1.2_OriginalTargets_AfterMC'!AC355</f>
        <v>0</v>
      </c>
      <c r="U70" s="480">
        <f>'[2]1.2_OriginalTargets_AfterMC'!AD355</f>
        <v>0</v>
      </c>
      <c r="V70" s="480">
        <f>'[2]1.2_OriginalTargets_AfterMC'!AE355</f>
        <v>0</v>
      </c>
      <c r="W70" s="480">
        <f>'[2]1.2_OriginalTargets_AfterMC'!AF355</f>
        <v>0</v>
      </c>
      <c r="X70" s="480">
        <f>'[2]1.2_OriginalTargets_AfterMC'!AG355</f>
        <v>0</v>
      </c>
      <c r="Y70" s="481">
        <f>'[2]1.2_OriginalTargets_AfterMC'!AH355</f>
        <v>0</v>
      </c>
      <c r="AA70" s="480">
        <f>'[2]1.2_OriginalTargets_AfterMC'!AK355</f>
        <v>0</v>
      </c>
      <c r="AB70" s="480">
        <f>'[2]1.2_OriginalTargets_AfterMC'!AL355</f>
        <v>0</v>
      </c>
      <c r="AC70" s="480">
        <f>'[2]1.2_OriginalTargets_AfterMC'!AM355</f>
        <v>0</v>
      </c>
      <c r="AD70" s="480">
        <f>'[2]1.2_OriginalTargets_AfterMC'!AN355</f>
        <v>0</v>
      </c>
      <c r="AE70" s="480">
        <f>'[2]1.2_OriginalTargets_AfterMC'!AO355</f>
        <v>0</v>
      </c>
      <c r="AF70" s="481">
        <f>'[2]1.2_OriginalTargets_AfterMC'!AP355</f>
        <v>0</v>
      </c>
      <c r="AG70" s="482"/>
      <c r="AH70" s="480">
        <f>'[2]1.2_OriginalTargets_AfterMC'!AR355</f>
        <v>0</v>
      </c>
      <c r="AI70" s="480">
        <f>'[2]1.2_OriginalTargets_AfterMC'!AS355</f>
        <v>0</v>
      </c>
      <c r="AJ70" s="480">
        <f>'[2]1.2_OriginalTargets_AfterMC'!AT355</f>
        <v>0</v>
      </c>
      <c r="AK70" s="480">
        <f>'[2]1.2_OriginalTargets_AfterMC'!AU355</f>
        <v>0</v>
      </c>
      <c r="AL70" s="480">
        <f>'[2]1.2_OriginalTargets_AfterMC'!AV355</f>
        <v>0</v>
      </c>
      <c r="AM70" s="481">
        <f>'[2]1.2_OriginalTargets_AfterMC'!AW355</f>
        <v>0</v>
      </c>
      <c r="AN70" s="482"/>
      <c r="AO70" s="480">
        <f>'[2]1.2_OriginalTargets_AfterMC'!AY355</f>
        <v>0</v>
      </c>
      <c r="AP70" s="480">
        <f>'[2]1.2_OriginalTargets_AfterMC'!AZ355</f>
        <v>0</v>
      </c>
      <c r="AQ70" s="480">
        <f>'[2]1.2_OriginalTargets_AfterMC'!BA355</f>
        <v>0</v>
      </c>
      <c r="AR70" s="480">
        <f>'[2]1.2_OriginalTargets_AfterMC'!BB355</f>
        <v>0</v>
      </c>
      <c r="AS70" s="480">
        <f>'[2]1.2_OriginalTargets_AfterMC'!BC355</f>
        <v>0</v>
      </c>
      <c r="AT70" s="481">
        <f>'[2]1.2_OriginalTargets_AfterMC'!BD355</f>
        <v>0</v>
      </c>
      <c r="AU70" s="482"/>
      <c r="AV70" s="480">
        <f>'[2]1.2_OriginalTargets_AfterMC'!BF355</f>
        <v>0</v>
      </c>
      <c r="AW70" s="480">
        <f>'[2]1.2_OriginalTargets_AfterMC'!BG355</f>
        <v>0</v>
      </c>
      <c r="AX70" s="480">
        <f>'[2]1.2_OriginalTargets_AfterMC'!BH355</f>
        <v>0</v>
      </c>
      <c r="AY70" s="480">
        <f>'[2]1.2_OriginalTargets_AfterMC'!BI355</f>
        <v>0</v>
      </c>
      <c r="AZ70" s="480">
        <f>'[2]1.2_OriginalTargets_AfterMC'!BJ355</f>
        <v>0</v>
      </c>
      <c r="BA70" s="481">
        <f>'[2]1.2_OriginalTargets_AfterMC'!BK355</f>
        <v>0</v>
      </c>
    </row>
    <row r="71" spans="1:53" ht="13.15" x14ac:dyDescent="0.35">
      <c r="A71" s="483"/>
      <c r="B71" s="484"/>
      <c r="C71" s="485"/>
      <c r="D71" s="486"/>
      <c r="E71" s="479" t="s">
        <v>32</v>
      </c>
      <c r="F71" s="487">
        <f>'[2]1.2_OriginalTargets_AfterMC'!I356</f>
        <v>23</v>
      </c>
      <c r="G71" s="487">
        <f>'[2]1.2_OriginalTargets_AfterMC'!J356</f>
        <v>5</v>
      </c>
      <c r="H71" s="487">
        <f>'[2]1.2_OriginalTargets_AfterMC'!K356</f>
        <v>2</v>
      </c>
      <c r="I71" s="487">
        <f>'[2]1.2_OriginalTargets_AfterMC'!L356</f>
        <v>14</v>
      </c>
      <c r="J71" s="487">
        <f>'[2]1.2_OriginalTargets_AfterMC'!M356</f>
        <v>2</v>
      </c>
      <c r="K71" s="488">
        <f>'[2]1.2_OriginalTargets_AfterMC'!N356</f>
        <v>0</v>
      </c>
      <c r="M71" s="487">
        <f>'[2]1.2_OriginalTargets_AfterMC'!S356</f>
        <v>17</v>
      </c>
      <c r="N71" s="487">
        <f>'[2]1.2_OriginalTargets_AfterMC'!T356</f>
        <v>0</v>
      </c>
      <c r="O71" s="487">
        <f>'[2]1.2_OriginalTargets_AfterMC'!U356</f>
        <v>7</v>
      </c>
      <c r="P71" s="487">
        <f>'[2]1.2_OriginalTargets_AfterMC'!V356</f>
        <v>2</v>
      </c>
      <c r="Q71" s="487">
        <f>'[2]1.2_OriginalTargets_AfterMC'!W356</f>
        <v>8</v>
      </c>
      <c r="R71" s="488">
        <f>'[2]1.2_OriginalTargets_AfterMC'!X356</f>
        <v>0</v>
      </c>
      <c r="T71" s="487">
        <f>'[2]1.2_OriginalTargets_AfterMC'!AC356</f>
        <v>23</v>
      </c>
      <c r="U71" s="487">
        <f>'[2]1.2_OriginalTargets_AfterMC'!AD356</f>
        <v>0</v>
      </c>
      <c r="V71" s="487">
        <f>'[2]1.2_OriginalTargets_AfterMC'!AE356</f>
        <v>5</v>
      </c>
      <c r="W71" s="487">
        <f>'[2]1.2_OriginalTargets_AfterMC'!AF356</f>
        <v>2</v>
      </c>
      <c r="X71" s="487">
        <f>'[2]1.2_OriginalTargets_AfterMC'!AG356</f>
        <v>14</v>
      </c>
      <c r="Y71" s="488">
        <f>'[2]1.2_OriginalTargets_AfterMC'!AH356</f>
        <v>2</v>
      </c>
      <c r="AA71" s="487">
        <f>'[2]1.2_OriginalTargets_AfterMC'!AK356</f>
        <v>8</v>
      </c>
      <c r="AB71" s="487">
        <f>'[2]1.2_OriginalTargets_AfterMC'!AL356</f>
        <v>0</v>
      </c>
      <c r="AC71" s="487">
        <f>'[2]1.2_OriginalTargets_AfterMC'!AM356</f>
        <v>2</v>
      </c>
      <c r="AD71" s="487">
        <f>'[2]1.2_OriginalTargets_AfterMC'!AN356</f>
        <v>0</v>
      </c>
      <c r="AE71" s="487">
        <f>'[2]1.2_OriginalTargets_AfterMC'!AO356</f>
        <v>-6</v>
      </c>
      <c r="AF71" s="488">
        <f>'[2]1.2_OriginalTargets_AfterMC'!AP356</f>
        <v>-2</v>
      </c>
      <c r="AG71" s="482"/>
      <c r="AH71" s="487">
        <f>'[2]1.2_OriginalTargets_AfterMC'!AR356</f>
        <v>0</v>
      </c>
      <c r="AI71" s="487">
        <f>'[2]1.2_OriginalTargets_AfterMC'!AS356</f>
        <v>0</v>
      </c>
      <c r="AJ71" s="487">
        <f>'[2]1.2_OriginalTargets_AfterMC'!AT356</f>
        <v>0</v>
      </c>
      <c r="AK71" s="487">
        <f>'[2]1.2_OriginalTargets_AfterMC'!AU356</f>
        <v>0</v>
      </c>
      <c r="AL71" s="487">
        <f>'[2]1.2_OriginalTargets_AfterMC'!AV356</f>
        <v>0</v>
      </c>
      <c r="AM71" s="488">
        <f>'[2]1.2_OriginalTargets_AfterMC'!AW356</f>
        <v>0</v>
      </c>
      <c r="AN71" s="482"/>
      <c r="AO71" s="487">
        <f>'[2]1.2_OriginalTargets_AfterMC'!AY356</f>
        <v>2</v>
      </c>
      <c r="AP71" s="487">
        <f>'[2]1.2_OriginalTargets_AfterMC'!AZ356</f>
        <v>0</v>
      </c>
      <c r="AQ71" s="487">
        <f>'[2]1.2_OriginalTargets_AfterMC'!BA356</f>
        <v>2</v>
      </c>
      <c r="AR71" s="487">
        <f>'[2]1.2_OriginalTargets_AfterMC'!BB356</f>
        <v>0</v>
      </c>
      <c r="AS71" s="487">
        <f>'[2]1.2_OriginalTargets_AfterMC'!BC356</f>
        <v>0</v>
      </c>
      <c r="AT71" s="488">
        <f>'[2]1.2_OriginalTargets_AfterMC'!BD356</f>
        <v>-2</v>
      </c>
      <c r="AU71" s="482"/>
      <c r="AV71" s="487">
        <f>'[2]1.2_OriginalTargets_AfterMC'!BF356</f>
        <v>6</v>
      </c>
      <c r="AW71" s="487">
        <f>'[2]1.2_OriginalTargets_AfterMC'!BG356</f>
        <v>0</v>
      </c>
      <c r="AX71" s="487">
        <f>'[2]1.2_OriginalTargets_AfterMC'!BH356</f>
        <v>0</v>
      </c>
      <c r="AY71" s="487">
        <f>'[2]1.2_OriginalTargets_AfterMC'!BI356</f>
        <v>0</v>
      </c>
      <c r="AZ71" s="487">
        <f>'[2]1.2_OriginalTargets_AfterMC'!BJ356</f>
        <v>6</v>
      </c>
      <c r="BA71" s="488">
        <f>'[2]1.2_OriginalTargets_AfterMC'!BK356</f>
        <v>0</v>
      </c>
    </row>
    <row r="72" spans="1:53" ht="13.15" x14ac:dyDescent="0.35">
      <c r="A72" s="483"/>
      <c r="B72" s="484"/>
      <c r="C72" s="485"/>
      <c r="D72" s="486"/>
      <c r="E72" s="479" t="s">
        <v>33</v>
      </c>
      <c r="F72" s="487">
        <f>'[2]1.2_OriginalTargets_AfterMC'!I357</f>
        <v>17</v>
      </c>
      <c r="G72" s="487">
        <f>'[2]1.2_OriginalTargets_AfterMC'!J357</f>
        <v>0</v>
      </c>
      <c r="H72" s="487">
        <f>'[2]1.2_OriginalTargets_AfterMC'!K357</f>
        <v>9</v>
      </c>
      <c r="I72" s="487">
        <f>'[2]1.2_OriginalTargets_AfterMC'!L357</f>
        <v>6</v>
      </c>
      <c r="J72" s="487">
        <f>'[2]1.2_OriginalTargets_AfterMC'!M357</f>
        <v>2</v>
      </c>
      <c r="K72" s="488">
        <f>'[2]1.2_OriginalTargets_AfterMC'!N357</f>
        <v>0</v>
      </c>
      <c r="M72" s="487">
        <f>'[2]1.2_OriginalTargets_AfterMC'!S357</f>
        <v>17</v>
      </c>
      <c r="N72" s="487">
        <f>'[2]1.2_OriginalTargets_AfterMC'!T357</f>
        <v>0</v>
      </c>
      <c r="O72" s="487">
        <f>'[2]1.2_OriginalTargets_AfterMC'!U357</f>
        <v>5</v>
      </c>
      <c r="P72" s="487">
        <f>'[2]1.2_OriginalTargets_AfterMC'!V357</f>
        <v>9</v>
      </c>
      <c r="Q72" s="487">
        <f>'[2]1.2_OriginalTargets_AfterMC'!W357</f>
        <v>3</v>
      </c>
      <c r="R72" s="488">
        <f>'[2]1.2_OriginalTargets_AfterMC'!X357</f>
        <v>0</v>
      </c>
      <c r="T72" s="487">
        <f>'[2]1.2_OriginalTargets_AfterMC'!AC357</f>
        <v>17</v>
      </c>
      <c r="U72" s="487">
        <f>'[2]1.2_OriginalTargets_AfterMC'!AD357</f>
        <v>0</v>
      </c>
      <c r="V72" s="487">
        <f>'[2]1.2_OriginalTargets_AfterMC'!AE357</f>
        <v>0</v>
      </c>
      <c r="W72" s="487">
        <f>'[2]1.2_OriginalTargets_AfterMC'!AF357</f>
        <v>9</v>
      </c>
      <c r="X72" s="487">
        <f>'[2]1.2_OriginalTargets_AfterMC'!AG357</f>
        <v>6</v>
      </c>
      <c r="Y72" s="488">
        <f>'[2]1.2_OriginalTargets_AfterMC'!AH357</f>
        <v>2</v>
      </c>
      <c r="AA72" s="487">
        <f>'[2]1.2_OriginalTargets_AfterMC'!AK357</f>
        <v>5</v>
      </c>
      <c r="AB72" s="487">
        <f>'[2]1.2_OriginalTargets_AfterMC'!AL357</f>
        <v>0</v>
      </c>
      <c r="AC72" s="487">
        <f>'[2]1.2_OriginalTargets_AfterMC'!AM357</f>
        <v>5</v>
      </c>
      <c r="AD72" s="487">
        <f>'[2]1.2_OriginalTargets_AfterMC'!AN357</f>
        <v>0</v>
      </c>
      <c r="AE72" s="487">
        <f>'[2]1.2_OriginalTargets_AfterMC'!AO357</f>
        <v>-3</v>
      </c>
      <c r="AF72" s="488">
        <f>'[2]1.2_OriginalTargets_AfterMC'!AP357</f>
        <v>-2</v>
      </c>
      <c r="AG72" s="482"/>
      <c r="AH72" s="487">
        <f>'[2]1.2_OriginalTargets_AfterMC'!AR357</f>
        <v>0</v>
      </c>
      <c r="AI72" s="487">
        <f>'[2]1.2_OriginalTargets_AfterMC'!AS357</f>
        <v>0</v>
      </c>
      <c r="AJ72" s="487">
        <f>'[2]1.2_OriginalTargets_AfterMC'!AT357</f>
        <v>0</v>
      </c>
      <c r="AK72" s="487">
        <f>'[2]1.2_OriginalTargets_AfterMC'!AU357</f>
        <v>0</v>
      </c>
      <c r="AL72" s="487">
        <f>'[2]1.2_OriginalTargets_AfterMC'!AV357</f>
        <v>0</v>
      </c>
      <c r="AM72" s="488">
        <f>'[2]1.2_OriginalTargets_AfterMC'!AW357</f>
        <v>0</v>
      </c>
      <c r="AN72" s="482"/>
      <c r="AO72" s="487">
        <f>'[2]1.2_OriginalTargets_AfterMC'!AY357</f>
        <v>5</v>
      </c>
      <c r="AP72" s="487">
        <f>'[2]1.2_OriginalTargets_AfterMC'!AZ357</f>
        <v>0</v>
      </c>
      <c r="AQ72" s="487">
        <f>'[2]1.2_OriginalTargets_AfterMC'!BA357</f>
        <v>5</v>
      </c>
      <c r="AR72" s="487">
        <f>'[2]1.2_OriginalTargets_AfterMC'!BB357</f>
        <v>0</v>
      </c>
      <c r="AS72" s="487">
        <f>'[2]1.2_OriginalTargets_AfterMC'!BC357</f>
        <v>-3</v>
      </c>
      <c r="AT72" s="488">
        <f>'[2]1.2_OriginalTargets_AfterMC'!BD357</f>
        <v>-2</v>
      </c>
      <c r="AU72" s="482"/>
      <c r="AV72" s="487">
        <f>'[2]1.2_OriginalTargets_AfterMC'!BF357</f>
        <v>0</v>
      </c>
      <c r="AW72" s="487">
        <f>'[2]1.2_OriginalTargets_AfterMC'!BG357</f>
        <v>0</v>
      </c>
      <c r="AX72" s="487">
        <f>'[2]1.2_OriginalTargets_AfterMC'!BH357</f>
        <v>0</v>
      </c>
      <c r="AY72" s="487">
        <f>'[2]1.2_OriginalTargets_AfterMC'!BI357</f>
        <v>0</v>
      </c>
      <c r="AZ72" s="487">
        <f>'[2]1.2_OriginalTargets_AfterMC'!BJ357</f>
        <v>0</v>
      </c>
      <c r="BA72" s="488">
        <f>'[2]1.2_OriginalTargets_AfterMC'!BK357</f>
        <v>0</v>
      </c>
    </row>
    <row r="73" spans="1:53" ht="13.5" thickBot="1" x14ac:dyDescent="0.4">
      <c r="A73" s="483"/>
      <c r="B73" s="489"/>
      <c r="C73" s="490"/>
      <c r="D73" s="491"/>
      <c r="E73" s="492" t="s">
        <v>34</v>
      </c>
      <c r="F73" s="493">
        <f>'[2]1.2_OriginalTargets_AfterMC'!I358</f>
        <v>26</v>
      </c>
      <c r="G73" s="493">
        <f>'[2]1.2_OriginalTargets_AfterMC'!J358</f>
        <v>1</v>
      </c>
      <c r="H73" s="493">
        <f>'[2]1.2_OriginalTargets_AfterMC'!K358</f>
        <v>5</v>
      </c>
      <c r="I73" s="493">
        <f>'[2]1.2_OriginalTargets_AfterMC'!L358</f>
        <v>17</v>
      </c>
      <c r="J73" s="493">
        <f>'[2]1.2_OriginalTargets_AfterMC'!M358</f>
        <v>2</v>
      </c>
      <c r="K73" s="494">
        <f>'[2]1.2_OriginalTargets_AfterMC'!N358</f>
        <v>1</v>
      </c>
      <c r="M73" s="493">
        <f>'[2]1.2_OriginalTargets_AfterMC'!S358</f>
        <v>26</v>
      </c>
      <c r="N73" s="493">
        <f>'[2]1.2_OriginalTargets_AfterMC'!T358</f>
        <v>0</v>
      </c>
      <c r="O73" s="493">
        <f>'[2]1.2_OriginalTargets_AfterMC'!U358</f>
        <v>3</v>
      </c>
      <c r="P73" s="493">
        <f>'[2]1.2_OriginalTargets_AfterMC'!V358</f>
        <v>5</v>
      </c>
      <c r="Q73" s="493">
        <f>'[2]1.2_OriginalTargets_AfterMC'!W358</f>
        <v>17</v>
      </c>
      <c r="R73" s="494">
        <f>'[2]1.2_OriginalTargets_AfterMC'!X358</f>
        <v>1</v>
      </c>
      <c r="T73" s="493">
        <f>'[2]1.2_OriginalTargets_AfterMC'!AC358</f>
        <v>26</v>
      </c>
      <c r="U73" s="493">
        <f>'[2]1.2_OriginalTargets_AfterMC'!AD358</f>
        <v>0</v>
      </c>
      <c r="V73" s="493">
        <f>'[2]1.2_OriginalTargets_AfterMC'!AE358</f>
        <v>1</v>
      </c>
      <c r="W73" s="493">
        <f>'[2]1.2_OriginalTargets_AfterMC'!AF358</f>
        <v>5</v>
      </c>
      <c r="X73" s="493">
        <f>'[2]1.2_OriginalTargets_AfterMC'!AG358</f>
        <v>17</v>
      </c>
      <c r="Y73" s="494">
        <f>'[2]1.2_OriginalTargets_AfterMC'!AH358</f>
        <v>3</v>
      </c>
      <c r="AA73" s="493">
        <f>'[2]1.2_OriginalTargets_AfterMC'!AK358</f>
        <v>2</v>
      </c>
      <c r="AB73" s="493">
        <f>'[2]1.2_OriginalTargets_AfterMC'!AL358</f>
        <v>0</v>
      </c>
      <c r="AC73" s="493">
        <f>'[2]1.2_OriginalTargets_AfterMC'!AM358</f>
        <v>2</v>
      </c>
      <c r="AD73" s="493">
        <f>'[2]1.2_OriginalTargets_AfterMC'!AN358</f>
        <v>0</v>
      </c>
      <c r="AE73" s="493">
        <f>'[2]1.2_OriginalTargets_AfterMC'!AO358</f>
        <v>0</v>
      </c>
      <c r="AF73" s="494">
        <f>'[2]1.2_OriginalTargets_AfterMC'!AP358</f>
        <v>-2</v>
      </c>
      <c r="AG73" s="482"/>
      <c r="AH73" s="493">
        <f>'[2]1.2_OriginalTargets_AfterMC'!AR358</f>
        <v>0</v>
      </c>
      <c r="AI73" s="493">
        <f>'[2]1.2_OriginalTargets_AfterMC'!AS358</f>
        <v>0</v>
      </c>
      <c r="AJ73" s="493">
        <f>'[2]1.2_OriginalTargets_AfterMC'!AT358</f>
        <v>0</v>
      </c>
      <c r="AK73" s="493">
        <f>'[2]1.2_OriginalTargets_AfterMC'!AU358</f>
        <v>0</v>
      </c>
      <c r="AL73" s="493">
        <f>'[2]1.2_OriginalTargets_AfterMC'!AV358</f>
        <v>0</v>
      </c>
      <c r="AM73" s="494">
        <f>'[2]1.2_OriginalTargets_AfterMC'!AW358</f>
        <v>0</v>
      </c>
      <c r="AN73" s="482"/>
      <c r="AO73" s="493">
        <f>'[2]1.2_OriginalTargets_AfterMC'!AY358</f>
        <v>2</v>
      </c>
      <c r="AP73" s="493">
        <f>'[2]1.2_OriginalTargets_AfterMC'!AZ358</f>
        <v>0</v>
      </c>
      <c r="AQ73" s="493">
        <f>'[2]1.2_OriginalTargets_AfterMC'!BA358</f>
        <v>2</v>
      </c>
      <c r="AR73" s="493">
        <f>'[2]1.2_OriginalTargets_AfterMC'!BB358</f>
        <v>0</v>
      </c>
      <c r="AS73" s="493">
        <f>'[2]1.2_OriginalTargets_AfterMC'!BC358</f>
        <v>0</v>
      </c>
      <c r="AT73" s="494">
        <f>'[2]1.2_OriginalTargets_AfterMC'!BD358</f>
        <v>-2</v>
      </c>
      <c r="AU73" s="482"/>
      <c r="AV73" s="493">
        <f>'[2]1.2_OriginalTargets_AfterMC'!BF358</f>
        <v>0</v>
      </c>
      <c r="AW73" s="493">
        <f>'[2]1.2_OriginalTargets_AfterMC'!BG358</f>
        <v>0</v>
      </c>
      <c r="AX73" s="493">
        <f>'[2]1.2_OriginalTargets_AfterMC'!BH358</f>
        <v>0</v>
      </c>
      <c r="AY73" s="493">
        <f>'[2]1.2_OriginalTargets_AfterMC'!BI358</f>
        <v>0</v>
      </c>
      <c r="AZ73" s="493">
        <f>'[2]1.2_OriginalTargets_AfterMC'!BJ358</f>
        <v>0</v>
      </c>
      <c r="BA73" s="494">
        <f>'[2]1.2_OriginalTargets_AfterMC'!BK358</f>
        <v>0</v>
      </c>
    </row>
    <row r="74" spans="1:53" ht="26.25" x14ac:dyDescent="0.35">
      <c r="A74" s="495" t="s">
        <v>20</v>
      </c>
      <c r="B74" s="476">
        <v>18</v>
      </c>
      <c r="C74" s="477" t="s">
        <v>24</v>
      </c>
      <c r="D74" s="478" t="s">
        <v>37</v>
      </c>
      <c r="E74" s="496" t="s">
        <v>31</v>
      </c>
      <c r="F74" s="480">
        <f>'[2]1.2_OriginalTargets_AfterMC'!I359</f>
        <v>0</v>
      </c>
      <c r="G74" s="480">
        <f>'[2]1.2_OriginalTargets_AfterMC'!J359</f>
        <v>0</v>
      </c>
      <c r="H74" s="480">
        <f>'[2]1.2_OriginalTargets_AfterMC'!K359</f>
        <v>0</v>
      </c>
      <c r="I74" s="480">
        <f>'[2]1.2_OriginalTargets_AfterMC'!L359</f>
        <v>0</v>
      </c>
      <c r="J74" s="480">
        <f>'[2]1.2_OriginalTargets_AfterMC'!M359</f>
        <v>0</v>
      </c>
      <c r="K74" s="481">
        <f>'[2]1.2_OriginalTargets_AfterMC'!N359</f>
        <v>0</v>
      </c>
      <c r="M74" s="480">
        <f>'[2]1.2_OriginalTargets_AfterMC'!S359</f>
        <v>0</v>
      </c>
      <c r="N74" s="480">
        <f>'[2]1.2_OriginalTargets_AfterMC'!T359</f>
        <v>0</v>
      </c>
      <c r="O74" s="480">
        <f>'[2]1.2_OriginalTargets_AfterMC'!U359</f>
        <v>0</v>
      </c>
      <c r="P74" s="480">
        <f>'[2]1.2_OriginalTargets_AfterMC'!V359</f>
        <v>0</v>
      </c>
      <c r="Q74" s="480">
        <f>'[2]1.2_OriginalTargets_AfterMC'!W359</f>
        <v>0</v>
      </c>
      <c r="R74" s="481">
        <f>'[2]1.2_OriginalTargets_AfterMC'!X359</f>
        <v>0</v>
      </c>
      <c r="T74" s="480">
        <f>'[2]1.2_OriginalTargets_AfterMC'!AC359</f>
        <v>0</v>
      </c>
      <c r="U74" s="480">
        <f>'[2]1.2_OriginalTargets_AfterMC'!AD359</f>
        <v>0</v>
      </c>
      <c r="V74" s="480">
        <f>'[2]1.2_OriginalTargets_AfterMC'!AE359</f>
        <v>0</v>
      </c>
      <c r="W74" s="480">
        <f>'[2]1.2_OriginalTargets_AfterMC'!AF359</f>
        <v>0</v>
      </c>
      <c r="X74" s="480">
        <f>'[2]1.2_OriginalTargets_AfterMC'!AG359</f>
        <v>0</v>
      </c>
      <c r="Y74" s="481">
        <f>'[2]1.2_OriginalTargets_AfterMC'!AH359</f>
        <v>0</v>
      </c>
      <c r="AA74" s="480">
        <f>'[2]1.2_OriginalTargets_AfterMC'!AK359</f>
        <v>0</v>
      </c>
      <c r="AB74" s="480">
        <f>'[2]1.2_OriginalTargets_AfterMC'!AL359</f>
        <v>0</v>
      </c>
      <c r="AC74" s="480">
        <f>'[2]1.2_OriginalTargets_AfterMC'!AM359</f>
        <v>0</v>
      </c>
      <c r="AD74" s="480">
        <f>'[2]1.2_OriginalTargets_AfterMC'!AN359</f>
        <v>0</v>
      </c>
      <c r="AE74" s="480">
        <f>'[2]1.2_OriginalTargets_AfterMC'!AO359</f>
        <v>0</v>
      </c>
      <c r="AF74" s="481">
        <f>'[2]1.2_OriginalTargets_AfterMC'!AP359</f>
        <v>0</v>
      </c>
      <c r="AG74" s="482"/>
      <c r="AH74" s="480">
        <f>'[2]1.2_OriginalTargets_AfterMC'!AR359</f>
        <v>0</v>
      </c>
      <c r="AI74" s="480">
        <f>'[2]1.2_OriginalTargets_AfterMC'!AS359</f>
        <v>0</v>
      </c>
      <c r="AJ74" s="480">
        <f>'[2]1.2_OriginalTargets_AfterMC'!AT359</f>
        <v>0</v>
      </c>
      <c r="AK74" s="480">
        <f>'[2]1.2_OriginalTargets_AfterMC'!AU359</f>
        <v>0</v>
      </c>
      <c r="AL74" s="480">
        <f>'[2]1.2_OriginalTargets_AfterMC'!AV359</f>
        <v>0</v>
      </c>
      <c r="AM74" s="481">
        <f>'[2]1.2_OriginalTargets_AfterMC'!AW359</f>
        <v>0</v>
      </c>
      <c r="AN74" s="482"/>
      <c r="AO74" s="480">
        <f>'[2]1.2_OriginalTargets_AfterMC'!AY359</f>
        <v>0</v>
      </c>
      <c r="AP74" s="480">
        <f>'[2]1.2_OriginalTargets_AfterMC'!AZ359</f>
        <v>0</v>
      </c>
      <c r="AQ74" s="480">
        <f>'[2]1.2_OriginalTargets_AfterMC'!BA359</f>
        <v>0</v>
      </c>
      <c r="AR74" s="480">
        <f>'[2]1.2_OriginalTargets_AfterMC'!BB359</f>
        <v>0</v>
      </c>
      <c r="AS74" s="480">
        <f>'[2]1.2_OriginalTargets_AfterMC'!BC359</f>
        <v>0</v>
      </c>
      <c r="AT74" s="481">
        <f>'[2]1.2_OriginalTargets_AfterMC'!BD359</f>
        <v>0</v>
      </c>
      <c r="AU74" s="482"/>
      <c r="AV74" s="480">
        <f>'[2]1.2_OriginalTargets_AfterMC'!BF359</f>
        <v>0</v>
      </c>
      <c r="AW74" s="480">
        <f>'[2]1.2_OriginalTargets_AfterMC'!BG359</f>
        <v>0</v>
      </c>
      <c r="AX74" s="480">
        <f>'[2]1.2_OriginalTargets_AfterMC'!BH359</f>
        <v>0</v>
      </c>
      <c r="AY74" s="480">
        <f>'[2]1.2_OriginalTargets_AfterMC'!BI359</f>
        <v>0</v>
      </c>
      <c r="AZ74" s="480">
        <f>'[2]1.2_OriginalTargets_AfterMC'!BJ359</f>
        <v>0</v>
      </c>
      <c r="BA74" s="481">
        <f>'[2]1.2_OriginalTargets_AfterMC'!BK359</f>
        <v>0</v>
      </c>
    </row>
    <row r="75" spans="1:53" ht="13.15" x14ac:dyDescent="0.35">
      <c r="A75" s="483"/>
      <c r="B75" s="484"/>
      <c r="C75" s="485"/>
      <c r="D75" s="486"/>
      <c r="E75" s="479" t="s">
        <v>32</v>
      </c>
      <c r="F75" s="487">
        <f>'[2]1.2_OriginalTargets_AfterMC'!I360</f>
        <v>63</v>
      </c>
      <c r="G75" s="487">
        <f>'[2]1.2_OriginalTargets_AfterMC'!J360</f>
        <v>2</v>
      </c>
      <c r="H75" s="487">
        <f>'[2]1.2_OriginalTargets_AfterMC'!K360</f>
        <v>27</v>
      </c>
      <c r="I75" s="487">
        <f>'[2]1.2_OriginalTargets_AfterMC'!L360</f>
        <v>16</v>
      </c>
      <c r="J75" s="487">
        <f>'[2]1.2_OriginalTargets_AfterMC'!M360</f>
        <v>3</v>
      </c>
      <c r="K75" s="488">
        <f>'[2]1.2_OriginalTargets_AfterMC'!N360</f>
        <v>15</v>
      </c>
      <c r="M75" s="487">
        <f>'[2]1.2_OriginalTargets_AfterMC'!S360</f>
        <v>63</v>
      </c>
      <c r="N75" s="487">
        <f>'[2]1.2_OriginalTargets_AfterMC'!T360</f>
        <v>0</v>
      </c>
      <c r="O75" s="487">
        <f>'[2]1.2_OriginalTargets_AfterMC'!U360</f>
        <v>42</v>
      </c>
      <c r="P75" s="487">
        <f>'[2]1.2_OriginalTargets_AfterMC'!V360</f>
        <v>2</v>
      </c>
      <c r="Q75" s="487">
        <f>'[2]1.2_OriginalTargets_AfterMC'!W360</f>
        <v>9</v>
      </c>
      <c r="R75" s="488">
        <f>'[2]1.2_OriginalTargets_AfterMC'!X360</f>
        <v>10</v>
      </c>
      <c r="T75" s="487">
        <f>'[2]1.2_OriginalTargets_AfterMC'!AC360</f>
        <v>63</v>
      </c>
      <c r="U75" s="487">
        <f>'[2]1.2_OriginalTargets_AfterMC'!AD360</f>
        <v>0</v>
      </c>
      <c r="V75" s="487">
        <f>'[2]1.2_OriginalTargets_AfterMC'!AE360</f>
        <v>0</v>
      </c>
      <c r="W75" s="487">
        <f>'[2]1.2_OriginalTargets_AfterMC'!AF360</f>
        <v>2</v>
      </c>
      <c r="X75" s="487">
        <f>'[2]1.2_OriginalTargets_AfterMC'!AG360</f>
        <v>27</v>
      </c>
      <c r="Y75" s="488">
        <f>'[2]1.2_OriginalTargets_AfterMC'!AH360</f>
        <v>34</v>
      </c>
      <c r="AA75" s="487">
        <f>'[2]1.2_OriginalTargets_AfterMC'!AK360</f>
        <v>42</v>
      </c>
      <c r="AB75" s="487">
        <f>'[2]1.2_OriginalTargets_AfterMC'!AL360</f>
        <v>0</v>
      </c>
      <c r="AC75" s="487">
        <f>'[2]1.2_OriginalTargets_AfterMC'!AM360</f>
        <v>42</v>
      </c>
      <c r="AD75" s="487">
        <f>'[2]1.2_OriginalTargets_AfterMC'!AN360</f>
        <v>0</v>
      </c>
      <c r="AE75" s="487">
        <f>'[2]1.2_OriginalTargets_AfterMC'!AO360</f>
        <v>-18</v>
      </c>
      <c r="AF75" s="488">
        <f>'[2]1.2_OriginalTargets_AfterMC'!AP360</f>
        <v>-24</v>
      </c>
      <c r="AG75" s="482"/>
      <c r="AH75" s="487">
        <f>'[2]1.2_OriginalTargets_AfterMC'!AR360</f>
        <v>42</v>
      </c>
      <c r="AI75" s="487">
        <f>'[2]1.2_OriginalTargets_AfterMC'!AS360</f>
        <v>0</v>
      </c>
      <c r="AJ75" s="487">
        <f>'[2]1.2_OriginalTargets_AfterMC'!AT360</f>
        <v>42</v>
      </c>
      <c r="AK75" s="487">
        <f>'[2]1.2_OriginalTargets_AfterMC'!AU360</f>
        <v>0</v>
      </c>
      <c r="AL75" s="487">
        <f>'[2]1.2_OriginalTargets_AfterMC'!AV360</f>
        <v>-18</v>
      </c>
      <c r="AM75" s="488">
        <f>'[2]1.2_OriginalTargets_AfterMC'!AW360</f>
        <v>-24</v>
      </c>
      <c r="AN75" s="482"/>
      <c r="AO75" s="487">
        <f>'[2]1.2_OriginalTargets_AfterMC'!AY360</f>
        <v>0</v>
      </c>
      <c r="AP75" s="487">
        <f>'[2]1.2_OriginalTargets_AfterMC'!AZ360</f>
        <v>0</v>
      </c>
      <c r="AQ75" s="487">
        <f>'[2]1.2_OriginalTargets_AfterMC'!BA360</f>
        <v>0</v>
      </c>
      <c r="AR75" s="487">
        <f>'[2]1.2_OriginalTargets_AfterMC'!BB360</f>
        <v>0</v>
      </c>
      <c r="AS75" s="487">
        <f>'[2]1.2_OriginalTargets_AfterMC'!BC360</f>
        <v>0</v>
      </c>
      <c r="AT75" s="488">
        <f>'[2]1.2_OriginalTargets_AfterMC'!BD360</f>
        <v>0</v>
      </c>
      <c r="AU75" s="482"/>
      <c r="AV75" s="487">
        <f>'[2]1.2_OriginalTargets_AfterMC'!BF360</f>
        <v>0</v>
      </c>
      <c r="AW75" s="487">
        <f>'[2]1.2_OriginalTargets_AfterMC'!BG360</f>
        <v>0</v>
      </c>
      <c r="AX75" s="487">
        <f>'[2]1.2_OriginalTargets_AfterMC'!BH360</f>
        <v>0</v>
      </c>
      <c r="AY75" s="487">
        <f>'[2]1.2_OriginalTargets_AfterMC'!BI360</f>
        <v>0</v>
      </c>
      <c r="AZ75" s="487">
        <f>'[2]1.2_OriginalTargets_AfterMC'!BJ360</f>
        <v>0</v>
      </c>
      <c r="BA75" s="488">
        <f>'[2]1.2_OriginalTargets_AfterMC'!BK360</f>
        <v>0</v>
      </c>
    </row>
    <row r="76" spans="1:53" ht="13.15" x14ac:dyDescent="0.35">
      <c r="A76" s="483"/>
      <c r="B76" s="484"/>
      <c r="C76" s="485"/>
      <c r="D76" s="486"/>
      <c r="E76" s="479" t="s">
        <v>33</v>
      </c>
      <c r="F76" s="487">
        <f>'[2]1.2_OriginalTargets_AfterMC'!I361</f>
        <v>41</v>
      </c>
      <c r="G76" s="487">
        <f>'[2]1.2_OriginalTargets_AfterMC'!J361</f>
        <v>0</v>
      </c>
      <c r="H76" s="487">
        <f>'[2]1.2_OriginalTargets_AfterMC'!K361</f>
        <v>13</v>
      </c>
      <c r="I76" s="487">
        <f>'[2]1.2_OriginalTargets_AfterMC'!L361</f>
        <v>11</v>
      </c>
      <c r="J76" s="487">
        <f>'[2]1.2_OriginalTargets_AfterMC'!M361</f>
        <v>9</v>
      </c>
      <c r="K76" s="488">
        <f>'[2]1.2_OriginalTargets_AfterMC'!N361</f>
        <v>8</v>
      </c>
      <c r="M76" s="487">
        <f>'[2]1.2_OriginalTargets_AfterMC'!S361</f>
        <v>41</v>
      </c>
      <c r="N76" s="487">
        <f>'[2]1.2_OriginalTargets_AfterMC'!T361</f>
        <v>0</v>
      </c>
      <c r="O76" s="487">
        <f>'[2]1.2_OriginalTargets_AfterMC'!U361</f>
        <v>29</v>
      </c>
      <c r="P76" s="487">
        <f>'[2]1.2_OriginalTargets_AfterMC'!V361</f>
        <v>0</v>
      </c>
      <c r="Q76" s="487">
        <f>'[2]1.2_OriginalTargets_AfterMC'!W361</f>
        <v>4</v>
      </c>
      <c r="R76" s="488">
        <f>'[2]1.2_OriginalTargets_AfterMC'!X361</f>
        <v>8</v>
      </c>
      <c r="T76" s="487">
        <f>'[2]1.2_OriginalTargets_AfterMC'!AC361</f>
        <v>41</v>
      </c>
      <c r="U76" s="487">
        <f>'[2]1.2_OriginalTargets_AfterMC'!AD361</f>
        <v>0</v>
      </c>
      <c r="V76" s="487">
        <f>'[2]1.2_OriginalTargets_AfterMC'!AE361</f>
        <v>0</v>
      </c>
      <c r="W76" s="487">
        <f>'[2]1.2_OriginalTargets_AfterMC'!AF361</f>
        <v>0</v>
      </c>
      <c r="X76" s="487">
        <f>'[2]1.2_OriginalTargets_AfterMC'!AG361</f>
        <v>13</v>
      </c>
      <c r="Y76" s="488">
        <f>'[2]1.2_OriginalTargets_AfterMC'!AH361</f>
        <v>28</v>
      </c>
      <c r="AA76" s="487">
        <f>'[2]1.2_OriginalTargets_AfterMC'!AK361</f>
        <v>29</v>
      </c>
      <c r="AB76" s="487">
        <f>'[2]1.2_OriginalTargets_AfterMC'!AL361</f>
        <v>0</v>
      </c>
      <c r="AC76" s="487">
        <f>'[2]1.2_OriginalTargets_AfterMC'!AM361</f>
        <v>29</v>
      </c>
      <c r="AD76" s="487">
        <f>'[2]1.2_OriginalTargets_AfterMC'!AN361</f>
        <v>0</v>
      </c>
      <c r="AE76" s="487">
        <f>'[2]1.2_OriginalTargets_AfterMC'!AO361</f>
        <v>-9</v>
      </c>
      <c r="AF76" s="488">
        <f>'[2]1.2_OriginalTargets_AfterMC'!AP361</f>
        <v>-20</v>
      </c>
      <c r="AG76" s="482"/>
      <c r="AH76" s="487">
        <f>'[2]1.2_OriginalTargets_AfterMC'!AR361</f>
        <v>29</v>
      </c>
      <c r="AI76" s="487">
        <f>'[2]1.2_OriginalTargets_AfterMC'!AS361</f>
        <v>0</v>
      </c>
      <c r="AJ76" s="487">
        <f>'[2]1.2_OriginalTargets_AfterMC'!AT361</f>
        <v>29</v>
      </c>
      <c r="AK76" s="487">
        <f>'[2]1.2_OriginalTargets_AfterMC'!AU361</f>
        <v>0</v>
      </c>
      <c r="AL76" s="487">
        <f>'[2]1.2_OriginalTargets_AfterMC'!AV361</f>
        <v>-9</v>
      </c>
      <c r="AM76" s="488">
        <f>'[2]1.2_OriginalTargets_AfterMC'!AW361</f>
        <v>-20</v>
      </c>
      <c r="AN76" s="482"/>
      <c r="AO76" s="487">
        <f>'[2]1.2_OriginalTargets_AfterMC'!AY361</f>
        <v>0</v>
      </c>
      <c r="AP76" s="487">
        <f>'[2]1.2_OriginalTargets_AfterMC'!AZ361</f>
        <v>0</v>
      </c>
      <c r="AQ76" s="487">
        <f>'[2]1.2_OriginalTargets_AfterMC'!BA361</f>
        <v>0</v>
      </c>
      <c r="AR76" s="487">
        <f>'[2]1.2_OriginalTargets_AfterMC'!BB361</f>
        <v>0</v>
      </c>
      <c r="AS76" s="487">
        <f>'[2]1.2_OriginalTargets_AfterMC'!BC361</f>
        <v>0</v>
      </c>
      <c r="AT76" s="488">
        <f>'[2]1.2_OriginalTargets_AfterMC'!BD361</f>
        <v>0</v>
      </c>
      <c r="AU76" s="482"/>
      <c r="AV76" s="487">
        <f>'[2]1.2_OriginalTargets_AfterMC'!BF361</f>
        <v>0</v>
      </c>
      <c r="AW76" s="487">
        <f>'[2]1.2_OriginalTargets_AfterMC'!BG361</f>
        <v>0</v>
      </c>
      <c r="AX76" s="487">
        <f>'[2]1.2_OriginalTargets_AfterMC'!BH361</f>
        <v>0</v>
      </c>
      <c r="AY76" s="487">
        <f>'[2]1.2_OriginalTargets_AfterMC'!BI361</f>
        <v>0</v>
      </c>
      <c r="AZ76" s="487">
        <f>'[2]1.2_OriginalTargets_AfterMC'!BJ361</f>
        <v>0</v>
      </c>
      <c r="BA76" s="488">
        <f>'[2]1.2_OriginalTargets_AfterMC'!BK361</f>
        <v>0</v>
      </c>
    </row>
    <row r="77" spans="1:53" ht="13.5" thickBot="1" x14ac:dyDescent="0.4">
      <c r="A77" s="483"/>
      <c r="B77" s="489"/>
      <c r="C77" s="490"/>
      <c r="D77" s="491"/>
      <c r="E77" s="492" t="s">
        <v>34</v>
      </c>
      <c r="F77" s="493">
        <f>'[2]1.2_OriginalTargets_AfterMC'!I362</f>
        <v>122</v>
      </c>
      <c r="G77" s="493">
        <f>'[2]1.2_OriginalTargets_AfterMC'!J362</f>
        <v>0</v>
      </c>
      <c r="H77" s="493">
        <f>'[2]1.2_OriginalTargets_AfterMC'!K362</f>
        <v>45</v>
      </c>
      <c r="I77" s="493">
        <f>'[2]1.2_OriginalTargets_AfterMC'!L362</f>
        <v>30</v>
      </c>
      <c r="J77" s="493">
        <f>'[2]1.2_OriginalTargets_AfterMC'!M362</f>
        <v>28</v>
      </c>
      <c r="K77" s="494">
        <f>'[2]1.2_OriginalTargets_AfterMC'!N362</f>
        <v>19</v>
      </c>
      <c r="M77" s="493">
        <f>'[2]1.2_OriginalTargets_AfterMC'!S362</f>
        <v>122</v>
      </c>
      <c r="N77" s="493">
        <f>'[2]1.2_OriginalTargets_AfterMC'!T362</f>
        <v>0</v>
      </c>
      <c r="O77" s="493">
        <f>'[2]1.2_OriginalTargets_AfterMC'!U362</f>
        <v>81</v>
      </c>
      <c r="P77" s="493">
        <f>'[2]1.2_OriginalTargets_AfterMC'!V362</f>
        <v>15</v>
      </c>
      <c r="Q77" s="493">
        <f>'[2]1.2_OriginalTargets_AfterMC'!W362</f>
        <v>0</v>
      </c>
      <c r="R77" s="494">
        <f>'[2]1.2_OriginalTargets_AfterMC'!X362</f>
        <v>26</v>
      </c>
      <c r="T77" s="493">
        <f>'[2]1.2_OriginalTargets_AfterMC'!AC362</f>
        <v>122</v>
      </c>
      <c r="U77" s="493">
        <f>'[2]1.2_OriginalTargets_AfterMC'!AD362</f>
        <v>0</v>
      </c>
      <c r="V77" s="493">
        <f>'[2]1.2_OriginalTargets_AfterMC'!AE362</f>
        <v>0</v>
      </c>
      <c r="W77" s="493">
        <f>'[2]1.2_OriginalTargets_AfterMC'!AF362</f>
        <v>0</v>
      </c>
      <c r="X77" s="493">
        <f>'[2]1.2_OriginalTargets_AfterMC'!AG362</f>
        <v>45</v>
      </c>
      <c r="Y77" s="494">
        <f>'[2]1.2_OriginalTargets_AfterMC'!AH362</f>
        <v>77</v>
      </c>
      <c r="AA77" s="493">
        <f>'[2]1.2_OriginalTargets_AfterMC'!AK362</f>
        <v>96</v>
      </c>
      <c r="AB77" s="493">
        <f>'[2]1.2_OriginalTargets_AfterMC'!AL362</f>
        <v>0</v>
      </c>
      <c r="AC77" s="493">
        <f>'[2]1.2_OriginalTargets_AfterMC'!AM362</f>
        <v>81</v>
      </c>
      <c r="AD77" s="493">
        <f>'[2]1.2_OriginalTargets_AfterMC'!AN362</f>
        <v>15</v>
      </c>
      <c r="AE77" s="493">
        <f>'[2]1.2_OriginalTargets_AfterMC'!AO362</f>
        <v>-45</v>
      </c>
      <c r="AF77" s="494">
        <f>'[2]1.2_OriginalTargets_AfterMC'!AP362</f>
        <v>-51</v>
      </c>
      <c r="AG77" s="482"/>
      <c r="AH77" s="493">
        <f>'[2]1.2_OriginalTargets_AfterMC'!AR362</f>
        <v>96</v>
      </c>
      <c r="AI77" s="493">
        <f>'[2]1.2_OriginalTargets_AfterMC'!AS362</f>
        <v>0</v>
      </c>
      <c r="AJ77" s="493">
        <f>'[2]1.2_OriginalTargets_AfterMC'!AT362</f>
        <v>81</v>
      </c>
      <c r="AK77" s="493">
        <f>'[2]1.2_OriginalTargets_AfterMC'!AU362</f>
        <v>15</v>
      </c>
      <c r="AL77" s="493">
        <f>'[2]1.2_OriginalTargets_AfterMC'!AV362</f>
        <v>-45</v>
      </c>
      <c r="AM77" s="494">
        <f>'[2]1.2_OriginalTargets_AfterMC'!AW362</f>
        <v>-51</v>
      </c>
      <c r="AN77" s="482"/>
      <c r="AO77" s="493">
        <f>'[2]1.2_OriginalTargets_AfterMC'!AY362</f>
        <v>0</v>
      </c>
      <c r="AP77" s="493">
        <f>'[2]1.2_OriginalTargets_AfterMC'!AZ362</f>
        <v>0</v>
      </c>
      <c r="AQ77" s="493">
        <f>'[2]1.2_OriginalTargets_AfterMC'!BA362</f>
        <v>0</v>
      </c>
      <c r="AR77" s="493">
        <f>'[2]1.2_OriginalTargets_AfterMC'!BB362</f>
        <v>0</v>
      </c>
      <c r="AS77" s="493">
        <f>'[2]1.2_OriginalTargets_AfterMC'!BC362</f>
        <v>0</v>
      </c>
      <c r="AT77" s="494">
        <f>'[2]1.2_OriginalTargets_AfterMC'!BD362</f>
        <v>0</v>
      </c>
      <c r="AU77" s="482"/>
      <c r="AV77" s="493">
        <f>'[2]1.2_OriginalTargets_AfterMC'!BF362</f>
        <v>0</v>
      </c>
      <c r="AW77" s="493">
        <f>'[2]1.2_OriginalTargets_AfterMC'!BG362</f>
        <v>0</v>
      </c>
      <c r="AX77" s="493">
        <f>'[2]1.2_OriginalTargets_AfterMC'!BH362</f>
        <v>0</v>
      </c>
      <c r="AY77" s="493">
        <f>'[2]1.2_OriginalTargets_AfterMC'!BI362</f>
        <v>0</v>
      </c>
      <c r="AZ77" s="493">
        <f>'[2]1.2_OriginalTargets_AfterMC'!BJ362</f>
        <v>0</v>
      </c>
      <c r="BA77" s="494">
        <f>'[2]1.2_OriginalTargets_AfterMC'!BK362</f>
        <v>0</v>
      </c>
    </row>
    <row r="78" spans="1:53" ht="25.5" x14ac:dyDescent="0.35">
      <c r="A78" s="495" t="s">
        <v>20</v>
      </c>
      <c r="B78" s="476">
        <v>21</v>
      </c>
      <c r="C78" s="477" t="s">
        <v>55</v>
      </c>
      <c r="D78" s="478" t="s">
        <v>39</v>
      </c>
      <c r="E78" s="496" t="s">
        <v>31</v>
      </c>
      <c r="F78" s="480">
        <f>'[2]1.2_OriginalTargets_AfterMC'!I363</f>
        <v>0</v>
      </c>
      <c r="G78" s="480">
        <f>'[2]1.2_OriginalTargets_AfterMC'!J363</f>
        <v>0</v>
      </c>
      <c r="H78" s="480">
        <f>'[2]1.2_OriginalTargets_AfterMC'!K363</f>
        <v>0</v>
      </c>
      <c r="I78" s="480">
        <f>'[2]1.2_OriginalTargets_AfterMC'!L363</f>
        <v>0</v>
      </c>
      <c r="J78" s="480">
        <f>'[2]1.2_OriginalTargets_AfterMC'!M363</f>
        <v>0</v>
      </c>
      <c r="K78" s="481">
        <f>'[2]1.2_OriginalTargets_AfterMC'!N363</f>
        <v>0</v>
      </c>
      <c r="M78" s="480">
        <f>'[2]1.2_OriginalTargets_AfterMC'!S363</f>
        <v>0</v>
      </c>
      <c r="N78" s="480">
        <f>'[2]1.2_OriginalTargets_AfterMC'!T363</f>
        <v>0</v>
      </c>
      <c r="O78" s="480">
        <f>'[2]1.2_OriginalTargets_AfterMC'!U363</f>
        <v>0</v>
      </c>
      <c r="P78" s="480">
        <f>'[2]1.2_OriginalTargets_AfterMC'!V363</f>
        <v>0</v>
      </c>
      <c r="Q78" s="480">
        <f>'[2]1.2_OriginalTargets_AfterMC'!W363</f>
        <v>0</v>
      </c>
      <c r="R78" s="481">
        <f>'[2]1.2_OriginalTargets_AfterMC'!X363</f>
        <v>0</v>
      </c>
      <c r="T78" s="480">
        <f>'[2]1.2_OriginalTargets_AfterMC'!AC363</f>
        <v>0</v>
      </c>
      <c r="U78" s="480">
        <f>'[2]1.2_OriginalTargets_AfterMC'!AD363</f>
        <v>0</v>
      </c>
      <c r="V78" s="480">
        <f>'[2]1.2_OriginalTargets_AfterMC'!AE363</f>
        <v>0</v>
      </c>
      <c r="W78" s="480">
        <f>'[2]1.2_OriginalTargets_AfterMC'!AF363</f>
        <v>0</v>
      </c>
      <c r="X78" s="480">
        <f>'[2]1.2_OriginalTargets_AfterMC'!AG363</f>
        <v>0</v>
      </c>
      <c r="Y78" s="481">
        <f>'[2]1.2_OriginalTargets_AfterMC'!AH363</f>
        <v>0</v>
      </c>
      <c r="AA78" s="480">
        <f>'[2]1.2_OriginalTargets_AfterMC'!AK363</f>
        <v>0</v>
      </c>
      <c r="AB78" s="480">
        <f>'[2]1.2_OriginalTargets_AfterMC'!AL363</f>
        <v>0</v>
      </c>
      <c r="AC78" s="480">
        <f>'[2]1.2_OriginalTargets_AfterMC'!AM363</f>
        <v>0</v>
      </c>
      <c r="AD78" s="480">
        <f>'[2]1.2_OriginalTargets_AfterMC'!AN363</f>
        <v>0</v>
      </c>
      <c r="AE78" s="480">
        <f>'[2]1.2_OriginalTargets_AfterMC'!AO363</f>
        <v>0</v>
      </c>
      <c r="AF78" s="481">
        <f>'[2]1.2_OriginalTargets_AfterMC'!AP363</f>
        <v>0</v>
      </c>
      <c r="AG78" s="482"/>
      <c r="AH78" s="480">
        <f>'[2]1.2_OriginalTargets_AfterMC'!AR363</f>
        <v>0</v>
      </c>
      <c r="AI78" s="480">
        <f>'[2]1.2_OriginalTargets_AfterMC'!AS363</f>
        <v>0</v>
      </c>
      <c r="AJ78" s="480">
        <f>'[2]1.2_OriginalTargets_AfterMC'!AT363</f>
        <v>0</v>
      </c>
      <c r="AK78" s="480">
        <f>'[2]1.2_OriginalTargets_AfterMC'!AU363</f>
        <v>0</v>
      </c>
      <c r="AL78" s="480">
        <f>'[2]1.2_OriginalTargets_AfterMC'!AV363</f>
        <v>0</v>
      </c>
      <c r="AM78" s="481">
        <f>'[2]1.2_OriginalTargets_AfterMC'!AW363</f>
        <v>0</v>
      </c>
      <c r="AN78" s="482"/>
      <c r="AO78" s="480">
        <f>'[2]1.2_OriginalTargets_AfterMC'!AY363</f>
        <v>0</v>
      </c>
      <c r="AP78" s="480">
        <f>'[2]1.2_OriginalTargets_AfterMC'!AZ363</f>
        <v>0</v>
      </c>
      <c r="AQ78" s="480">
        <f>'[2]1.2_OriginalTargets_AfterMC'!BA363</f>
        <v>0</v>
      </c>
      <c r="AR78" s="480">
        <f>'[2]1.2_OriginalTargets_AfterMC'!BB363</f>
        <v>0</v>
      </c>
      <c r="AS78" s="480">
        <f>'[2]1.2_OriginalTargets_AfterMC'!BC363</f>
        <v>0</v>
      </c>
      <c r="AT78" s="481">
        <f>'[2]1.2_OriginalTargets_AfterMC'!BD363</f>
        <v>0</v>
      </c>
      <c r="AU78" s="482"/>
      <c r="AV78" s="480">
        <f>'[2]1.2_OriginalTargets_AfterMC'!BF363</f>
        <v>0</v>
      </c>
      <c r="AW78" s="480">
        <f>'[2]1.2_OriginalTargets_AfterMC'!BG363</f>
        <v>0</v>
      </c>
      <c r="AX78" s="480">
        <f>'[2]1.2_OriginalTargets_AfterMC'!BH363</f>
        <v>0</v>
      </c>
      <c r="AY78" s="480">
        <f>'[2]1.2_OriginalTargets_AfterMC'!BI363</f>
        <v>0</v>
      </c>
      <c r="AZ78" s="480">
        <f>'[2]1.2_OriginalTargets_AfterMC'!BJ363</f>
        <v>0</v>
      </c>
      <c r="BA78" s="481">
        <f>'[2]1.2_OriginalTargets_AfterMC'!BK363</f>
        <v>0</v>
      </c>
    </row>
    <row r="79" spans="1:53" ht="13.15" x14ac:dyDescent="0.35">
      <c r="A79" s="483"/>
      <c r="B79" s="484"/>
      <c r="C79" s="485"/>
      <c r="D79" s="486"/>
      <c r="E79" s="479" t="s">
        <v>32</v>
      </c>
      <c r="F79" s="487">
        <f>'[2]1.2_OriginalTargets_AfterMC'!I364</f>
        <v>32</v>
      </c>
      <c r="G79" s="487">
        <f>'[2]1.2_OriginalTargets_AfterMC'!J364</f>
        <v>2</v>
      </c>
      <c r="H79" s="487">
        <f>'[2]1.2_OriginalTargets_AfterMC'!K364</f>
        <v>10</v>
      </c>
      <c r="I79" s="487">
        <f>'[2]1.2_OriginalTargets_AfterMC'!L364</f>
        <v>15</v>
      </c>
      <c r="J79" s="487">
        <f>'[2]1.2_OriginalTargets_AfterMC'!M364</f>
        <v>5</v>
      </c>
      <c r="K79" s="488">
        <f>'[2]1.2_OriginalTargets_AfterMC'!N364</f>
        <v>0</v>
      </c>
      <c r="M79" s="487">
        <f>'[2]1.2_OriginalTargets_AfterMC'!S364</f>
        <v>32</v>
      </c>
      <c r="N79" s="487">
        <f>'[2]1.2_OriginalTargets_AfterMC'!T364</f>
        <v>2</v>
      </c>
      <c r="O79" s="487">
        <f>'[2]1.2_OriginalTargets_AfterMC'!U364</f>
        <v>12</v>
      </c>
      <c r="P79" s="487">
        <f>'[2]1.2_OriginalTargets_AfterMC'!V364</f>
        <v>10</v>
      </c>
      <c r="Q79" s="487">
        <f>'[2]1.2_OriginalTargets_AfterMC'!W364</f>
        <v>0</v>
      </c>
      <c r="R79" s="488">
        <f>'[2]1.2_OriginalTargets_AfterMC'!X364</f>
        <v>8</v>
      </c>
      <c r="T79" s="487">
        <f>'[2]1.2_OriginalTargets_AfterMC'!AC364</f>
        <v>32</v>
      </c>
      <c r="U79" s="487">
        <f>'[2]1.2_OriginalTargets_AfterMC'!AD364</f>
        <v>2</v>
      </c>
      <c r="V79" s="487">
        <f>'[2]1.2_OriginalTargets_AfterMC'!AE364</f>
        <v>0</v>
      </c>
      <c r="W79" s="487">
        <f>'[2]1.2_OriginalTargets_AfterMC'!AF364</f>
        <v>10</v>
      </c>
      <c r="X79" s="487">
        <f>'[2]1.2_OriginalTargets_AfterMC'!AG364</f>
        <v>0</v>
      </c>
      <c r="Y79" s="488">
        <f>'[2]1.2_OriginalTargets_AfterMC'!AH364</f>
        <v>20</v>
      </c>
      <c r="AA79" s="487">
        <f>'[2]1.2_OriginalTargets_AfterMC'!AK364</f>
        <v>12</v>
      </c>
      <c r="AB79" s="487">
        <f>'[2]1.2_OriginalTargets_AfterMC'!AL364</f>
        <v>0</v>
      </c>
      <c r="AC79" s="487">
        <f>'[2]1.2_OriginalTargets_AfterMC'!AM364</f>
        <v>12</v>
      </c>
      <c r="AD79" s="487">
        <f>'[2]1.2_OriginalTargets_AfterMC'!AN364</f>
        <v>0</v>
      </c>
      <c r="AE79" s="487">
        <f>'[2]1.2_OriginalTargets_AfterMC'!AO364</f>
        <v>0</v>
      </c>
      <c r="AF79" s="488">
        <f>'[2]1.2_OriginalTargets_AfterMC'!AP364</f>
        <v>-12</v>
      </c>
      <c r="AG79" s="482"/>
      <c r="AH79" s="487">
        <f>'[2]1.2_OriginalTargets_AfterMC'!AR364</f>
        <v>12</v>
      </c>
      <c r="AI79" s="487">
        <f>'[2]1.2_OriginalTargets_AfterMC'!AS364</f>
        <v>0</v>
      </c>
      <c r="AJ79" s="487">
        <f>'[2]1.2_OriginalTargets_AfterMC'!AT364</f>
        <v>12</v>
      </c>
      <c r="AK79" s="487">
        <f>'[2]1.2_OriginalTargets_AfterMC'!AU364</f>
        <v>0</v>
      </c>
      <c r="AL79" s="487">
        <f>'[2]1.2_OriginalTargets_AfterMC'!AV364</f>
        <v>0</v>
      </c>
      <c r="AM79" s="488">
        <f>'[2]1.2_OriginalTargets_AfterMC'!AW364</f>
        <v>-12</v>
      </c>
      <c r="AN79" s="482"/>
      <c r="AO79" s="487">
        <f>'[2]1.2_OriginalTargets_AfterMC'!AY364</f>
        <v>0</v>
      </c>
      <c r="AP79" s="487">
        <f>'[2]1.2_OriginalTargets_AfterMC'!AZ364</f>
        <v>0</v>
      </c>
      <c r="AQ79" s="487">
        <f>'[2]1.2_OriginalTargets_AfterMC'!BA364</f>
        <v>0</v>
      </c>
      <c r="AR79" s="487">
        <f>'[2]1.2_OriginalTargets_AfterMC'!BB364</f>
        <v>0</v>
      </c>
      <c r="AS79" s="487">
        <f>'[2]1.2_OriginalTargets_AfterMC'!BC364</f>
        <v>0</v>
      </c>
      <c r="AT79" s="488">
        <f>'[2]1.2_OriginalTargets_AfterMC'!BD364</f>
        <v>0</v>
      </c>
      <c r="AU79" s="482"/>
      <c r="AV79" s="487">
        <f>'[2]1.2_OriginalTargets_AfterMC'!BF364</f>
        <v>0</v>
      </c>
      <c r="AW79" s="487">
        <f>'[2]1.2_OriginalTargets_AfterMC'!BG364</f>
        <v>0</v>
      </c>
      <c r="AX79" s="487">
        <f>'[2]1.2_OriginalTargets_AfterMC'!BH364</f>
        <v>0</v>
      </c>
      <c r="AY79" s="487">
        <f>'[2]1.2_OriginalTargets_AfterMC'!BI364</f>
        <v>0</v>
      </c>
      <c r="AZ79" s="487">
        <f>'[2]1.2_OriginalTargets_AfterMC'!BJ364</f>
        <v>0</v>
      </c>
      <c r="BA79" s="488">
        <f>'[2]1.2_OriginalTargets_AfterMC'!BK364</f>
        <v>0</v>
      </c>
    </row>
    <row r="80" spans="1:53" ht="13.15" x14ac:dyDescent="0.35">
      <c r="A80" s="483"/>
      <c r="B80" s="484"/>
      <c r="C80" s="485"/>
      <c r="D80" s="486"/>
      <c r="E80" s="479" t="s">
        <v>33</v>
      </c>
      <c r="F80" s="487">
        <f>'[2]1.2_OriginalTargets_AfterMC'!I365</f>
        <v>25</v>
      </c>
      <c r="G80" s="487">
        <f>'[2]1.2_OriginalTargets_AfterMC'!J365</f>
        <v>0</v>
      </c>
      <c r="H80" s="487">
        <f>'[2]1.2_OriginalTargets_AfterMC'!K365</f>
        <v>20</v>
      </c>
      <c r="I80" s="487">
        <f>'[2]1.2_OriginalTargets_AfterMC'!L365</f>
        <v>2</v>
      </c>
      <c r="J80" s="487">
        <f>'[2]1.2_OriginalTargets_AfterMC'!M365</f>
        <v>2</v>
      </c>
      <c r="K80" s="488">
        <f>'[2]1.2_OriginalTargets_AfterMC'!N365</f>
        <v>1</v>
      </c>
      <c r="M80" s="487">
        <f>'[2]1.2_OriginalTargets_AfterMC'!S365</f>
        <v>25</v>
      </c>
      <c r="N80" s="487">
        <f>'[2]1.2_OriginalTargets_AfterMC'!T365</f>
        <v>0</v>
      </c>
      <c r="O80" s="487">
        <f>'[2]1.2_OriginalTargets_AfterMC'!U365</f>
        <v>4</v>
      </c>
      <c r="P80" s="487">
        <f>'[2]1.2_OriginalTargets_AfterMC'!V365</f>
        <v>20</v>
      </c>
      <c r="Q80" s="487">
        <f>'[2]1.2_OriginalTargets_AfterMC'!W365</f>
        <v>0</v>
      </c>
      <c r="R80" s="488">
        <f>'[2]1.2_OriginalTargets_AfterMC'!X365</f>
        <v>1</v>
      </c>
      <c r="T80" s="487">
        <f>'[2]1.2_OriginalTargets_AfterMC'!AC365</f>
        <v>25</v>
      </c>
      <c r="U80" s="487">
        <f>'[2]1.2_OriginalTargets_AfterMC'!AD365</f>
        <v>0</v>
      </c>
      <c r="V80" s="487">
        <f>'[2]1.2_OriginalTargets_AfterMC'!AE365</f>
        <v>0</v>
      </c>
      <c r="W80" s="487">
        <f>'[2]1.2_OriginalTargets_AfterMC'!AF365</f>
        <v>20</v>
      </c>
      <c r="X80" s="487">
        <f>'[2]1.2_OriginalTargets_AfterMC'!AG365</f>
        <v>0</v>
      </c>
      <c r="Y80" s="488">
        <f>'[2]1.2_OriginalTargets_AfterMC'!AH365</f>
        <v>5</v>
      </c>
      <c r="AA80" s="487">
        <f>'[2]1.2_OriginalTargets_AfterMC'!AK365</f>
        <v>4</v>
      </c>
      <c r="AB80" s="487">
        <f>'[2]1.2_OriginalTargets_AfterMC'!AL365</f>
        <v>0</v>
      </c>
      <c r="AC80" s="487">
        <f>'[2]1.2_OriginalTargets_AfterMC'!AM365</f>
        <v>4</v>
      </c>
      <c r="AD80" s="487">
        <f>'[2]1.2_OriginalTargets_AfterMC'!AN365</f>
        <v>0</v>
      </c>
      <c r="AE80" s="487">
        <f>'[2]1.2_OriginalTargets_AfterMC'!AO365</f>
        <v>0</v>
      </c>
      <c r="AF80" s="488">
        <f>'[2]1.2_OriginalTargets_AfterMC'!AP365</f>
        <v>-4</v>
      </c>
      <c r="AG80" s="482"/>
      <c r="AH80" s="487">
        <f>'[2]1.2_OriginalTargets_AfterMC'!AR365</f>
        <v>4</v>
      </c>
      <c r="AI80" s="487">
        <f>'[2]1.2_OriginalTargets_AfterMC'!AS365</f>
        <v>0</v>
      </c>
      <c r="AJ80" s="487">
        <f>'[2]1.2_OriginalTargets_AfterMC'!AT365</f>
        <v>4</v>
      </c>
      <c r="AK80" s="487">
        <f>'[2]1.2_OriginalTargets_AfterMC'!AU365</f>
        <v>0</v>
      </c>
      <c r="AL80" s="487">
        <f>'[2]1.2_OriginalTargets_AfterMC'!AV365</f>
        <v>0</v>
      </c>
      <c r="AM80" s="488">
        <f>'[2]1.2_OriginalTargets_AfterMC'!AW365</f>
        <v>-4</v>
      </c>
      <c r="AN80" s="482"/>
      <c r="AO80" s="487">
        <f>'[2]1.2_OriginalTargets_AfterMC'!AY365</f>
        <v>0</v>
      </c>
      <c r="AP80" s="487">
        <f>'[2]1.2_OriginalTargets_AfterMC'!AZ365</f>
        <v>0</v>
      </c>
      <c r="AQ80" s="487">
        <f>'[2]1.2_OriginalTargets_AfterMC'!BA365</f>
        <v>0</v>
      </c>
      <c r="AR80" s="487">
        <f>'[2]1.2_OriginalTargets_AfterMC'!BB365</f>
        <v>0</v>
      </c>
      <c r="AS80" s="487">
        <f>'[2]1.2_OriginalTargets_AfterMC'!BC365</f>
        <v>0</v>
      </c>
      <c r="AT80" s="488">
        <f>'[2]1.2_OriginalTargets_AfterMC'!BD365</f>
        <v>0</v>
      </c>
      <c r="AU80" s="482"/>
      <c r="AV80" s="487">
        <f>'[2]1.2_OriginalTargets_AfterMC'!BF365</f>
        <v>0</v>
      </c>
      <c r="AW80" s="487">
        <f>'[2]1.2_OriginalTargets_AfterMC'!BG365</f>
        <v>0</v>
      </c>
      <c r="AX80" s="487">
        <f>'[2]1.2_OriginalTargets_AfterMC'!BH365</f>
        <v>0</v>
      </c>
      <c r="AY80" s="487">
        <f>'[2]1.2_OriginalTargets_AfterMC'!BI365</f>
        <v>0</v>
      </c>
      <c r="AZ80" s="487">
        <f>'[2]1.2_OriginalTargets_AfterMC'!BJ365</f>
        <v>0</v>
      </c>
      <c r="BA80" s="488">
        <f>'[2]1.2_OriginalTargets_AfterMC'!BK365</f>
        <v>0</v>
      </c>
    </row>
    <row r="81" spans="1:53" ht="13.5" thickBot="1" x14ac:dyDescent="0.4">
      <c r="A81" s="483"/>
      <c r="B81" s="489"/>
      <c r="C81" s="490"/>
      <c r="D81" s="491"/>
      <c r="E81" s="492" t="s">
        <v>34</v>
      </c>
      <c r="F81" s="493">
        <f>'[2]1.2_OriginalTargets_AfterMC'!I366</f>
        <v>65</v>
      </c>
      <c r="G81" s="493">
        <f>'[2]1.2_OriginalTargets_AfterMC'!J366</f>
        <v>0</v>
      </c>
      <c r="H81" s="493">
        <f>'[2]1.2_OriginalTargets_AfterMC'!K366</f>
        <v>59</v>
      </c>
      <c r="I81" s="493">
        <f>'[2]1.2_OriginalTargets_AfterMC'!L366</f>
        <v>3</v>
      </c>
      <c r="J81" s="493">
        <f>'[2]1.2_OriginalTargets_AfterMC'!M366</f>
        <v>2</v>
      </c>
      <c r="K81" s="494">
        <f>'[2]1.2_OriginalTargets_AfterMC'!N366</f>
        <v>1</v>
      </c>
      <c r="M81" s="493">
        <f>'[2]1.2_OriginalTargets_AfterMC'!S366</f>
        <v>65</v>
      </c>
      <c r="N81" s="493">
        <f>'[2]1.2_OriginalTargets_AfterMC'!T366</f>
        <v>0</v>
      </c>
      <c r="O81" s="493">
        <f>'[2]1.2_OriginalTargets_AfterMC'!U366</f>
        <v>3</v>
      </c>
      <c r="P81" s="493">
        <f>'[2]1.2_OriginalTargets_AfterMC'!V366</f>
        <v>59</v>
      </c>
      <c r="Q81" s="493">
        <f>'[2]1.2_OriginalTargets_AfterMC'!W366</f>
        <v>0</v>
      </c>
      <c r="R81" s="494">
        <f>'[2]1.2_OriginalTargets_AfterMC'!X366</f>
        <v>3</v>
      </c>
      <c r="T81" s="493">
        <f>'[2]1.2_OriginalTargets_AfterMC'!AC366</f>
        <v>65</v>
      </c>
      <c r="U81" s="493">
        <f>'[2]1.2_OriginalTargets_AfterMC'!AD366</f>
        <v>0</v>
      </c>
      <c r="V81" s="493">
        <f>'[2]1.2_OriginalTargets_AfterMC'!AE366</f>
        <v>0</v>
      </c>
      <c r="W81" s="493">
        <f>'[2]1.2_OriginalTargets_AfterMC'!AF366</f>
        <v>59</v>
      </c>
      <c r="X81" s="493">
        <f>'[2]1.2_OriginalTargets_AfterMC'!AG366</f>
        <v>0</v>
      </c>
      <c r="Y81" s="494">
        <f>'[2]1.2_OriginalTargets_AfterMC'!AH366</f>
        <v>6</v>
      </c>
      <c r="AA81" s="493">
        <f>'[2]1.2_OriginalTargets_AfterMC'!AK366</f>
        <v>3</v>
      </c>
      <c r="AB81" s="493">
        <f>'[2]1.2_OriginalTargets_AfterMC'!AL366</f>
        <v>0</v>
      </c>
      <c r="AC81" s="493">
        <f>'[2]1.2_OriginalTargets_AfterMC'!AM366</f>
        <v>3</v>
      </c>
      <c r="AD81" s="493">
        <f>'[2]1.2_OriginalTargets_AfterMC'!AN366</f>
        <v>0</v>
      </c>
      <c r="AE81" s="493">
        <f>'[2]1.2_OriginalTargets_AfterMC'!AO366</f>
        <v>0</v>
      </c>
      <c r="AF81" s="494">
        <f>'[2]1.2_OriginalTargets_AfterMC'!AP366</f>
        <v>-3</v>
      </c>
      <c r="AG81" s="482"/>
      <c r="AH81" s="493">
        <f>'[2]1.2_OriginalTargets_AfterMC'!AR366</f>
        <v>3</v>
      </c>
      <c r="AI81" s="493">
        <f>'[2]1.2_OriginalTargets_AfterMC'!AS366</f>
        <v>0</v>
      </c>
      <c r="AJ81" s="493">
        <f>'[2]1.2_OriginalTargets_AfterMC'!AT366</f>
        <v>3</v>
      </c>
      <c r="AK81" s="493">
        <f>'[2]1.2_OriginalTargets_AfterMC'!AU366</f>
        <v>0</v>
      </c>
      <c r="AL81" s="493">
        <f>'[2]1.2_OriginalTargets_AfterMC'!AV366</f>
        <v>0</v>
      </c>
      <c r="AM81" s="494">
        <f>'[2]1.2_OriginalTargets_AfterMC'!AW366</f>
        <v>-3</v>
      </c>
      <c r="AN81" s="482"/>
      <c r="AO81" s="493">
        <f>'[2]1.2_OriginalTargets_AfterMC'!AY366</f>
        <v>0</v>
      </c>
      <c r="AP81" s="493">
        <f>'[2]1.2_OriginalTargets_AfterMC'!AZ366</f>
        <v>0</v>
      </c>
      <c r="AQ81" s="493">
        <f>'[2]1.2_OriginalTargets_AfterMC'!BA366</f>
        <v>0</v>
      </c>
      <c r="AR81" s="493">
        <f>'[2]1.2_OriginalTargets_AfterMC'!BB366</f>
        <v>0</v>
      </c>
      <c r="AS81" s="493">
        <f>'[2]1.2_OriginalTargets_AfterMC'!BC366</f>
        <v>0</v>
      </c>
      <c r="AT81" s="494">
        <f>'[2]1.2_OriginalTargets_AfterMC'!BD366</f>
        <v>0</v>
      </c>
      <c r="AU81" s="482"/>
      <c r="AV81" s="493">
        <f>'[2]1.2_OriginalTargets_AfterMC'!BF366</f>
        <v>0</v>
      </c>
      <c r="AW81" s="493">
        <f>'[2]1.2_OriginalTargets_AfterMC'!BG366</f>
        <v>0</v>
      </c>
      <c r="AX81" s="493">
        <f>'[2]1.2_OriginalTargets_AfterMC'!BH366</f>
        <v>0</v>
      </c>
      <c r="AY81" s="493">
        <f>'[2]1.2_OriginalTargets_AfterMC'!BI366</f>
        <v>0</v>
      </c>
      <c r="AZ81" s="493">
        <f>'[2]1.2_OriginalTargets_AfterMC'!BJ366</f>
        <v>0</v>
      </c>
      <c r="BA81" s="494">
        <f>'[2]1.2_OriginalTargets_AfterMC'!BK366</f>
        <v>0</v>
      </c>
    </row>
    <row r="82" spans="1:53" ht="25.5" x14ac:dyDescent="0.35">
      <c r="A82" s="495" t="s">
        <v>20</v>
      </c>
      <c r="B82" s="476">
        <v>22</v>
      </c>
      <c r="C82" s="477" t="s">
        <v>15</v>
      </c>
      <c r="D82" s="478" t="s">
        <v>38</v>
      </c>
      <c r="E82" s="496" t="s">
        <v>31</v>
      </c>
      <c r="F82" s="480">
        <f>'[2]1.2_OriginalTargets_AfterMC'!I367</f>
        <v>12</v>
      </c>
      <c r="G82" s="480">
        <f>'[2]1.2_OriginalTargets_AfterMC'!J367</f>
        <v>3</v>
      </c>
      <c r="H82" s="480">
        <f>'[2]1.2_OriginalTargets_AfterMC'!K367</f>
        <v>1</v>
      </c>
      <c r="I82" s="480">
        <f>'[2]1.2_OriginalTargets_AfterMC'!L367</f>
        <v>2</v>
      </c>
      <c r="J82" s="480">
        <f>'[2]1.2_OriginalTargets_AfterMC'!M367</f>
        <v>6</v>
      </c>
      <c r="K82" s="481">
        <f>'[2]1.2_OriginalTargets_AfterMC'!N367</f>
        <v>0</v>
      </c>
      <c r="M82" s="480">
        <f>'[2]1.2_OriginalTargets_AfterMC'!S367</f>
        <v>12</v>
      </c>
      <c r="N82" s="480">
        <f>'[2]1.2_OriginalTargets_AfterMC'!T367</f>
        <v>5</v>
      </c>
      <c r="O82" s="480">
        <f>'[2]1.2_OriginalTargets_AfterMC'!U367</f>
        <v>3</v>
      </c>
      <c r="P82" s="480">
        <f>'[2]1.2_OriginalTargets_AfterMC'!V367</f>
        <v>3</v>
      </c>
      <c r="Q82" s="480">
        <f>'[2]1.2_OriginalTargets_AfterMC'!W367</f>
        <v>1</v>
      </c>
      <c r="R82" s="481">
        <f>'[2]1.2_OriginalTargets_AfterMC'!X367</f>
        <v>0</v>
      </c>
      <c r="T82" s="480">
        <f>'[2]1.2_OriginalTargets_AfterMC'!AC367</f>
        <v>12</v>
      </c>
      <c r="U82" s="480">
        <f>'[2]1.2_OriginalTargets_AfterMC'!AD367</f>
        <v>0</v>
      </c>
      <c r="V82" s="480">
        <f>'[2]1.2_OriginalTargets_AfterMC'!AE367</f>
        <v>0</v>
      </c>
      <c r="W82" s="480">
        <f>'[2]1.2_OriginalTargets_AfterMC'!AF367</f>
        <v>3</v>
      </c>
      <c r="X82" s="480">
        <f>'[2]1.2_OriginalTargets_AfterMC'!AG367</f>
        <v>1</v>
      </c>
      <c r="Y82" s="481">
        <f>'[2]1.2_OriginalTargets_AfterMC'!AH367</f>
        <v>8</v>
      </c>
      <c r="AA82" s="480">
        <f>'[2]1.2_OriginalTargets_AfterMC'!AK367</f>
        <v>8</v>
      </c>
      <c r="AB82" s="480">
        <f>'[2]1.2_OriginalTargets_AfterMC'!AL367</f>
        <v>5</v>
      </c>
      <c r="AC82" s="480">
        <f>'[2]1.2_OriginalTargets_AfterMC'!AM367</f>
        <v>3</v>
      </c>
      <c r="AD82" s="480">
        <f>'[2]1.2_OriginalTargets_AfterMC'!AN367</f>
        <v>0</v>
      </c>
      <c r="AE82" s="480">
        <f>'[2]1.2_OriginalTargets_AfterMC'!AO367</f>
        <v>0</v>
      </c>
      <c r="AF82" s="481">
        <f>'[2]1.2_OriginalTargets_AfterMC'!AP367</f>
        <v>-8</v>
      </c>
      <c r="AG82" s="482"/>
      <c r="AH82" s="480">
        <f>'[2]1.2_OriginalTargets_AfterMC'!AR367</f>
        <v>8</v>
      </c>
      <c r="AI82" s="480">
        <f>'[2]1.2_OriginalTargets_AfterMC'!AS367</f>
        <v>5</v>
      </c>
      <c r="AJ82" s="480">
        <f>'[2]1.2_OriginalTargets_AfterMC'!AT367</f>
        <v>3</v>
      </c>
      <c r="AK82" s="480">
        <f>'[2]1.2_OriginalTargets_AfterMC'!AU367</f>
        <v>0</v>
      </c>
      <c r="AL82" s="480">
        <f>'[2]1.2_OriginalTargets_AfterMC'!AV367</f>
        <v>0</v>
      </c>
      <c r="AM82" s="481">
        <f>'[2]1.2_OriginalTargets_AfterMC'!AW367</f>
        <v>-8</v>
      </c>
      <c r="AN82" s="482"/>
      <c r="AO82" s="480">
        <f>'[2]1.2_OriginalTargets_AfterMC'!AY367</f>
        <v>0</v>
      </c>
      <c r="AP82" s="480">
        <f>'[2]1.2_OriginalTargets_AfterMC'!AZ367</f>
        <v>0</v>
      </c>
      <c r="AQ82" s="480">
        <f>'[2]1.2_OriginalTargets_AfterMC'!BA367</f>
        <v>0</v>
      </c>
      <c r="AR82" s="480">
        <f>'[2]1.2_OriginalTargets_AfterMC'!BB367</f>
        <v>0</v>
      </c>
      <c r="AS82" s="480">
        <f>'[2]1.2_OriginalTargets_AfterMC'!BC367</f>
        <v>0</v>
      </c>
      <c r="AT82" s="481">
        <f>'[2]1.2_OriginalTargets_AfterMC'!BD367</f>
        <v>0</v>
      </c>
      <c r="AU82" s="482"/>
      <c r="AV82" s="480">
        <f>'[2]1.2_OriginalTargets_AfterMC'!BF367</f>
        <v>0</v>
      </c>
      <c r="AW82" s="480">
        <f>'[2]1.2_OriginalTargets_AfterMC'!BG367</f>
        <v>0</v>
      </c>
      <c r="AX82" s="480">
        <f>'[2]1.2_OriginalTargets_AfterMC'!BH367</f>
        <v>0</v>
      </c>
      <c r="AY82" s="480">
        <f>'[2]1.2_OriginalTargets_AfterMC'!BI367</f>
        <v>0</v>
      </c>
      <c r="AZ82" s="480">
        <f>'[2]1.2_OriginalTargets_AfterMC'!BJ367</f>
        <v>0</v>
      </c>
      <c r="BA82" s="481">
        <f>'[2]1.2_OriginalTargets_AfterMC'!BK367</f>
        <v>0</v>
      </c>
    </row>
    <row r="83" spans="1:53" ht="13.15" x14ac:dyDescent="0.35">
      <c r="A83" s="483"/>
      <c r="B83" s="484"/>
      <c r="C83" s="485"/>
      <c r="D83" s="486"/>
      <c r="E83" s="479" t="s">
        <v>32</v>
      </c>
      <c r="F83" s="487">
        <f>'[2]1.2_OriginalTargets_AfterMC'!I368</f>
        <v>0</v>
      </c>
      <c r="G83" s="487">
        <f>'[2]1.2_OriginalTargets_AfterMC'!J368</f>
        <v>0</v>
      </c>
      <c r="H83" s="487">
        <f>'[2]1.2_OriginalTargets_AfterMC'!K368</f>
        <v>0</v>
      </c>
      <c r="I83" s="487">
        <f>'[2]1.2_OriginalTargets_AfterMC'!L368</f>
        <v>0</v>
      </c>
      <c r="J83" s="487">
        <f>'[2]1.2_OriginalTargets_AfterMC'!M368</f>
        <v>0</v>
      </c>
      <c r="K83" s="488">
        <f>'[2]1.2_OriginalTargets_AfterMC'!N368</f>
        <v>0</v>
      </c>
      <c r="M83" s="487">
        <f>'[2]1.2_OriginalTargets_AfterMC'!S368</f>
        <v>0</v>
      </c>
      <c r="N83" s="487">
        <f>'[2]1.2_OriginalTargets_AfterMC'!T368</f>
        <v>0</v>
      </c>
      <c r="O83" s="487">
        <f>'[2]1.2_OriginalTargets_AfterMC'!U368</f>
        <v>0</v>
      </c>
      <c r="P83" s="487">
        <f>'[2]1.2_OriginalTargets_AfterMC'!V368</f>
        <v>0</v>
      </c>
      <c r="Q83" s="487">
        <f>'[2]1.2_OriginalTargets_AfterMC'!W368</f>
        <v>0</v>
      </c>
      <c r="R83" s="488">
        <f>'[2]1.2_OriginalTargets_AfterMC'!X368</f>
        <v>0</v>
      </c>
      <c r="T83" s="487">
        <f>'[2]1.2_OriginalTargets_AfterMC'!AC368</f>
        <v>0</v>
      </c>
      <c r="U83" s="487">
        <f>'[2]1.2_OriginalTargets_AfterMC'!AD368</f>
        <v>0</v>
      </c>
      <c r="V83" s="487">
        <f>'[2]1.2_OriginalTargets_AfterMC'!AE368</f>
        <v>0</v>
      </c>
      <c r="W83" s="487">
        <f>'[2]1.2_OriginalTargets_AfterMC'!AF368</f>
        <v>0</v>
      </c>
      <c r="X83" s="487">
        <f>'[2]1.2_OriginalTargets_AfterMC'!AG368</f>
        <v>0</v>
      </c>
      <c r="Y83" s="488">
        <f>'[2]1.2_OriginalTargets_AfterMC'!AH368</f>
        <v>0</v>
      </c>
      <c r="AA83" s="487">
        <f>'[2]1.2_OriginalTargets_AfterMC'!AK368</f>
        <v>0</v>
      </c>
      <c r="AB83" s="487">
        <f>'[2]1.2_OriginalTargets_AfterMC'!AL368</f>
        <v>0</v>
      </c>
      <c r="AC83" s="487">
        <f>'[2]1.2_OriginalTargets_AfterMC'!AM368</f>
        <v>0</v>
      </c>
      <c r="AD83" s="487">
        <f>'[2]1.2_OriginalTargets_AfterMC'!AN368</f>
        <v>0</v>
      </c>
      <c r="AE83" s="487">
        <f>'[2]1.2_OriginalTargets_AfterMC'!AO368</f>
        <v>0</v>
      </c>
      <c r="AF83" s="488">
        <f>'[2]1.2_OriginalTargets_AfterMC'!AP368</f>
        <v>0</v>
      </c>
      <c r="AG83" s="482"/>
      <c r="AH83" s="487">
        <f>'[2]1.2_OriginalTargets_AfterMC'!AR368</f>
        <v>0</v>
      </c>
      <c r="AI83" s="487">
        <f>'[2]1.2_OriginalTargets_AfterMC'!AS368</f>
        <v>0</v>
      </c>
      <c r="AJ83" s="487">
        <f>'[2]1.2_OriginalTargets_AfterMC'!AT368</f>
        <v>0</v>
      </c>
      <c r="AK83" s="487">
        <f>'[2]1.2_OriginalTargets_AfterMC'!AU368</f>
        <v>0</v>
      </c>
      <c r="AL83" s="487">
        <f>'[2]1.2_OriginalTargets_AfterMC'!AV368</f>
        <v>0</v>
      </c>
      <c r="AM83" s="488">
        <f>'[2]1.2_OriginalTargets_AfterMC'!AW368</f>
        <v>0</v>
      </c>
      <c r="AN83" s="482"/>
      <c r="AO83" s="487">
        <f>'[2]1.2_OriginalTargets_AfterMC'!AY368</f>
        <v>0</v>
      </c>
      <c r="AP83" s="487">
        <f>'[2]1.2_OriginalTargets_AfterMC'!AZ368</f>
        <v>0</v>
      </c>
      <c r="AQ83" s="487">
        <f>'[2]1.2_OriginalTargets_AfterMC'!BA368</f>
        <v>0</v>
      </c>
      <c r="AR83" s="487">
        <f>'[2]1.2_OriginalTargets_AfterMC'!BB368</f>
        <v>0</v>
      </c>
      <c r="AS83" s="487">
        <f>'[2]1.2_OriginalTargets_AfterMC'!BC368</f>
        <v>0</v>
      </c>
      <c r="AT83" s="488">
        <f>'[2]1.2_OriginalTargets_AfterMC'!BD368</f>
        <v>0</v>
      </c>
      <c r="AU83" s="482"/>
      <c r="AV83" s="487">
        <f>'[2]1.2_OriginalTargets_AfterMC'!BF368</f>
        <v>0</v>
      </c>
      <c r="AW83" s="487">
        <f>'[2]1.2_OriginalTargets_AfterMC'!BG368</f>
        <v>0</v>
      </c>
      <c r="AX83" s="487">
        <f>'[2]1.2_OriginalTargets_AfterMC'!BH368</f>
        <v>0</v>
      </c>
      <c r="AY83" s="487">
        <f>'[2]1.2_OriginalTargets_AfterMC'!BI368</f>
        <v>0</v>
      </c>
      <c r="AZ83" s="487">
        <f>'[2]1.2_OriginalTargets_AfterMC'!BJ368</f>
        <v>0</v>
      </c>
      <c r="BA83" s="488">
        <f>'[2]1.2_OriginalTargets_AfterMC'!BK368</f>
        <v>0</v>
      </c>
    </row>
    <row r="84" spans="1:53" ht="13.15" x14ac:dyDescent="0.35">
      <c r="A84" s="483"/>
      <c r="B84" s="484"/>
      <c r="C84" s="485"/>
      <c r="D84" s="486"/>
      <c r="E84" s="479" t="s">
        <v>33</v>
      </c>
      <c r="F84" s="487">
        <f>'[2]1.2_OriginalTargets_AfterMC'!I369</f>
        <v>0</v>
      </c>
      <c r="G84" s="487">
        <f>'[2]1.2_OriginalTargets_AfterMC'!J369</f>
        <v>0</v>
      </c>
      <c r="H84" s="487">
        <f>'[2]1.2_OriginalTargets_AfterMC'!K369</f>
        <v>0</v>
      </c>
      <c r="I84" s="487">
        <f>'[2]1.2_OriginalTargets_AfterMC'!L369</f>
        <v>0</v>
      </c>
      <c r="J84" s="487">
        <f>'[2]1.2_OriginalTargets_AfterMC'!M369</f>
        <v>0</v>
      </c>
      <c r="K84" s="488">
        <f>'[2]1.2_OriginalTargets_AfterMC'!N369</f>
        <v>0</v>
      </c>
      <c r="M84" s="487">
        <f>'[2]1.2_OriginalTargets_AfterMC'!S369</f>
        <v>0</v>
      </c>
      <c r="N84" s="487">
        <f>'[2]1.2_OriginalTargets_AfterMC'!T369</f>
        <v>0</v>
      </c>
      <c r="O84" s="487">
        <f>'[2]1.2_OriginalTargets_AfterMC'!U369</f>
        <v>0</v>
      </c>
      <c r="P84" s="487">
        <f>'[2]1.2_OriginalTargets_AfterMC'!V369</f>
        <v>0</v>
      </c>
      <c r="Q84" s="487">
        <f>'[2]1.2_OriginalTargets_AfterMC'!W369</f>
        <v>0</v>
      </c>
      <c r="R84" s="488">
        <f>'[2]1.2_OriginalTargets_AfterMC'!X369</f>
        <v>0</v>
      </c>
      <c r="T84" s="487">
        <f>'[2]1.2_OriginalTargets_AfterMC'!AC369</f>
        <v>0</v>
      </c>
      <c r="U84" s="487">
        <f>'[2]1.2_OriginalTargets_AfterMC'!AD369</f>
        <v>0</v>
      </c>
      <c r="V84" s="487">
        <f>'[2]1.2_OriginalTargets_AfterMC'!AE369</f>
        <v>0</v>
      </c>
      <c r="W84" s="487">
        <f>'[2]1.2_OriginalTargets_AfterMC'!AF369</f>
        <v>0</v>
      </c>
      <c r="X84" s="487">
        <f>'[2]1.2_OriginalTargets_AfterMC'!AG369</f>
        <v>0</v>
      </c>
      <c r="Y84" s="488">
        <f>'[2]1.2_OriginalTargets_AfterMC'!AH369</f>
        <v>0</v>
      </c>
      <c r="AA84" s="487">
        <f>'[2]1.2_OriginalTargets_AfterMC'!AK369</f>
        <v>0</v>
      </c>
      <c r="AB84" s="487">
        <f>'[2]1.2_OriginalTargets_AfterMC'!AL369</f>
        <v>0</v>
      </c>
      <c r="AC84" s="487">
        <f>'[2]1.2_OriginalTargets_AfterMC'!AM369</f>
        <v>0</v>
      </c>
      <c r="AD84" s="487">
        <f>'[2]1.2_OriginalTargets_AfterMC'!AN369</f>
        <v>0</v>
      </c>
      <c r="AE84" s="487">
        <f>'[2]1.2_OriginalTargets_AfterMC'!AO369</f>
        <v>0</v>
      </c>
      <c r="AF84" s="488">
        <f>'[2]1.2_OriginalTargets_AfterMC'!AP369</f>
        <v>0</v>
      </c>
      <c r="AG84" s="482"/>
      <c r="AH84" s="487">
        <f>'[2]1.2_OriginalTargets_AfterMC'!AR369</f>
        <v>0</v>
      </c>
      <c r="AI84" s="487">
        <f>'[2]1.2_OriginalTargets_AfterMC'!AS369</f>
        <v>0</v>
      </c>
      <c r="AJ84" s="487">
        <f>'[2]1.2_OriginalTargets_AfterMC'!AT369</f>
        <v>0</v>
      </c>
      <c r="AK84" s="487">
        <f>'[2]1.2_OriginalTargets_AfterMC'!AU369</f>
        <v>0</v>
      </c>
      <c r="AL84" s="487">
        <f>'[2]1.2_OriginalTargets_AfterMC'!AV369</f>
        <v>0</v>
      </c>
      <c r="AM84" s="488">
        <f>'[2]1.2_OriginalTargets_AfterMC'!AW369</f>
        <v>0</v>
      </c>
      <c r="AN84" s="482"/>
      <c r="AO84" s="487">
        <f>'[2]1.2_OriginalTargets_AfterMC'!AY369</f>
        <v>0</v>
      </c>
      <c r="AP84" s="487">
        <f>'[2]1.2_OriginalTargets_AfterMC'!AZ369</f>
        <v>0</v>
      </c>
      <c r="AQ84" s="487">
        <f>'[2]1.2_OriginalTargets_AfterMC'!BA369</f>
        <v>0</v>
      </c>
      <c r="AR84" s="487">
        <f>'[2]1.2_OriginalTargets_AfterMC'!BB369</f>
        <v>0</v>
      </c>
      <c r="AS84" s="487">
        <f>'[2]1.2_OriginalTargets_AfterMC'!BC369</f>
        <v>0</v>
      </c>
      <c r="AT84" s="488">
        <f>'[2]1.2_OriginalTargets_AfterMC'!BD369</f>
        <v>0</v>
      </c>
      <c r="AU84" s="482"/>
      <c r="AV84" s="487">
        <f>'[2]1.2_OriginalTargets_AfterMC'!BF369</f>
        <v>0</v>
      </c>
      <c r="AW84" s="487">
        <f>'[2]1.2_OriginalTargets_AfterMC'!BG369</f>
        <v>0</v>
      </c>
      <c r="AX84" s="487">
        <f>'[2]1.2_OriginalTargets_AfterMC'!BH369</f>
        <v>0</v>
      </c>
      <c r="AY84" s="487">
        <f>'[2]1.2_OriginalTargets_AfterMC'!BI369</f>
        <v>0</v>
      </c>
      <c r="AZ84" s="487">
        <f>'[2]1.2_OriginalTargets_AfterMC'!BJ369</f>
        <v>0</v>
      </c>
      <c r="BA84" s="488">
        <f>'[2]1.2_OriginalTargets_AfterMC'!BK369</f>
        <v>0</v>
      </c>
    </row>
    <row r="85" spans="1:53" ht="13.5" thickBot="1" x14ac:dyDescent="0.4">
      <c r="A85" s="483"/>
      <c r="B85" s="489"/>
      <c r="C85" s="490"/>
      <c r="D85" s="491"/>
      <c r="E85" s="492" t="s">
        <v>34</v>
      </c>
      <c r="F85" s="493">
        <f>'[2]1.2_OriginalTargets_AfterMC'!I370</f>
        <v>0</v>
      </c>
      <c r="G85" s="493">
        <f>'[2]1.2_OriginalTargets_AfterMC'!J370</f>
        <v>0</v>
      </c>
      <c r="H85" s="493">
        <f>'[2]1.2_OriginalTargets_AfterMC'!K370</f>
        <v>0</v>
      </c>
      <c r="I85" s="493">
        <f>'[2]1.2_OriginalTargets_AfterMC'!L370</f>
        <v>0</v>
      </c>
      <c r="J85" s="493">
        <f>'[2]1.2_OriginalTargets_AfterMC'!M370</f>
        <v>0</v>
      </c>
      <c r="K85" s="494">
        <f>'[2]1.2_OriginalTargets_AfterMC'!N370</f>
        <v>0</v>
      </c>
      <c r="M85" s="493">
        <f>'[2]1.2_OriginalTargets_AfterMC'!S370</f>
        <v>0</v>
      </c>
      <c r="N85" s="493">
        <f>'[2]1.2_OriginalTargets_AfterMC'!T370</f>
        <v>0</v>
      </c>
      <c r="O85" s="493">
        <f>'[2]1.2_OriginalTargets_AfterMC'!U370</f>
        <v>0</v>
      </c>
      <c r="P85" s="493">
        <f>'[2]1.2_OriginalTargets_AfterMC'!V370</f>
        <v>0</v>
      </c>
      <c r="Q85" s="493">
        <f>'[2]1.2_OriginalTargets_AfterMC'!W370</f>
        <v>0</v>
      </c>
      <c r="R85" s="494">
        <f>'[2]1.2_OriginalTargets_AfterMC'!X370</f>
        <v>0</v>
      </c>
      <c r="T85" s="493">
        <f>'[2]1.2_OriginalTargets_AfterMC'!AC370</f>
        <v>0</v>
      </c>
      <c r="U85" s="493">
        <f>'[2]1.2_OriginalTargets_AfterMC'!AD370</f>
        <v>0</v>
      </c>
      <c r="V85" s="493">
        <f>'[2]1.2_OriginalTargets_AfterMC'!AE370</f>
        <v>0</v>
      </c>
      <c r="W85" s="493">
        <f>'[2]1.2_OriginalTargets_AfterMC'!AF370</f>
        <v>0</v>
      </c>
      <c r="X85" s="493">
        <f>'[2]1.2_OriginalTargets_AfterMC'!AG370</f>
        <v>0</v>
      </c>
      <c r="Y85" s="494">
        <f>'[2]1.2_OriginalTargets_AfterMC'!AH370</f>
        <v>0</v>
      </c>
      <c r="AA85" s="493">
        <f>'[2]1.2_OriginalTargets_AfterMC'!AK370</f>
        <v>0</v>
      </c>
      <c r="AB85" s="493">
        <f>'[2]1.2_OriginalTargets_AfterMC'!AL370</f>
        <v>0</v>
      </c>
      <c r="AC85" s="493">
        <f>'[2]1.2_OriginalTargets_AfterMC'!AM370</f>
        <v>0</v>
      </c>
      <c r="AD85" s="493">
        <f>'[2]1.2_OriginalTargets_AfterMC'!AN370</f>
        <v>0</v>
      </c>
      <c r="AE85" s="493">
        <f>'[2]1.2_OriginalTargets_AfterMC'!AO370</f>
        <v>0</v>
      </c>
      <c r="AF85" s="494">
        <f>'[2]1.2_OriginalTargets_AfterMC'!AP370</f>
        <v>0</v>
      </c>
      <c r="AG85" s="482"/>
      <c r="AH85" s="493">
        <f>'[2]1.2_OriginalTargets_AfterMC'!AR370</f>
        <v>0</v>
      </c>
      <c r="AI85" s="493">
        <f>'[2]1.2_OriginalTargets_AfterMC'!AS370</f>
        <v>0</v>
      </c>
      <c r="AJ85" s="493">
        <f>'[2]1.2_OriginalTargets_AfterMC'!AT370</f>
        <v>0</v>
      </c>
      <c r="AK85" s="493">
        <f>'[2]1.2_OriginalTargets_AfterMC'!AU370</f>
        <v>0</v>
      </c>
      <c r="AL85" s="493">
        <f>'[2]1.2_OriginalTargets_AfterMC'!AV370</f>
        <v>0</v>
      </c>
      <c r="AM85" s="494">
        <f>'[2]1.2_OriginalTargets_AfterMC'!AW370</f>
        <v>0</v>
      </c>
      <c r="AN85" s="482"/>
      <c r="AO85" s="493">
        <f>'[2]1.2_OriginalTargets_AfterMC'!AY370</f>
        <v>0</v>
      </c>
      <c r="AP85" s="493">
        <f>'[2]1.2_OriginalTargets_AfterMC'!AZ370</f>
        <v>0</v>
      </c>
      <c r="AQ85" s="493">
        <f>'[2]1.2_OriginalTargets_AfterMC'!BA370</f>
        <v>0</v>
      </c>
      <c r="AR85" s="493">
        <f>'[2]1.2_OriginalTargets_AfterMC'!BB370</f>
        <v>0</v>
      </c>
      <c r="AS85" s="493">
        <f>'[2]1.2_OriginalTargets_AfterMC'!BC370</f>
        <v>0</v>
      </c>
      <c r="AT85" s="494">
        <f>'[2]1.2_OriginalTargets_AfterMC'!BD370</f>
        <v>0</v>
      </c>
      <c r="AU85" s="482"/>
      <c r="AV85" s="493">
        <f>'[2]1.2_OriginalTargets_AfterMC'!BF370</f>
        <v>0</v>
      </c>
      <c r="AW85" s="493">
        <f>'[2]1.2_OriginalTargets_AfterMC'!BG370</f>
        <v>0</v>
      </c>
      <c r="AX85" s="493">
        <f>'[2]1.2_OriginalTargets_AfterMC'!BH370</f>
        <v>0</v>
      </c>
      <c r="AY85" s="493">
        <f>'[2]1.2_OriginalTargets_AfterMC'!BI370</f>
        <v>0</v>
      </c>
      <c r="AZ85" s="493">
        <f>'[2]1.2_OriginalTargets_AfterMC'!BJ370</f>
        <v>0</v>
      </c>
      <c r="BA85" s="494">
        <f>'[2]1.2_OriginalTargets_AfterMC'!BK370</f>
        <v>0</v>
      </c>
    </row>
    <row r="86" spans="1:53" ht="25.5" x14ac:dyDescent="0.35">
      <c r="A86" s="495" t="s">
        <v>20</v>
      </c>
      <c r="B86" s="476">
        <v>23</v>
      </c>
      <c r="C86" s="477" t="s">
        <v>22</v>
      </c>
      <c r="D86" s="478" t="s">
        <v>37</v>
      </c>
      <c r="E86" s="496" t="s">
        <v>31</v>
      </c>
      <c r="F86" s="480">
        <f>'[2]1.2_OriginalTargets_AfterMC'!I371</f>
        <v>0</v>
      </c>
      <c r="G86" s="480">
        <f>'[2]1.2_OriginalTargets_AfterMC'!J371</f>
        <v>0</v>
      </c>
      <c r="H86" s="480">
        <f>'[2]1.2_OriginalTargets_AfterMC'!K371</f>
        <v>0</v>
      </c>
      <c r="I86" s="480">
        <f>'[2]1.2_OriginalTargets_AfterMC'!L371</f>
        <v>0</v>
      </c>
      <c r="J86" s="480">
        <f>'[2]1.2_OriginalTargets_AfterMC'!M371</f>
        <v>0</v>
      </c>
      <c r="K86" s="481">
        <f>'[2]1.2_OriginalTargets_AfterMC'!N371</f>
        <v>0</v>
      </c>
      <c r="M86" s="480">
        <f>'[2]1.2_OriginalTargets_AfterMC'!S371</f>
        <v>0</v>
      </c>
      <c r="N86" s="480">
        <f>'[2]1.2_OriginalTargets_AfterMC'!T371</f>
        <v>0</v>
      </c>
      <c r="O86" s="480">
        <f>'[2]1.2_OriginalTargets_AfterMC'!U371</f>
        <v>0</v>
      </c>
      <c r="P86" s="480">
        <f>'[2]1.2_OriginalTargets_AfterMC'!V371</f>
        <v>0</v>
      </c>
      <c r="Q86" s="480">
        <f>'[2]1.2_OriginalTargets_AfterMC'!W371</f>
        <v>0</v>
      </c>
      <c r="R86" s="481">
        <f>'[2]1.2_OriginalTargets_AfterMC'!X371</f>
        <v>0</v>
      </c>
      <c r="T86" s="480">
        <f>'[2]1.2_OriginalTargets_AfterMC'!AC371</f>
        <v>0</v>
      </c>
      <c r="U86" s="480">
        <f>'[2]1.2_OriginalTargets_AfterMC'!AD371</f>
        <v>0</v>
      </c>
      <c r="V86" s="480">
        <f>'[2]1.2_OriginalTargets_AfterMC'!AE371</f>
        <v>0</v>
      </c>
      <c r="W86" s="480">
        <f>'[2]1.2_OriginalTargets_AfterMC'!AF371</f>
        <v>0</v>
      </c>
      <c r="X86" s="480">
        <f>'[2]1.2_OriginalTargets_AfterMC'!AG371</f>
        <v>0</v>
      </c>
      <c r="Y86" s="481">
        <f>'[2]1.2_OriginalTargets_AfterMC'!AH371</f>
        <v>0</v>
      </c>
      <c r="AA86" s="480">
        <f>'[2]1.2_OriginalTargets_AfterMC'!AK371</f>
        <v>0</v>
      </c>
      <c r="AB86" s="480">
        <f>'[2]1.2_OriginalTargets_AfterMC'!AL371</f>
        <v>0</v>
      </c>
      <c r="AC86" s="480">
        <f>'[2]1.2_OriginalTargets_AfterMC'!AM371</f>
        <v>0</v>
      </c>
      <c r="AD86" s="480">
        <f>'[2]1.2_OriginalTargets_AfterMC'!AN371</f>
        <v>0</v>
      </c>
      <c r="AE86" s="480">
        <f>'[2]1.2_OriginalTargets_AfterMC'!AO371</f>
        <v>0</v>
      </c>
      <c r="AF86" s="481">
        <f>'[2]1.2_OriginalTargets_AfterMC'!AP371</f>
        <v>0</v>
      </c>
      <c r="AG86" s="482"/>
      <c r="AH86" s="480">
        <f>'[2]1.2_OriginalTargets_AfterMC'!AR371</f>
        <v>0</v>
      </c>
      <c r="AI86" s="480">
        <f>'[2]1.2_OriginalTargets_AfterMC'!AS371</f>
        <v>0</v>
      </c>
      <c r="AJ86" s="480">
        <f>'[2]1.2_OriginalTargets_AfterMC'!AT371</f>
        <v>0</v>
      </c>
      <c r="AK86" s="480">
        <f>'[2]1.2_OriginalTargets_AfterMC'!AU371</f>
        <v>0</v>
      </c>
      <c r="AL86" s="480">
        <f>'[2]1.2_OriginalTargets_AfterMC'!AV371</f>
        <v>0</v>
      </c>
      <c r="AM86" s="481">
        <f>'[2]1.2_OriginalTargets_AfterMC'!AW371</f>
        <v>0</v>
      </c>
      <c r="AN86" s="482"/>
      <c r="AO86" s="480">
        <f>'[2]1.2_OriginalTargets_AfterMC'!AY371</f>
        <v>0</v>
      </c>
      <c r="AP86" s="480">
        <f>'[2]1.2_OriginalTargets_AfterMC'!AZ371</f>
        <v>0</v>
      </c>
      <c r="AQ86" s="480">
        <f>'[2]1.2_OriginalTargets_AfterMC'!BA371</f>
        <v>0</v>
      </c>
      <c r="AR86" s="480">
        <f>'[2]1.2_OriginalTargets_AfterMC'!BB371</f>
        <v>0</v>
      </c>
      <c r="AS86" s="480">
        <f>'[2]1.2_OriginalTargets_AfterMC'!BC371</f>
        <v>0</v>
      </c>
      <c r="AT86" s="481">
        <f>'[2]1.2_OriginalTargets_AfterMC'!BD371</f>
        <v>0</v>
      </c>
      <c r="AU86" s="482"/>
      <c r="AV86" s="480">
        <f>'[2]1.2_OriginalTargets_AfterMC'!BF371</f>
        <v>0</v>
      </c>
      <c r="AW86" s="480">
        <f>'[2]1.2_OriginalTargets_AfterMC'!BG371</f>
        <v>0</v>
      </c>
      <c r="AX86" s="480">
        <f>'[2]1.2_OriginalTargets_AfterMC'!BH371</f>
        <v>0</v>
      </c>
      <c r="AY86" s="480">
        <f>'[2]1.2_OriginalTargets_AfterMC'!BI371</f>
        <v>0</v>
      </c>
      <c r="AZ86" s="480">
        <f>'[2]1.2_OriginalTargets_AfterMC'!BJ371</f>
        <v>0</v>
      </c>
      <c r="BA86" s="481">
        <f>'[2]1.2_OriginalTargets_AfterMC'!BK371</f>
        <v>0</v>
      </c>
    </row>
    <row r="87" spans="1:53" ht="13.15" x14ac:dyDescent="0.35">
      <c r="A87" s="483"/>
      <c r="B87" s="484"/>
      <c r="C87" s="485"/>
      <c r="D87" s="486"/>
      <c r="E87" s="479" t="s">
        <v>32</v>
      </c>
      <c r="F87" s="487">
        <f>'[2]1.2_OriginalTargets_AfterMC'!I372</f>
        <v>19</v>
      </c>
      <c r="G87" s="487">
        <f>'[2]1.2_OriginalTargets_AfterMC'!J372</f>
        <v>2</v>
      </c>
      <c r="H87" s="487">
        <f>'[2]1.2_OriginalTargets_AfterMC'!K372</f>
        <v>12</v>
      </c>
      <c r="I87" s="487">
        <f>'[2]1.2_OriginalTargets_AfterMC'!L372</f>
        <v>4</v>
      </c>
      <c r="J87" s="487">
        <f>'[2]1.2_OriginalTargets_AfterMC'!M372</f>
        <v>1</v>
      </c>
      <c r="K87" s="488">
        <f>'[2]1.2_OriginalTargets_AfterMC'!N372</f>
        <v>0</v>
      </c>
      <c r="M87" s="487">
        <f>'[2]1.2_OriginalTargets_AfterMC'!S372</f>
        <v>19</v>
      </c>
      <c r="N87" s="487">
        <f>'[2]1.2_OriginalTargets_AfterMC'!T372</f>
        <v>0</v>
      </c>
      <c r="O87" s="487">
        <f>'[2]1.2_OriginalTargets_AfterMC'!U372</f>
        <v>7</v>
      </c>
      <c r="P87" s="487">
        <f>'[2]1.2_OriginalTargets_AfterMC'!V372</f>
        <v>2</v>
      </c>
      <c r="Q87" s="487">
        <f>'[2]1.2_OriginalTargets_AfterMC'!W372</f>
        <v>10</v>
      </c>
      <c r="R87" s="488">
        <f>'[2]1.2_OriginalTargets_AfterMC'!X372</f>
        <v>0</v>
      </c>
      <c r="T87" s="487">
        <f>'[2]1.2_OriginalTargets_AfterMC'!AC372</f>
        <v>19</v>
      </c>
      <c r="U87" s="487">
        <f>'[2]1.2_OriginalTargets_AfterMC'!AD372</f>
        <v>0</v>
      </c>
      <c r="V87" s="487">
        <f>'[2]1.2_OriginalTargets_AfterMC'!AE372</f>
        <v>0</v>
      </c>
      <c r="W87" s="487">
        <f>'[2]1.2_OriginalTargets_AfterMC'!AF372</f>
        <v>2</v>
      </c>
      <c r="X87" s="487">
        <f>'[2]1.2_OriginalTargets_AfterMC'!AG372</f>
        <v>12</v>
      </c>
      <c r="Y87" s="488">
        <f>'[2]1.2_OriginalTargets_AfterMC'!AH372</f>
        <v>5</v>
      </c>
      <c r="AA87" s="487">
        <f>'[2]1.2_OriginalTargets_AfterMC'!AK372</f>
        <v>7</v>
      </c>
      <c r="AB87" s="487">
        <f>'[2]1.2_OriginalTargets_AfterMC'!AL372</f>
        <v>0</v>
      </c>
      <c r="AC87" s="487">
        <f>'[2]1.2_OriginalTargets_AfterMC'!AM372</f>
        <v>7</v>
      </c>
      <c r="AD87" s="487">
        <f>'[2]1.2_OriginalTargets_AfterMC'!AN372</f>
        <v>0</v>
      </c>
      <c r="AE87" s="487">
        <f>'[2]1.2_OriginalTargets_AfterMC'!AO372</f>
        <v>-2</v>
      </c>
      <c r="AF87" s="488">
        <f>'[2]1.2_OriginalTargets_AfterMC'!AP372</f>
        <v>-5</v>
      </c>
      <c r="AG87" s="482"/>
      <c r="AH87" s="487">
        <f>'[2]1.2_OriginalTargets_AfterMC'!AR372</f>
        <v>0</v>
      </c>
      <c r="AI87" s="487">
        <f>'[2]1.2_OriginalTargets_AfterMC'!AS372</f>
        <v>0</v>
      </c>
      <c r="AJ87" s="487">
        <f>'[2]1.2_OriginalTargets_AfterMC'!AT372</f>
        <v>0</v>
      </c>
      <c r="AK87" s="487">
        <f>'[2]1.2_OriginalTargets_AfterMC'!AU372</f>
        <v>0</v>
      </c>
      <c r="AL87" s="487">
        <f>'[2]1.2_OriginalTargets_AfterMC'!AV372</f>
        <v>0</v>
      </c>
      <c r="AM87" s="488">
        <f>'[2]1.2_OriginalTargets_AfterMC'!AW372</f>
        <v>0</v>
      </c>
      <c r="AN87" s="482"/>
      <c r="AO87" s="487">
        <f>'[2]1.2_OriginalTargets_AfterMC'!AY372</f>
        <v>7</v>
      </c>
      <c r="AP87" s="487">
        <f>'[2]1.2_OriginalTargets_AfterMC'!AZ372</f>
        <v>0</v>
      </c>
      <c r="AQ87" s="487">
        <f>'[2]1.2_OriginalTargets_AfterMC'!BA372</f>
        <v>7</v>
      </c>
      <c r="AR87" s="487">
        <f>'[2]1.2_OriginalTargets_AfterMC'!BB372</f>
        <v>0</v>
      </c>
      <c r="AS87" s="487">
        <f>'[2]1.2_OriginalTargets_AfterMC'!BC372</f>
        <v>-2</v>
      </c>
      <c r="AT87" s="488">
        <f>'[2]1.2_OriginalTargets_AfterMC'!BD372</f>
        <v>-5</v>
      </c>
      <c r="AU87" s="482"/>
      <c r="AV87" s="487">
        <f>'[2]1.2_OriginalTargets_AfterMC'!BF372</f>
        <v>0</v>
      </c>
      <c r="AW87" s="487">
        <f>'[2]1.2_OriginalTargets_AfterMC'!BG372</f>
        <v>0</v>
      </c>
      <c r="AX87" s="487">
        <f>'[2]1.2_OriginalTargets_AfterMC'!BH372</f>
        <v>0</v>
      </c>
      <c r="AY87" s="487">
        <f>'[2]1.2_OriginalTargets_AfterMC'!BI372</f>
        <v>0</v>
      </c>
      <c r="AZ87" s="487">
        <f>'[2]1.2_OriginalTargets_AfterMC'!BJ372</f>
        <v>0</v>
      </c>
      <c r="BA87" s="488">
        <f>'[2]1.2_OriginalTargets_AfterMC'!BK372</f>
        <v>0</v>
      </c>
    </row>
    <row r="88" spans="1:53" ht="13.15" x14ac:dyDescent="0.35">
      <c r="A88" s="483"/>
      <c r="B88" s="484"/>
      <c r="C88" s="485"/>
      <c r="D88" s="486"/>
      <c r="E88" s="479" t="s">
        <v>33</v>
      </c>
      <c r="F88" s="487">
        <f>'[2]1.2_OriginalTargets_AfterMC'!I373</f>
        <v>15</v>
      </c>
      <c r="G88" s="487">
        <f>'[2]1.2_OriginalTargets_AfterMC'!J373</f>
        <v>0</v>
      </c>
      <c r="H88" s="487">
        <f>'[2]1.2_OriginalTargets_AfterMC'!K373</f>
        <v>11</v>
      </c>
      <c r="I88" s="487">
        <f>'[2]1.2_OriginalTargets_AfterMC'!L373</f>
        <v>3</v>
      </c>
      <c r="J88" s="487">
        <f>'[2]1.2_OriginalTargets_AfterMC'!M373</f>
        <v>1</v>
      </c>
      <c r="K88" s="488">
        <f>'[2]1.2_OriginalTargets_AfterMC'!N373</f>
        <v>0</v>
      </c>
      <c r="M88" s="487">
        <f>'[2]1.2_OriginalTargets_AfterMC'!S373</f>
        <v>15</v>
      </c>
      <c r="N88" s="487">
        <f>'[2]1.2_OriginalTargets_AfterMC'!T373</f>
        <v>0</v>
      </c>
      <c r="O88" s="487">
        <f>'[2]1.2_OriginalTargets_AfterMC'!U373</f>
        <v>6</v>
      </c>
      <c r="P88" s="487">
        <f>'[2]1.2_OriginalTargets_AfterMC'!V373</f>
        <v>0</v>
      </c>
      <c r="Q88" s="487">
        <f>'[2]1.2_OriginalTargets_AfterMC'!W373</f>
        <v>8</v>
      </c>
      <c r="R88" s="488">
        <f>'[2]1.2_OriginalTargets_AfterMC'!X373</f>
        <v>1</v>
      </c>
      <c r="T88" s="487">
        <f>'[2]1.2_OriginalTargets_AfterMC'!AC373</f>
        <v>15</v>
      </c>
      <c r="U88" s="487">
        <f>'[2]1.2_OriginalTargets_AfterMC'!AD373</f>
        <v>0</v>
      </c>
      <c r="V88" s="487">
        <f>'[2]1.2_OriginalTargets_AfterMC'!AE373</f>
        <v>0</v>
      </c>
      <c r="W88" s="487">
        <f>'[2]1.2_OriginalTargets_AfterMC'!AF373</f>
        <v>0</v>
      </c>
      <c r="X88" s="487">
        <f>'[2]1.2_OriginalTargets_AfterMC'!AG373</f>
        <v>11</v>
      </c>
      <c r="Y88" s="488">
        <f>'[2]1.2_OriginalTargets_AfterMC'!AH373</f>
        <v>4</v>
      </c>
      <c r="AA88" s="487">
        <f>'[2]1.2_OriginalTargets_AfterMC'!AK373</f>
        <v>6</v>
      </c>
      <c r="AB88" s="487">
        <f>'[2]1.2_OriginalTargets_AfterMC'!AL373</f>
        <v>0</v>
      </c>
      <c r="AC88" s="487">
        <f>'[2]1.2_OriginalTargets_AfterMC'!AM373</f>
        <v>6</v>
      </c>
      <c r="AD88" s="487">
        <f>'[2]1.2_OriginalTargets_AfterMC'!AN373</f>
        <v>0</v>
      </c>
      <c r="AE88" s="487">
        <f>'[2]1.2_OriginalTargets_AfterMC'!AO373</f>
        <v>-3</v>
      </c>
      <c r="AF88" s="488">
        <f>'[2]1.2_OriginalTargets_AfterMC'!AP373</f>
        <v>-3</v>
      </c>
      <c r="AG88" s="482"/>
      <c r="AH88" s="487">
        <f>'[2]1.2_OriginalTargets_AfterMC'!AR373</f>
        <v>0</v>
      </c>
      <c r="AI88" s="487">
        <f>'[2]1.2_OriginalTargets_AfterMC'!AS373</f>
        <v>0</v>
      </c>
      <c r="AJ88" s="487">
        <f>'[2]1.2_OriginalTargets_AfterMC'!AT373</f>
        <v>0</v>
      </c>
      <c r="AK88" s="487">
        <f>'[2]1.2_OriginalTargets_AfterMC'!AU373</f>
        <v>0</v>
      </c>
      <c r="AL88" s="487">
        <f>'[2]1.2_OriginalTargets_AfterMC'!AV373</f>
        <v>0</v>
      </c>
      <c r="AM88" s="488">
        <f>'[2]1.2_OriginalTargets_AfterMC'!AW373</f>
        <v>0</v>
      </c>
      <c r="AN88" s="482"/>
      <c r="AO88" s="487">
        <f>'[2]1.2_OriginalTargets_AfterMC'!AY373</f>
        <v>6</v>
      </c>
      <c r="AP88" s="487">
        <f>'[2]1.2_OriginalTargets_AfterMC'!AZ373</f>
        <v>0</v>
      </c>
      <c r="AQ88" s="487">
        <f>'[2]1.2_OriginalTargets_AfterMC'!BA373</f>
        <v>6</v>
      </c>
      <c r="AR88" s="487">
        <f>'[2]1.2_OriginalTargets_AfterMC'!BB373</f>
        <v>0</v>
      </c>
      <c r="AS88" s="487">
        <f>'[2]1.2_OriginalTargets_AfterMC'!BC373</f>
        <v>-3</v>
      </c>
      <c r="AT88" s="488">
        <f>'[2]1.2_OriginalTargets_AfterMC'!BD373</f>
        <v>-3</v>
      </c>
      <c r="AU88" s="482"/>
      <c r="AV88" s="487">
        <f>'[2]1.2_OriginalTargets_AfterMC'!BF373</f>
        <v>0</v>
      </c>
      <c r="AW88" s="487">
        <f>'[2]1.2_OriginalTargets_AfterMC'!BG373</f>
        <v>0</v>
      </c>
      <c r="AX88" s="487">
        <f>'[2]1.2_OriginalTargets_AfterMC'!BH373</f>
        <v>0</v>
      </c>
      <c r="AY88" s="487">
        <f>'[2]1.2_OriginalTargets_AfterMC'!BI373</f>
        <v>0</v>
      </c>
      <c r="AZ88" s="487">
        <f>'[2]1.2_OriginalTargets_AfterMC'!BJ373</f>
        <v>0</v>
      </c>
      <c r="BA88" s="488">
        <f>'[2]1.2_OriginalTargets_AfterMC'!BK373</f>
        <v>0</v>
      </c>
    </row>
    <row r="89" spans="1:53" ht="13.5" thickBot="1" x14ac:dyDescent="0.4">
      <c r="A89" s="483"/>
      <c r="B89" s="489"/>
      <c r="C89" s="490"/>
      <c r="D89" s="491"/>
      <c r="E89" s="492" t="s">
        <v>34</v>
      </c>
      <c r="F89" s="493">
        <f>'[2]1.2_OriginalTargets_AfterMC'!I374</f>
        <v>25</v>
      </c>
      <c r="G89" s="493">
        <f>'[2]1.2_OriginalTargets_AfterMC'!J374</f>
        <v>0</v>
      </c>
      <c r="H89" s="493">
        <f>'[2]1.2_OriginalTargets_AfterMC'!K374</f>
        <v>19</v>
      </c>
      <c r="I89" s="493">
        <f>'[2]1.2_OriginalTargets_AfterMC'!L374</f>
        <v>3</v>
      </c>
      <c r="J89" s="493">
        <f>'[2]1.2_OriginalTargets_AfterMC'!M374</f>
        <v>3</v>
      </c>
      <c r="K89" s="494">
        <f>'[2]1.2_OriginalTargets_AfterMC'!N374</f>
        <v>0</v>
      </c>
      <c r="M89" s="493">
        <f>'[2]1.2_OriginalTargets_AfterMC'!S374</f>
        <v>25</v>
      </c>
      <c r="N89" s="493">
        <f>'[2]1.2_OriginalTargets_AfterMC'!T374</f>
        <v>0</v>
      </c>
      <c r="O89" s="493">
        <f>'[2]1.2_OriginalTargets_AfterMC'!U374</f>
        <v>4</v>
      </c>
      <c r="P89" s="493">
        <f>'[2]1.2_OriginalTargets_AfterMC'!V374</f>
        <v>0</v>
      </c>
      <c r="Q89" s="493">
        <f>'[2]1.2_OriginalTargets_AfterMC'!W374</f>
        <v>19</v>
      </c>
      <c r="R89" s="494">
        <f>'[2]1.2_OriginalTargets_AfterMC'!X374</f>
        <v>2</v>
      </c>
      <c r="T89" s="493">
        <f>'[2]1.2_OriginalTargets_AfterMC'!AC374</f>
        <v>25</v>
      </c>
      <c r="U89" s="493">
        <f>'[2]1.2_OriginalTargets_AfterMC'!AD374</f>
        <v>0</v>
      </c>
      <c r="V89" s="493">
        <f>'[2]1.2_OriginalTargets_AfterMC'!AE374</f>
        <v>0</v>
      </c>
      <c r="W89" s="493">
        <f>'[2]1.2_OriginalTargets_AfterMC'!AF374</f>
        <v>0</v>
      </c>
      <c r="X89" s="493">
        <f>'[2]1.2_OriginalTargets_AfterMC'!AG374</f>
        <v>19</v>
      </c>
      <c r="Y89" s="494">
        <f>'[2]1.2_OriginalTargets_AfterMC'!AH374</f>
        <v>6</v>
      </c>
      <c r="AA89" s="493">
        <f>'[2]1.2_OriginalTargets_AfterMC'!AK374</f>
        <v>4</v>
      </c>
      <c r="AB89" s="493">
        <f>'[2]1.2_OriginalTargets_AfterMC'!AL374</f>
        <v>0</v>
      </c>
      <c r="AC89" s="493">
        <f>'[2]1.2_OriginalTargets_AfterMC'!AM374</f>
        <v>4</v>
      </c>
      <c r="AD89" s="493">
        <f>'[2]1.2_OriginalTargets_AfterMC'!AN374</f>
        <v>0</v>
      </c>
      <c r="AE89" s="493">
        <f>'[2]1.2_OriginalTargets_AfterMC'!AO374</f>
        <v>0</v>
      </c>
      <c r="AF89" s="494">
        <f>'[2]1.2_OriginalTargets_AfterMC'!AP374</f>
        <v>-4</v>
      </c>
      <c r="AG89" s="482"/>
      <c r="AH89" s="493">
        <f>'[2]1.2_OriginalTargets_AfterMC'!AR374</f>
        <v>0</v>
      </c>
      <c r="AI89" s="493">
        <f>'[2]1.2_OriginalTargets_AfterMC'!AS374</f>
        <v>0</v>
      </c>
      <c r="AJ89" s="493">
        <f>'[2]1.2_OriginalTargets_AfterMC'!AT374</f>
        <v>0</v>
      </c>
      <c r="AK89" s="493">
        <f>'[2]1.2_OriginalTargets_AfterMC'!AU374</f>
        <v>0</v>
      </c>
      <c r="AL89" s="493">
        <f>'[2]1.2_OriginalTargets_AfterMC'!AV374</f>
        <v>0</v>
      </c>
      <c r="AM89" s="494">
        <f>'[2]1.2_OriginalTargets_AfterMC'!AW374</f>
        <v>0</v>
      </c>
      <c r="AN89" s="482"/>
      <c r="AO89" s="493">
        <f>'[2]1.2_OriginalTargets_AfterMC'!AY374</f>
        <v>4</v>
      </c>
      <c r="AP89" s="493">
        <f>'[2]1.2_OriginalTargets_AfterMC'!AZ374</f>
        <v>0</v>
      </c>
      <c r="AQ89" s="493">
        <f>'[2]1.2_OriginalTargets_AfterMC'!BA374</f>
        <v>4</v>
      </c>
      <c r="AR89" s="493">
        <f>'[2]1.2_OriginalTargets_AfterMC'!BB374</f>
        <v>0</v>
      </c>
      <c r="AS89" s="493">
        <f>'[2]1.2_OriginalTargets_AfterMC'!BC374</f>
        <v>0</v>
      </c>
      <c r="AT89" s="494">
        <f>'[2]1.2_OriginalTargets_AfterMC'!BD374</f>
        <v>-4</v>
      </c>
      <c r="AU89" s="482"/>
      <c r="AV89" s="493">
        <f>'[2]1.2_OriginalTargets_AfterMC'!BF374</f>
        <v>0</v>
      </c>
      <c r="AW89" s="493">
        <f>'[2]1.2_OriginalTargets_AfterMC'!BG374</f>
        <v>0</v>
      </c>
      <c r="AX89" s="493">
        <f>'[2]1.2_OriginalTargets_AfterMC'!BH374</f>
        <v>0</v>
      </c>
      <c r="AY89" s="493">
        <f>'[2]1.2_OriginalTargets_AfterMC'!BI374</f>
        <v>0</v>
      </c>
      <c r="AZ89" s="493">
        <f>'[2]1.2_OriginalTargets_AfterMC'!BJ374</f>
        <v>0</v>
      </c>
      <c r="BA89" s="494">
        <f>'[2]1.2_OriginalTargets_AfterMC'!BK374</f>
        <v>0</v>
      </c>
    </row>
    <row r="90" spans="1:53" ht="25.5" x14ac:dyDescent="0.35">
      <c r="A90" s="495" t="s">
        <v>20</v>
      </c>
      <c r="B90" s="476">
        <v>28</v>
      </c>
      <c r="C90" s="477" t="s">
        <v>68</v>
      </c>
      <c r="D90" s="478" t="s">
        <v>39</v>
      </c>
      <c r="E90" s="496" t="s">
        <v>31</v>
      </c>
      <c r="F90" s="480">
        <f>'[2]1.2_OriginalTargets_AfterMC'!I375</f>
        <v>0</v>
      </c>
      <c r="G90" s="480">
        <f>'[2]1.2_OriginalTargets_AfterMC'!J375</f>
        <v>0</v>
      </c>
      <c r="H90" s="480">
        <f>'[2]1.2_OriginalTargets_AfterMC'!K375</f>
        <v>0</v>
      </c>
      <c r="I90" s="480">
        <f>'[2]1.2_OriginalTargets_AfterMC'!L375</f>
        <v>0</v>
      </c>
      <c r="J90" s="480">
        <f>'[2]1.2_OriginalTargets_AfterMC'!M375</f>
        <v>0</v>
      </c>
      <c r="K90" s="481">
        <f>'[2]1.2_OriginalTargets_AfterMC'!N375</f>
        <v>0</v>
      </c>
      <c r="M90" s="480">
        <f>'[2]1.2_OriginalTargets_AfterMC'!S375</f>
        <v>0</v>
      </c>
      <c r="N90" s="480">
        <f>'[2]1.2_OriginalTargets_AfterMC'!T375</f>
        <v>0</v>
      </c>
      <c r="O90" s="480">
        <f>'[2]1.2_OriginalTargets_AfterMC'!U375</f>
        <v>0</v>
      </c>
      <c r="P90" s="480">
        <f>'[2]1.2_OriginalTargets_AfterMC'!V375</f>
        <v>0</v>
      </c>
      <c r="Q90" s="480">
        <f>'[2]1.2_OriginalTargets_AfterMC'!W375</f>
        <v>0</v>
      </c>
      <c r="R90" s="481">
        <f>'[2]1.2_OriginalTargets_AfterMC'!X375</f>
        <v>0</v>
      </c>
      <c r="T90" s="480">
        <f>'[2]1.2_OriginalTargets_AfterMC'!AC375</f>
        <v>0</v>
      </c>
      <c r="U90" s="480">
        <f>'[2]1.2_OriginalTargets_AfterMC'!AD375</f>
        <v>0</v>
      </c>
      <c r="V90" s="480">
        <f>'[2]1.2_OriginalTargets_AfterMC'!AE375</f>
        <v>0</v>
      </c>
      <c r="W90" s="480">
        <f>'[2]1.2_OriginalTargets_AfterMC'!AF375</f>
        <v>0</v>
      </c>
      <c r="X90" s="480">
        <f>'[2]1.2_OriginalTargets_AfterMC'!AG375</f>
        <v>0</v>
      </c>
      <c r="Y90" s="481">
        <f>'[2]1.2_OriginalTargets_AfterMC'!AH375</f>
        <v>0</v>
      </c>
      <c r="AA90" s="480">
        <f>'[2]1.2_OriginalTargets_AfterMC'!AK375</f>
        <v>0</v>
      </c>
      <c r="AB90" s="480">
        <f>'[2]1.2_OriginalTargets_AfterMC'!AL375</f>
        <v>0</v>
      </c>
      <c r="AC90" s="480">
        <f>'[2]1.2_OriginalTargets_AfterMC'!AM375</f>
        <v>0</v>
      </c>
      <c r="AD90" s="480">
        <f>'[2]1.2_OriginalTargets_AfterMC'!AN375</f>
        <v>0</v>
      </c>
      <c r="AE90" s="480">
        <f>'[2]1.2_OriginalTargets_AfterMC'!AO375</f>
        <v>0</v>
      </c>
      <c r="AF90" s="481">
        <f>'[2]1.2_OriginalTargets_AfterMC'!AP375</f>
        <v>0</v>
      </c>
      <c r="AG90" s="482"/>
      <c r="AH90" s="480">
        <f>'[2]1.2_OriginalTargets_AfterMC'!AR375</f>
        <v>0</v>
      </c>
      <c r="AI90" s="480">
        <f>'[2]1.2_OriginalTargets_AfterMC'!AS375</f>
        <v>0</v>
      </c>
      <c r="AJ90" s="480">
        <f>'[2]1.2_OriginalTargets_AfterMC'!AT375</f>
        <v>0</v>
      </c>
      <c r="AK90" s="480">
        <f>'[2]1.2_OriginalTargets_AfterMC'!AU375</f>
        <v>0</v>
      </c>
      <c r="AL90" s="480">
        <f>'[2]1.2_OriginalTargets_AfterMC'!AV375</f>
        <v>0</v>
      </c>
      <c r="AM90" s="481">
        <f>'[2]1.2_OriginalTargets_AfterMC'!AW375</f>
        <v>0</v>
      </c>
      <c r="AN90" s="482"/>
      <c r="AO90" s="480">
        <f>'[2]1.2_OriginalTargets_AfterMC'!AY375</f>
        <v>0</v>
      </c>
      <c r="AP90" s="480">
        <f>'[2]1.2_OriginalTargets_AfterMC'!AZ375</f>
        <v>0</v>
      </c>
      <c r="AQ90" s="480">
        <f>'[2]1.2_OriginalTargets_AfterMC'!BA375</f>
        <v>0</v>
      </c>
      <c r="AR90" s="480">
        <f>'[2]1.2_OriginalTargets_AfterMC'!BB375</f>
        <v>0</v>
      </c>
      <c r="AS90" s="480">
        <f>'[2]1.2_OriginalTargets_AfterMC'!BC375</f>
        <v>0</v>
      </c>
      <c r="AT90" s="481">
        <f>'[2]1.2_OriginalTargets_AfterMC'!BD375</f>
        <v>0</v>
      </c>
      <c r="AU90" s="482"/>
      <c r="AV90" s="480">
        <f>'[2]1.2_OriginalTargets_AfterMC'!BF375</f>
        <v>0</v>
      </c>
      <c r="AW90" s="480">
        <f>'[2]1.2_OriginalTargets_AfterMC'!BG375</f>
        <v>0</v>
      </c>
      <c r="AX90" s="480">
        <f>'[2]1.2_OriginalTargets_AfterMC'!BH375</f>
        <v>0</v>
      </c>
      <c r="AY90" s="480">
        <f>'[2]1.2_OriginalTargets_AfterMC'!BI375</f>
        <v>0</v>
      </c>
      <c r="AZ90" s="480">
        <f>'[2]1.2_OriginalTargets_AfterMC'!BJ375</f>
        <v>0</v>
      </c>
      <c r="BA90" s="481">
        <f>'[2]1.2_OriginalTargets_AfterMC'!BK375</f>
        <v>0</v>
      </c>
    </row>
    <row r="91" spans="1:53" ht="13.15" x14ac:dyDescent="0.35">
      <c r="A91" s="483"/>
      <c r="B91" s="484"/>
      <c r="C91" s="485"/>
      <c r="D91" s="486"/>
      <c r="E91" s="479" t="s">
        <v>32</v>
      </c>
      <c r="F91" s="487">
        <f>'[2]1.2_OriginalTargets_AfterMC'!I376</f>
        <v>0</v>
      </c>
      <c r="G91" s="487">
        <f>'[2]1.2_OriginalTargets_AfterMC'!J376</f>
        <v>0</v>
      </c>
      <c r="H91" s="487">
        <f>'[2]1.2_OriginalTargets_AfterMC'!K376</f>
        <v>0</v>
      </c>
      <c r="I91" s="487">
        <f>'[2]1.2_OriginalTargets_AfterMC'!L376</f>
        <v>0</v>
      </c>
      <c r="J91" s="487">
        <f>'[2]1.2_OriginalTargets_AfterMC'!M376</f>
        <v>0</v>
      </c>
      <c r="K91" s="488">
        <f>'[2]1.2_OriginalTargets_AfterMC'!N376</f>
        <v>0</v>
      </c>
      <c r="M91" s="487">
        <f>'[2]1.2_OriginalTargets_AfterMC'!S376</f>
        <v>0</v>
      </c>
      <c r="N91" s="487">
        <f>'[2]1.2_OriginalTargets_AfterMC'!T376</f>
        <v>0</v>
      </c>
      <c r="O91" s="487">
        <f>'[2]1.2_OriginalTargets_AfterMC'!U376</f>
        <v>0</v>
      </c>
      <c r="P91" s="487">
        <f>'[2]1.2_OriginalTargets_AfterMC'!V376</f>
        <v>0</v>
      </c>
      <c r="Q91" s="487">
        <f>'[2]1.2_OriginalTargets_AfterMC'!W376</f>
        <v>0</v>
      </c>
      <c r="R91" s="488">
        <f>'[2]1.2_OriginalTargets_AfterMC'!X376</f>
        <v>0</v>
      </c>
      <c r="T91" s="487">
        <f>'[2]1.2_OriginalTargets_AfterMC'!AC376</f>
        <v>0</v>
      </c>
      <c r="U91" s="487">
        <f>'[2]1.2_OriginalTargets_AfterMC'!AD376</f>
        <v>0</v>
      </c>
      <c r="V91" s="487">
        <f>'[2]1.2_OriginalTargets_AfterMC'!AE376</f>
        <v>0</v>
      </c>
      <c r="W91" s="487">
        <f>'[2]1.2_OriginalTargets_AfterMC'!AF376</f>
        <v>0</v>
      </c>
      <c r="X91" s="487">
        <f>'[2]1.2_OriginalTargets_AfterMC'!AG376</f>
        <v>0</v>
      </c>
      <c r="Y91" s="488">
        <f>'[2]1.2_OriginalTargets_AfterMC'!AH376</f>
        <v>0</v>
      </c>
      <c r="AA91" s="487">
        <f>'[2]1.2_OriginalTargets_AfterMC'!AK376</f>
        <v>0</v>
      </c>
      <c r="AB91" s="487">
        <f>'[2]1.2_OriginalTargets_AfterMC'!AL376</f>
        <v>0</v>
      </c>
      <c r="AC91" s="487">
        <f>'[2]1.2_OriginalTargets_AfterMC'!AM376</f>
        <v>0</v>
      </c>
      <c r="AD91" s="487">
        <f>'[2]1.2_OriginalTargets_AfterMC'!AN376</f>
        <v>0</v>
      </c>
      <c r="AE91" s="487">
        <f>'[2]1.2_OriginalTargets_AfterMC'!AO376</f>
        <v>0</v>
      </c>
      <c r="AF91" s="488">
        <f>'[2]1.2_OriginalTargets_AfterMC'!AP376</f>
        <v>0</v>
      </c>
      <c r="AG91" s="482"/>
      <c r="AH91" s="487">
        <f>'[2]1.2_OriginalTargets_AfterMC'!AR376</f>
        <v>0</v>
      </c>
      <c r="AI91" s="487">
        <f>'[2]1.2_OriginalTargets_AfterMC'!AS376</f>
        <v>0</v>
      </c>
      <c r="AJ91" s="487">
        <f>'[2]1.2_OriginalTargets_AfterMC'!AT376</f>
        <v>0</v>
      </c>
      <c r="AK91" s="487">
        <f>'[2]1.2_OriginalTargets_AfterMC'!AU376</f>
        <v>0</v>
      </c>
      <c r="AL91" s="487">
        <f>'[2]1.2_OriginalTargets_AfterMC'!AV376</f>
        <v>0</v>
      </c>
      <c r="AM91" s="488">
        <f>'[2]1.2_OriginalTargets_AfterMC'!AW376</f>
        <v>0</v>
      </c>
      <c r="AN91" s="482"/>
      <c r="AO91" s="487">
        <f>'[2]1.2_OriginalTargets_AfterMC'!AY376</f>
        <v>0</v>
      </c>
      <c r="AP91" s="487">
        <f>'[2]1.2_OriginalTargets_AfterMC'!AZ376</f>
        <v>0</v>
      </c>
      <c r="AQ91" s="487">
        <f>'[2]1.2_OriginalTargets_AfterMC'!BA376</f>
        <v>0</v>
      </c>
      <c r="AR91" s="487">
        <f>'[2]1.2_OriginalTargets_AfterMC'!BB376</f>
        <v>0</v>
      </c>
      <c r="AS91" s="487">
        <f>'[2]1.2_OriginalTargets_AfterMC'!BC376</f>
        <v>0</v>
      </c>
      <c r="AT91" s="488">
        <f>'[2]1.2_OriginalTargets_AfterMC'!BD376</f>
        <v>0</v>
      </c>
      <c r="AU91" s="482"/>
      <c r="AV91" s="487">
        <f>'[2]1.2_OriginalTargets_AfterMC'!BF376</f>
        <v>0</v>
      </c>
      <c r="AW91" s="487">
        <f>'[2]1.2_OriginalTargets_AfterMC'!BG376</f>
        <v>0</v>
      </c>
      <c r="AX91" s="487">
        <f>'[2]1.2_OriginalTargets_AfterMC'!BH376</f>
        <v>0</v>
      </c>
      <c r="AY91" s="487">
        <f>'[2]1.2_OriginalTargets_AfterMC'!BI376</f>
        <v>0</v>
      </c>
      <c r="AZ91" s="487">
        <f>'[2]1.2_OriginalTargets_AfterMC'!BJ376</f>
        <v>0</v>
      </c>
      <c r="BA91" s="488">
        <f>'[2]1.2_OriginalTargets_AfterMC'!BK376</f>
        <v>0</v>
      </c>
    </row>
    <row r="92" spans="1:53" ht="13.15" x14ac:dyDescent="0.35">
      <c r="A92" s="483"/>
      <c r="B92" s="484"/>
      <c r="C92" s="485"/>
      <c r="D92" s="486"/>
      <c r="E92" s="479" t="s">
        <v>33</v>
      </c>
      <c r="F92" s="487">
        <f>'[2]1.2_OriginalTargets_AfterMC'!I377</f>
        <v>59</v>
      </c>
      <c r="G92" s="487">
        <f>'[2]1.2_OriginalTargets_AfterMC'!J377</f>
        <v>2</v>
      </c>
      <c r="H92" s="487">
        <f>'[2]1.2_OriginalTargets_AfterMC'!K377</f>
        <v>20</v>
      </c>
      <c r="I92" s="487">
        <f>'[2]1.2_OriginalTargets_AfterMC'!L377</f>
        <v>20</v>
      </c>
      <c r="J92" s="487">
        <f>'[2]1.2_OriginalTargets_AfterMC'!M377</f>
        <v>15</v>
      </c>
      <c r="K92" s="488">
        <f>'[2]1.2_OriginalTargets_AfterMC'!N377</f>
        <v>2</v>
      </c>
      <c r="M92" s="487">
        <f>'[2]1.2_OriginalTargets_AfterMC'!S377</f>
        <v>59</v>
      </c>
      <c r="N92" s="487">
        <f>'[2]1.2_OriginalTargets_AfterMC'!T377</f>
        <v>0</v>
      </c>
      <c r="O92" s="487">
        <f>'[2]1.2_OriginalTargets_AfterMC'!U377</f>
        <v>34</v>
      </c>
      <c r="P92" s="487">
        <f>'[2]1.2_OriginalTargets_AfterMC'!V377</f>
        <v>6</v>
      </c>
      <c r="Q92" s="487">
        <f>'[2]1.2_OriginalTargets_AfterMC'!W377</f>
        <v>11</v>
      </c>
      <c r="R92" s="488">
        <f>'[2]1.2_OriginalTargets_AfterMC'!X377</f>
        <v>8</v>
      </c>
      <c r="T92" s="487">
        <f>'[2]1.2_OriginalTargets_AfterMC'!AC377</f>
        <v>59</v>
      </c>
      <c r="U92" s="487">
        <f>'[2]1.2_OriginalTargets_AfterMC'!AD377</f>
        <v>0</v>
      </c>
      <c r="V92" s="487">
        <f>'[2]1.2_OriginalTargets_AfterMC'!AE377</f>
        <v>0</v>
      </c>
      <c r="W92" s="487">
        <f>'[2]1.2_OriginalTargets_AfterMC'!AF377</f>
        <v>2</v>
      </c>
      <c r="X92" s="487">
        <f>'[2]1.2_OriginalTargets_AfterMC'!AG377</f>
        <v>20</v>
      </c>
      <c r="Y92" s="488">
        <f>'[2]1.2_OriginalTargets_AfterMC'!AH377</f>
        <v>37</v>
      </c>
      <c r="AA92" s="487">
        <f>'[2]1.2_OriginalTargets_AfterMC'!AK377</f>
        <v>38</v>
      </c>
      <c r="AB92" s="487">
        <f>'[2]1.2_OriginalTargets_AfterMC'!AL377</f>
        <v>0</v>
      </c>
      <c r="AC92" s="487">
        <f>'[2]1.2_OriginalTargets_AfterMC'!AM377</f>
        <v>34</v>
      </c>
      <c r="AD92" s="487">
        <f>'[2]1.2_OriginalTargets_AfterMC'!AN377</f>
        <v>4</v>
      </c>
      <c r="AE92" s="487">
        <f>'[2]1.2_OriginalTargets_AfterMC'!AO377</f>
        <v>-9</v>
      </c>
      <c r="AF92" s="488">
        <f>'[2]1.2_OriginalTargets_AfterMC'!AP377</f>
        <v>-29</v>
      </c>
      <c r="AG92" s="482"/>
      <c r="AH92" s="487">
        <f>'[2]1.2_OriginalTargets_AfterMC'!AR377</f>
        <v>38</v>
      </c>
      <c r="AI92" s="487">
        <f>'[2]1.2_OriginalTargets_AfterMC'!AS377</f>
        <v>0</v>
      </c>
      <c r="AJ92" s="487">
        <f>'[2]1.2_OriginalTargets_AfterMC'!AT377</f>
        <v>34</v>
      </c>
      <c r="AK92" s="487">
        <f>'[2]1.2_OriginalTargets_AfterMC'!AU377</f>
        <v>4</v>
      </c>
      <c r="AL92" s="487">
        <f>'[2]1.2_OriginalTargets_AfterMC'!AV377</f>
        <v>-9</v>
      </c>
      <c r="AM92" s="488">
        <f>'[2]1.2_OriginalTargets_AfterMC'!AW377</f>
        <v>-29</v>
      </c>
      <c r="AN92" s="482"/>
      <c r="AO92" s="487">
        <f>'[2]1.2_OriginalTargets_AfterMC'!AY377</f>
        <v>0</v>
      </c>
      <c r="AP92" s="487">
        <f>'[2]1.2_OriginalTargets_AfterMC'!AZ377</f>
        <v>0</v>
      </c>
      <c r="AQ92" s="487">
        <f>'[2]1.2_OriginalTargets_AfterMC'!BA377</f>
        <v>0</v>
      </c>
      <c r="AR92" s="487">
        <f>'[2]1.2_OriginalTargets_AfterMC'!BB377</f>
        <v>0</v>
      </c>
      <c r="AS92" s="487">
        <f>'[2]1.2_OriginalTargets_AfterMC'!BC377</f>
        <v>0</v>
      </c>
      <c r="AT92" s="488">
        <f>'[2]1.2_OriginalTargets_AfterMC'!BD377</f>
        <v>0</v>
      </c>
      <c r="AU92" s="482"/>
      <c r="AV92" s="487">
        <f>'[2]1.2_OriginalTargets_AfterMC'!BF377</f>
        <v>0</v>
      </c>
      <c r="AW92" s="487">
        <f>'[2]1.2_OriginalTargets_AfterMC'!BG377</f>
        <v>0</v>
      </c>
      <c r="AX92" s="487">
        <f>'[2]1.2_OriginalTargets_AfterMC'!BH377</f>
        <v>0</v>
      </c>
      <c r="AY92" s="487">
        <f>'[2]1.2_OriginalTargets_AfterMC'!BI377</f>
        <v>0</v>
      </c>
      <c r="AZ92" s="487">
        <f>'[2]1.2_OriginalTargets_AfterMC'!BJ377</f>
        <v>0</v>
      </c>
      <c r="BA92" s="488">
        <f>'[2]1.2_OriginalTargets_AfterMC'!BK377</f>
        <v>0</v>
      </c>
    </row>
    <row r="93" spans="1:53" ht="13.5" thickBot="1" x14ac:dyDescent="0.4">
      <c r="A93" s="483"/>
      <c r="B93" s="489"/>
      <c r="C93" s="490"/>
      <c r="D93" s="491"/>
      <c r="E93" s="492" t="s">
        <v>34</v>
      </c>
      <c r="F93" s="493">
        <f>'[2]1.2_OriginalTargets_AfterMC'!I378</f>
        <v>0</v>
      </c>
      <c r="G93" s="493">
        <f>'[2]1.2_OriginalTargets_AfterMC'!J378</f>
        <v>0</v>
      </c>
      <c r="H93" s="493">
        <f>'[2]1.2_OriginalTargets_AfterMC'!K378</f>
        <v>0</v>
      </c>
      <c r="I93" s="493">
        <f>'[2]1.2_OriginalTargets_AfterMC'!L378</f>
        <v>0</v>
      </c>
      <c r="J93" s="493">
        <f>'[2]1.2_OriginalTargets_AfterMC'!M378</f>
        <v>0</v>
      </c>
      <c r="K93" s="494">
        <f>'[2]1.2_OriginalTargets_AfterMC'!N378</f>
        <v>0</v>
      </c>
      <c r="M93" s="493">
        <f>'[2]1.2_OriginalTargets_AfterMC'!S378</f>
        <v>0</v>
      </c>
      <c r="N93" s="493">
        <f>'[2]1.2_OriginalTargets_AfterMC'!T378</f>
        <v>0</v>
      </c>
      <c r="O93" s="493">
        <f>'[2]1.2_OriginalTargets_AfterMC'!U378</f>
        <v>0</v>
      </c>
      <c r="P93" s="493">
        <f>'[2]1.2_OriginalTargets_AfterMC'!V378</f>
        <v>0</v>
      </c>
      <c r="Q93" s="493">
        <f>'[2]1.2_OriginalTargets_AfterMC'!W378</f>
        <v>0</v>
      </c>
      <c r="R93" s="494">
        <f>'[2]1.2_OriginalTargets_AfterMC'!X378</f>
        <v>0</v>
      </c>
      <c r="T93" s="493">
        <f>'[2]1.2_OriginalTargets_AfterMC'!AC378</f>
        <v>0</v>
      </c>
      <c r="U93" s="493">
        <f>'[2]1.2_OriginalTargets_AfterMC'!AD378</f>
        <v>0</v>
      </c>
      <c r="V93" s="493">
        <f>'[2]1.2_OriginalTargets_AfterMC'!AE378</f>
        <v>0</v>
      </c>
      <c r="W93" s="493">
        <f>'[2]1.2_OriginalTargets_AfterMC'!AF378</f>
        <v>0</v>
      </c>
      <c r="X93" s="493">
        <f>'[2]1.2_OriginalTargets_AfterMC'!AG378</f>
        <v>0</v>
      </c>
      <c r="Y93" s="494">
        <f>'[2]1.2_OriginalTargets_AfterMC'!AH378</f>
        <v>0</v>
      </c>
      <c r="AA93" s="493">
        <f>'[2]1.2_OriginalTargets_AfterMC'!AK378</f>
        <v>0</v>
      </c>
      <c r="AB93" s="493">
        <f>'[2]1.2_OriginalTargets_AfterMC'!AL378</f>
        <v>0</v>
      </c>
      <c r="AC93" s="493">
        <f>'[2]1.2_OriginalTargets_AfterMC'!AM378</f>
        <v>0</v>
      </c>
      <c r="AD93" s="493">
        <f>'[2]1.2_OriginalTargets_AfterMC'!AN378</f>
        <v>0</v>
      </c>
      <c r="AE93" s="493">
        <f>'[2]1.2_OriginalTargets_AfterMC'!AO378</f>
        <v>0</v>
      </c>
      <c r="AF93" s="494">
        <f>'[2]1.2_OriginalTargets_AfterMC'!AP378</f>
        <v>0</v>
      </c>
      <c r="AG93" s="482"/>
      <c r="AH93" s="493">
        <f>'[2]1.2_OriginalTargets_AfterMC'!AR378</f>
        <v>0</v>
      </c>
      <c r="AI93" s="493">
        <f>'[2]1.2_OriginalTargets_AfterMC'!AS378</f>
        <v>0</v>
      </c>
      <c r="AJ93" s="493">
        <f>'[2]1.2_OriginalTargets_AfterMC'!AT378</f>
        <v>0</v>
      </c>
      <c r="AK93" s="493">
        <f>'[2]1.2_OriginalTargets_AfterMC'!AU378</f>
        <v>0</v>
      </c>
      <c r="AL93" s="493">
        <f>'[2]1.2_OriginalTargets_AfterMC'!AV378</f>
        <v>0</v>
      </c>
      <c r="AM93" s="494">
        <f>'[2]1.2_OriginalTargets_AfterMC'!AW378</f>
        <v>0</v>
      </c>
      <c r="AN93" s="482"/>
      <c r="AO93" s="493">
        <f>'[2]1.2_OriginalTargets_AfterMC'!AY378</f>
        <v>0</v>
      </c>
      <c r="AP93" s="493">
        <f>'[2]1.2_OriginalTargets_AfterMC'!AZ378</f>
        <v>0</v>
      </c>
      <c r="AQ93" s="493">
        <f>'[2]1.2_OriginalTargets_AfterMC'!BA378</f>
        <v>0</v>
      </c>
      <c r="AR93" s="493">
        <f>'[2]1.2_OriginalTargets_AfterMC'!BB378</f>
        <v>0</v>
      </c>
      <c r="AS93" s="493">
        <f>'[2]1.2_OriginalTargets_AfterMC'!BC378</f>
        <v>0</v>
      </c>
      <c r="AT93" s="494">
        <f>'[2]1.2_OriginalTargets_AfterMC'!BD378</f>
        <v>0</v>
      </c>
      <c r="AU93" s="482"/>
      <c r="AV93" s="493">
        <f>'[2]1.2_OriginalTargets_AfterMC'!BF378</f>
        <v>0</v>
      </c>
      <c r="AW93" s="493">
        <f>'[2]1.2_OriginalTargets_AfterMC'!BG378</f>
        <v>0</v>
      </c>
      <c r="AX93" s="493">
        <f>'[2]1.2_OriginalTargets_AfterMC'!BH378</f>
        <v>0</v>
      </c>
      <c r="AY93" s="493">
        <f>'[2]1.2_OriginalTargets_AfterMC'!BI378</f>
        <v>0</v>
      </c>
      <c r="AZ93" s="493">
        <f>'[2]1.2_OriginalTargets_AfterMC'!BJ378</f>
        <v>0</v>
      </c>
      <c r="BA93" s="494">
        <f>'[2]1.2_OriginalTargets_AfterMC'!BK378</f>
        <v>0</v>
      </c>
    </row>
    <row r="94" spans="1:53" ht="25.5" x14ac:dyDescent="0.35">
      <c r="A94" s="495" t="s">
        <v>20</v>
      </c>
      <c r="B94" s="476">
        <v>34</v>
      </c>
      <c r="C94" s="477" t="s">
        <v>69</v>
      </c>
      <c r="D94" s="478" t="s">
        <v>37</v>
      </c>
      <c r="E94" s="496" t="s">
        <v>31</v>
      </c>
      <c r="F94" s="480">
        <f>'[2]1.2_OriginalTargets_AfterMC'!I379</f>
        <v>0</v>
      </c>
      <c r="G94" s="480">
        <f>'[2]1.2_OriginalTargets_AfterMC'!J379</f>
        <v>0</v>
      </c>
      <c r="H94" s="480">
        <f>'[2]1.2_OriginalTargets_AfterMC'!K379</f>
        <v>0</v>
      </c>
      <c r="I94" s="480">
        <f>'[2]1.2_OriginalTargets_AfterMC'!L379</f>
        <v>0</v>
      </c>
      <c r="J94" s="480">
        <f>'[2]1.2_OriginalTargets_AfterMC'!M379</f>
        <v>0</v>
      </c>
      <c r="K94" s="481">
        <f>'[2]1.2_OriginalTargets_AfterMC'!N379</f>
        <v>0</v>
      </c>
      <c r="M94" s="480">
        <f>'[2]1.2_OriginalTargets_AfterMC'!S379</f>
        <v>0</v>
      </c>
      <c r="N94" s="480">
        <f>'[2]1.2_OriginalTargets_AfterMC'!T379</f>
        <v>0</v>
      </c>
      <c r="O94" s="480">
        <f>'[2]1.2_OriginalTargets_AfterMC'!U379</f>
        <v>0</v>
      </c>
      <c r="P94" s="480">
        <f>'[2]1.2_OriginalTargets_AfterMC'!V379</f>
        <v>0</v>
      </c>
      <c r="Q94" s="480">
        <f>'[2]1.2_OriginalTargets_AfterMC'!W379</f>
        <v>0</v>
      </c>
      <c r="R94" s="481">
        <f>'[2]1.2_OriginalTargets_AfterMC'!X379</f>
        <v>0</v>
      </c>
      <c r="T94" s="480">
        <f>'[2]1.2_OriginalTargets_AfterMC'!AC379</f>
        <v>0</v>
      </c>
      <c r="U94" s="480">
        <f>'[2]1.2_OriginalTargets_AfterMC'!AD379</f>
        <v>0</v>
      </c>
      <c r="V94" s="480">
        <f>'[2]1.2_OriginalTargets_AfterMC'!AE379</f>
        <v>0</v>
      </c>
      <c r="W94" s="480">
        <f>'[2]1.2_OriginalTargets_AfterMC'!AF379</f>
        <v>0</v>
      </c>
      <c r="X94" s="480">
        <f>'[2]1.2_OriginalTargets_AfterMC'!AG379</f>
        <v>0</v>
      </c>
      <c r="Y94" s="481">
        <f>'[2]1.2_OriginalTargets_AfterMC'!AH379</f>
        <v>0</v>
      </c>
      <c r="AA94" s="480">
        <f>'[2]1.2_OriginalTargets_AfterMC'!AK379</f>
        <v>0</v>
      </c>
      <c r="AB94" s="480">
        <f>'[2]1.2_OriginalTargets_AfterMC'!AL379</f>
        <v>0</v>
      </c>
      <c r="AC94" s="480">
        <f>'[2]1.2_OriginalTargets_AfterMC'!AM379</f>
        <v>0</v>
      </c>
      <c r="AD94" s="480">
        <f>'[2]1.2_OriginalTargets_AfterMC'!AN379</f>
        <v>0</v>
      </c>
      <c r="AE94" s="480">
        <f>'[2]1.2_OriginalTargets_AfterMC'!AO379</f>
        <v>0</v>
      </c>
      <c r="AF94" s="481">
        <f>'[2]1.2_OriginalTargets_AfterMC'!AP379</f>
        <v>0</v>
      </c>
      <c r="AG94" s="482"/>
      <c r="AH94" s="480">
        <f>'[2]1.2_OriginalTargets_AfterMC'!AR379</f>
        <v>0</v>
      </c>
      <c r="AI94" s="480">
        <f>'[2]1.2_OriginalTargets_AfterMC'!AS379</f>
        <v>0</v>
      </c>
      <c r="AJ94" s="480">
        <f>'[2]1.2_OriginalTargets_AfterMC'!AT379</f>
        <v>0</v>
      </c>
      <c r="AK94" s="480">
        <f>'[2]1.2_OriginalTargets_AfterMC'!AU379</f>
        <v>0</v>
      </c>
      <c r="AL94" s="480">
        <f>'[2]1.2_OriginalTargets_AfterMC'!AV379</f>
        <v>0</v>
      </c>
      <c r="AM94" s="481">
        <f>'[2]1.2_OriginalTargets_AfterMC'!AW379</f>
        <v>0</v>
      </c>
      <c r="AN94" s="482"/>
      <c r="AO94" s="480">
        <f>'[2]1.2_OriginalTargets_AfterMC'!AY379</f>
        <v>0</v>
      </c>
      <c r="AP94" s="480">
        <f>'[2]1.2_OriginalTargets_AfterMC'!AZ379</f>
        <v>0</v>
      </c>
      <c r="AQ94" s="480">
        <f>'[2]1.2_OriginalTargets_AfterMC'!BA379</f>
        <v>0</v>
      </c>
      <c r="AR94" s="480">
        <f>'[2]1.2_OriginalTargets_AfterMC'!BB379</f>
        <v>0</v>
      </c>
      <c r="AS94" s="480">
        <f>'[2]1.2_OriginalTargets_AfterMC'!BC379</f>
        <v>0</v>
      </c>
      <c r="AT94" s="481">
        <f>'[2]1.2_OriginalTargets_AfterMC'!BD379</f>
        <v>0</v>
      </c>
      <c r="AU94" s="482"/>
      <c r="AV94" s="480">
        <f>'[2]1.2_OriginalTargets_AfterMC'!BF379</f>
        <v>0</v>
      </c>
      <c r="AW94" s="480">
        <f>'[2]1.2_OriginalTargets_AfterMC'!BG379</f>
        <v>0</v>
      </c>
      <c r="AX94" s="480">
        <f>'[2]1.2_OriginalTargets_AfterMC'!BH379</f>
        <v>0</v>
      </c>
      <c r="AY94" s="480">
        <f>'[2]1.2_OriginalTargets_AfterMC'!BI379</f>
        <v>0</v>
      </c>
      <c r="AZ94" s="480">
        <f>'[2]1.2_OriginalTargets_AfterMC'!BJ379</f>
        <v>0</v>
      </c>
      <c r="BA94" s="481">
        <f>'[2]1.2_OriginalTargets_AfterMC'!BK379</f>
        <v>0</v>
      </c>
    </row>
    <row r="95" spans="1:53" ht="13.15" x14ac:dyDescent="0.35">
      <c r="A95" s="483"/>
      <c r="B95" s="484"/>
      <c r="C95" s="485"/>
      <c r="D95" s="486"/>
      <c r="E95" s="479" t="s">
        <v>32</v>
      </c>
      <c r="F95" s="487">
        <f>'[2]1.2_OriginalTargets_AfterMC'!I380</f>
        <v>19</v>
      </c>
      <c r="G95" s="487">
        <f>'[2]1.2_OriginalTargets_AfterMC'!J380</f>
        <v>2</v>
      </c>
      <c r="H95" s="487">
        <f>'[2]1.2_OriginalTargets_AfterMC'!K380</f>
        <v>11</v>
      </c>
      <c r="I95" s="487">
        <f>'[2]1.2_OriginalTargets_AfterMC'!L380</f>
        <v>3</v>
      </c>
      <c r="J95" s="487">
        <f>'[2]1.2_OriginalTargets_AfterMC'!M380</f>
        <v>1</v>
      </c>
      <c r="K95" s="488">
        <f>'[2]1.2_OriginalTargets_AfterMC'!N380</f>
        <v>2</v>
      </c>
      <c r="M95" s="487">
        <f>'[2]1.2_OriginalTargets_AfterMC'!S380</f>
        <v>19</v>
      </c>
      <c r="N95" s="487">
        <f>'[2]1.2_OriginalTargets_AfterMC'!T380</f>
        <v>1</v>
      </c>
      <c r="O95" s="487">
        <f>'[2]1.2_OriginalTargets_AfterMC'!U380</f>
        <v>4</v>
      </c>
      <c r="P95" s="487">
        <f>'[2]1.2_OriginalTargets_AfterMC'!V380</f>
        <v>2</v>
      </c>
      <c r="Q95" s="487">
        <f>'[2]1.2_OriginalTargets_AfterMC'!W380</f>
        <v>10</v>
      </c>
      <c r="R95" s="488">
        <f>'[2]1.2_OriginalTargets_AfterMC'!X380</f>
        <v>2</v>
      </c>
      <c r="T95" s="487">
        <f>'[2]1.2_OriginalTargets_AfterMC'!AC380</f>
        <v>19</v>
      </c>
      <c r="U95" s="487">
        <f>'[2]1.2_OriginalTargets_AfterMC'!AD380</f>
        <v>0</v>
      </c>
      <c r="V95" s="487">
        <f>'[2]1.2_OriginalTargets_AfterMC'!AE380</f>
        <v>0</v>
      </c>
      <c r="W95" s="487">
        <f>'[2]1.2_OriginalTargets_AfterMC'!AF380</f>
        <v>2</v>
      </c>
      <c r="X95" s="487">
        <f>'[2]1.2_OriginalTargets_AfterMC'!AG380</f>
        <v>11</v>
      </c>
      <c r="Y95" s="488">
        <f>'[2]1.2_OriginalTargets_AfterMC'!AH380</f>
        <v>6</v>
      </c>
      <c r="AA95" s="487">
        <f>'[2]1.2_OriginalTargets_AfterMC'!AK380</f>
        <v>5</v>
      </c>
      <c r="AB95" s="487">
        <f>'[2]1.2_OriginalTargets_AfterMC'!AL380</f>
        <v>1</v>
      </c>
      <c r="AC95" s="487">
        <f>'[2]1.2_OriginalTargets_AfterMC'!AM380</f>
        <v>4</v>
      </c>
      <c r="AD95" s="487">
        <f>'[2]1.2_OriginalTargets_AfterMC'!AN380</f>
        <v>0</v>
      </c>
      <c r="AE95" s="487">
        <f>'[2]1.2_OriginalTargets_AfterMC'!AO380</f>
        <v>-1</v>
      </c>
      <c r="AF95" s="488">
        <f>'[2]1.2_OriginalTargets_AfterMC'!AP380</f>
        <v>-4</v>
      </c>
      <c r="AG95" s="482"/>
      <c r="AH95" s="487">
        <f>'[2]1.2_OriginalTargets_AfterMC'!AR380</f>
        <v>0</v>
      </c>
      <c r="AI95" s="487">
        <f>'[2]1.2_OriginalTargets_AfterMC'!AS380</f>
        <v>0</v>
      </c>
      <c r="AJ95" s="487">
        <f>'[2]1.2_OriginalTargets_AfterMC'!AT380</f>
        <v>0</v>
      </c>
      <c r="AK95" s="487">
        <f>'[2]1.2_OriginalTargets_AfterMC'!AU380</f>
        <v>0</v>
      </c>
      <c r="AL95" s="487">
        <f>'[2]1.2_OriginalTargets_AfterMC'!AV380</f>
        <v>0</v>
      </c>
      <c r="AM95" s="488">
        <f>'[2]1.2_OriginalTargets_AfterMC'!AW380</f>
        <v>0</v>
      </c>
      <c r="AN95" s="482"/>
      <c r="AO95" s="487">
        <f>'[2]1.2_OriginalTargets_AfterMC'!AY380</f>
        <v>5</v>
      </c>
      <c r="AP95" s="487">
        <f>'[2]1.2_OriginalTargets_AfterMC'!AZ380</f>
        <v>1</v>
      </c>
      <c r="AQ95" s="487">
        <f>'[2]1.2_OriginalTargets_AfterMC'!BA380</f>
        <v>4</v>
      </c>
      <c r="AR95" s="487">
        <f>'[2]1.2_OriginalTargets_AfterMC'!BB380</f>
        <v>0</v>
      </c>
      <c r="AS95" s="487">
        <f>'[2]1.2_OriginalTargets_AfterMC'!BC380</f>
        <v>-1</v>
      </c>
      <c r="AT95" s="488">
        <f>'[2]1.2_OriginalTargets_AfterMC'!BD380</f>
        <v>-4</v>
      </c>
      <c r="AU95" s="482"/>
      <c r="AV95" s="487">
        <f>'[2]1.2_OriginalTargets_AfterMC'!BF380</f>
        <v>0</v>
      </c>
      <c r="AW95" s="487">
        <f>'[2]1.2_OriginalTargets_AfterMC'!BG380</f>
        <v>0</v>
      </c>
      <c r="AX95" s="487">
        <f>'[2]1.2_OriginalTargets_AfterMC'!BH380</f>
        <v>0</v>
      </c>
      <c r="AY95" s="487">
        <f>'[2]1.2_OriginalTargets_AfterMC'!BI380</f>
        <v>0</v>
      </c>
      <c r="AZ95" s="487">
        <f>'[2]1.2_OriginalTargets_AfterMC'!BJ380</f>
        <v>0</v>
      </c>
      <c r="BA95" s="488">
        <f>'[2]1.2_OriginalTargets_AfterMC'!BK380</f>
        <v>0</v>
      </c>
    </row>
    <row r="96" spans="1:53" ht="13.15" x14ac:dyDescent="0.35">
      <c r="A96" s="483"/>
      <c r="B96" s="484"/>
      <c r="C96" s="485"/>
      <c r="D96" s="486"/>
      <c r="E96" s="479" t="s">
        <v>33</v>
      </c>
      <c r="F96" s="487">
        <f>'[2]1.2_OriginalTargets_AfterMC'!I381</f>
        <v>15</v>
      </c>
      <c r="G96" s="487">
        <f>'[2]1.2_OriginalTargets_AfterMC'!J381</f>
        <v>0</v>
      </c>
      <c r="H96" s="487">
        <f>'[2]1.2_OriginalTargets_AfterMC'!K381</f>
        <v>10</v>
      </c>
      <c r="I96" s="487">
        <f>'[2]1.2_OriginalTargets_AfterMC'!L381</f>
        <v>3</v>
      </c>
      <c r="J96" s="487">
        <f>'[2]1.2_OriginalTargets_AfterMC'!M381</f>
        <v>1</v>
      </c>
      <c r="K96" s="488">
        <f>'[2]1.2_OriginalTargets_AfterMC'!N381</f>
        <v>1</v>
      </c>
      <c r="M96" s="487">
        <f>'[2]1.2_OriginalTargets_AfterMC'!S381</f>
        <v>15</v>
      </c>
      <c r="N96" s="487">
        <f>'[2]1.2_OriginalTargets_AfterMC'!T381</f>
        <v>1</v>
      </c>
      <c r="O96" s="487">
        <f>'[2]1.2_OriginalTargets_AfterMC'!U381</f>
        <v>4</v>
      </c>
      <c r="P96" s="487">
        <f>'[2]1.2_OriginalTargets_AfterMC'!V381</f>
        <v>0</v>
      </c>
      <c r="Q96" s="487">
        <f>'[2]1.2_OriginalTargets_AfterMC'!W381</f>
        <v>9</v>
      </c>
      <c r="R96" s="488">
        <f>'[2]1.2_OriginalTargets_AfterMC'!X381</f>
        <v>1</v>
      </c>
      <c r="T96" s="487">
        <f>'[2]1.2_OriginalTargets_AfterMC'!AC381</f>
        <v>15</v>
      </c>
      <c r="U96" s="487">
        <f>'[2]1.2_OriginalTargets_AfterMC'!AD381</f>
        <v>0</v>
      </c>
      <c r="V96" s="487">
        <f>'[2]1.2_OriginalTargets_AfterMC'!AE381</f>
        <v>0</v>
      </c>
      <c r="W96" s="487">
        <f>'[2]1.2_OriginalTargets_AfterMC'!AF381</f>
        <v>0</v>
      </c>
      <c r="X96" s="487">
        <f>'[2]1.2_OriginalTargets_AfterMC'!AG381</f>
        <v>10</v>
      </c>
      <c r="Y96" s="488">
        <f>'[2]1.2_OriginalTargets_AfterMC'!AH381</f>
        <v>5</v>
      </c>
      <c r="AA96" s="487">
        <f>'[2]1.2_OriginalTargets_AfterMC'!AK381</f>
        <v>5</v>
      </c>
      <c r="AB96" s="487">
        <f>'[2]1.2_OriginalTargets_AfterMC'!AL381</f>
        <v>1</v>
      </c>
      <c r="AC96" s="487">
        <f>'[2]1.2_OriginalTargets_AfterMC'!AM381</f>
        <v>4</v>
      </c>
      <c r="AD96" s="487">
        <f>'[2]1.2_OriginalTargets_AfterMC'!AN381</f>
        <v>0</v>
      </c>
      <c r="AE96" s="487">
        <f>'[2]1.2_OriginalTargets_AfterMC'!AO381</f>
        <v>-1</v>
      </c>
      <c r="AF96" s="488">
        <f>'[2]1.2_OriginalTargets_AfterMC'!AP381</f>
        <v>-4</v>
      </c>
      <c r="AG96" s="482"/>
      <c r="AH96" s="487">
        <f>'[2]1.2_OriginalTargets_AfterMC'!AR381</f>
        <v>0</v>
      </c>
      <c r="AI96" s="487">
        <f>'[2]1.2_OriginalTargets_AfterMC'!AS381</f>
        <v>0</v>
      </c>
      <c r="AJ96" s="487">
        <f>'[2]1.2_OriginalTargets_AfterMC'!AT381</f>
        <v>0</v>
      </c>
      <c r="AK96" s="487">
        <f>'[2]1.2_OriginalTargets_AfterMC'!AU381</f>
        <v>0</v>
      </c>
      <c r="AL96" s="487">
        <f>'[2]1.2_OriginalTargets_AfterMC'!AV381</f>
        <v>0</v>
      </c>
      <c r="AM96" s="488">
        <f>'[2]1.2_OriginalTargets_AfterMC'!AW381</f>
        <v>0</v>
      </c>
      <c r="AN96" s="482"/>
      <c r="AO96" s="487">
        <f>'[2]1.2_OriginalTargets_AfterMC'!AY381</f>
        <v>5</v>
      </c>
      <c r="AP96" s="487">
        <f>'[2]1.2_OriginalTargets_AfterMC'!AZ381</f>
        <v>1</v>
      </c>
      <c r="AQ96" s="487">
        <f>'[2]1.2_OriginalTargets_AfterMC'!BA381</f>
        <v>4</v>
      </c>
      <c r="AR96" s="487">
        <f>'[2]1.2_OriginalTargets_AfterMC'!BB381</f>
        <v>0</v>
      </c>
      <c r="AS96" s="487">
        <f>'[2]1.2_OriginalTargets_AfterMC'!BC381</f>
        <v>-1</v>
      </c>
      <c r="AT96" s="488">
        <f>'[2]1.2_OriginalTargets_AfterMC'!BD381</f>
        <v>-4</v>
      </c>
      <c r="AU96" s="482"/>
      <c r="AV96" s="487">
        <f>'[2]1.2_OriginalTargets_AfterMC'!BF381</f>
        <v>0</v>
      </c>
      <c r="AW96" s="487">
        <f>'[2]1.2_OriginalTargets_AfterMC'!BG381</f>
        <v>0</v>
      </c>
      <c r="AX96" s="487">
        <f>'[2]1.2_OriginalTargets_AfterMC'!BH381</f>
        <v>0</v>
      </c>
      <c r="AY96" s="487">
        <f>'[2]1.2_OriginalTargets_AfterMC'!BI381</f>
        <v>0</v>
      </c>
      <c r="AZ96" s="487">
        <f>'[2]1.2_OriginalTargets_AfterMC'!BJ381</f>
        <v>0</v>
      </c>
      <c r="BA96" s="488">
        <f>'[2]1.2_OriginalTargets_AfterMC'!BK381</f>
        <v>0</v>
      </c>
    </row>
    <row r="97" spans="1:53" ht="13.5" thickBot="1" x14ac:dyDescent="0.4">
      <c r="A97" s="483"/>
      <c r="B97" s="489"/>
      <c r="C97" s="490"/>
      <c r="D97" s="491"/>
      <c r="E97" s="492" t="s">
        <v>34</v>
      </c>
      <c r="F97" s="493">
        <f>'[2]1.2_OriginalTargets_AfterMC'!I382</f>
        <v>25</v>
      </c>
      <c r="G97" s="493">
        <f>'[2]1.2_OriginalTargets_AfterMC'!J382</f>
        <v>0</v>
      </c>
      <c r="H97" s="493">
        <f>'[2]1.2_OriginalTargets_AfterMC'!K382</f>
        <v>21</v>
      </c>
      <c r="I97" s="493">
        <f>'[2]1.2_OriginalTargets_AfterMC'!L382</f>
        <v>2</v>
      </c>
      <c r="J97" s="493">
        <f>'[2]1.2_OriginalTargets_AfterMC'!M382</f>
        <v>1</v>
      </c>
      <c r="K97" s="494">
        <f>'[2]1.2_OriginalTargets_AfterMC'!N382</f>
        <v>1</v>
      </c>
      <c r="M97" s="493">
        <f>'[2]1.2_OriginalTargets_AfterMC'!S382</f>
        <v>25</v>
      </c>
      <c r="N97" s="493">
        <f>'[2]1.2_OriginalTargets_AfterMC'!T382</f>
        <v>0</v>
      </c>
      <c r="O97" s="493">
        <f>'[2]1.2_OriginalTargets_AfterMC'!U382</f>
        <v>1</v>
      </c>
      <c r="P97" s="493">
        <f>'[2]1.2_OriginalTargets_AfterMC'!V382</f>
        <v>0</v>
      </c>
      <c r="Q97" s="493">
        <f>'[2]1.2_OriginalTargets_AfterMC'!W382</f>
        <v>21</v>
      </c>
      <c r="R97" s="494">
        <f>'[2]1.2_OriginalTargets_AfterMC'!X382</f>
        <v>3</v>
      </c>
      <c r="T97" s="493">
        <f>'[2]1.2_OriginalTargets_AfterMC'!AC382</f>
        <v>25</v>
      </c>
      <c r="U97" s="493">
        <f>'[2]1.2_OriginalTargets_AfterMC'!AD382</f>
        <v>0</v>
      </c>
      <c r="V97" s="493">
        <f>'[2]1.2_OriginalTargets_AfterMC'!AE382</f>
        <v>0</v>
      </c>
      <c r="W97" s="493">
        <f>'[2]1.2_OriginalTargets_AfterMC'!AF382</f>
        <v>0</v>
      </c>
      <c r="X97" s="493">
        <f>'[2]1.2_OriginalTargets_AfterMC'!AG382</f>
        <v>21</v>
      </c>
      <c r="Y97" s="494">
        <f>'[2]1.2_OriginalTargets_AfterMC'!AH382</f>
        <v>4</v>
      </c>
      <c r="AA97" s="493">
        <f>'[2]1.2_OriginalTargets_AfterMC'!AK382</f>
        <v>1</v>
      </c>
      <c r="AB97" s="493">
        <f>'[2]1.2_OriginalTargets_AfterMC'!AL382</f>
        <v>0</v>
      </c>
      <c r="AC97" s="493">
        <f>'[2]1.2_OriginalTargets_AfterMC'!AM382</f>
        <v>1</v>
      </c>
      <c r="AD97" s="493">
        <f>'[2]1.2_OriginalTargets_AfterMC'!AN382</f>
        <v>0</v>
      </c>
      <c r="AE97" s="493">
        <f>'[2]1.2_OriginalTargets_AfterMC'!AO382</f>
        <v>0</v>
      </c>
      <c r="AF97" s="494">
        <f>'[2]1.2_OriginalTargets_AfterMC'!AP382</f>
        <v>-1</v>
      </c>
      <c r="AG97" s="482"/>
      <c r="AH97" s="493">
        <f>'[2]1.2_OriginalTargets_AfterMC'!AR382</f>
        <v>0</v>
      </c>
      <c r="AI97" s="493">
        <f>'[2]1.2_OriginalTargets_AfterMC'!AS382</f>
        <v>0</v>
      </c>
      <c r="AJ97" s="493">
        <f>'[2]1.2_OriginalTargets_AfterMC'!AT382</f>
        <v>0</v>
      </c>
      <c r="AK97" s="493">
        <f>'[2]1.2_OriginalTargets_AfterMC'!AU382</f>
        <v>0</v>
      </c>
      <c r="AL97" s="493">
        <f>'[2]1.2_OriginalTargets_AfterMC'!AV382</f>
        <v>0</v>
      </c>
      <c r="AM97" s="494">
        <f>'[2]1.2_OriginalTargets_AfterMC'!AW382</f>
        <v>0</v>
      </c>
      <c r="AN97" s="482"/>
      <c r="AO97" s="493">
        <f>'[2]1.2_OriginalTargets_AfterMC'!AY382</f>
        <v>1</v>
      </c>
      <c r="AP97" s="493">
        <f>'[2]1.2_OriginalTargets_AfterMC'!AZ382</f>
        <v>0</v>
      </c>
      <c r="AQ97" s="493">
        <f>'[2]1.2_OriginalTargets_AfterMC'!BA382</f>
        <v>1</v>
      </c>
      <c r="AR97" s="493">
        <f>'[2]1.2_OriginalTargets_AfterMC'!BB382</f>
        <v>0</v>
      </c>
      <c r="AS97" s="493">
        <f>'[2]1.2_OriginalTargets_AfterMC'!BC382</f>
        <v>0</v>
      </c>
      <c r="AT97" s="494">
        <f>'[2]1.2_OriginalTargets_AfterMC'!BD382</f>
        <v>-1</v>
      </c>
      <c r="AU97" s="482"/>
      <c r="AV97" s="493">
        <f>'[2]1.2_OriginalTargets_AfterMC'!BF382</f>
        <v>0</v>
      </c>
      <c r="AW97" s="493">
        <f>'[2]1.2_OriginalTargets_AfterMC'!BG382</f>
        <v>0</v>
      </c>
      <c r="AX97" s="493">
        <f>'[2]1.2_OriginalTargets_AfterMC'!BH382</f>
        <v>0</v>
      </c>
      <c r="AY97" s="493">
        <f>'[2]1.2_OriginalTargets_AfterMC'!BI382</f>
        <v>0</v>
      </c>
      <c r="AZ97" s="493">
        <f>'[2]1.2_OriginalTargets_AfterMC'!BJ382</f>
        <v>0</v>
      </c>
      <c r="BA97" s="494">
        <f>'[2]1.2_OriginalTargets_AfterMC'!BK382</f>
        <v>0</v>
      </c>
    </row>
    <row r="98" spans="1:53" ht="25.5" x14ac:dyDescent="0.35">
      <c r="A98" s="495" t="s">
        <v>20</v>
      </c>
      <c r="B98" s="476">
        <v>37</v>
      </c>
      <c r="C98" s="477" t="s">
        <v>70</v>
      </c>
      <c r="D98" s="478" t="s">
        <v>38</v>
      </c>
      <c r="E98" s="496" t="s">
        <v>31</v>
      </c>
      <c r="F98" s="480">
        <f>'[2]1.2_OriginalTargets_AfterMC'!I383</f>
        <v>0</v>
      </c>
      <c r="G98" s="480">
        <f>'[2]1.2_OriginalTargets_AfterMC'!J383</f>
        <v>0</v>
      </c>
      <c r="H98" s="480">
        <f>'[2]1.2_OriginalTargets_AfterMC'!K383</f>
        <v>0</v>
      </c>
      <c r="I98" s="480">
        <f>'[2]1.2_OriginalTargets_AfterMC'!L383</f>
        <v>0</v>
      </c>
      <c r="J98" s="480">
        <f>'[2]1.2_OriginalTargets_AfterMC'!M383</f>
        <v>0</v>
      </c>
      <c r="K98" s="481">
        <f>'[2]1.2_OriginalTargets_AfterMC'!N383</f>
        <v>0</v>
      </c>
      <c r="M98" s="480">
        <f>'[2]1.2_OriginalTargets_AfterMC'!S383</f>
        <v>0</v>
      </c>
      <c r="N98" s="480">
        <f>'[2]1.2_OriginalTargets_AfterMC'!T383</f>
        <v>0</v>
      </c>
      <c r="O98" s="480">
        <f>'[2]1.2_OriginalTargets_AfterMC'!U383</f>
        <v>0</v>
      </c>
      <c r="P98" s="480">
        <f>'[2]1.2_OriginalTargets_AfterMC'!V383</f>
        <v>0</v>
      </c>
      <c r="Q98" s="480">
        <f>'[2]1.2_OriginalTargets_AfterMC'!W383</f>
        <v>0</v>
      </c>
      <c r="R98" s="481">
        <f>'[2]1.2_OriginalTargets_AfterMC'!X383</f>
        <v>0</v>
      </c>
      <c r="T98" s="480">
        <f>'[2]1.2_OriginalTargets_AfterMC'!AC383</f>
        <v>0</v>
      </c>
      <c r="U98" s="480">
        <f>'[2]1.2_OriginalTargets_AfterMC'!AD383</f>
        <v>0</v>
      </c>
      <c r="V98" s="480">
        <f>'[2]1.2_OriginalTargets_AfterMC'!AE383</f>
        <v>0</v>
      </c>
      <c r="W98" s="480">
        <f>'[2]1.2_OriginalTargets_AfterMC'!AF383</f>
        <v>0</v>
      </c>
      <c r="X98" s="480">
        <f>'[2]1.2_OriginalTargets_AfterMC'!AG383</f>
        <v>0</v>
      </c>
      <c r="Y98" s="481">
        <f>'[2]1.2_OriginalTargets_AfterMC'!AH383</f>
        <v>0</v>
      </c>
      <c r="AA98" s="480">
        <f>'[2]1.2_OriginalTargets_AfterMC'!AK383</f>
        <v>0</v>
      </c>
      <c r="AB98" s="480">
        <f>'[2]1.2_OriginalTargets_AfterMC'!AL383</f>
        <v>0</v>
      </c>
      <c r="AC98" s="480">
        <f>'[2]1.2_OriginalTargets_AfterMC'!AM383</f>
        <v>0</v>
      </c>
      <c r="AD98" s="480">
        <f>'[2]1.2_OriginalTargets_AfterMC'!AN383</f>
        <v>0</v>
      </c>
      <c r="AE98" s="480">
        <f>'[2]1.2_OriginalTargets_AfterMC'!AO383</f>
        <v>0</v>
      </c>
      <c r="AF98" s="481">
        <f>'[2]1.2_OriginalTargets_AfterMC'!AP383</f>
        <v>0</v>
      </c>
      <c r="AG98" s="482"/>
      <c r="AH98" s="480">
        <f>'[2]1.2_OriginalTargets_AfterMC'!AR383</f>
        <v>0</v>
      </c>
      <c r="AI98" s="480">
        <f>'[2]1.2_OriginalTargets_AfterMC'!AS383</f>
        <v>0</v>
      </c>
      <c r="AJ98" s="480">
        <f>'[2]1.2_OriginalTargets_AfterMC'!AT383</f>
        <v>0</v>
      </c>
      <c r="AK98" s="480">
        <f>'[2]1.2_OriginalTargets_AfterMC'!AU383</f>
        <v>0</v>
      </c>
      <c r="AL98" s="480">
        <f>'[2]1.2_OriginalTargets_AfterMC'!AV383</f>
        <v>0</v>
      </c>
      <c r="AM98" s="481">
        <f>'[2]1.2_OriginalTargets_AfterMC'!AW383</f>
        <v>0</v>
      </c>
      <c r="AN98" s="482"/>
      <c r="AO98" s="480">
        <f>'[2]1.2_OriginalTargets_AfterMC'!AY383</f>
        <v>0</v>
      </c>
      <c r="AP98" s="480">
        <f>'[2]1.2_OriginalTargets_AfterMC'!AZ383</f>
        <v>0</v>
      </c>
      <c r="AQ98" s="480">
        <f>'[2]1.2_OriginalTargets_AfterMC'!BA383</f>
        <v>0</v>
      </c>
      <c r="AR98" s="480">
        <f>'[2]1.2_OriginalTargets_AfterMC'!BB383</f>
        <v>0</v>
      </c>
      <c r="AS98" s="480">
        <f>'[2]1.2_OriginalTargets_AfterMC'!BC383</f>
        <v>0</v>
      </c>
      <c r="AT98" s="481">
        <f>'[2]1.2_OriginalTargets_AfterMC'!BD383</f>
        <v>0</v>
      </c>
      <c r="AU98" s="482"/>
      <c r="AV98" s="480">
        <f>'[2]1.2_OriginalTargets_AfterMC'!BF383</f>
        <v>0</v>
      </c>
      <c r="AW98" s="480">
        <f>'[2]1.2_OriginalTargets_AfterMC'!BG383</f>
        <v>0</v>
      </c>
      <c r="AX98" s="480">
        <f>'[2]1.2_OriginalTargets_AfterMC'!BH383</f>
        <v>0</v>
      </c>
      <c r="AY98" s="480">
        <f>'[2]1.2_OriginalTargets_AfterMC'!BI383</f>
        <v>0</v>
      </c>
      <c r="AZ98" s="480">
        <f>'[2]1.2_OriginalTargets_AfterMC'!BJ383</f>
        <v>0</v>
      </c>
      <c r="BA98" s="481">
        <f>'[2]1.2_OriginalTargets_AfterMC'!BK383</f>
        <v>0</v>
      </c>
    </row>
    <row r="99" spans="1:53" ht="13.15" x14ac:dyDescent="0.35">
      <c r="A99" s="483"/>
      <c r="B99" s="484"/>
      <c r="C99" s="485"/>
      <c r="D99" s="486"/>
      <c r="E99" s="479" t="s">
        <v>32</v>
      </c>
      <c r="F99" s="487">
        <f>'[2]1.2_OriginalTargets_AfterMC'!I384</f>
        <v>24</v>
      </c>
      <c r="G99" s="487">
        <f>'[2]1.2_OriginalTargets_AfterMC'!J384</f>
        <v>5</v>
      </c>
      <c r="H99" s="487">
        <f>'[2]1.2_OriginalTargets_AfterMC'!K384</f>
        <v>11</v>
      </c>
      <c r="I99" s="487">
        <f>'[2]1.2_OriginalTargets_AfterMC'!L384</f>
        <v>0</v>
      </c>
      <c r="J99" s="487">
        <f>'[2]1.2_OriginalTargets_AfterMC'!M384</f>
        <v>8</v>
      </c>
      <c r="K99" s="488">
        <f>'[2]1.2_OriginalTargets_AfterMC'!N384</f>
        <v>0</v>
      </c>
      <c r="M99" s="487">
        <f>'[2]1.2_OriginalTargets_AfterMC'!S384</f>
        <v>24</v>
      </c>
      <c r="N99" s="487">
        <f>'[2]1.2_OriginalTargets_AfterMC'!T384</f>
        <v>2</v>
      </c>
      <c r="O99" s="487">
        <f>'[2]1.2_OriginalTargets_AfterMC'!U384</f>
        <v>6</v>
      </c>
      <c r="P99" s="487">
        <f>'[2]1.2_OriginalTargets_AfterMC'!V384</f>
        <v>5</v>
      </c>
      <c r="Q99" s="487">
        <f>'[2]1.2_OriginalTargets_AfterMC'!W384</f>
        <v>11</v>
      </c>
      <c r="R99" s="488">
        <f>'[2]1.2_OriginalTargets_AfterMC'!X384</f>
        <v>0</v>
      </c>
      <c r="T99" s="487">
        <f>'[2]1.2_OriginalTargets_AfterMC'!AC384</f>
        <v>24</v>
      </c>
      <c r="U99" s="487">
        <f>'[2]1.2_OriginalTargets_AfterMC'!AD384</f>
        <v>0</v>
      </c>
      <c r="V99" s="487">
        <f>'[2]1.2_OriginalTargets_AfterMC'!AE384</f>
        <v>0</v>
      </c>
      <c r="W99" s="487">
        <f>'[2]1.2_OriginalTargets_AfterMC'!AF384</f>
        <v>5</v>
      </c>
      <c r="X99" s="487">
        <f>'[2]1.2_OriginalTargets_AfterMC'!AG384</f>
        <v>11</v>
      </c>
      <c r="Y99" s="488">
        <f>'[2]1.2_OriginalTargets_AfterMC'!AH384</f>
        <v>8</v>
      </c>
      <c r="AA99" s="487">
        <f>'[2]1.2_OriginalTargets_AfterMC'!AK384</f>
        <v>8</v>
      </c>
      <c r="AB99" s="487">
        <f>'[2]1.2_OriginalTargets_AfterMC'!AL384</f>
        <v>2</v>
      </c>
      <c r="AC99" s="487">
        <f>'[2]1.2_OriginalTargets_AfterMC'!AM384</f>
        <v>6</v>
      </c>
      <c r="AD99" s="487">
        <f>'[2]1.2_OriginalTargets_AfterMC'!AN384</f>
        <v>0</v>
      </c>
      <c r="AE99" s="487">
        <f>'[2]1.2_OriginalTargets_AfterMC'!AO384</f>
        <v>0</v>
      </c>
      <c r="AF99" s="488">
        <f>'[2]1.2_OriginalTargets_AfterMC'!AP384</f>
        <v>-8</v>
      </c>
      <c r="AG99" s="482"/>
      <c r="AH99" s="487">
        <f>'[2]1.2_OriginalTargets_AfterMC'!AR384</f>
        <v>8</v>
      </c>
      <c r="AI99" s="487">
        <f>'[2]1.2_OriginalTargets_AfterMC'!AS384</f>
        <v>2</v>
      </c>
      <c r="AJ99" s="487">
        <f>'[2]1.2_OriginalTargets_AfterMC'!AT384</f>
        <v>6</v>
      </c>
      <c r="AK99" s="487">
        <f>'[2]1.2_OriginalTargets_AfterMC'!AU384</f>
        <v>0</v>
      </c>
      <c r="AL99" s="487">
        <f>'[2]1.2_OriginalTargets_AfterMC'!AV384</f>
        <v>0</v>
      </c>
      <c r="AM99" s="488">
        <f>'[2]1.2_OriginalTargets_AfterMC'!AW384</f>
        <v>-8</v>
      </c>
      <c r="AN99" s="482"/>
      <c r="AO99" s="487">
        <f>'[2]1.2_OriginalTargets_AfterMC'!AY384</f>
        <v>0</v>
      </c>
      <c r="AP99" s="487">
        <f>'[2]1.2_OriginalTargets_AfterMC'!AZ384</f>
        <v>0</v>
      </c>
      <c r="AQ99" s="487">
        <f>'[2]1.2_OriginalTargets_AfterMC'!BA384</f>
        <v>0</v>
      </c>
      <c r="AR99" s="487">
        <f>'[2]1.2_OriginalTargets_AfterMC'!BB384</f>
        <v>0</v>
      </c>
      <c r="AS99" s="487">
        <f>'[2]1.2_OriginalTargets_AfterMC'!BC384</f>
        <v>0</v>
      </c>
      <c r="AT99" s="488">
        <f>'[2]1.2_OriginalTargets_AfterMC'!BD384</f>
        <v>0</v>
      </c>
      <c r="AU99" s="482"/>
      <c r="AV99" s="487">
        <f>'[2]1.2_OriginalTargets_AfterMC'!BF384</f>
        <v>0</v>
      </c>
      <c r="AW99" s="487">
        <f>'[2]1.2_OriginalTargets_AfterMC'!BG384</f>
        <v>0</v>
      </c>
      <c r="AX99" s="487">
        <f>'[2]1.2_OriginalTargets_AfterMC'!BH384</f>
        <v>0</v>
      </c>
      <c r="AY99" s="487">
        <f>'[2]1.2_OriginalTargets_AfterMC'!BI384</f>
        <v>0</v>
      </c>
      <c r="AZ99" s="487">
        <f>'[2]1.2_OriginalTargets_AfterMC'!BJ384</f>
        <v>0</v>
      </c>
      <c r="BA99" s="488">
        <f>'[2]1.2_OriginalTargets_AfterMC'!BK384</f>
        <v>0</v>
      </c>
    </row>
    <row r="100" spans="1:53" ht="13.15" x14ac:dyDescent="0.35">
      <c r="A100" s="483"/>
      <c r="B100" s="484"/>
      <c r="C100" s="485"/>
      <c r="D100" s="486"/>
      <c r="E100" s="479" t="s">
        <v>33</v>
      </c>
      <c r="F100" s="487">
        <f>'[2]1.2_OriginalTargets_AfterMC'!I385</f>
        <v>17</v>
      </c>
      <c r="G100" s="487">
        <f>'[2]1.2_OriginalTargets_AfterMC'!J385</f>
        <v>0</v>
      </c>
      <c r="H100" s="487">
        <f>'[2]1.2_OriginalTargets_AfterMC'!K385</f>
        <v>3</v>
      </c>
      <c r="I100" s="487">
        <f>'[2]1.2_OriginalTargets_AfterMC'!L385</f>
        <v>4</v>
      </c>
      <c r="J100" s="487">
        <f>'[2]1.2_OriginalTargets_AfterMC'!M385</f>
        <v>7</v>
      </c>
      <c r="K100" s="488">
        <f>'[2]1.2_OriginalTargets_AfterMC'!N385</f>
        <v>3</v>
      </c>
      <c r="M100" s="487">
        <f>'[2]1.2_OriginalTargets_AfterMC'!S385</f>
        <v>17</v>
      </c>
      <c r="N100" s="487">
        <f>'[2]1.2_OriginalTargets_AfterMC'!T385</f>
        <v>0</v>
      </c>
      <c r="O100" s="487">
        <f>'[2]1.2_OriginalTargets_AfterMC'!U385</f>
        <v>13</v>
      </c>
      <c r="P100" s="487">
        <f>'[2]1.2_OriginalTargets_AfterMC'!V385</f>
        <v>0</v>
      </c>
      <c r="Q100" s="487">
        <f>'[2]1.2_OriginalTargets_AfterMC'!W385</f>
        <v>3</v>
      </c>
      <c r="R100" s="488">
        <f>'[2]1.2_OriginalTargets_AfterMC'!X385</f>
        <v>1</v>
      </c>
      <c r="T100" s="487">
        <f>'[2]1.2_OriginalTargets_AfterMC'!AC385</f>
        <v>17</v>
      </c>
      <c r="U100" s="487">
        <f>'[2]1.2_OriginalTargets_AfterMC'!AD385</f>
        <v>0</v>
      </c>
      <c r="V100" s="487">
        <f>'[2]1.2_OriginalTargets_AfterMC'!AE385</f>
        <v>0</v>
      </c>
      <c r="W100" s="487">
        <f>'[2]1.2_OriginalTargets_AfterMC'!AF385</f>
        <v>0</v>
      </c>
      <c r="X100" s="487">
        <f>'[2]1.2_OriginalTargets_AfterMC'!AG385</f>
        <v>3</v>
      </c>
      <c r="Y100" s="488">
        <f>'[2]1.2_OriginalTargets_AfterMC'!AH385</f>
        <v>14</v>
      </c>
      <c r="AA100" s="487">
        <f>'[2]1.2_OriginalTargets_AfterMC'!AK385</f>
        <v>13</v>
      </c>
      <c r="AB100" s="487">
        <f>'[2]1.2_OriginalTargets_AfterMC'!AL385</f>
        <v>0</v>
      </c>
      <c r="AC100" s="487">
        <f>'[2]1.2_OriginalTargets_AfterMC'!AM385</f>
        <v>13</v>
      </c>
      <c r="AD100" s="487">
        <f>'[2]1.2_OriginalTargets_AfterMC'!AN385</f>
        <v>0</v>
      </c>
      <c r="AE100" s="487">
        <f>'[2]1.2_OriginalTargets_AfterMC'!AO385</f>
        <v>0</v>
      </c>
      <c r="AF100" s="488">
        <f>'[2]1.2_OriginalTargets_AfterMC'!AP385</f>
        <v>-13</v>
      </c>
      <c r="AG100" s="482"/>
      <c r="AH100" s="487">
        <f>'[2]1.2_OriginalTargets_AfterMC'!AR385</f>
        <v>13</v>
      </c>
      <c r="AI100" s="487">
        <f>'[2]1.2_OriginalTargets_AfterMC'!AS385</f>
        <v>0</v>
      </c>
      <c r="AJ100" s="487">
        <f>'[2]1.2_OriginalTargets_AfterMC'!AT385</f>
        <v>13</v>
      </c>
      <c r="AK100" s="487">
        <f>'[2]1.2_OriginalTargets_AfterMC'!AU385</f>
        <v>0</v>
      </c>
      <c r="AL100" s="487">
        <f>'[2]1.2_OriginalTargets_AfterMC'!AV385</f>
        <v>0</v>
      </c>
      <c r="AM100" s="488">
        <f>'[2]1.2_OriginalTargets_AfterMC'!AW385</f>
        <v>-13</v>
      </c>
      <c r="AN100" s="482"/>
      <c r="AO100" s="487">
        <f>'[2]1.2_OriginalTargets_AfterMC'!AY385</f>
        <v>0</v>
      </c>
      <c r="AP100" s="487">
        <f>'[2]1.2_OriginalTargets_AfterMC'!AZ385</f>
        <v>0</v>
      </c>
      <c r="AQ100" s="487">
        <f>'[2]1.2_OriginalTargets_AfterMC'!BA385</f>
        <v>0</v>
      </c>
      <c r="AR100" s="487">
        <f>'[2]1.2_OriginalTargets_AfterMC'!BB385</f>
        <v>0</v>
      </c>
      <c r="AS100" s="487">
        <f>'[2]1.2_OriginalTargets_AfterMC'!BC385</f>
        <v>0</v>
      </c>
      <c r="AT100" s="488">
        <f>'[2]1.2_OriginalTargets_AfterMC'!BD385</f>
        <v>0</v>
      </c>
      <c r="AU100" s="482"/>
      <c r="AV100" s="487">
        <f>'[2]1.2_OriginalTargets_AfterMC'!BF385</f>
        <v>0</v>
      </c>
      <c r="AW100" s="487">
        <f>'[2]1.2_OriginalTargets_AfterMC'!BG385</f>
        <v>0</v>
      </c>
      <c r="AX100" s="487">
        <f>'[2]1.2_OriginalTargets_AfterMC'!BH385</f>
        <v>0</v>
      </c>
      <c r="AY100" s="487">
        <f>'[2]1.2_OriginalTargets_AfterMC'!BI385</f>
        <v>0</v>
      </c>
      <c r="AZ100" s="487">
        <f>'[2]1.2_OriginalTargets_AfterMC'!BJ385</f>
        <v>0</v>
      </c>
      <c r="BA100" s="488">
        <f>'[2]1.2_OriginalTargets_AfterMC'!BK385</f>
        <v>0</v>
      </c>
    </row>
    <row r="101" spans="1:53" ht="13.5" thickBot="1" x14ac:dyDescent="0.4">
      <c r="A101" s="483"/>
      <c r="B101" s="489"/>
      <c r="C101" s="490"/>
      <c r="D101" s="491"/>
      <c r="E101" s="492" t="s">
        <v>34</v>
      </c>
      <c r="F101" s="493">
        <f>'[2]1.2_OriginalTargets_AfterMC'!I386</f>
        <v>26</v>
      </c>
      <c r="G101" s="493">
        <f>'[2]1.2_OriginalTargets_AfterMC'!J386</f>
        <v>1</v>
      </c>
      <c r="H101" s="493">
        <f>'[2]1.2_OriginalTargets_AfterMC'!K386</f>
        <v>2</v>
      </c>
      <c r="I101" s="493">
        <f>'[2]1.2_OriginalTargets_AfterMC'!L386</f>
        <v>0</v>
      </c>
      <c r="J101" s="493">
        <f>'[2]1.2_OriginalTargets_AfterMC'!M386</f>
        <v>19</v>
      </c>
      <c r="K101" s="494">
        <f>'[2]1.2_OriginalTargets_AfterMC'!N386</f>
        <v>4</v>
      </c>
      <c r="M101" s="493">
        <f>'[2]1.2_OriginalTargets_AfterMC'!S386</f>
        <v>26</v>
      </c>
      <c r="N101" s="493">
        <f>'[2]1.2_OriginalTargets_AfterMC'!T386</f>
        <v>2</v>
      </c>
      <c r="O101" s="493">
        <f>'[2]1.2_OriginalTargets_AfterMC'!U386</f>
        <v>13</v>
      </c>
      <c r="P101" s="493">
        <f>'[2]1.2_OriginalTargets_AfterMC'!V386</f>
        <v>1</v>
      </c>
      <c r="Q101" s="493">
        <f>'[2]1.2_OriginalTargets_AfterMC'!W386</f>
        <v>2</v>
      </c>
      <c r="R101" s="494">
        <f>'[2]1.2_OriginalTargets_AfterMC'!X386</f>
        <v>8</v>
      </c>
      <c r="T101" s="493">
        <f>'[2]1.2_OriginalTargets_AfterMC'!AC386</f>
        <v>26</v>
      </c>
      <c r="U101" s="493">
        <f>'[2]1.2_OriginalTargets_AfterMC'!AD386</f>
        <v>0</v>
      </c>
      <c r="V101" s="493">
        <f>'[2]1.2_OriginalTargets_AfterMC'!AE386</f>
        <v>0</v>
      </c>
      <c r="W101" s="493">
        <f>'[2]1.2_OriginalTargets_AfterMC'!AF386</f>
        <v>1</v>
      </c>
      <c r="X101" s="493">
        <f>'[2]1.2_OriginalTargets_AfterMC'!AG386</f>
        <v>2</v>
      </c>
      <c r="Y101" s="494">
        <f>'[2]1.2_OriginalTargets_AfterMC'!AH386</f>
        <v>23</v>
      </c>
      <c r="AA101" s="493">
        <f>'[2]1.2_OriginalTargets_AfterMC'!AK386</f>
        <v>15</v>
      </c>
      <c r="AB101" s="493">
        <f>'[2]1.2_OriginalTargets_AfterMC'!AL386</f>
        <v>2</v>
      </c>
      <c r="AC101" s="493">
        <f>'[2]1.2_OriginalTargets_AfterMC'!AM386</f>
        <v>13</v>
      </c>
      <c r="AD101" s="493">
        <f>'[2]1.2_OriginalTargets_AfterMC'!AN386</f>
        <v>0</v>
      </c>
      <c r="AE101" s="493">
        <f>'[2]1.2_OriginalTargets_AfterMC'!AO386</f>
        <v>0</v>
      </c>
      <c r="AF101" s="494">
        <f>'[2]1.2_OriginalTargets_AfterMC'!AP386</f>
        <v>-15</v>
      </c>
      <c r="AG101" s="482"/>
      <c r="AH101" s="493">
        <f>'[2]1.2_OriginalTargets_AfterMC'!AR386</f>
        <v>15</v>
      </c>
      <c r="AI101" s="493">
        <f>'[2]1.2_OriginalTargets_AfterMC'!AS386</f>
        <v>2</v>
      </c>
      <c r="AJ101" s="493">
        <f>'[2]1.2_OriginalTargets_AfterMC'!AT386</f>
        <v>13</v>
      </c>
      <c r="AK101" s="493">
        <f>'[2]1.2_OriginalTargets_AfterMC'!AU386</f>
        <v>0</v>
      </c>
      <c r="AL101" s="493">
        <f>'[2]1.2_OriginalTargets_AfterMC'!AV386</f>
        <v>0</v>
      </c>
      <c r="AM101" s="494">
        <f>'[2]1.2_OriginalTargets_AfterMC'!AW386</f>
        <v>-15</v>
      </c>
      <c r="AN101" s="482"/>
      <c r="AO101" s="493">
        <f>'[2]1.2_OriginalTargets_AfterMC'!AY386</f>
        <v>0</v>
      </c>
      <c r="AP101" s="493">
        <f>'[2]1.2_OriginalTargets_AfterMC'!AZ386</f>
        <v>0</v>
      </c>
      <c r="AQ101" s="493">
        <f>'[2]1.2_OriginalTargets_AfterMC'!BA386</f>
        <v>0</v>
      </c>
      <c r="AR101" s="493">
        <f>'[2]1.2_OriginalTargets_AfterMC'!BB386</f>
        <v>0</v>
      </c>
      <c r="AS101" s="493">
        <f>'[2]1.2_OriginalTargets_AfterMC'!BC386</f>
        <v>0</v>
      </c>
      <c r="AT101" s="494">
        <f>'[2]1.2_OriginalTargets_AfterMC'!BD386</f>
        <v>0</v>
      </c>
      <c r="AU101" s="482"/>
      <c r="AV101" s="493">
        <f>'[2]1.2_OriginalTargets_AfterMC'!BF386</f>
        <v>0</v>
      </c>
      <c r="AW101" s="493">
        <f>'[2]1.2_OriginalTargets_AfterMC'!BG386</f>
        <v>0</v>
      </c>
      <c r="AX101" s="493">
        <f>'[2]1.2_OriginalTargets_AfterMC'!BH386</f>
        <v>0</v>
      </c>
      <c r="AY101" s="493">
        <f>'[2]1.2_OriginalTargets_AfterMC'!BI386</f>
        <v>0</v>
      </c>
      <c r="AZ101" s="493">
        <f>'[2]1.2_OriginalTargets_AfterMC'!BJ386</f>
        <v>0</v>
      </c>
      <c r="BA101" s="494">
        <f>'[2]1.2_OriginalTargets_AfterMC'!BK386</f>
        <v>0</v>
      </c>
    </row>
    <row r="102" spans="1:53" ht="25.5" x14ac:dyDescent="0.35">
      <c r="A102" s="495" t="s">
        <v>20</v>
      </c>
      <c r="B102" s="476">
        <v>38</v>
      </c>
      <c r="C102" s="477" t="s">
        <v>71</v>
      </c>
      <c r="D102" s="478" t="s">
        <v>38</v>
      </c>
      <c r="E102" s="496" t="s">
        <v>31</v>
      </c>
      <c r="F102" s="480">
        <f>'[2]1.2_OriginalTargets_AfterMC'!I387</f>
        <v>0</v>
      </c>
      <c r="G102" s="480">
        <f>'[2]1.2_OriginalTargets_AfterMC'!J387</f>
        <v>0</v>
      </c>
      <c r="H102" s="480">
        <f>'[2]1.2_OriginalTargets_AfterMC'!K387</f>
        <v>0</v>
      </c>
      <c r="I102" s="480">
        <f>'[2]1.2_OriginalTargets_AfterMC'!L387</f>
        <v>0</v>
      </c>
      <c r="J102" s="480">
        <f>'[2]1.2_OriginalTargets_AfterMC'!M387</f>
        <v>0</v>
      </c>
      <c r="K102" s="481">
        <f>'[2]1.2_OriginalTargets_AfterMC'!N387</f>
        <v>0</v>
      </c>
      <c r="M102" s="480">
        <f>'[2]1.2_OriginalTargets_AfterMC'!S387</f>
        <v>0</v>
      </c>
      <c r="N102" s="480">
        <f>'[2]1.2_OriginalTargets_AfterMC'!T387</f>
        <v>0</v>
      </c>
      <c r="O102" s="480">
        <f>'[2]1.2_OriginalTargets_AfterMC'!U387</f>
        <v>0</v>
      </c>
      <c r="P102" s="480">
        <f>'[2]1.2_OriginalTargets_AfterMC'!V387</f>
        <v>0</v>
      </c>
      <c r="Q102" s="480">
        <f>'[2]1.2_OriginalTargets_AfterMC'!W387</f>
        <v>0</v>
      </c>
      <c r="R102" s="481">
        <f>'[2]1.2_OriginalTargets_AfterMC'!X387</f>
        <v>0</v>
      </c>
      <c r="T102" s="480">
        <f>'[2]1.2_OriginalTargets_AfterMC'!AC387</f>
        <v>0</v>
      </c>
      <c r="U102" s="480">
        <f>'[2]1.2_OriginalTargets_AfterMC'!AD387</f>
        <v>0</v>
      </c>
      <c r="V102" s="480">
        <f>'[2]1.2_OriginalTargets_AfterMC'!AE387</f>
        <v>0</v>
      </c>
      <c r="W102" s="480">
        <f>'[2]1.2_OriginalTargets_AfterMC'!AF387</f>
        <v>0</v>
      </c>
      <c r="X102" s="480">
        <f>'[2]1.2_OriginalTargets_AfterMC'!AG387</f>
        <v>0</v>
      </c>
      <c r="Y102" s="481">
        <f>'[2]1.2_OriginalTargets_AfterMC'!AH387</f>
        <v>0</v>
      </c>
      <c r="AA102" s="480">
        <f>'[2]1.2_OriginalTargets_AfterMC'!AK387</f>
        <v>0</v>
      </c>
      <c r="AB102" s="480">
        <f>'[2]1.2_OriginalTargets_AfterMC'!AL387</f>
        <v>0</v>
      </c>
      <c r="AC102" s="480">
        <f>'[2]1.2_OriginalTargets_AfterMC'!AM387</f>
        <v>0</v>
      </c>
      <c r="AD102" s="480">
        <f>'[2]1.2_OriginalTargets_AfterMC'!AN387</f>
        <v>0</v>
      </c>
      <c r="AE102" s="480">
        <f>'[2]1.2_OriginalTargets_AfterMC'!AO387</f>
        <v>0</v>
      </c>
      <c r="AF102" s="481">
        <f>'[2]1.2_OriginalTargets_AfterMC'!AP387</f>
        <v>0</v>
      </c>
      <c r="AG102" s="482"/>
      <c r="AH102" s="480">
        <f>'[2]1.2_OriginalTargets_AfterMC'!AR387</f>
        <v>0</v>
      </c>
      <c r="AI102" s="480">
        <f>'[2]1.2_OriginalTargets_AfterMC'!AS387</f>
        <v>0</v>
      </c>
      <c r="AJ102" s="480">
        <f>'[2]1.2_OriginalTargets_AfterMC'!AT387</f>
        <v>0</v>
      </c>
      <c r="AK102" s="480">
        <f>'[2]1.2_OriginalTargets_AfterMC'!AU387</f>
        <v>0</v>
      </c>
      <c r="AL102" s="480">
        <f>'[2]1.2_OriginalTargets_AfterMC'!AV387</f>
        <v>0</v>
      </c>
      <c r="AM102" s="481">
        <f>'[2]1.2_OriginalTargets_AfterMC'!AW387</f>
        <v>0</v>
      </c>
      <c r="AN102" s="482"/>
      <c r="AO102" s="480">
        <f>'[2]1.2_OriginalTargets_AfterMC'!AY387</f>
        <v>0</v>
      </c>
      <c r="AP102" s="480">
        <f>'[2]1.2_OriginalTargets_AfterMC'!AZ387</f>
        <v>0</v>
      </c>
      <c r="AQ102" s="480">
        <f>'[2]1.2_OriginalTargets_AfterMC'!BA387</f>
        <v>0</v>
      </c>
      <c r="AR102" s="480">
        <f>'[2]1.2_OriginalTargets_AfterMC'!BB387</f>
        <v>0</v>
      </c>
      <c r="AS102" s="480">
        <f>'[2]1.2_OriginalTargets_AfterMC'!BC387</f>
        <v>0</v>
      </c>
      <c r="AT102" s="481">
        <f>'[2]1.2_OriginalTargets_AfterMC'!BD387</f>
        <v>0</v>
      </c>
      <c r="AU102" s="482"/>
      <c r="AV102" s="480">
        <f>'[2]1.2_OriginalTargets_AfterMC'!BF387</f>
        <v>0</v>
      </c>
      <c r="AW102" s="480">
        <f>'[2]1.2_OriginalTargets_AfterMC'!BG387</f>
        <v>0</v>
      </c>
      <c r="AX102" s="480">
        <f>'[2]1.2_OriginalTargets_AfterMC'!BH387</f>
        <v>0</v>
      </c>
      <c r="AY102" s="480">
        <f>'[2]1.2_OriginalTargets_AfterMC'!BI387</f>
        <v>0</v>
      </c>
      <c r="AZ102" s="480">
        <f>'[2]1.2_OriginalTargets_AfterMC'!BJ387</f>
        <v>0</v>
      </c>
      <c r="BA102" s="481">
        <f>'[2]1.2_OriginalTargets_AfterMC'!BK387</f>
        <v>0</v>
      </c>
    </row>
    <row r="103" spans="1:53" ht="13.15" x14ac:dyDescent="0.35">
      <c r="A103" s="483"/>
      <c r="B103" s="484"/>
      <c r="C103" s="485"/>
      <c r="D103" s="486"/>
      <c r="E103" s="479" t="s">
        <v>32</v>
      </c>
      <c r="F103" s="487">
        <f>'[2]1.2_OriginalTargets_AfterMC'!I388</f>
        <v>23</v>
      </c>
      <c r="G103" s="487">
        <f>'[2]1.2_OriginalTargets_AfterMC'!J388</f>
        <v>5</v>
      </c>
      <c r="H103" s="487">
        <f>'[2]1.2_OriginalTargets_AfterMC'!K388</f>
        <v>11</v>
      </c>
      <c r="I103" s="487">
        <f>'[2]1.2_OriginalTargets_AfterMC'!L388</f>
        <v>7</v>
      </c>
      <c r="J103" s="487">
        <f>'[2]1.2_OriginalTargets_AfterMC'!M388</f>
        <v>0</v>
      </c>
      <c r="K103" s="488">
        <f>'[2]1.2_OriginalTargets_AfterMC'!N388</f>
        <v>0</v>
      </c>
      <c r="M103" s="487">
        <f>'[2]1.2_OriginalTargets_AfterMC'!S388</f>
        <v>23</v>
      </c>
      <c r="N103" s="487">
        <f>'[2]1.2_OriginalTargets_AfterMC'!T388</f>
        <v>0</v>
      </c>
      <c r="O103" s="487">
        <f>'[2]1.2_OriginalTargets_AfterMC'!U388</f>
        <v>10</v>
      </c>
      <c r="P103" s="487">
        <f>'[2]1.2_OriginalTargets_AfterMC'!V388</f>
        <v>5</v>
      </c>
      <c r="Q103" s="487">
        <f>'[2]1.2_OriginalTargets_AfterMC'!W388</f>
        <v>7</v>
      </c>
      <c r="R103" s="488">
        <f>'[2]1.2_OriginalTargets_AfterMC'!X388</f>
        <v>1</v>
      </c>
      <c r="T103" s="487">
        <f>'[2]1.2_OriginalTargets_AfterMC'!AC388</f>
        <v>23</v>
      </c>
      <c r="U103" s="487">
        <f>'[2]1.2_OriginalTargets_AfterMC'!AD388</f>
        <v>0</v>
      </c>
      <c r="V103" s="487">
        <f>'[2]1.2_OriginalTargets_AfterMC'!AE388</f>
        <v>0</v>
      </c>
      <c r="W103" s="487">
        <f>'[2]1.2_OriginalTargets_AfterMC'!AF388</f>
        <v>5</v>
      </c>
      <c r="X103" s="487">
        <f>'[2]1.2_OriginalTargets_AfterMC'!AG388</f>
        <v>11</v>
      </c>
      <c r="Y103" s="488">
        <f>'[2]1.2_OriginalTargets_AfterMC'!AH388</f>
        <v>7</v>
      </c>
      <c r="AA103" s="487">
        <f>'[2]1.2_OriginalTargets_AfterMC'!AK388</f>
        <v>10</v>
      </c>
      <c r="AB103" s="487">
        <f>'[2]1.2_OriginalTargets_AfterMC'!AL388</f>
        <v>0</v>
      </c>
      <c r="AC103" s="487">
        <f>'[2]1.2_OriginalTargets_AfterMC'!AM388</f>
        <v>10</v>
      </c>
      <c r="AD103" s="487">
        <f>'[2]1.2_OriginalTargets_AfterMC'!AN388</f>
        <v>0</v>
      </c>
      <c r="AE103" s="487">
        <f>'[2]1.2_OriginalTargets_AfterMC'!AO388</f>
        <v>-4</v>
      </c>
      <c r="AF103" s="488">
        <f>'[2]1.2_OriginalTargets_AfterMC'!AP388</f>
        <v>-6</v>
      </c>
      <c r="AG103" s="482"/>
      <c r="AH103" s="487">
        <f>'[2]1.2_OriginalTargets_AfterMC'!AR388</f>
        <v>10</v>
      </c>
      <c r="AI103" s="487">
        <f>'[2]1.2_OriginalTargets_AfterMC'!AS388</f>
        <v>0</v>
      </c>
      <c r="AJ103" s="487">
        <f>'[2]1.2_OriginalTargets_AfterMC'!AT388</f>
        <v>10</v>
      </c>
      <c r="AK103" s="487">
        <f>'[2]1.2_OriginalTargets_AfterMC'!AU388</f>
        <v>0</v>
      </c>
      <c r="AL103" s="487">
        <f>'[2]1.2_OriginalTargets_AfterMC'!AV388</f>
        <v>-4</v>
      </c>
      <c r="AM103" s="488">
        <f>'[2]1.2_OriginalTargets_AfterMC'!AW388</f>
        <v>-6</v>
      </c>
      <c r="AN103" s="482"/>
      <c r="AO103" s="487">
        <f>'[2]1.2_OriginalTargets_AfterMC'!AY388</f>
        <v>0</v>
      </c>
      <c r="AP103" s="487">
        <f>'[2]1.2_OriginalTargets_AfterMC'!AZ388</f>
        <v>0</v>
      </c>
      <c r="AQ103" s="487">
        <f>'[2]1.2_OriginalTargets_AfterMC'!BA388</f>
        <v>0</v>
      </c>
      <c r="AR103" s="487">
        <f>'[2]1.2_OriginalTargets_AfterMC'!BB388</f>
        <v>0</v>
      </c>
      <c r="AS103" s="487">
        <f>'[2]1.2_OriginalTargets_AfterMC'!BC388</f>
        <v>0</v>
      </c>
      <c r="AT103" s="488">
        <f>'[2]1.2_OriginalTargets_AfterMC'!BD388</f>
        <v>0</v>
      </c>
      <c r="AU103" s="482"/>
      <c r="AV103" s="487">
        <f>'[2]1.2_OriginalTargets_AfterMC'!BF388</f>
        <v>0</v>
      </c>
      <c r="AW103" s="487">
        <f>'[2]1.2_OriginalTargets_AfterMC'!BG388</f>
        <v>0</v>
      </c>
      <c r="AX103" s="487">
        <f>'[2]1.2_OriginalTargets_AfterMC'!BH388</f>
        <v>0</v>
      </c>
      <c r="AY103" s="487">
        <f>'[2]1.2_OriginalTargets_AfterMC'!BI388</f>
        <v>0</v>
      </c>
      <c r="AZ103" s="487">
        <f>'[2]1.2_OriginalTargets_AfterMC'!BJ388</f>
        <v>0</v>
      </c>
      <c r="BA103" s="488">
        <f>'[2]1.2_OriginalTargets_AfterMC'!BK388</f>
        <v>0</v>
      </c>
    </row>
    <row r="104" spans="1:53" ht="13.15" x14ac:dyDescent="0.35">
      <c r="A104" s="483"/>
      <c r="B104" s="484"/>
      <c r="C104" s="485"/>
      <c r="D104" s="486"/>
      <c r="E104" s="479" t="s">
        <v>33</v>
      </c>
      <c r="F104" s="487">
        <f>'[2]1.2_OriginalTargets_AfterMC'!I389</f>
        <v>17</v>
      </c>
      <c r="G104" s="487">
        <f>'[2]1.2_OriginalTargets_AfterMC'!J389</f>
        <v>0</v>
      </c>
      <c r="H104" s="487">
        <f>'[2]1.2_OriginalTargets_AfterMC'!K389</f>
        <v>13</v>
      </c>
      <c r="I104" s="487">
        <f>'[2]1.2_OriginalTargets_AfterMC'!L389</f>
        <v>4</v>
      </c>
      <c r="J104" s="487">
        <f>'[2]1.2_OriginalTargets_AfterMC'!M389</f>
        <v>0</v>
      </c>
      <c r="K104" s="488">
        <f>'[2]1.2_OriginalTargets_AfterMC'!N389</f>
        <v>0</v>
      </c>
      <c r="M104" s="487">
        <f>'[2]1.2_OriginalTargets_AfterMC'!S389</f>
        <v>17</v>
      </c>
      <c r="N104" s="487">
        <f>'[2]1.2_OriginalTargets_AfterMC'!T389</f>
        <v>0</v>
      </c>
      <c r="O104" s="487">
        <f>'[2]1.2_OriginalTargets_AfterMC'!U389</f>
        <v>7</v>
      </c>
      <c r="P104" s="487">
        <f>'[2]1.2_OriginalTargets_AfterMC'!V389</f>
        <v>0</v>
      </c>
      <c r="Q104" s="487">
        <f>'[2]1.2_OriginalTargets_AfterMC'!W389</f>
        <v>8</v>
      </c>
      <c r="R104" s="488">
        <f>'[2]1.2_OriginalTargets_AfterMC'!X389</f>
        <v>2</v>
      </c>
      <c r="T104" s="487">
        <f>'[2]1.2_OriginalTargets_AfterMC'!AC389</f>
        <v>17</v>
      </c>
      <c r="U104" s="487">
        <f>'[2]1.2_OriginalTargets_AfterMC'!AD389</f>
        <v>0</v>
      </c>
      <c r="V104" s="487">
        <f>'[2]1.2_OriginalTargets_AfterMC'!AE389</f>
        <v>0</v>
      </c>
      <c r="W104" s="487">
        <f>'[2]1.2_OriginalTargets_AfterMC'!AF389</f>
        <v>0</v>
      </c>
      <c r="X104" s="487">
        <f>'[2]1.2_OriginalTargets_AfterMC'!AG389</f>
        <v>13</v>
      </c>
      <c r="Y104" s="488">
        <f>'[2]1.2_OriginalTargets_AfterMC'!AH389</f>
        <v>4</v>
      </c>
      <c r="AA104" s="487">
        <f>'[2]1.2_OriginalTargets_AfterMC'!AK389</f>
        <v>7</v>
      </c>
      <c r="AB104" s="487">
        <f>'[2]1.2_OriginalTargets_AfterMC'!AL389</f>
        <v>0</v>
      </c>
      <c r="AC104" s="487">
        <f>'[2]1.2_OriginalTargets_AfterMC'!AM389</f>
        <v>7</v>
      </c>
      <c r="AD104" s="487">
        <f>'[2]1.2_OriginalTargets_AfterMC'!AN389</f>
        <v>0</v>
      </c>
      <c r="AE104" s="487">
        <f>'[2]1.2_OriginalTargets_AfterMC'!AO389</f>
        <v>-5</v>
      </c>
      <c r="AF104" s="488">
        <f>'[2]1.2_OriginalTargets_AfterMC'!AP389</f>
        <v>-2</v>
      </c>
      <c r="AG104" s="482"/>
      <c r="AH104" s="487">
        <f>'[2]1.2_OriginalTargets_AfterMC'!AR389</f>
        <v>7</v>
      </c>
      <c r="AI104" s="487">
        <f>'[2]1.2_OriginalTargets_AfterMC'!AS389</f>
        <v>0</v>
      </c>
      <c r="AJ104" s="487">
        <f>'[2]1.2_OriginalTargets_AfterMC'!AT389</f>
        <v>7</v>
      </c>
      <c r="AK104" s="487">
        <f>'[2]1.2_OriginalTargets_AfterMC'!AU389</f>
        <v>0</v>
      </c>
      <c r="AL104" s="487">
        <f>'[2]1.2_OriginalTargets_AfterMC'!AV389</f>
        <v>-5</v>
      </c>
      <c r="AM104" s="488">
        <f>'[2]1.2_OriginalTargets_AfterMC'!AW389</f>
        <v>-2</v>
      </c>
      <c r="AN104" s="482"/>
      <c r="AO104" s="487">
        <f>'[2]1.2_OriginalTargets_AfterMC'!AY389</f>
        <v>0</v>
      </c>
      <c r="AP104" s="487">
        <f>'[2]1.2_OriginalTargets_AfterMC'!AZ389</f>
        <v>0</v>
      </c>
      <c r="AQ104" s="487">
        <f>'[2]1.2_OriginalTargets_AfterMC'!BA389</f>
        <v>0</v>
      </c>
      <c r="AR104" s="487">
        <f>'[2]1.2_OriginalTargets_AfterMC'!BB389</f>
        <v>0</v>
      </c>
      <c r="AS104" s="487">
        <f>'[2]1.2_OriginalTargets_AfterMC'!BC389</f>
        <v>0</v>
      </c>
      <c r="AT104" s="488">
        <f>'[2]1.2_OriginalTargets_AfterMC'!BD389</f>
        <v>0</v>
      </c>
      <c r="AU104" s="482"/>
      <c r="AV104" s="487">
        <f>'[2]1.2_OriginalTargets_AfterMC'!BF389</f>
        <v>0</v>
      </c>
      <c r="AW104" s="487">
        <f>'[2]1.2_OriginalTargets_AfterMC'!BG389</f>
        <v>0</v>
      </c>
      <c r="AX104" s="487">
        <f>'[2]1.2_OriginalTargets_AfterMC'!BH389</f>
        <v>0</v>
      </c>
      <c r="AY104" s="487">
        <f>'[2]1.2_OriginalTargets_AfterMC'!BI389</f>
        <v>0</v>
      </c>
      <c r="AZ104" s="487">
        <f>'[2]1.2_OriginalTargets_AfterMC'!BJ389</f>
        <v>0</v>
      </c>
      <c r="BA104" s="488">
        <f>'[2]1.2_OriginalTargets_AfterMC'!BK389</f>
        <v>0</v>
      </c>
    </row>
    <row r="105" spans="1:53" ht="13.5" thickBot="1" x14ac:dyDescent="0.4">
      <c r="A105" s="483"/>
      <c r="B105" s="489"/>
      <c r="C105" s="490"/>
      <c r="D105" s="491"/>
      <c r="E105" s="492" t="s">
        <v>34</v>
      </c>
      <c r="F105" s="493">
        <f>'[2]1.2_OriginalTargets_AfterMC'!I390</f>
        <v>26</v>
      </c>
      <c r="G105" s="493">
        <f>'[2]1.2_OriginalTargets_AfterMC'!J390</f>
        <v>1</v>
      </c>
      <c r="H105" s="493">
        <f>'[2]1.2_OriginalTargets_AfterMC'!K390</f>
        <v>22</v>
      </c>
      <c r="I105" s="493">
        <f>'[2]1.2_OriginalTargets_AfterMC'!L390</f>
        <v>3</v>
      </c>
      <c r="J105" s="493">
        <f>'[2]1.2_OriginalTargets_AfterMC'!M390</f>
        <v>0</v>
      </c>
      <c r="K105" s="494">
        <f>'[2]1.2_OriginalTargets_AfterMC'!N390</f>
        <v>0</v>
      </c>
      <c r="M105" s="493">
        <f>'[2]1.2_OriginalTargets_AfterMC'!S390</f>
        <v>26</v>
      </c>
      <c r="N105" s="493">
        <f>'[2]1.2_OriginalTargets_AfterMC'!T390</f>
        <v>0</v>
      </c>
      <c r="O105" s="493">
        <f>'[2]1.2_OriginalTargets_AfterMC'!U390</f>
        <v>6</v>
      </c>
      <c r="P105" s="493">
        <f>'[2]1.2_OriginalTargets_AfterMC'!V390</f>
        <v>1</v>
      </c>
      <c r="Q105" s="493">
        <f>'[2]1.2_OriginalTargets_AfterMC'!W390</f>
        <v>18</v>
      </c>
      <c r="R105" s="494">
        <f>'[2]1.2_OriginalTargets_AfterMC'!X390</f>
        <v>1</v>
      </c>
      <c r="T105" s="493">
        <f>'[2]1.2_OriginalTargets_AfterMC'!AC390</f>
        <v>26</v>
      </c>
      <c r="U105" s="493">
        <f>'[2]1.2_OriginalTargets_AfterMC'!AD390</f>
        <v>0</v>
      </c>
      <c r="V105" s="493">
        <f>'[2]1.2_OriginalTargets_AfterMC'!AE390</f>
        <v>0</v>
      </c>
      <c r="W105" s="493">
        <f>'[2]1.2_OriginalTargets_AfterMC'!AF390</f>
        <v>1</v>
      </c>
      <c r="X105" s="493">
        <f>'[2]1.2_OriginalTargets_AfterMC'!AG390</f>
        <v>22</v>
      </c>
      <c r="Y105" s="494">
        <f>'[2]1.2_OriginalTargets_AfterMC'!AH390</f>
        <v>3</v>
      </c>
      <c r="AA105" s="493">
        <f>'[2]1.2_OriginalTargets_AfterMC'!AK390</f>
        <v>6</v>
      </c>
      <c r="AB105" s="493">
        <f>'[2]1.2_OriginalTargets_AfterMC'!AL390</f>
        <v>0</v>
      </c>
      <c r="AC105" s="493">
        <f>'[2]1.2_OriginalTargets_AfterMC'!AM390</f>
        <v>6</v>
      </c>
      <c r="AD105" s="493">
        <f>'[2]1.2_OriginalTargets_AfterMC'!AN390</f>
        <v>0</v>
      </c>
      <c r="AE105" s="493">
        <f>'[2]1.2_OriginalTargets_AfterMC'!AO390</f>
        <v>-4</v>
      </c>
      <c r="AF105" s="494">
        <f>'[2]1.2_OriginalTargets_AfterMC'!AP390</f>
        <v>-2</v>
      </c>
      <c r="AG105" s="482"/>
      <c r="AH105" s="493">
        <f>'[2]1.2_OriginalTargets_AfterMC'!AR390</f>
        <v>6</v>
      </c>
      <c r="AI105" s="493">
        <f>'[2]1.2_OriginalTargets_AfterMC'!AS390</f>
        <v>0</v>
      </c>
      <c r="AJ105" s="493">
        <f>'[2]1.2_OriginalTargets_AfterMC'!AT390</f>
        <v>6</v>
      </c>
      <c r="AK105" s="493">
        <f>'[2]1.2_OriginalTargets_AfterMC'!AU390</f>
        <v>0</v>
      </c>
      <c r="AL105" s="493">
        <f>'[2]1.2_OriginalTargets_AfterMC'!AV390</f>
        <v>-4</v>
      </c>
      <c r="AM105" s="494">
        <f>'[2]1.2_OriginalTargets_AfterMC'!AW390</f>
        <v>-2</v>
      </c>
      <c r="AN105" s="482"/>
      <c r="AO105" s="493">
        <f>'[2]1.2_OriginalTargets_AfterMC'!AY390</f>
        <v>0</v>
      </c>
      <c r="AP105" s="493">
        <f>'[2]1.2_OriginalTargets_AfterMC'!AZ390</f>
        <v>0</v>
      </c>
      <c r="AQ105" s="493">
        <f>'[2]1.2_OriginalTargets_AfterMC'!BA390</f>
        <v>0</v>
      </c>
      <c r="AR105" s="493">
        <f>'[2]1.2_OriginalTargets_AfterMC'!BB390</f>
        <v>0</v>
      </c>
      <c r="AS105" s="493">
        <f>'[2]1.2_OriginalTargets_AfterMC'!BC390</f>
        <v>0</v>
      </c>
      <c r="AT105" s="494">
        <f>'[2]1.2_OriginalTargets_AfterMC'!BD390</f>
        <v>0</v>
      </c>
      <c r="AU105" s="482"/>
      <c r="AV105" s="493">
        <f>'[2]1.2_OriginalTargets_AfterMC'!BF390</f>
        <v>0</v>
      </c>
      <c r="AW105" s="493">
        <f>'[2]1.2_OriginalTargets_AfterMC'!BG390</f>
        <v>0</v>
      </c>
      <c r="AX105" s="493">
        <f>'[2]1.2_OriginalTargets_AfterMC'!BH390</f>
        <v>0</v>
      </c>
      <c r="AY105" s="493">
        <f>'[2]1.2_OriginalTargets_AfterMC'!BI390</f>
        <v>0</v>
      </c>
      <c r="AZ105" s="493">
        <f>'[2]1.2_OriginalTargets_AfterMC'!BJ390</f>
        <v>0</v>
      </c>
      <c r="BA105" s="494">
        <f>'[2]1.2_OriginalTargets_AfterMC'!BK390</f>
        <v>0</v>
      </c>
    </row>
    <row r="106" spans="1:53" ht="25.5" x14ac:dyDescent="0.35">
      <c r="A106" s="495" t="s">
        <v>20</v>
      </c>
      <c r="B106" s="476">
        <v>40</v>
      </c>
      <c r="C106" s="477" t="s">
        <v>72</v>
      </c>
      <c r="D106" s="478" t="s">
        <v>37</v>
      </c>
      <c r="E106" s="496" t="s">
        <v>31</v>
      </c>
      <c r="F106" s="480">
        <f>'[2]1.2_OriginalTargets_AfterMC'!I391</f>
        <v>0</v>
      </c>
      <c r="G106" s="480">
        <f>'[2]1.2_OriginalTargets_AfterMC'!J391</f>
        <v>0</v>
      </c>
      <c r="H106" s="480">
        <f>'[2]1.2_OriginalTargets_AfterMC'!K391</f>
        <v>0</v>
      </c>
      <c r="I106" s="480">
        <f>'[2]1.2_OriginalTargets_AfterMC'!L391</f>
        <v>0</v>
      </c>
      <c r="J106" s="480">
        <f>'[2]1.2_OriginalTargets_AfterMC'!M391</f>
        <v>0</v>
      </c>
      <c r="K106" s="481">
        <f>'[2]1.2_OriginalTargets_AfterMC'!N391</f>
        <v>0</v>
      </c>
      <c r="M106" s="480">
        <f>'[2]1.2_OriginalTargets_AfterMC'!S391</f>
        <v>0</v>
      </c>
      <c r="N106" s="480">
        <f>'[2]1.2_OriginalTargets_AfterMC'!T391</f>
        <v>0</v>
      </c>
      <c r="O106" s="480">
        <f>'[2]1.2_OriginalTargets_AfterMC'!U391</f>
        <v>0</v>
      </c>
      <c r="P106" s="480">
        <f>'[2]1.2_OriginalTargets_AfterMC'!V391</f>
        <v>0</v>
      </c>
      <c r="Q106" s="480">
        <f>'[2]1.2_OriginalTargets_AfterMC'!W391</f>
        <v>0</v>
      </c>
      <c r="R106" s="481">
        <f>'[2]1.2_OriginalTargets_AfterMC'!X391</f>
        <v>0</v>
      </c>
      <c r="T106" s="480">
        <f>'[2]1.2_OriginalTargets_AfterMC'!AC391</f>
        <v>0</v>
      </c>
      <c r="U106" s="480">
        <f>'[2]1.2_OriginalTargets_AfterMC'!AD391</f>
        <v>0</v>
      </c>
      <c r="V106" s="480">
        <f>'[2]1.2_OriginalTargets_AfterMC'!AE391</f>
        <v>0</v>
      </c>
      <c r="W106" s="480">
        <f>'[2]1.2_OriginalTargets_AfterMC'!AF391</f>
        <v>0</v>
      </c>
      <c r="X106" s="480">
        <f>'[2]1.2_OriginalTargets_AfterMC'!AG391</f>
        <v>0</v>
      </c>
      <c r="Y106" s="481">
        <f>'[2]1.2_OriginalTargets_AfterMC'!AH391</f>
        <v>0</v>
      </c>
      <c r="AA106" s="480">
        <f>'[2]1.2_OriginalTargets_AfterMC'!AK391</f>
        <v>0</v>
      </c>
      <c r="AB106" s="480">
        <f>'[2]1.2_OriginalTargets_AfterMC'!AL391</f>
        <v>0</v>
      </c>
      <c r="AC106" s="480">
        <f>'[2]1.2_OriginalTargets_AfterMC'!AM391</f>
        <v>0</v>
      </c>
      <c r="AD106" s="480">
        <f>'[2]1.2_OriginalTargets_AfterMC'!AN391</f>
        <v>0</v>
      </c>
      <c r="AE106" s="480">
        <f>'[2]1.2_OriginalTargets_AfterMC'!AO391</f>
        <v>0</v>
      </c>
      <c r="AF106" s="481">
        <f>'[2]1.2_OriginalTargets_AfterMC'!AP391</f>
        <v>0</v>
      </c>
      <c r="AG106" s="482"/>
      <c r="AH106" s="480">
        <f>'[2]1.2_OriginalTargets_AfterMC'!AR391</f>
        <v>0</v>
      </c>
      <c r="AI106" s="480">
        <f>'[2]1.2_OriginalTargets_AfterMC'!AS391</f>
        <v>0</v>
      </c>
      <c r="AJ106" s="480">
        <f>'[2]1.2_OriginalTargets_AfterMC'!AT391</f>
        <v>0</v>
      </c>
      <c r="AK106" s="480">
        <f>'[2]1.2_OriginalTargets_AfterMC'!AU391</f>
        <v>0</v>
      </c>
      <c r="AL106" s="480">
        <f>'[2]1.2_OriginalTargets_AfterMC'!AV391</f>
        <v>0</v>
      </c>
      <c r="AM106" s="481">
        <f>'[2]1.2_OriginalTargets_AfterMC'!AW391</f>
        <v>0</v>
      </c>
      <c r="AN106" s="482"/>
      <c r="AO106" s="480">
        <f>'[2]1.2_OriginalTargets_AfterMC'!AY391</f>
        <v>0</v>
      </c>
      <c r="AP106" s="480">
        <f>'[2]1.2_OriginalTargets_AfterMC'!AZ391</f>
        <v>0</v>
      </c>
      <c r="AQ106" s="480">
        <f>'[2]1.2_OriginalTargets_AfterMC'!BA391</f>
        <v>0</v>
      </c>
      <c r="AR106" s="480">
        <f>'[2]1.2_OriginalTargets_AfterMC'!BB391</f>
        <v>0</v>
      </c>
      <c r="AS106" s="480">
        <f>'[2]1.2_OriginalTargets_AfterMC'!BC391</f>
        <v>0</v>
      </c>
      <c r="AT106" s="481">
        <f>'[2]1.2_OriginalTargets_AfterMC'!BD391</f>
        <v>0</v>
      </c>
      <c r="AU106" s="482"/>
      <c r="AV106" s="480">
        <f>'[2]1.2_OriginalTargets_AfterMC'!BF391</f>
        <v>0</v>
      </c>
      <c r="AW106" s="480">
        <f>'[2]1.2_OriginalTargets_AfterMC'!BG391</f>
        <v>0</v>
      </c>
      <c r="AX106" s="480">
        <f>'[2]1.2_OriginalTargets_AfterMC'!BH391</f>
        <v>0</v>
      </c>
      <c r="AY106" s="480">
        <f>'[2]1.2_OriginalTargets_AfterMC'!BI391</f>
        <v>0</v>
      </c>
      <c r="AZ106" s="480">
        <f>'[2]1.2_OriginalTargets_AfterMC'!BJ391</f>
        <v>0</v>
      </c>
      <c r="BA106" s="481">
        <f>'[2]1.2_OriginalTargets_AfterMC'!BK391</f>
        <v>0</v>
      </c>
    </row>
    <row r="107" spans="1:53" ht="13.15" x14ac:dyDescent="0.35">
      <c r="A107" s="483"/>
      <c r="B107" s="484"/>
      <c r="C107" s="485"/>
      <c r="D107" s="486"/>
      <c r="E107" s="479" t="s">
        <v>32</v>
      </c>
      <c r="F107" s="487">
        <f>'[2]1.2_OriginalTargets_AfterMC'!I392</f>
        <v>19</v>
      </c>
      <c r="G107" s="487">
        <f>'[2]1.2_OriginalTargets_AfterMC'!J392</f>
        <v>2</v>
      </c>
      <c r="H107" s="487">
        <f>'[2]1.2_OriginalTargets_AfterMC'!K392</f>
        <v>9</v>
      </c>
      <c r="I107" s="487">
        <f>'[2]1.2_OriginalTargets_AfterMC'!L392</f>
        <v>4</v>
      </c>
      <c r="J107" s="487">
        <f>'[2]1.2_OriginalTargets_AfterMC'!M392</f>
        <v>3</v>
      </c>
      <c r="K107" s="488">
        <f>'[2]1.2_OriginalTargets_AfterMC'!N392</f>
        <v>1</v>
      </c>
      <c r="M107" s="487">
        <f>'[2]1.2_OriginalTargets_AfterMC'!S392</f>
        <v>19</v>
      </c>
      <c r="N107" s="487">
        <f>'[2]1.2_OriginalTargets_AfterMC'!T392</f>
        <v>0</v>
      </c>
      <c r="O107" s="487">
        <f>'[2]1.2_OriginalTargets_AfterMC'!U392</f>
        <v>12</v>
      </c>
      <c r="P107" s="487">
        <f>'[2]1.2_OriginalTargets_AfterMC'!V392</f>
        <v>2</v>
      </c>
      <c r="Q107" s="487">
        <f>'[2]1.2_OriginalTargets_AfterMC'!W392</f>
        <v>3</v>
      </c>
      <c r="R107" s="488">
        <f>'[2]1.2_OriginalTargets_AfterMC'!X392</f>
        <v>2</v>
      </c>
      <c r="T107" s="487">
        <f>'[2]1.2_OriginalTargets_AfterMC'!AC392</f>
        <v>19</v>
      </c>
      <c r="U107" s="487">
        <f>'[2]1.2_OriginalTargets_AfterMC'!AD392</f>
        <v>0</v>
      </c>
      <c r="V107" s="487">
        <f>'[2]1.2_OriginalTargets_AfterMC'!AE392</f>
        <v>0</v>
      </c>
      <c r="W107" s="487">
        <f>'[2]1.2_OriginalTargets_AfterMC'!AF392</f>
        <v>2</v>
      </c>
      <c r="X107" s="487">
        <f>'[2]1.2_OriginalTargets_AfterMC'!AG392</f>
        <v>9</v>
      </c>
      <c r="Y107" s="488">
        <f>'[2]1.2_OriginalTargets_AfterMC'!AH392</f>
        <v>8</v>
      </c>
      <c r="AA107" s="487">
        <f>'[2]1.2_OriginalTargets_AfterMC'!AK392</f>
        <v>12</v>
      </c>
      <c r="AB107" s="487">
        <f>'[2]1.2_OriginalTargets_AfterMC'!AL392</f>
        <v>0</v>
      </c>
      <c r="AC107" s="487">
        <f>'[2]1.2_OriginalTargets_AfterMC'!AM392</f>
        <v>12</v>
      </c>
      <c r="AD107" s="487">
        <f>'[2]1.2_OriginalTargets_AfterMC'!AN392</f>
        <v>0</v>
      </c>
      <c r="AE107" s="487">
        <f>'[2]1.2_OriginalTargets_AfterMC'!AO392</f>
        <v>-6</v>
      </c>
      <c r="AF107" s="488">
        <f>'[2]1.2_OriginalTargets_AfterMC'!AP392</f>
        <v>-6</v>
      </c>
      <c r="AG107" s="482"/>
      <c r="AH107" s="487">
        <f>'[2]1.2_OriginalTargets_AfterMC'!AR392</f>
        <v>12</v>
      </c>
      <c r="AI107" s="487">
        <f>'[2]1.2_OriginalTargets_AfterMC'!AS392</f>
        <v>0</v>
      </c>
      <c r="AJ107" s="487">
        <f>'[2]1.2_OriginalTargets_AfterMC'!AT392</f>
        <v>12</v>
      </c>
      <c r="AK107" s="487">
        <f>'[2]1.2_OriginalTargets_AfterMC'!AU392</f>
        <v>0</v>
      </c>
      <c r="AL107" s="487">
        <f>'[2]1.2_OriginalTargets_AfterMC'!AV392</f>
        <v>-6</v>
      </c>
      <c r="AM107" s="488">
        <f>'[2]1.2_OriginalTargets_AfterMC'!AW392</f>
        <v>-6</v>
      </c>
      <c r="AN107" s="482"/>
      <c r="AO107" s="487">
        <f>'[2]1.2_OriginalTargets_AfterMC'!AY392</f>
        <v>0</v>
      </c>
      <c r="AP107" s="487">
        <f>'[2]1.2_OriginalTargets_AfterMC'!AZ392</f>
        <v>0</v>
      </c>
      <c r="AQ107" s="487">
        <f>'[2]1.2_OriginalTargets_AfterMC'!BA392</f>
        <v>0</v>
      </c>
      <c r="AR107" s="487">
        <f>'[2]1.2_OriginalTargets_AfterMC'!BB392</f>
        <v>0</v>
      </c>
      <c r="AS107" s="487">
        <f>'[2]1.2_OriginalTargets_AfterMC'!BC392</f>
        <v>0</v>
      </c>
      <c r="AT107" s="488">
        <f>'[2]1.2_OriginalTargets_AfterMC'!BD392</f>
        <v>0</v>
      </c>
      <c r="AU107" s="482"/>
      <c r="AV107" s="487">
        <f>'[2]1.2_OriginalTargets_AfterMC'!BF392</f>
        <v>0</v>
      </c>
      <c r="AW107" s="487">
        <f>'[2]1.2_OriginalTargets_AfterMC'!BG392</f>
        <v>0</v>
      </c>
      <c r="AX107" s="487">
        <f>'[2]1.2_OriginalTargets_AfterMC'!BH392</f>
        <v>0</v>
      </c>
      <c r="AY107" s="487">
        <f>'[2]1.2_OriginalTargets_AfterMC'!BI392</f>
        <v>0</v>
      </c>
      <c r="AZ107" s="487">
        <f>'[2]1.2_OriginalTargets_AfterMC'!BJ392</f>
        <v>0</v>
      </c>
      <c r="BA107" s="488">
        <f>'[2]1.2_OriginalTargets_AfterMC'!BK392</f>
        <v>0</v>
      </c>
    </row>
    <row r="108" spans="1:53" ht="13.15" x14ac:dyDescent="0.35">
      <c r="A108" s="483"/>
      <c r="B108" s="484"/>
      <c r="C108" s="485"/>
      <c r="D108" s="486"/>
      <c r="E108" s="479" t="s">
        <v>33</v>
      </c>
      <c r="F108" s="487">
        <f>'[2]1.2_OriginalTargets_AfterMC'!I393</f>
        <v>15</v>
      </c>
      <c r="G108" s="487">
        <f>'[2]1.2_OriginalTargets_AfterMC'!J393</f>
        <v>0</v>
      </c>
      <c r="H108" s="487">
        <f>'[2]1.2_OriginalTargets_AfterMC'!K393</f>
        <v>10</v>
      </c>
      <c r="I108" s="487">
        <f>'[2]1.2_OriginalTargets_AfterMC'!L393</f>
        <v>5</v>
      </c>
      <c r="J108" s="487">
        <f>'[2]1.2_OriginalTargets_AfterMC'!M393</f>
        <v>0</v>
      </c>
      <c r="K108" s="488">
        <f>'[2]1.2_OriginalTargets_AfterMC'!N393</f>
        <v>0</v>
      </c>
      <c r="M108" s="487">
        <f>'[2]1.2_OriginalTargets_AfterMC'!S393</f>
        <v>15</v>
      </c>
      <c r="N108" s="487">
        <f>'[2]1.2_OriginalTargets_AfterMC'!T393</f>
        <v>0</v>
      </c>
      <c r="O108" s="487">
        <f>'[2]1.2_OriginalTargets_AfterMC'!U393</f>
        <v>6</v>
      </c>
      <c r="P108" s="487">
        <f>'[2]1.2_OriginalTargets_AfterMC'!V393</f>
        <v>0</v>
      </c>
      <c r="Q108" s="487">
        <f>'[2]1.2_OriginalTargets_AfterMC'!W393</f>
        <v>8</v>
      </c>
      <c r="R108" s="488">
        <f>'[2]1.2_OriginalTargets_AfterMC'!X393</f>
        <v>1</v>
      </c>
      <c r="T108" s="487">
        <f>'[2]1.2_OriginalTargets_AfterMC'!AC393</f>
        <v>15</v>
      </c>
      <c r="U108" s="487">
        <f>'[2]1.2_OriginalTargets_AfterMC'!AD393</f>
        <v>0</v>
      </c>
      <c r="V108" s="487">
        <f>'[2]1.2_OriginalTargets_AfterMC'!AE393</f>
        <v>0</v>
      </c>
      <c r="W108" s="487">
        <f>'[2]1.2_OriginalTargets_AfterMC'!AF393</f>
        <v>0</v>
      </c>
      <c r="X108" s="487">
        <f>'[2]1.2_OriginalTargets_AfterMC'!AG393</f>
        <v>10</v>
      </c>
      <c r="Y108" s="488">
        <f>'[2]1.2_OriginalTargets_AfterMC'!AH393</f>
        <v>5</v>
      </c>
      <c r="AA108" s="487">
        <f>'[2]1.2_OriginalTargets_AfterMC'!AK393</f>
        <v>6</v>
      </c>
      <c r="AB108" s="487">
        <f>'[2]1.2_OriginalTargets_AfterMC'!AL393</f>
        <v>0</v>
      </c>
      <c r="AC108" s="487">
        <f>'[2]1.2_OriginalTargets_AfterMC'!AM393</f>
        <v>6</v>
      </c>
      <c r="AD108" s="487">
        <f>'[2]1.2_OriginalTargets_AfterMC'!AN393</f>
        <v>0</v>
      </c>
      <c r="AE108" s="487">
        <f>'[2]1.2_OriginalTargets_AfterMC'!AO393</f>
        <v>-2</v>
      </c>
      <c r="AF108" s="488">
        <f>'[2]1.2_OriginalTargets_AfterMC'!AP393</f>
        <v>-4</v>
      </c>
      <c r="AG108" s="482"/>
      <c r="AH108" s="487">
        <f>'[2]1.2_OriginalTargets_AfterMC'!AR393</f>
        <v>6</v>
      </c>
      <c r="AI108" s="487">
        <f>'[2]1.2_OriginalTargets_AfterMC'!AS393</f>
        <v>0</v>
      </c>
      <c r="AJ108" s="487">
        <f>'[2]1.2_OriginalTargets_AfterMC'!AT393</f>
        <v>6</v>
      </c>
      <c r="AK108" s="487">
        <f>'[2]1.2_OriginalTargets_AfterMC'!AU393</f>
        <v>0</v>
      </c>
      <c r="AL108" s="487">
        <f>'[2]1.2_OriginalTargets_AfterMC'!AV393</f>
        <v>-2</v>
      </c>
      <c r="AM108" s="488">
        <f>'[2]1.2_OriginalTargets_AfterMC'!AW393</f>
        <v>-4</v>
      </c>
      <c r="AN108" s="482"/>
      <c r="AO108" s="487">
        <f>'[2]1.2_OriginalTargets_AfterMC'!AY393</f>
        <v>0</v>
      </c>
      <c r="AP108" s="487">
        <f>'[2]1.2_OriginalTargets_AfterMC'!AZ393</f>
        <v>0</v>
      </c>
      <c r="AQ108" s="487">
        <f>'[2]1.2_OriginalTargets_AfterMC'!BA393</f>
        <v>0</v>
      </c>
      <c r="AR108" s="487">
        <f>'[2]1.2_OriginalTargets_AfterMC'!BB393</f>
        <v>0</v>
      </c>
      <c r="AS108" s="487">
        <f>'[2]1.2_OriginalTargets_AfterMC'!BC393</f>
        <v>0</v>
      </c>
      <c r="AT108" s="488">
        <f>'[2]1.2_OriginalTargets_AfterMC'!BD393</f>
        <v>0</v>
      </c>
      <c r="AU108" s="482"/>
      <c r="AV108" s="487">
        <f>'[2]1.2_OriginalTargets_AfterMC'!BF393</f>
        <v>0</v>
      </c>
      <c r="AW108" s="487">
        <f>'[2]1.2_OriginalTargets_AfterMC'!BG393</f>
        <v>0</v>
      </c>
      <c r="AX108" s="487">
        <f>'[2]1.2_OriginalTargets_AfterMC'!BH393</f>
        <v>0</v>
      </c>
      <c r="AY108" s="487">
        <f>'[2]1.2_OriginalTargets_AfterMC'!BI393</f>
        <v>0</v>
      </c>
      <c r="AZ108" s="487">
        <f>'[2]1.2_OriginalTargets_AfterMC'!BJ393</f>
        <v>0</v>
      </c>
      <c r="BA108" s="488">
        <f>'[2]1.2_OriginalTargets_AfterMC'!BK393</f>
        <v>0</v>
      </c>
    </row>
    <row r="109" spans="1:53" ht="13.5" thickBot="1" x14ac:dyDescent="0.4">
      <c r="A109" s="483"/>
      <c r="B109" s="489"/>
      <c r="C109" s="490"/>
      <c r="D109" s="491"/>
      <c r="E109" s="492" t="s">
        <v>34</v>
      </c>
      <c r="F109" s="493">
        <f>'[2]1.2_OriginalTargets_AfterMC'!I394</f>
        <v>25</v>
      </c>
      <c r="G109" s="493">
        <f>'[2]1.2_OriginalTargets_AfterMC'!J394</f>
        <v>0</v>
      </c>
      <c r="H109" s="493">
        <f>'[2]1.2_OriginalTargets_AfterMC'!K394</f>
        <v>25</v>
      </c>
      <c r="I109" s="493">
        <f>'[2]1.2_OriginalTargets_AfterMC'!L394</f>
        <v>0</v>
      </c>
      <c r="J109" s="493">
        <f>'[2]1.2_OriginalTargets_AfterMC'!M394</f>
        <v>0</v>
      </c>
      <c r="K109" s="494">
        <f>'[2]1.2_OriginalTargets_AfterMC'!N394</f>
        <v>0</v>
      </c>
      <c r="M109" s="493">
        <f>'[2]1.2_OriginalTargets_AfterMC'!S394</f>
        <v>25</v>
      </c>
      <c r="N109" s="493">
        <f>'[2]1.2_OriginalTargets_AfterMC'!T394</f>
        <v>0</v>
      </c>
      <c r="O109" s="493">
        <f>'[2]1.2_OriginalTargets_AfterMC'!U394</f>
        <v>2</v>
      </c>
      <c r="P109" s="493">
        <f>'[2]1.2_OriginalTargets_AfterMC'!V394</f>
        <v>0</v>
      </c>
      <c r="Q109" s="493">
        <f>'[2]1.2_OriginalTargets_AfterMC'!W394</f>
        <v>23</v>
      </c>
      <c r="R109" s="494">
        <f>'[2]1.2_OriginalTargets_AfterMC'!X394</f>
        <v>0</v>
      </c>
      <c r="T109" s="493">
        <f>'[2]1.2_OriginalTargets_AfterMC'!AC394</f>
        <v>25</v>
      </c>
      <c r="U109" s="493">
        <f>'[2]1.2_OriginalTargets_AfterMC'!AD394</f>
        <v>0</v>
      </c>
      <c r="V109" s="493">
        <f>'[2]1.2_OriginalTargets_AfterMC'!AE394</f>
        <v>0</v>
      </c>
      <c r="W109" s="493">
        <f>'[2]1.2_OriginalTargets_AfterMC'!AF394</f>
        <v>0</v>
      </c>
      <c r="X109" s="493">
        <f>'[2]1.2_OriginalTargets_AfterMC'!AG394</f>
        <v>25</v>
      </c>
      <c r="Y109" s="494">
        <f>'[2]1.2_OriginalTargets_AfterMC'!AH394</f>
        <v>0</v>
      </c>
      <c r="AA109" s="493">
        <f>'[2]1.2_OriginalTargets_AfterMC'!AK394</f>
        <v>2</v>
      </c>
      <c r="AB109" s="493">
        <f>'[2]1.2_OriginalTargets_AfterMC'!AL394</f>
        <v>0</v>
      </c>
      <c r="AC109" s="493">
        <f>'[2]1.2_OriginalTargets_AfterMC'!AM394</f>
        <v>2</v>
      </c>
      <c r="AD109" s="493">
        <f>'[2]1.2_OriginalTargets_AfterMC'!AN394</f>
        <v>0</v>
      </c>
      <c r="AE109" s="493">
        <f>'[2]1.2_OriginalTargets_AfterMC'!AO394</f>
        <v>-2</v>
      </c>
      <c r="AF109" s="494">
        <f>'[2]1.2_OriginalTargets_AfterMC'!AP394</f>
        <v>0</v>
      </c>
      <c r="AG109" s="482"/>
      <c r="AH109" s="493">
        <f>'[2]1.2_OriginalTargets_AfterMC'!AR394</f>
        <v>2</v>
      </c>
      <c r="AI109" s="493">
        <f>'[2]1.2_OriginalTargets_AfterMC'!AS394</f>
        <v>0</v>
      </c>
      <c r="AJ109" s="493">
        <f>'[2]1.2_OriginalTargets_AfterMC'!AT394</f>
        <v>2</v>
      </c>
      <c r="AK109" s="493">
        <f>'[2]1.2_OriginalTargets_AfterMC'!AU394</f>
        <v>0</v>
      </c>
      <c r="AL109" s="493">
        <f>'[2]1.2_OriginalTargets_AfterMC'!AV394</f>
        <v>-2</v>
      </c>
      <c r="AM109" s="494">
        <f>'[2]1.2_OriginalTargets_AfterMC'!AW394</f>
        <v>0</v>
      </c>
      <c r="AN109" s="482"/>
      <c r="AO109" s="493">
        <f>'[2]1.2_OriginalTargets_AfterMC'!AY394</f>
        <v>0</v>
      </c>
      <c r="AP109" s="493">
        <f>'[2]1.2_OriginalTargets_AfterMC'!AZ394</f>
        <v>0</v>
      </c>
      <c r="AQ109" s="493">
        <f>'[2]1.2_OriginalTargets_AfterMC'!BA394</f>
        <v>0</v>
      </c>
      <c r="AR109" s="493">
        <f>'[2]1.2_OriginalTargets_AfterMC'!BB394</f>
        <v>0</v>
      </c>
      <c r="AS109" s="493">
        <f>'[2]1.2_OriginalTargets_AfterMC'!BC394</f>
        <v>0</v>
      </c>
      <c r="AT109" s="494">
        <f>'[2]1.2_OriginalTargets_AfterMC'!BD394</f>
        <v>0</v>
      </c>
      <c r="AU109" s="482"/>
      <c r="AV109" s="493">
        <f>'[2]1.2_OriginalTargets_AfterMC'!BF394</f>
        <v>0</v>
      </c>
      <c r="AW109" s="493">
        <f>'[2]1.2_OriginalTargets_AfterMC'!BG394</f>
        <v>0</v>
      </c>
      <c r="AX109" s="493">
        <f>'[2]1.2_OriginalTargets_AfterMC'!BH394</f>
        <v>0</v>
      </c>
      <c r="AY109" s="493">
        <f>'[2]1.2_OriginalTargets_AfterMC'!BI394</f>
        <v>0</v>
      </c>
      <c r="AZ109" s="493">
        <f>'[2]1.2_OriginalTargets_AfterMC'!BJ394</f>
        <v>0</v>
      </c>
      <c r="BA109" s="494">
        <f>'[2]1.2_OriginalTargets_AfterMC'!BK394</f>
        <v>0</v>
      </c>
    </row>
    <row r="110" spans="1:53" ht="25.5" x14ac:dyDescent="0.35">
      <c r="A110" s="495" t="s">
        <v>20</v>
      </c>
      <c r="B110" s="476">
        <v>42</v>
      </c>
      <c r="C110" s="477" t="s">
        <v>73</v>
      </c>
      <c r="D110" s="478" t="s">
        <v>37</v>
      </c>
      <c r="E110" s="496" t="s">
        <v>31</v>
      </c>
      <c r="F110" s="480">
        <f>'[2]1.2_OriginalTargets_AfterMC'!I395</f>
        <v>0</v>
      </c>
      <c r="G110" s="480">
        <f>'[2]1.2_OriginalTargets_AfterMC'!J395</f>
        <v>0</v>
      </c>
      <c r="H110" s="480">
        <f>'[2]1.2_OriginalTargets_AfterMC'!K395</f>
        <v>0</v>
      </c>
      <c r="I110" s="480">
        <f>'[2]1.2_OriginalTargets_AfterMC'!L395</f>
        <v>0</v>
      </c>
      <c r="J110" s="480">
        <f>'[2]1.2_OriginalTargets_AfterMC'!M395</f>
        <v>0</v>
      </c>
      <c r="K110" s="481">
        <f>'[2]1.2_OriginalTargets_AfterMC'!N395</f>
        <v>0</v>
      </c>
      <c r="M110" s="480">
        <f>'[2]1.2_OriginalTargets_AfterMC'!S395</f>
        <v>0</v>
      </c>
      <c r="N110" s="480">
        <f>'[2]1.2_OriginalTargets_AfterMC'!T395</f>
        <v>0</v>
      </c>
      <c r="O110" s="480">
        <f>'[2]1.2_OriginalTargets_AfterMC'!U395</f>
        <v>0</v>
      </c>
      <c r="P110" s="480">
        <f>'[2]1.2_OriginalTargets_AfterMC'!V395</f>
        <v>0</v>
      </c>
      <c r="Q110" s="480">
        <f>'[2]1.2_OriginalTargets_AfterMC'!W395</f>
        <v>0</v>
      </c>
      <c r="R110" s="481">
        <f>'[2]1.2_OriginalTargets_AfterMC'!X395</f>
        <v>0</v>
      </c>
      <c r="T110" s="480">
        <f>'[2]1.2_OriginalTargets_AfterMC'!AC395</f>
        <v>0</v>
      </c>
      <c r="U110" s="480">
        <f>'[2]1.2_OriginalTargets_AfterMC'!AD395</f>
        <v>0</v>
      </c>
      <c r="V110" s="480">
        <f>'[2]1.2_OriginalTargets_AfterMC'!AE395</f>
        <v>0</v>
      </c>
      <c r="W110" s="480">
        <f>'[2]1.2_OriginalTargets_AfterMC'!AF395</f>
        <v>0</v>
      </c>
      <c r="X110" s="480">
        <f>'[2]1.2_OriginalTargets_AfterMC'!AG395</f>
        <v>0</v>
      </c>
      <c r="Y110" s="481">
        <f>'[2]1.2_OriginalTargets_AfterMC'!AH395</f>
        <v>0</v>
      </c>
      <c r="AA110" s="480">
        <f>'[2]1.2_OriginalTargets_AfterMC'!AK395</f>
        <v>0</v>
      </c>
      <c r="AB110" s="480">
        <f>'[2]1.2_OriginalTargets_AfterMC'!AL395</f>
        <v>0</v>
      </c>
      <c r="AC110" s="480">
        <f>'[2]1.2_OriginalTargets_AfterMC'!AM395</f>
        <v>0</v>
      </c>
      <c r="AD110" s="480">
        <f>'[2]1.2_OriginalTargets_AfterMC'!AN395</f>
        <v>0</v>
      </c>
      <c r="AE110" s="480">
        <f>'[2]1.2_OriginalTargets_AfterMC'!AO395</f>
        <v>0</v>
      </c>
      <c r="AF110" s="481">
        <f>'[2]1.2_OriginalTargets_AfterMC'!AP395</f>
        <v>0</v>
      </c>
      <c r="AG110" s="482"/>
      <c r="AH110" s="480">
        <f>'[2]1.2_OriginalTargets_AfterMC'!AR395</f>
        <v>0</v>
      </c>
      <c r="AI110" s="480">
        <f>'[2]1.2_OriginalTargets_AfterMC'!AS395</f>
        <v>0</v>
      </c>
      <c r="AJ110" s="480">
        <f>'[2]1.2_OriginalTargets_AfterMC'!AT395</f>
        <v>0</v>
      </c>
      <c r="AK110" s="480">
        <f>'[2]1.2_OriginalTargets_AfterMC'!AU395</f>
        <v>0</v>
      </c>
      <c r="AL110" s="480">
        <f>'[2]1.2_OriginalTargets_AfterMC'!AV395</f>
        <v>0</v>
      </c>
      <c r="AM110" s="481">
        <f>'[2]1.2_OriginalTargets_AfterMC'!AW395</f>
        <v>0</v>
      </c>
      <c r="AN110" s="482"/>
      <c r="AO110" s="480">
        <f>'[2]1.2_OriginalTargets_AfterMC'!AY395</f>
        <v>0</v>
      </c>
      <c r="AP110" s="480">
        <f>'[2]1.2_OriginalTargets_AfterMC'!AZ395</f>
        <v>0</v>
      </c>
      <c r="AQ110" s="480">
        <f>'[2]1.2_OriginalTargets_AfterMC'!BA395</f>
        <v>0</v>
      </c>
      <c r="AR110" s="480">
        <f>'[2]1.2_OriginalTargets_AfterMC'!BB395</f>
        <v>0</v>
      </c>
      <c r="AS110" s="480">
        <f>'[2]1.2_OriginalTargets_AfterMC'!BC395</f>
        <v>0</v>
      </c>
      <c r="AT110" s="481">
        <f>'[2]1.2_OriginalTargets_AfterMC'!BD395</f>
        <v>0</v>
      </c>
      <c r="AU110" s="482"/>
      <c r="AV110" s="480">
        <f>'[2]1.2_OriginalTargets_AfterMC'!BF395</f>
        <v>0</v>
      </c>
      <c r="AW110" s="480">
        <f>'[2]1.2_OriginalTargets_AfterMC'!BG395</f>
        <v>0</v>
      </c>
      <c r="AX110" s="480">
        <f>'[2]1.2_OriginalTargets_AfterMC'!BH395</f>
        <v>0</v>
      </c>
      <c r="AY110" s="480">
        <f>'[2]1.2_OriginalTargets_AfterMC'!BI395</f>
        <v>0</v>
      </c>
      <c r="AZ110" s="480">
        <f>'[2]1.2_OriginalTargets_AfterMC'!BJ395</f>
        <v>0</v>
      </c>
      <c r="BA110" s="481">
        <f>'[2]1.2_OriginalTargets_AfterMC'!BK395</f>
        <v>0</v>
      </c>
    </row>
    <row r="111" spans="1:53" ht="13.15" x14ac:dyDescent="0.35">
      <c r="A111" s="483"/>
      <c r="B111" s="484"/>
      <c r="C111" s="485"/>
      <c r="D111" s="486"/>
      <c r="E111" s="479" t="s">
        <v>32</v>
      </c>
      <c r="F111" s="487">
        <f>'[2]1.2_OriginalTargets_AfterMC'!I396</f>
        <v>4</v>
      </c>
      <c r="G111" s="487">
        <f>'[2]1.2_OriginalTargets_AfterMC'!J396</f>
        <v>3</v>
      </c>
      <c r="H111" s="487">
        <f>'[2]1.2_OriginalTargets_AfterMC'!K396</f>
        <v>1</v>
      </c>
      <c r="I111" s="487">
        <f>'[2]1.2_OriginalTargets_AfterMC'!L396</f>
        <v>0</v>
      </c>
      <c r="J111" s="487">
        <f>'[2]1.2_OriginalTargets_AfterMC'!M396</f>
        <v>0</v>
      </c>
      <c r="K111" s="488">
        <f>'[2]1.2_OriginalTargets_AfterMC'!N396</f>
        <v>0</v>
      </c>
      <c r="M111" s="487">
        <f>'[2]1.2_OriginalTargets_AfterMC'!S396</f>
        <v>4</v>
      </c>
      <c r="N111" s="487">
        <f>'[2]1.2_OriginalTargets_AfterMC'!T396</f>
        <v>0</v>
      </c>
      <c r="O111" s="487">
        <f>'[2]1.2_OriginalTargets_AfterMC'!U396</f>
        <v>1</v>
      </c>
      <c r="P111" s="487">
        <f>'[2]1.2_OriginalTargets_AfterMC'!V396</f>
        <v>3</v>
      </c>
      <c r="Q111" s="487">
        <f>'[2]1.2_OriginalTargets_AfterMC'!W396</f>
        <v>0</v>
      </c>
      <c r="R111" s="488">
        <f>'[2]1.2_OriginalTargets_AfterMC'!X396</f>
        <v>0</v>
      </c>
      <c r="T111" s="487">
        <f>'[2]1.2_OriginalTargets_AfterMC'!AC396</f>
        <v>4</v>
      </c>
      <c r="U111" s="487">
        <f>'[2]1.2_OriginalTargets_AfterMC'!AD396</f>
        <v>0</v>
      </c>
      <c r="V111" s="487">
        <f>'[2]1.2_OriginalTargets_AfterMC'!AE396</f>
        <v>0</v>
      </c>
      <c r="W111" s="487">
        <f>'[2]1.2_OriginalTargets_AfterMC'!AF396</f>
        <v>3</v>
      </c>
      <c r="X111" s="487">
        <f>'[2]1.2_OriginalTargets_AfterMC'!AG396</f>
        <v>1</v>
      </c>
      <c r="Y111" s="488">
        <f>'[2]1.2_OriginalTargets_AfterMC'!AH396</f>
        <v>0</v>
      </c>
      <c r="AA111" s="487">
        <f>'[2]1.2_OriginalTargets_AfterMC'!AK396</f>
        <v>1</v>
      </c>
      <c r="AB111" s="487">
        <f>'[2]1.2_OriginalTargets_AfterMC'!AL396</f>
        <v>0</v>
      </c>
      <c r="AC111" s="487">
        <f>'[2]1.2_OriginalTargets_AfterMC'!AM396</f>
        <v>1</v>
      </c>
      <c r="AD111" s="487">
        <f>'[2]1.2_OriginalTargets_AfterMC'!AN396</f>
        <v>0</v>
      </c>
      <c r="AE111" s="487">
        <f>'[2]1.2_OriginalTargets_AfterMC'!AO396</f>
        <v>-1</v>
      </c>
      <c r="AF111" s="488">
        <f>'[2]1.2_OriginalTargets_AfterMC'!AP396</f>
        <v>0</v>
      </c>
      <c r="AG111" s="482"/>
      <c r="AH111" s="487">
        <f>'[2]1.2_OriginalTargets_AfterMC'!AR396</f>
        <v>1</v>
      </c>
      <c r="AI111" s="487">
        <f>'[2]1.2_OriginalTargets_AfterMC'!AS396</f>
        <v>0</v>
      </c>
      <c r="AJ111" s="487">
        <f>'[2]1.2_OriginalTargets_AfterMC'!AT396</f>
        <v>1</v>
      </c>
      <c r="AK111" s="487">
        <f>'[2]1.2_OriginalTargets_AfterMC'!AU396</f>
        <v>0</v>
      </c>
      <c r="AL111" s="487">
        <f>'[2]1.2_OriginalTargets_AfterMC'!AV396</f>
        <v>-1</v>
      </c>
      <c r="AM111" s="488">
        <f>'[2]1.2_OriginalTargets_AfterMC'!AW396</f>
        <v>0</v>
      </c>
      <c r="AN111" s="482"/>
      <c r="AO111" s="487">
        <f>'[2]1.2_OriginalTargets_AfterMC'!AY396</f>
        <v>0</v>
      </c>
      <c r="AP111" s="487">
        <f>'[2]1.2_OriginalTargets_AfterMC'!AZ396</f>
        <v>0</v>
      </c>
      <c r="AQ111" s="487">
        <f>'[2]1.2_OriginalTargets_AfterMC'!BA396</f>
        <v>0</v>
      </c>
      <c r="AR111" s="487">
        <f>'[2]1.2_OriginalTargets_AfterMC'!BB396</f>
        <v>0</v>
      </c>
      <c r="AS111" s="487">
        <f>'[2]1.2_OriginalTargets_AfterMC'!BC396</f>
        <v>0</v>
      </c>
      <c r="AT111" s="488">
        <f>'[2]1.2_OriginalTargets_AfterMC'!BD396</f>
        <v>0</v>
      </c>
      <c r="AU111" s="482"/>
      <c r="AV111" s="487">
        <f>'[2]1.2_OriginalTargets_AfterMC'!BF396</f>
        <v>0</v>
      </c>
      <c r="AW111" s="487">
        <f>'[2]1.2_OriginalTargets_AfterMC'!BG396</f>
        <v>0</v>
      </c>
      <c r="AX111" s="487">
        <f>'[2]1.2_OriginalTargets_AfterMC'!BH396</f>
        <v>0</v>
      </c>
      <c r="AY111" s="487">
        <f>'[2]1.2_OriginalTargets_AfterMC'!BI396</f>
        <v>0</v>
      </c>
      <c r="AZ111" s="487">
        <f>'[2]1.2_OriginalTargets_AfterMC'!BJ396</f>
        <v>0</v>
      </c>
      <c r="BA111" s="488">
        <f>'[2]1.2_OriginalTargets_AfterMC'!BK396</f>
        <v>0</v>
      </c>
    </row>
    <row r="112" spans="1:53" ht="13.15" x14ac:dyDescent="0.35">
      <c r="A112" s="483"/>
      <c r="B112" s="484"/>
      <c r="C112" s="485"/>
      <c r="D112" s="486"/>
      <c r="E112" s="479" t="s">
        <v>33</v>
      </c>
      <c r="F112" s="487">
        <f>'[2]1.2_OriginalTargets_AfterMC'!I397</f>
        <v>2</v>
      </c>
      <c r="G112" s="487">
        <f>'[2]1.2_OriginalTargets_AfterMC'!J397</f>
        <v>0</v>
      </c>
      <c r="H112" s="487">
        <f>'[2]1.2_OriginalTargets_AfterMC'!K397</f>
        <v>0</v>
      </c>
      <c r="I112" s="487">
        <f>'[2]1.2_OriginalTargets_AfterMC'!L397</f>
        <v>2</v>
      </c>
      <c r="J112" s="487">
        <f>'[2]1.2_OriginalTargets_AfterMC'!M397</f>
        <v>0</v>
      </c>
      <c r="K112" s="488">
        <f>'[2]1.2_OriginalTargets_AfterMC'!N397</f>
        <v>0</v>
      </c>
      <c r="M112" s="487">
        <f>'[2]1.2_OriginalTargets_AfterMC'!S397</f>
        <v>2</v>
      </c>
      <c r="N112" s="487">
        <f>'[2]1.2_OriginalTargets_AfterMC'!T397</f>
        <v>0</v>
      </c>
      <c r="O112" s="487">
        <f>'[2]1.2_OriginalTargets_AfterMC'!U397</f>
        <v>2</v>
      </c>
      <c r="P112" s="487">
        <f>'[2]1.2_OriginalTargets_AfterMC'!V397</f>
        <v>0</v>
      </c>
      <c r="Q112" s="487">
        <f>'[2]1.2_OriginalTargets_AfterMC'!W397</f>
        <v>0</v>
      </c>
      <c r="R112" s="488">
        <f>'[2]1.2_OriginalTargets_AfterMC'!X397</f>
        <v>0</v>
      </c>
      <c r="T112" s="487">
        <f>'[2]1.2_OriginalTargets_AfterMC'!AC397</f>
        <v>2</v>
      </c>
      <c r="U112" s="487">
        <f>'[2]1.2_OriginalTargets_AfterMC'!AD397</f>
        <v>0</v>
      </c>
      <c r="V112" s="487">
        <f>'[2]1.2_OriginalTargets_AfterMC'!AE397</f>
        <v>0</v>
      </c>
      <c r="W112" s="487">
        <f>'[2]1.2_OriginalTargets_AfterMC'!AF397</f>
        <v>0</v>
      </c>
      <c r="X112" s="487">
        <f>'[2]1.2_OriginalTargets_AfterMC'!AG397</f>
        <v>0</v>
      </c>
      <c r="Y112" s="488">
        <f>'[2]1.2_OriginalTargets_AfterMC'!AH397</f>
        <v>2</v>
      </c>
      <c r="AA112" s="487">
        <f>'[2]1.2_OriginalTargets_AfterMC'!AK397</f>
        <v>2</v>
      </c>
      <c r="AB112" s="487">
        <f>'[2]1.2_OriginalTargets_AfterMC'!AL397</f>
        <v>0</v>
      </c>
      <c r="AC112" s="487">
        <f>'[2]1.2_OriginalTargets_AfterMC'!AM397</f>
        <v>2</v>
      </c>
      <c r="AD112" s="487">
        <f>'[2]1.2_OriginalTargets_AfterMC'!AN397</f>
        <v>0</v>
      </c>
      <c r="AE112" s="487">
        <f>'[2]1.2_OriginalTargets_AfterMC'!AO397</f>
        <v>0</v>
      </c>
      <c r="AF112" s="488">
        <f>'[2]1.2_OriginalTargets_AfterMC'!AP397</f>
        <v>-2</v>
      </c>
      <c r="AG112" s="482"/>
      <c r="AH112" s="487">
        <f>'[2]1.2_OriginalTargets_AfterMC'!AR397</f>
        <v>2</v>
      </c>
      <c r="AI112" s="487">
        <f>'[2]1.2_OriginalTargets_AfterMC'!AS397</f>
        <v>0</v>
      </c>
      <c r="AJ112" s="487">
        <f>'[2]1.2_OriginalTargets_AfterMC'!AT397</f>
        <v>2</v>
      </c>
      <c r="AK112" s="487">
        <f>'[2]1.2_OriginalTargets_AfterMC'!AU397</f>
        <v>0</v>
      </c>
      <c r="AL112" s="487">
        <f>'[2]1.2_OriginalTargets_AfterMC'!AV397</f>
        <v>0</v>
      </c>
      <c r="AM112" s="488">
        <f>'[2]1.2_OriginalTargets_AfterMC'!AW397</f>
        <v>-2</v>
      </c>
      <c r="AN112" s="482"/>
      <c r="AO112" s="487">
        <f>'[2]1.2_OriginalTargets_AfterMC'!AY397</f>
        <v>0</v>
      </c>
      <c r="AP112" s="487">
        <f>'[2]1.2_OriginalTargets_AfterMC'!AZ397</f>
        <v>0</v>
      </c>
      <c r="AQ112" s="487">
        <f>'[2]1.2_OriginalTargets_AfterMC'!BA397</f>
        <v>0</v>
      </c>
      <c r="AR112" s="487">
        <f>'[2]1.2_OriginalTargets_AfterMC'!BB397</f>
        <v>0</v>
      </c>
      <c r="AS112" s="487">
        <f>'[2]1.2_OriginalTargets_AfterMC'!BC397</f>
        <v>0</v>
      </c>
      <c r="AT112" s="488">
        <f>'[2]1.2_OriginalTargets_AfterMC'!BD397</f>
        <v>0</v>
      </c>
      <c r="AU112" s="482"/>
      <c r="AV112" s="487">
        <f>'[2]1.2_OriginalTargets_AfterMC'!BF397</f>
        <v>0</v>
      </c>
      <c r="AW112" s="487">
        <f>'[2]1.2_OriginalTargets_AfterMC'!BG397</f>
        <v>0</v>
      </c>
      <c r="AX112" s="487">
        <f>'[2]1.2_OriginalTargets_AfterMC'!BH397</f>
        <v>0</v>
      </c>
      <c r="AY112" s="487">
        <f>'[2]1.2_OriginalTargets_AfterMC'!BI397</f>
        <v>0</v>
      </c>
      <c r="AZ112" s="487">
        <f>'[2]1.2_OriginalTargets_AfterMC'!BJ397</f>
        <v>0</v>
      </c>
      <c r="BA112" s="488">
        <f>'[2]1.2_OriginalTargets_AfterMC'!BK397</f>
        <v>0</v>
      </c>
    </row>
    <row r="113" spans="1:53" ht="13.5" thickBot="1" x14ac:dyDescent="0.4">
      <c r="A113" s="483"/>
      <c r="B113" s="489"/>
      <c r="C113" s="490"/>
      <c r="D113" s="491"/>
      <c r="E113" s="492" t="s">
        <v>34</v>
      </c>
      <c r="F113" s="493">
        <f>'[2]1.2_OriginalTargets_AfterMC'!I398</f>
        <v>1</v>
      </c>
      <c r="G113" s="493">
        <f>'[2]1.2_OriginalTargets_AfterMC'!J398</f>
        <v>1</v>
      </c>
      <c r="H113" s="493">
        <f>'[2]1.2_OriginalTargets_AfterMC'!K398</f>
        <v>0</v>
      </c>
      <c r="I113" s="493">
        <f>'[2]1.2_OriginalTargets_AfterMC'!L398</f>
        <v>0</v>
      </c>
      <c r="J113" s="493">
        <f>'[2]1.2_OriginalTargets_AfterMC'!M398</f>
        <v>0</v>
      </c>
      <c r="K113" s="494">
        <f>'[2]1.2_OriginalTargets_AfterMC'!N398</f>
        <v>0</v>
      </c>
      <c r="M113" s="493">
        <f>'[2]1.2_OriginalTargets_AfterMC'!S398</f>
        <v>1</v>
      </c>
      <c r="N113" s="493">
        <f>'[2]1.2_OriginalTargets_AfterMC'!T398</f>
        <v>0</v>
      </c>
      <c r="O113" s="493">
        <f>'[2]1.2_OriginalTargets_AfterMC'!U398</f>
        <v>0</v>
      </c>
      <c r="P113" s="493">
        <f>'[2]1.2_OriginalTargets_AfterMC'!V398</f>
        <v>1</v>
      </c>
      <c r="Q113" s="493">
        <f>'[2]1.2_OriginalTargets_AfterMC'!W398</f>
        <v>0</v>
      </c>
      <c r="R113" s="494">
        <f>'[2]1.2_OriginalTargets_AfterMC'!X398</f>
        <v>0</v>
      </c>
      <c r="T113" s="493">
        <f>'[2]1.2_OriginalTargets_AfterMC'!AC398</f>
        <v>1</v>
      </c>
      <c r="U113" s="493">
        <f>'[2]1.2_OriginalTargets_AfterMC'!AD398</f>
        <v>0</v>
      </c>
      <c r="V113" s="493">
        <f>'[2]1.2_OriginalTargets_AfterMC'!AE398</f>
        <v>0</v>
      </c>
      <c r="W113" s="493">
        <f>'[2]1.2_OriginalTargets_AfterMC'!AF398</f>
        <v>1</v>
      </c>
      <c r="X113" s="493">
        <f>'[2]1.2_OriginalTargets_AfterMC'!AG398</f>
        <v>0</v>
      </c>
      <c r="Y113" s="494">
        <f>'[2]1.2_OriginalTargets_AfterMC'!AH398</f>
        <v>0</v>
      </c>
      <c r="AA113" s="493">
        <f>'[2]1.2_OriginalTargets_AfterMC'!AK398</f>
        <v>0</v>
      </c>
      <c r="AB113" s="493">
        <f>'[2]1.2_OriginalTargets_AfterMC'!AL398</f>
        <v>0</v>
      </c>
      <c r="AC113" s="493">
        <f>'[2]1.2_OriginalTargets_AfterMC'!AM398</f>
        <v>0</v>
      </c>
      <c r="AD113" s="493">
        <f>'[2]1.2_OriginalTargets_AfterMC'!AN398</f>
        <v>0</v>
      </c>
      <c r="AE113" s="493">
        <f>'[2]1.2_OriginalTargets_AfterMC'!AO398</f>
        <v>0</v>
      </c>
      <c r="AF113" s="494">
        <f>'[2]1.2_OriginalTargets_AfterMC'!AP398</f>
        <v>0</v>
      </c>
      <c r="AG113" s="482"/>
      <c r="AH113" s="493">
        <f>'[2]1.2_OriginalTargets_AfterMC'!AR398</f>
        <v>0</v>
      </c>
      <c r="AI113" s="493">
        <f>'[2]1.2_OriginalTargets_AfterMC'!AS398</f>
        <v>0</v>
      </c>
      <c r="AJ113" s="493">
        <f>'[2]1.2_OriginalTargets_AfterMC'!AT398</f>
        <v>0</v>
      </c>
      <c r="AK113" s="493">
        <f>'[2]1.2_OriginalTargets_AfterMC'!AU398</f>
        <v>0</v>
      </c>
      <c r="AL113" s="493">
        <f>'[2]1.2_OriginalTargets_AfterMC'!AV398</f>
        <v>0</v>
      </c>
      <c r="AM113" s="494">
        <f>'[2]1.2_OriginalTargets_AfterMC'!AW398</f>
        <v>0</v>
      </c>
      <c r="AN113" s="482"/>
      <c r="AO113" s="493">
        <f>'[2]1.2_OriginalTargets_AfterMC'!AY398</f>
        <v>0</v>
      </c>
      <c r="AP113" s="493">
        <f>'[2]1.2_OriginalTargets_AfterMC'!AZ398</f>
        <v>0</v>
      </c>
      <c r="AQ113" s="493">
        <f>'[2]1.2_OriginalTargets_AfterMC'!BA398</f>
        <v>0</v>
      </c>
      <c r="AR113" s="493">
        <f>'[2]1.2_OriginalTargets_AfterMC'!BB398</f>
        <v>0</v>
      </c>
      <c r="AS113" s="493">
        <f>'[2]1.2_OriginalTargets_AfterMC'!BC398</f>
        <v>0</v>
      </c>
      <c r="AT113" s="494">
        <f>'[2]1.2_OriginalTargets_AfterMC'!BD398</f>
        <v>0</v>
      </c>
      <c r="AU113" s="482"/>
      <c r="AV113" s="493">
        <f>'[2]1.2_OriginalTargets_AfterMC'!BF398</f>
        <v>0</v>
      </c>
      <c r="AW113" s="493">
        <f>'[2]1.2_OriginalTargets_AfterMC'!BG398</f>
        <v>0</v>
      </c>
      <c r="AX113" s="493">
        <f>'[2]1.2_OriginalTargets_AfterMC'!BH398</f>
        <v>0</v>
      </c>
      <c r="AY113" s="493">
        <f>'[2]1.2_OriginalTargets_AfterMC'!BI398</f>
        <v>0</v>
      </c>
      <c r="AZ113" s="493">
        <f>'[2]1.2_OriginalTargets_AfterMC'!BJ398</f>
        <v>0</v>
      </c>
      <c r="BA113" s="494">
        <f>'[2]1.2_OriginalTargets_AfterMC'!BK398</f>
        <v>0</v>
      </c>
    </row>
    <row r="114" spans="1:53" ht="25.5" x14ac:dyDescent="0.35">
      <c r="A114" s="495" t="s">
        <v>20</v>
      </c>
      <c r="B114" s="476">
        <v>44</v>
      </c>
      <c r="C114" s="477" t="s">
        <v>56</v>
      </c>
      <c r="D114" s="478" t="s">
        <v>35</v>
      </c>
      <c r="E114" s="496" t="s">
        <v>31</v>
      </c>
      <c r="F114" s="480">
        <f>'[2]1.2_OriginalTargets_AfterMC'!I399</f>
        <v>0</v>
      </c>
      <c r="G114" s="480">
        <f>'[2]1.2_OriginalTargets_AfterMC'!J399</f>
        <v>0</v>
      </c>
      <c r="H114" s="480">
        <f>'[2]1.2_OriginalTargets_AfterMC'!K399</f>
        <v>0</v>
      </c>
      <c r="I114" s="480">
        <f>'[2]1.2_OriginalTargets_AfterMC'!L399</f>
        <v>0</v>
      </c>
      <c r="J114" s="480">
        <f>'[2]1.2_OriginalTargets_AfterMC'!M399</f>
        <v>0</v>
      </c>
      <c r="K114" s="481">
        <f>'[2]1.2_OriginalTargets_AfterMC'!N399</f>
        <v>0</v>
      </c>
      <c r="M114" s="480">
        <f>'[2]1.2_OriginalTargets_AfterMC'!S399</f>
        <v>0</v>
      </c>
      <c r="N114" s="480">
        <f>'[2]1.2_OriginalTargets_AfterMC'!T399</f>
        <v>0</v>
      </c>
      <c r="O114" s="480">
        <f>'[2]1.2_OriginalTargets_AfterMC'!U399</f>
        <v>0</v>
      </c>
      <c r="P114" s="480">
        <f>'[2]1.2_OriginalTargets_AfterMC'!V399</f>
        <v>0</v>
      </c>
      <c r="Q114" s="480">
        <f>'[2]1.2_OriginalTargets_AfterMC'!W399</f>
        <v>0</v>
      </c>
      <c r="R114" s="481">
        <f>'[2]1.2_OriginalTargets_AfterMC'!X399</f>
        <v>0</v>
      </c>
      <c r="T114" s="480">
        <f>'[2]1.2_OriginalTargets_AfterMC'!AC399</f>
        <v>0</v>
      </c>
      <c r="U114" s="480">
        <f>'[2]1.2_OriginalTargets_AfterMC'!AD399</f>
        <v>0</v>
      </c>
      <c r="V114" s="480">
        <f>'[2]1.2_OriginalTargets_AfterMC'!AE399</f>
        <v>0</v>
      </c>
      <c r="W114" s="480">
        <f>'[2]1.2_OriginalTargets_AfterMC'!AF399</f>
        <v>0</v>
      </c>
      <c r="X114" s="480">
        <f>'[2]1.2_OriginalTargets_AfterMC'!AG399</f>
        <v>0</v>
      </c>
      <c r="Y114" s="481">
        <f>'[2]1.2_OriginalTargets_AfterMC'!AH399</f>
        <v>0</v>
      </c>
      <c r="AA114" s="480">
        <f>'[2]1.2_OriginalTargets_AfterMC'!AK399</f>
        <v>0</v>
      </c>
      <c r="AB114" s="480">
        <f>'[2]1.2_OriginalTargets_AfterMC'!AL399</f>
        <v>0</v>
      </c>
      <c r="AC114" s="480">
        <f>'[2]1.2_OriginalTargets_AfterMC'!AM399</f>
        <v>0</v>
      </c>
      <c r="AD114" s="480">
        <f>'[2]1.2_OriginalTargets_AfterMC'!AN399</f>
        <v>0</v>
      </c>
      <c r="AE114" s="480">
        <f>'[2]1.2_OriginalTargets_AfterMC'!AO399</f>
        <v>0</v>
      </c>
      <c r="AF114" s="481">
        <f>'[2]1.2_OriginalTargets_AfterMC'!AP399</f>
        <v>0</v>
      </c>
      <c r="AG114" s="482"/>
      <c r="AH114" s="480">
        <f>'[2]1.2_OriginalTargets_AfterMC'!AR399</f>
        <v>0</v>
      </c>
      <c r="AI114" s="480">
        <f>'[2]1.2_OriginalTargets_AfterMC'!AS399</f>
        <v>0</v>
      </c>
      <c r="AJ114" s="480">
        <f>'[2]1.2_OriginalTargets_AfterMC'!AT399</f>
        <v>0</v>
      </c>
      <c r="AK114" s="480">
        <f>'[2]1.2_OriginalTargets_AfterMC'!AU399</f>
        <v>0</v>
      </c>
      <c r="AL114" s="480">
        <f>'[2]1.2_OriginalTargets_AfterMC'!AV399</f>
        <v>0</v>
      </c>
      <c r="AM114" s="481">
        <f>'[2]1.2_OriginalTargets_AfterMC'!AW399</f>
        <v>0</v>
      </c>
      <c r="AN114" s="482"/>
      <c r="AO114" s="480">
        <f>'[2]1.2_OriginalTargets_AfterMC'!AY399</f>
        <v>0</v>
      </c>
      <c r="AP114" s="480">
        <f>'[2]1.2_OriginalTargets_AfterMC'!AZ399</f>
        <v>0</v>
      </c>
      <c r="AQ114" s="480">
        <f>'[2]1.2_OriginalTargets_AfterMC'!BA399</f>
        <v>0</v>
      </c>
      <c r="AR114" s="480">
        <f>'[2]1.2_OriginalTargets_AfterMC'!BB399</f>
        <v>0</v>
      </c>
      <c r="AS114" s="480">
        <f>'[2]1.2_OriginalTargets_AfterMC'!BC399</f>
        <v>0</v>
      </c>
      <c r="AT114" s="481">
        <f>'[2]1.2_OriginalTargets_AfterMC'!BD399</f>
        <v>0</v>
      </c>
      <c r="AU114" s="482"/>
      <c r="AV114" s="480">
        <f>'[2]1.2_OriginalTargets_AfterMC'!BF399</f>
        <v>0</v>
      </c>
      <c r="AW114" s="480">
        <f>'[2]1.2_OriginalTargets_AfterMC'!BG399</f>
        <v>0</v>
      </c>
      <c r="AX114" s="480">
        <f>'[2]1.2_OriginalTargets_AfterMC'!BH399</f>
        <v>0</v>
      </c>
      <c r="AY114" s="480">
        <f>'[2]1.2_OriginalTargets_AfterMC'!BI399</f>
        <v>0</v>
      </c>
      <c r="AZ114" s="480">
        <f>'[2]1.2_OriginalTargets_AfterMC'!BJ399</f>
        <v>0</v>
      </c>
      <c r="BA114" s="481">
        <f>'[2]1.2_OriginalTargets_AfterMC'!BK399</f>
        <v>0</v>
      </c>
    </row>
    <row r="115" spans="1:53" ht="13.15" x14ac:dyDescent="0.35">
      <c r="A115" s="483"/>
      <c r="B115" s="484"/>
      <c r="C115" s="485"/>
      <c r="D115" s="486"/>
      <c r="E115" s="479" t="s">
        <v>32</v>
      </c>
      <c r="F115" s="487">
        <f>'[2]1.2_OriginalTargets_AfterMC'!I400</f>
        <v>111</v>
      </c>
      <c r="G115" s="487">
        <f>'[2]1.2_OriginalTargets_AfterMC'!J400</f>
        <v>15</v>
      </c>
      <c r="H115" s="487">
        <f>'[2]1.2_OriginalTargets_AfterMC'!K400</f>
        <v>42</v>
      </c>
      <c r="I115" s="487">
        <f>'[2]1.2_OriginalTargets_AfterMC'!L400</f>
        <v>13</v>
      </c>
      <c r="J115" s="487">
        <f>'[2]1.2_OriginalTargets_AfterMC'!M400</f>
        <v>32</v>
      </c>
      <c r="K115" s="488">
        <f>'[2]1.2_OriginalTargets_AfterMC'!N400</f>
        <v>9</v>
      </c>
      <c r="M115" s="487">
        <f>'[2]1.2_OriginalTargets_AfterMC'!S400</f>
        <v>111</v>
      </c>
      <c r="N115" s="487">
        <f>'[2]1.2_OriginalTargets_AfterMC'!T400</f>
        <v>11</v>
      </c>
      <c r="O115" s="487">
        <f>'[2]1.2_OriginalTargets_AfterMC'!U400</f>
        <v>44</v>
      </c>
      <c r="P115" s="487">
        <f>'[2]1.2_OriginalTargets_AfterMC'!V400</f>
        <v>42</v>
      </c>
      <c r="Q115" s="487">
        <f>'[2]1.2_OriginalTargets_AfterMC'!W400</f>
        <v>0</v>
      </c>
      <c r="R115" s="488">
        <f>'[2]1.2_OriginalTargets_AfterMC'!X400</f>
        <v>14</v>
      </c>
      <c r="T115" s="487">
        <f>'[2]1.2_OriginalTargets_AfterMC'!AC400</f>
        <v>111</v>
      </c>
      <c r="U115" s="487">
        <f>'[2]1.2_OriginalTargets_AfterMC'!AD400</f>
        <v>0</v>
      </c>
      <c r="V115" s="487">
        <f>'[2]1.2_OriginalTargets_AfterMC'!AE400</f>
        <v>15</v>
      </c>
      <c r="W115" s="487">
        <f>'[2]1.2_OriginalTargets_AfterMC'!AF400</f>
        <v>42</v>
      </c>
      <c r="X115" s="487">
        <f>'[2]1.2_OriginalTargets_AfterMC'!AG400</f>
        <v>0</v>
      </c>
      <c r="Y115" s="488">
        <f>'[2]1.2_OriginalTargets_AfterMC'!AH400</f>
        <v>54</v>
      </c>
      <c r="AA115" s="487">
        <f>'[2]1.2_OriginalTargets_AfterMC'!AK400</f>
        <v>40</v>
      </c>
      <c r="AB115" s="487">
        <f>'[2]1.2_OriginalTargets_AfterMC'!AL400</f>
        <v>11</v>
      </c>
      <c r="AC115" s="487">
        <f>'[2]1.2_OriginalTargets_AfterMC'!AM400</f>
        <v>29</v>
      </c>
      <c r="AD115" s="487">
        <f>'[2]1.2_OriginalTargets_AfterMC'!AN400</f>
        <v>0</v>
      </c>
      <c r="AE115" s="487">
        <f>'[2]1.2_OriginalTargets_AfterMC'!AO400</f>
        <v>0</v>
      </c>
      <c r="AF115" s="488">
        <f>'[2]1.2_OriginalTargets_AfterMC'!AP400</f>
        <v>-40</v>
      </c>
      <c r="AG115" s="482"/>
      <c r="AH115" s="487">
        <f>'[2]1.2_OriginalTargets_AfterMC'!AR400</f>
        <v>40</v>
      </c>
      <c r="AI115" s="487">
        <f>'[2]1.2_OriginalTargets_AfterMC'!AS400</f>
        <v>11</v>
      </c>
      <c r="AJ115" s="487">
        <f>'[2]1.2_OriginalTargets_AfterMC'!AT400</f>
        <v>29</v>
      </c>
      <c r="AK115" s="487">
        <f>'[2]1.2_OriginalTargets_AfterMC'!AU400</f>
        <v>0</v>
      </c>
      <c r="AL115" s="487">
        <f>'[2]1.2_OriginalTargets_AfterMC'!AV400</f>
        <v>0</v>
      </c>
      <c r="AM115" s="488">
        <f>'[2]1.2_OriginalTargets_AfterMC'!AW400</f>
        <v>-40</v>
      </c>
      <c r="AN115" s="482"/>
      <c r="AO115" s="487">
        <f>'[2]1.2_OriginalTargets_AfterMC'!AY400</f>
        <v>0</v>
      </c>
      <c r="AP115" s="487">
        <f>'[2]1.2_OriginalTargets_AfterMC'!AZ400</f>
        <v>0</v>
      </c>
      <c r="AQ115" s="487">
        <f>'[2]1.2_OriginalTargets_AfterMC'!BA400</f>
        <v>0</v>
      </c>
      <c r="AR115" s="487">
        <f>'[2]1.2_OriginalTargets_AfterMC'!BB400</f>
        <v>0</v>
      </c>
      <c r="AS115" s="487">
        <f>'[2]1.2_OriginalTargets_AfterMC'!BC400</f>
        <v>0</v>
      </c>
      <c r="AT115" s="488">
        <f>'[2]1.2_OriginalTargets_AfterMC'!BD400</f>
        <v>0</v>
      </c>
      <c r="AU115" s="482"/>
      <c r="AV115" s="487">
        <f>'[2]1.2_OriginalTargets_AfterMC'!BF400</f>
        <v>0</v>
      </c>
      <c r="AW115" s="487">
        <f>'[2]1.2_OriginalTargets_AfterMC'!BG400</f>
        <v>0</v>
      </c>
      <c r="AX115" s="487">
        <f>'[2]1.2_OriginalTargets_AfterMC'!BH400</f>
        <v>0</v>
      </c>
      <c r="AY115" s="487">
        <f>'[2]1.2_OriginalTargets_AfterMC'!BI400</f>
        <v>0</v>
      </c>
      <c r="AZ115" s="487">
        <f>'[2]1.2_OriginalTargets_AfterMC'!BJ400</f>
        <v>0</v>
      </c>
      <c r="BA115" s="488">
        <f>'[2]1.2_OriginalTargets_AfterMC'!BK400</f>
        <v>0</v>
      </c>
    </row>
    <row r="116" spans="1:53" ht="13.15" x14ac:dyDescent="0.35">
      <c r="A116" s="483"/>
      <c r="B116" s="484"/>
      <c r="C116" s="485"/>
      <c r="D116" s="486"/>
      <c r="E116" s="479" t="s">
        <v>33</v>
      </c>
      <c r="F116" s="487">
        <f>'[2]1.2_OriginalTargets_AfterMC'!I401</f>
        <v>0</v>
      </c>
      <c r="G116" s="487">
        <f>'[2]1.2_OriginalTargets_AfterMC'!J401</f>
        <v>0</v>
      </c>
      <c r="H116" s="487">
        <f>'[2]1.2_OriginalTargets_AfterMC'!K401</f>
        <v>0</v>
      </c>
      <c r="I116" s="487">
        <f>'[2]1.2_OriginalTargets_AfterMC'!L401</f>
        <v>0</v>
      </c>
      <c r="J116" s="487">
        <f>'[2]1.2_OriginalTargets_AfterMC'!M401</f>
        <v>0</v>
      </c>
      <c r="K116" s="488">
        <f>'[2]1.2_OriginalTargets_AfterMC'!N401</f>
        <v>0</v>
      </c>
      <c r="M116" s="487">
        <f>'[2]1.2_OriginalTargets_AfterMC'!S401</f>
        <v>0</v>
      </c>
      <c r="N116" s="487">
        <f>'[2]1.2_OriginalTargets_AfterMC'!T401</f>
        <v>0</v>
      </c>
      <c r="O116" s="487">
        <f>'[2]1.2_OriginalTargets_AfterMC'!U401</f>
        <v>0</v>
      </c>
      <c r="P116" s="487">
        <f>'[2]1.2_OriginalTargets_AfterMC'!V401</f>
        <v>0</v>
      </c>
      <c r="Q116" s="487">
        <f>'[2]1.2_OriginalTargets_AfterMC'!W401</f>
        <v>0</v>
      </c>
      <c r="R116" s="488">
        <f>'[2]1.2_OriginalTargets_AfterMC'!X401</f>
        <v>0</v>
      </c>
      <c r="T116" s="487">
        <f>'[2]1.2_OriginalTargets_AfterMC'!AC401</f>
        <v>0</v>
      </c>
      <c r="U116" s="487">
        <f>'[2]1.2_OriginalTargets_AfterMC'!AD401</f>
        <v>0</v>
      </c>
      <c r="V116" s="487">
        <f>'[2]1.2_OriginalTargets_AfterMC'!AE401</f>
        <v>0</v>
      </c>
      <c r="W116" s="487">
        <f>'[2]1.2_OriginalTargets_AfterMC'!AF401</f>
        <v>0</v>
      </c>
      <c r="X116" s="487">
        <f>'[2]1.2_OriginalTargets_AfterMC'!AG401</f>
        <v>0</v>
      </c>
      <c r="Y116" s="488">
        <f>'[2]1.2_OriginalTargets_AfterMC'!AH401</f>
        <v>0</v>
      </c>
      <c r="AA116" s="487">
        <f>'[2]1.2_OriginalTargets_AfterMC'!AK401</f>
        <v>0</v>
      </c>
      <c r="AB116" s="487">
        <f>'[2]1.2_OriginalTargets_AfterMC'!AL401</f>
        <v>0</v>
      </c>
      <c r="AC116" s="487">
        <f>'[2]1.2_OriginalTargets_AfterMC'!AM401</f>
        <v>0</v>
      </c>
      <c r="AD116" s="487">
        <f>'[2]1.2_OriginalTargets_AfterMC'!AN401</f>
        <v>0</v>
      </c>
      <c r="AE116" s="487">
        <f>'[2]1.2_OriginalTargets_AfterMC'!AO401</f>
        <v>0</v>
      </c>
      <c r="AF116" s="488">
        <f>'[2]1.2_OriginalTargets_AfterMC'!AP401</f>
        <v>0</v>
      </c>
      <c r="AG116" s="482"/>
      <c r="AH116" s="487">
        <f>'[2]1.2_OriginalTargets_AfterMC'!AR401</f>
        <v>0</v>
      </c>
      <c r="AI116" s="487">
        <f>'[2]1.2_OriginalTargets_AfterMC'!AS401</f>
        <v>0</v>
      </c>
      <c r="AJ116" s="487">
        <f>'[2]1.2_OriginalTargets_AfterMC'!AT401</f>
        <v>0</v>
      </c>
      <c r="AK116" s="487">
        <f>'[2]1.2_OriginalTargets_AfterMC'!AU401</f>
        <v>0</v>
      </c>
      <c r="AL116" s="487">
        <f>'[2]1.2_OriginalTargets_AfterMC'!AV401</f>
        <v>0</v>
      </c>
      <c r="AM116" s="488">
        <f>'[2]1.2_OriginalTargets_AfterMC'!AW401</f>
        <v>0</v>
      </c>
      <c r="AN116" s="482"/>
      <c r="AO116" s="487">
        <f>'[2]1.2_OriginalTargets_AfterMC'!AY401</f>
        <v>0</v>
      </c>
      <c r="AP116" s="487">
        <f>'[2]1.2_OriginalTargets_AfterMC'!AZ401</f>
        <v>0</v>
      </c>
      <c r="AQ116" s="487">
        <f>'[2]1.2_OriginalTargets_AfterMC'!BA401</f>
        <v>0</v>
      </c>
      <c r="AR116" s="487">
        <f>'[2]1.2_OriginalTargets_AfterMC'!BB401</f>
        <v>0</v>
      </c>
      <c r="AS116" s="487">
        <f>'[2]1.2_OriginalTargets_AfterMC'!BC401</f>
        <v>0</v>
      </c>
      <c r="AT116" s="488">
        <f>'[2]1.2_OriginalTargets_AfterMC'!BD401</f>
        <v>0</v>
      </c>
      <c r="AU116" s="482"/>
      <c r="AV116" s="487">
        <f>'[2]1.2_OriginalTargets_AfterMC'!BF401</f>
        <v>0</v>
      </c>
      <c r="AW116" s="487">
        <f>'[2]1.2_OriginalTargets_AfterMC'!BG401</f>
        <v>0</v>
      </c>
      <c r="AX116" s="487">
        <f>'[2]1.2_OriginalTargets_AfterMC'!BH401</f>
        <v>0</v>
      </c>
      <c r="AY116" s="487">
        <f>'[2]1.2_OriginalTargets_AfterMC'!BI401</f>
        <v>0</v>
      </c>
      <c r="AZ116" s="487">
        <f>'[2]1.2_OriginalTargets_AfterMC'!BJ401</f>
        <v>0</v>
      </c>
      <c r="BA116" s="488">
        <f>'[2]1.2_OriginalTargets_AfterMC'!BK401</f>
        <v>0</v>
      </c>
    </row>
    <row r="117" spans="1:53" ht="13.5" thickBot="1" x14ac:dyDescent="0.4">
      <c r="A117" s="483"/>
      <c r="B117" s="489"/>
      <c r="C117" s="490"/>
      <c r="D117" s="491"/>
      <c r="E117" s="492" t="s">
        <v>34</v>
      </c>
      <c r="F117" s="493">
        <f>'[2]1.2_OriginalTargets_AfterMC'!I402</f>
        <v>0</v>
      </c>
      <c r="G117" s="493">
        <f>'[2]1.2_OriginalTargets_AfterMC'!J402</f>
        <v>0</v>
      </c>
      <c r="H117" s="493">
        <f>'[2]1.2_OriginalTargets_AfterMC'!K402</f>
        <v>0</v>
      </c>
      <c r="I117" s="493">
        <f>'[2]1.2_OriginalTargets_AfterMC'!L402</f>
        <v>0</v>
      </c>
      <c r="J117" s="493">
        <f>'[2]1.2_OriginalTargets_AfterMC'!M402</f>
        <v>0</v>
      </c>
      <c r="K117" s="494">
        <f>'[2]1.2_OriginalTargets_AfterMC'!N402</f>
        <v>0</v>
      </c>
      <c r="M117" s="493">
        <f>'[2]1.2_OriginalTargets_AfterMC'!S402</f>
        <v>0</v>
      </c>
      <c r="N117" s="493">
        <f>'[2]1.2_OriginalTargets_AfterMC'!T402</f>
        <v>0</v>
      </c>
      <c r="O117" s="493">
        <f>'[2]1.2_OriginalTargets_AfterMC'!U402</f>
        <v>0</v>
      </c>
      <c r="P117" s="493">
        <f>'[2]1.2_OriginalTargets_AfterMC'!V402</f>
        <v>0</v>
      </c>
      <c r="Q117" s="493">
        <f>'[2]1.2_OriginalTargets_AfterMC'!W402</f>
        <v>0</v>
      </c>
      <c r="R117" s="494">
        <f>'[2]1.2_OriginalTargets_AfterMC'!X402</f>
        <v>0</v>
      </c>
      <c r="T117" s="493">
        <f>'[2]1.2_OriginalTargets_AfterMC'!AC402</f>
        <v>0</v>
      </c>
      <c r="U117" s="493">
        <f>'[2]1.2_OriginalTargets_AfterMC'!AD402</f>
        <v>0</v>
      </c>
      <c r="V117" s="493">
        <f>'[2]1.2_OriginalTargets_AfterMC'!AE402</f>
        <v>0</v>
      </c>
      <c r="W117" s="493">
        <f>'[2]1.2_OriginalTargets_AfterMC'!AF402</f>
        <v>0</v>
      </c>
      <c r="X117" s="493">
        <f>'[2]1.2_OriginalTargets_AfterMC'!AG402</f>
        <v>0</v>
      </c>
      <c r="Y117" s="494">
        <f>'[2]1.2_OriginalTargets_AfterMC'!AH402</f>
        <v>0</v>
      </c>
      <c r="AA117" s="493">
        <f>'[2]1.2_OriginalTargets_AfterMC'!AK402</f>
        <v>0</v>
      </c>
      <c r="AB117" s="493">
        <f>'[2]1.2_OriginalTargets_AfterMC'!AL402</f>
        <v>0</v>
      </c>
      <c r="AC117" s="493">
        <f>'[2]1.2_OriginalTargets_AfterMC'!AM402</f>
        <v>0</v>
      </c>
      <c r="AD117" s="493">
        <f>'[2]1.2_OriginalTargets_AfterMC'!AN402</f>
        <v>0</v>
      </c>
      <c r="AE117" s="493">
        <f>'[2]1.2_OriginalTargets_AfterMC'!AO402</f>
        <v>0</v>
      </c>
      <c r="AF117" s="494">
        <f>'[2]1.2_OriginalTargets_AfterMC'!AP402</f>
        <v>0</v>
      </c>
      <c r="AG117" s="482"/>
      <c r="AH117" s="493">
        <f>'[2]1.2_OriginalTargets_AfterMC'!AR402</f>
        <v>0</v>
      </c>
      <c r="AI117" s="493">
        <f>'[2]1.2_OriginalTargets_AfterMC'!AS402</f>
        <v>0</v>
      </c>
      <c r="AJ117" s="493">
        <f>'[2]1.2_OriginalTargets_AfterMC'!AT402</f>
        <v>0</v>
      </c>
      <c r="AK117" s="493">
        <f>'[2]1.2_OriginalTargets_AfterMC'!AU402</f>
        <v>0</v>
      </c>
      <c r="AL117" s="493">
        <f>'[2]1.2_OriginalTargets_AfterMC'!AV402</f>
        <v>0</v>
      </c>
      <c r="AM117" s="494">
        <f>'[2]1.2_OriginalTargets_AfterMC'!AW402</f>
        <v>0</v>
      </c>
      <c r="AN117" s="482"/>
      <c r="AO117" s="493">
        <f>'[2]1.2_OriginalTargets_AfterMC'!AY402</f>
        <v>0</v>
      </c>
      <c r="AP117" s="493">
        <f>'[2]1.2_OriginalTargets_AfterMC'!AZ402</f>
        <v>0</v>
      </c>
      <c r="AQ117" s="493">
        <f>'[2]1.2_OriginalTargets_AfterMC'!BA402</f>
        <v>0</v>
      </c>
      <c r="AR117" s="493">
        <f>'[2]1.2_OriginalTargets_AfterMC'!BB402</f>
        <v>0</v>
      </c>
      <c r="AS117" s="493">
        <f>'[2]1.2_OriginalTargets_AfterMC'!BC402</f>
        <v>0</v>
      </c>
      <c r="AT117" s="494">
        <f>'[2]1.2_OriginalTargets_AfterMC'!BD402</f>
        <v>0</v>
      </c>
      <c r="AU117" s="482"/>
      <c r="AV117" s="493">
        <f>'[2]1.2_OriginalTargets_AfterMC'!BF402</f>
        <v>0</v>
      </c>
      <c r="AW117" s="493">
        <f>'[2]1.2_OriginalTargets_AfterMC'!BG402</f>
        <v>0</v>
      </c>
      <c r="AX117" s="493">
        <f>'[2]1.2_OriginalTargets_AfterMC'!BH402</f>
        <v>0</v>
      </c>
      <c r="AY117" s="493">
        <f>'[2]1.2_OriginalTargets_AfterMC'!BI402</f>
        <v>0</v>
      </c>
      <c r="AZ117" s="493">
        <f>'[2]1.2_OriginalTargets_AfterMC'!BJ402</f>
        <v>0</v>
      </c>
      <c r="BA117" s="494">
        <f>'[2]1.2_OriginalTargets_AfterMC'!BK402</f>
        <v>0</v>
      </c>
    </row>
    <row r="118" spans="1:53" ht="25.5" x14ac:dyDescent="0.35">
      <c r="A118" s="495" t="s">
        <v>20</v>
      </c>
      <c r="B118" s="476">
        <v>46</v>
      </c>
      <c r="C118" s="477" t="s">
        <v>18</v>
      </c>
      <c r="D118" s="478" t="s">
        <v>35</v>
      </c>
      <c r="E118" s="496" t="s">
        <v>31</v>
      </c>
      <c r="F118" s="480">
        <f>'[2]1.2_OriginalTargets_AfterMC'!I403</f>
        <v>0</v>
      </c>
      <c r="G118" s="480">
        <f>'[2]1.2_OriginalTargets_AfterMC'!J403</f>
        <v>0</v>
      </c>
      <c r="H118" s="480">
        <f>'[2]1.2_OriginalTargets_AfterMC'!K403</f>
        <v>0</v>
      </c>
      <c r="I118" s="480">
        <f>'[2]1.2_OriginalTargets_AfterMC'!L403</f>
        <v>0</v>
      </c>
      <c r="J118" s="480">
        <f>'[2]1.2_OriginalTargets_AfterMC'!M403</f>
        <v>0</v>
      </c>
      <c r="K118" s="481">
        <f>'[2]1.2_OriginalTargets_AfterMC'!N403</f>
        <v>0</v>
      </c>
      <c r="M118" s="480">
        <f>'[2]1.2_OriginalTargets_AfterMC'!S403</f>
        <v>0</v>
      </c>
      <c r="N118" s="480">
        <f>'[2]1.2_OriginalTargets_AfterMC'!T403</f>
        <v>0</v>
      </c>
      <c r="O118" s="480">
        <f>'[2]1.2_OriginalTargets_AfterMC'!U403</f>
        <v>0</v>
      </c>
      <c r="P118" s="480">
        <f>'[2]1.2_OriginalTargets_AfterMC'!V403</f>
        <v>0</v>
      </c>
      <c r="Q118" s="480">
        <f>'[2]1.2_OriginalTargets_AfterMC'!W403</f>
        <v>0</v>
      </c>
      <c r="R118" s="481">
        <f>'[2]1.2_OriginalTargets_AfterMC'!X403</f>
        <v>0</v>
      </c>
      <c r="T118" s="480">
        <f>'[2]1.2_OriginalTargets_AfterMC'!AC403</f>
        <v>0</v>
      </c>
      <c r="U118" s="480">
        <f>'[2]1.2_OriginalTargets_AfterMC'!AD403</f>
        <v>0</v>
      </c>
      <c r="V118" s="480">
        <f>'[2]1.2_OriginalTargets_AfterMC'!AE403</f>
        <v>0</v>
      </c>
      <c r="W118" s="480">
        <f>'[2]1.2_OriginalTargets_AfterMC'!AF403</f>
        <v>0</v>
      </c>
      <c r="X118" s="480">
        <f>'[2]1.2_OriginalTargets_AfterMC'!AG403</f>
        <v>0</v>
      </c>
      <c r="Y118" s="481">
        <f>'[2]1.2_OriginalTargets_AfterMC'!AH403</f>
        <v>0</v>
      </c>
      <c r="AA118" s="480">
        <f>'[2]1.2_OriginalTargets_AfterMC'!AK403</f>
        <v>0</v>
      </c>
      <c r="AB118" s="480">
        <f>'[2]1.2_OriginalTargets_AfterMC'!AL403</f>
        <v>0</v>
      </c>
      <c r="AC118" s="480">
        <f>'[2]1.2_OriginalTargets_AfterMC'!AM403</f>
        <v>0</v>
      </c>
      <c r="AD118" s="480">
        <f>'[2]1.2_OriginalTargets_AfterMC'!AN403</f>
        <v>0</v>
      </c>
      <c r="AE118" s="480">
        <f>'[2]1.2_OriginalTargets_AfterMC'!AO403</f>
        <v>0</v>
      </c>
      <c r="AF118" s="481">
        <f>'[2]1.2_OriginalTargets_AfterMC'!AP403</f>
        <v>0</v>
      </c>
      <c r="AG118" s="482"/>
      <c r="AH118" s="480">
        <f>'[2]1.2_OriginalTargets_AfterMC'!AR403</f>
        <v>0</v>
      </c>
      <c r="AI118" s="480">
        <f>'[2]1.2_OriginalTargets_AfterMC'!AS403</f>
        <v>0</v>
      </c>
      <c r="AJ118" s="480">
        <f>'[2]1.2_OriginalTargets_AfterMC'!AT403</f>
        <v>0</v>
      </c>
      <c r="AK118" s="480">
        <f>'[2]1.2_OriginalTargets_AfterMC'!AU403</f>
        <v>0</v>
      </c>
      <c r="AL118" s="480">
        <f>'[2]1.2_OriginalTargets_AfterMC'!AV403</f>
        <v>0</v>
      </c>
      <c r="AM118" s="481">
        <f>'[2]1.2_OriginalTargets_AfterMC'!AW403</f>
        <v>0</v>
      </c>
      <c r="AN118" s="482"/>
      <c r="AO118" s="480">
        <f>'[2]1.2_OriginalTargets_AfterMC'!AY403</f>
        <v>0</v>
      </c>
      <c r="AP118" s="480">
        <f>'[2]1.2_OriginalTargets_AfterMC'!AZ403</f>
        <v>0</v>
      </c>
      <c r="AQ118" s="480">
        <f>'[2]1.2_OriginalTargets_AfterMC'!BA403</f>
        <v>0</v>
      </c>
      <c r="AR118" s="480">
        <f>'[2]1.2_OriginalTargets_AfterMC'!BB403</f>
        <v>0</v>
      </c>
      <c r="AS118" s="480">
        <f>'[2]1.2_OriginalTargets_AfterMC'!BC403</f>
        <v>0</v>
      </c>
      <c r="AT118" s="481">
        <f>'[2]1.2_OriginalTargets_AfterMC'!BD403</f>
        <v>0</v>
      </c>
      <c r="AU118" s="482"/>
      <c r="AV118" s="480">
        <f>'[2]1.2_OriginalTargets_AfterMC'!BF403</f>
        <v>0</v>
      </c>
      <c r="AW118" s="480">
        <f>'[2]1.2_OriginalTargets_AfterMC'!BG403</f>
        <v>0</v>
      </c>
      <c r="AX118" s="480">
        <f>'[2]1.2_OriginalTargets_AfterMC'!BH403</f>
        <v>0</v>
      </c>
      <c r="AY118" s="480">
        <f>'[2]1.2_OriginalTargets_AfterMC'!BI403</f>
        <v>0</v>
      </c>
      <c r="AZ118" s="480">
        <f>'[2]1.2_OriginalTargets_AfterMC'!BJ403</f>
        <v>0</v>
      </c>
      <c r="BA118" s="481">
        <f>'[2]1.2_OriginalTargets_AfterMC'!BK403</f>
        <v>0</v>
      </c>
    </row>
    <row r="119" spans="1:53" ht="13.15" x14ac:dyDescent="0.35">
      <c r="A119" s="483"/>
      <c r="B119" s="484"/>
      <c r="C119" s="485"/>
      <c r="D119" s="486"/>
      <c r="E119" s="479" t="s">
        <v>32</v>
      </c>
      <c r="F119" s="487">
        <f>'[2]1.2_OriginalTargets_AfterMC'!I404</f>
        <v>180</v>
      </c>
      <c r="G119" s="487">
        <f>'[2]1.2_OriginalTargets_AfterMC'!J404</f>
        <v>24</v>
      </c>
      <c r="H119" s="487">
        <f>'[2]1.2_OriginalTargets_AfterMC'!K404</f>
        <v>69</v>
      </c>
      <c r="I119" s="487">
        <f>'[2]1.2_OriginalTargets_AfterMC'!L404</f>
        <v>62</v>
      </c>
      <c r="J119" s="487">
        <f>'[2]1.2_OriginalTargets_AfterMC'!M404</f>
        <v>25</v>
      </c>
      <c r="K119" s="488">
        <f>'[2]1.2_OriginalTargets_AfterMC'!N404</f>
        <v>0</v>
      </c>
      <c r="M119" s="487">
        <f>'[2]1.2_OriginalTargets_AfterMC'!S404</f>
        <v>180</v>
      </c>
      <c r="N119" s="487">
        <f>'[2]1.2_OriginalTargets_AfterMC'!T404</f>
        <v>15</v>
      </c>
      <c r="O119" s="487">
        <f>'[2]1.2_OriginalTargets_AfterMC'!U404</f>
        <v>66</v>
      </c>
      <c r="P119" s="487">
        <f>'[2]1.2_OriginalTargets_AfterMC'!V404</f>
        <v>66</v>
      </c>
      <c r="Q119" s="487">
        <f>'[2]1.2_OriginalTargets_AfterMC'!W404</f>
        <v>0</v>
      </c>
      <c r="R119" s="488">
        <f>'[2]1.2_OriginalTargets_AfterMC'!X404</f>
        <v>33</v>
      </c>
      <c r="T119" s="487">
        <f>'[2]1.2_OriginalTargets_AfterMC'!AC404</f>
        <v>180</v>
      </c>
      <c r="U119" s="487">
        <f>'[2]1.2_OriginalTargets_AfterMC'!AD404</f>
        <v>12</v>
      </c>
      <c r="V119" s="487">
        <f>'[2]1.2_OriginalTargets_AfterMC'!AE404</f>
        <v>46</v>
      </c>
      <c r="W119" s="487">
        <f>'[2]1.2_OriginalTargets_AfterMC'!AF404</f>
        <v>66</v>
      </c>
      <c r="X119" s="487">
        <f>'[2]1.2_OriginalTargets_AfterMC'!AG404</f>
        <v>12</v>
      </c>
      <c r="Y119" s="488">
        <f>'[2]1.2_OriginalTargets_AfterMC'!AH404</f>
        <v>44</v>
      </c>
      <c r="AA119" s="487">
        <f>'[2]1.2_OriginalTargets_AfterMC'!AK404</f>
        <v>23</v>
      </c>
      <c r="AB119" s="487">
        <f>'[2]1.2_OriginalTargets_AfterMC'!AL404</f>
        <v>3</v>
      </c>
      <c r="AC119" s="487">
        <f>'[2]1.2_OriginalTargets_AfterMC'!AM404</f>
        <v>20</v>
      </c>
      <c r="AD119" s="487">
        <f>'[2]1.2_OriginalTargets_AfterMC'!AN404</f>
        <v>0</v>
      </c>
      <c r="AE119" s="487">
        <f>'[2]1.2_OriginalTargets_AfterMC'!AO404</f>
        <v>-12</v>
      </c>
      <c r="AF119" s="488">
        <f>'[2]1.2_OriginalTargets_AfterMC'!AP404</f>
        <v>-11</v>
      </c>
      <c r="AG119" s="482"/>
      <c r="AH119" s="487">
        <f>'[2]1.2_OriginalTargets_AfterMC'!AR404</f>
        <v>23</v>
      </c>
      <c r="AI119" s="487">
        <f>'[2]1.2_OriginalTargets_AfterMC'!AS404</f>
        <v>3</v>
      </c>
      <c r="AJ119" s="487">
        <f>'[2]1.2_OriginalTargets_AfterMC'!AT404</f>
        <v>20</v>
      </c>
      <c r="AK119" s="487">
        <f>'[2]1.2_OriginalTargets_AfterMC'!AU404</f>
        <v>0</v>
      </c>
      <c r="AL119" s="487">
        <f>'[2]1.2_OriginalTargets_AfterMC'!AV404</f>
        <v>-12</v>
      </c>
      <c r="AM119" s="488">
        <f>'[2]1.2_OriginalTargets_AfterMC'!AW404</f>
        <v>-11</v>
      </c>
      <c r="AN119" s="482"/>
      <c r="AO119" s="487">
        <f>'[2]1.2_OriginalTargets_AfterMC'!AY404</f>
        <v>0</v>
      </c>
      <c r="AP119" s="487">
        <f>'[2]1.2_OriginalTargets_AfterMC'!AZ404</f>
        <v>0</v>
      </c>
      <c r="AQ119" s="487">
        <f>'[2]1.2_OriginalTargets_AfterMC'!BA404</f>
        <v>0</v>
      </c>
      <c r="AR119" s="487">
        <f>'[2]1.2_OriginalTargets_AfterMC'!BB404</f>
        <v>0</v>
      </c>
      <c r="AS119" s="487">
        <f>'[2]1.2_OriginalTargets_AfterMC'!BC404</f>
        <v>0</v>
      </c>
      <c r="AT119" s="488">
        <f>'[2]1.2_OriginalTargets_AfterMC'!BD404</f>
        <v>0</v>
      </c>
      <c r="AU119" s="482"/>
      <c r="AV119" s="487">
        <f>'[2]1.2_OriginalTargets_AfterMC'!BF404</f>
        <v>0</v>
      </c>
      <c r="AW119" s="487">
        <f>'[2]1.2_OriginalTargets_AfterMC'!BG404</f>
        <v>0</v>
      </c>
      <c r="AX119" s="487">
        <f>'[2]1.2_OriginalTargets_AfterMC'!BH404</f>
        <v>0</v>
      </c>
      <c r="AY119" s="487">
        <f>'[2]1.2_OriginalTargets_AfterMC'!BI404</f>
        <v>0</v>
      </c>
      <c r="AZ119" s="487">
        <f>'[2]1.2_OriginalTargets_AfterMC'!BJ404</f>
        <v>0</v>
      </c>
      <c r="BA119" s="488">
        <f>'[2]1.2_OriginalTargets_AfterMC'!BK404</f>
        <v>0</v>
      </c>
    </row>
    <row r="120" spans="1:53" ht="13.15" x14ac:dyDescent="0.35">
      <c r="A120" s="483"/>
      <c r="B120" s="484"/>
      <c r="C120" s="485"/>
      <c r="D120" s="486"/>
      <c r="E120" s="479" t="s">
        <v>33</v>
      </c>
      <c r="F120" s="487">
        <f>'[2]1.2_OriginalTargets_AfterMC'!I405</f>
        <v>160</v>
      </c>
      <c r="G120" s="487">
        <f>'[2]1.2_OriginalTargets_AfterMC'!J405</f>
        <v>0</v>
      </c>
      <c r="H120" s="487">
        <f>'[2]1.2_OriginalTargets_AfterMC'!K405</f>
        <v>135</v>
      </c>
      <c r="I120" s="487">
        <f>'[2]1.2_OriginalTargets_AfterMC'!L405</f>
        <v>6</v>
      </c>
      <c r="J120" s="487">
        <f>'[2]1.2_OriginalTargets_AfterMC'!M405</f>
        <v>15</v>
      </c>
      <c r="K120" s="488">
        <f>'[2]1.2_OriginalTargets_AfterMC'!N405</f>
        <v>4</v>
      </c>
      <c r="M120" s="487">
        <f>'[2]1.2_OriginalTargets_AfterMC'!S405</f>
        <v>160</v>
      </c>
      <c r="N120" s="487">
        <f>'[2]1.2_OriginalTargets_AfterMC'!T405</f>
        <v>1</v>
      </c>
      <c r="O120" s="487">
        <f>'[2]1.2_OriginalTargets_AfterMC'!U405</f>
        <v>81</v>
      </c>
      <c r="P120" s="487">
        <f>'[2]1.2_OriginalTargets_AfterMC'!V405</f>
        <v>71</v>
      </c>
      <c r="Q120" s="487">
        <f>'[2]1.2_OriginalTargets_AfterMC'!W405</f>
        <v>4</v>
      </c>
      <c r="R120" s="488">
        <f>'[2]1.2_OriginalTargets_AfterMC'!X405</f>
        <v>3</v>
      </c>
      <c r="T120" s="487">
        <f>'[2]1.2_OriginalTargets_AfterMC'!AC405</f>
        <v>160</v>
      </c>
      <c r="U120" s="487">
        <f>'[2]1.2_OriginalTargets_AfterMC'!AD405</f>
        <v>0</v>
      </c>
      <c r="V120" s="487">
        <f>'[2]1.2_OriginalTargets_AfterMC'!AE405</f>
        <v>67</v>
      </c>
      <c r="W120" s="487">
        <f>'[2]1.2_OriginalTargets_AfterMC'!AF405</f>
        <v>71</v>
      </c>
      <c r="X120" s="487">
        <f>'[2]1.2_OriginalTargets_AfterMC'!AG405</f>
        <v>7</v>
      </c>
      <c r="Y120" s="488">
        <f>'[2]1.2_OriginalTargets_AfterMC'!AH405</f>
        <v>15</v>
      </c>
      <c r="AA120" s="487">
        <f>'[2]1.2_OriginalTargets_AfterMC'!AK405</f>
        <v>15</v>
      </c>
      <c r="AB120" s="487">
        <f>'[2]1.2_OriginalTargets_AfterMC'!AL405</f>
        <v>1</v>
      </c>
      <c r="AC120" s="487">
        <f>'[2]1.2_OriginalTargets_AfterMC'!AM405</f>
        <v>14</v>
      </c>
      <c r="AD120" s="487">
        <f>'[2]1.2_OriginalTargets_AfterMC'!AN405</f>
        <v>0</v>
      </c>
      <c r="AE120" s="487">
        <f>'[2]1.2_OriginalTargets_AfterMC'!AO405</f>
        <v>-3</v>
      </c>
      <c r="AF120" s="488">
        <f>'[2]1.2_OriginalTargets_AfterMC'!AP405</f>
        <v>-12</v>
      </c>
      <c r="AG120" s="482"/>
      <c r="AH120" s="487">
        <f>'[2]1.2_OriginalTargets_AfterMC'!AR405</f>
        <v>15</v>
      </c>
      <c r="AI120" s="487">
        <f>'[2]1.2_OriginalTargets_AfterMC'!AS405</f>
        <v>1</v>
      </c>
      <c r="AJ120" s="487">
        <f>'[2]1.2_OriginalTargets_AfterMC'!AT405</f>
        <v>14</v>
      </c>
      <c r="AK120" s="487">
        <f>'[2]1.2_OriginalTargets_AfterMC'!AU405</f>
        <v>0</v>
      </c>
      <c r="AL120" s="487">
        <f>'[2]1.2_OriginalTargets_AfterMC'!AV405</f>
        <v>-3</v>
      </c>
      <c r="AM120" s="488">
        <f>'[2]1.2_OriginalTargets_AfterMC'!AW405</f>
        <v>-12</v>
      </c>
      <c r="AN120" s="482"/>
      <c r="AO120" s="487">
        <f>'[2]1.2_OriginalTargets_AfterMC'!AY405</f>
        <v>0</v>
      </c>
      <c r="AP120" s="487">
        <f>'[2]1.2_OriginalTargets_AfterMC'!AZ405</f>
        <v>0</v>
      </c>
      <c r="AQ120" s="487">
        <f>'[2]1.2_OriginalTargets_AfterMC'!BA405</f>
        <v>0</v>
      </c>
      <c r="AR120" s="487">
        <f>'[2]1.2_OriginalTargets_AfterMC'!BB405</f>
        <v>0</v>
      </c>
      <c r="AS120" s="487">
        <f>'[2]1.2_OriginalTargets_AfterMC'!BC405</f>
        <v>0</v>
      </c>
      <c r="AT120" s="488">
        <f>'[2]1.2_OriginalTargets_AfterMC'!BD405</f>
        <v>0</v>
      </c>
      <c r="AU120" s="482"/>
      <c r="AV120" s="487">
        <f>'[2]1.2_OriginalTargets_AfterMC'!BF405</f>
        <v>0</v>
      </c>
      <c r="AW120" s="487">
        <f>'[2]1.2_OriginalTargets_AfterMC'!BG405</f>
        <v>0</v>
      </c>
      <c r="AX120" s="487">
        <f>'[2]1.2_OriginalTargets_AfterMC'!BH405</f>
        <v>0</v>
      </c>
      <c r="AY120" s="487">
        <f>'[2]1.2_OriginalTargets_AfterMC'!BI405</f>
        <v>0</v>
      </c>
      <c r="AZ120" s="487">
        <f>'[2]1.2_OriginalTargets_AfterMC'!BJ405</f>
        <v>0</v>
      </c>
      <c r="BA120" s="488">
        <f>'[2]1.2_OriginalTargets_AfterMC'!BK405</f>
        <v>0</v>
      </c>
    </row>
    <row r="121" spans="1:53" ht="13.5" thickBot="1" x14ac:dyDescent="0.4">
      <c r="A121" s="483"/>
      <c r="B121" s="489"/>
      <c r="C121" s="490"/>
      <c r="D121" s="491"/>
      <c r="E121" s="492" t="s">
        <v>34</v>
      </c>
      <c r="F121" s="493">
        <f>'[2]1.2_OriginalTargets_AfterMC'!I406</f>
        <v>253</v>
      </c>
      <c r="G121" s="493">
        <f>'[2]1.2_OriginalTargets_AfterMC'!J406</f>
        <v>4</v>
      </c>
      <c r="H121" s="493">
        <f>'[2]1.2_OriginalTargets_AfterMC'!K406</f>
        <v>229</v>
      </c>
      <c r="I121" s="493">
        <f>'[2]1.2_OriginalTargets_AfterMC'!L406</f>
        <v>2</v>
      </c>
      <c r="J121" s="493">
        <f>'[2]1.2_OriginalTargets_AfterMC'!M406</f>
        <v>12</v>
      </c>
      <c r="K121" s="494">
        <f>'[2]1.2_OriginalTargets_AfterMC'!N406</f>
        <v>6</v>
      </c>
      <c r="M121" s="493">
        <f>'[2]1.2_OriginalTargets_AfterMC'!S406</f>
        <v>253</v>
      </c>
      <c r="N121" s="493">
        <f>'[2]1.2_OriginalTargets_AfterMC'!T406</f>
        <v>2</v>
      </c>
      <c r="O121" s="493">
        <f>'[2]1.2_OriginalTargets_AfterMC'!U406</f>
        <v>124</v>
      </c>
      <c r="P121" s="493">
        <f>'[2]1.2_OriginalTargets_AfterMC'!V406</f>
        <v>116</v>
      </c>
      <c r="Q121" s="493">
        <f>'[2]1.2_OriginalTargets_AfterMC'!W406</f>
        <v>6</v>
      </c>
      <c r="R121" s="494">
        <f>'[2]1.2_OriginalTargets_AfterMC'!X406</f>
        <v>5</v>
      </c>
      <c r="T121" s="493">
        <f>'[2]1.2_OriginalTargets_AfterMC'!AC406</f>
        <v>253</v>
      </c>
      <c r="U121" s="493">
        <f>'[2]1.2_OriginalTargets_AfterMC'!AD406</f>
        <v>2</v>
      </c>
      <c r="V121" s="493">
        <f>'[2]1.2_OriginalTargets_AfterMC'!AE406</f>
        <v>116</v>
      </c>
      <c r="W121" s="493">
        <f>'[2]1.2_OriginalTargets_AfterMC'!AF406</f>
        <v>116</v>
      </c>
      <c r="X121" s="493">
        <f>'[2]1.2_OriginalTargets_AfterMC'!AG406</f>
        <v>6</v>
      </c>
      <c r="Y121" s="494">
        <f>'[2]1.2_OriginalTargets_AfterMC'!AH406</f>
        <v>13</v>
      </c>
      <c r="AA121" s="493">
        <f>'[2]1.2_OriginalTargets_AfterMC'!AK406</f>
        <v>8</v>
      </c>
      <c r="AB121" s="493">
        <f>'[2]1.2_OriginalTargets_AfterMC'!AL406</f>
        <v>0</v>
      </c>
      <c r="AC121" s="493">
        <f>'[2]1.2_OriginalTargets_AfterMC'!AM406</f>
        <v>8</v>
      </c>
      <c r="AD121" s="493">
        <f>'[2]1.2_OriginalTargets_AfterMC'!AN406</f>
        <v>0</v>
      </c>
      <c r="AE121" s="493">
        <f>'[2]1.2_OriginalTargets_AfterMC'!AO406</f>
        <v>0</v>
      </c>
      <c r="AF121" s="494">
        <f>'[2]1.2_OriginalTargets_AfterMC'!AP406</f>
        <v>-8</v>
      </c>
      <c r="AG121" s="482"/>
      <c r="AH121" s="493">
        <f>'[2]1.2_OriginalTargets_AfterMC'!AR406</f>
        <v>8</v>
      </c>
      <c r="AI121" s="493">
        <f>'[2]1.2_OriginalTargets_AfterMC'!AS406</f>
        <v>0</v>
      </c>
      <c r="AJ121" s="493">
        <f>'[2]1.2_OriginalTargets_AfterMC'!AT406</f>
        <v>8</v>
      </c>
      <c r="AK121" s="493">
        <f>'[2]1.2_OriginalTargets_AfterMC'!AU406</f>
        <v>0</v>
      </c>
      <c r="AL121" s="493">
        <f>'[2]1.2_OriginalTargets_AfterMC'!AV406</f>
        <v>0</v>
      </c>
      <c r="AM121" s="494">
        <f>'[2]1.2_OriginalTargets_AfterMC'!AW406</f>
        <v>-8</v>
      </c>
      <c r="AN121" s="482"/>
      <c r="AO121" s="493">
        <f>'[2]1.2_OriginalTargets_AfterMC'!AY406</f>
        <v>0</v>
      </c>
      <c r="AP121" s="493">
        <f>'[2]1.2_OriginalTargets_AfterMC'!AZ406</f>
        <v>0</v>
      </c>
      <c r="AQ121" s="493">
        <f>'[2]1.2_OriginalTargets_AfterMC'!BA406</f>
        <v>0</v>
      </c>
      <c r="AR121" s="493">
        <f>'[2]1.2_OriginalTargets_AfterMC'!BB406</f>
        <v>0</v>
      </c>
      <c r="AS121" s="493">
        <f>'[2]1.2_OriginalTargets_AfterMC'!BC406</f>
        <v>0</v>
      </c>
      <c r="AT121" s="494">
        <f>'[2]1.2_OriginalTargets_AfterMC'!BD406</f>
        <v>0</v>
      </c>
      <c r="AU121" s="482"/>
      <c r="AV121" s="493">
        <f>'[2]1.2_OriginalTargets_AfterMC'!BF406</f>
        <v>0</v>
      </c>
      <c r="AW121" s="493">
        <f>'[2]1.2_OriginalTargets_AfterMC'!BG406</f>
        <v>0</v>
      </c>
      <c r="AX121" s="493">
        <f>'[2]1.2_OriginalTargets_AfterMC'!BH406</f>
        <v>0</v>
      </c>
      <c r="AY121" s="493">
        <f>'[2]1.2_OriginalTargets_AfterMC'!BI406</f>
        <v>0</v>
      </c>
      <c r="AZ121" s="493">
        <f>'[2]1.2_OriginalTargets_AfterMC'!BJ406</f>
        <v>0</v>
      </c>
      <c r="BA121" s="494">
        <f>'[2]1.2_OriginalTargets_AfterMC'!BK406</f>
        <v>0</v>
      </c>
    </row>
    <row r="122" spans="1:53" ht="25.5" x14ac:dyDescent="0.35">
      <c r="A122" s="495" t="s">
        <v>20</v>
      </c>
      <c r="B122" s="476">
        <v>47</v>
      </c>
      <c r="C122" s="477" t="s">
        <v>19</v>
      </c>
      <c r="D122" s="478" t="s">
        <v>35</v>
      </c>
      <c r="E122" s="496" t="s">
        <v>31</v>
      </c>
      <c r="F122" s="480">
        <f>'[2]1.2_OriginalTargets_AfterMC'!I407</f>
        <v>0</v>
      </c>
      <c r="G122" s="480">
        <f>'[2]1.2_OriginalTargets_AfterMC'!J407</f>
        <v>0</v>
      </c>
      <c r="H122" s="480">
        <f>'[2]1.2_OriginalTargets_AfterMC'!K407</f>
        <v>0</v>
      </c>
      <c r="I122" s="480">
        <f>'[2]1.2_OriginalTargets_AfterMC'!L407</f>
        <v>0</v>
      </c>
      <c r="J122" s="480">
        <f>'[2]1.2_OriginalTargets_AfterMC'!M407</f>
        <v>0</v>
      </c>
      <c r="K122" s="481">
        <f>'[2]1.2_OriginalTargets_AfterMC'!N407</f>
        <v>0</v>
      </c>
      <c r="M122" s="480">
        <f>'[2]1.2_OriginalTargets_AfterMC'!S407</f>
        <v>0</v>
      </c>
      <c r="N122" s="480">
        <f>'[2]1.2_OriginalTargets_AfterMC'!T407</f>
        <v>0</v>
      </c>
      <c r="O122" s="480">
        <f>'[2]1.2_OriginalTargets_AfterMC'!U407</f>
        <v>0</v>
      </c>
      <c r="P122" s="480">
        <f>'[2]1.2_OriginalTargets_AfterMC'!V407</f>
        <v>0</v>
      </c>
      <c r="Q122" s="480">
        <f>'[2]1.2_OriginalTargets_AfterMC'!W407</f>
        <v>0</v>
      </c>
      <c r="R122" s="481">
        <f>'[2]1.2_OriginalTargets_AfterMC'!X407</f>
        <v>0</v>
      </c>
      <c r="T122" s="480">
        <f>'[2]1.2_OriginalTargets_AfterMC'!AC407</f>
        <v>0</v>
      </c>
      <c r="U122" s="480">
        <f>'[2]1.2_OriginalTargets_AfterMC'!AD407</f>
        <v>0</v>
      </c>
      <c r="V122" s="480">
        <f>'[2]1.2_OriginalTargets_AfterMC'!AE407</f>
        <v>0</v>
      </c>
      <c r="W122" s="480">
        <f>'[2]1.2_OriginalTargets_AfterMC'!AF407</f>
        <v>0</v>
      </c>
      <c r="X122" s="480">
        <f>'[2]1.2_OriginalTargets_AfterMC'!AG407</f>
        <v>0</v>
      </c>
      <c r="Y122" s="481">
        <f>'[2]1.2_OriginalTargets_AfterMC'!AH407</f>
        <v>0</v>
      </c>
      <c r="AA122" s="480">
        <f>'[2]1.2_OriginalTargets_AfterMC'!AK407</f>
        <v>0</v>
      </c>
      <c r="AB122" s="480">
        <f>'[2]1.2_OriginalTargets_AfterMC'!AL407</f>
        <v>0</v>
      </c>
      <c r="AC122" s="480">
        <f>'[2]1.2_OriginalTargets_AfterMC'!AM407</f>
        <v>0</v>
      </c>
      <c r="AD122" s="480">
        <f>'[2]1.2_OriginalTargets_AfterMC'!AN407</f>
        <v>0</v>
      </c>
      <c r="AE122" s="480">
        <f>'[2]1.2_OriginalTargets_AfterMC'!AO407</f>
        <v>0</v>
      </c>
      <c r="AF122" s="481">
        <f>'[2]1.2_OriginalTargets_AfterMC'!AP407</f>
        <v>0</v>
      </c>
      <c r="AG122" s="482"/>
      <c r="AH122" s="480">
        <f>'[2]1.2_OriginalTargets_AfterMC'!AR407</f>
        <v>0</v>
      </c>
      <c r="AI122" s="480">
        <f>'[2]1.2_OriginalTargets_AfterMC'!AS407</f>
        <v>0</v>
      </c>
      <c r="AJ122" s="480">
        <f>'[2]1.2_OriginalTargets_AfterMC'!AT407</f>
        <v>0</v>
      </c>
      <c r="AK122" s="480">
        <f>'[2]1.2_OriginalTargets_AfterMC'!AU407</f>
        <v>0</v>
      </c>
      <c r="AL122" s="480">
        <f>'[2]1.2_OriginalTargets_AfterMC'!AV407</f>
        <v>0</v>
      </c>
      <c r="AM122" s="481">
        <f>'[2]1.2_OriginalTargets_AfterMC'!AW407</f>
        <v>0</v>
      </c>
      <c r="AN122" s="482"/>
      <c r="AO122" s="480">
        <f>'[2]1.2_OriginalTargets_AfterMC'!AY407</f>
        <v>0</v>
      </c>
      <c r="AP122" s="480">
        <f>'[2]1.2_OriginalTargets_AfterMC'!AZ407</f>
        <v>0</v>
      </c>
      <c r="AQ122" s="480">
        <f>'[2]1.2_OriginalTargets_AfterMC'!BA407</f>
        <v>0</v>
      </c>
      <c r="AR122" s="480">
        <f>'[2]1.2_OriginalTargets_AfterMC'!BB407</f>
        <v>0</v>
      </c>
      <c r="AS122" s="480">
        <f>'[2]1.2_OriginalTargets_AfterMC'!BC407</f>
        <v>0</v>
      </c>
      <c r="AT122" s="481">
        <f>'[2]1.2_OriginalTargets_AfterMC'!BD407</f>
        <v>0</v>
      </c>
      <c r="AU122" s="482"/>
      <c r="AV122" s="480">
        <f>'[2]1.2_OriginalTargets_AfterMC'!BF407</f>
        <v>0</v>
      </c>
      <c r="AW122" s="480">
        <f>'[2]1.2_OriginalTargets_AfterMC'!BG407</f>
        <v>0</v>
      </c>
      <c r="AX122" s="480">
        <f>'[2]1.2_OriginalTargets_AfterMC'!BH407</f>
        <v>0</v>
      </c>
      <c r="AY122" s="480">
        <f>'[2]1.2_OriginalTargets_AfterMC'!BI407</f>
        <v>0</v>
      </c>
      <c r="AZ122" s="480">
        <f>'[2]1.2_OriginalTargets_AfterMC'!BJ407</f>
        <v>0</v>
      </c>
      <c r="BA122" s="481">
        <f>'[2]1.2_OriginalTargets_AfterMC'!BK407</f>
        <v>0</v>
      </c>
    </row>
    <row r="123" spans="1:53" ht="13.15" x14ac:dyDescent="0.35">
      <c r="A123" s="483"/>
      <c r="B123" s="484"/>
      <c r="C123" s="485"/>
      <c r="D123" s="486"/>
      <c r="E123" s="479" t="s">
        <v>32</v>
      </c>
      <c r="F123" s="487">
        <f>'[2]1.2_OriginalTargets_AfterMC'!I408</f>
        <v>0</v>
      </c>
      <c r="G123" s="487">
        <f>'[2]1.2_OriginalTargets_AfterMC'!J408</f>
        <v>0</v>
      </c>
      <c r="H123" s="487">
        <f>'[2]1.2_OriginalTargets_AfterMC'!K408</f>
        <v>0</v>
      </c>
      <c r="I123" s="487">
        <f>'[2]1.2_OriginalTargets_AfterMC'!L408</f>
        <v>0</v>
      </c>
      <c r="J123" s="487">
        <f>'[2]1.2_OriginalTargets_AfterMC'!M408</f>
        <v>0</v>
      </c>
      <c r="K123" s="488">
        <f>'[2]1.2_OriginalTargets_AfterMC'!N408</f>
        <v>0</v>
      </c>
      <c r="M123" s="487">
        <f>'[2]1.2_OriginalTargets_AfterMC'!S408</f>
        <v>0</v>
      </c>
      <c r="N123" s="487">
        <f>'[2]1.2_OriginalTargets_AfterMC'!T408</f>
        <v>0</v>
      </c>
      <c r="O123" s="487">
        <f>'[2]1.2_OriginalTargets_AfterMC'!U408</f>
        <v>0</v>
      </c>
      <c r="P123" s="487">
        <f>'[2]1.2_OriginalTargets_AfterMC'!V408</f>
        <v>0</v>
      </c>
      <c r="Q123" s="487">
        <f>'[2]1.2_OriginalTargets_AfterMC'!W408</f>
        <v>0</v>
      </c>
      <c r="R123" s="488">
        <f>'[2]1.2_OriginalTargets_AfterMC'!X408</f>
        <v>0</v>
      </c>
      <c r="T123" s="487">
        <f>'[2]1.2_OriginalTargets_AfterMC'!AC408</f>
        <v>0</v>
      </c>
      <c r="U123" s="487">
        <f>'[2]1.2_OriginalTargets_AfterMC'!AD408</f>
        <v>0</v>
      </c>
      <c r="V123" s="487">
        <f>'[2]1.2_OriginalTargets_AfterMC'!AE408</f>
        <v>0</v>
      </c>
      <c r="W123" s="487">
        <f>'[2]1.2_OriginalTargets_AfterMC'!AF408</f>
        <v>0</v>
      </c>
      <c r="X123" s="487">
        <f>'[2]1.2_OriginalTargets_AfterMC'!AG408</f>
        <v>0</v>
      </c>
      <c r="Y123" s="488">
        <f>'[2]1.2_OriginalTargets_AfterMC'!AH408</f>
        <v>0</v>
      </c>
      <c r="AA123" s="487">
        <f>'[2]1.2_OriginalTargets_AfterMC'!AK408</f>
        <v>0</v>
      </c>
      <c r="AB123" s="487">
        <f>'[2]1.2_OriginalTargets_AfterMC'!AL408</f>
        <v>0</v>
      </c>
      <c r="AC123" s="487">
        <f>'[2]1.2_OriginalTargets_AfterMC'!AM408</f>
        <v>0</v>
      </c>
      <c r="AD123" s="487">
        <f>'[2]1.2_OriginalTargets_AfterMC'!AN408</f>
        <v>0</v>
      </c>
      <c r="AE123" s="487">
        <f>'[2]1.2_OriginalTargets_AfterMC'!AO408</f>
        <v>0</v>
      </c>
      <c r="AF123" s="488">
        <f>'[2]1.2_OriginalTargets_AfterMC'!AP408</f>
        <v>0</v>
      </c>
      <c r="AG123" s="482"/>
      <c r="AH123" s="487">
        <f>'[2]1.2_OriginalTargets_AfterMC'!AR408</f>
        <v>0</v>
      </c>
      <c r="AI123" s="487">
        <f>'[2]1.2_OriginalTargets_AfterMC'!AS408</f>
        <v>0</v>
      </c>
      <c r="AJ123" s="487">
        <f>'[2]1.2_OriginalTargets_AfterMC'!AT408</f>
        <v>0</v>
      </c>
      <c r="AK123" s="487">
        <f>'[2]1.2_OriginalTargets_AfterMC'!AU408</f>
        <v>0</v>
      </c>
      <c r="AL123" s="487">
        <f>'[2]1.2_OriginalTargets_AfterMC'!AV408</f>
        <v>0</v>
      </c>
      <c r="AM123" s="488">
        <f>'[2]1.2_OriginalTargets_AfterMC'!AW408</f>
        <v>0</v>
      </c>
      <c r="AN123" s="482"/>
      <c r="AO123" s="487">
        <f>'[2]1.2_OriginalTargets_AfterMC'!AY408</f>
        <v>0</v>
      </c>
      <c r="AP123" s="487">
        <f>'[2]1.2_OriginalTargets_AfterMC'!AZ408</f>
        <v>0</v>
      </c>
      <c r="AQ123" s="487">
        <f>'[2]1.2_OriginalTargets_AfterMC'!BA408</f>
        <v>0</v>
      </c>
      <c r="AR123" s="487">
        <f>'[2]1.2_OriginalTargets_AfterMC'!BB408</f>
        <v>0</v>
      </c>
      <c r="AS123" s="487">
        <f>'[2]1.2_OriginalTargets_AfterMC'!BC408</f>
        <v>0</v>
      </c>
      <c r="AT123" s="488">
        <f>'[2]1.2_OriginalTargets_AfterMC'!BD408</f>
        <v>0</v>
      </c>
      <c r="AU123" s="482"/>
      <c r="AV123" s="487">
        <f>'[2]1.2_OriginalTargets_AfterMC'!BF408</f>
        <v>0</v>
      </c>
      <c r="AW123" s="487">
        <f>'[2]1.2_OriginalTargets_AfterMC'!BG408</f>
        <v>0</v>
      </c>
      <c r="AX123" s="487">
        <f>'[2]1.2_OriginalTargets_AfterMC'!BH408</f>
        <v>0</v>
      </c>
      <c r="AY123" s="487">
        <f>'[2]1.2_OriginalTargets_AfterMC'!BI408</f>
        <v>0</v>
      </c>
      <c r="AZ123" s="487">
        <f>'[2]1.2_OriginalTargets_AfterMC'!BJ408</f>
        <v>0</v>
      </c>
      <c r="BA123" s="488">
        <f>'[2]1.2_OriginalTargets_AfterMC'!BK408</f>
        <v>0</v>
      </c>
    </row>
    <row r="124" spans="1:53" ht="13.15" x14ac:dyDescent="0.35">
      <c r="A124" s="483"/>
      <c r="B124" s="484"/>
      <c r="C124" s="485"/>
      <c r="D124" s="486"/>
      <c r="E124" s="479" t="s">
        <v>33</v>
      </c>
      <c r="F124" s="487">
        <f>'[2]1.2_OriginalTargets_AfterMC'!I409</f>
        <v>0</v>
      </c>
      <c r="G124" s="487">
        <f>'[2]1.2_OriginalTargets_AfterMC'!J409</f>
        <v>0</v>
      </c>
      <c r="H124" s="487">
        <f>'[2]1.2_OriginalTargets_AfterMC'!K409</f>
        <v>0</v>
      </c>
      <c r="I124" s="487">
        <f>'[2]1.2_OriginalTargets_AfterMC'!L409</f>
        <v>0</v>
      </c>
      <c r="J124" s="487">
        <f>'[2]1.2_OriginalTargets_AfterMC'!M409</f>
        <v>0</v>
      </c>
      <c r="K124" s="488">
        <f>'[2]1.2_OriginalTargets_AfterMC'!N409</f>
        <v>0</v>
      </c>
      <c r="M124" s="487">
        <f>'[2]1.2_OriginalTargets_AfterMC'!S409</f>
        <v>0</v>
      </c>
      <c r="N124" s="487">
        <f>'[2]1.2_OriginalTargets_AfterMC'!T409</f>
        <v>0</v>
      </c>
      <c r="O124" s="487">
        <f>'[2]1.2_OriginalTargets_AfterMC'!U409</f>
        <v>0</v>
      </c>
      <c r="P124" s="487">
        <f>'[2]1.2_OriginalTargets_AfterMC'!V409</f>
        <v>0</v>
      </c>
      <c r="Q124" s="487">
        <f>'[2]1.2_OriginalTargets_AfterMC'!W409</f>
        <v>0</v>
      </c>
      <c r="R124" s="488">
        <f>'[2]1.2_OriginalTargets_AfterMC'!X409</f>
        <v>0</v>
      </c>
      <c r="T124" s="487">
        <f>'[2]1.2_OriginalTargets_AfterMC'!AC409</f>
        <v>0</v>
      </c>
      <c r="U124" s="487">
        <f>'[2]1.2_OriginalTargets_AfterMC'!AD409</f>
        <v>0</v>
      </c>
      <c r="V124" s="487">
        <f>'[2]1.2_OriginalTargets_AfterMC'!AE409</f>
        <v>0</v>
      </c>
      <c r="W124" s="487">
        <f>'[2]1.2_OriginalTargets_AfterMC'!AF409</f>
        <v>0</v>
      </c>
      <c r="X124" s="487">
        <f>'[2]1.2_OriginalTargets_AfterMC'!AG409</f>
        <v>0</v>
      </c>
      <c r="Y124" s="488">
        <f>'[2]1.2_OriginalTargets_AfterMC'!AH409</f>
        <v>0</v>
      </c>
      <c r="AA124" s="487">
        <f>'[2]1.2_OriginalTargets_AfterMC'!AK409</f>
        <v>0</v>
      </c>
      <c r="AB124" s="487">
        <f>'[2]1.2_OriginalTargets_AfterMC'!AL409</f>
        <v>0</v>
      </c>
      <c r="AC124" s="487">
        <f>'[2]1.2_OriginalTargets_AfterMC'!AM409</f>
        <v>0</v>
      </c>
      <c r="AD124" s="487">
        <f>'[2]1.2_OriginalTargets_AfterMC'!AN409</f>
        <v>0</v>
      </c>
      <c r="AE124" s="487">
        <f>'[2]1.2_OriginalTargets_AfterMC'!AO409</f>
        <v>0</v>
      </c>
      <c r="AF124" s="488">
        <f>'[2]1.2_OriginalTargets_AfterMC'!AP409</f>
        <v>0</v>
      </c>
      <c r="AG124" s="482"/>
      <c r="AH124" s="487">
        <f>'[2]1.2_OriginalTargets_AfterMC'!AR409</f>
        <v>0</v>
      </c>
      <c r="AI124" s="487">
        <f>'[2]1.2_OriginalTargets_AfterMC'!AS409</f>
        <v>0</v>
      </c>
      <c r="AJ124" s="487">
        <f>'[2]1.2_OriginalTargets_AfterMC'!AT409</f>
        <v>0</v>
      </c>
      <c r="AK124" s="487">
        <f>'[2]1.2_OriginalTargets_AfterMC'!AU409</f>
        <v>0</v>
      </c>
      <c r="AL124" s="487">
        <f>'[2]1.2_OriginalTargets_AfterMC'!AV409</f>
        <v>0</v>
      </c>
      <c r="AM124" s="488">
        <f>'[2]1.2_OriginalTargets_AfterMC'!AW409</f>
        <v>0</v>
      </c>
      <c r="AN124" s="482"/>
      <c r="AO124" s="487">
        <f>'[2]1.2_OriginalTargets_AfterMC'!AY409</f>
        <v>0</v>
      </c>
      <c r="AP124" s="487">
        <f>'[2]1.2_OriginalTargets_AfterMC'!AZ409</f>
        <v>0</v>
      </c>
      <c r="AQ124" s="487">
        <f>'[2]1.2_OriginalTargets_AfterMC'!BA409</f>
        <v>0</v>
      </c>
      <c r="AR124" s="487">
        <f>'[2]1.2_OriginalTargets_AfterMC'!BB409</f>
        <v>0</v>
      </c>
      <c r="AS124" s="487">
        <f>'[2]1.2_OriginalTargets_AfterMC'!BC409</f>
        <v>0</v>
      </c>
      <c r="AT124" s="488">
        <f>'[2]1.2_OriginalTargets_AfterMC'!BD409</f>
        <v>0</v>
      </c>
      <c r="AU124" s="482"/>
      <c r="AV124" s="487">
        <f>'[2]1.2_OriginalTargets_AfterMC'!BF409</f>
        <v>0</v>
      </c>
      <c r="AW124" s="487">
        <f>'[2]1.2_OriginalTargets_AfterMC'!BG409</f>
        <v>0</v>
      </c>
      <c r="AX124" s="487">
        <f>'[2]1.2_OriginalTargets_AfterMC'!BH409</f>
        <v>0</v>
      </c>
      <c r="AY124" s="487">
        <f>'[2]1.2_OriginalTargets_AfterMC'!BI409</f>
        <v>0</v>
      </c>
      <c r="AZ124" s="487">
        <f>'[2]1.2_OriginalTargets_AfterMC'!BJ409</f>
        <v>0</v>
      </c>
      <c r="BA124" s="488">
        <f>'[2]1.2_OriginalTargets_AfterMC'!BK409</f>
        <v>0</v>
      </c>
    </row>
    <row r="125" spans="1:53" ht="13.5" thickBot="1" x14ac:dyDescent="0.4">
      <c r="A125" s="483"/>
      <c r="B125" s="489"/>
      <c r="C125" s="490"/>
      <c r="D125" s="491"/>
      <c r="E125" s="492" t="s">
        <v>34</v>
      </c>
      <c r="F125" s="493">
        <f>'[2]1.2_OriginalTargets_AfterMC'!I410</f>
        <v>0</v>
      </c>
      <c r="G125" s="493">
        <f>'[2]1.2_OriginalTargets_AfterMC'!J410</f>
        <v>0</v>
      </c>
      <c r="H125" s="493">
        <f>'[2]1.2_OriginalTargets_AfterMC'!K410</f>
        <v>0</v>
      </c>
      <c r="I125" s="493">
        <f>'[2]1.2_OriginalTargets_AfterMC'!L410</f>
        <v>0</v>
      </c>
      <c r="J125" s="493">
        <f>'[2]1.2_OriginalTargets_AfterMC'!M410</f>
        <v>0</v>
      </c>
      <c r="K125" s="494">
        <f>'[2]1.2_OriginalTargets_AfterMC'!N410</f>
        <v>0</v>
      </c>
      <c r="M125" s="493">
        <f>'[2]1.2_OriginalTargets_AfterMC'!S410</f>
        <v>0</v>
      </c>
      <c r="N125" s="493">
        <f>'[2]1.2_OriginalTargets_AfterMC'!T410</f>
        <v>0</v>
      </c>
      <c r="O125" s="493">
        <f>'[2]1.2_OriginalTargets_AfterMC'!U410</f>
        <v>0</v>
      </c>
      <c r="P125" s="493">
        <f>'[2]1.2_OriginalTargets_AfterMC'!V410</f>
        <v>0</v>
      </c>
      <c r="Q125" s="493">
        <f>'[2]1.2_OriginalTargets_AfterMC'!W410</f>
        <v>0</v>
      </c>
      <c r="R125" s="494">
        <f>'[2]1.2_OriginalTargets_AfterMC'!X410</f>
        <v>0</v>
      </c>
      <c r="T125" s="493">
        <f>'[2]1.2_OriginalTargets_AfterMC'!AC410</f>
        <v>0</v>
      </c>
      <c r="U125" s="493">
        <f>'[2]1.2_OriginalTargets_AfterMC'!AD410</f>
        <v>0</v>
      </c>
      <c r="V125" s="493">
        <f>'[2]1.2_OriginalTargets_AfterMC'!AE410</f>
        <v>0</v>
      </c>
      <c r="W125" s="493">
        <f>'[2]1.2_OriginalTargets_AfterMC'!AF410</f>
        <v>0</v>
      </c>
      <c r="X125" s="493">
        <f>'[2]1.2_OriginalTargets_AfterMC'!AG410</f>
        <v>0</v>
      </c>
      <c r="Y125" s="494">
        <f>'[2]1.2_OriginalTargets_AfterMC'!AH410</f>
        <v>0</v>
      </c>
      <c r="AA125" s="493">
        <f>'[2]1.2_OriginalTargets_AfterMC'!AK410</f>
        <v>0</v>
      </c>
      <c r="AB125" s="493">
        <f>'[2]1.2_OriginalTargets_AfterMC'!AL410</f>
        <v>0</v>
      </c>
      <c r="AC125" s="493">
        <f>'[2]1.2_OriginalTargets_AfterMC'!AM410</f>
        <v>0</v>
      </c>
      <c r="AD125" s="493">
        <f>'[2]1.2_OriginalTargets_AfterMC'!AN410</f>
        <v>0</v>
      </c>
      <c r="AE125" s="493">
        <f>'[2]1.2_OriginalTargets_AfterMC'!AO410</f>
        <v>0</v>
      </c>
      <c r="AF125" s="494">
        <f>'[2]1.2_OriginalTargets_AfterMC'!AP410</f>
        <v>0</v>
      </c>
      <c r="AG125" s="482"/>
      <c r="AH125" s="493">
        <f>'[2]1.2_OriginalTargets_AfterMC'!AR410</f>
        <v>0</v>
      </c>
      <c r="AI125" s="493">
        <f>'[2]1.2_OriginalTargets_AfterMC'!AS410</f>
        <v>0</v>
      </c>
      <c r="AJ125" s="493">
        <f>'[2]1.2_OriginalTargets_AfterMC'!AT410</f>
        <v>0</v>
      </c>
      <c r="AK125" s="493">
        <f>'[2]1.2_OriginalTargets_AfterMC'!AU410</f>
        <v>0</v>
      </c>
      <c r="AL125" s="493">
        <f>'[2]1.2_OriginalTargets_AfterMC'!AV410</f>
        <v>0</v>
      </c>
      <c r="AM125" s="494">
        <f>'[2]1.2_OriginalTargets_AfterMC'!AW410</f>
        <v>0</v>
      </c>
      <c r="AN125" s="482"/>
      <c r="AO125" s="493">
        <f>'[2]1.2_OriginalTargets_AfterMC'!AY410</f>
        <v>0</v>
      </c>
      <c r="AP125" s="493">
        <f>'[2]1.2_OriginalTargets_AfterMC'!AZ410</f>
        <v>0</v>
      </c>
      <c r="AQ125" s="493">
        <f>'[2]1.2_OriginalTargets_AfterMC'!BA410</f>
        <v>0</v>
      </c>
      <c r="AR125" s="493">
        <f>'[2]1.2_OriginalTargets_AfterMC'!BB410</f>
        <v>0</v>
      </c>
      <c r="AS125" s="493">
        <f>'[2]1.2_OriginalTargets_AfterMC'!BC410</f>
        <v>0</v>
      </c>
      <c r="AT125" s="494">
        <f>'[2]1.2_OriginalTargets_AfterMC'!BD410</f>
        <v>0</v>
      </c>
      <c r="AU125" s="482"/>
      <c r="AV125" s="493">
        <f>'[2]1.2_OriginalTargets_AfterMC'!BF410</f>
        <v>0</v>
      </c>
      <c r="AW125" s="493">
        <f>'[2]1.2_OriginalTargets_AfterMC'!BG410</f>
        <v>0</v>
      </c>
      <c r="AX125" s="493">
        <f>'[2]1.2_OriginalTargets_AfterMC'!BH410</f>
        <v>0</v>
      </c>
      <c r="AY125" s="493">
        <f>'[2]1.2_OriginalTargets_AfterMC'!BI410</f>
        <v>0</v>
      </c>
      <c r="AZ125" s="493">
        <f>'[2]1.2_OriginalTargets_AfterMC'!BJ410</f>
        <v>0</v>
      </c>
      <c r="BA125" s="494">
        <f>'[2]1.2_OriginalTargets_AfterMC'!BK410</f>
        <v>0</v>
      </c>
    </row>
    <row r="126" spans="1:53" ht="25.5" x14ac:dyDescent="0.35">
      <c r="A126" s="495" t="s">
        <v>20</v>
      </c>
      <c r="B126" s="476">
        <v>27</v>
      </c>
      <c r="C126" s="477" t="s">
        <v>17</v>
      </c>
      <c r="D126" s="478" t="s">
        <v>38</v>
      </c>
      <c r="E126" s="496" t="s">
        <v>31</v>
      </c>
      <c r="F126" s="480">
        <f>'[2]1.2_OriginalTargets_AfterMC'!I411</f>
        <v>0</v>
      </c>
      <c r="G126" s="480">
        <f>'[2]1.2_OriginalTargets_AfterMC'!J411</f>
        <v>0</v>
      </c>
      <c r="H126" s="480">
        <f>'[2]1.2_OriginalTargets_AfterMC'!K411</f>
        <v>0</v>
      </c>
      <c r="I126" s="480">
        <f>'[2]1.2_OriginalTargets_AfterMC'!L411</f>
        <v>0</v>
      </c>
      <c r="J126" s="480">
        <f>'[2]1.2_OriginalTargets_AfterMC'!M411</f>
        <v>0</v>
      </c>
      <c r="K126" s="481">
        <f>'[2]1.2_OriginalTargets_AfterMC'!N411</f>
        <v>0</v>
      </c>
      <c r="M126" s="480">
        <f>'[2]1.2_OriginalTargets_AfterMC'!S411</f>
        <v>0</v>
      </c>
      <c r="N126" s="480">
        <f>'[2]1.2_OriginalTargets_AfterMC'!T411</f>
        <v>0</v>
      </c>
      <c r="O126" s="480">
        <f>'[2]1.2_OriginalTargets_AfterMC'!U411</f>
        <v>0</v>
      </c>
      <c r="P126" s="480">
        <f>'[2]1.2_OriginalTargets_AfterMC'!V411</f>
        <v>0</v>
      </c>
      <c r="Q126" s="480">
        <f>'[2]1.2_OriginalTargets_AfterMC'!W411</f>
        <v>0</v>
      </c>
      <c r="R126" s="481">
        <f>'[2]1.2_OriginalTargets_AfterMC'!X411</f>
        <v>0</v>
      </c>
      <c r="T126" s="480">
        <f>'[2]1.2_OriginalTargets_AfterMC'!AC411</f>
        <v>0</v>
      </c>
      <c r="U126" s="480">
        <f>'[2]1.2_OriginalTargets_AfterMC'!AD411</f>
        <v>0</v>
      </c>
      <c r="V126" s="480">
        <f>'[2]1.2_OriginalTargets_AfterMC'!AE411</f>
        <v>0</v>
      </c>
      <c r="W126" s="480">
        <f>'[2]1.2_OriginalTargets_AfterMC'!AF411</f>
        <v>0</v>
      </c>
      <c r="X126" s="480">
        <f>'[2]1.2_OriginalTargets_AfterMC'!AG411</f>
        <v>0</v>
      </c>
      <c r="Y126" s="481">
        <f>'[2]1.2_OriginalTargets_AfterMC'!AH411</f>
        <v>0</v>
      </c>
      <c r="AA126" s="480">
        <f>'[2]1.2_OriginalTargets_AfterMC'!AK411</f>
        <v>0</v>
      </c>
      <c r="AB126" s="480">
        <f>'[2]1.2_OriginalTargets_AfterMC'!AL411</f>
        <v>0</v>
      </c>
      <c r="AC126" s="480">
        <f>'[2]1.2_OriginalTargets_AfterMC'!AM411</f>
        <v>0</v>
      </c>
      <c r="AD126" s="480">
        <f>'[2]1.2_OriginalTargets_AfterMC'!AN411</f>
        <v>0</v>
      </c>
      <c r="AE126" s="480">
        <f>'[2]1.2_OriginalTargets_AfterMC'!AO411</f>
        <v>0</v>
      </c>
      <c r="AF126" s="481">
        <f>'[2]1.2_OriginalTargets_AfterMC'!AP411</f>
        <v>0</v>
      </c>
      <c r="AG126" s="482"/>
      <c r="AH126" s="480">
        <f>'[2]1.2_OriginalTargets_AfterMC'!AR411</f>
        <v>0</v>
      </c>
      <c r="AI126" s="480">
        <f>'[2]1.2_OriginalTargets_AfterMC'!AS411</f>
        <v>0</v>
      </c>
      <c r="AJ126" s="480">
        <f>'[2]1.2_OriginalTargets_AfterMC'!AT411</f>
        <v>0</v>
      </c>
      <c r="AK126" s="480">
        <f>'[2]1.2_OriginalTargets_AfterMC'!AU411</f>
        <v>0</v>
      </c>
      <c r="AL126" s="480">
        <f>'[2]1.2_OriginalTargets_AfterMC'!AV411</f>
        <v>0</v>
      </c>
      <c r="AM126" s="481">
        <f>'[2]1.2_OriginalTargets_AfterMC'!AW411</f>
        <v>0</v>
      </c>
      <c r="AN126" s="482"/>
      <c r="AO126" s="480">
        <f>'[2]1.2_OriginalTargets_AfterMC'!AY411</f>
        <v>0</v>
      </c>
      <c r="AP126" s="480">
        <f>'[2]1.2_OriginalTargets_AfterMC'!AZ411</f>
        <v>0</v>
      </c>
      <c r="AQ126" s="480">
        <f>'[2]1.2_OriginalTargets_AfterMC'!BA411</f>
        <v>0</v>
      </c>
      <c r="AR126" s="480">
        <f>'[2]1.2_OriginalTargets_AfterMC'!BB411</f>
        <v>0</v>
      </c>
      <c r="AS126" s="480">
        <f>'[2]1.2_OriginalTargets_AfterMC'!BC411</f>
        <v>0</v>
      </c>
      <c r="AT126" s="481">
        <f>'[2]1.2_OriginalTargets_AfterMC'!BD411</f>
        <v>0</v>
      </c>
      <c r="AU126" s="482"/>
      <c r="AV126" s="480">
        <f>'[2]1.2_OriginalTargets_AfterMC'!BF411</f>
        <v>0</v>
      </c>
      <c r="AW126" s="480">
        <f>'[2]1.2_OriginalTargets_AfterMC'!BG411</f>
        <v>0</v>
      </c>
      <c r="AX126" s="480">
        <f>'[2]1.2_OriginalTargets_AfterMC'!BH411</f>
        <v>0</v>
      </c>
      <c r="AY126" s="480">
        <f>'[2]1.2_OriginalTargets_AfterMC'!BI411</f>
        <v>0</v>
      </c>
      <c r="AZ126" s="480">
        <f>'[2]1.2_OriginalTargets_AfterMC'!BJ411</f>
        <v>0</v>
      </c>
      <c r="BA126" s="481">
        <f>'[2]1.2_OriginalTargets_AfterMC'!BK411</f>
        <v>0</v>
      </c>
    </row>
    <row r="127" spans="1:53" ht="13.15" x14ac:dyDescent="0.35">
      <c r="A127" s="483"/>
      <c r="B127" s="484"/>
      <c r="C127" s="485"/>
      <c r="D127" s="486"/>
      <c r="E127" s="479" t="s">
        <v>32</v>
      </c>
      <c r="F127" s="487">
        <f>'[2]1.2_OriginalTargets_AfterMC'!I412</f>
        <v>0</v>
      </c>
      <c r="G127" s="487">
        <f>'[2]1.2_OriginalTargets_AfterMC'!J412</f>
        <v>0</v>
      </c>
      <c r="H127" s="487">
        <f>'[2]1.2_OriginalTargets_AfterMC'!K412</f>
        <v>0</v>
      </c>
      <c r="I127" s="487">
        <f>'[2]1.2_OriginalTargets_AfterMC'!L412</f>
        <v>0</v>
      </c>
      <c r="J127" s="487">
        <f>'[2]1.2_OriginalTargets_AfterMC'!M412</f>
        <v>0</v>
      </c>
      <c r="K127" s="488">
        <f>'[2]1.2_OriginalTargets_AfterMC'!N412</f>
        <v>0</v>
      </c>
      <c r="M127" s="487">
        <f>'[2]1.2_OriginalTargets_AfterMC'!S412</f>
        <v>0</v>
      </c>
      <c r="N127" s="487">
        <f>'[2]1.2_OriginalTargets_AfterMC'!T412</f>
        <v>0</v>
      </c>
      <c r="O127" s="487">
        <f>'[2]1.2_OriginalTargets_AfterMC'!U412</f>
        <v>0</v>
      </c>
      <c r="P127" s="487">
        <f>'[2]1.2_OriginalTargets_AfterMC'!V412</f>
        <v>0</v>
      </c>
      <c r="Q127" s="487">
        <f>'[2]1.2_OriginalTargets_AfterMC'!W412</f>
        <v>0</v>
      </c>
      <c r="R127" s="488">
        <f>'[2]1.2_OriginalTargets_AfterMC'!X412</f>
        <v>0</v>
      </c>
      <c r="T127" s="487">
        <f>'[2]1.2_OriginalTargets_AfterMC'!AC412</f>
        <v>0</v>
      </c>
      <c r="U127" s="487">
        <f>'[2]1.2_OriginalTargets_AfterMC'!AD412</f>
        <v>0</v>
      </c>
      <c r="V127" s="487">
        <f>'[2]1.2_OriginalTargets_AfterMC'!AE412</f>
        <v>0</v>
      </c>
      <c r="W127" s="487">
        <f>'[2]1.2_OriginalTargets_AfterMC'!AF412</f>
        <v>0</v>
      </c>
      <c r="X127" s="487">
        <f>'[2]1.2_OriginalTargets_AfterMC'!AG412</f>
        <v>0</v>
      </c>
      <c r="Y127" s="488">
        <f>'[2]1.2_OriginalTargets_AfterMC'!AH412</f>
        <v>0</v>
      </c>
      <c r="AA127" s="487">
        <f>'[2]1.2_OriginalTargets_AfterMC'!AK412</f>
        <v>0</v>
      </c>
      <c r="AB127" s="487">
        <f>'[2]1.2_OriginalTargets_AfterMC'!AL412</f>
        <v>0</v>
      </c>
      <c r="AC127" s="487">
        <f>'[2]1.2_OriginalTargets_AfterMC'!AM412</f>
        <v>0</v>
      </c>
      <c r="AD127" s="487">
        <f>'[2]1.2_OriginalTargets_AfterMC'!AN412</f>
        <v>0</v>
      </c>
      <c r="AE127" s="487">
        <f>'[2]1.2_OriginalTargets_AfterMC'!AO412</f>
        <v>0</v>
      </c>
      <c r="AF127" s="488">
        <f>'[2]1.2_OriginalTargets_AfterMC'!AP412</f>
        <v>0</v>
      </c>
      <c r="AG127" s="482"/>
      <c r="AH127" s="487">
        <f>'[2]1.2_OriginalTargets_AfterMC'!AR412</f>
        <v>0</v>
      </c>
      <c r="AI127" s="487">
        <f>'[2]1.2_OriginalTargets_AfterMC'!AS412</f>
        <v>0</v>
      </c>
      <c r="AJ127" s="487">
        <f>'[2]1.2_OriginalTargets_AfterMC'!AT412</f>
        <v>0</v>
      </c>
      <c r="AK127" s="487">
        <f>'[2]1.2_OriginalTargets_AfterMC'!AU412</f>
        <v>0</v>
      </c>
      <c r="AL127" s="487">
        <f>'[2]1.2_OriginalTargets_AfterMC'!AV412</f>
        <v>0</v>
      </c>
      <c r="AM127" s="488">
        <f>'[2]1.2_OriginalTargets_AfterMC'!AW412</f>
        <v>0</v>
      </c>
      <c r="AN127" s="482"/>
      <c r="AO127" s="487">
        <f>'[2]1.2_OriginalTargets_AfterMC'!AY412</f>
        <v>0</v>
      </c>
      <c r="AP127" s="487">
        <f>'[2]1.2_OriginalTargets_AfterMC'!AZ412</f>
        <v>0</v>
      </c>
      <c r="AQ127" s="487">
        <f>'[2]1.2_OriginalTargets_AfterMC'!BA412</f>
        <v>0</v>
      </c>
      <c r="AR127" s="487">
        <f>'[2]1.2_OriginalTargets_AfterMC'!BB412</f>
        <v>0</v>
      </c>
      <c r="AS127" s="487">
        <f>'[2]1.2_OriginalTargets_AfterMC'!BC412</f>
        <v>0</v>
      </c>
      <c r="AT127" s="488">
        <f>'[2]1.2_OriginalTargets_AfterMC'!BD412</f>
        <v>0</v>
      </c>
      <c r="AU127" s="482"/>
      <c r="AV127" s="487">
        <f>'[2]1.2_OriginalTargets_AfterMC'!BF412</f>
        <v>0</v>
      </c>
      <c r="AW127" s="487">
        <f>'[2]1.2_OriginalTargets_AfterMC'!BG412</f>
        <v>0</v>
      </c>
      <c r="AX127" s="487">
        <f>'[2]1.2_OriginalTargets_AfterMC'!BH412</f>
        <v>0</v>
      </c>
      <c r="AY127" s="487">
        <f>'[2]1.2_OriginalTargets_AfterMC'!BI412</f>
        <v>0</v>
      </c>
      <c r="AZ127" s="487">
        <f>'[2]1.2_OriginalTargets_AfterMC'!BJ412</f>
        <v>0</v>
      </c>
      <c r="BA127" s="488">
        <f>'[2]1.2_OriginalTargets_AfterMC'!BK412</f>
        <v>0</v>
      </c>
    </row>
    <row r="128" spans="1:53" ht="13.15" x14ac:dyDescent="0.35">
      <c r="A128" s="483"/>
      <c r="B128" s="484"/>
      <c r="C128" s="485"/>
      <c r="D128" s="486"/>
      <c r="E128" s="479" t="s">
        <v>33</v>
      </c>
      <c r="F128" s="487">
        <f>'[2]1.2_OriginalTargets_AfterMC'!I413</f>
        <v>0</v>
      </c>
      <c r="G128" s="487">
        <f>'[2]1.2_OriginalTargets_AfterMC'!J413</f>
        <v>0</v>
      </c>
      <c r="H128" s="487">
        <f>'[2]1.2_OriginalTargets_AfterMC'!K413</f>
        <v>0</v>
      </c>
      <c r="I128" s="487">
        <f>'[2]1.2_OriginalTargets_AfterMC'!L413</f>
        <v>0</v>
      </c>
      <c r="J128" s="487">
        <f>'[2]1.2_OriginalTargets_AfterMC'!M413</f>
        <v>0</v>
      </c>
      <c r="K128" s="488">
        <f>'[2]1.2_OriginalTargets_AfterMC'!N413</f>
        <v>0</v>
      </c>
      <c r="M128" s="487">
        <f>'[2]1.2_OriginalTargets_AfterMC'!S413</f>
        <v>0</v>
      </c>
      <c r="N128" s="487">
        <f>'[2]1.2_OriginalTargets_AfterMC'!T413</f>
        <v>0</v>
      </c>
      <c r="O128" s="487">
        <f>'[2]1.2_OriginalTargets_AfterMC'!U413</f>
        <v>0</v>
      </c>
      <c r="P128" s="487">
        <f>'[2]1.2_OriginalTargets_AfterMC'!V413</f>
        <v>0</v>
      </c>
      <c r="Q128" s="487">
        <f>'[2]1.2_OriginalTargets_AfterMC'!W413</f>
        <v>0</v>
      </c>
      <c r="R128" s="488">
        <f>'[2]1.2_OriginalTargets_AfterMC'!X413</f>
        <v>0</v>
      </c>
      <c r="T128" s="487">
        <f>'[2]1.2_OriginalTargets_AfterMC'!AC413</f>
        <v>0</v>
      </c>
      <c r="U128" s="487">
        <f>'[2]1.2_OriginalTargets_AfterMC'!AD413</f>
        <v>0</v>
      </c>
      <c r="V128" s="487">
        <f>'[2]1.2_OriginalTargets_AfterMC'!AE413</f>
        <v>0</v>
      </c>
      <c r="W128" s="487">
        <f>'[2]1.2_OriginalTargets_AfterMC'!AF413</f>
        <v>0</v>
      </c>
      <c r="X128" s="487">
        <f>'[2]1.2_OriginalTargets_AfterMC'!AG413</f>
        <v>0</v>
      </c>
      <c r="Y128" s="488">
        <f>'[2]1.2_OriginalTargets_AfterMC'!AH413</f>
        <v>0</v>
      </c>
      <c r="AA128" s="487">
        <f>'[2]1.2_OriginalTargets_AfterMC'!AK413</f>
        <v>0</v>
      </c>
      <c r="AB128" s="487">
        <f>'[2]1.2_OriginalTargets_AfterMC'!AL413</f>
        <v>0</v>
      </c>
      <c r="AC128" s="487">
        <f>'[2]1.2_OriginalTargets_AfterMC'!AM413</f>
        <v>0</v>
      </c>
      <c r="AD128" s="487">
        <f>'[2]1.2_OriginalTargets_AfterMC'!AN413</f>
        <v>0</v>
      </c>
      <c r="AE128" s="487">
        <f>'[2]1.2_OriginalTargets_AfterMC'!AO413</f>
        <v>0</v>
      </c>
      <c r="AF128" s="488">
        <f>'[2]1.2_OriginalTargets_AfterMC'!AP413</f>
        <v>0</v>
      </c>
      <c r="AG128" s="482"/>
      <c r="AH128" s="487">
        <f>'[2]1.2_OriginalTargets_AfterMC'!AR413</f>
        <v>0</v>
      </c>
      <c r="AI128" s="487">
        <f>'[2]1.2_OriginalTargets_AfterMC'!AS413</f>
        <v>0</v>
      </c>
      <c r="AJ128" s="487">
        <f>'[2]1.2_OriginalTargets_AfterMC'!AT413</f>
        <v>0</v>
      </c>
      <c r="AK128" s="487">
        <f>'[2]1.2_OriginalTargets_AfterMC'!AU413</f>
        <v>0</v>
      </c>
      <c r="AL128" s="487">
        <f>'[2]1.2_OriginalTargets_AfterMC'!AV413</f>
        <v>0</v>
      </c>
      <c r="AM128" s="488">
        <f>'[2]1.2_OriginalTargets_AfterMC'!AW413</f>
        <v>0</v>
      </c>
      <c r="AN128" s="482"/>
      <c r="AO128" s="487">
        <f>'[2]1.2_OriginalTargets_AfterMC'!AY413</f>
        <v>0</v>
      </c>
      <c r="AP128" s="487">
        <f>'[2]1.2_OriginalTargets_AfterMC'!AZ413</f>
        <v>0</v>
      </c>
      <c r="AQ128" s="487">
        <f>'[2]1.2_OriginalTargets_AfterMC'!BA413</f>
        <v>0</v>
      </c>
      <c r="AR128" s="487">
        <f>'[2]1.2_OriginalTargets_AfterMC'!BB413</f>
        <v>0</v>
      </c>
      <c r="AS128" s="487">
        <f>'[2]1.2_OriginalTargets_AfterMC'!BC413</f>
        <v>0</v>
      </c>
      <c r="AT128" s="488">
        <f>'[2]1.2_OriginalTargets_AfterMC'!BD413</f>
        <v>0</v>
      </c>
      <c r="AU128" s="482"/>
      <c r="AV128" s="487">
        <f>'[2]1.2_OriginalTargets_AfterMC'!BF413</f>
        <v>0</v>
      </c>
      <c r="AW128" s="487">
        <f>'[2]1.2_OriginalTargets_AfterMC'!BG413</f>
        <v>0</v>
      </c>
      <c r="AX128" s="487">
        <f>'[2]1.2_OriginalTargets_AfterMC'!BH413</f>
        <v>0</v>
      </c>
      <c r="AY128" s="487">
        <f>'[2]1.2_OriginalTargets_AfterMC'!BI413</f>
        <v>0</v>
      </c>
      <c r="AZ128" s="487">
        <f>'[2]1.2_OriginalTargets_AfterMC'!BJ413</f>
        <v>0</v>
      </c>
      <c r="BA128" s="488">
        <f>'[2]1.2_OriginalTargets_AfterMC'!BK413</f>
        <v>0</v>
      </c>
    </row>
    <row r="129" spans="1:53" ht="13.5" thickBot="1" x14ac:dyDescent="0.4">
      <c r="A129" s="483"/>
      <c r="B129" s="489"/>
      <c r="C129" s="490"/>
      <c r="D129" s="491"/>
      <c r="E129" s="492" t="s">
        <v>34</v>
      </c>
      <c r="F129" s="493">
        <f>'[2]1.2_OriginalTargets_AfterMC'!I414</f>
        <v>23</v>
      </c>
      <c r="G129" s="493">
        <f>'[2]1.2_OriginalTargets_AfterMC'!J414</f>
        <v>7</v>
      </c>
      <c r="H129" s="493">
        <f>'[2]1.2_OriginalTargets_AfterMC'!K414</f>
        <v>3</v>
      </c>
      <c r="I129" s="493">
        <f>'[2]1.2_OriginalTargets_AfterMC'!L414</f>
        <v>3</v>
      </c>
      <c r="J129" s="493">
        <f>'[2]1.2_OriginalTargets_AfterMC'!M414</f>
        <v>9</v>
      </c>
      <c r="K129" s="494">
        <f>'[2]1.2_OriginalTargets_AfterMC'!N414</f>
        <v>1</v>
      </c>
      <c r="M129" s="493">
        <f>'[2]1.2_OriginalTargets_AfterMC'!S414</f>
        <v>23</v>
      </c>
      <c r="N129" s="493">
        <f>'[2]1.2_OriginalTargets_AfterMC'!T414</f>
        <v>4</v>
      </c>
      <c r="O129" s="493">
        <f>'[2]1.2_OriginalTargets_AfterMC'!U414</f>
        <v>6</v>
      </c>
      <c r="P129" s="493">
        <f>'[2]1.2_OriginalTargets_AfterMC'!V414</f>
        <v>7</v>
      </c>
      <c r="Q129" s="493">
        <f>'[2]1.2_OriginalTargets_AfterMC'!W414</f>
        <v>3</v>
      </c>
      <c r="R129" s="494">
        <f>'[2]1.2_OriginalTargets_AfterMC'!X414</f>
        <v>3</v>
      </c>
      <c r="T129" s="493">
        <f>'[2]1.2_OriginalTargets_AfterMC'!AC414</f>
        <v>23</v>
      </c>
      <c r="U129" s="493">
        <f>'[2]1.2_OriginalTargets_AfterMC'!AD414</f>
        <v>0</v>
      </c>
      <c r="V129" s="493">
        <f>'[2]1.2_OriginalTargets_AfterMC'!AE414</f>
        <v>0</v>
      </c>
      <c r="W129" s="493">
        <f>'[2]1.2_OriginalTargets_AfterMC'!AF414</f>
        <v>7</v>
      </c>
      <c r="X129" s="493">
        <f>'[2]1.2_OriginalTargets_AfterMC'!AG414</f>
        <v>3</v>
      </c>
      <c r="Y129" s="494">
        <f>'[2]1.2_OriginalTargets_AfterMC'!AH414</f>
        <v>13</v>
      </c>
      <c r="AA129" s="493">
        <f>'[2]1.2_OriginalTargets_AfterMC'!AK414</f>
        <v>10</v>
      </c>
      <c r="AB129" s="493">
        <f>'[2]1.2_OriginalTargets_AfterMC'!AL414</f>
        <v>4</v>
      </c>
      <c r="AC129" s="493">
        <f>'[2]1.2_OriginalTargets_AfterMC'!AM414</f>
        <v>6</v>
      </c>
      <c r="AD129" s="493">
        <f>'[2]1.2_OriginalTargets_AfterMC'!AN414</f>
        <v>0</v>
      </c>
      <c r="AE129" s="493">
        <f>'[2]1.2_OriginalTargets_AfterMC'!AO414</f>
        <v>0</v>
      </c>
      <c r="AF129" s="494">
        <f>'[2]1.2_OriginalTargets_AfterMC'!AP414</f>
        <v>-10</v>
      </c>
      <c r="AG129" s="482"/>
      <c r="AH129" s="493">
        <f>'[2]1.2_OriginalTargets_AfterMC'!AR414</f>
        <v>10</v>
      </c>
      <c r="AI129" s="493">
        <f>'[2]1.2_OriginalTargets_AfterMC'!AS414</f>
        <v>4</v>
      </c>
      <c r="AJ129" s="493">
        <f>'[2]1.2_OriginalTargets_AfterMC'!AT414</f>
        <v>6</v>
      </c>
      <c r="AK129" s="493">
        <f>'[2]1.2_OriginalTargets_AfterMC'!AU414</f>
        <v>0</v>
      </c>
      <c r="AL129" s="493">
        <f>'[2]1.2_OriginalTargets_AfterMC'!AV414</f>
        <v>0</v>
      </c>
      <c r="AM129" s="494">
        <f>'[2]1.2_OriginalTargets_AfterMC'!AW414</f>
        <v>-10</v>
      </c>
      <c r="AN129" s="482"/>
      <c r="AO129" s="493">
        <f>'[2]1.2_OriginalTargets_AfterMC'!AY414</f>
        <v>0</v>
      </c>
      <c r="AP129" s="493">
        <f>'[2]1.2_OriginalTargets_AfterMC'!AZ414</f>
        <v>0</v>
      </c>
      <c r="AQ129" s="493">
        <f>'[2]1.2_OriginalTargets_AfterMC'!BA414</f>
        <v>0</v>
      </c>
      <c r="AR129" s="493">
        <f>'[2]1.2_OriginalTargets_AfterMC'!BB414</f>
        <v>0</v>
      </c>
      <c r="AS129" s="493">
        <f>'[2]1.2_OriginalTargets_AfterMC'!BC414</f>
        <v>0</v>
      </c>
      <c r="AT129" s="494">
        <f>'[2]1.2_OriginalTargets_AfterMC'!BD414</f>
        <v>0</v>
      </c>
      <c r="AU129" s="482"/>
      <c r="AV129" s="493">
        <f>'[2]1.2_OriginalTargets_AfterMC'!BF414</f>
        <v>0</v>
      </c>
      <c r="AW129" s="493">
        <f>'[2]1.2_OriginalTargets_AfterMC'!BG414</f>
        <v>0</v>
      </c>
      <c r="AX129" s="493">
        <f>'[2]1.2_OriginalTargets_AfterMC'!BH414</f>
        <v>0</v>
      </c>
      <c r="AY129" s="493">
        <f>'[2]1.2_OriginalTargets_AfterMC'!BI414</f>
        <v>0</v>
      </c>
      <c r="AZ129" s="493">
        <f>'[2]1.2_OriginalTargets_AfterMC'!BJ414</f>
        <v>0</v>
      </c>
      <c r="BA129" s="494">
        <f>'[2]1.2_OriginalTargets_AfterMC'!BK414</f>
        <v>0</v>
      </c>
    </row>
    <row r="130" spans="1:53" ht="25.5" x14ac:dyDescent="0.35">
      <c r="A130" s="495" t="s">
        <v>20</v>
      </c>
      <c r="B130" s="476">
        <v>26</v>
      </c>
      <c r="C130" s="477" t="s">
        <v>57</v>
      </c>
      <c r="D130" s="478" t="s">
        <v>36</v>
      </c>
      <c r="E130" s="496" t="s">
        <v>31</v>
      </c>
      <c r="F130" s="480">
        <f>'[2]1.2_OriginalTargets_AfterMC'!I415</f>
        <v>0</v>
      </c>
      <c r="G130" s="480">
        <f>'[2]1.2_OriginalTargets_AfterMC'!J415</f>
        <v>0</v>
      </c>
      <c r="H130" s="480">
        <f>'[2]1.2_OriginalTargets_AfterMC'!K415</f>
        <v>0</v>
      </c>
      <c r="I130" s="480">
        <f>'[2]1.2_OriginalTargets_AfterMC'!L415</f>
        <v>0</v>
      </c>
      <c r="J130" s="480">
        <f>'[2]1.2_OriginalTargets_AfterMC'!M415</f>
        <v>0</v>
      </c>
      <c r="K130" s="481">
        <f>'[2]1.2_OriginalTargets_AfterMC'!N415</f>
        <v>0</v>
      </c>
      <c r="M130" s="480">
        <f>'[2]1.2_OriginalTargets_AfterMC'!S415</f>
        <v>0</v>
      </c>
      <c r="N130" s="480">
        <f>'[2]1.2_OriginalTargets_AfterMC'!T415</f>
        <v>0</v>
      </c>
      <c r="O130" s="480">
        <f>'[2]1.2_OriginalTargets_AfterMC'!U415</f>
        <v>0</v>
      </c>
      <c r="P130" s="480">
        <f>'[2]1.2_OriginalTargets_AfterMC'!V415</f>
        <v>0</v>
      </c>
      <c r="Q130" s="480">
        <f>'[2]1.2_OriginalTargets_AfterMC'!W415</f>
        <v>0</v>
      </c>
      <c r="R130" s="481">
        <f>'[2]1.2_OriginalTargets_AfterMC'!X415</f>
        <v>0</v>
      </c>
      <c r="T130" s="480">
        <f>'[2]1.2_OriginalTargets_AfterMC'!AC415</f>
        <v>0</v>
      </c>
      <c r="U130" s="480">
        <f>'[2]1.2_OriginalTargets_AfterMC'!AD415</f>
        <v>0</v>
      </c>
      <c r="V130" s="480">
        <f>'[2]1.2_OriginalTargets_AfterMC'!AE415</f>
        <v>0</v>
      </c>
      <c r="W130" s="480">
        <f>'[2]1.2_OriginalTargets_AfterMC'!AF415</f>
        <v>0</v>
      </c>
      <c r="X130" s="480">
        <f>'[2]1.2_OriginalTargets_AfterMC'!AG415</f>
        <v>0</v>
      </c>
      <c r="Y130" s="481">
        <f>'[2]1.2_OriginalTargets_AfterMC'!AH415</f>
        <v>0</v>
      </c>
      <c r="AA130" s="480">
        <f>'[2]1.2_OriginalTargets_AfterMC'!AK415</f>
        <v>0</v>
      </c>
      <c r="AB130" s="480">
        <f>'[2]1.2_OriginalTargets_AfterMC'!AL415</f>
        <v>0</v>
      </c>
      <c r="AC130" s="480">
        <f>'[2]1.2_OriginalTargets_AfterMC'!AM415</f>
        <v>0</v>
      </c>
      <c r="AD130" s="480">
        <f>'[2]1.2_OriginalTargets_AfterMC'!AN415</f>
        <v>0</v>
      </c>
      <c r="AE130" s="480">
        <f>'[2]1.2_OriginalTargets_AfterMC'!AO415</f>
        <v>0</v>
      </c>
      <c r="AF130" s="481">
        <f>'[2]1.2_OriginalTargets_AfterMC'!AP415</f>
        <v>0</v>
      </c>
      <c r="AG130" s="482"/>
      <c r="AH130" s="480">
        <f>'[2]1.2_OriginalTargets_AfterMC'!AR415</f>
        <v>0</v>
      </c>
      <c r="AI130" s="480">
        <f>'[2]1.2_OriginalTargets_AfterMC'!AS415</f>
        <v>0</v>
      </c>
      <c r="AJ130" s="480">
        <f>'[2]1.2_OriginalTargets_AfterMC'!AT415</f>
        <v>0</v>
      </c>
      <c r="AK130" s="480">
        <f>'[2]1.2_OriginalTargets_AfterMC'!AU415</f>
        <v>0</v>
      </c>
      <c r="AL130" s="480">
        <f>'[2]1.2_OriginalTargets_AfterMC'!AV415</f>
        <v>0</v>
      </c>
      <c r="AM130" s="481">
        <f>'[2]1.2_OriginalTargets_AfterMC'!AW415</f>
        <v>0</v>
      </c>
      <c r="AN130" s="482"/>
      <c r="AO130" s="480">
        <f>'[2]1.2_OriginalTargets_AfterMC'!AY415</f>
        <v>0</v>
      </c>
      <c r="AP130" s="480">
        <f>'[2]1.2_OriginalTargets_AfterMC'!AZ415</f>
        <v>0</v>
      </c>
      <c r="AQ130" s="480">
        <f>'[2]1.2_OriginalTargets_AfterMC'!BA415</f>
        <v>0</v>
      </c>
      <c r="AR130" s="480">
        <f>'[2]1.2_OriginalTargets_AfterMC'!BB415</f>
        <v>0</v>
      </c>
      <c r="AS130" s="480">
        <f>'[2]1.2_OriginalTargets_AfterMC'!BC415</f>
        <v>0</v>
      </c>
      <c r="AT130" s="481">
        <f>'[2]1.2_OriginalTargets_AfterMC'!BD415</f>
        <v>0</v>
      </c>
      <c r="AU130" s="482"/>
      <c r="AV130" s="480">
        <f>'[2]1.2_OriginalTargets_AfterMC'!BF415</f>
        <v>0</v>
      </c>
      <c r="AW130" s="480">
        <f>'[2]1.2_OriginalTargets_AfterMC'!BG415</f>
        <v>0</v>
      </c>
      <c r="AX130" s="480">
        <f>'[2]1.2_OriginalTargets_AfterMC'!BH415</f>
        <v>0</v>
      </c>
      <c r="AY130" s="480">
        <f>'[2]1.2_OriginalTargets_AfterMC'!BI415</f>
        <v>0</v>
      </c>
      <c r="AZ130" s="480">
        <f>'[2]1.2_OriginalTargets_AfterMC'!BJ415</f>
        <v>0</v>
      </c>
      <c r="BA130" s="481">
        <f>'[2]1.2_OriginalTargets_AfterMC'!BK415</f>
        <v>0</v>
      </c>
    </row>
    <row r="131" spans="1:53" ht="13.15" x14ac:dyDescent="0.35">
      <c r="A131" s="483"/>
      <c r="B131" s="484"/>
      <c r="C131" s="485"/>
      <c r="D131" s="486"/>
      <c r="E131" s="479" t="s">
        <v>32</v>
      </c>
      <c r="F131" s="487">
        <f>'[2]1.2_OriginalTargets_AfterMC'!I416</f>
        <v>0</v>
      </c>
      <c r="G131" s="487">
        <f>'[2]1.2_OriginalTargets_AfterMC'!J416</f>
        <v>0</v>
      </c>
      <c r="H131" s="487">
        <f>'[2]1.2_OriginalTargets_AfterMC'!K416</f>
        <v>0</v>
      </c>
      <c r="I131" s="487">
        <f>'[2]1.2_OriginalTargets_AfterMC'!L416</f>
        <v>0</v>
      </c>
      <c r="J131" s="487">
        <f>'[2]1.2_OriginalTargets_AfterMC'!M416</f>
        <v>0</v>
      </c>
      <c r="K131" s="488">
        <f>'[2]1.2_OriginalTargets_AfterMC'!N416</f>
        <v>0</v>
      </c>
      <c r="M131" s="487">
        <f>'[2]1.2_OriginalTargets_AfterMC'!S416</f>
        <v>0</v>
      </c>
      <c r="N131" s="487">
        <f>'[2]1.2_OriginalTargets_AfterMC'!T416</f>
        <v>0</v>
      </c>
      <c r="O131" s="487">
        <f>'[2]1.2_OriginalTargets_AfterMC'!U416</f>
        <v>0</v>
      </c>
      <c r="P131" s="487">
        <f>'[2]1.2_OriginalTargets_AfterMC'!V416</f>
        <v>0</v>
      </c>
      <c r="Q131" s="487">
        <f>'[2]1.2_OriginalTargets_AfterMC'!W416</f>
        <v>0</v>
      </c>
      <c r="R131" s="488">
        <f>'[2]1.2_OriginalTargets_AfterMC'!X416</f>
        <v>0</v>
      </c>
      <c r="T131" s="487">
        <f>'[2]1.2_OriginalTargets_AfterMC'!AC416</f>
        <v>0</v>
      </c>
      <c r="U131" s="487">
        <f>'[2]1.2_OriginalTargets_AfterMC'!AD416</f>
        <v>0</v>
      </c>
      <c r="V131" s="487">
        <f>'[2]1.2_OriginalTargets_AfterMC'!AE416</f>
        <v>0</v>
      </c>
      <c r="W131" s="487">
        <f>'[2]1.2_OriginalTargets_AfterMC'!AF416</f>
        <v>0</v>
      </c>
      <c r="X131" s="487">
        <f>'[2]1.2_OriginalTargets_AfterMC'!AG416</f>
        <v>0</v>
      </c>
      <c r="Y131" s="488">
        <f>'[2]1.2_OriginalTargets_AfterMC'!AH416</f>
        <v>0</v>
      </c>
      <c r="AA131" s="487">
        <f>'[2]1.2_OriginalTargets_AfterMC'!AK416</f>
        <v>0</v>
      </c>
      <c r="AB131" s="487">
        <f>'[2]1.2_OriginalTargets_AfterMC'!AL416</f>
        <v>0</v>
      </c>
      <c r="AC131" s="487">
        <f>'[2]1.2_OriginalTargets_AfterMC'!AM416</f>
        <v>0</v>
      </c>
      <c r="AD131" s="487">
        <f>'[2]1.2_OriginalTargets_AfterMC'!AN416</f>
        <v>0</v>
      </c>
      <c r="AE131" s="487">
        <f>'[2]1.2_OriginalTargets_AfterMC'!AO416</f>
        <v>0</v>
      </c>
      <c r="AF131" s="488">
        <f>'[2]1.2_OriginalTargets_AfterMC'!AP416</f>
        <v>0</v>
      </c>
      <c r="AG131" s="482"/>
      <c r="AH131" s="487">
        <f>'[2]1.2_OriginalTargets_AfterMC'!AR416</f>
        <v>0</v>
      </c>
      <c r="AI131" s="487">
        <f>'[2]1.2_OriginalTargets_AfterMC'!AS416</f>
        <v>0</v>
      </c>
      <c r="AJ131" s="487">
        <f>'[2]1.2_OriginalTargets_AfterMC'!AT416</f>
        <v>0</v>
      </c>
      <c r="AK131" s="487">
        <f>'[2]1.2_OriginalTargets_AfterMC'!AU416</f>
        <v>0</v>
      </c>
      <c r="AL131" s="487">
        <f>'[2]1.2_OriginalTargets_AfterMC'!AV416</f>
        <v>0</v>
      </c>
      <c r="AM131" s="488">
        <f>'[2]1.2_OriginalTargets_AfterMC'!AW416</f>
        <v>0</v>
      </c>
      <c r="AN131" s="482"/>
      <c r="AO131" s="487">
        <f>'[2]1.2_OriginalTargets_AfterMC'!AY416</f>
        <v>0</v>
      </c>
      <c r="AP131" s="487">
        <f>'[2]1.2_OriginalTargets_AfterMC'!AZ416</f>
        <v>0</v>
      </c>
      <c r="AQ131" s="487">
        <f>'[2]1.2_OriginalTargets_AfterMC'!BA416</f>
        <v>0</v>
      </c>
      <c r="AR131" s="487">
        <f>'[2]1.2_OriginalTargets_AfterMC'!BB416</f>
        <v>0</v>
      </c>
      <c r="AS131" s="487">
        <f>'[2]1.2_OriginalTargets_AfterMC'!BC416</f>
        <v>0</v>
      </c>
      <c r="AT131" s="488">
        <f>'[2]1.2_OriginalTargets_AfterMC'!BD416</f>
        <v>0</v>
      </c>
      <c r="AU131" s="482"/>
      <c r="AV131" s="487">
        <f>'[2]1.2_OriginalTargets_AfterMC'!BF416</f>
        <v>0</v>
      </c>
      <c r="AW131" s="487">
        <f>'[2]1.2_OriginalTargets_AfterMC'!BG416</f>
        <v>0</v>
      </c>
      <c r="AX131" s="487">
        <f>'[2]1.2_OriginalTargets_AfterMC'!BH416</f>
        <v>0</v>
      </c>
      <c r="AY131" s="487">
        <f>'[2]1.2_OriginalTargets_AfterMC'!BI416</f>
        <v>0</v>
      </c>
      <c r="AZ131" s="487">
        <f>'[2]1.2_OriginalTargets_AfterMC'!BJ416</f>
        <v>0</v>
      </c>
      <c r="BA131" s="488">
        <f>'[2]1.2_OriginalTargets_AfterMC'!BK416</f>
        <v>0</v>
      </c>
    </row>
    <row r="132" spans="1:53" ht="13.15" x14ac:dyDescent="0.35">
      <c r="A132" s="483"/>
      <c r="B132" s="484"/>
      <c r="C132" s="485"/>
      <c r="D132" s="486"/>
      <c r="E132" s="479" t="s">
        <v>33</v>
      </c>
      <c r="F132" s="487">
        <f>'[2]1.2_OriginalTargets_AfterMC'!I417</f>
        <v>0</v>
      </c>
      <c r="G132" s="487">
        <f>'[2]1.2_OriginalTargets_AfterMC'!J417</f>
        <v>0</v>
      </c>
      <c r="H132" s="487">
        <f>'[2]1.2_OriginalTargets_AfterMC'!K417</f>
        <v>0</v>
      </c>
      <c r="I132" s="487">
        <f>'[2]1.2_OriginalTargets_AfterMC'!L417</f>
        <v>0</v>
      </c>
      <c r="J132" s="487">
        <f>'[2]1.2_OriginalTargets_AfterMC'!M417</f>
        <v>0</v>
      </c>
      <c r="K132" s="488">
        <f>'[2]1.2_OriginalTargets_AfterMC'!N417</f>
        <v>0</v>
      </c>
      <c r="M132" s="487">
        <f>'[2]1.2_OriginalTargets_AfterMC'!S417</f>
        <v>0</v>
      </c>
      <c r="N132" s="487">
        <f>'[2]1.2_OriginalTargets_AfterMC'!T417</f>
        <v>0</v>
      </c>
      <c r="O132" s="487">
        <f>'[2]1.2_OriginalTargets_AfterMC'!U417</f>
        <v>0</v>
      </c>
      <c r="P132" s="487">
        <f>'[2]1.2_OriginalTargets_AfterMC'!V417</f>
        <v>0</v>
      </c>
      <c r="Q132" s="487">
        <f>'[2]1.2_OriginalTargets_AfterMC'!W417</f>
        <v>0</v>
      </c>
      <c r="R132" s="488">
        <f>'[2]1.2_OriginalTargets_AfterMC'!X417</f>
        <v>0</v>
      </c>
      <c r="T132" s="487">
        <f>'[2]1.2_OriginalTargets_AfterMC'!AC417</f>
        <v>0</v>
      </c>
      <c r="U132" s="487">
        <f>'[2]1.2_OriginalTargets_AfterMC'!AD417</f>
        <v>0</v>
      </c>
      <c r="V132" s="487">
        <f>'[2]1.2_OriginalTargets_AfterMC'!AE417</f>
        <v>0</v>
      </c>
      <c r="W132" s="487">
        <f>'[2]1.2_OriginalTargets_AfterMC'!AF417</f>
        <v>0</v>
      </c>
      <c r="X132" s="487">
        <f>'[2]1.2_OriginalTargets_AfterMC'!AG417</f>
        <v>0</v>
      </c>
      <c r="Y132" s="488">
        <f>'[2]1.2_OriginalTargets_AfterMC'!AH417</f>
        <v>0</v>
      </c>
      <c r="AA132" s="487">
        <f>'[2]1.2_OriginalTargets_AfterMC'!AK417</f>
        <v>0</v>
      </c>
      <c r="AB132" s="487">
        <f>'[2]1.2_OriginalTargets_AfterMC'!AL417</f>
        <v>0</v>
      </c>
      <c r="AC132" s="487">
        <f>'[2]1.2_OriginalTargets_AfterMC'!AM417</f>
        <v>0</v>
      </c>
      <c r="AD132" s="487">
        <f>'[2]1.2_OriginalTargets_AfterMC'!AN417</f>
        <v>0</v>
      </c>
      <c r="AE132" s="487">
        <f>'[2]1.2_OriginalTargets_AfterMC'!AO417</f>
        <v>0</v>
      </c>
      <c r="AF132" s="488">
        <f>'[2]1.2_OriginalTargets_AfterMC'!AP417</f>
        <v>0</v>
      </c>
      <c r="AG132" s="482"/>
      <c r="AH132" s="487">
        <f>'[2]1.2_OriginalTargets_AfterMC'!AR417</f>
        <v>0</v>
      </c>
      <c r="AI132" s="487">
        <f>'[2]1.2_OriginalTargets_AfterMC'!AS417</f>
        <v>0</v>
      </c>
      <c r="AJ132" s="487">
        <f>'[2]1.2_OriginalTargets_AfterMC'!AT417</f>
        <v>0</v>
      </c>
      <c r="AK132" s="487">
        <f>'[2]1.2_OriginalTargets_AfterMC'!AU417</f>
        <v>0</v>
      </c>
      <c r="AL132" s="487">
        <f>'[2]1.2_OriginalTargets_AfterMC'!AV417</f>
        <v>0</v>
      </c>
      <c r="AM132" s="488">
        <f>'[2]1.2_OriginalTargets_AfterMC'!AW417</f>
        <v>0</v>
      </c>
      <c r="AN132" s="482"/>
      <c r="AO132" s="487">
        <f>'[2]1.2_OriginalTargets_AfterMC'!AY417</f>
        <v>0</v>
      </c>
      <c r="AP132" s="487">
        <f>'[2]1.2_OriginalTargets_AfterMC'!AZ417</f>
        <v>0</v>
      </c>
      <c r="AQ132" s="487">
        <f>'[2]1.2_OriginalTargets_AfterMC'!BA417</f>
        <v>0</v>
      </c>
      <c r="AR132" s="487">
        <f>'[2]1.2_OriginalTargets_AfterMC'!BB417</f>
        <v>0</v>
      </c>
      <c r="AS132" s="487">
        <f>'[2]1.2_OriginalTargets_AfterMC'!BC417</f>
        <v>0</v>
      </c>
      <c r="AT132" s="488">
        <f>'[2]1.2_OriginalTargets_AfterMC'!BD417</f>
        <v>0</v>
      </c>
      <c r="AU132" s="482"/>
      <c r="AV132" s="487">
        <f>'[2]1.2_OriginalTargets_AfterMC'!BF417</f>
        <v>0</v>
      </c>
      <c r="AW132" s="487">
        <f>'[2]1.2_OriginalTargets_AfterMC'!BG417</f>
        <v>0</v>
      </c>
      <c r="AX132" s="487">
        <f>'[2]1.2_OriginalTargets_AfterMC'!BH417</f>
        <v>0</v>
      </c>
      <c r="AY132" s="487">
        <f>'[2]1.2_OriginalTargets_AfterMC'!BI417</f>
        <v>0</v>
      </c>
      <c r="AZ132" s="487">
        <f>'[2]1.2_OriginalTargets_AfterMC'!BJ417</f>
        <v>0</v>
      </c>
      <c r="BA132" s="488">
        <f>'[2]1.2_OriginalTargets_AfterMC'!BK417</f>
        <v>0</v>
      </c>
    </row>
    <row r="133" spans="1:53" ht="13.5" thickBot="1" x14ac:dyDescent="0.4">
      <c r="A133" s="483"/>
      <c r="B133" s="489"/>
      <c r="C133" s="490"/>
      <c r="D133" s="491"/>
      <c r="E133" s="492" t="s">
        <v>34</v>
      </c>
      <c r="F133" s="493">
        <f>'[2]1.2_OriginalTargets_AfterMC'!I418</f>
        <v>0</v>
      </c>
      <c r="G133" s="493">
        <f>'[2]1.2_OriginalTargets_AfterMC'!J418</f>
        <v>0</v>
      </c>
      <c r="H133" s="493">
        <f>'[2]1.2_OriginalTargets_AfterMC'!K418</f>
        <v>0</v>
      </c>
      <c r="I133" s="493">
        <f>'[2]1.2_OriginalTargets_AfterMC'!L418</f>
        <v>0</v>
      </c>
      <c r="J133" s="493">
        <f>'[2]1.2_OriginalTargets_AfterMC'!M418</f>
        <v>0</v>
      </c>
      <c r="K133" s="494">
        <f>'[2]1.2_OriginalTargets_AfterMC'!N418</f>
        <v>0</v>
      </c>
      <c r="M133" s="493">
        <f>'[2]1.2_OriginalTargets_AfterMC'!S418</f>
        <v>0</v>
      </c>
      <c r="N133" s="493">
        <f>'[2]1.2_OriginalTargets_AfterMC'!T418</f>
        <v>0</v>
      </c>
      <c r="O133" s="493">
        <f>'[2]1.2_OriginalTargets_AfterMC'!U418</f>
        <v>0</v>
      </c>
      <c r="P133" s="493">
        <f>'[2]1.2_OriginalTargets_AfterMC'!V418</f>
        <v>0</v>
      </c>
      <c r="Q133" s="493">
        <f>'[2]1.2_OriginalTargets_AfterMC'!W418</f>
        <v>0</v>
      </c>
      <c r="R133" s="494">
        <f>'[2]1.2_OriginalTargets_AfterMC'!X418</f>
        <v>0</v>
      </c>
      <c r="T133" s="493">
        <f>'[2]1.2_OriginalTargets_AfterMC'!AC418</f>
        <v>0</v>
      </c>
      <c r="U133" s="493">
        <f>'[2]1.2_OriginalTargets_AfterMC'!AD418</f>
        <v>0</v>
      </c>
      <c r="V133" s="493">
        <f>'[2]1.2_OriginalTargets_AfterMC'!AE418</f>
        <v>0</v>
      </c>
      <c r="W133" s="493">
        <f>'[2]1.2_OriginalTargets_AfterMC'!AF418</f>
        <v>0</v>
      </c>
      <c r="X133" s="493">
        <f>'[2]1.2_OriginalTargets_AfterMC'!AG418</f>
        <v>0</v>
      </c>
      <c r="Y133" s="494">
        <f>'[2]1.2_OriginalTargets_AfterMC'!AH418</f>
        <v>0</v>
      </c>
      <c r="AA133" s="493">
        <f>'[2]1.2_OriginalTargets_AfterMC'!AK418</f>
        <v>0</v>
      </c>
      <c r="AB133" s="493">
        <f>'[2]1.2_OriginalTargets_AfterMC'!AL418</f>
        <v>0</v>
      </c>
      <c r="AC133" s="493">
        <f>'[2]1.2_OriginalTargets_AfterMC'!AM418</f>
        <v>0</v>
      </c>
      <c r="AD133" s="493">
        <f>'[2]1.2_OriginalTargets_AfterMC'!AN418</f>
        <v>0</v>
      </c>
      <c r="AE133" s="493">
        <f>'[2]1.2_OriginalTargets_AfterMC'!AO418</f>
        <v>0</v>
      </c>
      <c r="AF133" s="494">
        <f>'[2]1.2_OriginalTargets_AfterMC'!AP418</f>
        <v>0</v>
      </c>
      <c r="AG133" s="482"/>
      <c r="AH133" s="493">
        <f>'[2]1.2_OriginalTargets_AfterMC'!AR418</f>
        <v>0</v>
      </c>
      <c r="AI133" s="493">
        <f>'[2]1.2_OriginalTargets_AfterMC'!AS418</f>
        <v>0</v>
      </c>
      <c r="AJ133" s="493">
        <f>'[2]1.2_OriginalTargets_AfterMC'!AT418</f>
        <v>0</v>
      </c>
      <c r="AK133" s="493">
        <f>'[2]1.2_OriginalTargets_AfterMC'!AU418</f>
        <v>0</v>
      </c>
      <c r="AL133" s="493">
        <f>'[2]1.2_OriginalTargets_AfterMC'!AV418</f>
        <v>0</v>
      </c>
      <c r="AM133" s="494">
        <f>'[2]1.2_OriginalTargets_AfterMC'!AW418</f>
        <v>0</v>
      </c>
      <c r="AN133" s="482"/>
      <c r="AO133" s="493">
        <f>'[2]1.2_OriginalTargets_AfterMC'!AY418</f>
        <v>0</v>
      </c>
      <c r="AP133" s="493">
        <f>'[2]1.2_OriginalTargets_AfterMC'!AZ418</f>
        <v>0</v>
      </c>
      <c r="AQ133" s="493">
        <f>'[2]1.2_OriginalTargets_AfterMC'!BA418</f>
        <v>0</v>
      </c>
      <c r="AR133" s="493">
        <f>'[2]1.2_OriginalTargets_AfterMC'!BB418</f>
        <v>0</v>
      </c>
      <c r="AS133" s="493">
        <f>'[2]1.2_OriginalTargets_AfterMC'!BC418</f>
        <v>0</v>
      </c>
      <c r="AT133" s="494">
        <f>'[2]1.2_OriginalTargets_AfterMC'!BD418</f>
        <v>0</v>
      </c>
      <c r="AU133" s="482"/>
      <c r="AV133" s="493">
        <f>'[2]1.2_OriginalTargets_AfterMC'!BF418</f>
        <v>0</v>
      </c>
      <c r="AW133" s="493">
        <f>'[2]1.2_OriginalTargets_AfterMC'!BG418</f>
        <v>0</v>
      </c>
      <c r="AX133" s="493">
        <f>'[2]1.2_OriginalTargets_AfterMC'!BH418</f>
        <v>0</v>
      </c>
      <c r="AY133" s="493">
        <f>'[2]1.2_OriginalTargets_AfterMC'!BI418</f>
        <v>0</v>
      </c>
      <c r="AZ133" s="493">
        <f>'[2]1.2_OriginalTargets_AfterMC'!BJ418</f>
        <v>0</v>
      </c>
      <c r="BA133" s="494">
        <f>'[2]1.2_OriginalTargets_AfterMC'!BK418</f>
        <v>0</v>
      </c>
    </row>
    <row r="134" spans="1:53" ht="25.5" x14ac:dyDescent="0.35">
      <c r="A134" s="495" t="s">
        <v>20</v>
      </c>
      <c r="B134" s="476">
        <v>9</v>
      </c>
      <c r="C134" s="477" t="s">
        <v>58</v>
      </c>
      <c r="D134" s="478" t="s">
        <v>36</v>
      </c>
      <c r="E134" s="496" t="s">
        <v>31</v>
      </c>
      <c r="F134" s="480">
        <f>'[2]1.2_OriginalTargets_AfterMC'!I419</f>
        <v>0</v>
      </c>
      <c r="G134" s="480">
        <f>'[2]1.2_OriginalTargets_AfterMC'!J419</f>
        <v>0</v>
      </c>
      <c r="H134" s="480">
        <f>'[2]1.2_OriginalTargets_AfterMC'!K419</f>
        <v>0</v>
      </c>
      <c r="I134" s="480">
        <f>'[2]1.2_OriginalTargets_AfterMC'!L419</f>
        <v>0</v>
      </c>
      <c r="J134" s="480">
        <f>'[2]1.2_OriginalTargets_AfterMC'!M419</f>
        <v>0</v>
      </c>
      <c r="K134" s="481">
        <f>'[2]1.2_OriginalTargets_AfterMC'!N419</f>
        <v>0</v>
      </c>
      <c r="M134" s="480">
        <f>'[2]1.2_OriginalTargets_AfterMC'!S419</f>
        <v>0</v>
      </c>
      <c r="N134" s="480">
        <f>'[2]1.2_OriginalTargets_AfterMC'!T419</f>
        <v>0</v>
      </c>
      <c r="O134" s="480">
        <f>'[2]1.2_OriginalTargets_AfterMC'!U419</f>
        <v>0</v>
      </c>
      <c r="P134" s="480">
        <f>'[2]1.2_OriginalTargets_AfterMC'!V419</f>
        <v>0</v>
      </c>
      <c r="Q134" s="480">
        <f>'[2]1.2_OriginalTargets_AfterMC'!W419</f>
        <v>0</v>
      </c>
      <c r="R134" s="481">
        <f>'[2]1.2_OriginalTargets_AfterMC'!X419</f>
        <v>0</v>
      </c>
      <c r="T134" s="480">
        <f>'[2]1.2_OriginalTargets_AfterMC'!AC419</f>
        <v>0</v>
      </c>
      <c r="U134" s="480">
        <f>'[2]1.2_OriginalTargets_AfterMC'!AD419</f>
        <v>0</v>
      </c>
      <c r="V134" s="480">
        <f>'[2]1.2_OriginalTargets_AfterMC'!AE419</f>
        <v>0</v>
      </c>
      <c r="W134" s="480">
        <f>'[2]1.2_OriginalTargets_AfterMC'!AF419</f>
        <v>0</v>
      </c>
      <c r="X134" s="480">
        <f>'[2]1.2_OriginalTargets_AfterMC'!AG419</f>
        <v>0</v>
      </c>
      <c r="Y134" s="481">
        <f>'[2]1.2_OriginalTargets_AfterMC'!AH419</f>
        <v>0</v>
      </c>
      <c r="AA134" s="480">
        <f>'[2]1.2_OriginalTargets_AfterMC'!AK419</f>
        <v>0</v>
      </c>
      <c r="AB134" s="480">
        <f>'[2]1.2_OriginalTargets_AfterMC'!AL419</f>
        <v>0</v>
      </c>
      <c r="AC134" s="480">
        <f>'[2]1.2_OriginalTargets_AfterMC'!AM419</f>
        <v>0</v>
      </c>
      <c r="AD134" s="480">
        <f>'[2]1.2_OriginalTargets_AfterMC'!AN419</f>
        <v>0</v>
      </c>
      <c r="AE134" s="480">
        <f>'[2]1.2_OriginalTargets_AfterMC'!AO419</f>
        <v>0</v>
      </c>
      <c r="AF134" s="481">
        <f>'[2]1.2_OriginalTargets_AfterMC'!AP419</f>
        <v>0</v>
      </c>
      <c r="AG134" s="482"/>
      <c r="AH134" s="480">
        <f>'[2]1.2_OriginalTargets_AfterMC'!AR419</f>
        <v>0</v>
      </c>
      <c r="AI134" s="480">
        <f>'[2]1.2_OriginalTargets_AfterMC'!AS419</f>
        <v>0</v>
      </c>
      <c r="AJ134" s="480">
        <f>'[2]1.2_OriginalTargets_AfterMC'!AT419</f>
        <v>0</v>
      </c>
      <c r="AK134" s="480">
        <f>'[2]1.2_OriginalTargets_AfterMC'!AU419</f>
        <v>0</v>
      </c>
      <c r="AL134" s="480">
        <f>'[2]1.2_OriginalTargets_AfterMC'!AV419</f>
        <v>0</v>
      </c>
      <c r="AM134" s="481">
        <f>'[2]1.2_OriginalTargets_AfterMC'!AW419</f>
        <v>0</v>
      </c>
      <c r="AN134" s="482"/>
      <c r="AO134" s="480">
        <f>'[2]1.2_OriginalTargets_AfterMC'!AY419</f>
        <v>0</v>
      </c>
      <c r="AP134" s="480">
        <f>'[2]1.2_OriginalTargets_AfterMC'!AZ419</f>
        <v>0</v>
      </c>
      <c r="AQ134" s="480">
        <f>'[2]1.2_OriginalTargets_AfterMC'!BA419</f>
        <v>0</v>
      </c>
      <c r="AR134" s="480">
        <f>'[2]1.2_OriginalTargets_AfterMC'!BB419</f>
        <v>0</v>
      </c>
      <c r="AS134" s="480">
        <f>'[2]1.2_OriginalTargets_AfterMC'!BC419</f>
        <v>0</v>
      </c>
      <c r="AT134" s="481">
        <f>'[2]1.2_OriginalTargets_AfterMC'!BD419</f>
        <v>0</v>
      </c>
      <c r="AU134" s="482"/>
      <c r="AV134" s="480">
        <f>'[2]1.2_OriginalTargets_AfterMC'!BF419</f>
        <v>0</v>
      </c>
      <c r="AW134" s="480">
        <f>'[2]1.2_OriginalTargets_AfterMC'!BG419</f>
        <v>0</v>
      </c>
      <c r="AX134" s="480">
        <f>'[2]1.2_OriginalTargets_AfterMC'!BH419</f>
        <v>0</v>
      </c>
      <c r="AY134" s="480">
        <f>'[2]1.2_OriginalTargets_AfterMC'!BI419</f>
        <v>0</v>
      </c>
      <c r="AZ134" s="480">
        <f>'[2]1.2_OriginalTargets_AfterMC'!BJ419</f>
        <v>0</v>
      </c>
      <c r="BA134" s="481">
        <f>'[2]1.2_OriginalTargets_AfterMC'!BK419</f>
        <v>0</v>
      </c>
    </row>
    <row r="135" spans="1:53" ht="13.15" x14ac:dyDescent="0.35">
      <c r="A135" s="483"/>
      <c r="B135" s="484"/>
      <c r="C135" s="485"/>
      <c r="D135" s="486"/>
      <c r="E135" s="479" t="s">
        <v>32</v>
      </c>
      <c r="F135" s="487">
        <f>'[2]1.2_OriginalTargets_AfterMC'!I420</f>
        <v>0</v>
      </c>
      <c r="G135" s="487">
        <f>'[2]1.2_OriginalTargets_AfterMC'!J420</f>
        <v>0</v>
      </c>
      <c r="H135" s="487">
        <f>'[2]1.2_OriginalTargets_AfterMC'!K420</f>
        <v>0</v>
      </c>
      <c r="I135" s="487">
        <f>'[2]1.2_OriginalTargets_AfterMC'!L420</f>
        <v>0</v>
      </c>
      <c r="J135" s="487">
        <f>'[2]1.2_OriginalTargets_AfterMC'!M420</f>
        <v>0</v>
      </c>
      <c r="K135" s="488">
        <f>'[2]1.2_OriginalTargets_AfterMC'!N420</f>
        <v>0</v>
      </c>
      <c r="M135" s="487">
        <f>'[2]1.2_OriginalTargets_AfterMC'!S420</f>
        <v>0</v>
      </c>
      <c r="N135" s="487">
        <f>'[2]1.2_OriginalTargets_AfterMC'!T420</f>
        <v>0</v>
      </c>
      <c r="O135" s="487">
        <f>'[2]1.2_OriginalTargets_AfterMC'!U420</f>
        <v>0</v>
      </c>
      <c r="P135" s="487">
        <f>'[2]1.2_OriginalTargets_AfterMC'!V420</f>
        <v>0</v>
      </c>
      <c r="Q135" s="487">
        <f>'[2]1.2_OriginalTargets_AfterMC'!W420</f>
        <v>0</v>
      </c>
      <c r="R135" s="488">
        <f>'[2]1.2_OriginalTargets_AfterMC'!X420</f>
        <v>0</v>
      </c>
      <c r="T135" s="487">
        <f>'[2]1.2_OriginalTargets_AfterMC'!AC420</f>
        <v>0</v>
      </c>
      <c r="U135" s="487">
        <f>'[2]1.2_OriginalTargets_AfterMC'!AD420</f>
        <v>0</v>
      </c>
      <c r="V135" s="487">
        <f>'[2]1.2_OriginalTargets_AfterMC'!AE420</f>
        <v>0</v>
      </c>
      <c r="W135" s="487">
        <f>'[2]1.2_OriginalTargets_AfterMC'!AF420</f>
        <v>0</v>
      </c>
      <c r="X135" s="487">
        <f>'[2]1.2_OriginalTargets_AfterMC'!AG420</f>
        <v>0</v>
      </c>
      <c r="Y135" s="488">
        <f>'[2]1.2_OriginalTargets_AfterMC'!AH420</f>
        <v>0</v>
      </c>
      <c r="AA135" s="487">
        <f>'[2]1.2_OriginalTargets_AfterMC'!AK420</f>
        <v>0</v>
      </c>
      <c r="AB135" s="487">
        <f>'[2]1.2_OriginalTargets_AfterMC'!AL420</f>
        <v>0</v>
      </c>
      <c r="AC135" s="487">
        <f>'[2]1.2_OriginalTargets_AfterMC'!AM420</f>
        <v>0</v>
      </c>
      <c r="AD135" s="487">
        <f>'[2]1.2_OriginalTargets_AfterMC'!AN420</f>
        <v>0</v>
      </c>
      <c r="AE135" s="487">
        <f>'[2]1.2_OriginalTargets_AfterMC'!AO420</f>
        <v>0</v>
      </c>
      <c r="AF135" s="488">
        <f>'[2]1.2_OriginalTargets_AfterMC'!AP420</f>
        <v>0</v>
      </c>
      <c r="AG135" s="482"/>
      <c r="AH135" s="487">
        <f>'[2]1.2_OriginalTargets_AfterMC'!AR420</f>
        <v>0</v>
      </c>
      <c r="AI135" s="487">
        <f>'[2]1.2_OriginalTargets_AfterMC'!AS420</f>
        <v>0</v>
      </c>
      <c r="AJ135" s="487">
        <f>'[2]1.2_OriginalTargets_AfterMC'!AT420</f>
        <v>0</v>
      </c>
      <c r="AK135" s="487">
        <f>'[2]1.2_OriginalTargets_AfterMC'!AU420</f>
        <v>0</v>
      </c>
      <c r="AL135" s="487">
        <f>'[2]1.2_OriginalTargets_AfterMC'!AV420</f>
        <v>0</v>
      </c>
      <c r="AM135" s="488">
        <f>'[2]1.2_OriginalTargets_AfterMC'!AW420</f>
        <v>0</v>
      </c>
      <c r="AN135" s="482"/>
      <c r="AO135" s="487">
        <f>'[2]1.2_OriginalTargets_AfterMC'!AY420</f>
        <v>0</v>
      </c>
      <c r="AP135" s="487">
        <f>'[2]1.2_OriginalTargets_AfterMC'!AZ420</f>
        <v>0</v>
      </c>
      <c r="AQ135" s="487">
        <f>'[2]1.2_OriginalTargets_AfterMC'!BA420</f>
        <v>0</v>
      </c>
      <c r="AR135" s="487">
        <f>'[2]1.2_OriginalTargets_AfterMC'!BB420</f>
        <v>0</v>
      </c>
      <c r="AS135" s="487">
        <f>'[2]1.2_OriginalTargets_AfterMC'!BC420</f>
        <v>0</v>
      </c>
      <c r="AT135" s="488">
        <f>'[2]1.2_OriginalTargets_AfterMC'!BD420</f>
        <v>0</v>
      </c>
      <c r="AU135" s="482"/>
      <c r="AV135" s="487">
        <f>'[2]1.2_OriginalTargets_AfterMC'!BF420</f>
        <v>0</v>
      </c>
      <c r="AW135" s="487">
        <f>'[2]1.2_OriginalTargets_AfterMC'!BG420</f>
        <v>0</v>
      </c>
      <c r="AX135" s="487">
        <f>'[2]1.2_OriginalTargets_AfterMC'!BH420</f>
        <v>0</v>
      </c>
      <c r="AY135" s="487">
        <f>'[2]1.2_OriginalTargets_AfterMC'!BI420</f>
        <v>0</v>
      </c>
      <c r="AZ135" s="487">
        <f>'[2]1.2_OriginalTargets_AfterMC'!BJ420</f>
        <v>0</v>
      </c>
      <c r="BA135" s="488">
        <f>'[2]1.2_OriginalTargets_AfterMC'!BK420</f>
        <v>0</v>
      </c>
    </row>
    <row r="136" spans="1:53" ht="13.15" x14ac:dyDescent="0.35">
      <c r="A136" s="483"/>
      <c r="B136" s="484"/>
      <c r="C136" s="485"/>
      <c r="D136" s="486"/>
      <c r="E136" s="479" t="s">
        <v>33</v>
      </c>
      <c r="F136" s="487">
        <f>'[2]1.2_OriginalTargets_AfterMC'!I421</f>
        <v>0</v>
      </c>
      <c r="G136" s="487">
        <f>'[2]1.2_OriginalTargets_AfterMC'!J421</f>
        <v>0</v>
      </c>
      <c r="H136" s="487">
        <f>'[2]1.2_OriginalTargets_AfterMC'!K421</f>
        <v>0</v>
      </c>
      <c r="I136" s="487">
        <f>'[2]1.2_OriginalTargets_AfterMC'!L421</f>
        <v>0</v>
      </c>
      <c r="J136" s="487">
        <f>'[2]1.2_OriginalTargets_AfterMC'!M421</f>
        <v>0</v>
      </c>
      <c r="K136" s="488">
        <f>'[2]1.2_OriginalTargets_AfterMC'!N421</f>
        <v>0</v>
      </c>
      <c r="M136" s="487">
        <f>'[2]1.2_OriginalTargets_AfterMC'!S421</f>
        <v>0</v>
      </c>
      <c r="N136" s="487">
        <f>'[2]1.2_OriginalTargets_AfterMC'!T421</f>
        <v>0</v>
      </c>
      <c r="O136" s="487">
        <f>'[2]1.2_OriginalTargets_AfterMC'!U421</f>
        <v>0</v>
      </c>
      <c r="P136" s="487">
        <f>'[2]1.2_OriginalTargets_AfterMC'!V421</f>
        <v>0</v>
      </c>
      <c r="Q136" s="487">
        <f>'[2]1.2_OriginalTargets_AfterMC'!W421</f>
        <v>0</v>
      </c>
      <c r="R136" s="488">
        <f>'[2]1.2_OriginalTargets_AfterMC'!X421</f>
        <v>0</v>
      </c>
      <c r="T136" s="487">
        <f>'[2]1.2_OriginalTargets_AfterMC'!AC421</f>
        <v>0</v>
      </c>
      <c r="U136" s="487">
        <f>'[2]1.2_OriginalTargets_AfterMC'!AD421</f>
        <v>0</v>
      </c>
      <c r="V136" s="487">
        <f>'[2]1.2_OriginalTargets_AfterMC'!AE421</f>
        <v>0</v>
      </c>
      <c r="W136" s="487">
        <f>'[2]1.2_OriginalTargets_AfterMC'!AF421</f>
        <v>0</v>
      </c>
      <c r="X136" s="487">
        <f>'[2]1.2_OriginalTargets_AfterMC'!AG421</f>
        <v>0</v>
      </c>
      <c r="Y136" s="488">
        <f>'[2]1.2_OriginalTargets_AfterMC'!AH421</f>
        <v>0</v>
      </c>
      <c r="AA136" s="487">
        <f>'[2]1.2_OriginalTargets_AfterMC'!AK421</f>
        <v>0</v>
      </c>
      <c r="AB136" s="487">
        <f>'[2]1.2_OriginalTargets_AfterMC'!AL421</f>
        <v>0</v>
      </c>
      <c r="AC136" s="487">
        <f>'[2]1.2_OriginalTargets_AfterMC'!AM421</f>
        <v>0</v>
      </c>
      <c r="AD136" s="487">
        <f>'[2]1.2_OriginalTargets_AfterMC'!AN421</f>
        <v>0</v>
      </c>
      <c r="AE136" s="487">
        <f>'[2]1.2_OriginalTargets_AfterMC'!AO421</f>
        <v>0</v>
      </c>
      <c r="AF136" s="488">
        <f>'[2]1.2_OriginalTargets_AfterMC'!AP421</f>
        <v>0</v>
      </c>
      <c r="AG136" s="482"/>
      <c r="AH136" s="487">
        <f>'[2]1.2_OriginalTargets_AfterMC'!AR421</f>
        <v>0</v>
      </c>
      <c r="AI136" s="487">
        <f>'[2]1.2_OriginalTargets_AfterMC'!AS421</f>
        <v>0</v>
      </c>
      <c r="AJ136" s="487">
        <f>'[2]1.2_OriginalTargets_AfterMC'!AT421</f>
        <v>0</v>
      </c>
      <c r="AK136" s="487">
        <f>'[2]1.2_OriginalTargets_AfterMC'!AU421</f>
        <v>0</v>
      </c>
      <c r="AL136" s="487">
        <f>'[2]1.2_OriginalTargets_AfterMC'!AV421</f>
        <v>0</v>
      </c>
      <c r="AM136" s="488">
        <f>'[2]1.2_OriginalTargets_AfterMC'!AW421</f>
        <v>0</v>
      </c>
      <c r="AN136" s="482"/>
      <c r="AO136" s="487">
        <f>'[2]1.2_OriginalTargets_AfterMC'!AY421</f>
        <v>0</v>
      </c>
      <c r="AP136" s="487">
        <f>'[2]1.2_OriginalTargets_AfterMC'!AZ421</f>
        <v>0</v>
      </c>
      <c r="AQ136" s="487">
        <f>'[2]1.2_OriginalTargets_AfterMC'!BA421</f>
        <v>0</v>
      </c>
      <c r="AR136" s="487">
        <f>'[2]1.2_OriginalTargets_AfterMC'!BB421</f>
        <v>0</v>
      </c>
      <c r="AS136" s="487">
        <f>'[2]1.2_OriginalTargets_AfterMC'!BC421</f>
        <v>0</v>
      </c>
      <c r="AT136" s="488">
        <f>'[2]1.2_OriginalTargets_AfterMC'!BD421</f>
        <v>0</v>
      </c>
      <c r="AU136" s="482"/>
      <c r="AV136" s="487">
        <f>'[2]1.2_OriginalTargets_AfterMC'!BF421</f>
        <v>0</v>
      </c>
      <c r="AW136" s="487">
        <f>'[2]1.2_OriginalTargets_AfterMC'!BG421</f>
        <v>0</v>
      </c>
      <c r="AX136" s="487">
        <f>'[2]1.2_OriginalTargets_AfterMC'!BH421</f>
        <v>0</v>
      </c>
      <c r="AY136" s="487">
        <f>'[2]1.2_OriginalTargets_AfterMC'!BI421</f>
        <v>0</v>
      </c>
      <c r="AZ136" s="487">
        <f>'[2]1.2_OriginalTargets_AfterMC'!BJ421</f>
        <v>0</v>
      </c>
      <c r="BA136" s="488">
        <f>'[2]1.2_OriginalTargets_AfterMC'!BK421</f>
        <v>0</v>
      </c>
    </row>
    <row r="137" spans="1:53" ht="13.5" thickBot="1" x14ac:dyDescent="0.4">
      <c r="A137" s="483"/>
      <c r="B137" s="489"/>
      <c r="C137" s="490"/>
      <c r="D137" s="491"/>
      <c r="E137" s="492" t="s">
        <v>34</v>
      </c>
      <c r="F137" s="493">
        <f>'[2]1.2_OriginalTargets_AfterMC'!I422</f>
        <v>0</v>
      </c>
      <c r="G137" s="493">
        <f>'[2]1.2_OriginalTargets_AfterMC'!J422</f>
        <v>0</v>
      </c>
      <c r="H137" s="493">
        <f>'[2]1.2_OriginalTargets_AfterMC'!K422</f>
        <v>0</v>
      </c>
      <c r="I137" s="493">
        <f>'[2]1.2_OriginalTargets_AfterMC'!L422</f>
        <v>0</v>
      </c>
      <c r="J137" s="493">
        <f>'[2]1.2_OriginalTargets_AfterMC'!M422</f>
        <v>0</v>
      </c>
      <c r="K137" s="494">
        <f>'[2]1.2_OriginalTargets_AfterMC'!N422</f>
        <v>0</v>
      </c>
      <c r="M137" s="493">
        <f>'[2]1.2_OriginalTargets_AfterMC'!S422</f>
        <v>0</v>
      </c>
      <c r="N137" s="493">
        <f>'[2]1.2_OriginalTargets_AfterMC'!T422</f>
        <v>0</v>
      </c>
      <c r="O137" s="493">
        <f>'[2]1.2_OriginalTargets_AfterMC'!U422</f>
        <v>0</v>
      </c>
      <c r="P137" s="493">
        <f>'[2]1.2_OriginalTargets_AfterMC'!V422</f>
        <v>0</v>
      </c>
      <c r="Q137" s="493">
        <f>'[2]1.2_OriginalTargets_AfterMC'!W422</f>
        <v>0</v>
      </c>
      <c r="R137" s="494">
        <f>'[2]1.2_OriginalTargets_AfterMC'!X422</f>
        <v>0</v>
      </c>
      <c r="T137" s="493">
        <f>'[2]1.2_OriginalTargets_AfterMC'!AC422</f>
        <v>0</v>
      </c>
      <c r="U137" s="493">
        <f>'[2]1.2_OriginalTargets_AfterMC'!AD422</f>
        <v>0</v>
      </c>
      <c r="V137" s="493">
        <f>'[2]1.2_OriginalTargets_AfterMC'!AE422</f>
        <v>0</v>
      </c>
      <c r="W137" s="493">
        <f>'[2]1.2_OriginalTargets_AfterMC'!AF422</f>
        <v>0</v>
      </c>
      <c r="X137" s="493">
        <f>'[2]1.2_OriginalTargets_AfterMC'!AG422</f>
        <v>0</v>
      </c>
      <c r="Y137" s="494">
        <f>'[2]1.2_OriginalTargets_AfterMC'!AH422</f>
        <v>0</v>
      </c>
      <c r="AA137" s="493">
        <f>'[2]1.2_OriginalTargets_AfterMC'!AK422</f>
        <v>0</v>
      </c>
      <c r="AB137" s="493">
        <f>'[2]1.2_OriginalTargets_AfterMC'!AL422</f>
        <v>0</v>
      </c>
      <c r="AC137" s="493">
        <f>'[2]1.2_OriginalTargets_AfterMC'!AM422</f>
        <v>0</v>
      </c>
      <c r="AD137" s="493">
        <f>'[2]1.2_OriginalTargets_AfterMC'!AN422</f>
        <v>0</v>
      </c>
      <c r="AE137" s="493">
        <f>'[2]1.2_OriginalTargets_AfterMC'!AO422</f>
        <v>0</v>
      </c>
      <c r="AF137" s="494">
        <f>'[2]1.2_OriginalTargets_AfterMC'!AP422</f>
        <v>0</v>
      </c>
      <c r="AG137" s="482"/>
      <c r="AH137" s="493">
        <f>'[2]1.2_OriginalTargets_AfterMC'!AR422</f>
        <v>0</v>
      </c>
      <c r="AI137" s="493">
        <f>'[2]1.2_OriginalTargets_AfterMC'!AS422</f>
        <v>0</v>
      </c>
      <c r="AJ137" s="493">
        <f>'[2]1.2_OriginalTargets_AfterMC'!AT422</f>
        <v>0</v>
      </c>
      <c r="AK137" s="493">
        <f>'[2]1.2_OriginalTargets_AfterMC'!AU422</f>
        <v>0</v>
      </c>
      <c r="AL137" s="493">
        <f>'[2]1.2_OriginalTargets_AfterMC'!AV422</f>
        <v>0</v>
      </c>
      <c r="AM137" s="494">
        <f>'[2]1.2_OriginalTargets_AfterMC'!AW422</f>
        <v>0</v>
      </c>
      <c r="AN137" s="482"/>
      <c r="AO137" s="493">
        <f>'[2]1.2_OriginalTargets_AfterMC'!AY422</f>
        <v>0</v>
      </c>
      <c r="AP137" s="493">
        <f>'[2]1.2_OriginalTargets_AfterMC'!AZ422</f>
        <v>0</v>
      </c>
      <c r="AQ137" s="493">
        <f>'[2]1.2_OriginalTargets_AfterMC'!BA422</f>
        <v>0</v>
      </c>
      <c r="AR137" s="493">
        <f>'[2]1.2_OriginalTargets_AfterMC'!BB422</f>
        <v>0</v>
      </c>
      <c r="AS137" s="493">
        <f>'[2]1.2_OriginalTargets_AfterMC'!BC422</f>
        <v>0</v>
      </c>
      <c r="AT137" s="494">
        <f>'[2]1.2_OriginalTargets_AfterMC'!BD422</f>
        <v>0</v>
      </c>
      <c r="AU137" s="482"/>
      <c r="AV137" s="493">
        <f>'[2]1.2_OriginalTargets_AfterMC'!BF422</f>
        <v>0</v>
      </c>
      <c r="AW137" s="493">
        <f>'[2]1.2_OriginalTargets_AfterMC'!BG422</f>
        <v>0</v>
      </c>
      <c r="AX137" s="493">
        <f>'[2]1.2_OriginalTargets_AfterMC'!BH422</f>
        <v>0</v>
      </c>
      <c r="AY137" s="493">
        <f>'[2]1.2_OriginalTargets_AfterMC'!BI422</f>
        <v>0</v>
      </c>
      <c r="AZ137" s="493">
        <f>'[2]1.2_OriginalTargets_AfterMC'!BJ422</f>
        <v>0</v>
      </c>
      <c r="BA137" s="494">
        <f>'[2]1.2_OriginalTargets_AfterMC'!BK422</f>
        <v>0</v>
      </c>
    </row>
    <row r="138" spans="1:53" ht="25.5" x14ac:dyDescent="0.35">
      <c r="A138" s="495" t="s">
        <v>20</v>
      </c>
      <c r="B138" s="476">
        <v>10</v>
      </c>
      <c r="C138" s="477" t="s">
        <v>59</v>
      </c>
      <c r="D138" s="478" t="s">
        <v>36</v>
      </c>
      <c r="E138" s="496" t="s">
        <v>31</v>
      </c>
      <c r="F138" s="480">
        <f>'[2]1.2_OriginalTargets_AfterMC'!I423</f>
        <v>0</v>
      </c>
      <c r="G138" s="480">
        <f>'[2]1.2_OriginalTargets_AfterMC'!J423</f>
        <v>0</v>
      </c>
      <c r="H138" s="480">
        <f>'[2]1.2_OriginalTargets_AfterMC'!K423</f>
        <v>0</v>
      </c>
      <c r="I138" s="480">
        <f>'[2]1.2_OriginalTargets_AfterMC'!L423</f>
        <v>0</v>
      </c>
      <c r="J138" s="480">
        <f>'[2]1.2_OriginalTargets_AfterMC'!M423</f>
        <v>0</v>
      </c>
      <c r="K138" s="481">
        <f>'[2]1.2_OriginalTargets_AfterMC'!N423</f>
        <v>0</v>
      </c>
      <c r="M138" s="480">
        <f>'[2]1.2_OriginalTargets_AfterMC'!S423</f>
        <v>0</v>
      </c>
      <c r="N138" s="480">
        <f>'[2]1.2_OriginalTargets_AfterMC'!T423</f>
        <v>0</v>
      </c>
      <c r="O138" s="480">
        <f>'[2]1.2_OriginalTargets_AfterMC'!U423</f>
        <v>0</v>
      </c>
      <c r="P138" s="480">
        <f>'[2]1.2_OriginalTargets_AfterMC'!V423</f>
        <v>0</v>
      </c>
      <c r="Q138" s="480">
        <f>'[2]1.2_OriginalTargets_AfterMC'!W423</f>
        <v>0</v>
      </c>
      <c r="R138" s="481">
        <f>'[2]1.2_OriginalTargets_AfterMC'!X423</f>
        <v>0</v>
      </c>
      <c r="T138" s="480">
        <f>'[2]1.2_OriginalTargets_AfterMC'!AC423</f>
        <v>0</v>
      </c>
      <c r="U138" s="480">
        <f>'[2]1.2_OriginalTargets_AfterMC'!AD423</f>
        <v>0</v>
      </c>
      <c r="V138" s="480">
        <f>'[2]1.2_OriginalTargets_AfterMC'!AE423</f>
        <v>0</v>
      </c>
      <c r="W138" s="480">
        <f>'[2]1.2_OriginalTargets_AfterMC'!AF423</f>
        <v>0</v>
      </c>
      <c r="X138" s="480">
        <f>'[2]1.2_OriginalTargets_AfterMC'!AG423</f>
        <v>0</v>
      </c>
      <c r="Y138" s="481">
        <f>'[2]1.2_OriginalTargets_AfterMC'!AH423</f>
        <v>0</v>
      </c>
      <c r="AA138" s="480">
        <f>'[2]1.2_OriginalTargets_AfterMC'!AK423</f>
        <v>0</v>
      </c>
      <c r="AB138" s="480">
        <f>'[2]1.2_OriginalTargets_AfterMC'!AL423</f>
        <v>0</v>
      </c>
      <c r="AC138" s="480">
        <f>'[2]1.2_OriginalTargets_AfterMC'!AM423</f>
        <v>0</v>
      </c>
      <c r="AD138" s="480">
        <f>'[2]1.2_OriginalTargets_AfterMC'!AN423</f>
        <v>0</v>
      </c>
      <c r="AE138" s="480">
        <f>'[2]1.2_OriginalTargets_AfterMC'!AO423</f>
        <v>0</v>
      </c>
      <c r="AF138" s="481">
        <f>'[2]1.2_OriginalTargets_AfterMC'!AP423</f>
        <v>0</v>
      </c>
      <c r="AG138" s="482"/>
      <c r="AH138" s="480">
        <f>'[2]1.2_OriginalTargets_AfterMC'!AR423</f>
        <v>0</v>
      </c>
      <c r="AI138" s="480">
        <f>'[2]1.2_OriginalTargets_AfterMC'!AS423</f>
        <v>0</v>
      </c>
      <c r="AJ138" s="480">
        <f>'[2]1.2_OriginalTargets_AfterMC'!AT423</f>
        <v>0</v>
      </c>
      <c r="AK138" s="480">
        <f>'[2]1.2_OriginalTargets_AfterMC'!AU423</f>
        <v>0</v>
      </c>
      <c r="AL138" s="480">
        <f>'[2]1.2_OriginalTargets_AfterMC'!AV423</f>
        <v>0</v>
      </c>
      <c r="AM138" s="481">
        <f>'[2]1.2_OriginalTargets_AfterMC'!AW423</f>
        <v>0</v>
      </c>
      <c r="AN138" s="482"/>
      <c r="AO138" s="480">
        <f>'[2]1.2_OriginalTargets_AfterMC'!AY423</f>
        <v>0</v>
      </c>
      <c r="AP138" s="480">
        <f>'[2]1.2_OriginalTargets_AfterMC'!AZ423</f>
        <v>0</v>
      </c>
      <c r="AQ138" s="480">
        <f>'[2]1.2_OriginalTargets_AfterMC'!BA423</f>
        <v>0</v>
      </c>
      <c r="AR138" s="480">
        <f>'[2]1.2_OriginalTargets_AfterMC'!BB423</f>
        <v>0</v>
      </c>
      <c r="AS138" s="480">
        <f>'[2]1.2_OriginalTargets_AfterMC'!BC423</f>
        <v>0</v>
      </c>
      <c r="AT138" s="481">
        <f>'[2]1.2_OriginalTargets_AfterMC'!BD423</f>
        <v>0</v>
      </c>
      <c r="AU138" s="482"/>
      <c r="AV138" s="480">
        <f>'[2]1.2_OriginalTargets_AfterMC'!BF423</f>
        <v>0</v>
      </c>
      <c r="AW138" s="480">
        <f>'[2]1.2_OriginalTargets_AfterMC'!BG423</f>
        <v>0</v>
      </c>
      <c r="AX138" s="480">
        <f>'[2]1.2_OriginalTargets_AfterMC'!BH423</f>
        <v>0</v>
      </c>
      <c r="AY138" s="480">
        <f>'[2]1.2_OriginalTargets_AfterMC'!BI423</f>
        <v>0</v>
      </c>
      <c r="AZ138" s="480">
        <f>'[2]1.2_OriginalTargets_AfterMC'!BJ423</f>
        <v>0</v>
      </c>
      <c r="BA138" s="481">
        <f>'[2]1.2_OriginalTargets_AfterMC'!BK423</f>
        <v>0</v>
      </c>
    </row>
    <row r="139" spans="1:53" ht="13.15" x14ac:dyDescent="0.35">
      <c r="A139" s="483"/>
      <c r="B139" s="484"/>
      <c r="C139" s="485"/>
      <c r="D139" s="486"/>
      <c r="E139" s="479" t="s">
        <v>32</v>
      </c>
      <c r="F139" s="487">
        <f>'[2]1.2_OriginalTargets_AfterMC'!I424</f>
        <v>0</v>
      </c>
      <c r="G139" s="487">
        <f>'[2]1.2_OriginalTargets_AfterMC'!J424</f>
        <v>0</v>
      </c>
      <c r="H139" s="487">
        <f>'[2]1.2_OriginalTargets_AfterMC'!K424</f>
        <v>0</v>
      </c>
      <c r="I139" s="487">
        <f>'[2]1.2_OriginalTargets_AfterMC'!L424</f>
        <v>0</v>
      </c>
      <c r="J139" s="487">
        <f>'[2]1.2_OriginalTargets_AfterMC'!M424</f>
        <v>0</v>
      </c>
      <c r="K139" s="488">
        <f>'[2]1.2_OriginalTargets_AfterMC'!N424</f>
        <v>0</v>
      </c>
      <c r="M139" s="487">
        <f>'[2]1.2_OriginalTargets_AfterMC'!S424</f>
        <v>0</v>
      </c>
      <c r="N139" s="487">
        <f>'[2]1.2_OriginalTargets_AfterMC'!T424</f>
        <v>0</v>
      </c>
      <c r="O139" s="487">
        <f>'[2]1.2_OriginalTargets_AfterMC'!U424</f>
        <v>0</v>
      </c>
      <c r="P139" s="487">
        <f>'[2]1.2_OriginalTargets_AfterMC'!V424</f>
        <v>0</v>
      </c>
      <c r="Q139" s="487">
        <f>'[2]1.2_OriginalTargets_AfterMC'!W424</f>
        <v>0</v>
      </c>
      <c r="R139" s="488">
        <f>'[2]1.2_OriginalTargets_AfterMC'!X424</f>
        <v>0</v>
      </c>
      <c r="T139" s="487">
        <f>'[2]1.2_OriginalTargets_AfterMC'!AC424</f>
        <v>0</v>
      </c>
      <c r="U139" s="487">
        <f>'[2]1.2_OriginalTargets_AfterMC'!AD424</f>
        <v>0</v>
      </c>
      <c r="V139" s="487">
        <f>'[2]1.2_OriginalTargets_AfterMC'!AE424</f>
        <v>0</v>
      </c>
      <c r="W139" s="487">
        <f>'[2]1.2_OriginalTargets_AfterMC'!AF424</f>
        <v>0</v>
      </c>
      <c r="X139" s="487">
        <f>'[2]1.2_OriginalTargets_AfterMC'!AG424</f>
        <v>0</v>
      </c>
      <c r="Y139" s="488">
        <f>'[2]1.2_OriginalTargets_AfterMC'!AH424</f>
        <v>0</v>
      </c>
      <c r="AA139" s="487">
        <f>'[2]1.2_OriginalTargets_AfterMC'!AK424</f>
        <v>0</v>
      </c>
      <c r="AB139" s="487">
        <f>'[2]1.2_OriginalTargets_AfterMC'!AL424</f>
        <v>0</v>
      </c>
      <c r="AC139" s="487">
        <f>'[2]1.2_OriginalTargets_AfterMC'!AM424</f>
        <v>0</v>
      </c>
      <c r="AD139" s="487">
        <f>'[2]1.2_OriginalTargets_AfterMC'!AN424</f>
        <v>0</v>
      </c>
      <c r="AE139" s="487">
        <f>'[2]1.2_OriginalTargets_AfterMC'!AO424</f>
        <v>0</v>
      </c>
      <c r="AF139" s="488">
        <f>'[2]1.2_OriginalTargets_AfterMC'!AP424</f>
        <v>0</v>
      </c>
      <c r="AG139" s="482"/>
      <c r="AH139" s="487">
        <f>'[2]1.2_OriginalTargets_AfterMC'!AR424</f>
        <v>0</v>
      </c>
      <c r="AI139" s="487">
        <f>'[2]1.2_OriginalTargets_AfterMC'!AS424</f>
        <v>0</v>
      </c>
      <c r="AJ139" s="487">
        <f>'[2]1.2_OriginalTargets_AfterMC'!AT424</f>
        <v>0</v>
      </c>
      <c r="AK139" s="487">
        <f>'[2]1.2_OriginalTargets_AfterMC'!AU424</f>
        <v>0</v>
      </c>
      <c r="AL139" s="487">
        <f>'[2]1.2_OriginalTargets_AfterMC'!AV424</f>
        <v>0</v>
      </c>
      <c r="AM139" s="488">
        <f>'[2]1.2_OriginalTargets_AfterMC'!AW424</f>
        <v>0</v>
      </c>
      <c r="AN139" s="482"/>
      <c r="AO139" s="487">
        <f>'[2]1.2_OriginalTargets_AfterMC'!AY424</f>
        <v>0</v>
      </c>
      <c r="AP139" s="487">
        <f>'[2]1.2_OriginalTargets_AfterMC'!AZ424</f>
        <v>0</v>
      </c>
      <c r="AQ139" s="487">
        <f>'[2]1.2_OriginalTargets_AfterMC'!BA424</f>
        <v>0</v>
      </c>
      <c r="AR139" s="487">
        <f>'[2]1.2_OriginalTargets_AfterMC'!BB424</f>
        <v>0</v>
      </c>
      <c r="AS139" s="487">
        <f>'[2]1.2_OriginalTargets_AfterMC'!BC424</f>
        <v>0</v>
      </c>
      <c r="AT139" s="488">
        <f>'[2]1.2_OriginalTargets_AfterMC'!BD424</f>
        <v>0</v>
      </c>
      <c r="AU139" s="482"/>
      <c r="AV139" s="487">
        <f>'[2]1.2_OriginalTargets_AfterMC'!BF424</f>
        <v>0</v>
      </c>
      <c r="AW139" s="487">
        <f>'[2]1.2_OriginalTargets_AfterMC'!BG424</f>
        <v>0</v>
      </c>
      <c r="AX139" s="487">
        <f>'[2]1.2_OriginalTargets_AfterMC'!BH424</f>
        <v>0</v>
      </c>
      <c r="AY139" s="487">
        <f>'[2]1.2_OriginalTargets_AfterMC'!BI424</f>
        <v>0</v>
      </c>
      <c r="AZ139" s="487">
        <f>'[2]1.2_OriginalTargets_AfterMC'!BJ424</f>
        <v>0</v>
      </c>
      <c r="BA139" s="488">
        <f>'[2]1.2_OriginalTargets_AfterMC'!BK424</f>
        <v>0</v>
      </c>
    </row>
    <row r="140" spans="1:53" ht="13.15" x14ac:dyDescent="0.35">
      <c r="A140" s="483"/>
      <c r="B140" s="484"/>
      <c r="C140" s="485"/>
      <c r="D140" s="486"/>
      <c r="E140" s="479" t="s">
        <v>33</v>
      </c>
      <c r="F140" s="487">
        <f>'[2]1.2_OriginalTargets_AfterMC'!I425</f>
        <v>0</v>
      </c>
      <c r="G140" s="487">
        <f>'[2]1.2_OriginalTargets_AfterMC'!J425</f>
        <v>0</v>
      </c>
      <c r="H140" s="487">
        <f>'[2]1.2_OriginalTargets_AfterMC'!K425</f>
        <v>0</v>
      </c>
      <c r="I140" s="487">
        <f>'[2]1.2_OriginalTargets_AfterMC'!L425</f>
        <v>0</v>
      </c>
      <c r="J140" s="487">
        <f>'[2]1.2_OriginalTargets_AfterMC'!M425</f>
        <v>0</v>
      </c>
      <c r="K140" s="488">
        <f>'[2]1.2_OriginalTargets_AfterMC'!N425</f>
        <v>0</v>
      </c>
      <c r="M140" s="487">
        <f>'[2]1.2_OriginalTargets_AfterMC'!S425</f>
        <v>0</v>
      </c>
      <c r="N140" s="487">
        <f>'[2]1.2_OriginalTargets_AfterMC'!T425</f>
        <v>0</v>
      </c>
      <c r="O140" s="487">
        <f>'[2]1.2_OriginalTargets_AfterMC'!U425</f>
        <v>0</v>
      </c>
      <c r="P140" s="487">
        <f>'[2]1.2_OriginalTargets_AfterMC'!V425</f>
        <v>0</v>
      </c>
      <c r="Q140" s="487">
        <f>'[2]1.2_OriginalTargets_AfterMC'!W425</f>
        <v>0</v>
      </c>
      <c r="R140" s="488">
        <f>'[2]1.2_OriginalTargets_AfterMC'!X425</f>
        <v>0</v>
      </c>
      <c r="T140" s="487">
        <f>'[2]1.2_OriginalTargets_AfterMC'!AC425</f>
        <v>0</v>
      </c>
      <c r="U140" s="487">
        <f>'[2]1.2_OriginalTargets_AfterMC'!AD425</f>
        <v>0</v>
      </c>
      <c r="V140" s="487">
        <f>'[2]1.2_OriginalTargets_AfterMC'!AE425</f>
        <v>0</v>
      </c>
      <c r="W140" s="487">
        <f>'[2]1.2_OriginalTargets_AfterMC'!AF425</f>
        <v>0</v>
      </c>
      <c r="X140" s="487">
        <f>'[2]1.2_OriginalTargets_AfterMC'!AG425</f>
        <v>0</v>
      </c>
      <c r="Y140" s="488">
        <f>'[2]1.2_OriginalTargets_AfterMC'!AH425</f>
        <v>0</v>
      </c>
      <c r="AA140" s="487">
        <f>'[2]1.2_OriginalTargets_AfterMC'!AK425</f>
        <v>0</v>
      </c>
      <c r="AB140" s="487">
        <f>'[2]1.2_OriginalTargets_AfterMC'!AL425</f>
        <v>0</v>
      </c>
      <c r="AC140" s="487">
        <f>'[2]1.2_OriginalTargets_AfterMC'!AM425</f>
        <v>0</v>
      </c>
      <c r="AD140" s="487">
        <f>'[2]1.2_OriginalTargets_AfterMC'!AN425</f>
        <v>0</v>
      </c>
      <c r="AE140" s="487">
        <f>'[2]1.2_OriginalTargets_AfterMC'!AO425</f>
        <v>0</v>
      </c>
      <c r="AF140" s="488">
        <f>'[2]1.2_OriginalTargets_AfterMC'!AP425</f>
        <v>0</v>
      </c>
      <c r="AG140" s="482"/>
      <c r="AH140" s="487">
        <f>'[2]1.2_OriginalTargets_AfterMC'!AR425</f>
        <v>0</v>
      </c>
      <c r="AI140" s="487">
        <f>'[2]1.2_OriginalTargets_AfterMC'!AS425</f>
        <v>0</v>
      </c>
      <c r="AJ140" s="487">
        <f>'[2]1.2_OriginalTargets_AfterMC'!AT425</f>
        <v>0</v>
      </c>
      <c r="AK140" s="487">
        <f>'[2]1.2_OriginalTargets_AfterMC'!AU425</f>
        <v>0</v>
      </c>
      <c r="AL140" s="487">
        <f>'[2]1.2_OriginalTargets_AfterMC'!AV425</f>
        <v>0</v>
      </c>
      <c r="AM140" s="488">
        <f>'[2]1.2_OriginalTargets_AfterMC'!AW425</f>
        <v>0</v>
      </c>
      <c r="AN140" s="482"/>
      <c r="AO140" s="487">
        <f>'[2]1.2_OriginalTargets_AfterMC'!AY425</f>
        <v>0</v>
      </c>
      <c r="AP140" s="487">
        <f>'[2]1.2_OriginalTargets_AfterMC'!AZ425</f>
        <v>0</v>
      </c>
      <c r="AQ140" s="487">
        <f>'[2]1.2_OriginalTargets_AfterMC'!BA425</f>
        <v>0</v>
      </c>
      <c r="AR140" s="487">
        <f>'[2]1.2_OriginalTargets_AfterMC'!BB425</f>
        <v>0</v>
      </c>
      <c r="AS140" s="487">
        <f>'[2]1.2_OriginalTargets_AfterMC'!BC425</f>
        <v>0</v>
      </c>
      <c r="AT140" s="488">
        <f>'[2]1.2_OriginalTargets_AfterMC'!BD425</f>
        <v>0</v>
      </c>
      <c r="AU140" s="482"/>
      <c r="AV140" s="487">
        <f>'[2]1.2_OriginalTargets_AfterMC'!BF425</f>
        <v>0</v>
      </c>
      <c r="AW140" s="487">
        <f>'[2]1.2_OriginalTargets_AfterMC'!BG425</f>
        <v>0</v>
      </c>
      <c r="AX140" s="487">
        <f>'[2]1.2_OriginalTargets_AfterMC'!BH425</f>
        <v>0</v>
      </c>
      <c r="AY140" s="487">
        <f>'[2]1.2_OriginalTargets_AfterMC'!BI425</f>
        <v>0</v>
      </c>
      <c r="AZ140" s="487">
        <f>'[2]1.2_OriginalTargets_AfterMC'!BJ425</f>
        <v>0</v>
      </c>
      <c r="BA140" s="488">
        <f>'[2]1.2_OriginalTargets_AfterMC'!BK425</f>
        <v>0</v>
      </c>
    </row>
    <row r="141" spans="1:53" ht="13.5" thickBot="1" x14ac:dyDescent="0.4">
      <c r="A141" s="483"/>
      <c r="B141" s="489"/>
      <c r="C141" s="490"/>
      <c r="D141" s="491"/>
      <c r="E141" s="492" t="s">
        <v>34</v>
      </c>
      <c r="F141" s="493">
        <f>'[2]1.2_OriginalTargets_AfterMC'!I426</f>
        <v>0</v>
      </c>
      <c r="G141" s="493">
        <f>'[2]1.2_OriginalTargets_AfterMC'!J426</f>
        <v>0</v>
      </c>
      <c r="H141" s="493">
        <f>'[2]1.2_OriginalTargets_AfterMC'!K426</f>
        <v>0</v>
      </c>
      <c r="I141" s="493">
        <f>'[2]1.2_OriginalTargets_AfterMC'!L426</f>
        <v>0</v>
      </c>
      <c r="J141" s="493">
        <f>'[2]1.2_OriginalTargets_AfterMC'!M426</f>
        <v>0</v>
      </c>
      <c r="K141" s="494">
        <f>'[2]1.2_OriginalTargets_AfterMC'!N426</f>
        <v>0</v>
      </c>
      <c r="M141" s="493">
        <f>'[2]1.2_OriginalTargets_AfterMC'!S426</f>
        <v>0</v>
      </c>
      <c r="N141" s="493">
        <f>'[2]1.2_OriginalTargets_AfterMC'!T426</f>
        <v>0</v>
      </c>
      <c r="O141" s="493">
        <f>'[2]1.2_OriginalTargets_AfterMC'!U426</f>
        <v>0</v>
      </c>
      <c r="P141" s="493">
        <f>'[2]1.2_OriginalTargets_AfterMC'!V426</f>
        <v>0</v>
      </c>
      <c r="Q141" s="493">
        <f>'[2]1.2_OriginalTargets_AfterMC'!W426</f>
        <v>0</v>
      </c>
      <c r="R141" s="494">
        <f>'[2]1.2_OriginalTargets_AfterMC'!X426</f>
        <v>0</v>
      </c>
      <c r="T141" s="493">
        <f>'[2]1.2_OriginalTargets_AfterMC'!AC426</f>
        <v>0</v>
      </c>
      <c r="U141" s="493">
        <f>'[2]1.2_OriginalTargets_AfterMC'!AD426</f>
        <v>0</v>
      </c>
      <c r="V141" s="493">
        <f>'[2]1.2_OriginalTargets_AfterMC'!AE426</f>
        <v>0</v>
      </c>
      <c r="W141" s="493">
        <f>'[2]1.2_OriginalTargets_AfterMC'!AF426</f>
        <v>0</v>
      </c>
      <c r="X141" s="493">
        <f>'[2]1.2_OriginalTargets_AfterMC'!AG426</f>
        <v>0</v>
      </c>
      <c r="Y141" s="494">
        <f>'[2]1.2_OriginalTargets_AfterMC'!AH426</f>
        <v>0</v>
      </c>
      <c r="AA141" s="493">
        <f>'[2]1.2_OriginalTargets_AfterMC'!AK426</f>
        <v>0</v>
      </c>
      <c r="AB141" s="493">
        <f>'[2]1.2_OriginalTargets_AfterMC'!AL426</f>
        <v>0</v>
      </c>
      <c r="AC141" s="493">
        <f>'[2]1.2_OriginalTargets_AfterMC'!AM426</f>
        <v>0</v>
      </c>
      <c r="AD141" s="493">
        <f>'[2]1.2_OriginalTargets_AfterMC'!AN426</f>
        <v>0</v>
      </c>
      <c r="AE141" s="493">
        <f>'[2]1.2_OriginalTargets_AfterMC'!AO426</f>
        <v>0</v>
      </c>
      <c r="AF141" s="494">
        <f>'[2]1.2_OriginalTargets_AfterMC'!AP426</f>
        <v>0</v>
      </c>
      <c r="AG141" s="482"/>
      <c r="AH141" s="493">
        <f>'[2]1.2_OriginalTargets_AfterMC'!AR426</f>
        <v>0</v>
      </c>
      <c r="AI141" s="493">
        <f>'[2]1.2_OriginalTargets_AfterMC'!AS426</f>
        <v>0</v>
      </c>
      <c r="AJ141" s="493">
        <f>'[2]1.2_OriginalTargets_AfterMC'!AT426</f>
        <v>0</v>
      </c>
      <c r="AK141" s="493">
        <f>'[2]1.2_OriginalTargets_AfterMC'!AU426</f>
        <v>0</v>
      </c>
      <c r="AL141" s="493">
        <f>'[2]1.2_OriginalTargets_AfterMC'!AV426</f>
        <v>0</v>
      </c>
      <c r="AM141" s="494">
        <f>'[2]1.2_OriginalTargets_AfterMC'!AW426</f>
        <v>0</v>
      </c>
      <c r="AN141" s="482"/>
      <c r="AO141" s="493">
        <f>'[2]1.2_OriginalTargets_AfterMC'!AY426</f>
        <v>0</v>
      </c>
      <c r="AP141" s="493">
        <f>'[2]1.2_OriginalTargets_AfterMC'!AZ426</f>
        <v>0</v>
      </c>
      <c r="AQ141" s="493">
        <f>'[2]1.2_OriginalTargets_AfterMC'!BA426</f>
        <v>0</v>
      </c>
      <c r="AR141" s="493">
        <f>'[2]1.2_OriginalTargets_AfterMC'!BB426</f>
        <v>0</v>
      </c>
      <c r="AS141" s="493">
        <f>'[2]1.2_OriginalTargets_AfterMC'!BC426</f>
        <v>0</v>
      </c>
      <c r="AT141" s="494">
        <f>'[2]1.2_OriginalTargets_AfterMC'!BD426</f>
        <v>0</v>
      </c>
      <c r="AU141" s="482"/>
      <c r="AV141" s="493">
        <f>'[2]1.2_OriginalTargets_AfterMC'!BF426</f>
        <v>0</v>
      </c>
      <c r="AW141" s="493">
        <f>'[2]1.2_OriginalTargets_AfterMC'!BG426</f>
        <v>0</v>
      </c>
      <c r="AX141" s="493">
        <f>'[2]1.2_OriginalTargets_AfterMC'!BH426</f>
        <v>0</v>
      </c>
      <c r="AY141" s="493">
        <f>'[2]1.2_OriginalTargets_AfterMC'!BI426</f>
        <v>0</v>
      </c>
      <c r="AZ141" s="493">
        <f>'[2]1.2_OriginalTargets_AfterMC'!BJ426</f>
        <v>0</v>
      </c>
      <c r="BA141" s="494">
        <f>'[2]1.2_OriginalTargets_AfterMC'!BK426</f>
        <v>0</v>
      </c>
    </row>
    <row r="142" spans="1:53" ht="26.25" x14ac:dyDescent="0.35">
      <c r="A142" s="495" t="s">
        <v>20</v>
      </c>
      <c r="B142" s="476">
        <v>12</v>
      </c>
      <c r="C142" s="477" t="s">
        <v>23</v>
      </c>
      <c r="D142" s="478" t="s">
        <v>36</v>
      </c>
      <c r="E142" s="496" t="s">
        <v>31</v>
      </c>
      <c r="F142" s="480">
        <f>'[2]1.2_OriginalTargets_AfterMC'!I427</f>
        <v>0</v>
      </c>
      <c r="G142" s="480">
        <f>'[2]1.2_OriginalTargets_AfterMC'!J427</f>
        <v>0</v>
      </c>
      <c r="H142" s="480">
        <f>'[2]1.2_OriginalTargets_AfterMC'!K427</f>
        <v>0</v>
      </c>
      <c r="I142" s="480">
        <f>'[2]1.2_OriginalTargets_AfterMC'!L427</f>
        <v>0</v>
      </c>
      <c r="J142" s="480">
        <f>'[2]1.2_OriginalTargets_AfterMC'!M427</f>
        <v>0</v>
      </c>
      <c r="K142" s="481">
        <f>'[2]1.2_OriginalTargets_AfterMC'!N427</f>
        <v>0</v>
      </c>
      <c r="M142" s="480">
        <f>'[2]1.2_OriginalTargets_AfterMC'!S427</f>
        <v>0</v>
      </c>
      <c r="N142" s="480">
        <f>'[2]1.2_OriginalTargets_AfterMC'!T427</f>
        <v>0</v>
      </c>
      <c r="O142" s="480">
        <f>'[2]1.2_OriginalTargets_AfterMC'!U427</f>
        <v>0</v>
      </c>
      <c r="P142" s="480">
        <f>'[2]1.2_OriginalTargets_AfterMC'!V427</f>
        <v>0</v>
      </c>
      <c r="Q142" s="480">
        <f>'[2]1.2_OriginalTargets_AfterMC'!W427</f>
        <v>0</v>
      </c>
      <c r="R142" s="481">
        <f>'[2]1.2_OriginalTargets_AfterMC'!X427</f>
        <v>0</v>
      </c>
      <c r="T142" s="480">
        <f>'[2]1.2_OriginalTargets_AfterMC'!AC427</f>
        <v>0</v>
      </c>
      <c r="U142" s="480">
        <f>'[2]1.2_OriginalTargets_AfterMC'!AD427</f>
        <v>0</v>
      </c>
      <c r="V142" s="480">
        <f>'[2]1.2_OriginalTargets_AfterMC'!AE427</f>
        <v>0</v>
      </c>
      <c r="W142" s="480">
        <f>'[2]1.2_OriginalTargets_AfterMC'!AF427</f>
        <v>0</v>
      </c>
      <c r="X142" s="480">
        <f>'[2]1.2_OriginalTargets_AfterMC'!AG427</f>
        <v>0</v>
      </c>
      <c r="Y142" s="481">
        <f>'[2]1.2_OriginalTargets_AfterMC'!AH427</f>
        <v>0</v>
      </c>
      <c r="AA142" s="480">
        <f>'[2]1.2_OriginalTargets_AfterMC'!AK427</f>
        <v>0</v>
      </c>
      <c r="AB142" s="480">
        <f>'[2]1.2_OriginalTargets_AfterMC'!AL427</f>
        <v>0</v>
      </c>
      <c r="AC142" s="480">
        <f>'[2]1.2_OriginalTargets_AfterMC'!AM427</f>
        <v>0</v>
      </c>
      <c r="AD142" s="480">
        <f>'[2]1.2_OriginalTargets_AfterMC'!AN427</f>
        <v>0</v>
      </c>
      <c r="AE142" s="480">
        <f>'[2]1.2_OriginalTargets_AfterMC'!AO427</f>
        <v>0</v>
      </c>
      <c r="AF142" s="481">
        <f>'[2]1.2_OriginalTargets_AfterMC'!AP427</f>
        <v>0</v>
      </c>
      <c r="AG142" s="482"/>
      <c r="AH142" s="480">
        <f>'[2]1.2_OriginalTargets_AfterMC'!AR427</f>
        <v>0</v>
      </c>
      <c r="AI142" s="480">
        <f>'[2]1.2_OriginalTargets_AfterMC'!AS427</f>
        <v>0</v>
      </c>
      <c r="AJ142" s="480">
        <f>'[2]1.2_OriginalTargets_AfterMC'!AT427</f>
        <v>0</v>
      </c>
      <c r="AK142" s="480">
        <f>'[2]1.2_OriginalTargets_AfterMC'!AU427</f>
        <v>0</v>
      </c>
      <c r="AL142" s="480">
        <f>'[2]1.2_OriginalTargets_AfterMC'!AV427</f>
        <v>0</v>
      </c>
      <c r="AM142" s="481">
        <f>'[2]1.2_OriginalTargets_AfterMC'!AW427</f>
        <v>0</v>
      </c>
      <c r="AN142" s="482"/>
      <c r="AO142" s="480">
        <f>'[2]1.2_OriginalTargets_AfterMC'!AY427</f>
        <v>0</v>
      </c>
      <c r="AP142" s="480">
        <f>'[2]1.2_OriginalTargets_AfterMC'!AZ427</f>
        <v>0</v>
      </c>
      <c r="AQ142" s="480">
        <f>'[2]1.2_OriginalTargets_AfterMC'!BA427</f>
        <v>0</v>
      </c>
      <c r="AR142" s="480">
        <f>'[2]1.2_OriginalTargets_AfterMC'!BB427</f>
        <v>0</v>
      </c>
      <c r="AS142" s="480">
        <f>'[2]1.2_OriginalTargets_AfterMC'!BC427</f>
        <v>0</v>
      </c>
      <c r="AT142" s="481">
        <f>'[2]1.2_OriginalTargets_AfterMC'!BD427</f>
        <v>0</v>
      </c>
      <c r="AU142" s="482"/>
      <c r="AV142" s="480">
        <f>'[2]1.2_OriginalTargets_AfterMC'!BF427</f>
        <v>0</v>
      </c>
      <c r="AW142" s="480">
        <f>'[2]1.2_OriginalTargets_AfterMC'!BG427</f>
        <v>0</v>
      </c>
      <c r="AX142" s="480">
        <f>'[2]1.2_OriginalTargets_AfterMC'!BH427</f>
        <v>0</v>
      </c>
      <c r="AY142" s="480">
        <f>'[2]1.2_OriginalTargets_AfterMC'!BI427</f>
        <v>0</v>
      </c>
      <c r="AZ142" s="480">
        <f>'[2]1.2_OriginalTargets_AfterMC'!BJ427</f>
        <v>0</v>
      </c>
      <c r="BA142" s="481">
        <f>'[2]1.2_OriginalTargets_AfterMC'!BK427</f>
        <v>0</v>
      </c>
    </row>
    <row r="143" spans="1:53" ht="13.15" x14ac:dyDescent="0.35">
      <c r="A143" s="483"/>
      <c r="B143" s="484"/>
      <c r="C143" s="485"/>
      <c r="D143" s="486"/>
      <c r="E143" s="479" t="s">
        <v>32</v>
      </c>
      <c r="F143" s="487">
        <f>'[2]1.2_OriginalTargets_AfterMC'!I428</f>
        <v>0</v>
      </c>
      <c r="G143" s="487">
        <f>'[2]1.2_OriginalTargets_AfterMC'!J428</f>
        <v>0</v>
      </c>
      <c r="H143" s="487">
        <f>'[2]1.2_OriginalTargets_AfterMC'!K428</f>
        <v>0</v>
      </c>
      <c r="I143" s="487">
        <f>'[2]1.2_OriginalTargets_AfterMC'!L428</f>
        <v>0</v>
      </c>
      <c r="J143" s="487">
        <f>'[2]1.2_OriginalTargets_AfterMC'!M428</f>
        <v>0</v>
      </c>
      <c r="K143" s="488">
        <f>'[2]1.2_OriginalTargets_AfterMC'!N428</f>
        <v>0</v>
      </c>
      <c r="M143" s="487">
        <f>'[2]1.2_OriginalTargets_AfterMC'!S428</f>
        <v>0</v>
      </c>
      <c r="N143" s="487">
        <f>'[2]1.2_OriginalTargets_AfterMC'!T428</f>
        <v>0</v>
      </c>
      <c r="O143" s="487">
        <f>'[2]1.2_OriginalTargets_AfterMC'!U428</f>
        <v>0</v>
      </c>
      <c r="P143" s="487">
        <f>'[2]1.2_OriginalTargets_AfterMC'!V428</f>
        <v>0</v>
      </c>
      <c r="Q143" s="487">
        <f>'[2]1.2_OriginalTargets_AfterMC'!W428</f>
        <v>0</v>
      </c>
      <c r="R143" s="488">
        <f>'[2]1.2_OriginalTargets_AfterMC'!X428</f>
        <v>0</v>
      </c>
      <c r="T143" s="487">
        <f>'[2]1.2_OriginalTargets_AfterMC'!AC428</f>
        <v>0</v>
      </c>
      <c r="U143" s="487">
        <f>'[2]1.2_OriginalTargets_AfterMC'!AD428</f>
        <v>0</v>
      </c>
      <c r="V143" s="487">
        <f>'[2]1.2_OriginalTargets_AfterMC'!AE428</f>
        <v>0</v>
      </c>
      <c r="W143" s="487">
        <f>'[2]1.2_OriginalTargets_AfterMC'!AF428</f>
        <v>0</v>
      </c>
      <c r="X143" s="487">
        <f>'[2]1.2_OriginalTargets_AfterMC'!AG428</f>
        <v>0</v>
      </c>
      <c r="Y143" s="488">
        <f>'[2]1.2_OriginalTargets_AfterMC'!AH428</f>
        <v>0</v>
      </c>
      <c r="AA143" s="487">
        <f>'[2]1.2_OriginalTargets_AfterMC'!AK428</f>
        <v>0</v>
      </c>
      <c r="AB143" s="487">
        <f>'[2]1.2_OriginalTargets_AfterMC'!AL428</f>
        <v>0</v>
      </c>
      <c r="AC143" s="487">
        <f>'[2]1.2_OriginalTargets_AfterMC'!AM428</f>
        <v>0</v>
      </c>
      <c r="AD143" s="487">
        <f>'[2]1.2_OriginalTargets_AfterMC'!AN428</f>
        <v>0</v>
      </c>
      <c r="AE143" s="487">
        <f>'[2]1.2_OriginalTargets_AfterMC'!AO428</f>
        <v>0</v>
      </c>
      <c r="AF143" s="488">
        <f>'[2]1.2_OriginalTargets_AfterMC'!AP428</f>
        <v>0</v>
      </c>
      <c r="AG143" s="482"/>
      <c r="AH143" s="487">
        <f>'[2]1.2_OriginalTargets_AfterMC'!AR428</f>
        <v>0</v>
      </c>
      <c r="AI143" s="487">
        <f>'[2]1.2_OriginalTargets_AfterMC'!AS428</f>
        <v>0</v>
      </c>
      <c r="AJ143" s="487">
        <f>'[2]1.2_OriginalTargets_AfterMC'!AT428</f>
        <v>0</v>
      </c>
      <c r="AK143" s="487">
        <f>'[2]1.2_OriginalTargets_AfterMC'!AU428</f>
        <v>0</v>
      </c>
      <c r="AL143" s="487">
        <f>'[2]1.2_OriginalTargets_AfterMC'!AV428</f>
        <v>0</v>
      </c>
      <c r="AM143" s="488">
        <f>'[2]1.2_OriginalTargets_AfterMC'!AW428</f>
        <v>0</v>
      </c>
      <c r="AN143" s="482"/>
      <c r="AO143" s="487">
        <f>'[2]1.2_OriginalTargets_AfterMC'!AY428</f>
        <v>0</v>
      </c>
      <c r="AP143" s="487">
        <f>'[2]1.2_OriginalTargets_AfterMC'!AZ428</f>
        <v>0</v>
      </c>
      <c r="AQ143" s="487">
        <f>'[2]1.2_OriginalTargets_AfterMC'!BA428</f>
        <v>0</v>
      </c>
      <c r="AR143" s="487">
        <f>'[2]1.2_OriginalTargets_AfterMC'!BB428</f>
        <v>0</v>
      </c>
      <c r="AS143" s="487">
        <f>'[2]1.2_OriginalTargets_AfterMC'!BC428</f>
        <v>0</v>
      </c>
      <c r="AT143" s="488">
        <f>'[2]1.2_OriginalTargets_AfterMC'!BD428</f>
        <v>0</v>
      </c>
      <c r="AU143" s="482"/>
      <c r="AV143" s="487">
        <f>'[2]1.2_OriginalTargets_AfterMC'!BF428</f>
        <v>0</v>
      </c>
      <c r="AW143" s="487">
        <f>'[2]1.2_OriginalTargets_AfterMC'!BG428</f>
        <v>0</v>
      </c>
      <c r="AX143" s="487">
        <f>'[2]1.2_OriginalTargets_AfterMC'!BH428</f>
        <v>0</v>
      </c>
      <c r="AY143" s="487">
        <f>'[2]1.2_OriginalTargets_AfterMC'!BI428</f>
        <v>0</v>
      </c>
      <c r="AZ143" s="487">
        <f>'[2]1.2_OriginalTargets_AfterMC'!BJ428</f>
        <v>0</v>
      </c>
      <c r="BA143" s="488">
        <f>'[2]1.2_OriginalTargets_AfterMC'!BK428</f>
        <v>0</v>
      </c>
    </row>
    <row r="144" spans="1:53" ht="13.15" x14ac:dyDescent="0.35">
      <c r="A144" s="483"/>
      <c r="B144" s="484"/>
      <c r="C144" s="485"/>
      <c r="D144" s="486"/>
      <c r="E144" s="479" t="s">
        <v>33</v>
      </c>
      <c r="F144" s="487">
        <f>'[2]1.2_OriginalTargets_AfterMC'!I429</f>
        <v>0</v>
      </c>
      <c r="G144" s="487">
        <f>'[2]1.2_OriginalTargets_AfterMC'!J429</f>
        <v>0</v>
      </c>
      <c r="H144" s="487">
        <f>'[2]1.2_OriginalTargets_AfterMC'!K429</f>
        <v>0</v>
      </c>
      <c r="I144" s="487">
        <f>'[2]1.2_OriginalTargets_AfterMC'!L429</f>
        <v>0</v>
      </c>
      <c r="J144" s="487">
        <f>'[2]1.2_OriginalTargets_AfterMC'!M429</f>
        <v>0</v>
      </c>
      <c r="K144" s="488">
        <f>'[2]1.2_OriginalTargets_AfterMC'!N429</f>
        <v>0</v>
      </c>
      <c r="M144" s="487">
        <f>'[2]1.2_OriginalTargets_AfterMC'!S429</f>
        <v>0</v>
      </c>
      <c r="N144" s="487">
        <f>'[2]1.2_OriginalTargets_AfterMC'!T429</f>
        <v>0</v>
      </c>
      <c r="O144" s="487">
        <f>'[2]1.2_OriginalTargets_AfterMC'!U429</f>
        <v>0</v>
      </c>
      <c r="P144" s="487">
        <f>'[2]1.2_OriginalTargets_AfterMC'!V429</f>
        <v>0</v>
      </c>
      <c r="Q144" s="487">
        <f>'[2]1.2_OriginalTargets_AfterMC'!W429</f>
        <v>0</v>
      </c>
      <c r="R144" s="488">
        <f>'[2]1.2_OriginalTargets_AfterMC'!X429</f>
        <v>0</v>
      </c>
      <c r="T144" s="487">
        <f>'[2]1.2_OriginalTargets_AfterMC'!AC429</f>
        <v>0</v>
      </c>
      <c r="U144" s="487">
        <f>'[2]1.2_OriginalTargets_AfterMC'!AD429</f>
        <v>0</v>
      </c>
      <c r="V144" s="487">
        <f>'[2]1.2_OriginalTargets_AfterMC'!AE429</f>
        <v>0</v>
      </c>
      <c r="W144" s="487">
        <f>'[2]1.2_OriginalTargets_AfterMC'!AF429</f>
        <v>0</v>
      </c>
      <c r="X144" s="487">
        <f>'[2]1.2_OriginalTargets_AfterMC'!AG429</f>
        <v>0</v>
      </c>
      <c r="Y144" s="488">
        <f>'[2]1.2_OriginalTargets_AfterMC'!AH429</f>
        <v>0</v>
      </c>
      <c r="AA144" s="487">
        <f>'[2]1.2_OriginalTargets_AfterMC'!AK429</f>
        <v>0</v>
      </c>
      <c r="AB144" s="487">
        <f>'[2]1.2_OriginalTargets_AfterMC'!AL429</f>
        <v>0</v>
      </c>
      <c r="AC144" s="487">
        <f>'[2]1.2_OriginalTargets_AfterMC'!AM429</f>
        <v>0</v>
      </c>
      <c r="AD144" s="487">
        <f>'[2]1.2_OriginalTargets_AfterMC'!AN429</f>
        <v>0</v>
      </c>
      <c r="AE144" s="487">
        <f>'[2]1.2_OriginalTargets_AfterMC'!AO429</f>
        <v>0</v>
      </c>
      <c r="AF144" s="488">
        <f>'[2]1.2_OriginalTargets_AfterMC'!AP429</f>
        <v>0</v>
      </c>
      <c r="AG144" s="482"/>
      <c r="AH144" s="487">
        <f>'[2]1.2_OriginalTargets_AfterMC'!AR429</f>
        <v>0</v>
      </c>
      <c r="AI144" s="487">
        <f>'[2]1.2_OriginalTargets_AfterMC'!AS429</f>
        <v>0</v>
      </c>
      <c r="AJ144" s="487">
        <f>'[2]1.2_OriginalTargets_AfterMC'!AT429</f>
        <v>0</v>
      </c>
      <c r="AK144" s="487">
        <f>'[2]1.2_OriginalTargets_AfterMC'!AU429</f>
        <v>0</v>
      </c>
      <c r="AL144" s="487">
        <f>'[2]1.2_OriginalTargets_AfterMC'!AV429</f>
        <v>0</v>
      </c>
      <c r="AM144" s="488">
        <f>'[2]1.2_OriginalTargets_AfterMC'!AW429</f>
        <v>0</v>
      </c>
      <c r="AN144" s="482"/>
      <c r="AO144" s="487">
        <f>'[2]1.2_OriginalTargets_AfterMC'!AY429</f>
        <v>0</v>
      </c>
      <c r="AP144" s="487">
        <f>'[2]1.2_OriginalTargets_AfterMC'!AZ429</f>
        <v>0</v>
      </c>
      <c r="AQ144" s="487">
        <f>'[2]1.2_OriginalTargets_AfterMC'!BA429</f>
        <v>0</v>
      </c>
      <c r="AR144" s="487">
        <f>'[2]1.2_OriginalTargets_AfterMC'!BB429</f>
        <v>0</v>
      </c>
      <c r="AS144" s="487">
        <f>'[2]1.2_OriginalTargets_AfterMC'!BC429</f>
        <v>0</v>
      </c>
      <c r="AT144" s="488">
        <f>'[2]1.2_OriginalTargets_AfterMC'!BD429</f>
        <v>0</v>
      </c>
      <c r="AU144" s="482"/>
      <c r="AV144" s="487">
        <f>'[2]1.2_OriginalTargets_AfterMC'!BF429</f>
        <v>0</v>
      </c>
      <c r="AW144" s="487">
        <f>'[2]1.2_OriginalTargets_AfterMC'!BG429</f>
        <v>0</v>
      </c>
      <c r="AX144" s="487">
        <f>'[2]1.2_OriginalTargets_AfterMC'!BH429</f>
        <v>0</v>
      </c>
      <c r="AY144" s="487">
        <f>'[2]1.2_OriginalTargets_AfterMC'!BI429</f>
        <v>0</v>
      </c>
      <c r="AZ144" s="487">
        <f>'[2]1.2_OriginalTargets_AfterMC'!BJ429</f>
        <v>0</v>
      </c>
      <c r="BA144" s="488">
        <f>'[2]1.2_OriginalTargets_AfterMC'!BK429</f>
        <v>0</v>
      </c>
    </row>
    <row r="145" spans="1:53" ht="13.5" thickBot="1" x14ac:dyDescent="0.4">
      <c r="A145" s="483"/>
      <c r="B145" s="489"/>
      <c r="C145" s="490"/>
      <c r="D145" s="491"/>
      <c r="E145" s="492" t="s">
        <v>34</v>
      </c>
      <c r="F145" s="493">
        <f>'[2]1.2_OriginalTargets_AfterMC'!I430</f>
        <v>0</v>
      </c>
      <c r="G145" s="493">
        <f>'[2]1.2_OriginalTargets_AfterMC'!J430</f>
        <v>0</v>
      </c>
      <c r="H145" s="493">
        <f>'[2]1.2_OriginalTargets_AfterMC'!K430</f>
        <v>0</v>
      </c>
      <c r="I145" s="493">
        <f>'[2]1.2_OriginalTargets_AfterMC'!L430</f>
        <v>0</v>
      </c>
      <c r="J145" s="493">
        <f>'[2]1.2_OriginalTargets_AfterMC'!M430</f>
        <v>0</v>
      </c>
      <c r="K145" s="494">
        <f>'[2]1.2_OriginalTargets_AfterMC'!N430</f>
        <v>0</v>
      </c>
      <c r="M145" s="493">
        <f>'[2]1.2_OriginalTargets_AfterMC'!S430</f>
        <v>0</v>
      </c>
      <c r="N145" s="493">
        <f>'[2]1.2_OriginalTargets_AfterMC'!T430</f>
        <v>0</v>
      </c>
      <c r="O145" s="493">
        <f>'[2]1.2_OriginalTargets_AfterMC'!U430</f>
        <v>0</v>
      </c>
      <c r="P145" s="493">
        <f>'[2]1.2_OriginalTargets_AfterMC'!V430</f>
        <v>0</v>
      </c>
      <c r="Q145" s="493">
        <f>'[2]1.2_OriginalTargets_AfterMC'!W430</f>
        <v>0</v>
      </c>
      <c r="R145" s="494">
        <f>'[2]1.2_OriginalTargets_AfterMC'!X430</f>
        <v>0</v>
      </c>
      <c r="T145" s="493">
        <f>'[2]1.2_OriginalTargets_AfterMC'!AC430</f>
        <v>0</v>
      </c>
      <c r="U145" s="493">
        <f>'[2]1.2_OriginalTargets_AfterMC'!AD430</f>
        <v>0</v>
      </c>
      <c r="V145" s="493">
        <f>'[2]1.2_OriginalTargets_AfterMC'!AE430</f>
        <v>0</v>
      </c>
      <c r="W145" s="493">
        <f>'[2]1.2_OriginalTargets_AfterMC'!AF430</f>
        <v>0</v>
      </c>
      <c r="X145" s="493">
        <f>'[2]1.2_OriginalTargets_AfterMC'!AG430</f>
        <v>0</v>
      </c>
      <c r="Y145" s="494">
        <f>'[2]1.2_OriginalTargets_AfterMC'!AH430</f>
        <v>0</v>
      </c>
      <c r="AA145" s="493">
        <f>'[2]1.2_OriginalTargets_AfterMC'!AK430</f>
        <v>0</v>
      </c>
      <c r="AB145" s="493">
        <f>'[2]1.2_OriginalTargets_AfterMC'!AL430</f>
        <v>0</v>
      </c>
      <c r="AC145" s="493">
        <f>'[2]1.2_OriginalTargets_AfterMC'!AM430</f>
        <v>0</v>
      </c>
      <c r="AD145" s="493">
        <f>'[2]1.2_OriginalTargets_AfterMC'!AN430</f>
        <v>0</v>
      </c>
      <c r="AE145" s="493">
        <f>'[2]1.2_OriginalTargets_AfterMC'!AO430</f>
        <v>0</v>
      </c>
      <c r="AF145" s="494">
        <f>'[2]1.2_OriginalTargets_AfterMC'!AP430</f>
        <v>0</v>
      </c>
      <c r="AG145" s="482"/>
      <c r="AH145" s="493">
        <f>'[2]1.2_OriginalTargets_AfterMC'!AR430</f>
        <v>0</v>
      </c>
      <c r="AI145" s="493">
        <f>'[2]1.2_OriginalTargets_AfterMC'!AS430</f>
        <v>0</v>
      </c>
      <c r="AJ145" s="493">
        <f>'[2]1.2_OriginalTargets_AfterMC'!AT430</f>
        <v>0</v>
      </c>
      <c r="AK145" s="493">
        <f>'[2]1.2_OriginalTargets_AfterMC'!AU430</f>
        <v>0</v>
      </c>
      <c r="AL145" s="493">
        <f>'[2]1.2_OriginalTargets_AfterMC'!AV430</f>
        <v>0</v>
      </c>
      <c r="AM145" s="494">
        <f>'[2]1.2_OriginalTargets_AfterMC'!AW430</f>
        <v>0</v>
      </c>
      <c r="AN145" s="482"/>
      <c r="AO145" s="493">
        <f>'[2]1.2_OriginalTargets_AfterMC'!AY430</f>
        <v>0</v>
      </c>
      <c r="AP145" s="493">
        <f>'[2]1.2_OriginalTargets_AfterMC'!AZ430</f>
        <v>0</v>
      </c>
      <c r="AQ145" s="493">
        <f>'[2]1.2_OriginalTargets_AfterMC'!BA430</f>
        <v>0</v>
      </c>
      <c r="AR145" s="493">
        <f>'[2]1.2_OriginalTargets_AfterMC'!BB430</f>
        <v>0</v>
      </c>
      <c r="AS145" s="493">
        <f>'[2]1.2_OriginalTargets_AfterMC'!BC430</f>
        <v>0</v>
      </c>
      <c r="AT145" s="494">
        <f>'[2]1.2_OriginalTargets_AfterMC'!BD430</f>
        <v>0</v>
      </c>
      <c r="AU145" s="482"/>
      <c r="AV145" s="493">
        <f>'[2]1.2_OriginalTargets_AfterMC'!BF430</f>
        <v>0</v>
      </c>
      <c r="AW145" s="493">
        <f>'[2]1.2_OriginalTargets_AfterMC'!BG430</f>
        <v>0</v>
      </c>
      <c r="AX145" s="493">
        <f>'[2]1.2_OriginalTargets_AfterMC'!BH430</f>
        <v>0</v>
      </c>
      <c r="AY145" s="493">
        <f>'[2]1.2_OriginalTargets_AfterMC'!BI430</f>
        <v>0</v>
      </c>
      <c r="AZ145" s="493">
        <f>'[2]1.2_OriginalTargets_AfterMC'!BJ430</f>
        <v>0</v>
      </c>
      <c r="BA145" s="494">
        <f>'[2]1.2_OriginalTargets_AfterMC'!BK430</f>
        <v>0</v>
      </c>
    </row>
    <row r="146" spans="1:53" ht="25.5" x14ac:dyDescent="0.35">
      <c r="A146" s="495" t="s">
        <v>20</v>
      </c>
      <c r="B146" s="476">
        <v>15</v>
      </c>
      <c r="C146" s="477" t="s">
        <v>60</v>
      </c>
      <c r="D146" s="478" t="s">
        <v>38</v>
      </c>
      <c r="E146" s="496" t="s">
        <v>31</v>
      </c>
      <c r="F146" s="480">
        <f>'[2]1.2_OriginalTargets_AfterMC'!I431</f>
        <v>0</v>
      </c>
      <c r="G146" s="480">
        <f>'[2]1.2_OriginalTargets_AfterMC'!J431</f>
        <v>0</v>
      </c>
      <c r="H146" s="480">
        <f>'[2]1.2_OriginalTargets_AfterMC'!K431</f>
        <v>0</v>
      </c>
      <c r="I146" s="480">
        <f>'[2]1.2_OriginalTargets_AfterMC'!L431</f>
        <v>0</v>
      </c>
      <c r="J146" s="480">
        <f>'[2]1.2_OriginalTargets_AfterMC'!M431</f>
        <v>0</v>
      </c>
      <c r="K146" s="481">
        <f>'[2]1.2_OriginalTargets_AfterMC'!N431</f>
        <v>0</v>
      </c>
      <c r="M146" s="480">
        <f>'[2]1.2_OriginalTargets_AfterMC'!S431</f>
        <v>0</v>
      </c>
      <c r="N146" s="480">
        <f>'[2]1.2_OriginalTargets_AfterMC'!T431</f>
        <v>0</v>
      </c>
      <c r="O146" s="480">
        <f>'[2]1.2_OriginalTargets_AfterMC'!U431</f>
        <v>0</v>
      </c>
      <c r="P146" s="480">
        <f>'[2]1.2_OriginalTargets_AfterMC'!V431</f>
        <v>0</v>
      </c>
      <c r="Q146" s="480">
        <f>'[2]1.2_OriginalTargets_AfterMC'!W431</f>
        <v>0</v>
      </c>
      <c r="R146" s="481">
        <f>'[2]1.2_OriginalTargets_AfterMC'!X431</f>
        <v>0</v>
      </c>
      <c r="T146" s="480">
        <f>'[2]1.2_OriginalTargets_AfterMC'!AC431</f>
        <v>0</v>
      </c>
      <c r="U146" s="480">
        <f>'[2]1.2_OriginalTargets_AfterMC'!AD431</f>
        <v>0</v>
      </c>
      <c r="V146" s="480">
        <f>'[2]1.2_OriginalTargets_AfterMC'!AE431</f>
        <v>0</v>
      </c>
      <c r="W146" s="480">
        <f>'[2]1.2_OriginalTargets_AfterMC'!AF431</f>
        <v>0</v>
      </c>
      <c r="X146" s="480">
        <f>'[2]1.2_OriginalTargets_AfterMC'!AG431</f>
        <v>0</v>
      </c>
      <c r="Y146" s="481">
        <f>'[2]1.2_OriginalTargets_AfterMC'!AH431</f>
        <v>0</v>
      </c>
      <c r="AA146" s="480">
        <f>'[2]1.2_OriginalTargets_AfterMC'!AK431</f>
        <v>0</v>
      </c>
      <c r="AB146" s="480">
        <f>'[2]1.2_OriginalTargets_AfterMC'!AL431</f>
        <v>0</v>
      </c>
      <c r="AC146" s="480">
        <f>'[2]1.2_OriginalTargets_AfterMC'!AM431</f>
        <v>0</v>
      </c>
      <c r="AD146" s="480">
        <f>'[2]1.2_OriginalTargets_AfterMC'!AN431</f>
        <v>0</v>
      </c>
      <c r="AE146" s="480">
        <f>'[2]1.2_OriginalTargets_AfterMC'!AO431</f>
        <v>0</v>
      </c>
      <c r="AF146" s="481">
        <f>'[2]1.2_OriginalTargets_AfterMC'!AP431</f>
        <v>0</v>
      </c>
      <c r="AG146" s="482"/>
      <c r="AH146" s="480">
        <f>'[2]1.2_OriginalTargets_AfterMC'!AR431</f>
        <v>0</v>
      </c>
      <c r="AI146" s="480">
        <f>'[2]1.2_OriginalTargets_AfterMC'!AS431</f>
        <v>0</v>
      </c>
      <c r="AJ146" s="480">
        <f>'[2]1.2_OriginalTargets_AfterMC'!AT431</f>
        <v>0</v>
      </c>
      <c r="AK146" s="480">
        <f>'[2]1.2_OriginalTargets_AfterMC'!AU431</f>
        <v>0</v>
      </c>
      <c r="AL146" s="480">
        <f>'[2]1.2_OriginalTargets_AfterMC'!AV431</f>
        <v>0</v>
      </c>
      <c r="AM146" s="481">
        <f>'[2]1.2_OriginalTargets_AfterMC'!AW431</f>
        <v>0</v>
      </c>
      <c r="AN146" s="482"/>
      <c r="AO146" s="480">
        <f>'[2]1.2_OriginalTargets_AfterMC'!AY431</f>
        <v>0</v>
      </c>
      <c r="AP146" s="480">
        <f>'[2]1.2_OriginalTargets_AfterMC'!AZ431</f>
        <v>0</v>
      </c>
      <c r="AQ146" s="480">
        <f>'[2]1.2_OriginalTargets_AfterMC'!BA431</f>
        <v>0</v>
      </c>
      <c r="AR146" s="480">
        <f>'[2]1.2_OriginalTargets_AfterMC'!BB431</f>
        <v>0</v>
      </c>
      <c r="AS146" s="480">
        <f>'[2]1.2_OriginalTargets_AfterMC'!BC431</f>
        <v>0</v>
      </c>
      <c r="AT146" s="481">
        <f>'[2]1.2_OriginalTargets_AfterMC'!BD431</f>
        <v>0</v>
      </c>
      <c r="AU146" s="482"/>
      <c r="AV146" s="480">
        <f>'[2]1.2_OriginalTargets_AfterMC'!BF431</f>
        <v>0</v>
      </c>
      <c r="AW146" s="480">
        <f>'[2]1.2_OriginalTargets_AfterMC'!BG431</f>
        <v>0</v>
      </c>
      <c r="AX146" s="480">
        <f>'[2]1.2_OriginalTargets_AfterMC'!BH431</f>
        <v>0</v>
      </c>
      <c r="AY146" s="480">
        <f>'[2]1.2_OriginalTargets_AfterMC'!BI431</f>
        <v>0</v>
      </c>
      <c r="AZ146" s="480">
        <f>'[2]1.2_OriginalTargets_AfterMC'!BJ431</f>
        <v>0</v>
      </c>
      <c r="BA146" s="481">
        <f>'[2]1.2_OriginalTargets_AfterMC'!BK431</f>
        <v>0</v>
      </c>
    </row>
    <row r="147" spans="1:53" ht="13.15" x14ac:dyDescent="0.35">
      <c r="A147" s="483"/>
      <c r="B147" s="484"/>
      <c r="C147" s="485"/>
      <c r="D147" s="486"/>
      <c r="E147" s="479" t="s">
        <v>32</v>
      </c>
      <c r="F147" s="487">
        <f>'[2]1.2_OriginalTargets_AfterMC'!I432</f>
        <v>26</v>
      </c>
      <c r="G147" s="487">
        <f>'[2]1.2_OriginalTargets_AfterMC'!J432</f>
        <v>1</v>
      </c>
      <c r="H147" s="487">
        <f>'[2]1.2_OriginalTargets_AfterMC'!K432</f>
        <v>5</v>
      </c>
      <c r="I147" s="487">
        <f>'[2]1.2_OriginalTargets_AfterMC'!L432</f>
        <v>11</v>
      </c>
      <c r="J147" s="487">
        <f>'[2]1.2_OriginalTargets_AfterMC'!M432</f>
        <v>6</v>
      </c>
      <c r="K147" s="488">
        <f>'[2]1.2_OriginalTargets_AfterMC'!N432</f>
        <v>3</v>
      </c>
      <c r="M147" s="487">
        <f>'[2]1.2_OriginalTargets_AfterMC'!S432</f>
        <v>26</v>
      </c>
      <c r="N147" s="487">
        <f>'[2]1.2_OriginalTargets_AfterMC'!T432</f>
        <v>5</v>
      </c>
      <c r="O147" s="487">
        <f>'[2]1.2_OriginalTargets_AfterMC'!U432</f>
        <v>6</v>
      </c>
      <c r="P147" s="487">
        <f>'[2]1.2_OriginalTargets_AfterMC'!V432</f>
        <v>5</v>
      </c>
      <c r="Q147" s="487">
        <f>'[2]1.2_OriginalTargets_AfterMC'!W432</f>
        <v>0</v>
      </c>
      <c r="R147" s="488">
        <f>'[2]1.2_OriginalTargets_AfterMC'!X432</f>
        <v>10</v>
      </c>
      <c r="T147" s="487">
        <f>'[2]1.2_OriginalTargets_AfterMC'!AC432</f>
        <v>26</v>
      </c>
      <c r="U147" s="487">
        <f>'[2]1.2_OriginalTargets_AfterMC'!AD432</f>
        <v>1</v>
      </c>
      <c r="V147" s="487">
        <f>'[2]1.2_OriginalTargets_AfterMC'!AE432</f>
        <v>0</v>
      </c>
      <c r="W147" s="487">
        <f>'[2]1.2_OriginalTargets_AfterMC'!AF432</f>
        <v>5</v>
      </c>
      <c r="X147" s="487">
        <f>'[2]1.2_OriginalTargets_AfterMC'!AG432</f>
        <v>0</v>
      </c>
      <c r="Y147" s="488">
        <f>'[2]1.2_OriginalTargets_AfterMC'!AH432</f>
        <v>20</v>
      </c>
      <c r="AA147" s="487">
        <f>'[2]1.2_OriginalTargets_AfterMC'!AK432</f>
        <v>10</v>
      </c>
      <c r="AB147" s="487">
        <f>'[2]1.2_OriginalTargets_AfterMC'!AL432</f>
        <v>4</v>
      </c>
      <c r="AC147" s="487">
        <f>'[2]1.2_OriginalTargets_AfterMC'!AM432</f>
        <v>6</v>
      </c>
      <c r="AD147" s="487">
        <f>'[2]1.2_OriginalTargets_AfterMC'!AN432</f>
        <v>0</v>
      </c>
      <c r="AE147" s="487">
        <f>'[2]1.2_OriginalTargets_AfterMC'!AO432</f>
        <v>0</v>
      </c>
      <c r="AF147" s="488">
        <f>'[2]1.2_OriginalTargets_AfterMC'!AP432</f>
        <v>-10</v>
      </c>
      <c r="AG147" s="482"/>
      <c r="AH147" s="487">
        <f>'[2]1.2_OriginalTargets_AfterMC'!AR432</f>
        <v>10</v>
      </c>
      <c r="AI147" s="487">
        <f>'[2]1.2_OriginalTargets_AfterMC'!AS432</f>
        <v>4</v>
      </c>
      <c r="AJ147" s="487">
        <f>'[2]1.2_OriginalTargets_AfterMC'!AT432</f>
        <v>6</v>
      </c>
      <c r="AK147" s="487">
        <f>'[2]1.2_OriginalTargets_AfterMC'!AU432</f>
        <v>0</v>
      </c>
      <c r="AL147" s="487">
        <f>'[2]1.2_OriginalTargets_AfterMC'!AV432</f>
        <v>0</v>
      </c>
      <c r="AM147" s="488">
        <f>'[2]1.2_OriginalTargets_AfterMC'!AW432</f>
        <v>-10</v>
      </c>
      <c r="AN147" s="482"/>
      <c r="AO147" s="487">
        <f>'[2]1.2_OriginalTargets_AfterMC'!AY432</f>
        <v>0</v>
      </c>
      <c r="AP147" s="487">
        <f>'[2]1.2_OriginalTargets_AfterMC'!AZ432</f>
        <v>0</v>
      </c>
      <c r="AQ147" s="487">
        <f>'[2]1.2_OriginalTargets_AfterMC'!BA432</f>
        <v>0</v>
      </c>
      <c r="AR147" s="487">
        <f>'[2]1.2_OriginalTargets_AfterMC'!BB432</f>
        <v>0</v>
      </c>
      <c r="AS147" s="487">
        <f>'[2]1.2_OriginalTargets_AfterMC'!BC432</f>
        <v>0</v>
      </c>
      <c r="AT147" s="488">
        <f>'[2]1.2_OriginalTargets_AfterMC'!BD432</f>
        <v>0</v>
      </c>
      <c r="AU147" s="482"/>
      <c r="AV147" s="487">
        <f>'[2]1.2_OriginalTargets_AfterMC'!BF432</f>
        <v>0</v>
      </c>
      <c r="AW147" s="487">
        <f>'[2]1.2_OriginalTargets_AfterMC'!BG432</f>
        <v>0</v>
      </c>
      <c r="AX147" s="487">
        <f>'[2]1.2_OriginalTargets_AfterMC'!BH432</f>
        <v>0</v>
      </c>
      <c r="AY147" s="487">
        <f>'[2]1.2_OriginalTargets_AfterMC'!BI432</f>
        <v>0</v>
      </c>
      <c r="AZ147" s="487">
        <f>'[2]1.2_OriginalTargets_AfterMC'!BJ432</f>
        <v>0</v>
      </c>
      <c r="BA147" s="488">
        <f>'[2]1.2_OriginalTargets_AfterMC'!BK432</f>
        <v>0</v>
      </c>
    </row>
    <row r="148" spans="1:53" ht="13.15" x14ac:dyDescent="0.35">
      <c r="A148" s="483"/>
      <c r="B148" s="484"/>
      <c r="C148" s="485"/>
      <c r="D148" s="486"/>
      <c r="E148" s="479" t="s">
        <v>33</v>
      </c>
      <c r="F148" s="487">
        <f>'[2]1.2_OriginalTargets_AfterMC'!I433</f>
        <v>0</v>
      </c>
      <c r="G148" s="487">
        <f>'[2]1.2_OriginalTargets_AfterMC'!J433</f>
        <v>0</v>
      </c>
      <c r="H148" s="487">
        <f>'[2]1.2_OriginalTargets_AfterMC'!K433</f>
        <v>0</v>
      </c>
      <c r="I148" s="487">
        <f>'[2]1.2_OriginalTargets_AfterMC'!L433</f>
        <v>0</v>
      </c>
      <c r="J148" s="487">
        <f>'[2]1.2_OriginalTargets_AfterMC'!M433</f>
        <v>0</v>
      </c>
      <c r="K148" s="488">
        <f>'[2]1.2_OriginalTargets_AfterMC'!N433</f>
        <v>0</v>
      </c>
      <c r="M148" s="487">
        <f>'[2]1.2_OriginalTargets_AfterMC'!S433</f>
        <v>0</v>
      </c>
      <c r="N148" s="487">
        <f>'[2]1.2_OriginalTargets_AfterMC'!T433</f>
        <v>0</v>
      </c>
      <c r="O148" s="487">
        <f>'[2]1.2_OriginalTargets_AfterMC'!U433</f>
        <v>0</v>
      </c>
      <c r="P148" s="487">
        <f>'[2]1.2_OriginalTargets_AfterMC'!V433</f>
        <v>0</v>
      </c>
      <c r="Q148" s="487">
        <f>'[2]1.2_OriginalTargets_AfterMC'!W433</f>
        <v>0</v>
      </c>
      <c r="R148" s="488">
        <f>'[2]1.2_OriginalTargets_AfterMC'!X433</f>
        <v>0</v>
      </c>
      <c r="T148" s="487">
        <f>'[2]1.2_OriginalTargets_AfterMC'!AC433</f>
        <v>0</v>
      </c>
      <c r="U148" s="487">
        <f>'[2]1.2_OriginalTargets_AfterMC'!AD433</f>
        <v>0</v>
      </c>
      <c r="V148" s="487">
        <f>'[2]1.2_OriginalTargets_AfterMC'!AE433</f>
        <v>0</v>
      </c>
      <c r="W148" s="487">
        <f>'[2]1.2_OriginalTargets_AfterMC'!AF433</f>
        <v>0</v>
      </c>
      <c r="X148" s="487">
        <f>'[2]1.2_OriginalTargets_AfterMC'!AG433</f>
        <v>0</v>
      </c>
      <c r="Y148" s="488">
        <f>'[2]1.2_OriginalTargets_AfterMC'!AH433</f>
        <v>0</v>
      </c>
      <c r="AA148" s="487">
        <f>'[2]1.2_OriginalTargets_AfterMC'!AK433</f>
        <v>0</v>
      </c>
      <c r="AB148" s="487">
        <f>'[2]1.2_OriginalTargets_AfterMC'!AL433</f>
        <v>0</v>
      </c>
      <c r="AC148" s="487">
        <f>'[2]1.2_OriginalTargets_AfterMC'!AM433</f>
        <v>0</v>
      </c>
      <c r="AD148" s="487">
        <f>'[2]1.2_OriginalTargets_AfterMC'!AN433</f>
        <v>0</v>
      </c>
      <c r="AE148" s="487">
        <f>'[2]1.2_OriginalTargets_AfterMC'!AO433</f>
        <v>0</v>
      </c>
      <c r="AF148" s="488">
        <f>'[2]1.2_OriginalTargets_AfterMC'!AP433</f>
        <v>0</v>
      </c>
      <c r="AG148" s="482"/>
      <c r="AH148" s="487">
        <f>'[2]1.2_OriginalTargets_AfterMC'!AR433</f>
        <v>0</v>
      </c>
      <c r="AI148" s="487">
        <f>'[2]1.2_OriginalTargets_AfterMC'!AS433</f>
        <v>0</v>
      </c>
      <c r="AJ148" s="487">
        <f>'[2]1.2_OriginalTargets_AfterMC'!AT433</f>
        <v>0</v>
      </c>
      <c r="AK148" s="487">
        <f>'[2]1.2_OriginalTargets_AfterMC'!AU433</f>
        <v>0</v>
      </c>
      <c r="AL148" s="487">
        <f>'[2]1.2_OriginalTargets_AfterMC'!AV433</f>
        <v>0</v>
      </c>
      <c r="AM148" s="488">
        <f>'[2]1.2_OriginalTargets_AfterMC'!AW433</f>
        <v>0</v>
      </c>
      <c r="AN148" s="482"/>
      <c r="AO148" s="487">
        <f>'[2]1.2_OriginalTargets_AfterMC'!AY433</f>
        <v>0</v>
      </c>
      <c r="AP148" s="487">
        <f>'[2]1.2_OriginalTargets_AfterMC'!AZ433</f>
        <v>0</v>
      </c>
      <c r="AQ148" s="487">
        <f>'[2]1.2_OriginalTargets_AfterMC'!BA433</f>
        <v>0</v>
      </c>
      <c r="AR148" s="487">
        <f>'[2]1.2_OriginalTargets_AfterMC'!BB433</f>
        <v>0</v>
      </c>
      <c r="AS148" s="487">
        <f>'[2]1.2_OriginalTargets_AfterMC'!BC433</f>
        <v>0</v>
      </c>
      <c r="AT148" s="488">
        <f>'[2]1.2_OriginalTargets_AfterMC'!BD433</f>
        <v>0</v>
      </c>
      <c r="AU148" s="482"/>
      <c r="AV148" s="487">
        <f>'[2]1.2_OriginalTargets_AfterMC'!BF433</f>
        <v>0</v>
      </c>
      <c r="AW148" s="487">
        <f>'[2]1.2_OriginalTargets_AfterMC'!BG433</f>
        <v>0</v>
      </c>
      <c r="AX148" s="487">
        <f>'[2]1.2_OriginalTargets_AfterMC'!BH433</f>
        <v>0</v>
      </c>
      <c r="AY148" s="487">
        <f>'[2]1.2_OriginalTargets_AfterMC'!BI433</f>
        <v>0</v>
      </c>
      <c r="AZ148" s="487">
        <f>'[2]1.2_OriginalTargets_AfterMC'!BJ433</f>
        <v>0</v>
      </c>
      <c r="BA148" s="488">
        <f>'[2]1.2_OriginalTargets_AfterMC'!BK433</f>
        <v>0</v>
      </c>
    </row>
    <row r="149" spans="1:53" ht="13.5" thickBot="1" x14ac:dyDescent="0.4">
      <c r="A149" s="483"/>
      <c r="B149" s="489"/>
      <c r="C149" s="490"/>
      <c r="D149" s="491"/>
      <c r="E149" s="492" t="s">
        <v>34</v>
      </c>
      <c r="F149" s="493">
        <f>'[2]1.2_OriginalTargets_AfterMC'!I434</f>
        <v>0</v>
      </c>
      <c r="G149" s="493">
        <f>'[2]1.2_OriginalTargets_AfterMC'!J434</f>
        <v>0</v>
      </c>
      <c r="H149" s="493">
        <f>'[2]1.2_OriginalTargets_AfterMC'!K434</f>
        <v>0</v>
      </c>
      <c r="I149" s="493">
        <f>'[2]1.2_OriginalTargets_AfterMC'!L434</f>
        <v>0</v>
      </c>
      <c r="J149" s="493">
        <f>'[2]1.2_OriginalTargets_AfterMC'!M434</f>
        <v>0</v>
      </c>
      <c r="K149" s="494">
        <f>'[2]1.2_OriginalTargets_AfterMC'!N434</f>
        <v>0</v>
      </c>
      <c r="M149" s="493">
        <f>'[2]1.2_OriginalTargets_AfterMC'!S434</f>
        <v>0</v>
      </c>
      <c r="N149" s="493">
        <f>'[2]1.2_OriginalTargets_AfterMC'!T434</f>
        <v>0</v>
      </c>
      <c r="O149" s="493">
        <f>'[2]1.2_OriginalTargets_AfterMC'!U434</f>
        <v>0</v>
      </c>
      <c r="P149" s="493">
        <f>'[2]1.2_OriginalTargets_AfterMC'!V434</f>
        <v>0</v>
      </c>
      <c r="Q149" s="493">
        <f>'[2]1.2_OriginalTargets_AfterMC'!W434</f>
        <v>0</v>
      </c>
      <c r="R149" s="494">
        <f>'[2]1.2_OriginalTargets_AfterMC'!X434</f>
        <v>0</v>
      </c>
      <c r="T149" s="493">
        <f>'[2]1.2_OriginalTargets_AfterMC'!AC434</f>
        <v>0</v>
      </c>
      <c r="U149" s="493">
        <f>'[2]1.2_OriginalTargets_AfterMC'!AD434</f>
        <v>0</v>
      </c>
      <c r="V149" s="493">
        <f>'[2]1.2_OriginalTargets_AfterMC'!AE434</f>
        <v>0</v>
      </c>
      <c r="W149" s="493">
        <f>'[2]1.2_OriginalTargets_AfterMC'!AF434</f>
        <v>0</v>
      </c>
      <c r="X149" s="493">
        <f>'[2]1.2_OriginalTargets_AfterMC'!AG434</f>
        <v>0</v>
      </c>
      <c r="Y149" s="494">
        <f>'[2]1.2_OriginalTargets_AfterMC'!AH434</f>
        <v>0</v>
      </c>
      <c r="AA149" s="493">
        <f>'[2]1.2_OriginalTargets_AfterMC'!AK434</f>
        <v>0</v>
      </c>
      <c r="AB149" s="493">
        <f>'[2]1.2_OriginalTargets_AfterMC'!AL434</f>
        <v>0</v>
      </c>
      <c r="AC149" s="493">
        <f>'[2]1.2_OriginalTargets_AfterMC'!AM434</f>
        <v>0</v>
      </c>
      <c r="AD149" s="493">
        <f>'[2]1.2_OriginalTargets_AfterMC'!AN434</f>
        <v>0</v>
      </c>
      <c r="AE149" s="493">
        <f>'[2]1.2_OriginalTargets_AfterMC'!AO434</f>
        <v>0</v>
      </c>
      <c r="AF149" s="494">
        <f>'[2]1.2_OriginalTargets_AfterMC'!AP434</f>
        <v>0</v>
      </c>
      <c r="AG149" s="482"/>
      <c r="AH149" s="493">
        <f>'[2]1.2_OriginalTargets_AfterMC'!AR434</f>
        <v>0</v>
      </c>
      <c r="AI149" s="493">
        <f>'[2]1.2_OriginalTargets_AfterMC'!AS434</f>
        <v>0</v>
      </c>
      <c r="AJ149" s="493">
        <f>'[2]1.2_OriginalTargets_AfterMC'!AT434</f>
        <v>0</v>
      </c>
      <c r="AK149" s="493">
        <f>'[2]1.2_OriginalTargets_AfterMC'!AU434</f>
        <v>0</v>
      </c>
      <c r="AL149" s="493">
        <f>'[2]1.2_OriginalTargets_AfterMC'!AV434</f>
        <v>0</v>
      </c>
      <c r="AM149" s="494">
        <f>'[2]1.2_OriginalTargets_AfterMC'!AW434</f>
        <v>0</v>
      </c>
      <c r="AN149" s="482"/>
      <c r="AO149" s="493">
        <f>'[2]1.2_OriginalTargets_AfterMC'!AY434</f>
        <v>0</v>
      </c>
      <c r="AP149" s="493">
        <f>'[2]1.2_OriginalTargets_AfterMC'!AZ434</f>
        <v>0</v>
      </c>
      <c r="AQ149" s="493">
        <f>'[2]1.2_OriginalTargets_AfterMC'!BA434</f>
        <v>0</v>
      </c>
      <c r="AR149" s="493">
        <f>'[2]1.2_OriginalTargets_AfterMC'!BB434</f>
        <v>0</v>
      </c>
      <c r="AS149" s="493">
        <f>'[2]1.2_OriginalTargets_AfterMC'!BC434</f>
        <v>0</v>
      </c>
      <c r="AT149" s="494">
        <f>'[2]1.2_OriginalTargets_AfterMC'!BD434</f>
        <v>0</v>
      </c>
      <c r="AU149" s="482"/>
      <c r="AV149" s="493">
        <f>'[2]1.2_OriginalTargets_AfterMC'!BF434</f>
        <v>0</v>
      </c>
      <c r="AW149" s="493">
        <f>'[2]1.2_OriginalTargets_AfterMC'!BG434</f>
        <v>0</v>
      </c>
      <c r="AX149" s="493">
        <f>'[2]1.2_OriginalTargets_AfterMC'!BH434</f>
        <v>0</v>
      </c>
      <c r="AY149" s="493">
        <f>'[2]1.2_OriginalTargets_AfterMC'!BI434</f>
        <v>0</v>
      </c>
      <c r="AZ149" s="493">
        <f>'[2]1.2_OriginalTargets_AfterMC'!BJ434</f>
        <v>0</v>
      </c>
      <c r="BA149" s="494">
        <f>'[2]1.2_OriginalTargets_AfterMC'!BK434</f>
        <v>0</v>
      </c>
    </row>
    <row r="150" spans="1:53" ht="25.5" x14ac:dyDescent="0.35">
      <c r="A150" s="495" t="s">
        <v>20</v>
      </c>
      <c r="B150" s="476">
        <v>20</v>
      </c>
      <c r="C150" s="477" t="s">
        <v>74</v>
      </c>
      <c r="D150" s="478" t="s">
        <v>38</v>
      </c>
      <c r="E150" s="496" t="s">
        <v>31</v>
      </c>
      <c r="F150" s="480">
        <f>'[2]1.2_OriginalTargets_AfterMC'!I435</f>
        <v>81</v>
      </c>
      <c r="G150" s="480">
        <f>'[2]1.2_OriginalTargets_AfterMC'!J435</f>
        <v>62</v>
      </c>
      <c r="H150" s="480">
        <f>'[2]1.2_OriginalTargets_AfterMC'!K435</f>
        <v>7</v>
      </c>
      <c r="I150" s="480">
        <f>'[2]1.2_OriginalTargets_AfterMC'!L435</f>
        <v>6</v>
      </c>
      <c r="J150" s="480">
        <f>'[2]1.2_OriginalTargets_AfterMC'!M435</f>
        <v>6</v>
      </c>
      <c r="K150" s="481">
        <f>'[2]1.2_OriginalTargets_AfterMC'!N435</f>
        <v>0</v>
      </c>
      <c r="M150" s="480">
        <f>'[2]1.2_OriginalTargets_AfterMC'!S435</f>
        <v>81</v>
      </c>
      <c r="N150" s="480">
        <f>'[2]1.2_OriginalTargets_AfterMC'!T435</f>
        <v>2</v>
      </c>
      <c r="O150" s="480">
        <f>'[2]1.2_OriginalTargets_AfterMC'!U435</f>
        <v>10</v>
      </c>
      <c r="P150" s="480">
        <f>'[2]1.2_OriginalTargets_AfterMC'!V435</f>
        <v>62</v>
      </c>
      <c r="Q150" s="480">
        <f>'[2]1.2_OriginalTargets_AfterMC'!W435</f>
        <v>3</v>
      </c>
      <c r="R150" s="481">
        <f>'[2]1.2_OriginalTargets_AfterMC'!X435</f>
        <v>4</v>
      </c>
      <c r="T150" s="480">
        <f>'[2]1.2_OriginalTargets_AfterMC'!AC435</f>
        <v>81</v>
      </c>
      <c r="U150" s="480">
        <f>'[2]1.2_OriginalTargets_AfterMC'!AD435</f>
        <v>0</v>
      </c>
      <c r="V150" s="480">
        <f>'[2]1.2_OriginalTargets_AfterMC'!AE435</f>
        <v>0</v>
      </c>
      <c r="W150" s="480">
        <f>'[2]1.2_OriginalTargets_AfterMC'!AF435</f>
        <v>62</v>
      </c>
      <c r="X150" s="480">
        <f>'[2]1.2_OriginalTargets_AfterMC'!AG435</f>
        <v>7</v>
      </c>
      <c r="Y150" s="481">
        <f>'[2]1.2_OriginalTargets_AfterMC'!AH435</f>
        <v>12</v>
      </c>
      <c r="AA150" s="480">
        <f>'[2]1.2_OriginalTargets_AfterMC'!AK435</f>
        <v>12</v>
      </c>
      <c r="AB150" s="480">
        <f>'[2]1.2_OriginalTargets_AfterMC'!AL435</f>
        <v>2</v>
      </c>
      <c r="AC150" s="480">
        <f>'[2]1.2_OriginalTargets_AfterMC'!AM435</f>
        <v>10</v>
      </c>
      <c r="AD150" s="480">
        <f>'[2]1.2_OriginalTargets_AfterMC'!AN435</f>
        <v>0</v>
      </c>
      <c r="AE150" s="480">
        <f>'[2]1.2_OriginalTargets_AfterMC'!AO435</f>
        <v>-4</v>
      </c>
      <c r="AF150" s="481">
        <f>'[2]1.2_OriginalTargets_AfterMC'!AP435</f>
        <v>-8</v>
      </c>
      <c r="AG150" s="482"/>
      <c r="AH150" s="480">
        <f>'[2]1.2_OriginalTargets_AfterMC'!AR435</f>
        <v>12</v>
      </c>
      <c r="AI150" s="480">
        <f>'[2]1.2_OriginalTargets_AfterMC'!AS435</f>
        <v>2</v>
      </c>
      <c r="AJ150" s="480">
        <f>'[2]1.2_OriginalTargets_AfterMC'!AT435</f>
        <v>10</v>
      </c>
      <c r="AK150" s="480">
        <f>'[2]1.2_OriginalTargets_AfterMC'!AU435</f>
        <v>0</v>
      </c>
      <c r="AL150" s="480">
        <f>'[2]1.2_OriginalTargets_AfterMC'!AV435</f>
        <v>-4</v>
      </c>
      <c r="AM150" s="481">
        <f>'[2]1.2_OriginalTargets_AfterMC'!AW435</f>
        <v>-8</v>
      </c>
      <c r="AN150" s="482"/>
      <c r="AO150" s="480">
        <f>'[2]1.2_OriginalTargets_AfterMC'!AY435</f>
        <v>0</v>
      </c>
      <c r="AP150" s="480">
        <f>'[2]1.2_OriginalTargets_AfterMC'!AZ435</f>
        <v>0</v>
      </c>
      <c r="AQ150" s="480">
        <f>'[2]1.2_OriginalTargets_AfterMC'!BA435</f>
        <v>0</v>
      </c>
      <c r="AR150" s="480">
        <f>'[2]1.2_OriginalTargets_AfterMC'!BB435</f>
        <v>0</v>
      </c>
      <c r="AS150" s="480">
        <f>'[2]1.2_OriginalTargets_AfterMC'!BC435</f>
        <v>0</v>
      </c>
      <c r="AT150" s="481">
        <f>'[2]1.2_OriginalTargets_AfterMC'!BD435</f>
        <v>0</v>
      </c>
      <c r="AU150" s="482"/>
      <c r="AV150" s="480">
        <f>'[2]1.2_OriginalTargets_AfterMC'!BF435</f>
        <v>0</v>
      </c>
      <c r="AW150" s="480">
        <f>'[2]1.2_OriginalTargets_AfterMC'!BG435</f>
        <v>0</v>
      </c>
      <c r="AX150" s="480">
        <f>'[2]1.2_OriginalTargets_AfterMC'!BH435</f>
        <v>0</v>
      </c>
      <c r="AY150" s="480">
        <f>'[2]1.2_OriginalTargets_AfterMC'!BI435</f>
        <v>0</v>
      </c>
      <c r="AZ150" s="480">
        <f>'[2]1.2_OriginalTargets_AfterMC'!BJ435</f>
        <v>0</v>
      </c>
      <c r="BA150" s="481">
        <f>'[2]1.2_OriginalTargets_AfterMC'!BK435</f>
        <v>0</v>
      </c>
    </row>
    <row r="151" spans="1:53" ht="13.15" x14ac:dyDescent="0.35">
      <c r="A151" s="483"/>
      <c r="B151" s="484"/>
      <c r="C151" s="485"/>
      <c r="D151" s="486"/>
      <c r="E151" s="479" t="s">
        <v>32</v>
      </c>
      <c r="F151" s="487">
        <f>'[2]1.2_OriginalTargets_AfterMC'!I436</f>
        <v>0</v>
      </c>
      <c r="G151" s="487">
        <f>'[2]1.2_OriginalTargets_AfterMC'!J436</f>
        <v>0</v>
      </c>
      <c r="H151" s="487">
        <f>'[2]1.2_OriginalTargets_AfterMC'!K436</f>
        <v>0</v>
      </c>
      <c r="I151" s="487">
        <f>'[2]1.2_OriginalTargets_AfterMC'!L436</f>
        <v>0</v>
      </c>
      <c r="J151" s="487">
        <f>'[2]1.2_OriginalTargets_AfterMC'!M436</f>
        <v>0</v>
      </c>
      <c r="K151" s="488">
        <f>'[2]1.2_OriginalTargets_AfterMC'!N436</f>
        <v>0</v>
      </c>
      <c r="M151" s="487">
        <f>'[2]1.2_OriginalTargets_AfterMC'!S436</f>
        <v>0</v>
      </c>
      <c r="N151" s="487">
        <f>'[2]1.2_OriginalTargets_AfterMC'!T436</f>
        <v>0</v>
      </c>
      <c r="O151" s="487">
        <f>'[2]1.2_OriginalTargets_AfterMC'!U436</f>
        <v>0</v>
      </c>
      <c r="P151" s="487">
        <f>'[2]1.2_OriginalTargets_AfterMC'!V436</f>
        <v>0</v>
      </c>
      <c r="Q151" s="487">
        <f>'[2]1.2_OriginalTargets_AfterMC'!W436</f>
        <v>0</v>
      </c>
      <c r="R151" s="488">
        <f>'[2]1.2_OriginalTargets_AfterMC'!X436</f>
        <v>0</v>
      </c>
      <c r="T151" s="487">
        <f>'[2]1.2_OriginalTargets_AfterMC'!AC436</f>
        <v>0</v>
      </c>
      <c r="U151" s="487">
        <f>'[2]1.2_OriginalTargets_AfterMC'!AD436</f>
        <v>0</v>
      </c>
      <c r="V151" s="487">
        <f>'[2]1.2_OriginalTargets_AfterMC'!AE436</f>
        <v>0</v>
      </c>
      <c r="W151" s="487">
        <f>'[2]1.2_OriginalTargets_AfterMC'!AF436</f>
        <v>0</v>
      </c>
      <c r="X151" s="487">
        <f>'[2]1.2_OriginalTargets_AfterMC'!AG436</f>
        <v>0</v>
      </c>
      <c r="Y151" s="488">
        <f>'[2]1.2_OriginalTargets_AfterMC'!AH436</f>
        <v>0</v>
      </c>
      <c r="AA151" s="487">
        <f>'[2]1.2_OriginalTargets_AfterMC'!AK436</f>
        <v>0</v>
      </c>
      <c r="AB151" s="487">
        <f>'[2]1.2_OriginalTargets_AfterMC'!AL436</f>
        <v>0</v>
      </c>
      <c r="AC151" s="487">
        <f>'[2]1.2_OriginalTargets_AfterMC'!AM436</f>
        <v>0</v>
      </c>
      <c r="AD151" s="487">
        <f>'[2]1.2_OriginalTargets_AfterMC'!AN436</f>
        <v>0</v>
      </c>
      <c r="AE151" s="487">
        <f>'[2]1.2_OriginalTargets_AfterMC'!AO436</f>
        <v>0</v>
      </c>
      <c r="AF151" s="488">
        <f>'[2]1.2_OriginalTargets_AfterMC'!AP436</f>
        <v>0</v>
      </c>
      <c r="AG151" s="482"/>
      <c r="AH151" s="487">
        <f>'[2]1.2_OriginalTargets_AfterMC'!AR436</f>
        <v>0</v>
      </c>
      <c r="AI151" s="487">
        <f>'[2]1.2_OriginalTargets_AfterMC'!AS436</f>
        <v>0</v>
      </c>
      <c r="AJ151" s="487">
        <f>'[2]1.2_OriginalTargets_AfterMC'!AT436</f>
        <v>0</v>
      </c>
      <c r="AK151" s="487">
        <f>'[2]1.2_OriginalTargets_AfterMC'!AU436</f>
        <v>0</v>
      </c>
      <c r="AL151" s="487">
        <f>'[2]1.2_OriginalTargets_AfterMC'!AV436</f>
        <v>0</v>
      </c>
      <c r="AM151" s="488">
        <f>'[2]1.2_OriginalTargets_AfterMC'!AW436</f>
        <v>0</v>
      </c>
      <c r="AN151" s="482"/>
      <c r="AO151" s="487">
        <f>'[2]1.2_OriginalTargets_AfterMC'!AY436</f>
        <v>0</v>
      </c>
      <c r="AP151" s="487">
        <f>'[2]1.2_OriginalTargets_AfterMC'!AZ436</f>
        <v>0</v>
      </c>
      <c r="AQ151" s="487">
        <f>'[2]1.2_OriginalTargets_AfterMC'!BA436</f>
        <v>0</v>
      </c>
      <c r="AR151" s="487">
        <f>'[2]1.2_OriginalTargets_AfterMC'!BB436</f>
        <v>0</v>
      </c>
      <c r="AS151" s="487">
        <f>'[2]1.2_OriginalTargets_AfterMC'!BC436</f>
        <v>0</v>
      </c>
      <c r="AT151" s="488">
        <f>'[2]1.2_OriginalTargets_AfterMC'!BD436</f>
        <v>0</v>
      </c>
      <c r="AU151" s="482"/>
      <c r="AV151" s="487">
        <f>'[2]1.2_OriginalTargets_AfterMC'!BF436</f>
        <v>0</v>
      </c>
      <c r="AW151" s="487">
        <f>'[2]1.2_OriginalTargets_AfterMC'!BG436</f>
        <v>0</v>
      </c>
      <c r="AX151" s="487">
        <f>'[2]1.2_OriginalTargets_AfterMC'!BH436</f>
        <v>0</v>
      </c>
      <c r="AY151" s="487">
        <f>'[2]1.2_OriginalTargets_AfterMC'!BI436</f>
        <v>0</v>
      </c>
      <c r="AZ151" s="487">
        <f>'[2]1.2_OriginalTargets_AfterMC'!BJ436</f>
        <v>0</v>
      </c>
      <c r="BA151" s="488">
        <f>'[2]1.2_OriginalTargets_AfterMC'!BK436</f>
        <v>0</v>
      </c>
    </row>
    <row r="152" spans="1:53" ht="13.15" x14ac:dyDescent="0.35">
      <c r="A152" s="483"/>
      <c r="B152" s="484"/>
      <c r="C152" s="485"/>
      <c r="D152" s="486"/>
      <c r="E152" s="479" t="s">
        <v>33</v>
      </c>
      <c r="F152" s="487">
        <f>'[2]1.2_OriginalTargets_AfterMC'!I437</f>
        <v>0</v>
      </c>
      <c r="G152" s="487">
        <f>'[2]1.2_OriginalTargets_AfterMC'!J437</f>
        <v>0</v>
      </c>
      <c r="H152" s="487">
        <f>'[2]1.2_OriginalTargets_AfterMC'!K437</f>
        <v>0</v>
      </c>
      <c r="I152" s="487">
        <f>'[2]1.2_OriginalTargets_AfterMC'!L437</f>
        <v>0</v>
      </c>
      <c r="J152" s="487">
        <f>'[2]1.2_OriginalTargets_AfterMC'!M437</f>
        <v>0</v>
      </c>
      <c r="K152" s="488">
        <f>'[2]1.2_OriginalTargets_AfterMC'!N437</f>
        <v>0</v>
      </c>
      <c r="M152" s="487">
        <f>'[2]1.2_OriginalTargets_AfterMC'!S437</f>
        <v>0</v>
      </c>
      <c r="N152" s="487">
        <f>'[2]1.2_OriginalTargets_AfterMC'!T437</f>
        <v>0</v>
      </c>
      <c r="O152" s="487">
        <f>'[2]1.2_OriginalTargets_AfterMC'!U437</f>
        <v>0</v>
      </c>
      <c r="P152" s="487">
        <f>'[2]1.2_OriginalTargets_AfterMC'!V437</f>
        <v>0</v>
      </c>
      <c r="Q152" s="487">
        <f>'[2]1.2_OriginalTargets_AfterMC'!W437</f>
        <v>0</v>
      </c>
      <c r="R152" s="488">
        <f>'[2]1.2_OriginalTargets_AfterMC'!X437</f>
        <v>0</v>
      </c>
      <c r="T152" s="487">
        <f>'[2]1.2_OriginalTargets_AfterMC'!AC437</f>
        <v>0</v>
      </c>
      <c r="U152" s="487">
        <f>'[2]1.2_OriginalTargets_AfterMC'!AD437</f>
        <v>0</v>
      </c>
      <c r="V152" s="487">
        <f>'[2]1.2_OriginalTargets_AfterMC'!AE437</f>
        <v>0</v>
      </c>
      <c r="W152" s="487">
        <f>'[2]1.2_OriginalTargets_AfterMC'!AF437</f>
        <v>0</v>
      </c>
      <c r="X152" s="487">
        <f>'[2]1.2_OriginalTargets_AfterMC'!AG437</f>
        <v>0</v>
      </c>
      <c r="Y152" s="488">
        <f>'[2]1.2_OriginalTargets_AfterMC'!AH437</f>
        <v>0</v>
      </c>
      <c r="AA152" s="487">
        <f>'[2]1.2_OriginalTargets_AfterMC'!AK437</f>
        <v>0</v>
      </c>
      <c r="AB152" s="487">
        <f>'[2]1.2_OriginalTargets_AfterMC'!AL437</f>
        <v>0</v>
      </c>
      <c r="AC152" s="487">
        <f>'[2]1.2_OriginalTargets_AfterMC'!AM437</f>
        <v>0</v>
      </c>
      <c r="AD152" s="487">
        <f>'[2]1.2_OriginalTargets_AfterMC'!AN437</f>
        <v>0</v>
      </c>
      <c r="AE152" s="487">
        <f>'[2]1.2_OriginalTargets_AfterMC'!AO437</f>
        <v>0</v>
      </c>
      <c r="AF152" s="488">
        <f>'[2]1.2_OriginalTargets_AfterMC'!AP437</f>
        <v>0</v>
      </c>
      <c r="AG152" s="482"/>
      <c r="AH152" s="487">
        <f>'[2]1.2_OriginalTargets_AfterMC'!AR437</f>
        <v>0</v>
      </c>
      <c r="AI152" s="487">
        <f>'[2]1.2_OriginalTargets_AfterMC'!AS437</f>
        <v>0</v>
      </c>
      <c r="AJ152" s="487">
        <f>'[2]1.2_OriginalTargets_AfterMC'!AT437</f>
        <v>0</v>
      </c>
      <c r="AK152" s="487">
        <f>'[2]1.2_OriginalTargets_AfterMC'!AU437</f>
        <v>0</v>
      </c>
      <c r="AL152" s="487">
        <f>'[2]1.2_OriginalTargets_AfterMC'!AV437</f>
        <v>0</v>
      </c>
      <c r="AM152" s="488">
        <f>'[2]1.2_OriginalTargets_AfterMC'!AW437</f>
        <v>0</v>
      </c>
      <c r="AN152" s="482"/>
      <c r="AO152" s="487">
        <f>'[2]1.2_OriginalTargets_AfterMC'!AY437</f>
        <v>0</v>
      </c>
      <c r="AP152" s="487">
        <f>'[2]1.2_OriginalTargets_AfterMC'!AZ437</f>
        <v>0</v>
      </c>
      <c r="AQ152" s="487">
        <f>'[2]1.2_OriginalTargets_AfterMC'!BA437</f>
        <v>0</v>
      </c>
      <c r="AR152" s="487">
        <f>'[2]1.2_OriginalTargets_AfterMC'!BB437</f>
        <v>0</v>
      </c>
      <c r="AS152" s="487">
        <f>'[2]1.2_OriginalTargets_AfterMC'!BC437</f>
        <v>0</v>
      </c>
      <c r="AT152" s="488">
        <f>'[2]1.2_OriginalTargets_AfterMC'!BD437</f>
        <v>0</v>
      </c>
      <c r="AU152" s="482"/>
      <c r="AV152" s="487">
        <f>'[2]1.2_OriginalTargets_AfterMC'!BF437</f>
        <v>0</v>
      </c>
      <c r="AW152" s="487">
        <f>'[2]1.2_OriginalTargets_AfterMC'!BG437</f>
        <v>0</v>
      </c>
      <c r="AX152" s="487">
        <f>'[2]1.2_OriginalTargets_AfterMC'!BH437</f>
        <v>0</v>
      </c>
      <c r="AY152" s="487">
        <f>'[2]1.2_OriginalTargets_AfterMC'!BI437</f>
        <v>0</v>
      </c>
      <c r="AZ152" s="487">
        <f>'[2]1.2_OriginalTargets_AfterMC'!BJ437</f>
        <v>0</v>
      </c>
      <c r="BA152" s="488">
        <f>'[2]1.2_OriginalTargets_AfterMC'!BK437</f>
        <v>0</v>
      </c>
    </row>
    <row r="153" spans="1:53" ht="13.5" thickBot="1" x14ac:dyDescent="0.4">
      <c r="A153" s="483"/>
      <c r="B153" s="489"/>
      <c r="C153" s="490"/>
      <c r="D153" s="491"/>
      <c r="E153" s="492" t="s">
        <v>34</v>
      </c>
      <c r="F153" s="493">
        <f>'[2]1.2_OriginalTargets_AfterMC'!I438</f>
        <v>0</v>
      </c>
      <c r="G153" s="493">
        <f>'[2]1.2_OriginalTargets_AfterMC'!J438</f>
        <v>0</v>
      </c>
      <c r="H153" s="493">
        <f>'[2]1.2_OriginalTargets_AfterMC'!K438</f>
        <v>0</v>
      </c>
      <c r="I153" s="493">
        <f>'[2]1.2_OriginalTargets_AfterMC'!L438</f>
        <v>0</v>
      </c>
      <c r="J153" s="493">
        <f>'[2]1.2_OriginalTargets_AfterMC'!M438</f>
        <v>0</v>
      </c>
      <c r="K153" s="494">
        <f>'[2]1.2_OriginalTargets_AfterMC'!N438</f>
        <v>0</v>
      </c>
      <c r="M153" s="493">
        <f>'[2]1.2_OriginalTargets_AfterMC'!S438</f>
        <v>0</v>
      </c>
      <c r="N153" s="493">
        <f>'[2]1.2_OriginalTargets_AfterMC'!T438</f>
        <v>0</v>
      </c>
      <c r="O153" s="493">
        <f>'[2]1.2_OriginalTargets_AfterMC'!U438</f>
        <v>0</v>
      </c>
      <c r="P153" s="493">
        <f>'[2]1.2_OriginalTargets_AfterMC'!V438</f>
        <v>0</v>
      </c>
      <c r="Q153" s="493">
        <f>'[2]1.2_OriginalTargets_AfterMC'!W438</f>
        <v>0</v>
      </c>
      <c r="R153" s="494">
        <f>'[2]1.2_OriginalTargets_AfterMC'!X438</f>
        <v>0</v>
      </c>
      <c r="T153" s="493">
        <f>'[2]1.2_OriginalTargets_AfterMC'!AC438</f>
        <v>0</v>
      </c>
      <c r="U153" s="493">
        <f>'[2]1.2_OriginalTargets_AfterMC'!AD438</f>
        <v>0</v>
      </c>
      <c r="V153" s="493">
        <f>'[2]1.2_OriginalTargets_AfterMC'!AE438</f>
        <v>0</v>
      </c>
      <c r="W153" s="493">
        <f>'[2]1.2_OriginalTargets_AfterMC'!AF438</f>
        <v>0</v>
      </c>
      <c r="X153" s="493">
        <f>'[2]1.2_OriginalTargets_AfterMC'!AG438</f>
        <v>0</v>
      </c>
      <c r="Y153" s="494">
        <f>'[2]1.2_OriginalTargets_AfterMC'!AH438</f>
        <v>0</v>
      </c>
      <c r="AA153" s="493">
        <f>'[2]1.2_OriginalTargets_AfterMC'!AK438</f>
        <v>0</v>
      </c>
      <c r="AB153" s="493">
        <f>'[2]1.2_OriginalTargets_AfterMC'!AL438</f>
        <v>0</v>
      </c>
      <c r="AC153" s="493">
        <f>'[2]1.2_OriginalTargets_AfterMC'!AM438</f>
        <v>0</v>
      </c>
      <c r="AD153" s="493">
        <f>'[2]1.2_OriginalTargets_AfterMC'!AN438</f>
        <v>0</v>
      </c>
      <c r="AE153" s="493">
        <f>'[2]1.2_OriginalTargets_AfterMC'!AO438</f>
        <v>0</v>
      </c>
      <c r="AF153" s="494">
        <f>'[2]1.2_OriginalTargets_AfterMC'!AP438</f>
        <v>0</v>
      </c>
      <c r="AG153" s="482"/>
      <c r="AH153" s="493">
        <f>'[2]1.2_OriginalTargets_AfterMC'!AR438</f>
        <v>0</v>
      </c>
      <c r="AI153" s="493">
        <f>'[2]1.2_OriginalTargets_AfterMC'!AS438</f>
        <v>0</v>
      </c>
      <c r="AJ153" s="493">
        <f>'[2]1.2_OriginalTargets_AfterMC'!AT438</f>
        <v>0</v>
      </c>
      <c r="AK153" s="493">
        <f>'[2]1.2_OriginalTargets_AfterMC'!AU438</f>
        <v>0</v>
      </c>
      <c r="AL153" s="493">
        <f>'[2]1.2_OriginalTargets_AfterMC'!AV438</f>
        <v>0</v>
      </c>
      <c r="AM153" s="494">
        <f>'[2]1.2_OriginalTargets_AfterMC'!AW438</f>
        <v>0</v>
      </c>
      <c r="AN153" s="482"/>
      <c r="AO153" s="493">
        <f>'[2]1.2_OriginalTargets_AfterMC'!AY438</f>
        <v>0</v>
      </c>
      <c r="AP153" s="493">
        <f>'[2]1.2_OriginalTargets_AfterMC'!AZ438</f>
        <v>0</v>
      </c>
      <c r="AQ153" s="493">
        <f>'[2]1.2_OriginalTargets_AfterMC'!BA438</f>
        <v>0</v>
      </c>
      <c r="AR153" s="493">
        <f>'[2]1.2_OriginalTargets_AfterMC'!BB438</f>
        <v>0</v>
      </c>
      <c r="AS153" s="493">
        <f>'[2]1.2_OriginalTargets_AfterMC'!BC438</f>
        <v>0</v>
      </c>
      <c r="AT153" s="494">
        <f>'[2]1.2_OriginalTargets_AfterMC'!BD438</f>
        <v>0</v>
      </c>
      <c r="AU153" s="482"/>
      <c r="AV153" s="493">
        <f>'[2]1.2_OriginalTargets_AfterMC'!BF438</f>
        <v>0</v>
      </c>
      <c r="AW153" s="493">
        <f>'[2]1.2_OriginalTargets_AfterMC'!BG438</f>
        <v>0</v>
      </c>
      <c r="AX153" s="493">
        <f>'[2]1.2_OriginalTargets_AfterMC'!BH438</f>
        <v>0</v>
      </c>
      <c r="AY153" s="493">
        <f>'[2]1.2_OriginalTargets_AfterMC'!BI438</f>
        <v>0</v>
      </c>
      <c r="AZ153" s="493">
        <f>'[2]1.2_OriginalTargets_AfterMC'!BJ438</f>
        <v>0</v>
      </c>
      <c r="BA153" s="494">
        <f>'[2]1.2_OriginalTargets_AfterMC'!BK438</f>
        <v>0</v>
      </c>
    </row>
    <row r="154" spans="1:53" ht="25.5" x14ac:dyDescent="0.35">
      <c r="A154" s="495" t="s">
        <v>20</v>
      </c>
      <c r="B154" s="476">
        <v>32</v>
      </c>
      <c r="C154" s="477" t="s">
        <v>26</v>
      </c>
      <c r="D154" s="478" t="s">
        <v>36</v>
      </c>
      <c r="E154" s="496" t="s">
        <v>31</v>
      </c>
      <c r="F154" s="480">
        <f>'[2]1.2_OriginalTargets_AfterMC'!I439</f>
        <v>0</v>
      </c>
      <c r="G154" s="480">
        <f>'[2]1.2_OriginalTargets_AfterMC'!J439</f>
        <v>0</v>
      </c>
      <c r="H154" s="480">
        <f>'[2]1.2_OriginalTargets_AfterMC'!K439</f>
        <v>0</v>
      </c>
      <c r="I154" s="480">
        <f>'[2]1.2_OriginalTargets_AfterMC'!L439</f>
        <v>0</v>
      </c>
      <c r="J154" s="480">
        <f>'[2]1.2_OriginalTargets_AfterMC'!M439</f>
        <v>0</v>
      </c>
      <c r="K154" s="481">
        <f>'[2]1.2_OriginalTargets_AfterMC'!N439</f>
        <v>0</v>
      </c>
      <c r="M154" s="480">
        <f>'[2]1.2_OriginalTargets_AfterMC'!S439</f>
        <v>0</v>
      </c>
      <c r="N154" s="480">
        <f>'[2]1.2_OriginalTargets_AfterMC'!T439</f>
        <v>0</v>
      </c>
      <c r="O154" s="480">
        <f>'[2]1.2_OriginalTargets_AfterMC'!U439</f>
        <v>0</v>
      </c>
      <c r="P154" s="480">
        <f>'[2]1.2_OriginalTargets_AfterMC'!V439</f>
        <v>0</v>
      </c>
      <c r="Q154" s="480">
        <f>'[2]1.2_OriginalTargets_AfterMC'!W439</f>
        <v>0</v>
      </c>
      <c r="R154" s="481">
        <f>'[2]1.2_OriginalTargets_AfterMC'!X439</f>
        <v>0</v>
      </c>
      <c r="T154" s="480">
        <f>'[2]1.2_OriginalTargets_AfterMC'!AC439</f>
        <v>0</v>
      </c>
      <c r="U154" s="480">
        <f>'[2]1.2_OriginalTargets_AfterMC'!AD439</f>
        <v>0</v>
      </c>
      <c r="V154" s="480">
        <f>'[2]1.2_OriginalTargets_AfterMC'!AE439</f>
        <v>0</v>
      </c>
      <c r="W154" s="480">
        <f>'[2]1.2_OriginalTargets_AfterMC'!AF439</f>
        <v>0</v>
      </c>
      <c r="X154" s="480">
        <f>'[2]1.2_OriginalTargets_AfterMC'!AG439</f>
        <v>0</v>
      </c>
      <c r="Y154" s="481">
        <f>'[2]1.2_OriginalTargets_AfterMC'!AH439</f>
        <v>0</v>
      </c>
      <c r="AA154" s="480">
        <f>'[2]1.2_OriginalTargets_AfterMC'!AK439</f>
        <v>0</v>
      </c>
      <c r="AB154" s="480">
        <f>'[2]1.2_OriginalTargets_AfterMC'!AL439</f>
        <v>0</v>
      </c>
      <c r="AC154" s="480">
        <f>'[2]1.2_OriginalTargets_AfterMC'!AM439</f>
        <v>0</v>
      </c>
      <c r="AD154" s="480">
        <f>'[2]1.2_OriginalTargets_AfterMC'!AN439</f>
        <v>0</v>
      </c>
      <c r="AE154" s="480">
        <f>'[2]1.2_OriginalTargets_AfterMC'!AO439</f>
        <v>0</v>
      </c>
      <c r="AF154" s="481">
        <f>'[2]1.2_OriginalTargets_AfterMC'!AP439</f>
        <v>0</v>
      </c>
      <c r="AG154" s="482"/>
      <c r="AH154" s="480">
        <f>'[2]1.2_OriginalTargets_AfterMC'!AR439</f>
        <v>0</v>
      </c>
      <c r="AI154" s="480">
        <f>'[2]1.2_OriginalTargets_AfterMC'!AS439</f>
        <v>0</v>
      </c>
      <c r="AJ154" s="480">
        <f>'[2]1.2_OriginalTargets_AfterMC'!AT439</f>
        <v>0</v>
      </c>
      <c r="AK154" s="480">
        <f>'[2]1.2_OriginalTargets_AfterMC'!AU439</f>
        <v>0</v>
      </c>
      <c r="AL154" s="480">
        <f>'[2]1.2_OriginalTargets_AfterMC'!AV439</f>
        <v>0</v>
      </c>
      <c r="AM154" s="481">
        <f>'[2]1.2_OriginalTargets_AfterMC'!AW439</f>
        <v>0</v>
      </c>
      <c r="AN154" s="482"/>
      <c r="AO154" s="480">
        <f>'[2]1.2_OriginalTargets_AfterMC'!AY439</f>
        <v>0</v>
      </c>
      <c r="AP154" s="480">
        <f>'[2]1.2_OriginalTargets_AfterMC'!AZ439</f>
        <v>0</v>
      </c>
      <c r="AQ154" s="480">
        <f>'[2]1.2_OriginalTargets_AfterMC'!BA439</f>
        <v>0</v>
      </c>
      <c r="AR154" s="480">
        <f>'[2]1.2_OriginalTargets_AfterMC'!BB439</f>
        <v>0</v>
      </c>
      <c r="AS154" s="480">
        <f>'[2]1.2_OriginalTargets_AfterMC'!BC439</f>
        <v>0</v>
      </c>
      <c r="AT154" s="481">
        <f>'[2]1.2_OriginalTargets_AfterMC'!BD439</f>
        <v>0</v>
      </c>
      <c r="AU154" s="482"/>
      <c r="AV154" s="480">
        <f>'[2]1.2_OriginalTargets_AfterMC'!BF439</f>
        <v>0</v>
      </c>
      <c r="AW154" s="480">
        <f>'[2]1.2_OriginalTargets_AfterMC'!BG439</f>
        <v>0</v>
      </c>
      <c r="AX154" s="480">
        <f>'[2]1.2_OriginalTargets_AfterMC'!BH439</f>
        <v>0</v>
      </c>
      <c r="AY154" s="480">
        <f>'[2]1.2_OriginalTargets_AfterMC'!BI439</f>
        <v>0</v>
      </c>
      <c r="AZ154" s="480">
        <f>'[2]1.2_OriginalTargets_AfterMC'!BJ439</f>
        <v>0</v>
      </c>
      <c r="BA154" s="481">
        <f>'[2]1.2_OriginalTargets_AfterMC'!BK439</f>
        <v>0</v>
      </c>
    </row>
    <row r="155" spans="1:53" ht="13.15" x14ac:dyDescent="0.35">
      <c r="A155" s="483"/>
      <c r="B155" s="484"/>
      <c r="C155" s="485"/>
      <c r="D155" s="486"/>
      <c r="E155" s="479" t="s">
        <v>32</v>
      </c>
      <c r="F155" s="487">
        <f>'[2]1.2_OriginalTargets_AfterMC'!I440</f>
        <v>23</v>
      </c>
      <c r="G155" s="487">
        <f>'[2]1.2_OriginalTargets_AfterMC'!J440</f>
        <v>1</v>
      </c>
      <c r="H155" s="487">
        <f>'[2]1.2_OriginalTargets_AfterMC'!K440</f>
        <v>4</v>
      </c>
      <c r="I155" s="487">
        <f>'[2]1.2_OriginalTargets_AfterMC'!L440</f>
        <v>8</v>
      </c>
      <c r="J155" s="487">
        <f>'[2]1.2_OriginalTargets_AfterMC'!M440</f>
        <v>8</v>
      </c>
      <c r="K155" s="488">
        <f>'[2]1.2_OriginalTargets_AfterMC'!N440</f>
        <v>2</v>
      </c>
      <c r="M155" s="487">
        <f>'[2]1.2_OriginalTargets_AfterMC'!S440</f>
        <v>23</v>
      </c>
      <c r="N155" s="487">
        <f>'[2]1.2_OriginalTargets_AfterMC'!T440</f>
        <v>1</v>
      </c>
      <c r="O155" s="487">
        <f>'[2]1.2_OriginalTargets_AfterMC'!U440</f>
        <v>17</v>
      </c>
      <c r="P155" s="487">
        <f>'[2]1.2_OriginalTargets_AfterMC'!V440</f>
        <v>4</v>
      </c>
      <c r="Q155" s="487">
        <f>'[2]1.2_OriginalTargets_AfterMC'!W440</f>
        <v>1</v>
      </c>
      <c r="R155" s="488">
        <f>'[2]1.2_OriginalTargets_AfterMC'!X440</f>
        <v>0</v>
      </c>
      <c r="T155" s="487">
        <f>'[2]1.2_OriginalTargets_AfterMC'!AC440</f>
        <v>23</v>
      </c>
      <c r="U155" s="487">
        <f>'[2]1.2_OriginalTargets_AfterMC'!AD440</f>
        <v>1</v>
      </c>
      <c r="V155" s="487">
        <f>'[2]1.2_OriginalTargets_AfterMC'!AE440</f>
        <v>2</v>
      </c>
      <c r="W155" s="487">
        <f>'[2]1.2_OriginalTargets_AfterMC'!AF440</f>
        <v>4</v>
      </c>
      <c r="X155" s="487">
        <f>'[2]1.2_OriginalTargets_AfterMC'!AG440</f>
        <v>6</v>
      </c>
      <c r="Y155" s="488">
        <f>'[2]1.2_OriginalTargets_AfterMC'!AH440</f>
        <v>10</v>
      </c>
      <c r="AA155" s="487">
        <f>'[2]1.2_OriginalTargets_AfterMC'!AK440</f>
        <v>15</v>
      </c>
      <c r="AB155" s="487">
        <f>'[2]1.2_OriginalTargets_AfterMC'!AL440</f>
        <v>0</v>
      </c>
      <c r="AC155" s="487">
        <f>'[2]1.2_OriginalTargets_AfterMC'!AM440</f>
        <v>15</v>
      </c>
      <c r="AD155" s="487">
        <f>'[2]1.2_OriginalTargets_AfterMC'!AN440</f>
        <v>0</v>
      </c>
      <c r="AE155" s="487">
        <f>'[2]1.2_OriginalTargets_AfterMC'!AO440</f>
        <v>-5</v>
      </c>
      <c r="AF155" s="488">
        <f>'[2]1.2_OriginalTargets_AfterMC'!AP440</f>
        <v>-10</v>
      </c>
      <c r="AG155" s="482"/>
      <c r="AH155" s="487">
        <f>'[2]1.2_OriginalTargets_AfterMC'!AR440</f>
        <v>0</v>
      </c>
      <c r="AI155" s="487">
        <f>'[2]1.2_OriginalTargets_AfterMC'!AS440</f>
        <v>0</v>
      </c>
      <c r="AJ155" s="487">
        <f>'[2]1.2_OriginalTargets_AfterMC'!AT440</f>
        <v>0</v>
      </c>
      <c r="AK155" s="487">
        <f>'[2]1.2_OriginalTargets_AfterMC'!AU440</f>
        <v>0</v>
      </c>
      <c r="AL155" s="487">
        <f>'[2]1.2_OriginalTargets_AfterMC'!AV440</f>
        <v>0</v>
      </c>
      <c r="AM155" s="488">
        <f>'[2]1.2_OriginalTargets_AfterMC'!AW440</f>
        <v>0</v>
      </c>
      <c r="AN155" s="482"/>
      <c r="AO155" s="487">
        <f>'[2]1.2_OriginalTargets_AfterMC'!AY440</f>
        <v>15</v>
      </c>
      <c r="AP155" s="487">
        <f>'[2]1.2_OriginalTargets_AfterMC'!AZ440</f>
        <v>0</v>
      </c>
      <c r="AQ155" s="487">
        <f>'[2]1.2_OriginalTargets_AfterMC'!BA440</f>
        <v>15</v>
      </c>
      <c r="AR155" s="487">
        <f>'[2]1.2_OriginalTargets_AfterMC'!BB440</f>
        <v>0</v>
      </c>
      <c r="AS155" s="487">
        <f>'[2]1.2_OriginalTargets_AfterMC'!BC440</f>
        <v>-5</v>
      </c>
      <c r="AT155" s="488">
        <f>'[2]1.2_OriginalTargets_AfterMC'!BD440</f>
        <v>-10</v>
      </c>
      <c r="AU155" s="482"/>
      <c r="AV155" s="487">
        <f>'[2]1.2_OriginalTargets_AfterMC'!BF440</f>
        <v>0</v>
      </c>
      <c r="AW155" s="487">
        <f>'[2]1.2_OriginalTargets_AfterMC'!BG440</f>
        <v>0</v>
      </c>
      <c r="AX155" s="487">
        <f>'[2]1.2_OriginalTargets_AfterMC'!BH440</f>
        <v>0</v>
      </c>
      <c r="AY155" s="487">
        <f>'[2]1.2_OriginalTargets_AfterMC'!BI440</f>
        <v>0</v>
      </c>
      <c r="AZ155" s="487">
        <f>'[2]1.2_OriginalTargets_AfterMC'!BJ440</f>
        <v>0</v>
      </c>
      <c r="BA155" s="488">
        <f>'[2]1.2_OriginalTargets_AfterMC'!BK440</f>
        <v>0</v>
      </c>
    </row>
    <row r="156" spans="1:53" ht="13.15" x14ac:dyDescent="0.35">
      <c r="A156" s="483"/>
      <c r="B156" s="484"/>
      <c r="C156" s="485"/>
      <c r="D156" s="486"/>
      <c r="E156" s="479" t="s">
        <v>33</v>
      </c>
      <c r="F156" s="487">
        <f>'[2]1.2_OriginalTargets_AfterMC'!I441</f>
        <v>0</v>
      </c>
      <c r="G156" s="487">
        <f>'[2]1.2_OriginalTargets_AfterMC'!J441</f>
        <v>0</v>
      </c>
      <c r="H156" s="487">
        <f>'[2]1.2_OriginalTargets_AfterMC'!K441</f>
        <v>0</v>
      </c>
      <c r="I156" s="487">
        <f>'[2]1.2_OriginalTargets_AfterMC'!L441</f>
        <v>0</v>
      </c>
      <c r="J156" s="487">
        <f>'[2]1.2_OriginalTargets_AfterMC'!M441</f>
        <v>0</v>
      </c>
      <c r="K156" s="488">
        <f>'[2]1.2_OriginalTargets_AfterMC'!N441</f>
        <v>0</v>
      </c>
      <c r="M156" s="487">
        <f>'[2]1.2_OriginalTargets_AfterMC'!S441</f>
        <v>0</v>
      </c>
      <c r="N156" s="487">
        <f>'[2]1.2_OriginalTargets_AfterMC'!T441</f>
        <v>0</v>
      </c>
      <c r="O156" s="487">
        <f>'[2]1.2_OriginalTargets_AfterMC'!U441</f>
        <v>0</v>
      </c>
      <c r="P156" s="487">
        <f>'[2]1.2_OriginalTargets_AfterMC'!V441</f>
        <v>0</v>
      </c>
      <c r="Q156" s="487">
        <f>'[2]1.2_OriginalTargets_AfterMC'!W441</f>
        <v>0</v>
      </c>
      <c r="R156" s="488">
        <f>'[2]1.2_OriginalTargets_AfterMC'!X441</f>
        <v>0</v>
      </c>
      <c r="T156" s="487">
        <f>'[2]1.2_OriginalTargets_AfterMC'!AC441</f>
        <v>0</v>
      </c>
      <c r="U156" s="487">
        <f>'[2]1.2_OriginalTargets_AfterMC'!AD441</f>
        <v>0</v>
      </c>
      <c r="V156" s="487">
        <f>'[2]1.2_OriginalTargets_AfterMC'!AE441</f>
        <v>0</v>
      </c>
      <c r="W156" s="487">
        <f>'[2]1.2_OriginalTargets_AfterMC'!AF441</f>
        <v>0</v>
      </c>
      <c r="X156" s="487">
        <f>'[2]1.2_OriginalTargets_AfterMC'!AG441</f>
        <v>0</v>
      </c>
      <c r="Y156" s="488">
        <f>'[2]1.2_OriginalTargets_AfterMC'!AH441</f>
        <v>0</v>
      </c>
      <c r="AA156" s="487">
        <f>'[2]1.2_OriginalTargets_AfterMC'!AK441</f>
        <v>0</v>
      </c>
      <c r="AB156" s="487">
        <f>'[2]1.2_OriginalTargets_AfterMC'!AL441</f>
        <v>0</v>
      </c>
      <c r="AC156" s="487">
        <f>'[2]1.2_OriginalTargets_AfterMC'!AM441</f>
        <v>0</v>
      </c>
      <c r="AD156" s="487">
        <f>'[2]1.2_OriginalTargets_AfterMC'!AN441</f>
        <v>0</v>
      </c>
      <c r="AE156" s="487">
        <f>'[2]1.2_OriginalTargets_AfterMC'!AO441</f>
        <v>0</v>
      </c>
      <c r="AF156" s="488">
        <f>'[2]1.2_OriginalTargets_AfterMC'!AP441</f>
        <v>0</v>
      </c>
      <c r="AG156" s="482"/>
      <c r="AH156" s="487">
        <f>'[2]1.2_OriginalTargets_AfterMC'!AR441</f>
        <v>0</v>
      </c>
      <c r="AI156" s="487">
        <f>'[2]1.2_OriginalTargets_AfterMC'!AS441</f>
        <v>0</v>
      </c>
      <c r="AJ156" s="487">
        <f>'[2]1.2_OriginalTargets_AfterMC'!AT441</f>
        <v>0</v>
      </c>
      <c r="AK156" s="487">
        <f>'[2]1.2_OriginalTargets_AfterMC'!AU441</f>
        <v>0</v>
      </c>
      <c r="AL156" s="487">
        <f>'[2]1.2_OriginalTargets_AfterMC'!AV441</f>
        <v>0</v>
      </c>
      <c r="AM156" s="488">
        <f>'[2]1.2_OriginalTargets_AfterMC'!AW441</f>
        <v>0</v>
      </c>
      <c r="AN156" s="482"/>
      <c r="AO156" s="487">
        <f>'[2]1.2_OriginalTargets_AfterMC'!AY441</f>
        <v>0</v>
      </c>
      <c r="AP156" s="487">
        <f>'[2]1.2_OriginalTargets_AfterMC'!AZ441</f>
        <v>0</v>
      </c>
      <c r="AQ156" s="487">
        <f>'[2]1.2_OriginalTargets_AfterMC'!BA441</f>
        <v>0</v>
      </c>
      <c r="AR156" s="487">
        <f>'[2]1.2_OriginalTargets_AfterMC'!BB441</f>
        <v>0</v>
      </c>
      <c r="AS156" s="487">
        <f>'[2]1.2_OriginalTargets_AfterMC'!BC441</f>
        <v>0</v>
      </c>
      <c r="AT156" s="488">
        <f>'[2]1.2_OriginalTargets_AfterMC'!BD441</f>
        <v>0</v>
      </c>
      <c r="AU156" s="482"/>
      <c r="AV156" s="487">
        <f>'[2]1.2_OriginalTargets_AfterMC'!BF441</f>
        <v>0</v>
      </c>
      <c r="AW156" s="487">
        <f>'[2]1.2_OriginalTargets_AfterMC'!BG441</f>
        <v>0</v>
      </c>
      <c r="AX156" s="487">
        <f>'[2]1.2_OriginalTargets_AfterMC'!BH441</f>
        <v>0</v>
      </c>
      <c r="AY156" s="487">
        <f>'[2]1.2_OriginalTargets_AfterMC'!BI441</f>
        <v>0</v>
      </c>
      <c r="AZ156" s="487">
        <f>'[2]1.2_OriginalTargets_AfterMC'!BJ441</f>
        <v>0</v>
      </c>
      <c r="BA156" s="488">
        <f>'[2]1.2_OriginalTargets_AfterMC'!BK441</f>
        <v>0</v>
      </c>
    </row>
    <row r="157" spans="1:53" ht="13.5" thickBot="1" x14ac:dyDescent="0.4">
      <c r="A157" s="483"/>
      <c r="B157" s="489"/>
      <c r="C157" s="490"/>
      <c r="D157" s="491"/>
      <c r="E157" s="492" t="s">
        <v>34</v>
      </c>
      <c r="F157" s="493">
        <f>'[2]1.2_OriginalTargets_AfterMC'!I442</f>
        <v>0</v>
      </c>
      <c r="G157" s="493">
        <f>'[2]1.2_OriginalTargets_AfterMC'!J442</f>
        <v>0</v>
      </c>
      <c r="H157" s="493">
        <f>'[2]1.2_OriginalTargets_AfterMC'!K442</f>
        <v>0</v>
      </c>
      <c r="I157" s="493">
        <f>'[2]1.2_OriginalTargets_AfterMC'!L442</f>
        <v>0</v>
      </c>
      <c r="J157" s="493">
        <f>'[2]1.2_OriginalTargets_AfterMC'!M442</f>
        <v>0</v>
      </c>
      <c r="K157" s="494">
        <f>'[2]1.2_OriginalTargets_AfterMC'!N442</f>
        <v>0</v>
      </c>
      <c r="M157" s="493">
        <f>'[2]1.2_OriginalTargets_AfterMC'!S442</f>
        <v>0</v>
      </c>
      <c r="N157" s="493">
        <f>'[2]1.2_OriginalTargets_AfterMC'!T442</f>
        <v>0</v>
      </c>
      <c r="O157" s="493">
        <f>'[2]1.2_OriginalTargets_AfterMC'!U442</f>
        <v>0</v>
      </c>
      <c r="P157" s="493">
        <f>'[2]1.2_OriginalTargets_AfterMC'!V442</f>
        <v>0</v>
      </c>
      <c r="Q157" s="493">
        <f>'[2]1.2_OriginalTargets_AfterMC'!W442</f>
        <v>0</v>
      </c>
      <c r="R157" s="494">
        <f>'[2]1.2_OriginalTargets_AfterMC'!X442</f>
        <v>0</v>
      </c>
      <c r="T157" s="493">
        <f>'[2]1.2_OriginalTargets_AfterMC'!AC442</f>
        <v>0</v>
      </c>
      <c r="U157" s="493">
        <f>'[2]1.2_OriginalTargets_AfterMC'!AD442</f>
        <v>0</v>
      </c>
      <c r="V157" s="493">
        <f>'[2]1.2_OriginalTargets_AfterMC'!AE442</f>
        <v>0</v>
      </c>
      <c r="W157" s="493">
        <f>'[2]1.2_OriginalTargets_AfterMC'!AF442</f>
        <v>0</v>
      </c>
      <c r="X157" s="493">
        <f>'[2]1.2_OriginalTargets_AfterMC'!AG442</f>
        <v>0</v>
      </c>
      <c r="Y157" s="494">
        <f>'[2]1.2_OriginalTargets_AfterMC'!AH442</f>
        <v>0</v>
      </c>
      <c r="AA157" s="493">
        <f>'[2]1.2_OriginalTargets_AfterMC'!AK442</f>
        <v>0</v>
      </c>
      <c r="AB157" s="493">
        <f>'[2]1.2_OriginalTargets_AfterMC'!AL442</f>
        <v>0</v>
      </c>
      <c r="AC157" s="493">
        <f>'[2]1.2_OriginalTargets_AfterMC'!AM442</f>
        <v>0</v>
      </c>
      <c r="AD157" s="493">
        <f>'[2]1.2_OriginalTargets_AfterMC'!AN442</f>
        <v>0</v>
      </c>
      <c r="AE157" s="493">
        <f>'[2]1.2_OriginalTargets_AfterMC'!AO442</f>
        <v>0</v>
      </c>
      <c r="AF157" s="494">
        <f>'[2]1.2_OriginalTargets_AfterMC'!AP442</f>
        <v>0</v>
      </c>
      <c r="AG157" s="482"/>
      <c r="AH157" s="493">
        <f>'[2]1.2_OriginalTargets_AfterMC'!AR442</f>
        <v>0</v>
      </c>
      <c r="AI157" s="493">
        <f>'[2]1.2_OriginalTargets_AfterMC'!AS442</f>
        <v>0</v>
      </c>
      <c r="AJ157" s="493">
        <f>'[2]1.2_OriginalTargets_AfterMC'!AT442</f>
        <v>0</v>
      </c>
      <c r="AK157" s="493">
        <f>'[2]1.2_OriginalTargets_AfterMC'!AU442</f>
        <v>0</v>
      </c>
      <c r="AL157" s="493">
        <f>'[2]1.2_OriginalTargets_AfterMC'!AV442</f>
        <v>0</v>
      </c>
      <c r="AM157" s="494">
        <f>'[2]1.2_OriginalTargets_AfterMC'!AW442</f>
        <v>0</v>
      </c>
      <c r="AN157" s="482"/>
      <c r="AO157" s="493">
        <f>'[2]1.2_OriginalTargets_AfterMC'!AY442</f>
        <v>0</v>
      </c>
      <c r="AP157" s="493">
        <f>'[2]1.2_OriginalTargets_AfterMC'!AZ442</f>
        <v>0</v>
      </c>
      <c r="AQ157" s="493">
        <f>'[2]1.2_OriginalTargets_AfterMC'!BA442</f>
        <v>0</v>
      </c>
      <c r="AR157" s="493">
        <f>'[2]1.2_OriginalTargets_AfterMC'!BB442</f>
        <v>0</v>
      </c>
      <c r="AS157" s="493">
        <f>'[2]1.2_OriginalTargets_AfterMC'!BC442</f>
        <v>0</v>
      </c>
      <c r="AT157" s="494">
        <f>'[2]1.2_OriginalTargets_AfterMC'!BD442</f>
        <v>0</v>
      </c>
      <c r="AU157" s="482"/>
      <c r="AV157" s="493">
        <f>'[2]1.2_OriginalTargets_AfterMC'!BF442</f>
        <v>0</v>
      </c>
      <c r="AW157" s="493">
        <f>'[2]1.2_OriginalTargets_AfterMC'!BG442</f>
        <v>0</v>
      </c>
      <c r="AX157" s="493">
        <f>'[2]1.2_OriginalTargets_AfterMC'!BH442</f>
        <v>0</v>
      </c>
      <c r="AY157" s="493">
        <f>'[2]1.2_OriginalTargets_AfterMC'!BI442</f>
        <v>0</v>
      </c>
      <c r="AZ157" s="493">
        <f>'[2]1.2_OriginalTargets_AfterMC'!BJ442</f>
        <v>0</v>
      </c>
      <c r="BA157" s="494">
        <f>'[2]1.2_OriginalTargets_AfterMC'!BK442</f>
        <v>0</v>
      </c>
    </row>
    <row r="158" spans="1:53" ht="25.5" x14ac:dyDescent="0.35">
      <c r="A158" s="495" t="s">
        <v>20</v>
      </c>
      <c r="B158" s="476">
        <v>33</v>
      </c>
      <c r="C158" s="477" t="s">
        <v>27</v>
      </c>
      <c r="D158" s="478" t="s">
        <v>36</v>
      </c>
      <c r="E158" s="496" t="s">
        <v>31</v>
      </c>
      <c r="F158" s="480">
        <f>'[2]1.2_OriginalTargets_AfterMC'!I443</f>
        <v>0</v>
      </c>
      <c r="G158" s="480">
        <f>'[2]1.2_OriginalTargets_AfterMC'!J443</f>
        <v>0</v>
      </c>
      <c r="H158" s="480">
        <f>'[2]1.2_OriginalTargets_AfterMC'!K443</f>
        <v>0</v>
      </c>
      <c r="I158" s="480">
        <f>'[2]1.2_OriginalTargets_AfterMC'!L443</f>
        <v>0</v>
      </c>
      <c r="J158" s="480">
        <f>'[2]1.2_OriginalTargets_AfterMC'!M443</f>
        <v>0</v>
      </c>
      <c r="K158" s="481">
        <f>'[2]1.2_OriginalTargets_AfterMC'!N443</f>
        <v>0</v>
      </c>
      <c r="M158" s="480">
        <f>'[2]1.2_OriginalTargets_AfterMC'!S443</f>
        <v>0</v>
      </c>
      <c r="N158" s="480">
        <f>'[2]1.2_OriginalTargets_AfterMC'!T443</f>
        <v>0</v>
      </c>
      <c r="O158" s="480">
        <f>'[2]1.2_OriginalTargets_AfterMC'!U443</f>
        <v>0</v>
      </c>
      <c r="P158" s="480">
        <f>'[2]1.2_OriginalTargets_AfterMC'!V443</f>
        <v>0</v>
      </c>
      <c r="Q158" s="480">
        <f>'[2]1.2_OriginalTargets_AfterMC'!W443</f>
        <v>0</v>
      </c>
      <c r="R158" s="481">
        <f>'[2]1.2_OriginalTargets_AfterMC'!X443</f>
        <v>0</v>
      </c>
      <c r="T158" s="480">
        <f>'[2]1.2_OriginalTargets_AfterMC'!AC443</f>
        <v>0</v>
      </c>
      <c r="U158" s="480">
        <f>'[2]1.2_OriginalTargets_AfterMC'!AD443</f>
        <v>0</v>
      </c>
      <c r="V158" s="480">
        <f>'[2]1.2_OriginalTargets_AfterMC'!AE443</f>
        <v>0</v>
      </c>
      <c r="W158" s="480">
        <f>'[2]1.2_OriginalTargets_AfterMC'!AF443</f>
        <v>0</v>
      </c>
      <c r="X158" s="480">
        <f>'[2]1.2_OriginalTargets_AfterMC'!AG443</f>
        <v>0</v>
      </c>
      <c r="Y158" s="481">
        <f>'[2]1.2_OriginalTargets_AfterMC'!AH443</f>
        <v>0</v>
      </c>
      <c r="AA158" s="480">
        <f>'[2]1.2_OriginalTargets_AfterMC'!AK443</f>
        <v>0</v>
      </c>
      <c r="AB158" s="480">
        <f>'[2]1.2_OriginalTargets_AfterMC'!AL443</f>
        <v>0</v>
      </c>
      <c r="AC158" s="480">
        <f>'[2]1.2_OriginalTargets_AfterMC'!AM443</f>
        <v>0</v>
      </c>
      <c r="AD158" s="480">
        <f>'[2]1.2_OriginalTargets_AfterMC'!AN443</f>
        <v>0</v>
      </c>
      <c r="AE158" s="480">
        <f>'[2]1.2_OriginalTargets_AfterMC'!AO443</f>
        <v>0</v>
      </c>
      <c r="AF158" s="481">
        <f>'[2]1.2_OriginalTargets_AfterMC'!AP443</f>
        <v>0</v>
      </c>
      <c r="AG158" s="482"/>
      <c r="AH158" s="480">
        <f>'[2]1.2_OriginalTargets_AfterMC'!AR443</f>
        <v>0</v>
      </c>
      <c r="AI158" s="480">
        <f>'[2]1.2_OriginalTargets_AfterMC'!AS443</f>
        <v>0</v>
      </c>
      <c r="AJ158" s="480">
        <f>'[2]1.2_OriginalTargets_AfterMC'!AT443</f>
        <v>0</v>
      </c>
      <c r="AK158" s="480">
        <f>'[2]1.2_OriginalTargets_AfterMC'!AU443</f>
        <v>0</v>
      </c>
      <c r="AL158" s="480">
        <f>'[2]1.2_OriginalTargets_AfterMC'!AV443</f>
        <v>0</v>
      </c>
      <c r="AM158" s="481">
        <f>'[2]1.2_OriginalTargets_AfterMC'!AW443</f>
        <v>0</v>
      </c>
      <c r="AN158" s="482"/>
      <c r="AO158" s="480">
        <f>'[2]1.2_OriginalTargets_AfterMC'!AY443</f>
        <v>0</v>
      </c>
      <c r="AP158" s="480">
        <f>'[2]1.2_OriginalTargets_AfterMC'!AZ443</f>
        <v>0</v>
      </c>
      <c r="AQ158" s="480">
        <f>'[2]1.2_OriginalTargets_AfterMC'!BA443</f>
        <v>0</v>
      </c>
      <c r="AR158" s="480">
        <f>'[2]1.2_OriginalTargets_AfterMC'!BB443</f>
        <v>0</v>
      </c>
      <c r="AS158" s="480">
        <f>'[2]1.2_OriginalTargets_AfterMC'!BC443</f>
        <v>0</v>
      </c>
      <c r="AT158" s="481">
        <f>'[2]1.2_OriginalTargets_AfterMC'!BD443</f>
        <v>0</v>
      </c>
      <c r="AU158" s="482"/>
      <c r="AV158" s="480">
        <f>'[2]1.2_OriginalTargets_AfterMC'!BF443</f>
        <v>0</v>
      </c>
      <c r="AW158" s="480">
        <f>'[2]1.2_OriginalTargets_AfterMC'!BG443</f>
        <v>0</v>
      </c>
      <c r="AX158" s="480">
        <f>'[2]1.2_OriginalTargets_AfterMC'!BH443</f>
        <v>0</v>
      </c>
      <c r="AY158" s="480">
        <f>'[2]1.2_OriginalTargets_AfterMC'!BI443</f>
        <v>0</v>
      </c>
      <c r="AZ158" s="480">
        <f>'[2]1.2_OriginalTargets_AfterMC'!BJ443</f>
        <v>0</v>
      </c>
      <c r="BA158" s="481">
        <f>'[2]1.2_OriginalTargets_AfterMC'!BK443</f>
        <v>0</v>
      </c>
    </row>
    <row r="159" spans="1:53" ht="13.15" x14ac:dyDescent="0.35">
      <c r="A159" s="483"/>
      <c r="B159" s="484"/>
      <c r="C159" s="485"/>
      <c r="D159" s="486"/>
      <c r="E159" s="479" t="s">
        <v>32</v>
      </c>
      <c r="F159" s="487">
        <f>'[2]1.2_OriginalTargets_AfterMC'!I444</f>
        <v>23</v>
      </c>
      <c r="G159" s="487">
        <f>'[2]1.2_OriginalTargets_AfterMC'!J444</f>
        <v>1</v>
      </c>
      <c r="H159" s="487">
        <f>'[2]1.2_OriginalTargets_AfterMC'!K444</f>
        <v>2</v>
      </c>
      <c r="I159" s="487">
        <f>'[2]1.2_OriginalTargets_AfterMC'!L444</f>
        <v>16</v>
      </c>
      <c r="J159" s="487">
        <f>'[2]1.2_OriginalTargets_AfterMC'!M444</f>
        <v>3</v>
      </c>
      <c r="K159" s="488">
        <f>'[2]1.2_OriginalTargets_AfterMC'!N444</f>
        <v>1</v>
      </c>
      <c r="M159" s="487">
        <f>'[2]1.2_OriginalTargets_AfterMC'!S444</f>
        <v>23</v>
      </c>
      <c r="N159" s="487">
        <f>'[2]1.2_OriginalTargets_AfterMC'!T444</f>
        <v>1</v>
      </c>
      <c r="O159" s="487">
        <f>'[2]1.2_OriginalTargets_AfterMC'!U444</f>
        <v>11</v>
      </c>
      <c r="P159" s="487">
        <f>'[2]1.2_OriginalTargets_AfterMC'!V444</f>
        <v>8</v>
      </c>
      <c r="Q159" s="487">
        <f>'[2]1.2_OriginalTargets_AfterMC'!W444</f>
        <v>0</v>
      </c>
      <c r="R159" s="488">
        <f>'[2]1.2_OriginalTargets_AfterMC'!X444</f>
        <v>3</v>
      </c>
      <c r="T159" s="487">
        <f>'[2]1.2_OriginalTargets_AfterMC'!AC444</f>
        <v>23</v>
      </c>
      <c r="U159" s="487">
        <f>'[2]1.2_OriginalTargets_AfterMC'!AD444</f>
        <v>1</v>
      </c>
      <c r="V159" s="487">
        <f>'[2]1.2_OriginalTargets_AfterMC'!AE444</f>
        <v>2</v>
      </c>
      <c r="W159" s="487">
        <f>'[2]1.2_OriginalTargets_AfterMC'!AF444</f>
        <v>8</v>
      </c>
      <c r="X159" s="487">
        <f>'[2]1.2_OriginalTargets_AfterMC'!AG444</f>
        <v>1</v>
      </c>
      <c r="Y159" s="488">
        <f>'[2]1.2_OriginalTargets_AfterMC'!AH444</f>
        <v>11</v>
      </c>
      <c r="AA159" s="487">
        <f>'[2]1.2_OriginalTargets_AfterMC'!AK444</f>
        <v>9</v>
      </c>
      <c r="AB159" s="487">
        <f>'[2]1.2_OriginalTargets_AfterMC'!AL444</f>
        <v>0</v>
      </c>
      <c r="AC159" s="487">
        <f>'[2]1.2_OriginalTargets_AfterMC'!AM444</f>
        <v>9</v>
      </c>
      <c r="AD159" s="487">
        <f>'[2]1.2_OriginalTargets_AfterMC'!AN444</f>
        <v>0</v>
      </c>
      <c r="AE159" s="487">
        <f>'[2]1.2_OriginalTargets_AfterMC'!AO444</f>
        <v>-1</v>
      </c>
      <c r="AF159" s="488">
        <f>'[2]1.2_OriginalTargets_AfterMC'!AP444</f>
        <v>-8</v>
      </c>
      <c r="AG159" s="482"/>
      <c r="AH159" s="487">
        <f>'[2]1.2_OriginalTargets_AfterMC'!AR444</f>
        <v>0</v>
      </c>
      <c r="AI159" s="487">
        <f>'[2]1.2_OriginalTargets_AfterMC'!AS444</f>
        <v>0</v>
      </c>
      <c r="AJ159" s="487">
        <f>'[2]1.2_OriginalTargets_AfterMC'!AT444</f>
        <v>0</v>
      </c>
      <c r="AK159" s="487">
        <f>'[2]1.2_OriginalTargets_AfterMC'!AU444</f>
        <v>0</v>
      </c>
      <c r="AL159" s="487">
        <f>'[2]1.2_OriginalTargets_AfterMC'!AV444</f>
        <v>0</v>
      </c>
      <c r="AM159" s="488">
        <f>'[2]1.2_OriginalTargets_AfterMC'!AW444</f>
        <v>0</v>
      </c>
      <c r="AN159" s="482"/>
      <c r="AO159" s="487">
        <f>'[2]1.2_OriginalTargets_AfterMC'!AY444</f>
        <v>9</v>
      </c>
      <c r="AP159" s="487">
        <f>'[2]1.2_OriginalTargets_AfterMC'!AZ444</f>
        <v>0</v>
      </c>
      <c r="AQ159" s="487">
        <f>'[2]1.2_OriginalTargets_AfterMC'!BA444</f>
        <v>9</v>
      </c>
      <c r="AR159" s="487">
        <f>'[2]1.2_OriginalTargets_AfterMC'!BB444</f>
        <v>0</v>
      </c>
      <c r="AS159" s="487">
        <f>'[2]1.2_OriginalTargets_AfterMC'!BC444</f>
        <v>-1</v>
      </c>
      <c r="AT159" s="488">
        <f>'[2]1.2_OriginalTargets_AfterMC'!BD444</f>
        <v>-8</v>
      </c>
      <c r="AU159" s="482"/>
      <c r="AV159" s="487">
        <f>'[2]1.2_OriginalTargets_AfterMC'!BF444</f>
        <v>0</v>
      </c>
      <c r="AW159" s="487">
        <f>'[2]1.2_OriginalTargets_AfterMC'!BG444</f>
        <v>0</v>
      </c>
      <c r="AX159" s="487">
        <f>'[2]1.2_OriginalTargets_AfterMC'!BH444</f>
        <v>0</v>
      </c>
      <c r="AY159" s="487">
        <f>'[2]1.2_OriginalTargets_AfterMC'!BI444</f>
        <v>0</v>
      </c>
      <c r="AZ159" s="487">
        <f>'[2]1.2_OriginalTargets_AfterMC'!BJ444</f>
        <v>0</v>
      </c>
      <c r="BA159" s="488">
        <f>'[2]1.2_OriginalTargets_AfterMC'!BK444</f>
        <v>0</v>
      </c>
    </row>
    <row r="160" spans="1:53" ht="13.15" x14ac:dyDescent="0.35">
      <c r="A160" s="483"/>
      <c r="B160" s="484"/>
      <c r="C160" s="485"/>
      <c r="D160" s="486"/>
      <c r="E160" s="479" t="s">
        <v>33</v>
      </c>
      <c r="F160" s="487">
        <f>'[2]1.2_OriginalTargets_AfterMC'!I445</f>
        <v>0</v>
      </c>
      <c r="G160" s="487">
        <f>'[2]1.2_OriginalTargets_AfterMC'!J445</f>
        <v>0</v>
      </c>
      <c r="H160" s="487">
        <f>'[2]1.2_OriginalTargets_AfterMC'!K445</f>
        <v>0</v>
      </c>
      <c r="I160" s="487">
        <f>'[2]1.2_OriginalTargets_AfterMC'!L445</f>
        <v>0</v>
      </c>
      <c r="J160" s="487">
        <f>'[2]1.2_OriginalTargets_AfterMC'!M445</f>
        <v>0</v>
      </c>
      <c r="K160" s="488">
        <f>'[2]1.2_OriginalTargets_AfterMC'!N445</f>
        <v>0</v>
      </c>
      <c r="M160" s="487">
        <f>'[2]1.2_OriginalTargets_AfterMC'!S445</f>
        <v>0</v>
      </c>
      <c r="N160" s="487">
        <f>'[2]1.2_OriginalTargets_AfterMC'!T445</f>
        <v>0</v>
      </c>
      <c r="O160" s="487">
        <f>'[2]1.2_OriginalTargets_AfterMC'!U445</f>
        <v>0</v>
      </c>
      <c r="P160" s="487">
        <f>'[2]1.2_OriginalTargets_AfterMC'!V445</f>
        <v>0</v>
      </c>
      <c r="Q160" s="487">
        <f>'[2]1.2_OriginalTargets_AfterMC'!W445</f>
        <v>0</v>
      </c>
      <c r="R160" s="488">
        <f>'[2]1.2_OriginalTargets_AfterMC'!X445</f>
        <v>0</v>
      </c>
      <c r="T160" s="487">
        <f>'[2]1.2_OriginalTargets_AfterMC'!AC445</f>
        <v>0</v>
      </c>
      <c r="U160" s="487">
        <f>'[2]1.2_OriginalTargets_AfterMC'!AD445</f>
        <v>0</v>
      </c>
      <c r="V160" s="487">
        <f>'[2]1.2_OriginalTargets_AfterMC'!AE445</f>
        <v>0</v>
      </c>
      <c r="W160" s="487">
        <f>'[2]1.2_OriginalTargets_AfterMC'!AF445</f>
        <v>0</v>
      </c>
      <c r="X160" s="487">
        <f>'[2]1.2_OriginalTargets_AfterMC'!AG445</f>
        <v>0</v>
      </c>
      <c r="Y160" s="488">
        <f>'[2]1.2_OriginalTargets_AfterMC'!AH445</f>
        <v>0</v>
      </c>
      <c r="AA160" s="487">
        <f>'[2]1.2_OriginalTargets_AfterMC'!AK445</f>
        <v>0</v>
      </c>
      <c r="AB160" s="487">
        <f>'[2]1.2_OriginalTargets_AfterMC'!AL445</f>
        <v>0</v>
      </c>
      <c r="AC160" s="487">
        <f>'[2]1.2_OriginalTargets_AfterMC'!AM445</f>
        <v>0</v>
      </c>
      <c r="AD160" s="487">
        <f>'[2]1.2_OriginalTargets_AfterMC'!AN445</f>
        <v>0</v>
      </c>
      <c r="AE160" s="487">
        <f>'[2]1.2_OriginalTargets_AfterMC'!AO445</f>
        <v>0</v>
      </c>
      <c r="AF160" s="488">
        <f>'[2]1.2_OriginalTargets_AfterMC'!AP445</f>
        <v>0</v>
      </c>
      <c r="AG160" s="482"/>
      <c r="AH160" s="487">
        <f>'[2]1.2_OriginalTargets_AfterMC'!AR445</f>
        <v>0</v>
      </c>
      <c r="AI160" s="487">
        <f>'[2]1.2_OriginalTargets_AfterMC'!AS445</f>
        <v>0</v>
      </c>
      <c r="AJ160" s="487">
        <f>'[2]1.2_OriginalTargets_AfterMC'!AT445</f>
        <v>0</v>
      </c>
      <c r="AK160" s="487">
        <f>'[2]1.2_OriginalTargets_AfterMC'!AU445</f>
        <v>0</v>
      </c>
      <c r="AL160" s="487">
        <f>'[2]1.2_OriginalTargets_AfterMC'!AV445</f>
        <v>0</v>
      </c>
      <c r="AM160" s="488">
        <f>'[2]1.2_OriginalTargets_AfterMC'!AW445</f>
        <v>0</v>
      </c>
      <c r="AN160" s="482"/>
      <c r="AO160" s="487">
        <f>'[2]1.2_OriginalTargets_AfterMC'!AY445</f>
        <v>0</v>
      </c>
      <c r="AP160" s="487">
        <f>'[2]1.2_OriginalTargets_AfterMC'!AZ445</f>
        <v>0</v>
      </c>
      <c r="AQ160" s="487">
        <f>'[2]1.2_OriginalTargets_AfterMC'!BA445</f>
        <v>0</v>
      </c>
      <c r="AR160" s="487">
        <f>'[2]1.2_OriginalTargets_AfterMC'!BB445</f>
        <v>0</v>
      </c>
      <c r="AS160" s="487">
        <f>'[2]1.2_OriginalTargets_AfterMC'!BC445</f>
        <v>0</v>
      </c>
      <c r="AT160" s="488">
        <f>'[2]1.2_OriginalTargets_AfterMC'!BD445</f>
        <v>0</v>
      </c>
      <c r="AU160" s="482"/>
      <c r="AV160" s="487">
        <f>'[2]1.2_OriginalTargets_AfterMC'!BF445</f>
        <v>0</v>
      </c>
      <c r="AW160" s="487">
        <f>'[2]1.2_OriginalTargets_AfterMC'!BG445</f>
        <v>0</v>
      </c>
      <c r="AX160" s="487">
        <f>'[2]1.2_OriginalTargets_AfterMC'!BH445</f>
        <v>0</v>
      </c>
      <c r="AY160" s="487">
        <f>'[2]1.2_OriginalTargets_AfterMC'!BI445</f>
        <v>0</v>
      </c>
      <c r="AZ160" s="487">
        <f>'[2]1.2_OriginalTargets_AfterMC'!BJ445</f>
        <v>0</v>
      </c>
      <c r="BA160" s="488">
        <f>'[2]1.2_OriginalTargets_AfterMC'!BK445</f>
        <v>0</v>
      </c>
    </row>
    <row r="161" spans="1:53" ht="13.5" thickBot="1" x14ac:dyDescent="0.4">
      <c r="A161" s="483"/>
      <c r="B161" s="489"/>
      <c r="C161" s="490"/>
      <c r="D161" s="491"/>
      <c r="E161" s="492" t="s">
        <v>34</v>
      </c>
      <c r="F161" s="493">
        <f>'[2]1.2_OriginalTargets_AfterMC'!I446</f>
        <v>0</v>
      </c>
      <c r="G161" s="493">
        <f>'[2]1.2_OriginalTargets_AfterMC'!J446</f>
        <v>0</v>
      </c>
      <c r="H161" s="493">
        <f>'[2]1.2_OriginalTargets_AfterMC'!K446</f>
        <v>0</v>
      </c>
      <c r="I161" s="493">
        <f>'[2]1.2_OriginalTargets_AfterMC'!L446</f>
        <v>0</v>
      </c>
      <c r="J161" s="493">
        <f>'[2]1.2_OriginalTargets_AfterMC'!M446</f>
        <v>0</v>
      </c>
      <c r="K161" s="494">
        <f>'[2]1.2_OriginalTargets_AfterMC'!N446</f>
        <v>0</v>
      </c>
      <c r="M161" s="493">
        <f>'[2]1.2_OriginalTargets_AfterMC'!S446</f>
        <v>0</v>
      </c>
      <c r="N161" s="493">
        <f>'[2]1.2_OriginalTargets_AfterMC'!T446</f>
        <v>0</v>
      </c>
      <c r="O161" s="493">
        <f>'[2]1.2_OriginalTargets_AfterMC'!U446</f>
        <v>0</v>
      </c>
      <c r="P161" s="493">
        <f>'[2]1.2_OriginalTargets_AfterMC'!V446</f>
        <v>0</v>
      </c>
      <c r="Q161" s="493">
        <f>'[2]1.2_OriginalTargets_AfterMC'!W446</f>
        <v>0</v>
      </c>
      <c r="R161" s="494">
        <f>'[2]1.2_OriginalTargets_AfterMC'!X446</f>
        <v>0</v>
      </c>
      <c r="T161" s="493">
        <f>'[2]1.2_OriginalTargets_AfterMC'!AC446</f>
        <v>0</v>
      </c>
      <c r="U161" s="493">
        <f>'[2]1.2_OriginalTargets_AfterMC'!AD446</f>
        <v>0</v>
      </c>
      <c r="V161" s="493">
        <f>'[2]1.2_OriginalTargets_AfterMC'!AE446</f>
        <v>0</v>
      </c>
      <c r="W161" s="493">
        <f>'[2]1.2_OriginalTargets_AfterMC'!AF446</f>
        <v>0</v>
      </c>
      <c r="X161" s="493">
        <f>'[2]1.2_OriginalTargets_AfterMC'!AG446</f>
        <v>0</v>
      </c>
      <c r="Y161" s="494">
        <f>'[2]1.2_OriginalTargets_AfterMC'!AH446</f>
        <v>0</v>
      </c>
      <c r="AA161" s="493">
        <f>'[2]1.2_OriginalTargets_AfterMC'!AK446</f>
        <v>0</v>
      </c>
      <c r="AB161" s="493">
        <f>'[2]1.2_OriginalTargets_AfterMC'!AL446</f>
        <v>0</v>
      </c>
      <c r="AC161" s="493">
        <f>'[2]1.2_OriginalTargets_AfterMC'!AM446</f>
        <v>0</v>
      </c>
      <c r="AD161" s="493">
        <f>'[2]1.2_OriginalTargets_AfterMC'!AN446</f>
        <v>0</v>
      </c>
      <c r="AE161" s="493">
        <f>'[2]1.2_OriginalTargets_AfterMC'!AO446</f>
        <v>0</v>
      </c>
      <c r="AF161" s="494">
        <f>'[2]1.2_OriginalTargets_AfterMC'!AP446</f>
        <v>0</v>
      </c>
      <c r="AG161" s="482"/>
      <c r="AH161" s="493">
        <f>'[2]1.2_OriginalTargets_AfterMC'!AR446</f>
        <v>0</v>
      </c>
      <c r="AI161" s="493">
        <f>'[2]1.2_OriginalTargets_AfterMC'!AS446</f>
        <v>0</v>
      </c>
      <c r="AJ161" s="493">
        <f>'[2]1.2_OriginalTargets_AfterMC'!AT446</f>
        <v>0</v>
      </c>
      <c r="AK161" s="493">
        <f>'[2]1.2_OriginalTargets_AfterMC'!AU446</f>
        <v>0</v>
      </c>
      <c r="AL161" s="493">
        <f>'[2]1.2_OriginalTargets_AfterMC'!AV446</f>
        <v>0</v>
      </c>
      <c r="AM161" s="494">
        <f>'[2]1.2_OriginalTargets_AfterMC'!AW446</f>
        <v>0</v>
      </c>
      <c r="AN161" s="482"/>
      <c r="AO161" s="493">
        <f>'[2]1.2_OriginalTargets_AfterMC'!AY446</f>
        <v>0</v>
      </c>
      <c r="AP161" s="493">
        <f>'[2]1.2_OriginalTargets_AfterMC'!AZ446</f>
        <v>0</v>
      </c>
      <c r="AQ161" s="493">
        <f>'[2]1.2_OriginalTargets_AfterMC'!BA446</f>
        <v>0</v>
      </c>
      <c r="AR161" s="493">
        <f>'[2]1.2_OriginalTargets_AfterMC'!BB446</f>
        <v>0</v>
      </c>
      <c r="AS161" s="493">
        <f>'[2]1.2_OriginalTargets_AfterMC'!BC446</f>
        <v>0</v>
      </c>
      <c r="AT161" s="494">
        <f>'[2]1.2_OriginalTargets_AfterMC'!BD446</f>
        <v>0</v>
      </c>
      <c r="AU161" s="482"/>
      <c r="AV161" s="493">
        <f>'[2]1.2_OriginalTargets_AfterMC'!BF446</f>
        <v>0</v>
      </c>
      <c r="AW161" s="493">
        <f>'[2]1.2_OriginalTargets_AfterMC'!BG446</f>
        <v>0</v>
      </c>
      <c r="AX161" s="493">
        <f>'[2]1.2_OriginalTargets_AfterMC'!BH446</f>
        <v>0</v>
      </c>
      <c r="AY161" s="493">
        <f>'[2]1.2_OriginalTargets_AfterMC'!BI446</f>
        <v>0</v>
      </c>
      <c r="AZ161" s="493">
        <f>'[2]1.2_OriginalTargets_AfterMC'!BJ446</f>
        <v>0</v>
      </c>
      <c r="BA161" s="494">
        <f>'[2]1.2_OriginalTargets_AfterMC'!BK446</f>
        <v>0</v>
      </c>
    </row>
    <row r="162" spans="1:53" ht="25.5" x14ac:dyDescent="0.35">
      <c r="A162" s="495" t="s">
        <v>20</v>
      </c>
      <c r="B162" s="476">
        <v>39</v>
      </c>
      <c r="C162" s="477" t="s">
        <v>29</v>
      </c>
      <c r="D162" s="478" t="s">
        <v>36</v>
      </c>
      <c r="E162" s="496" t="s">
        <v>31</v>
      </c>
      <c r="F162" s="480">
        <f>'[2]1.2_OriginalTargets_AfterMC'!I447</f>
        <v>0</v>
      </c>
      <c r="G162" s="480">
        <f>'[2]1.2_OriginalTargets_AfterMC'!J447</f>
        <v>0</v>
      </c>
      <c r="H162" s="480">
        <f>'[2]1.2_OriginalTargets_AfterMC'!K447</f>
        <v>0</v>
      </c>
      <c r="I162" s="480">
        <f>'[2]1.2_OriginalTargets_AfterMC'!L447</f>
        <v>0</v>
      </c>
      <c r="J162" s="480">
        <f>'[2]1.2_OriginalTargets_AfterMC'!M447</f>
        <v>0</v>
      </c>
      <c r="K162" s="481">
        <f>'[2]1.2_OriginalTargets_AfterMC'!N447</f>
        <v>0</v>
      </c>
      <c r="M162" s="480">
        <f>'[2]1.2_OriginalTargets_AfterMC'!S447</f>
        <v>0</v>
      </c>
      <c r="N162" s="480">
        <f>'[2]1.2_OriginalTargets_AfterMC'!T447</f>
        <v>0</v>
      </c>
      <c r="O162" s="480">
        <f>'[2]1.2_OriginalTargets_AfterMC'!U447</f>
        <v>0</v>
      </c>
      <c r="P162" s="480">
        <f>'[2]1.2_OriginalTargets_AfterMC'!V447</f>
        <v>0</v>
      </c>
      <c r="Q162" s="480">
        <f>'[2]1.2_OriginalTargets_AfterMC'!W447</f>
        <v>0</v>
      </c>
      <c r="R162" s="481">
        <f>'[2]1.2_OriginalTargets_AfterMC'!X447</f>
        <v>0</v>
      </c>
      <c r="T162" s="480">
        <f>'[2]1.2_OriginalTargets_AfterMC'!AC447</f>
        <v>0</v>
      </c>
      <c r="U162" s="480">
        <f>'[2]1.2_OriginalTargets_AfterMC'!AD447</f>
        <v>0</v>
      </c>
      <c r="V162" s="480">
        <f>'[2]1.2_OriginalTargets_AfterMC'!AE447</f>
        <v>0</v>
      </c>
      <c r="W162" s="480">
        <f>'[2]1.2_OriginalTargets_AfterMC'!AF447</f>
        <v>0</v>
      </c>
      <c r="X162" s="480">
        <f>'[2]1.2_OriginalTargets_AfterMC'!AG447</f>
        <v>0</v>
      </c>
      <c r="Y162" s="481">
        <f>'[2]1.2_OriginalTargets_AfterMC'!AH447</f>
        <v>0</v>
      </c>
      <c r="AA162" s="480">
        <f>'[2]1.2_OriginalTargets_AfterMC'!AK447</f>
        <v>0</v>
      </c>
      <c r="AB162" s="480">
        <f>'[2]1.2_OriginalTargets_AfterMC'!AL447</f>
        <v>0</v>
      </c>
      <c r="AC162" s="480">
        <f>'[2]1.2_OriginalTargets_AfterMC'!AM447</f>
        <v>0</v>
      </c>
      <c r="AD162" s="480">
        <f>'[2]1.2_OriginalTargets_AfterMC'!AN447</f>
        <v>0</v>
      </c>
      <c r="AE162" s="480">
        <f>'[2]1.2_OriginalTargets_AfterMC'!AO447</f>
        <v>0</v>
      </c>
      <c r="AF162" s="481">
        <f>'[2]1.2_OriginalTargets_AfterMC'!AP447</f>
        <v>0</v>
      </c>
      <c r="AG162" s="482"/>
      <c r="AH162" s="480">
        <f>'[2]1.2_OriginalTargets_AfterMC'!AR447</f>
        <v>0</v>
      </c>
      <c r="AI162" s="480">
        <f>'[2]1.2_OriginalTargets_AfterMC'!AS447</f>
        <v>0</v>
      </c>
      <c r="AJ162" s="480">
        <f>'[2]1.2_OriginalTargets_AfterMC'!AT447</f>
        <v>0</v>
      </c>
      <c r="AK162" s="480">
        <f>'[2]1.2_OriginalTargets_AfterMC'!AU447</f>
        <v>0</v>
      </c>
      <c r="AL162" s="480">
        <f>'[2]1.2_OriginalTargets_AfterMC'!AV447</f>
        <v>0</v>
      </c>
      <c r="AM162" s="481">
        <f>'[2]1.2_OriginalTargets_AfterMC'!AW447</f>
        <v>0</v>
      </c>
      <c r="AN162" s="482"/>
      <c r="AO162" s="480">
        <f>'[2]1.2_OriginalTargets_AfterMC'!AY447</f>
        <v>0</v>
      </c>
      <c r="AP162" s="480">
        <f>'[2]1.2_OriginalTargets_AfterMC'!AZ447</f>
        <v>0</v>
      </c>
      <c r="AQ162" s="480">
        <f>'[2]1.2_OriginalTargets_AfterMC'!BA447</f>
        <v>0</v>
      </c>
      <c r="AR162" s="480">
        <f>'[2]1.2_OriginalTargets_AfterMC'!BB447</f>
        <v>0</v>
      </c>
      <c r="AS162" s="480">
        <f>'[2]1.2_OriginalTargets_AfterMC'!BC447</f>
        <v>0</v>
      </c>
      <c r="AT162" s="481">
        <f>'[2]1.2_OriginalTargets_AfterMC'!BD447</f>
        <v>0</v>
      </c>
      <c r="AU162" s="482"/>
      <c r="AV162" s="480">
        <f>'[2]1.2_OriginalTargets_AfterMC'!BF447</f>
        <v>0</v>
      </c>
      <c r="AW162" s="480">
        <f>'[2]1.2_OriginalTargets_AfterMC'!BG447</f>
        <v>0</v>
      </c>
      <c r="AX162" s="480">
        <f>'[2]1.2_OriginalTargets_AfterMC'!BH447</f>
        <v>0</v>
      </c>
      <c r="AY162" s="480">
        <f>'[2]1.2_OriginalTargets_AfterMC'!BI447</f>
        <v>0</v>
      </c>
      <c r="AZ162" s="480">
        <f>'[2]1.2_OriginalTargets_AfterMC'!BJ447</f>
        <v>0</v>
      </c>
      <c r="BA162" s="481">
        <f>'[2]1.2_OriginalTargets_AfterMC'!BK447</f>
        <v>0</v>
      </c>
    </row>
    <row r="163" spans="1:53" ht="13.15" x14ac:dyDescent="0.35">
      <c r="A163" s="483"/>
      <c r="B163" s="484"/>
      <c r="C163" s="485"/>
      <c r="D163" s="486"/>
      <c r="E163" s="479" t="s">
        <v>32</v>
      </c>
      <c r="F163" s="487">
        <f>'[2]1.2_OriginalTargets_AfterMC'!I448</f>
        <v>0</v>
      </c>
      <c r="G163" s="487">
        <f>'[2]1.2_OriginalTargets_AfterMC'!J448</f>
        <v>0</v>
      </c>
      <c r="H163" s="487">
        <f>'[2]1.2_OriginalTargets_AfterMC'!K448</f>
        <v>0</v>
      </c>
      <c r="I163" s="487">
        <f>'[2]1.2_OriginalTargets_AfterMC'!L448</f>
        <v>0</v>
      </c>
      <c r="J163" s="487">
        <f>'[2]1.2_OriginalTargets_AfterMC'!M448</f>
        <v>0</v>
      </c>
      <c r="K163" s="488">
        <f>'[2]1.2_OriginalTargets_AfterMC'!N448</f>
        <v>0</v>
      </c>
      <c r="M163" s="487">
        <f>'[2]1.2_OriginalTargets_AfterMC'!S448</f>
        <v>0</v>
      </c>
      <c r="N163" s="487">
        <f>'[2]1.2_OriginalTargets_AfterMC'!T448</f>
        <v>0</v>
      </c>
      <c r="O163" s="487">
        <f>'[2]1.2_OriginalTargets_AfterMC'!U448</f>
        <v>0</v>
      </c>
      <c r="P163" s="487">
        <f>'[2]1.2_OriginalTargets_AfterMC'!V448</f>
        <v>0</v>
      </c>
      <c r="Q163" s="487">
        <f>'[2]1.2_OriginalTargets_AfterMC'!W448</f>
        <v>0</v>
      </c>
      <c r="R163" s="488">
        <f>'[2]1.2_OriginalTargets_AfterMC'!X448</f>
        <v>0</v>
      </c>
      <c r="T163" s="487">
        <f>'[2]1.2_OriginalTargets_AfterMC'!AC448</f>
        <v>0</v>
      </c>
      <c r="U163" s="487">
        <f>'[2]1.2_OriginalTargets_AfterMC'!AD448</f>
        <v>0</v>
      </c>
      <c r="V163" s="487">
        <f>'[2]1.2_OriginalTargets_AfterMC'!AE448</f>
        <v>0</v>
      </c>
      <c r="W163" s="487">
        <f>'[2]1.2_OriginalTargets_AfterMC'!AF448</f>
        <v>0</v>
      </c>
      <c r="X163" s="487">
        <f>'[2]1.2_OriginalTargets_AfterMC'!AG448</f>
        <v>0</v>
      </c>
      <c r="Y163" s="488">
        <f>'[2]1.2_OriginalTargets_AfterMC'!AH448</f>
        <v>0</v>
      </c>
      <c r="AA163" s="487">
        <f>'[2]1.2_OriginalTargets_AfterMC'!AK448</f>
        <v>0</v>
      </c>
      <c r="AB163" s="487">
        <f>'[2]1.2_OriginalTargets_AfterMC'!AL448</f>
        <v>0</v>
      </c>
      <c r="AC163" s="487">
        <f>'[2]1.2_OriginalTargets_AfterMC'!AM448</f>
        <v>0</v>
      </c>
      <c r="AD163" s="487">
        <f>'[2]1.2_OriginalTargets_AfterMC'!AN448</f>
        <v>0</v>
      </c>
      <c r="AE163" s="487">
        <f>'[2]1.2_OriginalTargets_AfterMC'!AO448</f>
        <v>0</v>
      </c>
      <c r="AF163" s="488">
        <f>'[2]1.2_OriginalTargets_AfterMC'!AP448</f>
        <v>0</v>
      </c>
      <c r="AG163" s="482"/>
      <c r="AH163" s="487">
        <f>'[2]1.2_OriginalTargets_AfterMC'!AR448</f>
        <v>0</v>
      </c>
      <c r="AI163" s="487">
        <f>'[2]1.2_OriginalTargets_AfterMC'!AS448</f>
        <v>0</v>
      </c>
      <c r="AJ163" s="487">
        <f>'[2]1.2_OriginalTargets_AfterMC'!AT448</f>
        <v>0</v>
      </c>
      <c r="AK163" s="487">
        <f>'[2]1.2_OriginalTargets_AfterMC'!AU448</f>
        <v>0</v>
      </c>
      <c r="AL163" s="487">
        <f>'[2]1.2_OriginalTargets_AfterMC'!AV448</f>
        <v>0</v>
      </c>
      <c r="AM163" s="488">
        <f>'[2]1.2_OriginalTargets_AfterMC'!AW448</f>
        <v>0</v>
      </c>
      <c r="AN163" s="482"/>
      <c r="AO163" s="487">
        <f>'[2]1.2_OriginalTargets_AfterMC'!AY448</f>
        <v>0</v>
      </c>
      <c r="AP163" s="487">
        <f>'[2]1.2_OriginalTargets_AfterMC'!AZ448</f>
        <v>0</v>
      </c>
      <c r="AQ163" s="487">
        <f>'[2]1.2_OriginalTargets_AfterMC'!BA448</f>
        <v>0</v>
      </c>
      <c r="AR163" s="487">
        <f>'[2]1.2_OriginalTargets_AfterMC'!BB448</f>
        <v>0</v>
      </c>
      <c r="AS163" s="487">
        <f>'[2]1.2_OriginalTargets_AfterMC'!BC448</f>
        <v>0</v>
      </c>
      <c r="AT163" s="488">
        <f>'[2]1.2_OriginalTargets_AfterMC'!BD448</f>
        <v>0</v>
      </c>
      <c r="AU163" s="482"/>
      <c r="AV163" s="487">
        <f>'[2]1.2_OriginalTargets_AfterMC'!BF448</f>
        <v>0</v>
      </c>
      <c r="AW163" s="487">
        <f>'[2]1.2_OriginalTargets_AfterMC'!BG448</f>
        <v>0</v>
      </c>
      <c r="AX163" s="487">
        <f>'[2]1.2_OriginalTargets_AfterMC'!BH448</f>
        <v>0</v>
      </c>
      <c r="AY163" s="487">
        <f>'[2]1.2_OriginalTargets_AfterMC'!BI448</f>
        <v>0</v>
      </c>
      <c r="AZ163" s="487">
        <f>'[2]1.2_OriginalTargets_AfterMC'!BJ448</f>
        <v>0</v>
      </c>
      <c r="BA163" s="488">
        <f>'[2]1.2_OriginalTargets_AfterMC'!BK448</f>
        <v>0</v>
      </c>
    </row>
    <row r="164" spans="1:53" ht="13.15" x14ac:dyDescent="0.35">
      <c r="A164" s="483"/>
      <c r="B164" s="484"/>
      <c r="C164" s="485"/>
      <c r="D164" s="486"/>
      <c r="E164" s="479" t="s">
        <v>33</v>
      </c>
      <c r="F164" s="487">
        <f>'[2]1.2_OriginalTargets_AfterMC'!I449</f>
        <v>0</v>
      </c>
      <c r="G164" s="487">
        <f>'[2]1.2_OriginalTargets_AfterMC'!J449</f>
        <v>0</v>
      </c>
      <c r="H164" s="487">
        <f>'[2]1.2_OriginalTargets_AfterMC'!K449</f>
        <v>0</v>
      </c>
      <c r="I164" s="487">
        <f>'[2]1.2_OriginalTargets_AfterMC'!L449</f>
        <v>0</v>
      </c>
      <c r="J164" s="487">
        <f>'[2]1.2_OriginalTargets_AfterMC'!M449</f>
        <v>0</v>
      </c>
      <c r="K164" s="488">
        <f>'[2]1.2_OriginalTargets_AfterMC'!N449</f>
        <v>0</v>
      </c>
      <c r="M164" s="487">
        <f>'[2]1.2_OriginalTargets_AfterMC'!S449</f>
        <v>0</v>
      </c>
      <c r="N164" s="487">
        <f>'[2]1.2_OriginalTargets_AfterMC'!T449</f>
        <v>0</v>
      </c>
      <c r="O164" s="487">
        <f>'[2]1.2_OriginalTargets_AfterMC'!U449</f>
        <v>0</v>
      </c>
      <c r="P164" s="487">
        <f>'[2]1.2_OriginalTargets_AfterMC'!V449</f>
        <v>0</v>
      </c>
      <c r="Q164" s="487">
        <f>'[2]1.2_OriginalTargets_AfterMC'!W449</f>
        <v>0</v>
      </c>
      <c r="R164" s="488">
        <f>'[2]1.2_OriginalTargets_AfterMC'!X449</f>
        <v>0</v>
      </c>
      <c r="T164" s="487">
        <f>'[2]1.2_OriginalTargets_AfterMC'!AC449</f>
        <v>0</v>
      </c>
      <c r="U164" s="487">
        <f>'[2]1.2_OriginalTargets_AfterMC'!AD449</f>
        <v>0</v>
      </c>
      <c r="V164" s="487">
        <f>'[2]1.2_OriginalTargets_AfterMC'!AE449</f>
        <v>0</v>
      </c>
      <c r="W164" s="487">
        <f>'[2]1.2_OriginalTargets_AfterMC'!AF449</f>
        <v>0</v>
      </c>
      <c r="X164" s="487">
        <f>'[2]1.2_OriginalTargets_AfterMC'!AG449</f>
        <v>0</v>
      </c>
      <c r="Y164" s="488">
        <f>'[2]1.2_OriginalTargets_AfterMC'!AH449</f>
        <v>0</v>
      </c>
      <c r="AA164" s="487">
        <f>'[2]1.2_OriginalTargets_AfterMC'!AK449</f>
        <v>0</v>
      </c>
      <c r="AB164" s="487">
        <f>'[2]1.2_OriginalTargets_AfterMC'!AL449</f>
        <v>0</v>
      </c>
      <c r="AC164" s="487">
        <f>'[2]1.2_OriginalTargets_AfterMC'!AM449</f>
        <v>0</v>
      </c>
      <c r="AD164" s="487">
        <f>'[2]1.2_OriginalTargets_AfterMC'!AN449</f>
        <v>0</v>
      </c>
      <c r="AE164" s="487">
        <f>'[2]1.2_OriginalTargets_AfterMC'!AO449</f>
        <v>0</v>
      </c>
      <c r="AF164" s="488">
        <f>'[2]1.2_OriginalTargets_AfterMC'!AP449</f>
        <v>0</v>
      </c>
      <c r="AG164" s="482"/>
      <c r="AH164" s="487">
        <f>'[2]1.2_OriginalTargets_AfterMC'!AR449</f>
        <v>0</v>
      </c>
      <c r="AI164" s="487">
        <f>'[2]1.2_OriginalTargets_AfterMC'!AS449</f>
        <v>0</v>
      </c>
      <c r="AJ164" s="487">
        <f>'[2]1.2_OriginalTargets_AfterMC'!AT449</f>
        <v>0</v>
      </c>
      <c r="AK164" s="487">
        <f>'[2]1.2_OriginalTargets_AfterMC'!AU449</f>
        <v>0</v>
      </c>
      <c r="AL164" s="487">
        <f>'[2]1.2_OriginalTargets_AfterMC'!AV449</f>
        <v>0</v>
      </c>
      <c r="AM164" s="488">
        <f>'[2]1.2_OriginalTargets_AfterMC'!AW449</f>
        <v>0</v>
      </c>
      <c r="AN164" s="482"/>
      <c r="AO164" s="487">
        <f>'[2]1.2_OriginalTargets_AfterMC'!AY449</f>
        <v>0</v>
      </c>
      <c r="AP164" s="487">
        <f>'[2]1.2_OriginalTargets_AfterMC'!AZ449</f>
        <v>0</v>
      </c>
      <c r="AQ164" s="487">
        <f>'[2]1.2_OriginalTargets_AfterMC'!BA449</f>
        <v>0</v>
      </c>
      <c r="AR164" s="487">
        <f>'[2]1.2_OriginalTargets_AfterMC'!BB449</f>
        <v>0</v>
      </c>
      <c r="AS164" s="487">
        <f>'[2]1.2_OriginalTargets_AfterMC'!BC449</f>
        <v>0</v>
      </c>
      <c r="AT164" s="488">
        <f>'[2]1.2_OriginalTargets_AfterMC'!BD449</f>
        <v>0</v>
      </c>
      <c r="AU164" s="482"/>
      <c r="AV164" s="487">
        <f>'[2]1.2_OriginalTargets_AfterMC'!BF449</f>
        <v>0</v>
      </c>
      <c r="AW164" s="487">
        <f>'[2]1.2_OriginalTargets_AfterMC'!BG449</f>
        <v>0</v>
      </c>
      <c r="AX164" s="487">
        <f>'[2]1.2_OriginalTargets_AfterMC'!BH449</f>
        <v>0</v>
      </c>
      <c r="AY164" s="487">
        <f>'[2]1.2_OriginalTargets_AfterMC'!BI449</f>
        <v>0</v>
      </c>
      <c r="AZ164" s="487">
        <f>'[2]1.2_OriginalTargets_AfterMC'!BJ449</f>
        <v>0</v>
      </c>
      <c r="BA164" s="488">
        <f>'[2]1.2_OriginalTargets_AfterMC'!BK449</f>
        <v>0</v>
      </c>
    </row>
    <row r="165" spans="1:53" ht="13.5" thickBot="1" x14ac:dyDescent="0.4">
      <c r="A165" s="483"/>
      <c r="B165" s="489"/>
      <c r="C165" s="490"/>
      <c r="D165" s="491"/>
      <c r="E165" s="492" t="s">
        <v>34</v>
      </c>
      <c r="F165" s="493">
        <f>'[2]1.2_OriginalTargets_AfterMC'!I450</f>
        <v>0</v>
      </c>
      <c r="G165" s="493">
        <f>'[2]1.2_OriginalTargets_AfterMC'!J450</f>
        <v>0</v>
      </c>
      <c r="H165" s="493">
        <f>'[2]1.2_OriginalTargets_AfterMC'!K450</f>
        <v>0</v>
      </c>
      <c r="I165" s="493">
        <f>'[2]1.2_OriginalTargets_AfterMC'!L450</f>
        <v>0</v>
      </c>
      <c r="J165" s="493">
        <f>'[2]1.2_OriginalTargets_AfterMC'!M450</f>
        <v>0</v>
      </c>
      <c r="K165" s="494">
        <f>'[2]1.2_OriginalTargets_AfterMC'!N450</f>
        <v>0</v>
      </c>
      <c r="M165" s="493">
        <f>'[2]1.2_OriginalTargets_AfterMC'!S450</f>
        <v>0</v>
      </c>
      <c r="N165" s="493">
        <f>'[2]1.2_OriginalTargets_AfterMC'!T450</f>
        <v>0</v>
      </c>
      <c r="O165" s="493">
        <f>'[2]1.2_OriginalTargets_AfterMC'!U450</f>
        <v>0</v>
      </c>
      <c r="P165" s="493">
        <f>'[2]1.2_OriginalTargets_AfterMC'!V450</f>
        <v>0</v>
      </c>
      <c r="Q165" s="493">
        <f>'[2]1.2_OriginalTargets_AfterMC'!W450</f>
        <v>0</v>
      </c>
      <c r="R165" s="494">
        <f>'[2]1.2_OriginalTargets_AfterMC'!X450</f>
        <v>0</v>
      </c>
      <c r="T165" s="493">
        <f>'[2]1.2_OriginalTargets_AfterMC'!AC450</f>
        <v>0</v>
      </c>
      <c r="U165" s="493">
        <f>'[2]1.2_OriginalTargets_AfterMC'!AD450</f>
        <v>0</v>
      </c>
      <c r="V165" s="493">
        <f>'[2]1.2_OriginalTargets_AfterMC'!AE450</f>
        <v>0</v>
      </c>
      <c r="W165" s="493">
        <f>'[2]1.2_OriginalTargets_AfterMC'!AF450</f>
        <v>0</v>
      </c>
      <c r="X165" s="493">
        <f>'[2]1.2_OriginalTargets_AfterMC'!AG450</f>
        <v>0</v>
      </c>
      <c r="Y165" s="494">
        <f>'[2]1.2_OriginalTargets_AfterMC'!AH450</f>
        <v>0</v>
      </c>
      <c r="AA165" s="493">
        <f>'[2]1.2_OriginalTargets_AfterMC'!AK450</f>
        <v>0</v>
      </c>
      <c r="AB165" s="493">
        <f>'[2]1.2_OriginalTargets_AfterMC'!AL450</f>
        <v>0</v>
      </c>
      <c r="AC165" s="493">
        <f>'[2]1.2_OriginalTargets_AfterMC'!AM450</f>
        <v>0</v>
      </c>
      <c r="AD165" s="493">
        <f>'[2]1.2_OriginalTargets_AfterMC'!AN450</f>
        <v>0</v>
      </c>
      <c r="AE165" s="493">
        <f>'[2]1.2_OriginalTargets_AfterMC'!AO450</f>
        <v>0</v>
      </c>
      <c r="AF165" s="494">
        <f>'[2]1.2_OriginalTargets_AfterMC'!AP450</f>
        <v>0</v>
      </c>
      <c r="AG165" s="482"/>
      <c r="AH165" s="493">
        <f>'[2]1.2_OriginalTargets_AfterMC'!AR450</f>
        <v>0</v>
      </c>
      <c r="AI165" s="493">
        <f>'[2]1.2_OriginalTargets_AfterMC'!AS450</f>
        <v>0</v>
      </c>
      <c r="AJ165" s="493">
        <f>'[2]1.2_OriginalTargets_AfterMC'!AT450</f>
        <v>0</v>
      </c>
      <c r="AK165" s="493">
        <f>'[2]1.2_OriginalTargets_AfterMC'!AU450</f>
        <v>0</v>
      </c>
      <c r="AL165" s="493">
        <f>'[2]1.2_OriginalTargets_AfterMC'!AV450</f>
        <v>0</v>
      </c>
      <c r="AM165" s="494">
        <f>'[2]1.2_OriginalTargets_AfterMC'!AW450</f>
        <v>0</v>
      </c>
      <c r="AN165" s="482"/>
      <c r="AO165" s="493">
        <f>'[2]1.2_OriginalTargets_AfterMC'!AY450</f>
        <v>0</v>
      </c>
      <c r="AP165" s="493">
        <f>'[2]1.2_OriginalTargets_AfterMC'!AZ450</f>
        <v>0</v>
      </c>
      <c r="AQ165" s="493">
        <f>'[2]1.2_OriginalTargets_AfterMC'!BA450</f>
        <v>0</v>
      </c>
      <c r="AR165" s="493">
        <f>'[2]1.2_OriginalTargets_AfterMC'!BB450</f>
        <v>0</v>
      </c>
      <c r="AS165" s="493">
        <f>'[2]1.2_OriginalTargets_AfterMC'!BC450</f>
        <v>0</v>
      </c>
      <c r="AT165" s="494">
        <f>'[2]1.2_OriginalTargets_AfterMC'!BD450</f>
        <v>0</v>
      </c>
      <c r="AU165" s="482"/>
      <c r="AV165" s="493">
        <f>'[2]1.2_OriginalTargets_AfterMC'!BF450</f>
        <v>0</v>
      </c>
      <c r="AW165" s="493">
        <f>'[2]1.2_OriginalTargets_AfterMC'!BG450</f>
        <v>0</v>
      </c>
      <c r="AX165" s="493">
        <f>'[2]1.2_OriginalTargets_AfterMC'!BH450</f>
        <v>0</v>
      </c>
      <c r="AY165" s="493">
        <f>'[2]1.2_OriginalTargets_AfterMC'!BI450</f>
        <v>0</v>
      </c>
      <c r="AZ165" s="493">
        <f>'[2]1.2_OriginalTargets_AfterMC'!BJ450</f>
        <v>0</v>
      </c>
      <c r="BA165" s="494">
        <f>'[2]1.2_OriginalTargets_AfterMC'!BK450</f>
        <v>0</v>
      </c>
    </row>
    <row r="166" spans="1:53" ht="25.5" x14ac:dyDescent="0.35">
      <c r="A166" s="495" t="s">
        <v>20</v>
      </c>
      <c r="B166" s="476">
        <v>35</v>
      </c>
      <c r="C166" s="477" t="s">
        <v>28</v>
      </c>
      <c r="D166" s="478" t="s">
        <v>40</v>
      </c>
      <c r="E166" s="496" t="s">
        <v>31</v>
      </c>
      <c r="F166" s="480">
        <f>'[2]1.2_OriginalTargets_AfterMC'!I451</f>
        <v>0</v>
      </c>
      <c r="G166" s="480">
        <f>'[2]1.2_OriginalTargets_AfterMC'!J451</f>
        <v>0</v>
      </c>
      <c r="H166" s="480">
        <f>'[2]1.2_OriginalTargets_AfterMC'!K451</f>
        <v>0</v>
      </c>
      <c r="I166" s="480">
        <f>'[2]1.2_OriginalTargets_AfterMC'!L451</f>
        <v>0</v>
      </c>
      <c r="J166" s="480">
        <f>'[2]1.2_OriginalTargets_AfterMC'!M451</f>
        <v>0</v>
      </c>
      <c r="K166" s="481">
        <f>'[2]1.2_OriginalTargets_AfterMC'!N451</f>
        <v>0</v>
      </c>
      <c r="M166" s="480">
        <f>'[2]1.2_OriginalTargets_AfterMC'!S451</f>
        <v>0</v>
      </c>
      <c r="N166" s="480">
        <f>'[2]1.2_OriginalTargets_AfterMC'!T451</f>
        <v>0</v>
      </c>
      <c r="O166" s="480">
        <f>'[2]1.2_OriginalTargets_AfterMC'!U451</f>
        <v>0</v>
      </c>
      <c r="P166" s="480">
        <f>'[2]1.2_OriginalTargets_AfterMC'!V451</f>
        <v>0</v>
      </c>
      <c r="Q166" s="480">
        <f>'[2]1.2_OriginalTargets_AfterMC'!W451</f>
        <v>0</v>
      </c>
      <c r="R166" s="481">
        <f>'[2]1.2_OriginalTargets_AfterMC'!X451</f>
        <v>0</v>
      </c>
      <c r="T166" s="480">
        <f>'[2]1.2_OriginalTargets_AfterMC'!AC451</f>
        <v>0</v>
      </c>
      <c r="U166" s="480">
        <f>'[2]1.2_OriginalTargets_AfterMC'!AD451</f>
        <v>0</v>
      </c>
      <c r="V166" s="480">
        <f>'[2]1.2_OriginalTargets_AfterMC'!AE451</f>
        <v>0</v>
      </c>
      <c r="W166" s="480">
        <f>'[2]1.2_OriginalTargets_AfterMC'!AF451</f>
        <v>0</v>
      </c>
      <c r="X166" s="480">
        <f>'[2]1.2_OriginalTargets_AfterMC'!AG451</f>
        <v>0</v>
      </c>
      <c r="Y166" s="481">
        <f>'[2]1.2_OriginalTargets_AfterMC'!AH451</f>
        <v>0</v>
      </c>
      <c r="AA166" s="480">
        <f>'[2]1.2_OriginalTargets_AfterMC'!AK451</f>
        <v>0</v>
      </c>
      <c r="AB166" s="480">
        <f>'[2]1.2_OriginalTargets_AfterMC'!AL451</f>
        <v>0</v>
      </c>
      <c r="AC166" s="480">
        <f>'[2]1.2_OriginalTargets_AfterMC'!AM451</f>
        <v>0</v>
      </c>
      <c r="AD166" s="480">
        <f>'[2]1.2_OriginalTargets_AfterMC'!AN451</f>
        <v>0</v>
      </c>
      <c r="AE166" s="480">
        <f>'[2]1.2_OriginalTargets_AfterMC'!AO451</f>
        <v>0</v>
      </c>
      <c r="AF166" s="481">
        <f>'[2]1.2_OriginalTargets_AfterMC'!AP451</f>
        <v>0</v>
      </c>
      <c r="AG166" s="482"/>
      <c r="AH166" s="480">
        <f>'[2]1.2_OriginalTargets_AfterMC'!AR451</f>
        <v>0</v>
      </c>
      <c r="AI166" s="480">
        <f>'[2]1.2_OriginalTargets_AfterMC'!AS451</f>
        <v>0</v>
      </c>
      <c r="AJ166" s="480">
        <f>'[2]1.2_OriginalTargets_AfterMC'!AT451</f>
        <v>0</v>
      </c>
      <c r="AK166" s="480">
        <f>'[2]1.2_OriginalTargets_AfterMC'!AU451</f>
        <v>0</v>
      </c>
      <c r="AL166" s="480">
        <f>'[2]1.2_OriginalTargets_AfterMC'!AV451</f>
        <v>0</v>
      </c>
      <c r="AM166" s="481">
        <f>'[2]1.2_OriginalTargets_AfterMC'!AW451</f>
        <v>0</v>
      </c>
      <c r="AN166" s="482"/>
      <c r="AO166" s="480">
        <f>'[2]1.2_OriginalTargets_AfterMC'!AY451</f>
        <v>0</v>
      </c>
      <c r="AP166" s="480">
        <f>'[2]1.2_OriginalTargets_AfterMC'!AZ451</f>
        <v>0</v>
      </c>
      <c r="AQ166" s="480">
        <f>'[2]1.2_OriginalTargets_AfterMC'!BA451</f>
        <v>0</v>
      </c>
      <c r="AR166" s="480">
        <f>'[2]1.2_OriginalTargets_AfterMC'!BB451</f>
        <v>0</v>
      </c>
      <c r="AS166" s="480">
        <f>'[2]1.2_OriginalTargets_AfterMC'!BC451</f>
        <v>0</v>
      </c>
      <c r="AT166" s="481">
        <f>'[2]1.2_OriginalTargets_AfterMC'!BD451</f>
        <v>0</v>
      </c>
      <c r="AU166" s="482"/>
      <c r="AV166" s="480">
        <f>'[2]1.2_OriginalTargets_AfterMC'!BF451</f>
        <v>0</v>
      </c>
      <c r="AW166" s="480">
        <f>'[2]1.2_OriginalTargets_AfterMC'!BG451</f>
        <v>0</v>
      </c>
      <c r="AX166" s="480">
        <f>'[2]1.2_OriginalTargets_AfterMC'!BH451</f>
        <v>0</v>
      </c>
      <c r="AY166" s="480">
        <f>'[2]1.2_OriginalTargets_AfterMC'!BI451</f>
        <v>0</v>
      </c>
      <c r="AZ166" s="480">
        <f>'[2]1.2_OriginalTargets_AfterMC'!BJ451</f>
        <v>0</v>
      </c>
      <c r="BA166" s="481">
        <f>'[2]1.2_OriginalTargets_AfterMC'!BK451</f>
        <v>0</v>
      </c>
    </row>
    <row r="167" spans="1:53" ht="13.15" x14ac:dyDescent="0.35">
      <c r="A167" s="483"/>
      <c r="B167" s="484"/>
      <c r="C167" s="485"/>
      <c r="D167" s="486"/>
      <c r="E167" s="479" t="s">
        <v>32</v>
      </c>
      <c r="F167" s="487">
        <f>'[2]1.2_OriginalTargets_AfterMC'!I452</f>
        <v>0</v>
      </c>
      <c r="G167" s="487">
        <f>'[2]1.2_OriginalTargets_AfterMC'!J452</f>
        <v>0</v>
      </c>
      <c r="H167" s="487">
        <f>'[2]1.2_OriginalTargets_AfterMC'!K452</f>
        <v>0</v>
      </c>
      <c r="I167" s="487">
        <f>'[2]1.2_OriginalTargets_AfterMC'!L452</f>
        <v>0</v>
      </c>
      <c r="J167" s="487">
        <f>'[2]1.2_OriginalTargets_AfterMC'!M452</f>
        <v>0</v>
      </c>
      <c r="K167" s="488">
        <f>'[2]1.2_OriginalTargets_AfterMC'!N452</f>
        <v>0</v>
      </c>
      <c r="M167" s="487">
        <f>'[2]1.2_OriginalTargets_AfterMC'!S452</f>
        <v>0</v>
      </c>
      <c r="N167" s="487">
        <f>'[2]1.2_OriginalTargets_AfterMC'!T452</f>
        <v>0</v>
      </c>
      <c r="O167" s="487">
        <f>'[2]1.2_OriginalTargets_AfterMC'!U452</f>
        <v>0</v>
      </c>
      <c r="P167" s="487">
        <f>'[2]1.2_OriginalTargets_AfterMC'!V452</f>
        <v>0</v>
      </c>
      <c r="Q167" s="487">
        <f>'[2]1.2_OriginalTargets_AfterMC'!W452</f>
        <v>0</v>
      </c>
      <c r="R167" s="488">
        <f>'[2]1.2_OriginalTargets_AfterMC'!X452</f>
        <v>0</v>
      </c>
      <c r="T167" s="487">
        <f>'[2]1.2_OriginalTargets_AfterMC'!AC452</f>
        <v>0</v>
      </c>
      <c r="U167" s="487">
        <f>'[2]1.2_OriginalTargets_AfterMC'!AD452</f>
        <v>0</v>
      </c>
      <c r="V167" s="487">
        <f>'[2]1.2_OriginalTargets_AfterMC'!AE452</f>
        <v>0</v>
      </c>
      <c r="W167" s="487">
        <f>'[2]1.2_OriginalTargets_AfterMC'!AF452</f>
        <v>0</v>
      </c>
      <c r="X167" s="487">
        <f>'[2]1.2_OriginalTargets_AfterMC'!AG452</f>
        <v>0</v>
      </c>
      <c r="Y167" s="488">
        <f>'[2]1.2_OriginalTargets_AfterMC'!AH452</f>
        <v>0</v>
      </c>
      <c r="AA167" s="487">
        <f>'[2]1.2_OriginalTargets_AfterMC'!AK452</f>
        <v>0</v>
      </c>
      <c r="AB167" s="487">
        <f>'[2]1.2_OriginalTargets_AfterMC'!AL452</f>
        <v>0</v>
      </c>
      <c r="AC167" s="487">
        <f>'[2]1.2_OriginalTargets_AfterMC'!AM452</f>
        <v>0</v>
      </c>
      <c r="AD167" s="487">
        <f>'[2]1.2_OriginalTargets_AfterMC'!AN452</f>
        <v>0</v>
      </c>
      <c r="AE167" s="487">
        <f>'[2]1.2_OriginalTargets_AfterMC'!AO452</f>
        <v>0</v>
      </c>
      <c r="AF167" s="488">
        <f>'[2]1.2_OriginalTargets_AfterMC'!AP452</f>
        <v>0</v>
      </c>
      <c r="AG167" s="482"/>
      <c r="AH167" s="487">
        <f>'[2]1.2_OriginalTargets_AfterMC'!AR452</f>
        <v>0</v>
      </c>
      <c r="AI167" s="487">
        <f>'[2]1.2_OriginalTargets_AfterMC'!AS452</f>
        <v>0</v>
      </c>
      <c r="AJ167" s="487">
        <f>'[2]1.2_OriginalTargets_AfterMC'!AT452</f>
        <v>0</v>
      </c>
      <c r="AK167" s="487">
        <f>'[2]1.2_OriginalTargets_AfterMC'!AU452</f>
        <v>0</v>
      </c>
      <c r="AL167" s="487">
        <f>'[2]1.2_OriginalTargets_AfterMC'!AV452</f>
        <v>0</v>
      </c>
      <c r="AM167" s="488">
        <f>'[2]1.2_OriginalTargets_AfterMC'!AW452</f>
        <v>0</v>
      </c>
      <c r="AN167" s="482"/>
      <c r="AO167" s="487">
        <f>'[2]1.2_OriginalTargets_AfterMC'!AY452</f>
        <v>0</v>
      </c>
      <c r="AP167" s="487">
        <f>'[2]1.2_OriginalTargets_AfterMC'!AZ452</f>
        <v>0</v>
      </c>
      <c r="AQ167" s="487">
        <f>'[2]1.2_OriginalTargets_AfterMC'!BA452</f>
        <v>0</v>
      </c>
      <c r="AR167" s="487">
        <f>'[2]1.2_OriginalTargets_AfterMC'!BB452</f>
        <v>0</v>
      </c>
      <c r="AS167" s="487">
        <f>'[2]1.2_OriginalTargets_AfterMC'!BC452</f>
        <v>0</v>
      </c>
      <c r="AT167" s="488">
        <f>'[2]1.2_OriginalTargets_AfterMC'!BD452</f>
        <v>0</v>
      </c>
      <c r="AU167" s="482"/>
      <c r="AV167" s="487">
        <f>'[2]1.2_OriginalTargets_AfterMC'!BF452</f>
        <v>0</v>
      </c>
      <c r="AW167" s="487">
        <f>'[2]1.2_OriginalTargets_AfterMC'!BG452</f>
        <v>0</v>
      </c>
      <c r="AX167" s="487">
        <f>'[2]1.2_OriginalTargets_AfterMC'!BH452</f>
        <v>0</v>
      </c>
      <c r="AY167" s="487">
        <f>'[2]1.2_OriginalTargets_AfterMC'!BI452</f>
        <v>0</v>
      </c>
      <c r="AZ167" s="487">
        <f>'[2]1.2_OriginalTargets_AfterMC'!BJ452</f>
        <v>0</v>
      </c>
      <c r="BA167" s="488">
        <f>'[2]1.2_OriginalTargets_AfterMC'!BK452</f>
        <v>0</v>
      </c>
    </row>
    <row r="168" spans="1:53" ht="13.15" x14ac:dyDescent="0.35">
      <c r="A168" s="483"/>
      <c r="B168" s="484"/>
      <c r="C168" s="485"/>
      <c r="D168" s="486"/>
      <c r="E168" s="479" t="s">
        <v>33</v>
      </c>
      <c r="F168" s="487">
        <f>'[2]1.2_OriginalTargets_AfterMC'!I453</f>
        <v>31</v>
      </c>
      <c r="G168" s="487">
        <f>'[2]1.2_OriginalTargets_AfterMC'!J453</f>
        <v>3</v>
      </c>
      <c r="H168" s="487">
        <f>'[2]1.2_OriginalTargets_AfterMC'!K453</f>
        <v>5</v>
      </c>
      <c r="I168" s="487">
        <f>'[2]1.2_OriginalTargets_AfterMC'!L453</f>
        <v>12</v>
      </c>
      <c r="J168" s="487">
        <f>'[2]1.2_OriginalTargets_AfterMC'!M453</f>
        <v>7</v>
      </c>
      <c r="K168" s="488">
        <f>'[2]1.2_OriginalTargets_AfterMC'!N453</f>
        <v>4</v>
      </c>
      <c r="M168" s="487">
        <f>'[2]1.2_OriginalTargets_AfterMC'!S453</f>
        <v>31</v>
      </c>
      <c r="N168" s="487">
        <f>'[2]1.2_OriginalTargets_AfterMC'!T453</f>
        <v>4</v>
      </c>
      <c r="O168" s="487">
        <f>'[2]1.2_OriginalTargets_AfterMC'!U453</f>
        <v>12</v>
      </c>
      <c r="P168" s="487">
        <f>'[2]1.2_OriginalTargets_AfterMC'!V453</f>
        <v>3</v>
      </c>
      <c r="Q168" s="487">
        <f>'[2]1.2_OriginalTargets_AfterMC'!W453</f>
        <v>3</v>
      </c>
      <c r="R168" s="488">
        <f>'[2]1.2_OriginalTargets_AfterMC'!X453</f>
        <v>9</v>
      </c>
      <c r="T168" s="487">
        <f>'[2]1.2_OriginalTargets_AfterMC'!AC453</f>
        <v>31</v>
      </c>
      <c r="U168" s="487">
        <f>'[2]1.2_OriginalTargets_AfterMC'!AD453</f>
        <v>0</v>
      </c>
      <c r="V168" s="487">
        <f>'[2]1.2_OriginalTargets_AfterMC'!AE453</f>
        <v>0</v>
      </c>
      <c r="W168" s="487">
        <f>'[2]1.2_OriginalTargets_AfterMC'!AF453</f>
        <v>3</v>
      </c>
      <c r="X168" s="487">
        <f>'[2]1.2_OriginalTargets_AfterMC'!AG453</f>
        <v>5</v>
      </c>
      <c r="Y168" s="488">
        <f>'[2]1.2_OriginalTargets_AfterMC'!AH453</f>
        <v>23</v>
      </c>
      <c r="AA168" s="487">
        <f>'[2]1.2_OriginalTargets_AfterMC'!AK453</f>
        <v>16</v>
      </c>
      <c r="AB168" s="487">
        <f>'[2]1.2_OriginalTargets_AfterMC'!AL453</f>
        <v>4</v>
      </c>
      <c r="AC168" s="487">
        <f>'[2]1.2_OriginalTargets_AfterMC'!AM453</f>
        <v>12</v>
      </c>
      <c r="AD168" s="487">
        <f>'[2]1.2_OriginalTargets_AfterMC'!AN453</f>
        <v>0</v>
      </c>
      <c r="AE168" s="487">
        <f>'[2]1.2_OriginalTargets_AfterMC'!AO453</f>
        <v>-2</v>
      </c>
      <c r="AF168" s="488">
        <f>'[2]1.2_OriginalTargets_AfterMC'!AP453</f>
        <v>-14</v>
      </c>
      <c r="AG168" s="482"/>
      <c r="AH168" s="487">
        <f>'[2]1.2_OriginalTargets_AfterMC'!AR453</f>
        <v>0</v>
      </c>
      <c r="AI168" s="487">
        <f>'[2]1.2_OriginalTargets_AfterMC'!AS453</f>
        <v>0</v>
      </c>
      <c r="AJ168" s="487">
        <f>'[2]1.2_OriginalTargets_AfterMC'!AT453</f>
        <v>0</v>
      </c>
      <c r="AK168" s="487">
        <f>'[2]1.2_OriginalTargets_AfterMC'!AU453</f>
        <v>0</v>
      </c>
      <c r="AL168" s="487">
        <f>'[2]1.2_OriginalTargets_AfterMC'!AV453</f>
        <v>0</v>
      </c>
      <c r="AM168" s="488">
        <f>'[2]1.2_OriginalTargets_AfterMC'!AW453</f>
        <v>0</v>
      </c>
      <c r="AN168" s="482"/>
      <c r="AO168" s="487">
        <f>'[2]1.2_OriginalTargets_AfterMC'!AY453</f>
        <v>16</v>
      </c>
      <c r="AP168" s="487">
        <f>'[2]1.2_OriginalTargets_AfterMC'!AZ453</f>
        <v>4</v>
      </c>
      <c r="AQ168" s="487">
        <f>'[2]1.2_OriginalTargets_AfterMC'!BA453</f>
        <v>12</v>
      </c>
      <c r="AR168" s="487">
        <f>'[2]1.2_OriginalTargets_AfterMC'!BB453</f>
        <v>0</v>
      </c>
      <c r="AS168" s="487">
        <f>'[2]1.2_OriginalTargets_AfterMC'!BC453</f>
        <v>-2</v>
      </c>
      <c r="AT168" s="488">
        <f>'[2]1.2_OriginalTargets_AfterMC'!BD453</f>
        <v>-14</v>
      </c>
      <c r="AU168" s="482"/>
      <c r="AV168" s="487">
        <f>'[2]1.2_OriginalTargets_AfterMC'!BF453</f>
        <v>0</v>
      </c>
      <c r="AW168" s="487">
        <f>'[2]1.2_OriginalTargets_AfterMC'!BG453</f>
        <v>0</v>
      </c>
      <c r="AX168" s="487">
        <f>'[2]1.2_OriginalTargets_AfterMC'!BH453</f>
        <v>0</v>
      </c>
      <c r="AY168" s="487">
        <f>'[2]1.2_OriginalTargets_AfterMC'!BI453</f>
        <v>0</v>
      </c>
      <c r="AZ168" s="487">
        <f>'[2]1.2_OriginalTargets_AfterMC'!BJ453</f>
        <v>0</v>
      </c>
      <c r="BA168" s="488">
        <f>'[2]1.2_OriginalTargets_AfterMC'!BK453</f>
        <v>0</v>
      </c>
    </row>
    <row r="169" spans="1:53" ht="13.5" thickBot="1" x14ac:dyDescent="0.4">
      <c r="A169" s="483"/>
      <c r="B169" s="489"/>
      <c r="C169" s="490"/>
      <c r="D169" s="491"/>
      <c r="E169" s="492" t="s">
        <v>34</v>
      </c>
      <c r="F169" s="493">
        <f>'[2]1.2_OriginalTargets_AfterMC'!I454</f>
        <v>0</v>
      </c>
      <c r="G169" s="493">
        <f>'[2]1.2_OriginalTargets_AfterMC'!J454</f>
        <v>0</v>
      </c>
      <c r="H169" s="493">
        <f>'[2]1.2_OriginalTargets_AfterMC'!K454</f>
        <v>0</v>
      </c>
      <c r="I169" s="493">
        <f>'[2]1.2_OriginalTargets_AfterMC'!L454</f>
        <v>0</v>
      </c>
      <c r="J169" s="493">
        <f>'[2]1.2_OriginalTargets_AfterMC'!M454</f>
        <v>0</v>
      </c>
      <c r="K169" s="494">
        <f>'[2]1.2_OriginalTargets_AfterMC'!N454</f>
        <v>0</v>
      </c>
      <c r="M169" s="493">
        <f>'[2]1.2_OriginalTargets_AfterMC'!S454</f>
        <v>0</v>
      </c>
      <c r="N169" s="493">
        <f>'[2]1.2_OriginalTargets_AfterMC'!T454</f>
        <v>0</v>
      </c>
      <c r="O169" s="493">
        <f>'[2]1.2_OriginalTargets_AfterMC'!U454</f>
        <v>0</v>
      </c>
      <c r="P169" s="493">
        <f>'[2]1.2_OriginalTargets_AfterMC'!V454</f>
        <v>0</v>
      </c>
      <c r="Q169" s="493">
        <f>'[2]1.2_OriginalTargets_AfterMC'!W454</f>
        <v>0</v>
      </c>
      <c r="R169" s="494">
        <f>'[2]1.2_OriginalTargets_AfterMC'!X454</f>
        <v>0</v>
      </c>
      <c r="T169" s="493">
        <f>'[2]1.2_OriginalTargets_AfterMC'!AC454</f>
        <v>0</v>
      </c>
      <c r="U169" s="493">
        <f>'[2]1.2_OriginalTargets_AfterMC'!AD454</f>
        <v>0</v>
      </c>
      <c r="V169" s="493">
        <f>'[2]1.2_OriginalTargets_AfterMC'!AE454</f>
        <v>0</v>
      </c>
      <c r="W169" s="493">
        <f>'[2]1.2_OriginalTargets_AfterMC'!AF454</f>
        <v>0</v>
      </c>
      <c r="X169" s="493">
        <f>'[2]1.2_OriginalTargets_AfterMC'!AG454</f>
        <v>0</v>
      </c>
      <c r="Y169" s="494">
        <f>'[2]1.2_OriginalTargets_AfterMC'!AH454</f>
        <v>0</v>
      </c>
      <c r="AA169" s="493">
        <f>'[2]1.2_OriginalTargets_AfterMC'!AK454</f>
        <v>0</v>
      </c>
      <c r="AB169" s="493">
        <f>'[2]1.2_OriginalTargets_AfterMC'!AL454</f>
        <v>0</v>
      </c>
      <c r="AC169" s="493">
        <f>'[2]1.2_OriginalTargets_AfterMC'!AM454</f>
        <v>0</v>
      </c>
      <c r="AD169" s="493">
        <f>'[2]1.2_OriginalTargets_AfterMC'!AN454</f>
        <v>0</v>
      </c>
      <c r="AE169" s="493">
        <f>'[2]1.2_OriginalTargets_AfterMC'!AO454</f>
        <v>0</v>
      </c>
      <c r="AF169" s="494">
        <f>'[2]1.2_OriginalTargets_AfterMC'!AP454</f>
        <v>0</v>
      </c>
      <c r="AG169" s="482"/>
      <c r="AH169" s="493">
        <f>'[2]1.2_OriginalTargets_AfterMC'!AR454</f>
        <v>0</v>
      </c>
      <c r="AI169" s="493">
        <f>'[2]1.2_OriginalTargets_AfterMC'!AS454</f>
        <v>0</v>
      </c>
      <c r="AJ169" s="493">
        <f>'[2]1.2_OriginalTargets_AfterMC'!AT454</f>
        <v>0</v>
      </c>
      <c r="AK169" s="493">
        <f>'[2]1.2_OriginalTargets_AfterMC'!AU454</f>
        <v>0</v>
      </c>
      <c r="AL169" s="493">
        <f>'[2]1.2_OriginalTargets_AfterMC'!AV454</f>
        <v>0</v>
      </c>
      <c r="AM169" s="494">
        <f>'[2]1.2_OriginalTargets_AfterMC'!AW454</f>
        <v>0</v>
      </c>
      <c r="AN169" s="482"/>
      <c r="AO169" s="493">
        <f>'[2]1.2_OriginalTargets_AfterMC'!AY454</f>
        <v>0</v>
      </c>
      <c r="AP169" s="493">
        <f>'[2]1.2_OriginalTargets_AfterMC'!AZ454</f>
        <v>0</v>
      </c>
      <c r="AQ169" s="493">
        <f>'[2]1.2_OriginalTargets_AfterMC'!BA454</f>
        <v>0</v>
      </c>
      <c r="AR169" s="493">
        <f>'[2]1.2_OriginalTargets_AfterMC'!BB454</f>
        <v>0</v>
      </c>
      <c r="AS169" s="493">
        <f>'[2]1.2_OriginalTargets_AfterMC'!BC454</f>
        <v>0</v>
      </c>
      <c r="AT169" s="494">
        <f>'[2]1.2_OriginalTargets_AfterMC'!BD454</f>
        <v>0</v>
      </c>
      <c r="AU169" s="482"/>
      <c r="AV169" s="493">
        <f>'[2]1.2_OriginalTargets_AfterMC'!BF454</f>
        <v>0</v>
      </c>
      <c r="AW169" s="493">
        <f>'[2]1.2_OriginalTargets_AfterMC'!BG454</f>
        <v>0</v>
      </c>
      <c r="AX169" s="493">
        <f>'[2]1.2_OriginalTargets_AfterMC'!BH454</f>
        <v>0</v>
      </c>
      <c r="AY169" s="493">
        <f>'[2]1.2_OriginalTargets_AfterMC'!BI454</f>
        <v>0</v>
      </c>
      <c r="AZ169" s="493">
        <f>'[2]1.2_OriginalTargets_AfterMC'!BJ454</f>
        <v>0</v>
      </c>
      <c r="BA169" s="494">
        <f>'[2]1.2_OriginalTargets_AfterMC'!BK454</f>
        <v>0</v>
      </c>
    </row>
    <row r="170" spans="1:53" ht="25.5" x14ac:dyDescent="0.35">
      <c r="A170" s="495" t="s">
        <v>20</v>
      </c>
      <c r="B170" s="476">
        <v>41</v>
      </c>
      <c r="C170" s="477" t="s">
        <v>75</v>
      </c>
      <c r="D170" s="478" t="s">
        <v>36</v>
      </c>
      <c r="E170" s="496" t="s">
        <v>31</v>
      </c>
      <c r="F170" s="480">
        <f>'[2]1.2_OriginalTargets_AfterMC'!I455</f>
        <v>0</v>
      </c>
      <c r="G170" s="480">
        <f>'[2]1.2_OriginalTargets_AfterMC'!J455</f>
        <v>0</v>
      </c>
      <c r="H170" s="480">
        <f>'[2]1.2_OriginalTargets_AfterMC'!K455</f>
        <v>0</v>
      </c>
      <c r="I170" s="480">
        <f>'[2]1.2_OriginalTargets_AfterMC'!L455</f>
        <v>0</v>
      </c>
      <c r="J170" s="480">
        <f>'[2]1.2_OriginalTargets_AfterMC'!M455</f>
        <v>0</v>
      </c>
      <c r="K170" s="481">
        <f>'[2]1.2_OriginalTargets_AfterMC'!N455</f>
        <v>0</v>
      </c>
      <c r="M170" s="480">
        <f>'[2]1.2_OriginalTargets_AfterMC'!S455</f>
        <v>0</v>
      </c>
      <c r="N170" s="480">
        <f>'[2]1.2_OriginalTargets_AfterMC'!T455</f>
        <v>0</v>
      </c>
      <c r="O170" s="480">
        <f>'[2]1.2_OriginalTargets_AfterMC'!U455</f>
        <v>0</v>
      </c>
      <c r="P170" s="480">
        <f>'[2]1.2_OriginalTargets_AfterMC'!V455</f>
        <v>0</v>
      </c>
      <c r="Q170" s="480">
        <f>'[2]1.2_OriginalTargets_AfterMC'!W455</f>
        <v>0</v>
      </c>
      <c r="R170" s="481">
        <f>'[2]1.2_OriginalTargets_AfterMC'!X455</f>
        <v>0</v>
      </c>
      <c r="T170" s="480">
        <f>'[2]1.2_OriginalTargets_AfterMC'!AC455</f>
        <v>0</v>
      </c>
      <c r="U170" s="480">
        <f>'[2]1.2_OriginalTargets_AfterMC'!AD455</f>
        <v>0</v>
      </c>
      <c r="V170" s="480">
        <f>'[2]1.2_OriginalTargets_AfterMC'!AE455</f>
        <v>0</v>
      </c>
      <c r="W170" s="480">
        <f>'[2]1.2_OriginalTargets_AfterMC'!AF455</f>
        <v>0</v>
      </c>
      <c r="X170" s="480">
        <f>'[2]1.2_OriginalTargets_AfterMC'!AG455</f>
        <v>0</v>
      </c>
      <c r="Y170" s="481">
        <f>'[2]1.2_OriginalTargets_AfterMC'!AH455</f>
        <v>0</v>
      </c>
      <c r="AA170" s="480">
        <f>'[2]1.2_OriginalTargets_AfterMC'!AK455</f>
        <v>0</v>
      </c>
      <c r="AB170" s="480">
        <f>'[2]1.2_OriginalTargets_AfterMC'!AL455</f>
        <v>0</v>
      </c>
      <c r="AC170" s="480">
        <f>'[2]1.2_OriginalTargets_AfterMC'!AM455</f>
        <v>0</v>
      </c>
      <c r="AD170" s="480">
        <f>'[2]1.2_OriginalTargets_AfterMC'!AN455</f>
        <v>0</v>
      </c>
      <c r="AE170" s="480">
        <f>'[2]1.2_OriginalTargets_AfterMC'!AO455</f>
        <v>0</v>
      </c>
      <c r="AF170" s="481">
        <f>'[2]1.2_OriginalTargets_AfterMC'!AP455</f>
        <v>0</v>
      </c>
      <c r="AG170" s="482"/>
      <c r="AH170" s="480">
        <f>'[2]1.2_OriginalTargets_AfterMC'!AR455</f>
        <v>0</v>
      </c>
      <c r="AI170" s="480">
        <f>'[2]1.2_OriginalTargets_AfterMC'!AS455</f>
        <v>0</v>
      </c>
      <c r="AJ170" s="480">
        <f>'[2]1.2_OriginalTargets_AfterMC'!AT455</f>
        <v>0</v>
      </c>
      <c r="AK170" s="480">
        <f>'[2]1.2_OriginalTargets_AfterMC'!AU455</f>
        <v>0</v>
      </c>
      <c r="AL170" s="480">
        <f>'[2]1.2_OriginalTargets_AfterMC'!AV455</f>
        <v>0</v>
      </c>
      <c r="AM170" s="481">
        <f>'[2]1.2_OriginalTargets_AfterMC'!AW455</f>
        <v>0</v>
      </c>
      <c r="AN170" s="482"/>
      <c r="AO170" s="480">
        <f>'[2]1.2_OriginalTargets_AfterMC'!AY455</f>
        <v>0</v>
      </c>
      <c r="AP170" s="480">
        <f>'[2]1.2_OriginalTargets_AfterMC'!AZ455</f>
        <v>0</v>
      </c>
      <c r="AQ170" s="480">
        <f>'[2]1.2_OriginalTargets_AfterMC'!BA455</f>
        <v>0</v>
      </c>
      <c r="AR170" s="480">
        <f>'[2]1.2_OriginalTargets_AfterMC'!BB455</f>
        <v>0</v>
      </c>
      <c r="AS170" s="480">
        <f>'[2]1.2_OriginalTargets_AfterMC'!BC455</f>
        <v>0</v>
      </c>
      <c r="AT170" s="481">
        <f>'[2]1.2_OriginalTargets_AfterMC'!BD455</f>
        <v>0</v>
      </c>
      <c r="AU170" s="482"/>
      <c r="AV170" s="480">
        <f>'[2]1.2_OriginalTargets_AfterMC'!BF455</f>
        <v>0</v>
      </c>
      <c r="AW170" s="480">
        <f>'[2]1.2_OriginalTargets_AfterMC'!BG455</f>
        <v>0</v>
      </c>
      <c r="AX170" s="480">
        <f>'[2]1.2_OriginalTargets_AfterMC'!BH455</f>
        <v>0</v>
      </c>
      <c r="AY170" s="480">
        <f>'[2]1.2_OriginalTargets_AfterMC'!BI455</f>
        <v>0</v>
      </c>
      <c r="AZ170" s="480">
        <f>'[2]1.2_OriginalTargets_AfterMC'!BJ455</f>
        <v>0</v>
      </c>
      <c r="BA170" s="481">
        <f>'[2]1.2_OriginalTargets_AfterMC'!BK455</f>
        <v>0</v>
      </c>
    </row>
    <row r="171" spans="1:53" ht="13.15" x14ac:dyDescent="0.35">
      <c r="A171" s="483"/>
      <c r="B171" s="484"/>
      <c r="C171" s="485"/>
      <c r="D171" s="486"/>
      <c r="E171" s="479" t="s">
        <v>32</v>
      </c>
      <c r="F171" s="487">
        <f>'[2]1.2_OriginalTargets_AfterMC'!I456</f>
        <v>23</v>
      </c>
      <c r="G171" s="487">
        <f>'[2]1.2_OriginalTargets_AfterMC'!J456</f>
        <v>1</v>
      </c>
      <c r="H171" s="487">
        <f>'[2]1.2_OriginalTargets_AfterMC'!K456</f>
        <v>14</v>
      </c>
      <c r="I171" s="487">
        <f>'[2]1.2_OriginalTargets_AfterMC'!L456</f>
        <v>6</v>
      </c>
      <c r="J171" s="487">
        <f>'[2]1.2_OriginalTargets_AfterMC'!M456</f>
        <v>2</v>
      </c>
      <c r="K171" s="488">
        <f>'[2]1.2_OriginalTargets_AfterMC'!N456</f>
        <v>0</v>
      </c>
      <c r="M171" s="487">
        <f>'[2]1.2_OriginalTargets_AfterMC'!S456</f>
        <v>23</v>
      </c>
      <c r="N171" s="487">
        <f>'[2]1.2_OriginalTargets_AfterMC'!T456</f>
        <v>0</v>
      </c>
      <c r="O171" s="487">
        <f>'[2]1.2_OriginalTargets_AfterMC'!U456</f>
        <v>21</v>
      </c>
      <c r="P171" s="487">
        <f>'[2]1.2_OriginalTargets_AfterMC'!V456</f>
        <v>1</v>
      </c>
      <c r="Q171" s="487">
        <f>'[2]1.2_OriginalTargets_AfterMC'!W456</f>
        <v>1</v>
      </c>
      <c r="R171" s="488">
        <f>'[2]1.2_OriginalTargets_AfterMC'!X456</f>
        <v>0</v>
      </c>
      <c r="T171" s="487">
        <f>'[2]1.2_OriginalTargets_AfterMC'!AC456</f>
        <v>23</v>
      </c>
      <c r="U171" s="487">
        <f>'[2]1.2_OriginalTargets_AfterMC'!AD456</f>
        <v>0</v>
      </c>
      <c r="V171" s="487">
        <f>'[2]1.2_OriginalTargets_AfterMC'!AE456</f>
        <v>0</v>
      </c>
      <c r="W171" s="487">
        <f>'[2]1.2_OriginalTargets_AfterMC'!AF456</f>
        <v>1</v>
      </c>
      <c r="X171" s="487">
        <f>'[2]1.2_OriginalTargets_AfterMC'!AG456</f>
        <v>14</v>
      </c>
      <c r="Y171" s="488">
        <f>'[2]1.2_OriginalTargets_AfterMC'!AH456</f>
        <v>8</v>
      </c>
      <c r="AA171" s="487">
        <f>'[2]1.2_OriginalTargets_AfterMC'!AK456</f>
        <v>21</v>
      </c>
      <c r="AB171" s="487">
        <f>'[2]1.2_OriginalTargets_AfterMC'!AL456</f>
        <v>0</v>
      </c>
      <c r="AC171" s="487">
        <f>'[2]1.2_OriginalTargets_AfterMC'!AM456</f>
        <v>21</v>
      </c>
      <c r="AD171" s="487">
        <f>'[2]1.2_OriginalTargets_AfterMC'!AN456</f>
        <v>0</v>
      </c>
      <c r="AE171" s="487">
        <f>'[2]1.2_OriginalTargets_AfterMC'!AO456</f>
        <v>-13</v>
      </c>
      <c r="AF171" s="488">
        <f>'[2]1.2_OriginalTargets_AfterMC'!AP456</f>
        <v>-8</v>
      </c>
      <c r="AG171" s="482"/>
      <c r="AH171" s="487">
        <f>'[2]1.2_OriginalTargets_AfterMC'!AR456</f>
        <v>0</v>
      </c>
      <c r="AI171" s="487">
        <f>'[2]1.2_OriginalTargets_AfterMC'!AS456</f>
        <v>0</v>
      </c>
      <c r="AJ171" s="487">
        <f>'[2]1.2_OriginalTargets_AfterMC'!AT456</f>
        <v>0</v>
      </c>
      <c r="AK171" s="487">
        <f>'[2]1.2_OriginalTargets_AfterMC'!AU456</f>
        <v>0</v>
      </c>
      <c r="AL171" s="487">
        <f>'[2]1.2_OriginalTargets_AfterMC'!AV456</f>
        <v>0</v>
      </c>
      <c r="AM171" s="488">
        <f>'[2]1.2_OriginalTargets_AfterMC'!AW456</f>
        <v>0</v>
      </c>
      <c r="AN171" s="482"/>
      <c r="AO171" s="487">
        <f>'[2]1.2_OriginalTargets_AfterMC'!AY456</f>
        <v>21</v>
      </c>
      <c r="AP171" s="487">
        <f>'[2]1.2_OriginalTargets_AfterMC'!AZ456</f>
        <v>0</v>
      </c>
      <c r="AQ171" s="487">
        <f>'[2]1.2_OriginalTargets_AfterMC'!BA456</f>
        <v>21</v>
      </c>
      <c r="AR171" s="487">
        <f>'[2]1.2_OriginalTargets_AfterMC'!BB456</f>
        <v>0</v>
      </c>
      <c r="AS171" s="487">
        <f>'[2]1.2_OriginalTargets_AfterMC'!BC456</f>
        <v>-13</v>
      </c>
      <c r="AT171" s="488">
        <f>'[2]1.2_OriginalTargets_AfterMC'!BD456</f>
        <v>-8</v>
      </c>
      <c r="AU171" s="482"/>
      <c r="AV171" s="487">
        <f>'[2]1.2_OriginalTargets_AfterMC'!BF456</f>
        <v>0</v>
      </c>
      <c r="AW171" s="487">
        <f>'[2]1.2_OriginalTargets_AfterMC'!BG456</f>
        <v>0</v>
      </c>
      <c r="AX171" s="487">
        <f>'[2]1.2_OriginalTargets_AfterMC'!BH456</f>
        <v>0</v>
      </c>
      <c r="AY171" s="487">
        <f>'[2]1.2_OriginalTargets_AfterMC'!BI456</f>
        <v>0</v>
      </c>
      <c r="AZ171" s="487">
        <f>'[2]1.2_OriginalTargets_AfterMC'!BJ456</f>
        <v>0</v>
      </c>
      <c r="BA171" s="488">
        <f>'[2]1.2_OriginalTargets_AfterMC'!BK456</f>
        <v>0</v>
      </c>
    </row>
    <row r="172" spans="1:53" ht="13.15" x14ac:dyDescent="0.35">
      <c r="A172" s="483"/>
      <c r="B172" s="484"/>
      <c r="C172" s="485"/>
      <c r="D172" s="486"/>
      <c r="E172" s="479" t="s">
        <v>33</v>
      </c>
      <c r="F172" s="487">
        <f>'[2]1.2_OriginalTargets_AfterMC'!I457</f>
        <v>0</v>
      </c>
      <c r="G172" s="487">
        <f>'[2]1.2_OriginalTargets_AfterMC'!J457</f>
        <v>0</v>
      </c>
      <c r="H172" s="487">
        <f>'[2]1.2_OriginalTargets_AfterMC'!K457</f>
        <v>0</v>
      </c>
      <c r="I172" s="487">
        <f>'[2]1.2_OriginalTargets_AfterMC'!L457</f>
        <v>0</v>
      </c>
      <c r="J172" s="487">
        <f>'[2]1.2_OriginalTargets_AfterMC'!M457</f>
        <v>0</v>
      </c>
      <c r="K172" s="488">
        <f>'[2]1.2_OriginalTargets_AfterMC'!N457</f>
        <v>0</v>
      </c>
      <c r="M172" s="487">
        <f>'[2]1.2_OriginalTargets_AfterMC'!S457</f>
        <v>0</v>
      </c>
      <c r="N172" s="487">
        <f>'[2]1.2_OriginalTargets_AfterMC'!T457</f>
        <v>0</v>
      </c>
      <c r="O172" s="487">
        <f>'[2]1.2_OriginalTargets_AfterMC'!U457</f>
        <v>0</v>
      </c>
      <c r="P172" s="487">
        <f>'[2]1.2_OriginalTargets_AfterMC'!V457</f>
        <v>0</v>
      </c>
      <c r="Q172" s="487">
        <f>'[2]1.2_OriginalTargets_AfterMC'!W457</f>
        <v>0</v>
      </c>
      <c r="R172" s="488">
        <f>'[2]1.2_OriginalTargets_AfterMC'!X457</f>
        <v>0</v>
      </c>
      <c r="T172" s="487">
        <f>'[2]1.2_OriginalTargets_AfterMC'!AC457</f>
        <v>0</v>
      </c>
      <c r="U172" s="487">
        <f>'[2]1.2_OriginalTargets_AfterMC'!AD457</f>
        <v>0</v>
      </c>
      <c r="V172" s="487">
        <f>'[2]1.2_OriginalTargets_AfterMC'!AE457</f>
        <v>0</v>
      </c>
      <c r="W172" s="487">
        <f>'[2]1.2_OriginalTargets_AfterMC'!AF457</f>
        <v>0</v>
      </c>
      <c r="X172" s="487">
        <f>'[2]1.2_OriginalTargets_AfterMC'!AG457</f>
        <v>0</v>
      </c>
      <c r="Y172" s="488">
        <f>'[2]1.2_OriginalTargets_AfterMC'!AH457</f>
        <v>0</v>
      </c>
      <c r="AA172" s="487">
        <f>'[2]1.2_OriginalTargets_AfterMC'!AK457</f>
        <v>0</v>
      </c>
      <c r="AB172" s="487">
        <f>'[2]1.2_OriginalTargets_AfterMC'!AL457</f>
        <v>0</v>
      </c>
      <c r="AC172" s="487">
        <f>'[2]1.2_OriginalTargets_AfterMC'!AM457</f>
        <v>0</v>
      </c>
      <c r="AD172" s="487">
        <f>'[2]1.2_OriginalTargets_AfterMC'!AN457</f>
        <v>0</v>
      </c>
      <c r="AE172" s="487">
        <f>'[2]1.2_OriginalTargets_AfterMC'!AO457</f>
        <v>0</v>
      </c>
      <c r="AF172" s="488">
        <f>'[2]1.2_OriginalTargets_AfterMC'!AP457</f>
        <v>0</v>
      </c>
      <c r="AG172" s="482"/>
      <c r="AH172" s="487">
        <f>'[2]1.2_OriginalTargets_AfterMC'!AR457</f>
        <v>0</v>
      </c>
      <c r="AI172" s="487">
        <f>'[2]1.2_OriginalTargets_AfterMC'!AS457</f>
        <v>0</v>
      </c>
      <c r="AJ172" s="487">
        <f>'[2]1.2_OriginalTargets_AfterMC'!AT457</f>
        <v>0</v>
      </c>
      <c r="AK172" s="487">
        <f>'[2]1.2_OriginalTargets_AfterMC'!AU457</f>
        <v>0</v>
      </c>
      <c r="AL172" s="487">
        <f>'[2]1.2_OriginalTargets_AfterMC'!AV457</f>
        <v>0</v>
      </c>
      <c r="AM172" s="488">
        <f>'[2]1.2_OriginalTargets_AfterMC'!AW457</f>
        <v>0</v>
      </c>
      <c r="AN172" s="482"/>
      <c r="AO172" s="487">
        <f>'[2]1.2_OriginalTargets_AfterMC'!AY457</f>
        <v>0</v>
      </c>
      <c r="AP172" s="487">
        <f>'[2]1.2_OriginalTargets_AfterMC'!AZ457</f>
        <v>0</v>
      </c>
      <c r="AQ172" s="487">
        <f>'[2]1.2_OriginalTargets_AfterMC'!BA457</f>
        <v>0</v>
      </c>
      <c r="AR172" s="487">
        <f>'[2]1.2_OriginalTargets_AfterMC'!BB457</f>
        <v>0</v>
      </c>
      <c r="AS172" s="487">
        <f>'[2]1.2_OriginalTargets_AfterMC'!BC457</f>
        <v>0</v>
      </c>
      <c r="AT172" s="488">
        <f>'[2]1.2_OriginalTargets_AfterMC'!BD457</f>
        <v>0</v>
      </c>
      <c r="AU172" s="482"/>
      <c r="AV172" s="487">
        <f>'[2]1.2_OriginalTargets_AfterMC'!BF457</f>
        <v>0</v>
      </c>
      <c r="AW172" s="487">
        <f>'[2]1.2_OriginalTargets_AfterMC'!BG457</f>
        <v>0</v>
      </c>
      <c r="AX172" s="487">
        <f>'[2]1.2_OriginalTargets_AfterMC'!BH457</f>
        <v>0</v>
      </c>
      <c r="AY172" s="487">
        <f>'[2]1.2_OriginalTargets_AfterMC'!BI457</f>
        <v>0</v>
      </c>
      <c r="AZ172" s="487">
        <f>'[2]1.2_OriginalTargets_AfterMC'!BJ457</f>
        <v>0</v>
      </c>
      <c r="BA172" s="488">
        <f>'[2]1.2_OriginalTargets_AfterMC'!BK457</f>
        <v>0</v>
      </c>
    </row>
    <row r="173" spans="1:53" ht="13.5" thickBot="1" x14ac:dyDescent="0.4">
      <c r="A173" s="483"/>
      <c r="B173" s="489"/>
      <c r="C173" s="490"/>
      <c r="D173" s="491"/>
      <c r="E173" s="492" t="s">
        <v>34</v>
      </c>
      <c r="F173" s="493">
        <f>'[2]1.2_OriginalTargets_AfterMC'!I458</f>
        <v>0</v>
      </c>
      <c r="G173" s="493">
        <f>'[2]1.2_OriginalTargets_AfterMC'!J458</f>
        <v>0</v>
      </c>
      <c r="H173" s="493">
        <f>'[2]1.2_OriginalTargets_AfterMC'!K458</f>
        <v>0</v>
      </c>
      <c r="I173" s="493">
        <f>'[2]1.2_OriginalTargets_AfterMC'!L458</f>
        <v>0</v>
      </c>
      <c r="J173" s="493">
        <f>'[2]1.2_OriginalTargets_AfterMC'!M458</f>
        <v>0</v>
      </c>
      <c r="K173" s="494">
        <f>'[2]1.2_OriginalTargets_AfterMC'!N458</f>
        <v>0</v>
      </c>
      <c r="M173" s="493">
        <f>'[2]1.2_OriginalTargets_AfterMC'!S458</f>
        <v>0</v>
      </c>
      <c r="N173" s="493">
        <f>'[2]1.2_OriginalTargets_AfterMC'!T458</f>
        <v>0</v>
      </c>
      <c r="O173" s="493">
        <f>'[2]1.2_OriginalTargets_AfterMC'!U458</f>
        <v>0</v>
      </c>
      <c r="P173" s="493">
        <f>'[2]1.2_OriginalTargets_AfterMC'!V458</f>
        <v>0</v>
      </c>
      <c r="Q173" s="493">
        <f>'[2]1.2_OriginalTargets_AfterMC'!W458</f>
        <v>0</v>
      </c>
      <c r="R173" s="494">
        <f>'[2]1.2_OriginalTargets_AfterMC'!X458</f>
        <v>0</v>
      </c>
      <c r="T173" s="493">
        <f>'[2]1.2_OriginalTargets_AfterMC'!AC458</f>
        <v>0</v>
      </c>
      <c r="U173" s="493">
        <f>'[2]1.2_OriginalTargets_AfterMC'!AD458</f>
        <v>0</v>
      </c>
      <c r="V173" s="493">
        <f>'[2]1.2_OriginalTargets_AfterMC'!AE458</f>
        <v>0</v>
      </c>
      <c r="W173" s="493">
        <f>'[2]1.2_OriginalTargets_AfterMC'!AF458</f>
        <v>0</v>
      </c>
      <c r="X173" s="493">
        <f>'[2]1.2_OriginalTargets_AfterMC'!AG458</f>
        <v>0</v>
      </c>
      <c r="Y173" s="494">
        <f>'[2]1.2_OriginalTargets_AfterMC'!AH458</f>
        <v>0</v>
      </c>
      <c r="AA173" s="493">
        <f>'[2]1.2_OriginalTargets_AfterMC'!AK458</f>
        <v>0</v>
      </c>
      <c r="AB173" s="493">
        <f>'[2]1.2_OriginalTargets_AfterMC'!AL458</f>
        <v>0</v>
      </c>
      <c r="AC173" s="493">
        <f>'[2]1.2_OriginalTargets_AfterMC'!AM458</f>
        <v>0</v>
      </c>
      <c r="AD173" s="493">
        <f>'[2]1.2_OriginalTargets_AfterMC'!AN458</f>
        <v>0</v>
      </c>
      <c r="AE173" s="493">
        <f>'[2]1.2_OriginalTargets_AfterMC'!AO458</f>
        <v>0</v>
      </c>
      <c r="AF173" s="494">
        <f>'[2]1.2_OriginalTargets_AfterMC'!AP458</f>
        <v>0</v>
      </c>
      <c r="AG173" s="482"/>
      <c r="AH173" s="493">
        <f>'[2]1.2_OriginalTargets_AfterMC'!AR458</f>
        <v>0</v>
      </c>
      <c r="AI173" s="493">
        <f>'[2]1.2_OriginalTargets_AfterMC'!AS458</f>
        <v>0</v>
      </c>
      <c r="AJ173" s="493">
        <f>'[2]1.2_OriginalTargets_AfterMC'!AT458</f>
        <v>0</v>
      </c>
      <c r="AK173" s="493">
        <f>'[2]1.2_OriginalTargets_AfterMC'!AU458</f>
        <v>0</v>
      </c>
      <c r="AL173" s="493">
        <f>'[2]1.2_OriginalTargets_AfterMC'!AV458</f>
        <v>0</v>
      </c>
      <c r="AM173" s="494">
        <f>'[2]1.2_OriginalTargets_AfterMC'!AW458</f>
        <v>0</v>
      </c>
      <c r="AN173" s="482"/>
      <c r="AO173" s="493">
        <f>'[2]1.2_OriginalTargets_AfterMC'!AY458</f>
        <v>0</v>
      </c>
      <c r="AP173" s="493">
        <f>'[2]1.2_OriginalTargets_AfterMC'!AZ458</f>
        <v>0</v>
      </c>
      <c r="AQ173" s="493">
        <f>'[2]1.2_OriginalTargets_AfterMC'!BA458</f>
        <v>0</v>
      </c>
      <c r="AR173" s="493">
        <f>'[2]1.2_OriginalTargets_AfterMC'!BB458</f>
        <v>0</v>
      </c>
      <c r="AS173" s="493">
        <f>'[2]1.2_OriginalTargets_AfterMC'!BC458</f>
        <v>0</v>
      </c>
      <c r="AT173" s="494">
        <f>'[2]1.2_OriginalTargets_AfterMC'!BD458</f>
        <v>0</v>
      </c>
      <c r="AU173" s="482"/>
      <c r="AV173" s="493">
        <f>'[2]1.2_OriginalTargets_AfterMC'!BF458</f>
        <v>0</v>
      </c>
      <c r="AW173" s="493">
        <f>'[2]1.2_OriginalTargets_AfterMC'!BG458</f>
        <v>0</v>
      </c>
      <c r="AX173" s="493">
        <f>'[2]1.2_OriginalTargets_AfterMC'!BH458</f>
        <v>0</v>
      </c>
      <c r="AY173" s="493">
        <f>'[2]1.2_OriginalTargets_AfterMC'!BI458</f>
        <v>0</v>
      </c>
      <c r="AZ173" s="493">
        <f>'[2]1.2_OriginalTargets_AfterMC'!BJ458</f>
        <v>0</v>
      </c>
      <c r="BA173" s="494">
        <f>'[2]1.2_OriginalTargets_AfterMC'!BK458</f>
        <v>0</v>
      </c>
    </row>
    <row r="174" spans="1:53" ht="25.5" x14ac:dyDescent="0.35">
      <c r="A174" s="495" t="s">
        <v>20</v>
      </c>
      <c r="B174" s="476">
        <v>43</v>
      </c>
      <c r="C174" s="477" t="s">
        <v>61</v>
      </c>
      <c r="D174" s="478" t="s">
        <v>35</v>
      </c>
      <c r="E174" s="496" t="s">
        <v>31</v>
      </c>
      <c r="F174" s="480">
        <f>'[2]1.2_OriginalTargets_AfterMC'!I459</f>
        <v>0</v>
      </c>
      <c r="G174" s="480">
        <f>'[2]1.2_OriginalTargets_AfterMC'!J459</f>
        <v>0</v>
      </c>
      <c r="H174" s="480">
        <f>'[2]1.2_OriginalTargets_AfterMC'!K459</f>
        <v>0</v>
      </c>
      <c r="I174" s="480">
        <f>'[2]1.2_OriginalTargets_AfterMC'!L459</f>
        <v>0</v>
      </c>
      <c r="J174" s="480">
        <f>'[2]1.2_OriginalTargets_AfterMC'!M459</f>
        <v>0</v>
      </c>
      <c r="K174" s="481">
        <f>'[2]1.2_OriginalTargets_AfterMC'!N459</f>
        <v>0</v>
      </c>
      <c r="M174" s="480">
        <f>'[2]1.2_OriginalTargets_AfterMC'!S459</f>
        <v>0</v>
      </c>
      <c r="N174" s="480">
        <f>'[2]1.2_OriginalTargets_AfterMC'!T459</f>
        <v>0</v>
      </c>
      <c r="O174" s="480">
        <f>'[2]1.2_OriginalTargets_AfterMC'!U459</f>
        <v>0</v>
      </c>
      <c r="P174" s="480">
        <f>'[2]1.2_OriginalTargets_AfterMC'!V459</f>
        <v>0</v>
      </c>
      <c r="Q174" s="480">
        <f>'[2]1.2_OriginalTargets_AfterMC'!W459</f>
        <v>0</v>
      </c>
      <c r="R174" s="481">
        <f>'[2]1.2_OriginalTargets_AfterMC'!X459</f>
        <v>0</v>
      </c>
      <c r="T174" s="480">
        <f>'[2]1.2_OriginalTargets_AfterMC'!AC459</f>
        <v>0</v>
      </c>
      <c r="U174" s="480">
        <f>'[2]1.2_OriginalTargets_AfterMC'!AD459</f>
        <v>0</v>
      </c>
      <c r="V174" s="480">
        <f>'[2]1.2_OriginalTargets_AfterMC'!AE459</f>
        <v>0</v>
      </c>
      <c r="W174" s="480">
        <f>'[2]1.2_OriginalTargets_AfterMC'!AF459</f>
        <v>0</v>
      </c>
      <c r="X174" s="480">
        <f>'[2]1.2_OriginalTargets_AfterMC'!AG459</f>
        <v>0</v>
      </c>
      <c r="Y174" s="481">
        <f>'[2]1.2_OriginalTargets_AfterMC'!AH459</f>
        <v>0</v>
      </c>
      <c r="AA174" s="480">
        <f>'[2]1.2_OriginalTargets_AfterMC'!AK459</f>
        <v>0</v>
      </c>
      <c r="AB174" s="480">
        <f>'[2]1.2_OriginalTargets_AfterMC'!AL459</f>
        <v>0</v>
      </c>
      <c r="AC174" s="480">
        <f>'[2]1.2_OriginalTargets_AfterMC'!AM459</f>
        <v>0</v>
      </c>
      <c r="AD174" s="480">
        <f>'[2]1.2_OriginalTargets_AfterMC'!AN459</f>
        <v>0</v>
      </c>
      <c r="AE174" s="480">
        <f>'[2]1.2_OriginalTargets_AfterMC'!AO459</f>
        <v>0</v>
      </c>
      <c r="AF174" s="481">
        <f>'[2]1.2_OriginalTargets_AfterMC'!AP459</f>
        <v>0</v>
      </c>
      <c r="AG174" s="482"/>
      <c r="AH174" s="480">
        <f>'[2]1.2_OriginalTargets_AfterMC'!AR459</f>
        <v>0</v>
      </c>
      <c r="AI174" s="480">
        <f>'[2]1.2_OriginalTargets_AfterMC'!AS459</f>
        <v>0</v>
      </c>
      <c r="AJ174" s="480">
        <f>'[2]1.2_OriginalTargets_AfterMC'!AT459</f>
        <v>0</v>
      </c>
      <c r="AK174" s="480">
        <f>'[2]1.2_OriginalTargets_AfterMC'!AU459</f>
        <v>0</v>
      </c>
      <c r="AL174" s="480">
        <f>'[2]1.2_OriginalTargets_AfterMC'!AV459</f>
        <v>0</v>
      </c>
      <c r="AM174" s="481">
        <f>'[2]1.2_OriginalTargets_AfterMC'!AW459</f>
        <v>0</v>
      </c>
      <c r="AN174" s="482"/>
      <c r="AO174" s="480">
        <f>'[2]1.2_OriginalTargets_AfterMC'!AY459</f>
        <v>0</v>
      </c>
      <c r="AP174" s="480">
        <f>'[2]1.2_OriginalTargets_AfterMC'!AZ459</f>
        <v>0</v>
      </c>
      <c r="AQ174" s="480">
        <f>'[2]1.2_OriginalTargets_AfterMC'!BA459</f>
        <v>0</v>
      </c>
      <c r="AR174" s="480">
        <f>'[2]1.2_OriginalTargets_AfterMC'!BB459</f>
        <v>0</v>
      </c>
      <c r="AS174" s="480">
        <f>'[2]1.2_OriginalTargets_AfterMC'!BC459</f>
        <v>0</v>
      </c>
      <c r="AT174" s="481">
        <f>'[2]1.2_OriginalTargets_AfterMC'!BD459</f>
        <v>0</v>
      </c>
      <c r="AU174" s="482"/>
      <c r="AV174" s="480">
        <f>'[2]1.2_OriginalTargets_AfterMC'!BF459</f>
        <v>0</v>
      </c>
      <c r="AW174" s="480">
        <f>'[2]1.2_OriginalTargets_AfterMC'!BG459</f>
        <v>0</v>
      </c>
      <c r="AX174" s="480">
        <f>'[2]1.2_OriginalTargets_AfterMC'!BH459</f>
        <v>0</v>
      </c>
      <c r="AY174" s="480">
        <f>'[2]1.2_OriginalTargets_AfterMC'!BI459</f>
        <v>0</v>
      </c>
      <c r="AZ174" s="480">
        <f>'[2]1.2_OriginalTargets_AfterMC'!BJ459</f>
        <v>0</v>
      </c>
      <c r="BA174" s="481">
        <f>'[2]1.2_OriginalTargets_AfterMC'!BK459</f>
        <v>0</v>
      </c>
    </row>
    <row r="175" spans="1:53" ht="13.15" x14ac:dyDescent="0.35">
      <c r="A175" s="483"/>
      <c r="B175" s="484"/>
      <c r="C175" s="485"/>
      <c r="D175" s="486"/>
      <c r="E175" s="479" t="s">
        <v>32</v>
      </c>
      <c r="F175" s="487">
        <f>'[2]1.2_OriginalTargets_AfterMC'!I460</f>
        <v>0</v>
      </c>
      <c r="G175" s="487">
        <f>'[2]1.2_OriginalTargets_AfterMC'!J460</f>
        <v>0</v>
      </c>
      <c r="H175" s="487">
        <f>'[2]1.2_OriginalTargets_AfterMC'!K460</f>
        <v>0</v>
      </c>
      <c r="I175" s="487">
        <f>'[2]1.2_OriginalTargets_AfterMC'!L460</f>
        <v>0</v>
      </c>
      <c r="J175" s="487">
        <f>'[2]1.2_OriginalTargets_AfterMC'!M460</f>
        <v>0</v>
      </c>
      <c r="K175" s="488">
        <f>'[2]1.2_OriginalTargets_AfterMC'!N460</f>
        <v>0</v>
      </c>
      <c r="M175" s="487">
        <f>'[2]1.2_OriginalTargets_AfterMC'!S460</f>
        <v>0</v>
      </c>
      <c r="N175" s="487">
        <f>'[2]1.2_OriginalTargets_AfterMC'!T460</f>
        <v>0</v>
      </c>
      <c r="O175" s="487">
        <f>'[2]1.2_OriginalTargets_AfterMC'!U460</f>
        <v>0</v>
      </c>
      <c r="P175" s="487">
        <f>'[2]1.2_OriginalTargets_AfterMC'!V460</f>
        <v>0</v>
      </c>
      <c r="Q175" s="487">
        <f>'[2]1.2_OriginalTargets_AfterMC'!W460</f>
        <v>0</v>
      </c>
      <c r="R175" s="488">
        <f>'[2]1.2_OriginalTargets_AfterMC'!X460</f>
        <v>0</v>
      </c>
      <c r="T175" s="487">
        <f>'[2]1.2_OriginalTargets_AfterMC'!AC460</f>
        <v>0</v>
      </c>
      <c r="U175" s="487">
        <f>'[2]1.2_OriginalTargets_AfterMC'!AD460</f>
        <v>0</v>
      </c>
      <c r="V175" s="487">
        <f>'[2]1.2_OriginalTargets_AfterMC'!AE460</f>
        <v>0</v>
      </c>
      <c r="W175" s="487">
        <f>'[2]1.2_OriginalTargets_AfterMC'!AF460</f>
        <v>0</v>
      </c>
      <c r="X175" s="487">
        <f>'[2]1.2_OriginalTargets_AfterMC'!AG460</f>
        <v>0</v>
      </c>
      <c r="Y175" s="488">
        <f>'[2]1.2_OriginalTargets_AfterMC'!AH460</f>
        <v>0</v>
      </c>
      <c r="AA175" s="487">
        <f>'[2]1.2_OriginalTargets_AfterMC'!AK460</f>
        <v>0</v>
      </c>
      <c r="AB175" s="487">
        <f>'[2]1.2_OriginalTargets_AfterMC'!AL460</f>
        <v>0</v>
      </c>
      <c r="AC175" s="487">
        <f>'[2]1.2_OriginalTargets_AfterMC'!AM460</f>
        <v>0</v>
      </c>
      <c r="AD175" s="487">
        <f>'[2]1.2_OriginalTargets_AfterMC'!AN460</f>
        <v>0</v>
      </c>
      <c r="AE175" s="487">
        <f>'[2]1.2_OriginalTargets_AfterMC'!AO460</f>
        <v>0</v>
      </c>
      <c r="AF175" s="488">
        <f>'[2]1.2_OriginalTargets_AfterMC'!AP460</f>
        <v>0</v>
      </c>
      <c r="AG175" s="482"/>
      <c r="AH175" s="487">
        <f>'[2]1.2_OriginalTargets_AfterMC'!AR460</f>
        <v>0</v>
      </c>
      <c r="AI175" s="487">
        <f>'[2]1.2_OriginalTargets_AfterMC'!AS460</f>
        <v>0</v>
      </c>
      <c r="AJ175" s="487">
        <f>'[2]1.2_OriginalTargets_AfterMC'!AT460</f>
        <v>0</v>
      </c>
      <c r="AK175" s="487">
        <f>'[2]1.2_OriginalTargets_AfterMC'!AU460</f>
        <v>0</v>
      </c>
      <c r="AL175" s="487">
        <f>'[2]1.2_OriginalTargets_AfterMC'!AV460</f>
        <v>0</v>
      </c>
      <c r="AM175" s="488">
        <f>'[2]1.2_OriginalTargets_AfterMC'!AW460</f>
        <v>0</v>
      </c>
      <c r="AN175" s="482"/>
      <c r="AO175" s="487">
        <f>'[2]1.2_OriginalTargets_AfterMC'!AY460</f>
        <v>0</v>
      </c>
      <c r="AP175" s="487">
        <f>'[2]1.2_OriginalTargets_AfterMC'!AZ460</f>
        <v>0</v>
      </c>
      <c r="AQ175" s="487">
        <f>'[2]1.2_OriginalTargets_AfterMC'!BA460</f>
        <v>0</v>
      </c>
      <c r="AR175" s="487">
        <f>'[2]1.2_OriginalTargets_AfterMC'!BB460</f>
        <v>0</v>
      </c>
      <c r="AS175" s="487">
        <f>'[2]1.2_OriginalTargets_AfterMC'!BC460</f>
        <v>0</v>
      </c>
      <c r="AT175" s="488">
        <f>'[2]1.2_OriginalTargets_AfterMC'!BD460</f>
        <v>0</v>
      </c>
      <c r="AU175" s="482"/>
      <c r="AV175" s="487">
        <f>'[2]1.2_OriginalTargets_AfterMC'!BF460</f>
        <v>0</v>
      </c>
      <c r="AW175" s="487">
        <f>'[2]1.2_OriginalTargets_AfterMC'!BG460</f>
        <v>0</v>
      </c>
      <c r="AX175" s="487">
        <f>'[2]1.2_OriginalTargets_AfterMC'!BH460</f>
        <v>0</v>
      </c>
      <c r="AY175" s="487">
        <f>'[2]1.2_OriginalTargets_AfterMC'!BI460</f>
        <v>0</v>
      </c>
      <c r="AZ175" s="487">
        <f>'[2]1.2_OriginalTargets_AfterMC'!BJ460</f>
        <v>0</v>
      </c>
      <c r="BA175" s="488">
        <f>'[2]1.2_OriginalTargets_AfterMC'!BK460</f>
        <v>0</v>
      </c>
    </row>
    <row r="176" spans="1:53" ht="13.15" x14ac:dyDescent="0.35">
      <c r="A176" s="483"/>
      <c r="B176" s="484"/>
      <c r="C176" s="485"/>
      <c r="D176" s="486"/>
      <c r="E176" s="479" t="s">
        <v>33</v>
      </c>
      <c r="F176" s="487">
        <f>'[2]1.2_OriginalTargets_AfterMC'!I461</f>
        <v>2605</v>
      </c>
      <c r="G176" s="487">
        <f>'[2]1.2_OriginalTargets_AfterMC'!J461</f>
        <v>146</v>
      </c>
      <c r="H176" s="487">
        <f>'[2]1.2_OriginalTargets_AfterMC'!K461</f>
        <v>1209</v>
      </c>
      <c r="I176" s="487">
        <f>'[2]1.2_OriginalTargets_AfterMC'!L461</f>
        <v>1226</v>
      </c>
      <c r="J176" s="487">
        <f>'[2]1.2_OriginalTargets_AfterMC'!M461</f>
        <v>16</v>
      </c>
      <c r="K176" s="488">
        <f>'[2]1.2_OriginalTargets_AfterMC'!N461</f>
        <v>8</v>
      </c>
      <c r="M176" s="487">
        <f>'[2]1.2_OriginalTargets_AfterMC'!S461</f>
        <v>2605</v>
      </c>
      <c r="N176" s="487">
        <f>'[2]1.2_OriginalTargets_AfterMC'!T461</f>
        <v>149</v>
      </c>
      <c r="O176" s="487">
        <f>'[2]1.2_OriginalTargets_AfterMC'!U461</f>
        <v>1230</v>
      </c>
      <c r="P176" s="487">
        <f>'[2]1.2_OriginalTargets_AfterMC'!V461</f>
        <v>1226</v>
      </c>
      <c r="Q176" s="487">
        <f>'[2]1.2_OriginalTargets_AfterMC'!W461</f>
        <v>0</v>
      </c>
      <c r="R176" s="488">
        <f>'[2]1.2_OriginalTargets_AfterMC'!X461</f>
        <v>0</v>
      </c>
      <c r="T176" s="487">
        <f>'[2]1.2_OriginalTargets_AfterMC'!AC461</f>
        <v>2605</v>
      </c>
      <c r="U176" s="487">
        <f>'[2]1.2_OriginalTargets_AfterMC'!AD461</f>
        <v>146</v>
      </c>
      <c r="V176" s="487">
        <f>'[2]1.2_OriginalTargets_AfterMC'!AE461</f>
        <v>1209</v>
      </c>
      <c r="W176" s="487">
        <f>'[2]1.2_OriginalTargets_AfterMC'!AF461</f>
        <v>1226</v>
      </c>
      <c r="X176" s="487">
        <f>'[2]1.2_OriginalTargets_AfterMC'!AG461</f>
        <v>0</v>
      </c>
      <c r="Y176" s="488">
        <f>'[2]1.2_OriginalTargets_AfterMC'!AH461</f>
        <v>24</v>
      </c>
      <c r="AA176" s="487">
        <f>'[2]1.2_OriginalTargets_AfterMC'!AK461</f>
        <v>24</v>
      </c>
      <c r="AB176" s="487">
        <f>'[2]1.2_OriginalTargets_AfterMC'!AL461</f>
        <v>3</v>
      </c>
      <c r="AC176" s="487">
        <f>'[2]1.2_OriginalTargets_AfterMC'!AM461</f>
        <v>21</v>
      </c>
      <c r="AD176" s="487">
        <f>'[2]1.2_OriginalTargets_AfterMC'!AN461</f>
        <v>0</v>
      </c>
      <c r="AE176" s="487">
        <f>'[2]1.2_OriginalTargets_AfterMC'!AO461</f>
        <v>0</v>
      </c>
      <c r="AF176" s="488">
        <f>'[2]1.2_OriginalTargets_AfterMC'!AP461</f>
        <v>-24</v>
      </c>
      <c r="AG176" s="482"/>
      <c r="AH176" s="487">
        <f>'[2]1.2_OriginalTargets_AfterMC'!AR461</f>
        <v>24</v>
      </c>
      <c r="AI176" s="487">
        <f>'[2]1.2_OriginalTargets_AfterMC'!AS461</f>
        <v>3</v>
      </c>
      <c r="AJ176" s="487">
        <f>'[2]1.2_OriginalTargets_AfterMC'!AT461</f>
        <v>21</v>
      </c>
      <c r="AK176" s="487">
        <f>'[2]1.2_OriginalTargets_AfterMC'!AU461</f>
        <v>0</v>
      </c>
      <c r="AL176" s="487">
        <f>'[2]1.2_OriginalTargets_AfterMC'!AV461</f>
        <v>0</v>
      </c>
      <c r="AM176" s="488">
        <f>'[2]1.2_OriginalTargets_AfterMC'!AW461</f>
        <v>-24</v>
      </c>
      <c r="AN176" s="482"/>
      <c r="AO176" s="487">
        <f>'[2]1.2_OriginalTargets_AfterMC'!AY461</f>
        <v>0</v>
      </c>
      <c r="AP176" s="487">
        <f>'[2]1.2_OriginalTargets_AfterMC'!AZ461</f>
        <v>0</v>
      </c>
      <c r="AQ176" s="487">
        <f>'[2]1.2_OriginalTargets_AfterMC'!BA461</f>
        <v>0</v>
      </c>
      <c r="AR176" s="487">
        <f>'[2]1.2_OriginalTargets_AfterMC'!BB461</f>
        <v>0</v>
      </c>
      <c r="AS176" s="487">
        <f>'[2]1.2_OriginalTargets_AfterMC'!BC461</f>
        <v>0</v>
      </c>
      <c r="AT176" s="488">
        <f>'[2]1.2_OriginalTargets_AfterMC'!BD461</f>
        <v>0</v>
      </c>
      <c r="AU176" s="482"/>
      <c r="AV176" s="487">
        <f>'[2]1.2_OriginalTargets_AfterMC'!BF461</f>
        <v>0</v>
      </c>
      <c r="AW176" s="487">
        <f>'[2]1.2_OriginalTargets_AfterMC'!BG461</f>
        <v>0</v>
      </c>
      <c r="AX176" s="487">
        <f>'[2]1.2_OriginalTargets_AfterMC'!BH461</f>
        <v>0</v>
      </c>
      <c r="AY176" s="487">
        <f>'[2]1.2_OriginalTargets_AfterMC'!BI461</f>
        <v>0</v>
      </c>
      <c r="AZ176" s="487">
        <f>'[2]1.2_OriginalTargets_AfterMC'!BJ461</f>
        <v>0</v>
      </c>
      <c r="BA176" s="488">
        <f>'[2]1.2_OriginalTargets_AfterMC'!BK461</f>
        <v>0</v>
      </c>
    </row>
    <row r="177" spans="1:53" ht="13.5" thickBot="1" x14ac:dyDescent="0.4">
      <c r="A177" s="483"/>
      <c r="B177" s="489"/>
      <c r="C177" s="490"/>
      <c r="D177" s="491"/>
      <c r="E177" s="492" t="s">
        <v>34</v>
      </c>
      <c r="F177" s="493">
        <f>'[2]1.2_OriginalTargets_AfterMC'!I462</f>
        <v>0</v>
      </c>
      <c r="G177" s="493">
        <f>'[2]1.2_OriginalTargets_AfterMC'!J462</f>
        <v>0</v>
      </c>
      <c r="H177" s="493">
        <f>'[2]1.2_OriginalTargets_AfterMC'!K462</f>
        <v>0</v>
      </c>
      <c r="I177" s="493">
        <f>'[2]1.2_OriginalTargets_AfterMC'!L462</f>
        <v>0</v>
      </c>
      <c r="J177" s="493">
        <f>'[2]1.2_OriginalTargets_AfterMC'!M462</f>
        <v>0</v>
      </c>
      <c r="K177" s="494">
        <f>'[2]1.2_OriginalTargets_AfterMC'!N462</f>
        <v>0</v>
      </c>
      <c r="M177" s="493">
        <f>'[2]1.2_OriginalTargets_AfterMC'!S462</f>
        <v>0</v>
      </c>
      <c r="N177" s="493">
        <f>'[2]1.2_OriginalTargets_AfterMC'!T462</f>
        <v>0</v>
      </c>
      <c r="O177" s="493">
        <f>'[2]1.2_OriginalTargets_AfterMC'!U462</f>
        <v>0</v>
      </c>
      <c r="P177" s="493">
        <f>'[2]1.2_OriginalTargets_AfterMC'!V462</f>
        <v>0</v>
      </c>
      <c r="Q177" s="493">
        <f>'[2]1.2_OriginalTargets_AfterMC'!W462</f>
        <v>0</v>
      </c>
      <c r="R177" s="494">
        <f>'[2]1.2_OriginalTargets_AfterMC'!X462</f>
        <v>0</v>
      </c>
      <c r="T177" s="493">
        <f>'[2]1.2_OriginalTargets_AfterMC'!AC462</f>
        <v>0</v>
      </c>
      <c r="U177" s="493">
        <f>'[2]1.2_OriginalTargets_AfterMC'!AD462</f>
        <v>0</v>
      </c>
      <c r="V177" s="493">
        <f>'[2]1.2_OriginalTargets_AfterMC'!AE462</f>
        <v>0</v>
      </c>
      <c r="W177" s="493">
        <f>'[2]1.2_OriginalTargets_AfterMC'!AF462</f>
        <v>0</v>
      </c>
      <c r="X177" s="493">
        <f>'[2]1.2_OriginalTargets_AfterMC'!AG462</f>
        <v>0</v>
      </c>
      <c r="Y177" s="494">
        <f>'[2]1.2_OriginalTargets_AfterMC'!AH462</f>
        <v>0</v>
      </c>
      <c r="AA177" s="493">
        <f>'[2]1.2_OriginalTargets_AfterMC'!AK462</f>
        <v>0</v>
      </c>
      <c r="AB177" s="493">
        <f>'[2]1.2_OriginalTargets_AfterMC'!AL462</f>
        <v>0</v>
      </c>
      <c r="AC177" s="493">
        <f>'[2]1.2_OriginalTargets_AfterMC'!AM462</f>
        <v>0</v>
      </c>
      <c r="AD177" s="493">
        <f>'[2]1.2_OriginalTargets_AfterMC'!AN462</f>
        <v>0</v>
      </c>
      <c r="AE177" s="493">
        <f>'[2]1.2_OriginalTargets_AfterMC'!AO462</f>
        <v>0</v>
      </c>
      <c r="AF177" s="494">
        <f>'[2]1.2_OriginalTargets_AfterMC'!AP462</f>
        <v>0</v>
      </c>
      <c r="AG177" s="482"/>
      <c r="AH177" s="493">
        <f>'[2]1.2_OriginalTargets_AfterMC'!AR462</f>
        <v>0</v>
      </c>
      <c r="AI177" s="493">
        <f>'[2]1.2_OriginalTargets_AfterMC'!AS462</f>
        <v>0</v>
      </c>
      <c r="AJ177" s="493">
        <f>'[2]1.2_OriginalTargets_AfterMC'!AT462</f>
        <v>0</v>
      </c>
      <c r="AK177" s="493">
        <f>'[2]1.2_OriginalTargets_AfterMC'!AU462</f>
        <v>0</v>
      </c>
      <c r="AL177" s="493">
        <f>'[2]1.2_OriginalTargets_AfterMC'!AV462</f>
        <v>0</v>
      </c>
      <c r="AM177" s="494">
        <f>'[2]1.2_OriginalTargets_AfterMC'!AW462</f>
        <v>0</v>
      </c>
      <c r="AN177" s="482"/>
      <c r="AO177" s="493">
        <f>'[2]1.2_OriginalTargets_AfterMC'!AY462</f>
        <v>0</v>
      </c>
      <c r="AP177" s="493">
        <f>'[2]1.2_OriginalTargets_AfterMC'!AZ462</f>
        <v>0</v>
      </c>
      <c r="AQ177" s="493">
        <f>'[2]1.2_OriginalTargets_AfterMC'!BA462</f>
        <v>0</v>
      </c>
      <c r="AR177" s="493">
        <f>'[2]1.2_OriginalTargets_AfterMC'!BB462</f>
        <v>0</v>
      </c>
      <c r="AS177" s="493">
        <f>'[2]1.2_OriginalTargets_AfterMC'!BC462</f>
        <v>0</v>
      </c>
      <c r="AT177" s="494">
        <f>'[2]1.2_OriginalTargets_AfterMC'!BD462</f>
        <v>0</v>
      </c>
      <c r="AU177" s="482"/>
      <c r="AV177" s="493">
        <f>'[2]1.2_OriginalTargets_AfterMC'!BF462</f>
        <v>0</v>
      </c>
      <c r="AW177" s="493">
        <f>'[2]1.2_OriginalTargets_AfterMC'!BG462</f>
        <v>0</v>
      </c>
      <c r="AX177" s="493">
        <f>'[2]1.2_OriginalTargets_AfterMC'!BH462</f>
        <v>0</v>
      </c>
      <c r="AY177" s="493">
        <f>'[2]1.2_OriginalTargets_AfterMC'!BI462</f>
        <v>0</v>
      </c>
      <c r="AZ177" s="493">
        <f>'[2]1.2_OriginalTargets_AfterMC'!BJ462</f>
        <v>0</v>
      </c>
      <c r="BA177" s="494">
        <f>'[2]1.2_OriginalTargets_AfterMC'!BK462</f>
        <v>0</v>
      </c>
    </row>
    <row r="178" spans="1:53" ht="25.5" x14ac:dyDescent="0.35">
      <c r="A178" s="495" t="s">
        <v>20</v>
      </c>
      <c r="B178" s="476">
        <v>31</v>
      </c>
      <c r="C178" s="477" t="s">
        <v>30</v>
      </c>
      <c r="D178" s="478" t="s">
        <v>37</v>
      </c>
      <c r="E178" s="496" t="s">
        <v>31</v>
      </c>
      <c r="F178" s="480">
        <f>'[2]1.2_OriginalTargets_AfterMC'!I463</f>
        <v>0</v>
      </c>
      <c r="G178" s="480">
        <f>'[2]1.2_OriginalTargets_AfterMC'!J463</f>
        <v>0</v>
      </c>
      <c r="H178" s="480">
        <f>'[2]1.2_OriginalTargets_AfterMC'!K463</f>
        <v>0</v>
      </c>
      <c r="I178" s="480">
        <f>'[2]1.2_OriginalTargets_AfterMC'!L463</f>
        <v>0</v>
      </c>
      <c r="J178" s="480">
        <f>'[2]1.2_OriginalTargets_AfterMC'!M463</f>
        <v>0</v>
      </c>
      <c r="K178" s="481">
        <f>'[2]1.2_OriginalTargets_AfterMC'!N463</f>
        <v>0</v>
      </c>
      <c r="M178" s="480">
        <f>'[2]1.2_OriginalTargets_AfterMC'!S463</f>
        <v>0</v>
      </c>
      <c r="N178" s="480">
        <f>'[2]1.2_OriginalTargets_AfterMC'!T463</f>
        <v>0</v>
      </c>
      <c r="O178" s="480">
        <f>'[2]1.2_OriginalTargets_AfterMC'!U463</f>
        <v>0</v>
      </c>
      <c r="P178" s="480">
        <f>'[2]1.2_OriginalTargets_AfterMC'!V463</f>
        <v>0</v>
      </c>
      <c r="Q178" s="480">
        <f>'[2]1.2_OriginalTargets_AfterMC'!W463</f>
        <v>0</v>
      </c>
      <c r="R178" s="481">
        <f>'[2]1.2_OriginalTargets_AfterMC'!X463</f>
        <v>0</v>
      </c>
      <c r="T178" s="480">
        <f>'[2]1.2_OriginalTargets_AfterMC'!AC463</f>
        <v>0</v>
      </c>
      <c r="U178" s="480">
        <f>'[2]1.2_OriginalTargets_AfterMC'!AD463</f>
        <v>0</v>
      </c>
      <c r="V178" s="480">
        <f>'[2]1.2_OriginalTargets_AfterMC'!AE463</f>
        <v>0</v>
      </c>
      <c r="W178" s="480">
        <f>'[2]1.2_OriginalTargets_AfterMC'!AF463</f>
        <v>0</v>
      </c>
      <c r="X178" s="480">
        <f>'[2]1.2_OriginalTargets_AfterMC'!AG463</f>
        <v>0</v>
      </c>
      <c r="Y178" s="481">
        <f>'[2]1.2_OriginalTargets_AfterMC'!AH463</f>
        <v>0</v>
      </c>
      <c r="AA178" s="480">
        <f>'[2]1.2_OriginalTargets_AfterMC'!AK463</f>
        <v>0</v>
      </c>
      <c r="AB178" s="480">
        <f>'[2]1.2_OriginalTargets_AfterMC'!AL463</f>
        <v>0</v>
      </c>
      <c r="AC178" s="480">
        <f>'[2]1.2_OriginalTargets_AfterMC'!AM463</f>
        <v>0</v>
      </c>
      <c r="AD178" s="480">
        <f>'[2]1.2_OriginalTargets_AfterMC'!AN463</f>
        <v>0</v>
      </c>
      <c r="AE178" s="480">
        <f>'[2]1.2_OriginalTargets_AfterMC'!AO463</f>
        <v>0</v>
      </c>
      <c r="AF178" s="481">
        <f>'[2]1.2_OriginalTargets_AfterMC'!AP463</f>
        <v>0</v>
      </c>
      <c r="AG178" s="482"/>
      <c r="AH178" s="480">
        <f>'[2]1.2_OriginalTargets_AfterMC'!AR463</f>
        <v>0</v>
      </c>
      <c r="AI178" s="480">
        <f>'[2]1.2_OriginalTargets_AfterMC'!AS463</f>
        <v>0</v>
      </c>
      <c r="AJ178" s="480">
        <f>'[2]1.2_OriginalTargets_AfterMC'!AT463</f>
        <v>0</v>
      </c>
      <c r="AK178" s="480">
        <f>'[2]1.2_OriginalTargets_AfterMC'!AU463</f>
        <v>0</v>
      </c>
      <c r="AL178" s="480">
        <f>'[2]1.2_OriginalTargets_AfterMC'!AV463</f>
        <v>0</v>
      </c>
      <c r="AM178" s="481">
        <f>'[2]1.2_OriginalTargets_AfterMC'!AW463</f>
        <v>0</v>
      </c>
      <c r="AN178" s="482"/>
      <c r="AO178" s="480">
        <f>'[2]1.2_OriginalTargets_AfterMC'!AY463</f>
        <v>0</v>
      </c>
      <c r="AP178" s="480">
        <f>'[2]1.2_OriginalTargets_AfterMC'!AZ463</f>
        <v>0</v>
      </c>
      <c r="AQ178" s="480">
        <f>'[2]1.2_OriginalTargets_AfterMC'!BA463</f>
        <v>0</v>
      </c>
      <c r="AR178" s="480">
        <f>'[2]1.2_OriginalTargets_AfterMC'!BB463</f>
        <v>0</v>
      </c>
      <c r="AS178" s="480">
        <f>'[2]1.2_OriginalTargets_AfterMC'!BC463</f>
        <v>0</v>
      </c>
      <c r="AT178" s="481">
        <f>'[2]1.2_OriginalTargets_AfterMC'!BD463</f>
        <v>0</v>
      </c>
      <c r="AU178" s="482"/>
      <c r="AV178" s="480">
        <f>'[2]1.2_OriginalTargets_AfterMC'!BF463</f>
        <v>0</v>
      </c>
      <c r="AW178" s="480">
        <f>'[2]1.2_OriginalTargets_AfterMC'!BG463</f>
        <v>0</v>
      </c>
      <c r="AX178" s="480">
        <f>'[2]1.2_OriginalTargets_AfterMC'!BH463</f>
        <v>0</v>
      </c>
      <c r="AY178" s="480">
        <f>'[2]1.2_OriginalTargets_AfterMC'!BI463</f>
        <v>0</v>
      </c>
      <c r="AZ178" s="480">
        <f>'[2]1.2_OriginalTargets_AfterMC'!BJ463</f>
        <v>0</v>
      </c>
      <c r="BA178" s="481">
        <f>'[2]1.2_OriginalTargets_AfterMC'!BK463</f>
        <v>0</v>
      </c>
    </row>
    <row r="179" spans="1:53" ht="13.15" x14ac:dyDescent="0.35">
      <c r="A179" s="483"/>
      <c r="B179" s="484"/>
      <c r="C179" s="485"/>
      <c r="D179" s="486"/>
      <c r="E179" s="479" t="s">
        <v>32</v>
      </c>
      <c r="F179" s="487">
        <f>'[2]1.2_OriginalTargets_AfterMC'!I464</f>
        <v>30</v>
      </c>
      <c r="G179" s="487">
        <f>'[2]1.2_OriginalTargets_AfterMC'!J464</f>
        <v>3</v>
      </c>
      <c r="H179" s="487">
        <f>'[2]1.2_OriginalTargets_AfterMC'!K464</f>
        <v>9</v>
      </c>
      <c r="I179" s="487">
        <f>'[2]1.2_OriginalTargets_AfterMC'!L464</f>
        <v>10</v>
      </c>
      <c r="J179" s="487">
        <f>'[2]1.2_OriginalTargets_AfterMC'!M464</f>
        <v>7</v>
      </c>
      <c r="K179" s="488">
        <f>'[2]1.2_OriginalTargets_AfterMC'!N464</f>
        <v>1</v>
      </c>
      <c r="M179" s="487">
        <f>'[2]1.2_OriginalTargets_AfterMC'!S464</f>
        <v>30</v>
      </c>
      <c r="N179" s="487">
        <f>'[2]1.2_OriginalTargets_AfterMC'!T464</f>
        <v>0</v>
      </c>
      <c r="O179" s="487">
        <f>'[2]1.2_OriginalTargets_AfterMC'!U464</f>
        <v>20</v>
      </c>
      <c r="P179" s="487">
        <f>'[2]1.2_OriginalTargets_AfterMC'!V464</f>
        <v>3</v>
      </c>
      <c r="Q179" s="487">
        <f>'[2]1.2_OriginalTargets_AfterMC'!W464</f>
        <v>6</v>
      </c>
      <c r="R179" s="488">
        <f>'[2]1.2_OriginalTargets_AfterMC'!X464</f>
        <v>1</v>
      </c>
      <c r="T179" s="487">
        <f>'[2]1.2_OriginalTargets_AfterMC'!AC464</f>
        <v>30</v>
      </c>
      <c r="U179" s="487">
        <f>'[2]1.2_OriginalTargets_AfterMC'!AD464</f>
        <v>0</v>
      </c>
      <c r="V179" s="487">
        <f>'[2]1.2_OriginalTargets_AfterMC'!AE464</f>
        <v>0</v>
      </c>
      <c r="W179" s="487">
        <f>'[2]1.2_OriginalTargets_AfterMC'!AF464</f>
        <v>3</v>
      </c>
      <c r="X179" s="487">
        <f>'[2]1.2_OriginalTargets_AfterMC'!AG464</f>
        <v>9</v>
      </c>
      <c r="Y179" s="488">
        <f>'[2]1.2_OriginalTargets_AfterMC'!AH464</f>
        <v>18</v>
      </c>
      <c r="AA179" s="487">
        <f>'[2]1.2_OriginalTargets_AfterMC'!AK464</f>
        <v>20</v>
      </c>
      <c r="AB179" s="487">
        <f>'[2]1.2_OriginalTargets_AfterMC'!AL464</f>
        <v>0</v>
      </c>
      <c r="AC179" s="487">
        <f>'[2]1.2_OriginalTargets_AfterMC'!AM464</f>
        <v>20</v>
      </c>
      <c r="AD179" s="487">
        <f>'[2]1.2_OriginalTargets_AfterMC'!AN464</f>
        <v>0</v>
      </c>
      <c r="AE179" s="487">
        <f>'[2]1.2_OriginalTargets_AfterMC'!AO464</f>
        <v>-3</v>
      </c>
      <c r="AF179" s="488">
        <f>'[2]1.2_OriginalTargets_AfterMC'!AP464</f>
        <v>-17</v>
      </c>
      <c r="AG179" s="482"/>
      <c r="AH179" s="487">
        <f>'[2]1.2_OriginalTargets_AfterMC'!AR464</f>
        <v>20</v>
      </c>
      <c r="AI179" s="487">
        <f>'[2]1.2_OriginalTargets_AfterMC'!AS464</f>
        <v>0</v>
      </c>
      <c r="AJ179" s="487">
        <f>'[2]1.2_OriginalTargets_AfterMC'!AT464</f>
        <v>20</v>
      </c>
      <c r="AK179" s="487">
        <f>'[2]1.2_OriginalTargets_AfterMC'!AU464</f>
        <v>0</v>
      </c>
      <c r="AL179" s="487">
        <f>'[2]1.2_OriginalTargets_AfterMC'!AV464</f>
        <v>-3</v>
      </c>
      <c r="AM179" s="488">
        <f>'[2]1.2_OriginalTargets_AfterMC'!AW464</f>
        <v>-17</v>
      </c>
      <c r="AN179" s="482"/>
      <c r="AO179" s="487">
        <f>'[2]1.2_OriginalTargets_AfterMC'!AY464</f>
        <v>0</v>
      </c>
      <c r="AP179" s="487">
        <f>'[2]1.2_OriginalTargets_AfterMC'!AZ464</f>
        <v>0</v>
      </c>
      <c r="AQ179" s="487">
        <f>'[2]1.2_OriginalTargets_AfterMC'!BA464</f>
        <v>0</v>
      </c>
      <c r="AR179" s="487">
        <f>'[2]1.2_OriginalTargets_AfterMC'!BB464</f>
        <v>0</v>
      </c>
      <c r="AS179" s="487">
        <f>'[2]1.2_OriginalTargets_AfterMC'!BC464</f>
        <v>0</v>
      </c>
      <c r="AT179" s="488">
        <f>'[2]1.2_OriginalTargets_AfterMC'!BD464</f>
        <v>0</v>
      </c>
      <c r="AU179" s="482"/>
      <c r="AV179" s="487">
        <f>'[2]1.2_OriginalTargets_AfterMC'!BF464</f>
        <v>0</v>
      </c>
      <c r="AW179" s="487">
        <f>'[2]1.2_OriginalTargets_AfterMC'!BG464</f>
        <v>0</v>
      </c>
      <c r="AX179" s="487">
        <f>'[2]1.2_OriginalTargets_AfterMC'!BH464</f>
        <v>0</v>
      </c>
      <c r="AY179" s="487">
        <f>'[2]1.2_OriginalTargets_AfterMC'!BI464</f>
        <v>0</v>
      </c>
      <c r="AZ179" s="487">
        <f>'[2]1.2_OriginalTargets_AfterMC'!BJ464</f>
        <v>0</v>
      </c>
      <c r="BA179" s="488">
        <f>'[2]1.2_OriginalTargets_AfterMC'!BK464</f>
        <v>0</v>
      </c>
    </row>
    <row r="180" spans="1:53" ht="13.15" x14ac:dyDescent="0.35">
      <c r="A180" s="483"/>
      <c r="B180" s="484"/>
      <c r="C180" s="485"/>
      <c r="D180" s="486"/>
      <c r="E180" s="479" t="s">
        <v>33</v>
      </c>
      <c r="F180" s="487">
        <f>'[2]1.2_OriginalTargets_AfterMC'!I465</f>
        <v>0</v>
      </c>
      <c r="G180" s="487">
        <f>'[2]1.2_OriginalTargets_AfterMC'!J465</f>
        <v>0</v>
      </c>
      <c r="H180" s="487">
        <f>'[2]1.2_OriginalTargets_AfterMC'!K465</f>
        <v>0</v>
      </c>
      <c r="I180" s="487">
        <f>'[2]1.2_OriginalTargets_AfterMC'!L465</f>
        <v>0</v>
      </c>
      <c r="J180" s="487">
        <f>'[2]1.2_OriginalTargets_AfterMC'!M465</f>
        <v>0</v>
      </c>
      <c r="K180" s="488">
        <f>'[2]1.2_OriginalTargets_AfterMC'!N465</f>
        <v>0</v>
      </c>
      <c r="M180" s="487">
        <f>'[2]1.2_OriginalTargets_AfterMC'!S465</f>
        <v>0</v>
      </c>
      <c r="N180" s="487">
        <f>'[2]1.2_OriginalTargets_AfterMC'!T465</f>
        <v>0</v>
      </c>
      <c r="O180" s="487">
        <f>'[2]1.2_OriginalTargets_AfterMC'!U465</f>
        <v>0</v>
      </c>
      <c r="P180" s="487">
        <f>'[2]1.2_OriginalTargets_AfterMC'!V465</f>
        <v>0</v>
      </c>
      <c r="Q180" s="487">
        <f>'[2]1.2_OriginalTargets_AfterMC'!W465</f>
        <v>0</v>
      </c>
      <c r="R180" s="488">
        <f>'[2]1.2_OriginalTargets_AfterMC'!X465</f>
        <v>0</v>
      </c>
      <c r="T180" s="487">
        <f>'[2]1.2_OriginalTargets_AfterMC'!AC465</f>
        <v>0</v>
      </c>
      <c r="U180" s="487">
        <f>'[2]1.2_OriginalTargets_AfterMC'!AD465</f>
        <v>0</v>
      </c>
      <c r="V180" s="487">
        <f>'[2]1.2_OriginalTargets_AfterMC'!AE465</f>
        <v>0</v>
      </c>
      <c r="W180" s="487">
        <f>'[2]1.2_OriginalTargets_AfterMC'!AF465</f>
        <v>0</v>
      </c>
      <c r="X180" s="487">
        <f>'[2]1.2_OriginalTargets_AfterMC'!AG465</f>
        <v>0</v>
      </c>
      <c r="Y180" s="488">
        <f>'[2]1.2_OriginalTargets_AfterMC'!AH465</f>
        <v>0</v>
      </c>
      <c r="AA180" s="487">
        <f>'[2]1.2_OriginalTargets_AfterMC'!AK465</f>
        <v>0</v>
      </c>
      <c r="AB180" s="487">
        <f>'[2]1.2_OriginalTargets_AfterMC'!AL465</f>
        <v>0</v>
      </c>
      <c r="AC180" s="487">
        <f>'[2]1.2_OriginalTargets_AfterMC'!AM465</f>
        <v>0</v>
      </c>
      <c r="AD180" s="487">
        <f>'[2]1.2_OriginalTargets_AfterMC'!AN465</f>
        <v>0</v>
      </c>
      <c r="AE180" s="487">
        <f>'[2]1.2_OriginalTargets_AfterMC'!AO465</f>
        <v>0</v>
      </c>
      <c r="AF180" s="488">
        <f>'[2]1.2_OriginalTargets_AfterMC'!AP465</f>
        <v>0</v>
      </c>
      <c r="AG180" s="482"/>
      <c r="AH180" s="487">
        <f>'[2]1.2_OriginalTargets_AfterMC'!AR465</f>
        <v>0</v>
      </c>
      <c r="AI180" s="487">
        <f>'[2]1.2_OriginalTargets_AfterMC'!AS465</f>
        <v>0</v>
      </c>
      <c r="AJ180" s="487">
        <f>'[2]1.2_OriginalTargets_AfterMC'!AT465</f>
        <v>0</v>
      </c>
      <c r="AK180" s="487">
        <f>'[2]1.2_OriginalTargets_AfterMC'!AU465</f>
        <v>0</v>
      </c>
      <c r="AL180" s="487">
        <f>'[2]1.2_OriginalTargets_AfterMC'!AV465</f>
        <v>0</v>
      </c>
      <c r="AM180" s="488">
        <f>'[2]1.2_OriginalTargets_AfterMC'!AW465</f>
        <v>0</v>
      </c>
      <c r="AN180" s="482"/>
      <c r="AO180" s="487">
        <f>'[2]1.2_OriginalTargets_AfterMC'!AY465</f>
        <v>0</v>
      </c>
      <c r="AP180" s="487">
        <f>'[2]1.2_OriginalTargets_AfterMC'!AZ465</f>
        <v>0</v>
      </c>
      <c r="AQ180" s="487">
        <f>'[2]1.2_OriginalTargets_AfterMC'!BA465</f>
        <v>0</v>
      </c>
      <c r="AR180" s="487">
        <f>'[2]1.2_OriginalTargets_AfterMC'!BB465</f>
        <v>0</v>
      </c>
      <c r="AS180" s="487">
        <f>'[2]1.2_OriginalTargets_AfterMC'!BC465</f>
        <v>0</v>
      </c>
      <c r="AT180" s="488">
        <f>'[2]1.2_OriginalTargets_AfterMC'!BD465</f>
        <v>0</v>
      </c>
      <c r="AU180" s="482"/>
      <c r="AV180" s="487">
        <f>'[2]1.2_OriginalTargets_AfterMC'!BF465</f>
        <v>0</v>
      </c>
      <c r="AW180" s="487">
        <f>'[2]1.2_OriginalTargets_AfterMC'!BG465</f>
        <v>0</v>
      </c>
      <c r="AX180" s="487">
        <f>'[2]1.2_OriginalTargets_AfterMC'!BH465</f>
        <v>0</v>
      </c>
      <c r="AY180" s="487">
        <f>'[2]1.2_OriginalTargets_AfterMC'!BI465</f>
        <v>0</v>
      </c>
      <c r="AZ180" s="487">
        <f>'[2]1.2_OriginalTargets_AfterMC'!BJ465</f>
        <v>0</v>
      </c>
      <c r="BA180" s="488">
        <f>'[2]1.2_OriginalTargets_AfterMC'!BK465</f>
        <v>0</v>
      </c>
    </row>
    <row r="181" spans="1:53" ht="13.5" thickBot="1" x14ac:dyDescent="0.4">
      <c r="A181" s="497"/>
      <c r="B181" s="489"/>
      <c r="C181" s="490"/>
      <c r="D181" s="491"/>
      <c r="E181" s="492" t="s">
        <v>34</v>
      </c>
      <c r="F181" s="493">
        <f>'[2]1.2_OriginalTargets_AfterMC'!I466</f>
        <v>0</v>
      </c>
      <c r="G181" s="493">
        <f>'[2]1.2_OriginalTargets_AfterMC'!J466</f>
        <v>0</v>
      </c>
      <c r="H181" s="493">
        <f>'[2]1.2_OriginalTargets_AfterMC'!K466</f>
        <v>0</v>
      </c>
      <c r="I181" s="493">
        <f>'[2]1.2_OriginalTargets_AfterMC'!L466</f>
        <v>0</v>
      </c>
      <c r="J181" s="493">
        <f>'[2]1.2_OriginalTargets_AfterMC'!M466</f>
        <v>0</v>
      </c>
      <c r="K181" s="494">
        <f>'[2]1.2_OriginalTargets_AfterMC'!N466</f>
        <v>0</v>
      </c>
      <c r="M181" s="493">
        <f>'[2]1.2_OriginalTargets_AfterMC'!S466</f>
        <v>0</v>
      </c>
      <c r="N181" s="493">
        <f>'[2]1.2_OriginalTargets_AfterMC'!T466</f>
        <v>0</v>
      </c>
      <c r="O181" s="493">
        <f>'[2]1.2_OriginalTargets_AfterMC'!U466</f>
        <v>0</v>
      </c>
      <c r="P181" s="493">
        <f>'[2]1.2_OriginalTargets_AfterMC'!V466</f>
        <v>0</v>
      </c>
      <c r="Q181" s="493">
        <f>'[2]1.2_OriginalTargets_AfterMC'!W466</f>
        <v>0</v>
      </c>
      <c r="R181" s="494">
        <f>'[2]1.2_OriginalTargets_AfterMC'!X466</f>
        <v>0</v>
      </c>
      <c r="T181" s="493">
        <f>'[2]1.2_OriginalTargets_AfterMC'!AC466</f>
        <v>0</v>
      </c>
      <c r="U181" s="493">
        <f>'[2]1.2_OriginalTargets_AfterMC'!AD466</f>
        <v>0</v>
      </c>
      <c r="V181" s="493">
        <f>'[2]1.2_OriginalTargets_AfterMC'!AE466</f>
        <v>0</v>
      </c>
      <c r="W181" s="493">
        <f>'[2]1.2_OriginalTargets_AfterMC'!AF466</f>
        <v>0</v>
      </c>
      <c r="X181" s="493">
        <f>'[2]1.2_OriginalTargets_AfterMC'!AG466</f>
        <v>0</v>
      </c>
      <c r="Y181" s="494">
        <f>'[2]1.2_OriginalTargets_AfterMC'!AH466</f>
        <v>0</v>
      </c>
      <c r="AA181" s="493">
        <f>'[2]1.2_OriginalTargets_AfterMC'!AK466</f>
        <v>0</v>
      </c>
      <c r="AB181" s="493">
        <f>'[2]1.2_OriginalTargets_AfterMC'!AL466</f>
        <v>0</v>
      </c>
      <c r="AC181" s="493">
        <f>'[2]1.2_OriginalTargets_AfterMC'!AM466</f>
        <v>0</v>
      </c>
      <c r="AD181" s="493">
        <f>'[2]1.2_OriginalTargets_AfterMC'!AN466</f>
        <v>0</v>
      </c>
      <c r="AE181" s="493">
        <f>'[2]1.2_OriginalTargets_AfterMC'!AO466</f>
        <v>0</v>
      </c>
      <c r="AF181" s="494">
        <f>'[2]1.2_OriginalTargets_AfterMC'!AP466</f>
        <v>0</v>
      </c>
      <c r="AG181" s="482"/>
      <c r="AH181" s="493">
        <f>'[2]1.2_OriginalTargets_AfterMC'!AR466</f>
        <v>0</v>
      </c>
      <c r="AI181" s="493">
        <f>'[2]1.2_OriginalTargets_AfterMC'!AS466</f>
        <v>0</v>
      </c>
      <c r="AJ181" s="493">
        <f>'[2]1.2_OriginalTargets_AfterMC'!AT466</f>
        <v>0</v>
      </c>
      <c r="AK181" s="493">
        <f>'[2]1.2_OriginalTargets_AfterMC'!AU466</f>
        <v>0</v>
      </c>
      <c r="AL181" s="493">
        <f>'[2]1.2_OriginalTargets_AfterMC'!AV466</f>
        <v>0</v>
      </c>
      <c r="AM181" s="494">
        <f>'[2]1.2_OriginalTargets_AfterMC'!AW466</f>
        <v>0</v>
      </c>
      <c r="AN181" s="482"/>
      <c r="AO181" s="493">
        <f>'[2]1.2_OriginalTargets_AfterMC'!AY466</f>
        <v>0</v>
      </c>
      <c r="AP181" s="493">
        <f>'[2]1.2_OriginalTargets_AfterMC'!AZ466</f>
        <v>0</v>
      </c>
      <c r="AQ181" s="493">
        <f>'[2]1.2_OriginalTargets_AfterMC'!BA466</f>
        <v>0</v>
      </c>
      <c r="AR181" s="493">
        <f>'[2]1.2_OriginalTargets_AfterMC'!BB466</f>
        <v>0</v>
      </c>
      <c r="AS181" s="493">
        <f>'[2]1.2_OriginalTargets_AfterMC'!BC466</f>
        <v>0</v>
      </c>
      <c r="AT181" s="494">
        <f>'[2]1.2_OriginalTargets_AfterMC'!BD466</f>
        <v>0</v>
      </c>
      <c r="AU181" s="482"/>
      <c r="AV181" s="493">
        <f>'[2]1.2_OriginalTargets_AfterMC'!BF466</f>
        <v>0</v>
      </c>
      <c r="AW181" s="493">
        <f>'[2]1.2_OriginalTargets_AfterMC'!BG466</f>
        <v>0</v>
      </c>
      <c r="AX181" s="493">
        <f>'[2]1.2_OriginalTargets_AfterMC'!BH466</f>
        <v>0</v>
      </c>
      <c r="AY181" s="493">
        <f>'[2]1.2_OriginalTargets_AfterMC'!BI466</f>
        <v>0</v>
      </c>
      <c r="AZ181" s="493">
        <f>'[2]1.2_OriginalTargets_AfterMC'!BJ466</f>
        <v>0</v>
      </c>
      <c r="BA181" s="494">
        <f>'[2]1.2_OriginalTargets_AfterMC'!BK466</f>
        <v>0</v>
      </c>
    </row>
    <row r="182" spans="1:53" s="498" customFormat="1" x14ac:dyDescent="0.35"/>
  </sheetData>
  <mergeCells count="14">
    <mergeCell ref="AV7:BA7"/>
    <mergeCell ref="AV8:BA8"/>
    <mergeCell ref="AO8:AT8"/>
    <mergeCell ref="F7:K7"/>
    <mergeCell ref="M7:R7"/>
    <mergeCell ref="T7:Y7"/>
    <mergeCell ref="AA7:AF7"/>
    <mergeCell ref="AH7:AM7"/>
    <mergeCell ref="AO7:AT7"/>
    <mergeCell ref="F8:K8"/>
    <mergeCell ref="M8:R8"/>
    <mergeCell ref="T8:Y8"/>
    <mergeCell ref="AA8:AF8"/>
    <mergeCell ref="AH8:AM8"/>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pageSetUpPr autoPageBreaks="0"/>
  </sheetPr>
  <dimension ref="A1:BH182"/>
  <sheetViews>
    <sheetView showGridLines="0" zoomScale="85" zoomScaleNormal="85" workbookViewId="0">
      <selection activeCell="A186" sqref="A184:XFD186"/>
    </sheetView>
  </sheetViews>
  <sheetFormatPr defaultRowHeight="12.75" x14ac:dyDescent="0.35"/>
  <cols>
    <col min="1" max="1" width="13.3515625" style="462" customWidth="1"/>
    <col min="2" max="2" width="10.1171875" style="462" customWidth="1"/>
    <col min="3" max="3" width="28.64453125" style="462" bestFit="1" customWidth="1"/>
    <col min="4" max="4" width="11.52734375" style="462" bestFit="1" customWidth="1"/>
    <col min="5" max="5" width="9.29296875" style="462" bestFit="1" customWidth="1"/>
    <col min="6" max="6" width="15.3515625" style="462" bestFit="1" customWidth="1"/>
    <col min="7" max="11" width="4.9375" style="462" customWidth="1"/>
    <col min="12" max="12" width="2.234375" style="462" customWidth="1"/>
    <col min="13" max="13" width="15.3515625" style="462" bestFit="1" customWidth="1"/>
    <col min="14" max="18" width="4.9375" style="462" customWidth="1"/>
    <col min="19" max="19" width="2.234375" style="462" customWidth="1"/>
    <col min="20" max="20" width="15.3515625" style="462" bestFit="1" customWidth="1"/>
    <col min="21" max="25" width="4.9375" style="462" customWidth="1"/>
    <col min="26" max="26" width="8.9375" style="462" customWidth="1"/>
    <col min="27" max="27" width="15.3515625" style="462" bestFit="1" customWidth="1"/>
    <col min="28" max="32" width="4.9375" style="462" customWidth="1"/>
    <col min="33" max="33" width="2.234375" style="462" customWidth="1"/>
    <col min="34" max="34" width="15.3515625" style="462" bestFit="1" customWidth="1"/>
    <col min="35" max="39" width="4.9375" style="462" customWidth="1"/>
    <col min="40" max="40" width="2.234375" style="462" customWidth="1"/>
    <col min="41" max="41" width="15.3515625" style="462" bestFit="1" customWidth="1"/>
    <col min="42" max="46" width="4.9375" style="462" customWidth="1"/>
    <col min="47" max="47" width="2.234375" style="462" customWidth="1"/>
    <col min="48" max="48" width="15.3515625" style="462" bestFit="1" customWidth="1"/>
    <col min="49" max="53" width="4.9375" style="462" customWidth="1"/>
    <col min="54" max="54" width="2.234375" style="462" customWidth="1"/>
    <col min="55" max="55" width="15.3515625" style="462" bestFit="1" customWidth="1"/>
    <col min="56" max="60" width="4.9375" style="462" customWidth="1"/>
    <col min="61" max="16384" width="8.9375" style="462"/>
  </cols>
  <sheetData>
    <row r="1" spans="1:60" s="459" customFormat="1" x14ac:dyDescent="0.35"/>
    <row r="2" spans="1:60" s="459" customFormat="1" ht="13.15" x14ac:dyDescent="0.4">
      <c r="E2" s="460" t="s">
        <v>79</v>
      </c>
      <c r="J2" s="460"/>
      <c r="Q2" s="460"/>
      <c r="S2" s="460"/>
      <c r="X2" s="460"/>
      <c r="AE2" s="460"/>
      <c r="AG2" s="460"/>
      <c r="AL2" s="460"/>
      <c r="AS2" s="460"/>
      <c r="AZ2" s="460"/>
      <c r="BG2" s="460"/>
    </row>
    <row r="3" spans="1:60" s="459" customFormat="1" ht="13.15" x14ac:dyDescent="0.4">
      <c r="E3" s="461" t="s">
        <v>80</v>
      </c>
      <c r="J3" s="461"/>
      <c r="Q3" s="461"/>
      <c r="S3" s="461"/>
      <c r="X3" s="461"/>
      <c r="AE3" s="461"/>
      <c r="AG3" s="461"/>
      <c r="AL3" s="461"/>
      <c r="AS3" s="461"/>
      <c r="AZ3" s="461"/>
      <c r="BG3" s="461"/>
    </row>
    <row r="4" spans="1:60" s="459" customFormat="1" x14ac:dyDescent="0.35"/>
    <row r="5" spans="1:60" ht="18" customHeight="1" x14ac:dyDescent="0.35"/>
    <row r="6" spans="1:60" ht="18" customHeight="1" thickBot="1" x14ac:dyDescent="0.4">
      <c r="A6" s="463" t="s">
        <v>78</v>
      </c>
      <c r="B6" s="463"/>
      <c r="C6" s="463" t="s">
        <v>77</v>
      </c>
      <c r="N6" s="462">
        <v>12</v>
      </c>
    </row>
    <row r="7" spans="1:60" ht="12.4" customHeight="1" x14ac:dyDescent="0.4">
      <c r="A7" s="464"/>
      <c r="F7" s="604" t="s">
        <v>47</v>
      </c>
      <c r="G7" s="605"/>
      <c r="H7" s="605"/>
      <c r="I7" s="605"/>
      <c r="J7" s="605"/>
      <c r="K7" s="606"/>
      <c r="M7" s="604" t="s">
        <v>48</v>
      </c>
      <c r="N7" s="605"/>
      <c r="O7" s="605"/>
      <c r="P7" s="605"/>
      <c r="Q7" s="605"/>
      <c r="R7" s="606"/>
      <c r="T7" s="604" t="s">
        <v>49</v>
      </c>
      <c r="U7" s="605"/>
      <c r="V7" s="605"/>
      <c r="W7" s="605"/>
      <c r="X7" s="605"/>
      <c r="Y7" s="606"/>
      <c r="AA7" s="604" t="s">
        <v>52</v>
      </c>
      <c r="AB7" s="605"/>
      <c r="AC7" s="605"/>
      <c r="AD7" s="605"/>
      <c r="AE7" s="605"/>
      <c r="AF7" s="606"/>
      <c r="AH7" s="604" t="s">
        <v>52</v>
      </c>
      <c r="AI7" s="605"/>
      <c r="AJ7" s="605"/>
      <c r="AK7" s="605"/>
      <c r="AL7" s="605"/>
      <c r="AM7" s="606"/>
      <c r="AO7" s="604" t="s">
        <v>52</v>
      </c>
      <c r="AP7" s="605"/>
      <c r="AQ7" s="605"/>
      <c r="AR7" s="605"/>
      <c r="AS7" s="605"/>
      <c r="AT7" s="606"/>
      <c r="AV7" s="604" t="s">
        <v>52</v>
      </c>
      <c r="AW7" s="605"/>
      <c r="AX7" s="605"/>
      <c r="AY7" s="605"/>
      <c r="AZ7" s="605"/>
      <c r="BA7" s="606"/>
      <c r="BC7" s="604" t="s">
        <v>52</v>
      </c>
      <c r="BD7" s="605"/>
      <c r="BE7" s="605"/>
      <c r="BF7" s="605"/>
      <c r="BG7" s="605"/>
      <c r="BH7" s="606"/>
    </row>
    <row r="8" spans="1:60" ht="24.75" customHeight="1" thickBot="1" x14ac:dyDescent="0.4">
      <c r="F8" s="607" t="s">
        <v>46</v>
      </c>
      <c r="G8" s="608"/>
      <c r="H8" s="608"/>
      <c r="I8" s="608"/>
      <c r="J8" s="608"/>
      <c r="K8" s="609"/>
      <c r="M8" s="607" t="s">
        <v>89</v>
      </c>
      <c r="N8" s="608"/>
      <c r="O8" s="608"/>
      <c r="P8" s="608"/>
      <c r="Q8" s="608"/>
      <c r="R8" s="609"/>
      <c r="T8" s="607" t="s">
        <v>89</v>
      </c>
      <c r="U8" s="608"/>
      <c r="V8" s="608"/>
      <c r="W8" s="608"/>
      <c r="X8" s="608"/>
      <c r="Y8" s="609"/>
      <c r="AA8" s="607" t="s">
        <v>51</v>
      </c>
      <c r="AB8" s="608"/>
      <c r="AC8" s="608"/>
      <c r="AD8" s="608"/>
      <c r="AE8" s="608"/>
      <c r="AF8" s="609"/>
      <c r="AH8" s="607" t="s">
        <v>53</v>
      </c>
      <c r="AI8" s="608"/>
      <c r="AJ8" s="608"/>
      <c r="AK8" s="608"/>
      <c r="AL8" s="608"/>
      <c r="AM8" s="609"/>
      <c r="AO8" s="607" t="s">
        <v>90</v>
      </c>
      <c r="AP8" s="608"/>
      <c r="AQ8" s="608"/>
      <c r="AR8" s="608"/>
      <c r="AS8" s="608"/>
      <c r="AT8" s="609"/>
      <c r="AV8" s="607" t="s">
        <v>274</v>
      </c>
      <c r="AW8" s="608"/>
      <c r="AX8" s="608"/>
      <c r="AY8" s="608"/>
      <c r="AZ8" s="608"/>
      <c r="BA8" s="609"/>
      <c r="BC8" s="607" t="s">
        <v>275</v>
      </c>
      <c r="BD8" s="608"/>
      <c r="BE8" s="608"/>
      <c r="BF8" s="608"/>
      <c r="BG8" s="608"/>
      <c r="BH8" s="609"/>
    </row>
    <row r="9" spans="1:60" ht="24.75" customHeight="1" thickBot="1" x14ac:dyDescent="0.4">
      <c r="A9" s="465" t="s">
        <v>42</v>
      </c>
      <c r="B9" s="466" t="s">
        <v>0</v>
      </c>
      <c r="C9" s="467" t="s">
        <v>1</v>
      </c>
      <c r="D9" s="468" t="s">
        <v>2</v>
      </c>
      <c r="E9" s="469" t="s">
        <v>3</v>
      </c>
      <c r="F9" s="470" t="s">
        <v>41</v>
      </c>
      <c r="G9" s="471" t="s">
        <v>4</v>
      </c>
      <c r="H9" s="472" t="s">
        <v>5</v>
      </c>
      <c r="I9" s="472" t="s">
        <v>6</v>
      </c>
      <c r="J9" s="473" t="s">
        <v>7</v>
      </c>
      <c r="K9" s="474" t="s">
        <v>8</v>
      </c>
      <c r="M9" s="470" t="s">
        <v>41</v>
      </c>
      <c r="N9" s="471" t="s">
        <v>4</v>
      </c>
      <c r="O9" s="472" t="s">
        <v>5</v>
      </c>
      <c r="P9" s="472" t="s">
        <v>6</v>
      </c>
      <c r="Q9" s="473" t="s">
        <v>7</v>
      </c>
      <c r="R9" s="474" t="s">
        <v>8</v>
      </c>
      <c r="T9" s="470" t="s">
        <v>41</v>
      </c>
      <c r="U9" s="471" t="s">
        <v>4</v>
      </c>
      <c r="V9" s="472" t="s">
        <v>5</v>
      </c>
      <c r="W9" s="472" t="s">
        <v>6</v>
      </c>
      <c r="X9" s="473" t="s">
        <v>7</v>
      </c>
      <c r="Y9" s="474" t="s">
        <v>8</v>
      </c>
      <c r="AA9" s="470" t="s">
        <v>50</v>
      </c>
      <c r="AB9" s="471" t="s">
        <v>4</v>
      </c>
      <c r="AC9" s="472" t="s">
        <v>5</v>
      </c>
      <c r="AD9" s="472" t="s">
        <v>6</v>
      </c>
      <c r="AE9" s="473" t="s">
        <v>7</v>
      </c>
      <c r="AF9" s="474" t="s">
        <v>8</v>
      </c>
      <c r="AH9" s="470" t="s">
        <v>91</v>
      </c>
      <c r="AI9" s="471" t="s">
        <v>4</v>
      </c>
      <c r="AJ9" s="472" t="s">
        <v>5</v>
      </c>
      <c r="AK9" s="472" t="s">
        <v>6</v>
      </c>
      <c r="AL9" s="473" t="s">
        <v>7</v>
      </c>
      <c r="AM9" s="474" t="s">
        <v>8</v>
      </c>
      <c r="AO9" s="470" t="s">
        <v>92</v>
      </c>
      <c r="AP9" s="471" t="s">
        <v>4</v>
      </c>
      <c r="AQ9" s="472" t="s">
        <v>5</v>
      </c>
      <c r="AR9" s="472" t="s">
        <v>6</v>
      </c>
      <c r="AS9" s="473" t="s">
        <v>7</v>
      </c>
      <c r="AT9" s="474" t="s">
        <v>8</v>
      </c>
      <c r="AV9" s="470" t="s">
        <v>260</v>
      </c>
      <c r="AW9" s="471" t="s">
        <v>4</v>
      </c>
      <c r="AX9" s="472" t="s">
        <v>5</v>
      </c>
      <c r="AY9" s="472" t="s">
        <v>6</v>
      </c>
      <c r="AZ9" s="473" t="s">
        <v>7</v>
      </c>
      <c r="BA9" s="474" t="s">
        <v>8</v>
      </c>
      <c r="BC9" s="470" t="s">
        <v>260</v>
      </c>
      <c r="BD9" s="471" t="s">
        <v>4</v>
      </c>
      <c r="BE9" s="472" t="s">
        <v>5</v>
      </c>
      <c r="BF9" s="472" t="s">
        <v>6</v>
      </c>
      <c r="BG9" s="473" t="s">
        <v>7</v>
      </c>
      <c r="BH9" s="474" t="s">
        <v>8</v>
      </c>
    </row>
    <row r="10" spans="1:60" ht="25.5" x14ac:dyDescent="0.35">
      <c r="A10" s="475" t="s">
        <v>20</v>
      </c>
      <c r="B10" s="476">
        <v>45</v>
      </c>
      <c r="C10" s="477" t="s">
        <v>9</v>
      </c>
      <c r="D10" s="478" t="s">
        <v>62</v>
      </c>
      <c r="E10" s="479" t="s">
        <v>31</v>
      </c>
      <c r="F10" s="480">
        <f>'[2]2.1_RebasedTargets_Volume'!I295</f>
        <v>34</v>
      </c>
      <c r="G10" s="480">
        <f>'[2]2.1_RebasedTargets_Volume'!J295</f>
        <v>9</v>
      </c>
      <c r="H10" s="480">
        <f>'[2]2.1_RebasedTargets_Volume'!K295</f>
        <v>19</v>
      </c>
      <c r="I10" s="480">
        <f>'[2]2.1_RebasedTargets_Volume'!L295</f>
        <v>0</v>
      </c>
      <c r="J10" s="480">
        <f>'[2]2.1_RebasedTargets_Volume'!M295</f>
        <v>0</v>
      </c>
      <c r="K10" s="481">
        <f>'[2]2.1_RebasedTargets_Volume'!N295</f>
        <v>6</v>
      </c>
      <c r="M10" s="480">
        <f>'[2]2.1_RebasedTargets_Volume'!S295</f>
        <v>119</v>
      </c>
      <c r="N10" s="480">
        <f>'[2]2.1_RebasedTargets_Volume'!T295</f>
        <v>68</v>
      </c>
      <c r="O10" s="480">
        <f>'[2]2.1_RebasedTargets_Volume'!U295</f>
        <v>9</v>
      </c>
      <c r="P10" s="480">
        <f>'[2]2.1_RebasedTargets_Volume'!V295</f>
        <v>19</v>
      </c>
      <c r="Q10" s="480">
        <f>'[2]2.1_RebasedTargets_Volume'!W295</f>
        <v>0</v>
      </c>
      <c r="R10" s="481">
        <f>'[2]2.1_RebasedTargets_Volume'!X295</f>
        <v>23</v>
      </c>
      <c r="T10" s="480">
        <f>'[2]2.1_RebasedTargets_Volume'!AC295</f>
        <v>119</v>
      </c>
      <c r="U10" s="480">
        <f>'[2]2.1_RebasedTargets_Volume'!AD295</f>
        <v>39</v>
      </c>
      <c r="V10" s="480">
        <f>'[2]2.1_RebasedTargets_Volume'!AE295</f>
        <v>9</v>
      </c>
      <c r="W10" s="480">
        <f>'[2]2.1_RebasedTargets_Volume'!AF295</f>
        <v>19</v>
      </c>
      <c r="X10" s="480">
        <f>'[2]2.1_RebasedTargets_Volume'!AG295</f>
        <v>0</v>
      </c>
      <c r="Y10" s="481">
        <f>'[2]2.1_RebasedTargets_Volume'!AH295</f>
        <v>52</v>
      </c>
      <c r="AA10" s="480">
        <f>'[2]2.1_RebasedTargets_Volume'!AK295</f>
        <v>29</v>
      </c>
      <c r="AB10" s="480">
        <f>'[2]2.1_RebasedTargets_Volume'!AL295</f>
        <v>0</v>
      </c>
      <c r="AC10" s="480">
        <f>'[2]2.1_RebasedTargets_Volume'!AM295</f>
        <v>0</v>
      </c>
      <c r="AD10" s="480">
        <f>'[2]2.1_RebasedTargets_Volume'!AN295</f>
        <v>0</v>
      </c>
      <c r="AE10" s="480">
        <f>'[2]2.1_RebasedTargets_Volume'!AO295</f>
        <v>0</v>
      </c>
      <c r="AF10" s="481">
        <f>'[2]2.1_RebasedTargets_Volume'!AP295</f>
        <v>-29</v>
      </c>
      <c r="AG10" s="482"/>
      <c r="AH10" s="480">
        <f>'[2]2.1_RebasedTargets_Volume'!AR295</f>
        <v>29</v>
      </c>
      <c r="AI10" s="480">
        <f>'[2]2.1_RebasedTargets_Volume'!AS295</f>
        <v>0</v>
      </c>
      <c r="AJ10" s="480">
        <f>'[2]2.1_RebasedTargets_Volume'!AT295</f>
        <v>0</v>
      </c>
      <c r="AK10" s="480">
        <f>'[2]2.1_RebasedTargets_Volume'!AU295</f>
        <v>0</v>
      </c>
      <c r="AL10" s="480">
        <f>'[2]2.1_RebasedTargets_Volume'!AV295</f>
        <v>0</v>
      </c>
      <c r="AM10" s="481">
        <f>'[2]2.1_RebasedTargets_Volume'!AW295</f>
        <v>-29</v>
      </c>
      <c r="AN10" s="482"/>
      <c r="AO10" s="480">
        <f>'[2]2.1_RebasedTargets_Volume'!AY295</f>
        <v>0</v>
      </c>
      <c r="AP10" s="480">
        <f>'[2]2.1_RebasedTargets_Volume'!AZ295</f>
        <v>0</v>
      </c>
      <c r="AQ10" s="480">
        <f>'[2]2.1_RebasedTargets_Volume'!BA295</f>
        <v>0</v>
      </c>
      <c r="AR10" s="480">
        <f>'[2]2.1_RebasedTargets_Volume'!BB295</f>
        <v>0</v>
      </c>
      <c r="AS10" s="480">
        <f>'[2]2.1_RebasedTargets_Volume'!BC295</f>
        <v>0</v>
      </c>
      <c r="AT10" s="481">
        <f>'[2]2.1_RebasedTargets_Volume'!BD295</f>
        <v>0</v>
      </c>
      <c r="AU10" s="482"/>
      <c r="AV10" s="480">
        <f>'[2]2.1_RebasedTargets_Volume'!BF295</f>
        <v>0</v>
      </c>
      <c r="AW10" s="480">
        <f>'[2]2.1_RebasedTargets_Volume'!BG295</f>
        <v>0</v>
      </c>
      <c r="AX10" s="480">
        <f>'[2]2.1_RebasedTargets_Volume'!BH295</f>
        <v>0</v>
      </c>
      <c r="AY10" s="480">
        <f>'[2]2.1_RebasedTargets_Volume'!BI295</f>
        <v>0</v>
      </c>
      <c r="AZ10" s="480">
        <f>'[2]2.1_RebasedTargets_Volume'!BJ295</f>
        <v>0</v>
      </c>
      <c r="BA10" s="481">
        <f>'[2]2.1_RebasedTargets_Volume'!BK295</f>
        <v>0</v>
      </c>
      <c r="BB10" s="482"/>
      <c r="BC10" s="480">
        <f>'[2]2.1_RebasedTargets_Volume'!BM295</f>
        <v>0</v>
      </c>
      <c r="BD10" s="480">
        <f>'[2]2.1_RebasedTargets_Volume'!BN295</f>
        <v>0</v>
      </c>
      <c r="BE10" s="480">
        <f>'[2]2.1_RebasedTargets_Volume'!BO295</f>
        <v>0</v>
      </c>
      <c r="BF10" s="480">
        <f>'[2]2.1_RebasedTargets_Volume'!BP295</f>
        <v>0</v>
      </c>
      <c r="BG10" s="480">
        <f>'[2]2.1_RebasedTargets_Volume'!BQ295</f>
        <v>0</v>
      </c>
      <c r="BH10" s="481">
        <f>'[2]2.1_RebasedTargets_Volume'!BR295</f>
        <v>0</v>
      </c>
    </row>
    <row r="11" spans="1:60" ht="13.15" x14ac:dyDescent="0.35">
      <c r="A11" s="483"/>
      <c r="B11" s="484"/>
      <c r="C11" s="485"/>
      <c r="D11" s="486"/>
      <c r="E11" s="479" t="s">
        <v>32</v>
      </c>
      <c r="F11" s="487">
        <f>'[2]2.1_RebasedTargets_Volume'!I296</f>
        <v>0</v>
      </c>
      <c r="G11" s="487">
        <f>'[2]2.1_RebasedTargets_Volume'!J296</f>
        <v>0</v>
      </c>
      <c r="H11" s="487">
        <f>'[2]2.1_RebasedTargets_Volume'!K296</f>
        <v>0</v>
      </c>
      <c r="I11" s="487">
        <f>'[2]2.1_RebasedTargets_Volume'!L296</f>
        <v>0</v>
      </c>
      <c r="J11" s="487">
        <f>'[2]2.1_RebasedTargets_Volume'!M296</f>
        <v>0</v>
      </c>
      <c r="K11" s="488">
        <f>'[2]2.1_RebasedTargets_Volume'!N296</f>
        <v>0</v>
      </c>
      <c r="M11" s="487">
        <f>'[2]2.1_RebasedTargets_Volume'!S296</f>
        <v>12</v>
      </c>
      <c r="N11" s="487">
        <f>'[2]2.1_RebasedTargets_Volume'!T296</f>
        <v>0</v>
      </c>
      <c r="O11" s="487">
        <f>'[2]2.1_RebasedTargets_Volume'!U296</f>
        <v>0</v>
      </c>
      <c r="P11" s="487">
        <f>'[2]2.1_RebasedTargets_Volume'!V296</f>
        <v>0</v>
      </c>
      <c r="Q11" s="487">
        <f>'[2]2.1_RebasedTargets_Volume'!W296</f>
        <v>0</v>
      </c>
      <c r="R11" s="488">
        <f>'[2]2.1_RebasedTargets_Volume'!X296</f>
        <v>12</v>
      </c>
      <c r="T11" s="487">
        <f>'[2]2.1_RebasedTargets_Volume'!AC296</f>
        <v>12</v>
      </c>
      <c r="U11" s="487">
        <f>'[2]2.1_RebasedTargets_Volume'!AD296</f>
        <v>0</v>
      </c>
      <c r="V11" s="487">
        <f>'[2]2.1_RebasedTargets_Volume'!AE296</f>
        <v>0</v>
      </c>
      <c r="W11" s="487">
        <f>'[2]2.1_RebasedTargets_Volume'!AF296</f>
        <v>0</v>
      </c>
      <c r="X11" s="487">
        <f>'[2]2.1_RebasedTargets_Volume'!AG296</f>
        <v>0</v>
      </c>
      <c r="Y11" s="488">
        <f>'[2]2.1_RebasedTargets_Volume'!AH296</f>
        <v>12</v>
      </c>
      <c r="AA11" s="487">
        <f>'[2]2.1_RebasedTargets_Volume'!AK296</f>
        <v>0</v>
      </c>
      <c r="AB11" s="487">
        <f>'[2]2.1_RebasedTargets_Volume'!AL296</f>
        <v>0</v>
      </c>
      <c r="AC11" s="487">
        <f>'[2]2.1_RebasedTargets_Volume'!AM296</f>
        <v>0</v>
      </c>
      <c r="AD11" s="487">
        <f>'[2]2.1_RebasedTargets_Volume'!AN296</f>
        <v>0</v>
      </c>
      <c r="AE11" s="487">
        <f>'[2]2.1_RebasedTargets_Volume'!AO296</f>
        <v>0</v>
      </c>
      <c r="AF11" s="488">
        <f>'[2]2.1_RebasedTargets_Volume'!AP296</f>
        <v>0</v>
      </c>
      <c r="AG11" s="482"/>
      <c r="AH11" s="487">
        <f>'[2]2.1_RebasedTargets_Volume'!AR296</f>
        <v>0</v>
      </c>
      <c r="AI11" s="487">
        <f>'[2]2.1_RebasedTargets_Volume'!AS296</f>
        <v>0</v>
      </c>
      <c r="AJ11" s="487">
        <f>'[2]2.1_RebasedTargets_Volume'!AT296</f>
        <v>0</v>
      </c>
      <c r="AK11" s="487">
        <f>'[2]2.1_RebasedTargets_Volume'!AU296</f>
        <v>0</v>
      </c>
      <c r="AL11" s="487">
        <f>'[2]2.1_RebasedTargets_Volume'!AV296</f>
        <v>0</v>
      </c>
      <c r="AM11" s="488">
        <f>'[2]2.1_RebasedTargets_Volume'!AW296</f>
        <v>0</v>
      </c>
      <c r="AN11" s="482"/>
      <c r="AO11" s="487">
        <f>'[2]2.1_RebasedTargets_Volume'!AY296</f>
        <v>0</v>
      </c>
      <c r="AP11" s="487">
        <f>'[2]2.1_RebasedTargets_Volume'!AZ296</f>
        <v>0</v>
      </c>
      <c r="AQ11" s="487">
        <f>'[2]2.1_RebasedTargets_Volume'!BA296</f>
        <v>0</v>
      </c>
      <c r="AR11" s="487">
        <f>'[2]2.1_RebasedTargets_Volume'!BB296</f>
        <v>0</v>
      </c>
      <c r="AS11" s="487">
        <f>'[2]2.1_RebasedTargets_Volume'!BC296</f>
        <v>0</v>
      </c>
      <c r="AT11" s="488">
        <f>'[2]2.1_RebasedTargets_Volume'!BD296</f>
        <v>0</v>
      </c>
      <c r="AU11" s="482"/>
      <c r="AV11" s="487">
        <f>'[2]2.1_RebasedTargets_Volume'!BF296</f>
        <v>0</v>
      </c>
      <c r="AW11" s="487">
        <f>'[2]2.1_RebasedTargets_Volume'!BG296</f>
        <v>0</v>
      </c>
      <c r="AX11" s="487">
        <f>'[2]2.1_RebasedTargets_Volume'!BH296</f>
        <v>0</v>
      </c>
      <c r="AY11" s="487">
        <f>'[2]2.1_RebasedTargets_Volume'!BI296</f>
        <v>0</v>
      </c>
      <c r="AZ11" s="487">
        <f>'[2]2.1_RebasedTargets_Volume'!BJ296</f>
        <v>0</v>
      </c>
      <c r="BA11" s="488">
        <f>'[2]2.1_RebasedTargets_Volume'!BK296</f>
        <v>0</v>
      </c>
      <c r="BB11" s="482"/>
      <c r="BC11" s="487">
        <f>'[2]2.1_RebasedTargets_Volume'!BM296</f>
        <v>0</v>
      </c>
      <c r="BD11" s="487">
        <f>'[2]2.1_RebasedTargets_Volume'!BN296</f>
        <v>0</v>
      </c>
      <c r="BE11" s="487">
        <f>'[2]2.1_RebasedTargets_Volume'!BO296</f>
        <v>0</v>
      </c>
      <c r="BF11" s="487">
        <f>'[2]2.1_RebasedTargets_Volume'!BP296</f>
        <v>0</v>
      </c>
      <c r="BG11" s="487">
        <f>'[2]2.1_RebasedTargets_Volume'!BQ296</f>
        <v>0</v>
      </c>
      <c r="BH11" s="488">
        <f>'[2]2.1_RebasedTargets_Volume'!BR296</f>
        <v>0</v>
      </c>
    </row>
    <row r="12" spans="1:60" ht="13.15" x14ac:dyDescent="0.35">
      <c r="A12" s="483"/>
      <c r="B12" s="484"/>
      <c r="C12" s="485"/>
      <c r="D12" s="486"/>
      <c r="E12" s="479" t="s">
        <v>33</v>
      </c>
      <c r="F12" s="487">
        <f>'[2]2.1_RebasedTargets_Volume'!I297</f>
        <v>5</v>
      </c>
      <c r="G12" s="487">
        <f>'[2]2.1_RebasedTargets_Volume'!J297</f>
        <v>0</v>
      </c>
      <c r="H12" s="487">
        <f>'[2]2.1_RebasedTargets_Volume'!K297</f>
        <v>0</v>
      </c>
      <c r="I12" s="487">
        <f>'[2]2.1_RebasedTargets_Volume'!L297</f>
        <v>0</v>
      </c>
      <c r="J12" s="487">
        <f>'[2]2.1_RebasedTargets_Volume'!M297</f>
        <v>0</v>
      </c>
      <c r="K12" s="488">
        <f>'[2]2.1_RebasedTargets_Volume'!N297</f>
        <v>5</v>
      </c>
      <c r="M12" s="487">
        <f>'[2]2.1_RebasedTargets_Volume'!S297</f>
        <v>33</v>
      </c>
      <c r="N12" s="487">
        <f>'[2]2.1_RebasedTargets_Volume'!T297</f>
        <v>0</v>
      </c>
      <c r="O12" s="487">
        <f>'[2]2.1_RebasedTargets_Volume'!U297</f>
        <v>0</v>
      </c>
      <c r="P12" s="487">
        <f>'[2]2.1_RebasedTargets_Volume'!V297</f>
        <v>18</v>
      </c>
      <c r="Q12" s="487">
        <f>'[2]2.1_RebasedTargets_Volume'!W297</f>
        <v>15</v>
      </c>
      <c r="R12" s="488">
        <f>'[2]2.1_RebasedTargets_Volume'!X297</f>
        <v>0</v>
      </c>
      <c r="T12" s="487">
        <f>'[2]2.1_RebasedTargets_Volume'!AC297</f>
        <v>33</v>
      </c>
      <c r="U12" s="487">
        <f>'[2]2.1_RebasedTargets_Volume'!AD297</f>
        <v>0</v>
      </c>
      <c r="V12" s="487">
        <f>'[2]2.1_RebasedTargets_Volume'!AE297</f>
        <v>0</v>
      </c>
      <c r="W12" s="487">
        <f>'[2]2.1_RebasedTargets_Volume'!AF297</f>
        <v>18</v>
      </c>
      <c r="X12" s="487">
        <f>'[2]2.1_RebasedTargets_Volume'!AG297</f>
        <v>15</v>
      </c>
      <c r="Y12" s="488">
        <f>'[2]2.1_RebasedTargets_Volume'!AH297</f>
        <v>0</v>
      </c>
      <c r="AA12" s="487">
        <f>'[2]2.1_RebasedTargets_Volume'!AK297</f>
        <v>0</v>
      </c>
      <c r="AB12" s="487">
        <f>'[2]2.1_RebasedTargets_Volume'!AL297</f>
        <v>0</v>
      </c>
      <c r="AC12" s="487">
        <f>'[2]2.1_RebasedTargets_Volume'!AM297</f>
        <v>0</v>
      </c>
      <c r="AD12" s="487">
        <f>'[2]2.1_RebasedTargets_Volume'!AN297</f>
        <v>0</v>
      </c>
      <c r="AE12" s="487">
        <f>'[2]2.1_RebasedTargets_Volume'!AO297</f>
        <v>0</v>
      </c>
      <c r="AF12" s="488">
        <f>'[2]2.1_RebasedTargets_Volume'!AP297</f>
        <v>0</v>
      </c>
      <c r="AG12" s="482"/>
      <c r="AH12" s="487">
        <f>'[2]2.1_RebasedTargets_Volume'!AR297</f>
        <v>0</v>
      </c>
      <c r="AI12" s="487">
        <f>'[2]2.1_RebasedTargets_Volume'!AS297</f>
        <v>0</v>
      </c>
      <c r="AJ12" s="487">
        <f>'[2]2.1_RebasedTargets_Volume'!AT297</f>
        <v>0</v>
      </c>
      <c r="AK12" s="487">
        <f>'[2]2.1_RebasedTargets_Volume'!AU297</f>
        <v>0</v>
      </c>
      <c r="AL12" s="487">
        <f>'[2]2.1_RebasedTargets_Volume'!AV297</f>
        <v>0</v>
      </c>
      <c r="AM12" s="488">
        <f>'[2]2.1_RebasedTargets_Volume'!AW297</f>
        <v>0</v>
      </c>
      <c r="AN12" s="482"/>
      <c r="AO12" s="487">
        <f>'[2]2.1_RebasedTargets_Volume'!AY297</f>
        <v>0</v>
      </c>
      <c r="AP12" s="487">
        <f>'[2]2.1_RebasedTargets_Volume'!AZ297</f>
        <v>0</v>
      </c>
      <c r="AQ12" s="487">
        <f>'[2]2.1_RebasedTargets_Volume'!BA297</f>
        <v>0</v>
      </c>
      <c r="AR12" s="487">
        <f>'[2]2.1_RebasedTargets_Volume'!BB297</f>
        <v>0</v>
      </c>
      <c r="AS12" s="487">
        <f>'[2]2.1_RebasedTargets_Volume'!BC297</f>
        <v>0</v>
      </c>
      <c r="AT12" s="488">
        <f>'[2]2.1_RebasedTargets_Volume'!BD297</f>
        <v>0</v>
      </c>
      <c r="AU12" s="482"/>
      <c r="AV12" s="487">
        <f>'[2]2.1_RebasedTargets_Volume'!BF297</f>
        <v>0</v>
      </c>
      <c r="AW12" s="487">
        <f>'[2]2.1_RebasedTargets_Volume'!BG297</f>
        <v>0</v>
      </c>
      <c r="AX12" s="487">
        <f>'[2]2.1_RebasedTargets_Volume'!BH297</f>
        <v>0</v>
      </c>
      <c r="AY12" s="487">
        <f>'[2]2.1_RebasedTargets_Volume'!BI297</f>
        <v>0</v>
      </c>
      <c r="AZ12" s="487">
        <f>'[2]2.1_RebasedTargets_Volume'!BJ297</f>
        <v>0</v>
      </c>
      <c r="BA12" s="488">
        <f>'[2]2.1_RebasedTargets_Volume'!BK297</f>
        <v>0</v>
      </c>
      <c r="BB12" s="482"/>
      <c r="BC12" s="487">
        <f>'[2]2.1_RebasedTargets_Volume'!BM297</f>
        <v>0</v>
      </c>
      <c r="BD12" s="487">
        <f>'[2]2.1_RebasedTargets_Volume'!BN297</f>
        <v>0</v>
      </c>
      <c r="BE12" s="487">
        <f>'[2]2.1_RebasedTargets_Volume'!BO297</f>
        <v>0</v>
      </c>
      <c r="BF12" s="487">
        <f>'[2]2.1_RebasedTargets_Volume'!BP297</f>
        <v>0</v>
      </c>
      <c r="BG12" s="487">
        <f>'[2]2.1_RebasedTargets_Volume'!BQ297</f>
        <v>0</v>
      </c>
      <c r="BH12" s="488">
        <f>'[2]2.1_RebasedTargets_Volume'!BR297</f>
        <v>0</v>
      </c>
    </row>
    <row r="13" spans="1:60" ht="13.5" thickBot="1" x14ac:dyDescent="0.4">
      <c r="A13" s="483"/>
      <c r="B13" s="489"/>
      <c r="C13" s="490"/>
      <c r="D13" s="491"/>
      <c r="E13" s="492" t="s">
        <v>34</v>
      </c>
      <c r="F13" s="493">
        <f>'[2]2.1_RebasedTargets_Volume'!I298</f>
        <v>159</v>
      </c>
      <c r="G13" s="493">
        <f>'[2]2.1_RebasedTargets_Volume'!J298</f>
        <v>73</v>
      </c>
      <c r="H13" s="493">
        <f>'[2]2.1_RebasedTargets_Volume'!K298</f>
        <v>18</v>
      </c>
      <c r="I13" s="493">
        <f>'[2]2.1_RebasedTargets_Volume'!L298</f>
        <v>15</v>
      </c>
      <c r="J13" s="493">
        <f>'[2]2.1_RebasedTargets_Volume'!M298</f>
        <v>12</v>
      </c>
      <c r="K13" s="494">
        <f>'[2]2.1_RebasedTargets_Volume'!N298</f>
        <v>41</v>
      </c>
      <c r="M13" s="493">
        <f>'[2]2.1_RebasedTargets_Volume'!S298</f>
        <v>34</v>
      </c>
      <c r="N13" s="493">
        <f>'[2]2.1_RebasedTargets_Volume'!T298</f>
        <v>0</v>
      </c>
      <c r="O13" s="493">
        <f>'[2]2.1_RebasedTargets_Volume'!U298</f>
        <v>34</v>
      </c>
      <c r="P13" s="493">
        <f>'[2]2.1_RebasedTargets_Volume'!V298</f>
        <v>0</v>
      </c>
      <c r="Q13" s="493">
        <f>'[2]2.1_RebasedTargets_Volume'!W298</f>
        <v>0</v>
      </c>
      <c r="R13" s="494">
        <f>'[2]2.1_RebasedTargets_Volume'!X298</f>
        <v>0</v>
      </c>
      <c r="T13" s="493">
        <f>'[2]2.1_RebasedTargets_Volume'!AC298</f>
        <v>34</v>
      </c>
      <c r="U13" s="493">
        <f>'[2]2.1_RebasedTargets_Volume'!AD298</f>
        <v>0</v>
      </c>
      <c r="V13" s="493">
        <f>'[2]2.1_RebasedTargets_Volume'!AE298</f>
        <v>34</v>
      </c>
      <c r="W13" s="493">
        <f>'[2]2.1_RebasedTargets_Volume'!AF298</f>
        <v>0</v>
      </c>
      <c r="X13" s="493">
        <f>'[2]2.1_RebasedTargets_Volume'!AG298</f>
        <v>0</v>
      </c>
      <c r="Y13" s="494">
        <f>'[2]2.1_RebasedTargets_Volume'!AH298</f>
        <v>0</v>
      </c>
      <c r="AA13" s="493">
        <f>'[2]2.1_RebasedTargets_Volume'!AK298</f>
        <v>0</v>
      </c>
      <c r="AB13" s="493">
        <f>'[2]2.1_RebasedTargets_Volume'!AL298</f>
        <v>0</v>
      </c>
      <c r="AC13" s="493">
        <f>'[2]2.1_RebasedTargets_Volume'!AM298</f>
        <v>0</v>
      </c>
      <c r="AD13" s="493">
        <f>'[2]2.1_RebasedTargets_Volume'!AN298</f>
        <v>0</v>
      </c>
      <c r="AE13" s="493">
        <f>'[2]2.1_RebasedTargets_Volume'!AO298</f>
        <v>0</v>
      </c>
      <c r="AF13" s="494">
        <f>'[2]2.1_RebasedTargets_Volume'!AP298</f>
        <v>0</v>
      </c>
      <c r="AG13" s="482"/>
      <c r="AH13" s="493">
        <f>'[2]2.1_RebasedTargets_Volume'!AR298</f>
        <v>0</v>
      </c>
      <c r="AI13" s="493">
        <f>'[2]2.1_RebasedTargets_Volume'!AS298</f>
        <v>0</v>
      </c>
      <c r="AJ13" s="493">
        <f>'[2]2.1_RebasedTargets_Volume'!AT298</f>
        <v>0</v>
      </c>
      <c r="AK13" s="493">
        <f>'[2]2.1_RebasedTargets_Volume'!AU298</f>
        <v>0</v>
      </c>
      <c r="AL13" s="493">
        <f>'[2]2.1_RebasedTargets_Volume'!AV298</f>
        <v>0</v>
      </c>
      <c r="AM13" s="494">
        <f>'[2]2.1_RebasedTargets_Volume'!AW298</f>
        <v>0</v>
      </c>
      <c r="AN13" s="482"/>
      <c r="AO13" s="493">
        <f>'[2]2.1_RebasedTargets_Volume'!AY298</f>
        <v>0</v>
      </c>
      <c r="AP13" s="493">
        <f>'[2]2.1_RebasedTargets_Volume'!AZ298</f>
        <v>0</v>
      </c>
      <c r="AQ13" s="493">
        <f>'[2]2.1_RebasedTargets_Volume'!BA298</f>
        <v>0</v>
      </c>
      <c r="AR13" s="493">
        <f>'[2]2.1_RebasedTargets_Volume'!BB298</f>
        <v>0</v>
      </c>
      <c r="AS13" s="493">
        <f>'[2]2.1_RebasedTargets_Volume'!BC298</f>
        <v>0</v>
      </c>
      <c r="AT13" s="494">
        <f>'[2]2.1_RebasedTargets_Volume'!BD298</f>
        <v>0</v>
      </c>
      <c r="AU13" s="482"/>
      <c r="AV13" s="493">
        <f>'[2]2.1_RebasedTargets_Volume'!BF298</f>
        <v>0</v>
      </c>
      <c r="AW13" s="493">
        <f>'[2]2.1_RebasedTargets_Volume'!BG298</f>
        <v>0</v>
      </c>
      <c r="AX13" s="493">
        <f>'[2]2.1_RebasedTargets_Volume'!BH298</f>
        <v>0</v>
      </c>
      <c r="AY13" s="493">
        <f>'[2]2.1_RebasedTargets_Volume'!BI298</f>
        <v>0</v>
      </c>
      <c r="AZ13" s="493">
        <f>'[2]2.1_RebasedTargets_Volume'!BJ298</f>
        <v>0</v>
      </c>
      <c r="BA13" s="494">
        <f>'[2]2.1_RebasedTargets_Volume'!BK298</f>
        <v>0</v>
      </c>
      <c r="BB13" s="482"/>
      <c r="BC13" s="493">
        <f>'[2]2.1_RebasedTargets_Volume'!BM298</f>
        <v>0</v>
      </c>
      <c r="BD13" s="493">
        <f>'[2]2.1_RebasedTargets_Volume'!BN298</f>
        <v>0</v>
      </c>
      <c r="BE13" s="493">
        <f>'[2]2.1_RebasedTargets_Volume'!BO298</f>
        <v>0</v>
      </c>
      <c r="BF13" s="493">
        <f>'[2]2.1_RebasedTargets_Volume'!BP298</f>
        <v>0</v>
      </c>
      <c r="BG13" s="493">
        <f>'[2]2.1_RebasedTargets_Volume'!BQ298</f>
        <v>0</v>
      </c>
      <c r="BH13" s="494">
        <f>'[2]2.1_RebasedTargets_Volume'!BR298</f>
        <v>0</v>
      </c>
    </row>
    <row r="14" spans="1:60" ht="25.5" x14ac:dyDescent="0.35">
      <c r="A14" s="495" t="s">
        <v>20</v>
      </c>
      <c r="B14" s="476">
        <v>1</v>
      </c>
      <c r="C14" s="477" t="s">
        <v>10</v>
      </c>
      <c r="D14" s="478" t="s">
        <v>36</v>
      </c>
      <c r="E14" s="496" t="s">
        <v>31</v>
      </c>
      <c r="F14" s="480">
        <f>'[2]2.1_RebasedTargets_Volume'!I299</f>
        <v>7</v>
      </c>
      <c r="G14" s="480">
        <f>'[2]2.1_RebasedTargets_Volume'!J299</f>
        <v>0</v>
      </c>
      <c r="H14" s="480">
        <f>'[2]2.1_RebasedTargets_Volume'!K299</f>
        <v>0</v>
      </c>
      <c r="I14" s="480">
        <f>'[2]2.1_RebasedTargets_Volume'!L299</f>
        <v>0</v>
      </c>
      <c r="J14" s="480">
        <f>'[2]2.1_RebasedTargets_Volume'!M299</f>
        <v>0</v>
      </c>
      <c r="K14" s="481">
        <f>'[2]2.1_RebasedTargets_Volume'!N299</f>
        <v>7</v>
      </c>
      <c r="M14" s="480">
        <f>'[2]2.1_RebasedTargets_Volume'!S299</f>
        <v>19</v>
      </c>
      <c r="N14" s="480">
        <f>'[2]2.1_RebasedTargets_Volume'!T299</f>
        <v>12</v>
      </c>
      <c r="O14" s="480">
        <f>'[2]2.1_RebasedTargets_Volume'!U299</f>
        <v>0</v>
      </c>
      <c r="P14" s="480">
        <f>'[2]2.1_RebasedTargets_Volume'!V299</f>
        <v>0</v>
      </c>
      <c r="Q14" s="480">
        <f>'[2]2.1_RebasedTargets_Volume'!W299</f>
        <v>0</v>
      </c>
      <c r="R14" s="481">
        <f>'[2]2.1_RebasedTargets_Volume'!X299</f>
        <v>7</v>
      </c>
      <c r="T14" s="480">
        <f>'[2]2.1_RebasedTargets_Volume'!AC299</f>
        <v>19</v>
      </c>
      <c r="U14" s="480">
        <f>'[2]2.1_RebasedTargets_Volume'!AD299</f>
        <v>0</v>
      </c>
      <c r="V14" s="480">
        <f>'[2]2.1_RebasedTargets_Volume'!AE299</f>
        <v>0</v>
      </c>
      <c r="W14" s="480">
        <f>'[2]2.1_RebasedTargets_Volume'!AF299</f>
        <v>0</v>
      </c>
      <c r="X14" s="480">
        <f>'[2]2.1_RebasedTargets_Volume'!AG299</f>
        <v>0</v>
      </c>
      <c r="Y14" s="481">
        <f>'[2]2.1_RebasedTargets_Volume'!AH299</f>
        <v>19</v>
      </c>
      <c r="AA14" s="480">
        <f>'[2]2.1_RebasedTargets_Volume'!AK299</f>
        <v>12</v>
      </c>
      <c r="AB14" s="480">
        <f>'[2]2.1_RebasedTargets_Volume'!AL299</f>
        <v>0</v>
      </c>
      <c r="AC14" s="480">
        <f>'[2]2.1_RebasedTargets_Volume'!AM299</f>
        <v>0</v>
      </c>
      <c r="AD14" s="480">
        <f>'[2]2.1_RebasedTargets_Volume'!AN299</f>
        <v>0</v>
      </c>
      <c r="AE14" s="480">
        <f>'[2]2.1_RebasedTargets_Volume'!AO299</f>
        <v>0</v>
      </c>
      <c r="AF14" s="481">
        <f>'[2]2.1_RebasedTargets_Volume'!AP299</f>
        <v>-12</v>
      </c>
      <c r="AG14" s="482"/>
      <c r="AH14" s="480">
        <f>'[2]2.1_RebasedTargets_Volume'!AR299</f>
        <v>12</v>
      </c>
      <c r="AI14" s="480">
        <f>'[2]2.1_RebasedTargets_Volume'!AS299</f>
        <v>0</v>
      </c>
      <c r="AJ14" s="480">
        <f>'[2]2.1_RebasedTargets_Volume'!AT299</f>
        <v>0</v>
      </c>
      <c r="AK14" s="480">
        <f>'[2]2.1_RebasedTargets_Volume'!AU299</f>
        <v>0</v>
      </c>
      <c r="AL14" s="480">
        <f>'[2]2.1_RebasedTargets_Volume'!AV299</f>
        <v>0</v>
      </c>
      <c r="AM14" s="481">
        <f>'[2]2.1_RebasedTargets_Volume'!AW299</f>
        <v>-12</v>
      </c>
      <c r="AN14" s="482"/>
      <c r="AO14" s="480">
        <f>'[2]2.1_RebasedTargets_Volume'!AY299</f>
        <v>0</v>
      </c>
      <c r="AP14" s="480">
        <f>'[2]2.1_RebasedTargets_Volume'!AZ299</f>
        <v>0</v>
      </c>
      <c r="AQ14" s="480">
        <f>'[2]2.1_RebasedTargets_Volume'!BA299</f>
        <v>0</v>
      </c>
      <c r="AR14" s="480">
        <f>'[2]2.1_RebasedTargets_Volume'!BB299</f>
        <v>0</v>
      </c>
      <c r="AS14" s="480">
        <f>'[2]2.1_RebasedTargets_Volume'!BC299</f>
        <v>0</v>
      </c>
      <c r="AT14" s="481">
        <f>'[2]2.1_RebasedTargets_Volume'!BD299</f>
        <v>0</v>
      </c>
      <c r="AU14" s="482"/>
      <c r="AV14" s="480">
        <f>'[2]2.1_RebasedTargets_Volume'!BF299</f>
        <v>0</v>
      </c>
      <c r="AW14" s="480">
        <f>'[2]2.1_RebasedTargets_Volume'!BG299</f>
        <v>0</v>
      </c>
      <c r="AX14" s="480">
        <f>'[2]2.1_RebasedTargets_Volume'!BH299</f>
        <v>0</v>
      </c>
      <c r="AY14" s="480">
        <f>'[2]2.1_RebasedTargets_Volume'!BI299</f>
        <v>0</v>
      </c>
      <c r="AZ14" s="480">
        <f>'[2]2.1_RebasedTargets_Volume'!BJ299</f>
        <v>0</v>
      </c>
      <c r="BA14" s="481">
        <f>'[2]2.1_RebasedTargets_Volume'!BK299</f>
        <v>0</v>
      </c>
      <c r="BB14" s="482"/>
      <c r="BC14" s="480">
        <f>'[2]2.1_RebasedTargets_Volume'!BM299</f>
        <v>0</v>
      </c>
      <c r="BD14" s="480">
        <f>'[2]2.1_RebasedTargets_Volume'!BN299</f>
        <v>0</v>
      </c>
      <c r="BE14" s="480">
        <f>'[2]2.1_RebasedTargets_Volume'!BO299</f>
        <v>0</v>
      </c>
      <c r="BF14" s="480">
        <f>'[2]2.1_RebasedTargets_Volume'!BP299</f>
        <v>0</v>
      </c>
      <c r="BG14" s="480">
        <f>'[2]2.1_RebasedTargets_Volume'!BQ299</f>
        <v>0</v>
      </c>
      <c r="BH14" s="481">
        <f>'[2]2.1_RebasedTargets_Volume'!BR299</f>
        <v>0</v>
      </c>
    </row>
    <row r="15" spans="1:60" ht="13.15" x14ac:dyDescent="0.35">
      <c r="A15" s="483"/>
      <c r="B15" s="484"/>
      <c r="C15" s="485"/>
      <c r="D15" s="486"/>
      <c r="E15" s="479" t="s">
        <v>32</v>
      </c>
      <c r="F15" s="487">
        <f>'[2]2.1_RebasedTargets_Volume'!I300</f>
        <v>0</v>
      </c>
      <c r="G15" s="487">
        <f>'[2]2.1_RebasedTargets_Volume'!J300</f>
        <v>0</v>
      </c>
      <c r="H15" s="487">
        <f>'[2]2.1_RebasedTargets_Volume'!K300</f>
        <v>0</v>
      </c>
      <c r="I15" s="487">
        <f>'[2]2.1_RebasedTargets_Volume'!L300</f>
        <v>0</v>
      </c>
      <c r="J15" s="487">
        <f>'[2]2.1_RebasedTargets_Volume'!M300</f>
        <v>0</v>
      </c>
      <c r="K15" s="488">
        <f>'[2]2.1_RebasedTargets_Volume'!N300</f>
        <v>0</v>
      </c>
      <c r="M15" s="487">
        <f>'[2]2.1_RebasedTargets_Volume'!S300</f>
        <v>0</v>
      </c>
      <c r="N15" s="487">
        <f>'[2]2.1_RebasedTargets_Volume'!T300</f>
        <v>0</v>
      </c>
      <c r="O15" s="487">
        <f>'[2]2.1_RebasedTargets_Volume'!U300</f>
        <v>0</v>
      </c>
      <c r="P15" s="487">
        <f>'[2]2.1_RebasedTargets_Volume'!V300</f>
        <v>0</v>
      </c>
      <c r="Q15" s="487">
        <f>'[2]2.1_RebasedTargets_Volume'!W300</f>
        <v>0</v>
      </c>
      <c r="R15" s="488">
        <f>'[2]2.1_RebasedTargets_Volume'!X300</f>
        <v>0</v>
      </c>
      <c r="T15" s="487">
        <f>'[2]2.1_RebasedTargets_Volume'!AC300</f>
        <v>0</v>
      </c>
      <c r="U15" s="487">
        <f>'[2]2.1_RebasedTargets_Volume'!AD300</f>
        <v>0</v>
      </c>
      <c r="V15" s="487">
        <f>'[2]2.1_RebasedTargets_Volume'!AE300</f>
        <v>0</v>
      </c>
      <c r="W15" s="487">
        <f>'[2]2.1_RebasedTargets_Volume'!AF300</f>
        <v>0</v>
      </c>
      <c r="X15" s="487">
        <f>'[2]2.1_RebasedTargets_Volume'!AG300</f>
        <v>0</v>
      </c>
      <c r="Y15" s="488">
        <f>'[2]2.1_RebasedTargets_Volume'!AH300</f>
        <v>0</v>
      </c>
      <c r="AA15" s="487">
        <f>'[2]2.1_RebasedTargets_Volume'!AK300</f>
        <v>0</v>
      </c>
      <c r="AB15" s="487">
        <f>'[2]2.1_RebasedTargets_Volume'!AL300</f>
        <v>0</v>
      </c>
      <c r="AC15" s="487">
        <f>'[2]2.1_RebasedTargets_Volume'!AM300</f>
        <v>0</v>
      </c>
      <c r="AD15" s="487">
        <f>'[2]2.1_RebasedTargets_Volume'!AN300</f>
        <v>0</v>
      </c>
      <c r="AE15" s="487">
        <f>'[2]2.1_RebasedTargets_Volume'!AO300</f>
        <v>0</v>
      </c>
      <c r="AF15" s="488">
        <f>'[2]2.1_RebasedTargets_Volume'!AP300</f>
        <v>0</v>
      </c>
      <c r="AG15" s="482"/>
      <c r="AH15" s="487">
        <f>'[2]2.1_RebasedTargets_Volume'!AR300</f>
        <v>0</v>
      </c>
      <c r="AI15" s="487">
        <f>'[2]2.1_RebasedTargets_Volume'!AS300</f>
        <v>0</v>
      </c>
      <c r="AJ15" s="487">
        <f>'[2]2.1_RebasedTargets_Volume'!AT300</f>
        <v>0</v>
      </c>
      <c r="AK15" s="487">
        <f>'[2]2.1_RebasedTargets_Volume'!AU300</f>
        <v>0</v>
      </c>
      <c r="AL15" s="487">
        <f>'[2]2.1_RebasedTargets_Volume'!AV300</f>
        <v>0</v>
      </c>
      <c r="AM15" s="488">
        <f>'[2]2.1_RebasedTargets_Volume'!AW300</f>
        <v>0</v>
      </c>
      <c r="AN15" s="482"/>
      <c r="AO15" s="487">
        <f>'[2]2.1_RebasedTargets_Volume'!AY300</f>
        <v>0</v>
      </c>
      <c r="AP15" s="487">
        <f>'[2]2.1_RebasedTargets_Volume'!AZ300</f>
        <v>0</v>
      </c>
      <c r="AQ15" s="487">
        <f>'[2]2.1_RebasedTargets_Volume'!BA300</f>
        <v>0</v>
      </c>
      <c r="AR15" s="487">
        <f>'[2]2.1_RebasedTargets_Volume'!BB300</f>
        <v>0</v>
      </c>
      <c r="AS15" s="487">
        <f>'[2]2.1_RebasedTargets_Volume'!BC300</f>
        <v>0</v>
      </c>
      <c r="AT15" s="488">
        <f>'[2]2.1_RebasedTargets_Volume'!BD300</f>
        <v>0</v>
      </c>
      <c r="AU15" s="482"/>
      <c r="AV15" s="487">
        <f>'[2]2.1_RebasedTargets_Volume'!BF300</f>
        <v>0</v>
      </c>
      <c r="AW15" s="487">
        <f>'[2]2.1_RebasedTargets_Volume'!BG300</f>
        <v>0</v>
      </c>
      <c r="AX15" s="487">
        <f>'[2]2.1_RebasedTargets_Volume'!BH300</f>
        <v>0</v>
      </c>
      <c r="AY15" s="487">
        <f>'[2]2.1_RebasedTargets_Volume'!BI300</f>
        <v>0</v>
      </c>
      <c r="AZ15" s="487">
        <f>'[2]2.1_RebasedTargets_Volume'!BJ300</f>
        <v>0</v>
      </c>
      <c r="BA15" s="488">
        <f>'[2]2.1_RebasedTargets_Volume'!BK300</f>
        <v>0</v>
      </c>
      <c r="BB15" s="482"/>
      <c r="BC15" s="487">
        <f>'[2]2.1_RebasedTargets_Volume'!BM300</f>
        <v>0</v>
      </c>
      <c r="BD15" s="487">
        <f>'[2]2.1_RebasedTargets_Volume'!BN300</f>
        <v>0</v>
      </c>
      <c r="BE15" s="487">
        <f>'[2]2.1_RebasedTargets_Volume'!BO300</f>
        <v>0</v>
      </c>
      <c r="BF15" s="487">
        <f>'[2]2.1_RebasedTargets_Volume'!BP300</f>
        <v>0</v>
      </c>
      <c r="BG15" s="487">
        <f>'[2]2.1_RebasedTargets_Volume'!BQ300</f>
        <v>0</v>
      </c>
      <c r="BH15" s="488">
        <f>'[2]2.1_RebasedTargets_Volume'!BR300</f>
        <v>0</v>
      </c>
    </row>
    <row r="16" spans="1:60" ht="13.15" x14ac:dyDescent="0.35">
      <c r="A16" s="483"/>
      <c r="B16" s="484"/>
      <c r="C16" s="485"/>
      <c r="D16" s="486"/>
      <c r="E16" s="479" t="s">
        <v>33</v>
      </c>
      <c r="F16" s="487">
        <f>'[2]2.1_RebasedTargets_Volume'!I301</f>
        <v>3</v>
      </c>
      <c r="G16" s="487">
        <f>'[2]2.1_RebasedTargets_Volume'!J301</f>
        <v>0</v>
      </c>
      <c r="H16" s="487">
        <f>'[2]2.1_RebasedTargets_Volume'!K301</f>
        <v>0</v>
      </c>
      <c r="I16" s="487">
        <f>'[2]2.1_RebasedTargets_Volume'!L301</f>
        <v>0</v>
      </c>
      <c r="J16" s="487">
        <f>'[2]2.1_RebasedTargets_Volume'!M301</f>
        <v>0</v>
      </c>
      <c r="K16" s="488">
        <f>'[2]2.1_RebasedTargets_Volume'!N301</f>
        <v>3</v>
      </c>
      <c r="M16" s="487">
        <f>'[2]2.1_RebasedTargets_Volume'!S301</f>
        <v>0</v>
      </c>
      <c r="N16" s="487">
        <f>'[2]2.1_RebasedTargets_Volume'!T301</f>
        <v>0</v>
      </c>
      <c r="O16" s="487">
        <f>'[2]2.1_RebasedTargets_Volume'!U301</f>
        <v>0</v>
      </c>
      <c r="P16" s="487">
        <f>'[2]2.1_RebasedTargets_Volume'!V301</f>
        <v>0</v>
      </c>
      <c r="Q16" s="487">
        <f>'[2]2.1_RebasedTargets_Volume'!W301</f>
        <v>0</v>
      </c>
      <c r="R16" s="488">
        <f>'[2]2.1_RebasedTargets_Volume'!X301</f>
        <v>0</v>
      </c>
      <c r="T16" s="487">
        <f>'[2]2.1_RebasedTargets_Volume'!AC301</f>
        <v>0</v>
      </c>
      <c r="U16" s="487">
        <f>'[2]2.1_RebasedTargets_Volume'!AD301</f>
        <v>0</v>
      </c>
      <c r="V16" s="487">
        <f>'[2]2.1_RebasedTargets_Volume'!AE301</f>
        <v>0</v>
      </c>
      <c r="W16" s="487">
        <f>'[2]2.1_RebasedTargets_Volume'!AF301</f>
        <v>0</v>
      </c>
      <c r="X16" s="487">
        <f>'[2]2.1_RebasedTargets_Volume'!AG301</f>
        <v>0</v>
      </c>
      <c r="Y16" s="488">
        <f>'[2]2.1_RebasedTargets_Volume'!AH301</f>
        <v>0</v>
      </c>
      <c r="AA16" s="487">
        <f>'[2]2.1_RebasedTargets_Volume'!AK301</f>
        <v>0</v>
      </c>
      <c r="AB16" s="487">
        <f>'[2]2.1_RebasedTargets_Volume'!AL301</f>
        <v>0</v>
      </c>
      <c r="AC16" s="487">
        <f>'[2]2.1_RebasedTargets_Volume'!AM301</f>
        <v>0</v>
      </c>
      <c r="AD16" s="487">
        <f>'[2]2.1_RebasedTargets_Volume'!AN301</f>
        <v>0</v>
      </c>
      <c r="AE16" s="487">
        <f>'[2]2.1_RebasedTargets_Volume'!AO301</f>
        <v>0</v>
      </c>
      <c r="AF16" s="488">
        <f>'[2]2.1_RebasedTargets_Volume'!AP301</f>
        <v>0</v>
      </c>
      <c r="AG16" s="482"/>
      <c r="AH16" s="487">
        <f>'[2]2.1_RebasedTargets_Volume'!AR301</f>
        <v>0</v>
      </c>
      <c r="AI16" s="487">
        <f>'[2]2.1_RebasedTargets_Volume'!AS301</f>
        <v>0</v>
      </c>
      <c r="AJ16" s="487">
        <f>'[2]2.1_RebasedTargets_Volume'!AT301</f>
        <v>0</v>
      </c>
      <c r="AK16" s="487">
        <f>'[2]2.1_RebasedTargets_Volume'!AU301</f>
        <v>0</v>
      </c>
      <c r="AL16" s="487">
        <f>'[2]2.1_RebasedTargets_Volume'!AV301</f>
        <v>0</v>
      </c>
      <c r="AM16" s="488">
        <f>'[2]2.1_RebasedTargets_Volume'!AW301</f>
        <v>0</v>
      </c>
      <c r="AN16" s="482"/>
      <c r="AO16" s="487">
        <f>'[2]2.1_RebasedTargets_Volume'!AY301</f>
        <v>0</v>
      </c>
      <c r="AP16" s="487">
        <f>'[2]2.1_RebasedTargets_Volume'!AZ301</f>
        <v>0</v>
      </c>
      <c r="AQ16" s="487">
        <f>'[2]2.1_RebasedTargets_Volume'!BA301</f>
        <v>0</v>
      </c>
      <c r="AR16" s="487">
        <f>'[2]2.1_RebasedTargets_Volume'!BB301</f>
        <v>0</v>
      </c>
      <c r="AS16" s="487">
        <f>'[2]2.1_RebasedTargets_Volume'!BC301</f>
        <v>0</v>
      </c>
      <c r="AT16" s="488">
        <f>'[2]2.1_RebasedTargets_Volume'!BD301</f>
        <v>0</v>
      </c>
      <c r="AU16" s="482"/>
      <c r="AV16" s="487">
        <f>'[2]2.1_RebasedTargets_Volume'!BF301</f>
        <v>0</v>
      </c>
      <c r="AW16" s="487">
        <f>'[2]2.1_RebasedTargets_Volume'!BG301</f>
        <v>0</v>
      </c>
      <c r="AX16" s="487">
        <f>'[2]2.1_RebasedTargets_Volume'!BH301</f>
        <v>0</v>
      </c>
      <c r="AY16" s="487">
        <f>'[2]2.1_RebasedTargets_Volume'!BI301</f>
        <v>0</v>
      </c>
      <c r="AZ16" s="487">
        <f>'[2]2.1_RebasedTargets_Volume'!BJ301</f>
        <v>0</v>
      </c>
      <c r="BA16" s="488">
        <f>'[2]2.1_RebasedTargets_Volume'!BK301</f>
        <v>0</v>
      </c>
      <c r="BB16" s="482"/>
      <c r="BC16" s="487">
        <f>'[2]2.1_RebasedTargets_Volume'!BM301</f>
        <v>0</v>
      </c>
      <c r="BD16" s="487">
        <f>'[2]2.1_RebasedTargets_Volume'!BN301</f>
        <v>0</v>
      </c>
      <c r="BE16" s="487">
        <f>'[2]2.1_RebasedTargets_Volume'!BO301</f>
        <v>0</v>
      </c>
      <c r="BF16" s="487">
        <f>'[2]2.1_RebasedTargets_Volume'!BP301</f>
        <v>0</v>
      </c>
      <c r="BG16" s="487">
        <f>'[2]2.1_RebasedTargets_Volume'!BQ301</f>
        <v>0</v>
      </c>
      <c r="BH16" s="488">
        <f>'[2]2.1_RebasedTargets_Volume'!BR301</f>
        <v>0</v>
      </c>
    </row>
    <row r="17" spans="1:60" ht="13.5" thickBot="1" x14ac:dyDescent="0.4">
      <c r="A17" s="483"/>
      <c r="B17" s="489"/>
      <c r="C17" s="490"/>
      <c r="D17" s="491"/>
      <c r="E17" s="492" t="s">
        <v>34</v>
      </c>
      <c r="F17" s="493">
        <f>'[2]2.1_RebasedTargets_Volume'!I302</f>
        <v>13</v>
      </c>
      <c r="G17" s="493">
        <f>'[2]2.1_RebasedTargets_Volume'!J302</f>
        <v>0</v>
      </c>
      <c r="H17" s="493">
        <f>'[2]2.1_RebasedTargets_Volume'!K302</f>
        <v>0</v>
      </c>
      <c r="I17" s="493">
        <f>'[2]2.1_RebasedTargets_Volume'!L302</f>
        <v>0</v>
      </c>
      <c r="J17" s="493">
        <f>'[2]2.1_RebasedTargets_Volume'!M302</f>
        <v>0</v>
      </c>
      <c r="K17" s="494">
        <f>'[2]2.1_RebasedTargets_Volume'!N302</f>
        <v>13</v>
      </c>
      <c r="M17" s="493">
        <f>'[2]2.1_RebasedTargets_Volume'!S302</f>
        <v>4</v>
      </c>
      <c r="N17" s="493">
        <f>'[2]2.1_RebasedTargets_Volume'!T302</f>
        <v>0</v>
      </c>
      <c r="O17" s="493">
        <f>'[2]2.1_RebasedTargets_Volume'!U302</f>
        <v>0</v>
      </c>
      <c r="P17" s="493">
        <f>'[2]2.1_RebasedTargets_Volume'!V302</f>
        <v>0</v>
      </c>
      <c r="Q17" s="493">
        <f>'[2]2.1_RebasedTargets_Volume'!W302</f>
        <v>0</v>
      </c>
      <c r="R17" s="494">
        <f>'[2]2.1_RebasedTargets_Volume'!X302</f>
        <v>4</v>
      </c>
      <c r="T17" s="493">
        <f>'[2]2.1_RebasedTargets_Volume'!AC302</f>
        <v>4</v>
      </c>
      <c r="U17" s="493">
        <f>'[2]2.1_RebasedTargets_Volume'!AD302</f>
        <v>0</v>
      </c>
      <c r="V17" s="493">
        <f>'[2]2.1_RebasedTargets_Volume'!AE302</f>
        <v>0</v>
      </c>
      <c r="W17" s="493">
        <f>'[2]2.1_RebasedTargets_Volume'!AF302</f>
        <v>0</v>
      </c>
      <c r="X17" s="493">
        <f>'[2]2.1_RebasedTargets_Volume'!AG302</f>
        <v>0</v>
      </c>
      <c r="Y17" s="494">
        <f>'[2]2.1_RebasedTargets_Volume'!AH302</f>
        <v>4</v>
      </c>
      <c r="AA17" s="493">
        <f>'[2]2.1_RebasedTargets_Volume'!AK302</f>
        <v>0</v>
      </c>
      <c r="AB17" s="493">
        <f>'[2]2.1_RebasedTargets_Volume'!AL302</f>
        <v>0</v>
      </c>
      <c r="AC17" s="493">
        <f>'[2]2.1_RebasedTargets_Volume'!AM302</f>
        <v>0</v>
      </c>
      <c r="AD17" s="493">
        <f>'[2]2.1_RebasedTargets_Volume'!AN302</f>
        <v>0</v>
      </c>
      <c r="AE17" s="493">
        <f>'[2]2.1_RebasedTargets_Volume'!AO302</f>
        <v>0</v>
      </c>
      <c r="AF17" s="494">
        <f>'[2]2.1_RebasedTargets_Volume'!AP302</f>
        <v>0</v>
      </c>
      <c r="AG17" s="482"/>
      <c r="AH17" s="493">
        <f>'[2]2.1_RebasedTargets_Volume'!AR302</f>
        <v>0</v>
      </c>
      <c r="AI17" s="493">
        <f>'[2]2.1_RebasedTargets_Volume'!AS302</f>
        <v>0</v>
      </c>
      <c r="AJ17" s="493">
        <f>'[2]2.1_RebasedTargets_Volume'!AT302</f>
        <v>0</v>
      </c>
      <c r="AK17" s="493">
        <f>'[2]2.1_RebasedTargets_Volume'!AU302</f>
        <v>0</v>
      </c>
      <c r="AL17" s="493">
        <f>'[2]2.1_RebasedTargets_Volume'!AV302</f>
        <v>0</v>
      </c>
      <c r="AM17" s="494">
        <f>'[2]2.1_RebasedTargets_Volume'!AW302</f>
        <v>0</v>
      </c>
      <c r="AN17" s="482"/>
      <c r="AO17" s="493">
        <f>'[2]2.1_RebasedTargets_Volume'!AY302</f>
        <v>0</v>
      </c>
      <c r="AP17" s="493">
        <f>'[2]2.1_RebasedTargets_Volume'!AZ302</f>
        <v>0</v>
      </c>
      <c r="AQ17" s="493">
        <f>'[2]2.1_RebasedTargets_Volume'!BA302</f>
        <v>0</v>
      </c>
      <c r="AR17" s="493">
        <f>'[2]2.1_RebasedTargets_Volume'!BB302</f>
        <v>0</v>
      </c>
      <c r="AS17" s="493">
        <f>'[2]2.1_RebasedTargets_Volume'!BC302</f>
        <v>0</v>
      </c>
      <c r="AT17" s="494">
        <f>'[2]2.1_RebasedTargets_Volume'!BD302</f>
        <v>0</v>
      </c>
      <c r="AU17" s="482"/>
      <c r="AV17" s="493">
        <f>'[2]2.1_RebasedTargets_Volume'!BF302</f>
        <v>0</v>
      </c>
      <c r="AW17" s="493">
        <f>'[2]2.1_RebasedTargets_Volume'!BG302</f>
        <v>0</v>
      </c>
      <c r="AX17" s="493">
        <f>'[2]2.1_RebasedTargets_Volume'!BH302</f>
        <v>0</v>
      </c>
      <c r="AY17" s="493">
        <f>'[2]2.1_RebasedTargets_Volume'!BI302</f>
        <v>0</v>
      </c>
      <c r="AZ17" s="493">
        <f>'[2]2.1_RebasedTargets_Volume'!BJ302</f>
        <v>0</v>
      </c>
      <c r="BA17" s="494">
        <f>'[2]2.1_RebasedTargets_Volume'!BK302</f>
        <v>0</v>
      </c>
      <c r="BB17" s="482"/>
      <c r="BC17" s="493">
        <f>'[2]2.1_RebasedTargets_Volume'!BM302</f>
        <v>0</v>
      </c>
      <c r="BD17" s="493">
        <f>'[2]2.1_RebasedTargets_Volume'!BN302</f>
        <v>0</v>
      </c>
      <c r="BE17" s="493">
        <f>'[2]2.1_RebasedTargets_Volume'!BO302</f>
        <v>0</v>
      </c>
      <c r="BF17" s="493">
        <f>'[2]2.1_RebasedTargets_Volume'!BP302</f>
        <v>0</v>
      </c>
      <c r="BG17" s="493">
        <f>'[2]2.1_RebasedTargets_Volume'!BQ302</f>
        <v>0</v>
      </c>
      <c r="BH17" s="494">
        <f>'[2]2.1_RebasedTargets_Volume'!BR302</f>
        <v>0</v>
      </c>
    </row>
    <row r="18" spans="1:60" ht="25.5" x14ac:dyDescent="0.35">
      <c r="A18" s="495" t="s">
        <v>20</v>
      </c>
      <c r="B18" s="476">
        <v>2</v>
      </c>
      <c r="C18" s="477" t="s">
        <v>63</v>
      </c>
      <c r="D18" s="478" t="s">
        <v>38</v>
      </c>
      <c r="E18" s="496" t="s">
        <v>31</v>
      </c>
      <c r="F18" s="480">
        <f>'[2]2.1_RebasedTargets_Volume'!I303</f>
        <v>1</v>
      </c>
      <c r="G18" s="480">
        <f>'[2]2.1_RebasedTargets_Volume'!J303</f>
        <v>0</v>
      </c>
      <c r="H18" s="480">
        <f>'[2]2.1_RebasedTargets_Volume'!K303</f>
        <v>0</v>
      </c>
      <c r="I18" s="480">
        <f>'[2]2.1_RebasedTargets_Volume'!L303</f>
        <v>0</v>
      </c>
      <c r="J18" s="480">
        <f>'[2]2.1_RebasedTargets_Volume'!M303</f>
        <v>0</v>
      </c>
      <c r="K18" s="481">
        <f>'[2]2.1_RebasedTargets_Volume'!N303</f>
        <v>1</v>
      </c>
      <c r="M18" s="480">
        <f>'[2]2.1_RebasedTargets_Volume'!S303</f>
        <v>0</v>
      </c>
      <c r="N18" s="480">
        <f>'[2]2.1_RebasedTargets_Volume'!T303</f>
        <v>0</v>
      </c>
      <c r="O18" s="480">
        <f>'[2]2.1_RebasedTargets_Volume'!U303</f>
        <v>0</v>
      </c>
      <c r="P18" s="480">
        <f>'[2]2.1_RebasedTargets_Volume'!V303</f>
        <v>0</v>
      </c>
      <c r="Q18" s="480">
        <f>'[2]2.1_RebasedTargets_Volume'!W303</f>
        <v>0</v>
      </c>
      <c r="R18" s="481">
        <f>'[2]2.1_RebasedTargets_Volume'!X303</f>
        <v>0</v>
      </c>
      <c r="T18" s="480">
        <f>'[2]2.1_RebasedTargets_Volume'!AC303</f>
        <v>0</v>
      </c>
      <c r="U18" s="480">
        <f>'[2]2.1_RebasedTargets_Volume'!AD303</f>
        <v>0</v>
      </c>
      <c r="V18" s="480">
        <f>'[2]2.1_RebasedTargets_Volume'!AE303</f>
        <v>0</v>
      </c>
      <c r="W18" s="480">
        <f>'[2]2.1_RebasedTargets_Volume'!AF303</f>
        <v>0</v>
      </c>
      <c r="X18" s="480">
        <f>'[2]2.1_RebasedTargets_Volume'!AG303</f>
        <v>0</v>
      </c>
      <c r="Y18" s="481">
        <f>'[2]2.1_RebasedTargets_Volume'!AH303</f>
        <v>0</v>
      </c>
      <c r="AA18" s="480">
        <f>'[2]2.1_RebasedTargets_Volume'!AK303</f>
        <v>0</v>
      </c>
      <c r="AB18" s="480">
        <f>'[2]2.1_RebasedTargets_Volume'!AL303</f>
        <v>0</v>
      </c>
      <c r="AC18" s="480">
        <f>'[2]2.1_RebasedTargets_Volume'!AM303</f>
        <v>0</v>
      </c>
      <c r="AD18" s="480">
        <f>'[2]2.1_RebasedTargets_Volume'!AN303</f>
        <v>0</v>
      </c>
      <c r="AE18" s="480">
        <f>'[2]2.1_RebasedTargets_Volume'!AO303</f>
        <v>0</v>
      </c>
      <c r="AF18" s="481">
        <f>'[2]2.1_RebasedTargets_Volume'!AP303</f>
        <v>0</v>
      </c>
      <c r="AG18" s="482"/>
      <c r="AH18" s="480">
        <f>'[2]2.1_RebasedTargets_Volume'!AR303</f>
        <v>0</v>
      </c>
      <c r="AI18" s="480">
        <f>'[2]2.1_RebasedTargets_Volume'!AS303</f>
        <v>0</v>
      </c>
      <c r="AJ18" s="480">
        <f>'[2]2.1_RebasedTargets_Volume'!AT303</f>
        <v>0</v>
      </c>
      <c r="AK18" s="480">
        <f>'[2]2.1_RebasedTargets_Volume'!AU303</f>
        <v>0</v>
      </c>
      <c r="AL18" s="480">
        <f>'[2]2.1_RebasedTargets_Volume'!AV303</f>
        <v>0</v>
      </c>
      <c r="AM18" s="481">
        <f>'[2]2.1_RebasedTargets_Volume'!AW303</f>
        <v>0</v>
      </c>
      <c r="AN18" s="482"/>
      <c r="AO18" s="480">
        <f>'[2]2.1_RebasedTargets_Volume'!AY303</f>
        <v>0</v>
      </c>
      <c r="AP18" s="480">
        <f>'[2]2.1_RebasedTargets_Volume'!AZ303</f>
        <v>0</v>
      </c>
      <c r="AQ18" s="480">
        <f>'[2]2.1_RebasedTargets_Volume'!BA303</f>
        <v>0</v>
      </c>
      <c r="AR18" s="480">
        <f>'[2]2.1_RebasedTargets_Volume'!BB303</f>
        <v>0</v>
      </c>
      <c r="AS18" s="480">
        <f>'[2]2.1_RebasedTargets_Volume'!BC303</f>
        <v>0</v>
      </c>
      <c r="AT18" s="481">
        <f>'[2]2.1_RebasedTargets_Volume'!BD303</f>
        <v>0</v>
      </c>
      <c r="AU18" s="482"/>
      <c r="AV18" s="480">
        <f>'[2]2.1_RebasedTargets_Volume'!BF303</f>
        <v>0</v>
      </c>
      <c r="AW18" s="480">
        <f>'[2]2.1_RebasedTargets_Volume'!BG303</f>
        <v>0</v>
      </c>
      <c r="AX18" s="480">
        <f>'[2]2.1_RebasedTargets_Volume'!BH303</f>
        <v>0</v>
      </c>
      <c r="AY18" s="480">
        <f>'[2]2.1_RebasedTargets_Volume'!BI303</f>
        <v>0</v>
      </c>
      <c r="AZ18" s="480">
        <f>'[2]2.1_RebasedTargets_Volume'!BJ303</f>
        <v>0</v>
      </c>
      <c r="BA18" s="481">
        <f>'[2]2.1_RebasedTargets_Volume'!BK303</f>
        <v>0</v>
      </c>
      <c r="BB18" s="482"/>
      <c r="BC18" s="480">
        <f>'[2]2.1_RebasedTargets_Volume'!BM303</f>
        <v>0</v>
      </c>
      <c r="BD18" s="480">
        <f>'[2]2.1_RebasedTargets_Volume'!BN303</f>
        <v>0</v>
      </c>
      <c r="BE18" s="480">
        <f>'[2]2.1_RebasedTargets_Volume'!BO303</f>
        <v>0</v>
      </c>
      <c r="BF18" s="480">
        <f>'[2]2.1_RebasedTargets_Volume'!BP303</f>
        <v>0</v>
      </c>
      <c r="BG18" s="480">
        <f>'[2]2.1_RebasedTargets_Volume'!BQ303</f>
        <v>0</v>
      </c>
      <c r="BH18" s="481">
        <f>'[2]2.1_RebasedTargets_Volume'!BR303</f>
        <v>0</v>
      </c>
    </row>
    <row r="19" spans="1:60" ht="13.15" x14ac:dyDescent="0.35">
      <c r="A19" s="483"/>
      <c r="B19" s="484"/>
      <c r="C19" s="485"/>
      <c r="D19" s="486"/>
      <c r="E19" s="479" t="s">
        <v>32</v>
      </c>
      <c r="F19" s="487">
        <f>'[2]2.1_RebasedTargets_Volume'!I304</f>
        <v>0</v>
      </c>
      <c r="G19" s="487">
        <f>'[2]2.1_RebasedTargets_Volume'!J304</f>
        <v>0</v>
      </c>
      <c r="H19" s="487">
        <f>'[2]2.1_RebasedTargets_Volume'!K304</f>
        <v>0</v>
      </c>
      <c r="I19" s="487">
        <f>'[2]2.1_RebasedTargets_Volume'!L304</f>
        <v>0</v>
      </c>
      <c r="J19" s="487">
        <f>'[2]2.1_RebasedTargets_Volume'!M304</f>
        <v>0</v>
      </c>
      <c r="K19" s="488">
        <f>'[2]2.1_RebasedTargets_Volume'!N304</f>
        <v>0</v>
      </c>
      <c r="M19" s="487">
        <f>'[2]2.1_RebasedTargets_Volume'!S304</f>
        <v>0</v>
      </c>
      <c r="N19" s="487">
        <f>'[2]2.1_RebasedTargets_Volume'!T304</f>
        <v>0</v>
      </c>
      <c r="O19" s="487">
        <f>'[2]2.1_RebasedTargets_Volume'!U304</f>
        <v>0</v>
      </c>
      <c r="P19" s="487">
        <f>'[2]2.1_RebasedTargets_Volume'!V304</f>
        <v>0</v>
      </c>
      <c r="Q19" s="487">
        <f>'[2]2.1_RebasedTargets_Volume'!W304</f>
        <v>0</v>
      </c>
      <c r="R19" s="488">
        <f>'[2]2.1_RebasedTargets_Volume'!X304</f>
        <v>0</v>
      </c>
      <c r="T19" s="487">
        <f>'[2]2.1_RebasedTargets_Volume'!AC304</f>
        <v>0</v>
      </c>
      <c r="U19" s="487">
        <f>'[2]2.1_RebasedTargets_Volume'!AD304</f>
        <v>0</v>
      </c>
      <c r="V19" s="487">
        <f>'[2]2.1_RebasedTargets_Volume'!AE304</f>
        <v>0</v>
      </c>
      <c r="W19" s="487">
        <f>'[2]2.1_RebasedTargets_Volume'!AF304</f>
        <v>0</v>
      </c>
      <c r="X19" s="487">
        <f>'[2]2.1_RebasedTargets_Volume'!AG304</f>
        <v>0</v>
      </c>
      <c r="Y19" s="488">
        <f>'[2]2.1_RebasedTargets_Volume'!AH304</f>
        <v>0</v>
      </c>
      <c r="AA19" s="487">
        <f>'[2]2.1_RebasedTargets_Volume'!AK304</f>
        <v>0</v>
      </c>
      <c r="AB19" s="487">
        <f>'[2]2.1_RebasedTargets_Volume'!AL304</f>
        <v>0</v>
      </c>
      <c r="AC19" s="487">
        <f>'[2]2.1_RebasedTargets_Volume'!AM304</f>
        <v>0</v>
      </c>
      <c r="AD19" s="487">
        <f>'[2]2.1_RebasedTargets_Volume'!AN304</f>
        <v>0</v>
      </c>
      <c r="AE19" s="487">
        <f>'[2]2.1_RebasedTargets_Volume'!AO304</f>
        <v>0</v>
      </c>
      <c r="AF19" s="488">
        <f>'[2]2.1_RebasedTargets_Volume'!AP304</f>
        <v>0</v>
      </c>
      <c r="AG19" s="482"/>
      <c r="AH19" s="487">
        <f>'[2]2.1_RebasedTargets_Volume'!AR304</f>
        <v>0</v>
      </c>
      <c r="AI19" s="487">
        <f>'[2]2.1_RebasedTargets_Volume'!AS304</f>
        <v>0</v>
      </c>
      <c r="AJ19" s="487">
        <f>'[2]2.1_RebasedTargets_Volume'!AT304</f>
        <v>0</v>
      </c>
      <c r="AK19" s="487">
        <f>'[2]2.1_RebasedTargets_Volume'!AU304</f>
        <v>0</v>
      </c>
      <c r="AL19" s="487">
        <f>'[2]2.1_RebasedTargets_Volume'!AV304</f>
        <v>0</v>
      </c>
      <c r="AM19" s="488">
        <f>'[2]2.1_RebasedTargets_Volume'!AW304</f>
        <v>0</v>
      </c>
      <c r="AN19" s="482"/>
      <c r="AO19" s="487">
        <f>'[2]2.1_RebasedTargets_Volume'!AY304</f>
        <v>0</v>
      </c>
      <c r="AP19" s="487">
        <f>'[2]2.1_RebasedTargets_Volume'!AZ304</f>
        <v>0</v>
      </c>
      <c r="AQ19" s="487">
        <f>'[2]2.1_RebasedTargets_Volume'!BA304</f>
        <v>0</v>
      </c>
      <c r="AR19" s="487">
        <f>'[2]2.1_RebasedTargets_Volume'!BB304</f>
        <v>0</v>
      </c>
      <c r="AS19" s="487">
        <f>'[2]2.1_RebasedTargets_Volume'!BC304</f>
        <v>0</v>
      </c>
      <c r="AT19" s="488">
        <f>'[2]2.1_RebasedTargets_Volume'!BD304</f>
        <v>0</v>
      </c>
      <c r="AU19" s="482"/>
      <c r="AV19" s="487">
        <f>'[2]2.1_RebasedTargets_Volume'!BF304</f>
        <v>0</v>
      </c>
      <c r="AW19" s="487">
        <f>'[2]2.1_RebasedTargets_Volume'!BG304</f>
        <v>0</v>
      </c>
      <c r="AX19" s="487">
        <f>'[2]2.1_RebasedTargets_Volume'!BH304</f>
        <v>0</v>
      </c>
      <c r="AY19" s="487">
        <f>'[2]2.1_RebasedTargets_Volume'!BI304</f>
        <v>0</v>
      </c>
      <c r="AZ19" s="487">
        <f>'[2]2.1_RebasedTargets_Volume'!BJ304</f>
        <v>0</v>
      </c>
      <c r="BA19" s="488">
        <f>'[2]2.1_RebasedTargets_Volume'!BK304</f>
        <v>0</v>
      </c>
      <c r="BB19" s="482"/>
      <c r="BC19" s="487">
        <f>'[2]2.1_RebasedTargets_Volume'!BM304</f>
        <v>0</v>
      </c>
      <c r="BD19" s="487">
        <f>'[2]2.1_RebasedTargets_Volume'!BN304</f>
        <v>0</v>
      </c>
      <c r="BE19" s="487">
        <f>'[2]2.1_RebasedTargets_Volume'!BO304</f>
        <v>0</v>
      </c>
      <c r="BF19" s="487">
        <f>'[2]2.1_RebasedTargets_Volume'!BP304</f>
        <v>0</v>
      </c>
      <c r="BG19" s="487">
        <f>'[2]2.1_RebasedTargets_Volume'!BQ304</f>
        <v>0</v>
      </c>
      <c r="BH19" s="488">
        <f>'[2]2.1_RebasedTargets_Volume'!BR304</f>
        <v>0</v>
      </c>
    </row>
    <row r="20" spans="1:60" ht="13.15" x14ac:dyDescent="0.35">
      <c r="A20" s="483"/>
      <c r="B20" s="484"/>
      <c r="C20" s="485"/>
      <c r="D20" s="486"/>
      <c r="E20" s="479" t="s">
        <v>33</v>
      </c>
      <c r="F20" s="487">
        <f>'[2]2.1_RebasedTargets_Volume'!I305</f>
        <v>0</v>
      </c>
      <c r="G20" s="487">
        <f>'[2]2.1_RebasedTargets_Volume'!J305</f>
        <v>0</v>
      </c>
      <c r="H20" s="487">
        <f>'[2]2.1_RebasedTargets_Volume'!K305</f>
        <v>0</v>
      </c>
      <c r="I20" s="487">
        <f>'[2]2.1_RebasedTargets_Volume'!L305</f>
        <v>0</v>
      </c>
      <c r="J20" s="487">
        <f>'[2]2.1_RebasedTargets_Volume'!M305</f>
        <v>0</v>
      </c>
      <c r="K20" s="488">
        <f>'[2]2.1_RebasedTargets_Volume'!N305</f>
        <v>0</v>
      </c>
      <c r="M20" s="487">
        <f>'[2]2.1_RebasedTargets_Volume'!S305</f>
        <v>0</v>
      </c>
      <c r="N20" s="487">
        <f>'[2]2.1_RebasedTargets_Volume'!T305</f>
        <v>0</v>
      </c>
      <c r="O20" s="487">
        <f>'[2]2.1_RebasedTargets_Volume'!U305</f>
        <v>0</v>
      </c>
      <c r="P20" s="487">
        <f>'[2]2.1_RebasedTargets_Volume'!V305</f>
        <v>0</v>
      </c>
      <c r="Q20" s="487">
        <f>'[2]2.1_RebasedTargets_Volume'!W305</f>
        <v>0</v>
      </c>
      <c r="R20" s="488">
        <f>'[2]2.1_RebasedTargets_Volume'!X305</f>
        <v>0</v>
      </c>
      <c r="T20" s="487">
        <f>'[2]2.1_RebasedTargets_Volume'!AC305</f>
        <v>0</v>
      </c>
      <c r="U20" s="487">
        <f>'[2]2.1_RebasedTargets_Volume'!AD305</f>
        <v>0</v>
      </c>
      <c r="V20" s="487">
        <f>'[2]2.1_RebasedTargets_Volume'!AE305</f>
        <v>0</v>
      </c>
      <c r="W20" s="487">
        <f>'[2]2.1_RebasedTargets_Volume'!AF305</f>
        <v>0</v>
      </c>
      <c r="X20" s="487">
        <f>'[2]2.1_RebasedTargets_Volume'!AG305</f>
        <v>0</v>
      </c>
      <c r="Y20" s="488">
        <f>'[2]2.1_RebasedTargets_Volume'!AH305</f>
        <v>0</v>
      </c>
      <c r="AA20" s="487">
        <f>'[2]2.1_RebasedTargets_Volume'!AK305</f>
        <v>0</v>
      </c>
      <c r="AB20" s="487">
        <f>'[2]2.1_RebasedTargets_Volume'!AL305</f>
        <v>0</v>
      </c>
      <c r="AC20" s="487">
        <f>'[2]2.1_RebasedTargets_Volume'!AM305</f>
        <v>0</v>
      </c>
      <c r="AD20" s="487">
        <f>'[2]2.1_RebasedTargets_Volume'!AN305</f>
        <v>0</v>
      </c>
      <c r="AE20" s="487">
        <f>'[2]2.1_RebasedTargets_Volume'!AO305</f>
        <v>0</v>
      </c>
      <c r="AF20" s="488">
        <f>'[2]2.1_RebasedTargets_Volume'!AP305</f>
        <v>0</v>
      </c>
      <c r="AG20" s="482"/>
      <c r="AH20" s="487">
        <f>'[2]2.1_RebasedTargets_Volume'!AR305</f>
        <v>0</v>
      </c>
      <c r="AI20" s="487">
        <f>'[2]2.1_RebasedTargets_Volume'!AS305</f>
        <v>0</v>
      </c>
      <c r="AJ20" s="487">
        <f>'[2]2.1_RebasedTargets_Volume'!AT305</f>
        <v>0</v>
      </c>
      <c r="AK20" s="487">
        <f>'[2]2.1_RebasedTargets_Volume'!AU305</f>
        <v>0</v>
      </c>
      <c r="AL20" s="487">
        <f>'[2]2.1_RebasedTargets_Volume'!AV305</f>
        <v>0</v>
      </c>
      <c r="AM20" s="488">
        <f>'[2]2.1_RebasedTargets_Volume'!AW305</f>
        <v>0</v>
      </c>
      <c r="AN20" s="482"/>
      <c r="AO20" s="487">
        <f>'[2]2.1_RebasedTargets_Volume'!AY305</f>
        <v>0</v>
      </c>
      <c r="AP20" s="487">
        <f>'[2]2.1_RebasedTargets_Volume'!AZ305</f>
        <v>0</v>
      </c>
      <c r="AQ20" s="487">
        <f>'[2]2.1_RebasedTargets_Volume'!BA305</f>
        <v>0</v>
      </c>
      <c r="AR20" s="487">
        <f>'[2]2.1_RebasedTargets_Volume'!BB305</f>
        <v>0</v>
      </c>
      <c r="AS20" s="487">
        <f>'[2]2.1_RebasedTargets_Volume'!BC305</f>
        <v>0</v>
      </c>
      <c r="AT20" s="488">
        <f>'[2]2.1_RebasedTargets_Volume'!BD305</f>
        <v>0</v>
      </c>
      <c r="AU20" s="482"/>
      <c r="AV20" s="487">
        <f>'[2]2.1_RebasedTargets_Volume'!BF305</f>
        <v>0</v>
      </c>
      <c r="AW20" s="487">
        <f>'[2]2.1_RebasedTargets_Volume'!BG305</f>
        <v>0</v>
      </c>
      <c r="AX20" s="487">
        <f>'[2]2.1_RebasedTargets_Volume'!BH305</f>
        <v>0</v>
      </c>
      <c r="AY20" s="487">
        <f>'[2]2.1_RebasedTargets_Volume'!BI305</f>
        <v>0</v>
      </c>
      <c r="AZ20" s="487">
        <f>'[2]2.1_RebasedTargets_Volume'!BJ305</f>
        <v>0</v>
      </c>
      <c r="BA20" s="488">
        <f>'[2]2.1_RebasedTargets_Volume'!BK305</f>
        <v>0</v>
      </c>
      <c r="BB20" s="482"/>
      <c r="BC20" s="487">
        <f>'[2]2.1_RebasedTargets_Volume'!BM305</f>
        <v>0</v>
      </c>
      <c r="BD20" s="487">
        <f>'[2]2.1_RebasedTargets_Volume'!BN305</f>
        <v>0</v>
      </c>
      <c r="BE20" s="487">
        <f>'[2]2.1_RebasedTargets_Volume'!BO305</f>
        <v>0</v>
      </c>
      <c r="BF20" s="487">
        <f>'[2]2.1_RebasedTargets_Volume'!BP305</f>
        <v>0</v>
      </c>
      <c r="BG20" s="487">
        <f>'[2]2.1_RebasedTargets_Volume'!BQ305</f>
        <v>0</v>
      </c>
      <c r="BH20" s="488">
        <f>'[2]2.1_RebasedTargets_Volume'!BR305</f>
        <v>0</v>
      </c>
    </row>
    <row r="21" spans="1:60" ht="13.5" thickBot="1" x14ac:dyDescent="0.4">
      <c r="A21" s="483"/>
      <c r="B21" s="489"/>
      <c r="C21" s="490"/>
      <c r="D21" s="491"/>
      <c r="E21" s="492" t="s">
        <v>34</v>
      </c>
      <c r="F21" s="493">
        <f>'[2]2.1_RebasedTargets_Volume'!I306</f>
        <v>1</v>
      </c>
      <c r="G21" s="493">
        <f>'[2]2.1_RebasedTargets_Volume'!J306</f>
        <v>1</v>
      </c>
      <c r="H21" s="493">
        <f>'[2]2.1_RebasedTargets_Volume'!K306</f>
        <v>0</v>
      </c>
      <c r="I21" s="493">
        <f>'[2]2.1_RebasedTargets_Volume'!L306</f>
        <v>0</v>
      </c>
      <c r="J21" s="493">
        <f>'[2]2.1_RebasedTargets_Volume'!M306</f>
        <v>0</v>
      </c>
      <c r="K21" s="494">
        <f>'[2]2.1_RebasedTargets_Volume'!N306</f>
        <v>0</v>
      </c>
      <c r="M21" s="493">
        <f>'[2]2.1_RebasedTargets_Volume'!S306</f>
        <v>2</v>
      </c>
      <c r="N21" s="493">
        <f>'[2]2.1_RebasedTargets_Volume'!T306</f>
        <v>1</v>
      </c>
      <c r="O21" s="493">
        <f>'[2]2.1_RebasedTargets_Volume'!U306</f>
        <v>0</v>
      </c>
      <c r="P21" s="493">
        <f>'[2]2.1_RebasedTargets_Volume'!V306</f>
        <v>1</v>
      </c>
      <c r="Q21" s="493">
        <f>'[2]2.1_RebasedTargets_Volume'!W306</f>
        <v>0</v>
      </c>
      <c r="R21" s="494">
        <f>'[2]2.1_RebasedTargets_Volume'!X306</f>
        <v>0</v>
      </c>
      <c r="T21" s="493">
        <f>'[2]2.1_RebasedTargets_Volume'!AC306</f>
        <v>2</v>
      </c>
      <c r="U21" s="493">
        <f>'[2]2.1_RebasedTargets_Volume'!AD306</f>
        <v>0</v>
      </c>
      <c r="V21" s="493">
        <f>'[2]2.1_RebasedTargets_Volume'!AE306</f>
        <v>0</v>
      </c>
      <c r="W21" s="493">
        <f>'[2]2.1_RebasedTargets_Volume'!AF306</f>
        <v>0</v>
      </c>
      <c r="X21" s="493">
        <f>'[2]2.1_RebasedTargets_Volume'!AG306</f>
        <v>0</v>
      </c>
      <c r="Y21" s="494">
        <f>'[2]2.1_RebasedTargets_Volume'!AH306</f>
        <v>2</v>
      </c>
      <c r="AA21" s="493">
        <f>'[2]2.1_RebasedTargets_Volume'!AK306</f>
        <v>2</v>
      </c>
      <c r="AB21" s="493">
        <f>'[2]2.1_RebasedTargets_Volume'!AL306</f>
        <v>0</v>
      </c>
      <c r="AC21" s="493">
        <f>'[2]2.1_RebasedTargets_Volume'!AM306</f>
        <v>0</v>
      </c>
      <c r="AD21" s="493">
        <f>'[2]2.1_RebasedTargets_Volume'!AN306</f>
        <v>0</v>
      </c>
      <c r="AE21" s="493">
        <f>'[2]2.1_RebasedTargets_Volume'!AO306</f>
        <v>0</v>
      </c>
      <c r="AF21" s="494">
        <f>'[2]2.1_RebasedTargets_Volume'!AP306</f>
        <v>-2</v>
      </c>
      <c r="AG21" s="482"/>
      <c r="AH21" s="493">
        <f>'[2]2.1_RebasedTargets_Volume'!AR306</f>
        <v>0</v>
      </c>
      <c r="AI21" s="493">
        <f>'[2]2.1_RebasedTargets_Volume'!AS306</f>
        <v>0</v>
      </c>
      <c r="AJ21" s="493">
        <f>'[2]2.1_RebasedTargets_Volume'!AT306</f>
        <v>0</v>
      </c>
      <c r="AK21" s="493">
        <f>'[2]2.1_RebasedTargets_Volume'!AU306</f>
        <v>0</v>
      </c>
      <c r="AL21" s="493">
        <f>'[2]2.1_RebasedTargets_Volume'!AV306</f>
        <v>0</v>
      </c>
      <c r="AM21" s="494">
        <f>'[2]2.1_RebasedTargets_Volume'!AW306</f>
        <v>0</v>
      </c>
      <c r="AN21" s="482"/>
      <c r="AO21" s="493">
        <f>'[2]2.1_RebasedTargets_Volume'!AY306</f>
        <v>2</v>
      </c>
      <c r="AP21" s="493">
        <f>'[2]2.1_RebasedTargets_Volume'!AZ306</f>
        <v>0</v>
      </c>
      <c r="AQ21" s="493">
        <f>'[2]2.1_RebasedTargets_Volume'!BA306</f>
        <v>0</v>
      </c>
      <c r="AR21" s="493">
        <f>'[2]2.1_RebasedTargets_Volume'!BB306</f>
        <v>0</v>
      </c>
      <c r="AS21" s="493">
        <f>'[2]2.1_RebasedTargets_Volume'!BC306</f>
        <v>0</v>
      </c>
      <c r="AT21" s="494">
        <f>'[2]2.1_RebasedTargets_Volume'!BD306</f>
        <v>-2</v>
      </c>
      <c r="AU21" s="482"/>
      <c r="AV21" s="493">
        <f>'[2]2.1_RebasedTargets_Volume'!BF306</f>
        <v>0</v>
      </c>
      <c r="AW21" s="493">
        <f>'[2]2.1_RebasedTargets_Volume'!BG306</f>
        <v>0</v>
      </c>
      <c r="AX21" s="493">
        <f>'[2]2.1_RebasedTargets_Volume'!BH306</f>
        <v>0</v>
      </c>
      <c r="AY21" s="493">
        <f>'[2]2.1_RebasedTargets_Volume'!BI306</f>
        <v>0</v>
      </c>
      <c r="AZ21" s="493">
        <f>'[2]2.1_RebasedTargets_Volume'!BJ306</f>
        <v>0</v>
      </c>
      <c r="BA21" s="494">
        <f>'[2]2.1_RebasedTargets_Volume'!BK306</f>
        <v>0</v>
      </c>
      <c r="BB21" s="482"/>
      <c r="BC21" s="493">
        <f>'[2]2.1_RebasedTargets_Volume'!BM306</f>
        <v>0</v>
      </c>
      <c r="BD21" s="493">
        <f>'[2]2.1_RebasedTargets_Volume'!BN306</f>
        <v>0</v>
      </c>
      <c r="BE21" s="493">
        <f>'[2]2.1_RebasedTargets_Volume'!BO306</f>
        <v>0</v>
      </c>
      <c r="BF21" s="493">
        <f>'[2]2.1_RebasedTargets_Volume'!BP306</f>
        <v>0</v>
      </c>
      <c r="BG21" s="493">
        <f>'[2]2.1_RebasedTargets_Volume'!BQ306</f>
        <v>0</v>
      </c>
      <c r="BH21" s="494">
        <f>'[2]2.1_RebasedTargets_Volume'!BR306</f>
        <v>0</v>
      </c>
    </row>
    <row r="22" spans="1:60" ht="25.5" x14ac:dyDescent="0.35">
      <c r="A22" s="495" t="s">
        <v>20</v>
      </c>
      <c r="B22" s="476">
        <v>7</v>
      </c>
      <c r="C22" s="477" t="s">
        <v>11</v>
      </c>
      <c r="D22" s="478" t="s">
        <v>36</v>
      </c>
      <c r="E22" s="496" t="s">
        <v>31</v>
      </c>
      <c r="F22" s="480">
        <f>'[2]2.1_RebasedTargets_Volume'!I307</f>
        <v>0</v>
      </c>
      <c r="G22" s="480">
        <f>'[2]2.1_RebasedTargets_Volume'!J307</f>
        <v>0</v>
      </c>
      <c r="H22" s="480">
        <f>'[2]2.1_RebasedTargets_Volume'!K307</f>
        <v>0</v>
      </c>
      <c r="I22" s="480">
        <f>'[2]2.1_RebasedTargets_Volume'!L307</f>
        <v>0</v>
      </c>
      <c r="J22" s="480">
        <f>'[2]2.1_RebasedTargets_Volume'!M307</f>
        <v>0</v>
      </c>
      <c r="K22" s="481">
        <f>'[2]2.1_RebasedTargets_Volume'!N307</f>
        <v>0</v>
      </c>
      <c r="M22" s="480">
        <f>'[2]2.1_RebasedTargets_Volume'!S307</f>
        <v>0</v>
      </c>
      <c r="N22" s="480">
        <f>'[2]2.1_RebasedTargets_Volume'!T307</f>
        <v>0</v>
      </c>
      <c r="O22" s="480">
        <f>'[2]2.1_RebasedTargets_Volume'!U307</f>
        <v>0</v>
      </c>
      <c r="P22" s="480">
        <f>'[2]2.1_RebasedTargets_Volume'!V307</f>
        <v>0</v>
      </c>
      <c r="Q22" s="480">
        <f>'[2]2.1_RebasedTargets_Volume'!W307</f>
        <v>0</v>
      </c>
      <c r="R22" s="481">
        <f>'[2]2.1_RebasedTargets_Volume'!X307</f>
        <v>0</v>
      </c>
      <c r="T22" s="480">
        <f>'[2]2.1_RebasedTargets_Volume'!AC307</f>
        <v>0</v>
      </c>
      <c r="U22" s="480">
        <f>'[2]2.1_RebasedTargets_Volume'!AD307</f>
        <v>0</v>
      </c>
      <c r="V22" s="480">
        <f>'[2]2.1_RebasedTargets_Volume'!AE307</f>
        <v>0</v>
      </c>
      <c r="W22" s="480">
        <f>'[2]2.1_RebasedTargets_Volume'!AF307</f>
        <v>0</v>
      </c>
      <c r="X22" s="480">
        <f>'[2]2.1_RebasedTargets_Volume'!AG307</f>
        <v>0</v>
      </c>
      <c r="Y22" s="481">
        <f>'[2]2.1_RebasedTargets_Volume'!AH307</f>
        <v>0</v>
      </c>
      <c r="AA22" s="480">
        <f>'[2]2.1_RebasedTargets_Volume'!AK307</f>
        <v>0</v>
      </c>
      <c r="AB22" s="480">
        <f>'[2]2.1_RebasedTargets_Volume'!AL307</f>
        <v>0</v>
      </c>
      <c r="AC22" s="480">
        <f>'[2]2.1_RebasedTargets_Volume'!AM307</f>
        <v>0</v>
      </c>
      <c r="AD22" s="480">
        <f>'[2]2.1_RebasedTargets_Volume'!AN307</f>
        <v>0</v>
      </c>
      <c r="AE22" s="480">
        <f>'[2]2.1_RebasedTargets_Volume'!AO307</f>
        <v>0</v>
      </c>
      <c r="AF22" s="481">
        <f>'[2]2.1_RebasedTargets_Volume'!AP307</f>
        <v>0</v>
      </c>
      <c r="AG22" s="482"/>
      <c r="AH22" s="480">
        <f>'[2]2.1_RebasedTargets_Volume'!AR307</f>
        <v>0</v>
      </c>
      <c r="AI22" s="480">
        <f>'[2]2.1_RebasedTargets_Volume'!AS307</f>
        <v>0</v>
      </c>
      <c r="AJ22" s="480">
        <f>'[2]2.1_RebasedTargets_Volume'!AT307</f>
        <v>0</v>
      </c>
      <c r="AK22" s="480">
        <f>'[2]2.1_RebasedTargets_Volume'!AU307</f>
        <v>0</v>
      </c>
      <c r="AL22" s="480">
        <f>'[2]2.1_RebasedTargets_Volume'!AV307</f>
        <v>0</v>
      </c>
      <c r="AM22" s="481">
        <f>'[2]2.1_RebasedTargets_Volume'!AW307</f>
        <v>0</v>
      </c>
      <c r="AN22" s="482"/>
      <c r="AO22" s="480">
        <f>'[2]2.1_RebasedTargets_Volume'!AY307</f>
        <v>0</v>
      </c>
      <c r="AP22" s="480">
        <f>'[2]2.1_RebasedTargets_Volume'!AZ307</f>
        <v>0</v>
      </c>
      <c r="AQ22" s="480">
        <f>'[2]2.1_RebasedTargets_Volume'!BA307</f>
        <v>0</v>
      </c>
      <c r="AR22" s="480">
        <f>'[2]2.1_RebasedTargets_Volume'!BB307</f>
        <v>0</v>
      </c>
      <c r="AS22" s="480">
        <f>'[2]2.1_RebasedTargets_Volume'!BC307</f>
        <v>0</v>
      </c>
      <c r="AT22" s="481">
        <f>'[2]2.1_RebasedTargets_Volume'!BD307</f>
        <v>0</v>
      </c>
      <c r="AU22" s="482"/>
      <c r="AV22" s="480">
        <f>'[2]2.1_RebasedTargets_Volume'!BF307</f>
        <v>0</v>
      </c>
      <c r="AW22" s="480">
        <f>'[2]2.1_RebasedTargets_Volume'!BG307</f>
        <v>0</v>
      </c>
      <c r="AX22" s="480">
        <f>'[2]2.1_RebasedTargets_Volume'!BH307</f>
        <v>0</v>
      </c>
      <c r="AY22" s="480">
        <f>'[2]2.1_RebasedTargets_Volume'!BI307</f>
        <v>0</v>
      </c>
      <c r="AZ22" s="480">
        <f>'[2]2.1_RebasedTargets_Volume'!BJ307</f>
        <v>0</v>
      </c>
      <c r="BA22" s="481">
        <f>'[2]2.1_RebasedTargets_Volume'!BK307</f>
        <v>0</v>
      </c>
      <c r="BB22" s="482"/>
      <c r="BC22" s="480">
        <f>'[2]2.1_RebasedTargets_Volume'!BM307</f>
        <v>0</v>
      </c>
      <c r="BD22" s="480">
        <f>'[2]2.1_RebasedTargets_Volume'!BN307</f>
        <v>0</v>
      </c>
      <c r="BE22" s="480">
        <f>'[2]2.1_RebasedTargets_Volume'!BO307</f>
        <v>0</v>
      </c>
      <c r="BF22" s="480">
        <f>'[2]2.1_RebasedTargets_Volume'!BP307</f>
        <v>0</v>
      </c>
      <c r="BG22" s="480">
        <f>'[2]2.1_RebasedTargets_Volume'!BQ307</f>
        <v>0</v>
      </c>
      <c r="BH22" s="481">
        <f>'[2]2.1_RebasedTargets_Volume'!BR307</f>
        <v>0</v>
      </c>
    </row>
    <row r="23" spans="1:60" ht="13.15" x14ac:dyDescent="0.35">
      <c r="A23" s="483"/>
      <c r="B23" s="484"/>
      <c r="C23" s="485"/>
      <c r="D23" s="486"/>
      <c r="E23" s="479" t="s">
        <v>32</v>
      </c>
      <c r="F23" s="487">
        <f>'[2]2.1_RebasedTargets_Volume'!I308</f>
        <v>0</v>
      </c>
      <c r="G23" s="487">
        <f>'[2]2.1_RebasedTargets_Volume'!J308</f>
        <v>0</v>
      </c>
      <c r="H23" s="487">
        <f>'[2]2.1_RebasedTargets_Volume'!K308</f>
        <v>0</v>
      </c>
      <c r="I23" s="487">
        <f>'[2]2.1_RebasedTargets_Volume'!L308</f>
        <v>0</v>
      </c>
      <c r="J23" s="487">
        <f>'[2]2.1_RebasedTargets_Volume'!M308</f>
        <v>0</v>
      </c>
      <c r="K23" s="488">
        <f>'[2]2.1_RebasedTargets_Volume'!N308</f>
        <v>0</v>
      </c>
      <c r="M23" s="487">
        <f>'[2]2.1_RebasedTargets_Volume'!S308</f>
        <v>0</v>
      </c>
      <c r="N23" s="487">
        <f>'[2]2.1_RebasedTargets_Volume'!T308</f>
        <v>0</v>
      </c>
      <c r="O23" s="487">
        <f>'[2]2.1_RebasedTargets_Volume'!U308</f>
        <v>0</v>
      </c>
      <c r="P23" s="487">
        <f>'[2]2.1_RebasedTargets_Volume'!V308</f>
        <v>0</v>
      </c>
      <c r="Q23" s="487">
        <f>'[2]2.1_RebasedTargets_Volume'!W308</f>
        <v>0</v>
      </c>
      <c r="R23" s="488">
        <f>'[2]2.1_RebasedTargets_Volume'!X308</f>
        <v>0</v>
      </c>
      <c r="T23" s="487">
        <f>'[2]2.1_RebasedTargets_Volume'!AC308</f>
        <v>0</v>
      </c>
      <c r="U23" s="487">
        <f>'[2]2.1_RebasedTargets_Volume'!AD308</f>
        <v>0</v>
      </c>
      <c r="V23" s="487">
        <f>'[2]2.1_RebasedTargets_Volume'!AE308</f>
        <v>0</v>
      </c>
      <c r="W23" s="487">
        <f>'[2]2.1_RebasedTargets_Volume'!AF308</f>
        <v>0</v>
      </c>
      <c r="X23" s="487">
        <f>'[2]2.1_RebasedTargets_Volume'!AG308</f>
        <v>0</v>
      </c>
      <c r="Y23" s="488">
        <f>'[2]2.1_RebasedTargets_Volume'!AH308</f>
        <v>0</v>
      </c>
      <c r="AA23" s="487">
        <f>'[2]2.1_RebasedTargets_Volume'!AK308</f>
        <v>0</v>
      </c>
      <c r="AB23" s="487">
        <f>'[2]2.1_RebasedTargets_Volume'!AL308</f>
        <v>0</v>
      </c>
      <c r="AC23" s="487">
        <f>'[2]2.1_RebasedTargets_Volume'!AM308</f>
        <v>0</v>
      </c>
      <c r="AD23" s="487">
        <f>'[2]2.1_RebasedTargets_Volume'!AN308</f>
        <v>0</v>
      </c>
      <c r="AE23" s="487">
        <f>'[2]2.1_RebasedTargets_Volume'!AO308</f>
        <v>0</v>
      </c>
      <c r="AF23" s="488">
        <f>'[2]2.1_RebasedTargets_Volume'!AP308</f>
        <v>0</v>
      </c>
      <c r="AG23" s="482"/>
      <c r="AH23" s="487">
        <f>'[2]2.1_RebasedTargets_Volume'!AR308</f>
        <v>0</v>
      </c>
      <c r="AI23" s="487">
        <f>'[2]2.1_RebasedTargets_Volume'!AS308</f>
        <v>0</v>
      </c>
      <c r="AJ23" s="487">
        <f>'[2]2.1_RebasedTargets_Volume'!AT308</f>
        <v>0</v>
      </c>
      <c r="AK23" s="487">
        <f>'[2]2.1_RebasedTargets_Volume'!AU308</f>
        <v>0</v>
      </c>
      <c r="AL23" s="487">
        <f>'[2]2.1_RebasedTargets_Volume'!AV308</f>
        <v>0</v>
      </c>
      <c r="AM23" s="488">
        <f>'[2]2.1_RebasedTargets_Volume'!AW308</f>
        <v>0</v>
      </c>
      <c r="AN23" s="482"/>
      <c r="AO23" s="487">
        <f>'[2]2.1_RebasedTargets_Volume'!AY308</f>
        <v>0</v>
      </c>
      <c r="AP23" s="487">
        <f>'[2]2.1_RebasedTargets_Volume'!AZ308</f>
        <v>0</v>
      </c>
      <c r="AQ23" s="487">
        <f>'[2]2.1_RebasedTargets_Volume'!BA308</f>
        <v>0</v>
      </c>
      <c r="AR23" s="487">
        <f>'[2]2.1_RebasedTargets_Volume'!BB308</f>
        <v>0</v>
      </c>
      <c r="AS23" s="487">
        <f>'[2]2.1_RebasedTargets_Volume'!BC308</f>
        <v>0</v>
      </c>
      <c r="AT23" s="488">
        <f>'[2]2.1_RebasedTargets_Volume'!BD308</f>
        <v>0</v>
      </c>
      <c r="AU23" s="482"/>
      <c r="AV23" s="487">
        <f>'[2]2.1_RebasedTargets_Volume'!BF308</f>
        <v>0</v>
      </c>
      <c r="AW23" s="487">
        <f>'[2]2.1_RebasedTargets_Volume'!BG308</f>
        <v>0</v>
      </c>
      <c r="AX23" s="487">
        <f>'[2]2.1_RebasedTargets_Volume'!BH308</f>
        <v>0</v>
      </c>
      <c r="AY23" s="487">
        <f>'[2]2.1_RebasedTargets_Volume'!BI308</f>
        <v>0</v>
      </c>
      <c r="AZ23" s="487">
        <f>'[2]2.1_RebasedTargets_Volume'!BJ308</f>
        <v>0</v>
      </c>
      <c r="BA23" s="488">
        <f>'[2]2.1_RebasedTargets_Volume'!BK308</f>
        <v>0</v>
      </c>
      <c r="BB23" s="482"/>
      <c r="BC23" s="487">
        <f>'[2]2.1_RebasedTargets_Volume'!BM308</f>
        <v>0</v>
      </c>
      <c r="BD23" s="487">
        <f>'[2]2.1_RebasedTargets_Volume'!BN308</f>
        <v>0</v>
      </c>
      <c r="BE23" s="487">
        <f>'[2]2.1_RebasedTargets_Volume'!BO308</f>
        <v>0</v>
      </c>
      <c r="BF23" s="487">
        <f>'[2]2.1_RebasedTargets_Volume'!BP308</f>
        <v>0</v>
      </c>
      <c r="BG23" s="487">
        <f>'[2]2.1_RebasedTargets_Volume'!BQ308</f>
        <v>0</v>
      </c>
      <c r="BH23" s="488">
        <f>'[2]2.1_RebasedTargets_Volume'!BR308</f>
        <v>0</v>
      </c>
    </row>
    <row r="24" spans="1:60" ht="13.15" x14ac:dyDescent="0.35">
      <c r="A24" s="483"/>
      <c r="B24" s="484"/>
      <c r="C24" s="485"/>
      <c r="D24" s="486"/>
      <c r="E24" s="479" t="s">
        <v>33</v>
      </c>
      <c r="F24" s="487">
        <f>'[2]2.1_RebasedTargets_Volume'!I309</f>
        <v>0</v>
      </c>
      <c r="G24" s="487">
        <f>'[2]2.1_RebasedTargets_Volume'!J309</f>
        <v>0</v>
      </c>
      <c r="H24" s="487">
        <f>'[2]2.1_RebasedTargets_Volume'!K309</f>
        <v>0</v>
      </c>
      <c r="I24" s="487">
        <f>'[2]2.1_RebasedTargets_Volume'!L309</f>
        <v>0</v>
      </c>
      <c r="J24" s="487">
        <f>'[2]2.1_RebasedTargets_Volume'!M309</f>
        <v>0</v>
      </c>
      <c r="K24" s="488">
        <f>'[2]2.1_RebasedTargets_Volume'!N309</f>
        <v>0</v>
      </c>
      <c r="M24" s="487">
        <f>'[2]2.1_RebasedTargets_Volume'!S309</f>
        <v>0</v>
      </c>
      <c r="N24" s="487">
        <f>'[2]2.1_RebasedTargets_Volume'!T309</f>
        <v>0</v>
      </c>
      <c r="O24" s="487">
        <f>'[2]2.1_RebasedTargets_Volume'!U309</f>
        <v>0</v>
      </c>
      <c r="P24" s="487">
        <f>'[2]2.1_RebasedTargets_Volume'!V309</f>
        <v>0</v>
      </c>
      <c r="Q24" s="487">
        <f>'[2]2.1_RebasedTargets_Volume'!W309</f>
        <v>0</v>
      </c>
      <c r="R24" s="488">
        <f>'[2]2.1_RebasedTargets_Volume'!X309</f>
        <v>0</v>
      </c>
      <c r="T24" s="487">
        <f>'[2]2.1_RebasedTargets_Volume'!AC309</f>
        <v>0</v>
      </c>
      <c r="U24" s="487">
        <f>'[2]2.1_RebasedTargets_Volume'!AD309</f>
        <v>0</v>
      </c>
      <c r="V24" s="487">
        <f>'[2]2.1_RebasedTargets_Volume'!AE309</f>
        <v>0</v>
      </c>
      <c r="W24" s="487">
        <f>'[2]2.1_RebasedTargets_Volume'!AF309</f>
        <v>0</v>
      </c>
      <c r="X24" s="487">
        <f>'[2]2.1_RebasedTargets_Volume'!AG309</f>
        <v>0</v>
      </c>
      <c r="Y24" s="488">
        <f>'[2]2.1_RebasedTargets_Volume'!AH309</f>
        <v>0</v>
      </c>
      <c r="AA24" s="487">
        <f>'[2]2.1_RebasedTargets_Volume'!AK309</f>
        <v>0</v>
      </c>
      <c r="AB24" s="487">
        <f>'[2]2.1_RebasedTargets_Volume'!AL309</f>
        <v>0</v>
      </c>
      <c r="AC24" s="487">
        <f>'[2]2.1_RebasedTargets_Volume'!AM309</f>
        <v>0</v>
      </c>
      <c r="AD24" s="487">
        <f>'[2]2.1_RebasedTargets_Volume'!AN309</f>
        <v>0</v>
      </c>
      <c r="AE24" s="487">
        <f>'[2]2.1_RebasedTargets_Volume'!AO309</f>
        <v>0</v>
      </c>
      <c r="AF24" s="488">
        <f>'[2]2.1_RebasedTargets_Volume'!AP309</f>
        <v>0</v>
      </c>
      <c r="AG24" s="482"/>
      <c r="AH24" s="487">
        <f>'[2]2.1_RebasedTargets_Volume'!AR309</f>
        <v>0</v>
      </c>
      <c r="AI24" s="487">
        <f>'[2]2.1_RebasedTargets_Volume'!AS309</f>
        <v>0</v>
      </c>
      <c r="AJ24" s="487">
        <f>'[2]2.1_RebasedTargets_Volume'!AT309</f>
        <v>0</v>
      </c>
      <c r="AK24" s="487">
        <f>'[2]2.1_RebasedTargets_Volume'!AU309</f>
        <v>0</v>
      </c>
      <c r="AL24" s="487">
        <f>'[2]2.1_RebasedTargets_Volume'!AV309</f>
        <v>0</v>
      </c>
      <c r="AM24" s="488">
        <f>'[2]2.1_RebasedTargets_Volume'!AW309</f>
        <v>0</v>
      </c>
      <c r="AN24" s="482"/>
      <c r="AO24" s="487">
        <f>'[2]2.1_RebasedTargets_Volume'!AY309</f>
        <v>0</v>
      </c>
      <c r="AP24" s="487">
        <f>'[2]2.1_RebasedTargets_Volume'!AZ309</f>
        <v>0</v>
      </c>
      <c r="AQ24" s="487">
        <f>'[2]2.1_RebasedTargets_Volume'!BA309</f>
        <v>0</v>
      </c>
      <c r="AR24" s="487">
        <f>'[2]2.1_RebasedTargets_Volume'!BB309</f>
        <v>0</v>
      </c>
      <c r="AS24" s="487">
        <f>'[2]2.1_RebasedTargets_Volume'!BC309</f>
        <v>0</v>
      </c>
      <c r="AT24" s="488">
        <f>'[2]2.1_RebasedTargets_Volume'!BD309</f>
        <v>0</v>
      </c>
      <c r="AU24" s="482"/>
      <c r="AV24" s="487">
        <f>'[2]2.1_RebasedTargets_Volume'!BF309</f>
        <v>0</v>
      </c>
      <c r="AW24" s="487">
        <f>'[2]2.1_RebasedTargets_Volume'!BG309</f>
        <v>0</v>
      </c>
      <c r="AX24" s="487">
        <f>'[2]2.1_RebasedTargets_Volume'!BH309</f>
        <v>0</v>
      </c>
      <c r="AY24" s="487">
        <f>'[2]2.1_RebasedTargets_Volume'!BI309</f>
        <v>0</v>
      </c>
      <c r="AZ24" s="487">
        <f>'[2]2.1_RebasedTargets_Volume'!BJ309</f>
        <v>0</v>
      </c>
      <c r="BA24" s="488">
        <f>'[2]2.1_RebasedTargets_Volume'!BK309</f>
        <v>0</v>
      </c>
      <c r="BB24" s="482"/>
      <c r="BC24" s="487">
        <f>'[2]2.1_RebasedTargets_Volume'!BM309</f>
        <v>0</v>
      </c>
      <c r="BD24" s="487">
        <f>'[2]2.1_RebasedTargets_Volume'!BN309</f>
        <v>0</v>
      </c>
      <c r="BE24" s="487">
        <f>'[2]2.1_RebasedTargets_Volume'!BO309</f>
        <v>0</v>
      </c>
      <c r="BF24" s="487">
        <f>'[2]2.1_RebasedTargets_Volume'!BP309</f>
        <v>0</v>
      </c>
      <c r="BG24" s="487">
        <f>'[2]2.1_RebasedTargets_Volume'!BQ309</f>
        <v>0</v>
      </c>
      <c r="BH24" s="488">
        <f>'[2]2.1_RebasedTargets_Volume'!BR309</f>
        <v>0</v>
      </c>
    </row>
    <row r="25" spans="1:60" ht="13.5" thickBot="1" x14ac:dyDescent="0.4">
      <c r="A25" s="483"/>
      <c r="B25" s="489"/>
      <c r="C25" s="490"/>
      <c r="D25" s="491"/>
      <c r="E25" s="492" t="s">
        <v>34</v>
      </c>
      <c r="F25" s="493">
        <f>'[2]2.1_RebasedTargets_Volume'!I310</f>
        <v>0</v>
      </c>
      <c r="G25" s="493">
        <f>'[2]2.1_RebasedTargets_Volume'!J310</f>
        <v>0</v>
      </c>
      <c r="H25" s="493">
        <f>'[2]2.1_RebasedTargets_Volume'!K310</f>
        <v>0</v>
      </c>
      <c r="I25" s="493">
        <f>'[2]2.1_RebasedTargets_Volume'!L310</f>
        <v>0</v>
      </c>
      <c r="J25" s="493">
        <f>'[2]2.1_RebasedTargets_Volume'!M310</f>
        <v>0</v>
      </c>
      <c r="K25" s="494">
        <f>'[2]2.1_RebasedTargets_Volume'!N310</f>
        <v>0</v>
      </c>
      <c r="M25" s="493">
        <f>'[2]2.1_RebasedTargets_Volume'!S310</f>
        <v>0</v>
      </c>
      <c r="N25" s="493">
        <f>'[2]2.1_RebasedTargets_Volume'!T310</f>
        <v>0</v>
      </c>
      <c r="O25" s="493">
        <f>'[2]2.1_RebasedTargets_Volume'!U310</f>
        <v>0</v>
      </c>
      <c r="P25" s="493">
        <f>'[2]2.1_RebasedTargets_Volume'!V310</f>
        <v>0</v>
      </c>
      <c r="Q25" s="493">
        <f>'[2]2.1_RebasedTargets_Volume'!W310</f>
        <v>0</v>
      </c>
      <c r="R25" s="494">
        <f>'[2]2.1_RebasedTargets_Volume'!X310</f>
        <v>0</v>
      </c>
      <c r="T25" s="493">
        <f>'[2]2.1_RebasedTargets_Volume'!AC310</f>
        <v>0</v>
      </c>
      <c r="U25" s="493">
        <f>'[2]2.1_RebasedTargets_Volume'!AD310</f>
        <v>0</v>
      </c>
      <c r="V25" s="493">
        <f>'[2]2.1_RebasedTargets_Volume'!AE310</f>
        <v>0</v>
      </c>
      <c r="W25" s="493">
        <f>'[2]2.1_RebasedTargets_Volume'!AF310</f>
        <v>0</v>
      </c>
      <c r="X25" s="493">
        <f>'[2]2.1_RebasedTargets_Volume'!AG310</f>
        <v>0</v>
      </c>
      <c r="Y25" s="494">
        <f>'[2]2.1_RebasedTargets_Volume'!AH310</f>
        <v>0</v>
      </c>
      <c r="AA25" s="493">
        <f>'[2]2.1_RebasedTargets_Volume'!AK310</f>
        <v>0</v>
      </c>
      <c r="AB25" s="493">
        <f>'[2]2.1_RebasedTargets_Volume'!AL310</f>
        <v>0</v>
      </c>
      <c r="AC25" s="493">
        <f>'[2]2.1_RebasedTargets_Volume'!AM310</f>
        <v>0</v>
      </c>
      <c r="AD25" s="493">
        <f>'[2]2.1_RebasedTargets_Volume'!AN310</f>
        <v>0</v>
      </c>
      <c r="AE25" s="493">
        <f>'[2]2.1_RebasedTargets_Volume'!AO310</f>
        <v>0</v>
      </c>
      <c r="AF25" s="494">
        <f>'[2]2.1_RebasedTargets_Volume'!AP310</f>
        <v>0</v>
      </c>
      <c r="AG25" s="482"/>
      <c r="AH25" s="493">
        <f>'[2]2.1_RebasedTargets_Volume'!AR310</f>
        <v>0</v>
      </c>
      <c r="AI25" s="493">
        <f>'[2]2.1_RebasedTargets_Volume'!AS310</f>
        <v>0</v>
      </c>
      <c r="AJ25" s="493">
        <f>'[2]2.1_RebasedTargets_Volume'!AT310</f>
        <v>0</v>
      </c>
      <c r="AK25" s="493">
        <f>'[2]2.1_RebasedTargets_Volume'!AU310</f>
        <v>0</v>
      </c>
      <c r="AL25" s="493">
        <f>'[2]2.1_RebasedTargets_Volume'!AV310</f>
        <v>0</v>
      </c>
      <c r="AM25" s="494">
        <f>'[2]2.1_RebasedTargets_Volume'!AW310</f>
        <v>0</v>
      </c>
      <c r="AN25" s="482"/>
      <c r="AO25" s="493">
        <f>'[2]2.1_RebasedTargets_Volume'!AY310</f>
        <v>0</v>
      </c>
      <c r="AP25" s="493">
        <f>'[2]2.1_RebasedTargets_Volume'!AZ310</f>
        <v>0</v>
      </c>
      <c r="AQ25" s="493">
        <f>'[2]2.1_RebasedTargets_Volume'!BA310</f>
        <v>0</v>
      </c>
      <c r="AR25" s="493">
        <f>'[2]2.1_RebasedTargets_Volume'!BB310</f>
        <v>0</v>
      </c>
      <c r="AS25" s="493">
        <f>'[2]2.1_RebasedTargets_Volume'!BC310</f>
        <v>0</v>
      </c>
      <c r="AT25" s="494">
        <f>'[2]2.1_RebasedTargets_Volume'!BD310</f>
        <v>0</v>
      </c>
      <c r="AU25" s="482"/>
      <c r="AV25" s="493">
        <f>'[2]2.1_RebasedTargets_Volume'!BF310</f>
        <v>0</v>
      </c>
      <c r="AW25" s="493">
        <f>'[2]2.1_RebasedTargets_Volume'!BG310</f>
        <v>0</v>
      </c>
      <c r="AX25" s="493">
        <f>'[2]2.1_RebasedTargets_Volume'!BH310</f>
        <v>0</v>
      </c>
      <c r="AY25" s="493">
        <f>'[2]2.1_RebasedTargets_Volume'!BI310</f>
        <v>0</v>
      </c>
      <c r="AZ25" s="493">
        <f>'[2]2.1_RebasedTargets_Volume'!BJ310</f>
        <v>0</v>
      </c>
      <c r="BA25" s="494">
        <f>'[2]2.1_RebasedTargets_Volume'!BK310</f>
        <v>0</v>
      </c>
      <c r="BB25" s="482"/>
      <c r="BC25" s="493">
        <f>'[2]2.1_RebasedTargets_Volume'!BM310</f>
        <v>0</v>
      </c>
      <c r="BD25" s="493">
        <f>'[2]2.1_RebasedTargets_Volume'!BN310</f>
        <v>0</v>
      </c>
      <c r="BE25" s="493">
        <f>'[2]2.1_RebasedTargets_Volume'!BO310</f>
        <v>0</v>
      </c>
      <c r="BF25" s="493">
        <f>'[2]2.1_RebasedTargets_Volume'!BP310</f>
        <v>0</v>
      </c>
      <c r="BG25" s="493">
        <f>'[2]2.1_RebasedTargets_Volume'!BQ310</f>
        <v>0</v>
      </c>
      <c r="BH25" s="494">
        <f>'[2]2.1_RebasedTargets_Volume'!BR310</f>
        <v>0</v>
      </c>
    </row>
    <row r="26" spans="1:60" ht="25.5" x14ac:dyDescent="0.35">
      <c r="A26" s="495" t="s">
        <v>20</v>
      </c>
      <c r="B26" s="476">
        <v>8</v>
      </c>
      <c r="C26" s="477" t="s">
        <v>12</v>
      </c>
      <c r="D26" s="478" t="s">
        <v>36</v>
      </c>
      <c r="E26" s="496" t="s">
        <v>31</v>
      </c>
      <c r="F26" s="480">
        <f>'[2]2.1_RebasedTargets_Volume'!I311</f>
        <v>0</v>
      </c>
      <c r="G26" s="480">
        <f>'[2]2.1_RebasedTargets_Volume'!J311</f>
        <v>0</v>
      </c>
      <c r="H26" s="480">
        <f>'[2]2.1_RebasedTargets_Volume'!K311</f>
        <v>0</v>
      </c>
      <c r="I26" s="480">
        <f>'[2]2.1_RebasedTargets_Volume'!L311</f>
        <v>0</v>
      </c>
      <c r="J26" s="480">
        <f>'[2]2.1_RebasedTargets_Volume'!M311</f>
        <v>0</v>
      </c>
      <c r="K26" s="481">
        <f>'[2]2.1_RebasedTargets_Volume'!N311</f>
        <v>0</v>
      </c>
      <c r="M26" s="480">
        <f>'[2]2.1_RebasedTargets_Volume'!S311</f>
        <v>0</v>
      </c>
      <c r="N26" s="480">
        <f>'[2]2.1_RebasedTargets_Volume'!T311</f>
        <v>0</v>
      </c>
      <c r="O26" s="480">
        <f>'[2]2.1_RebasedTargets_Volume'!U311</f>
        <v>0</v>
      </c>
      <c r="P26" s="480">
        <f>'[2]2.1_RebasedTargets_Volume'!V311</f>
        <v>0</v>
      </c>
      <c r="Q26" s="480">
        <f>'[2]2.1_RebasedTargets_Volume'!W311</f>
        <v>0</v>
      </c>
      <c r="R26" s="481">
        <f>'[2]2.1_RebasedTargets_Volume'!X311</f>
        <v>0</v>
      </c>
      <c r="T26" s="480">
        <f>'[2]2.1_RebasedTargets_Volume'!AC311</f>
        <v>0</v>
      </c>
      <c r="U26" s="480">
        <f>'[2]2.1_RebasedTargets_Volume'!AD311</f>
        <v>0</v>
      </c>
      <c r="V26" s="480">
        <f>'[2]2.1_RebasedTargets_Volume'!AE311</f>
        <v>0</v>
      </c>
      <c r="W26" s="480">
        <f>'[2]2.1_RebasedTargets_Volume'!AF311</f>
        <v>0</v>
      </c>
      <c r="X26" s="480">
        <f>'[2]2.1_RebasedTargets_Volume'!AG311</f>
        <v>0</v>
      </c>
      <c r="Y26" s="481">
        <f>'[2]2.1_RebasedTargets_Volume'!AH311</f>
        <v>0</v>
      </c>
      <c r="AA26" s="480">
        <f>'[2]2.1_RebasedTargets_Volume'!AK311</f>
        <v>0</v>
      </c>
      <c r="AB26" s="480">
        <f>'[2]2.1_RebasedTargets_Volume'!AL311</f>
        <v>0</v>
      </c>
      <c r="AC26" s="480">
        <f>'[2]2.1_RebasedTargets_Volume'!AM311</f>
        <v>0</v>
      </c>
      <c r="AD26" s="480">
        <f>'[2]2.1_RebasedTargets_Volume'!AN311</f>
        <v>0</v>
      </c>
      <c r="AE26" s="480">
        <f>'[2]2.1_RebasedTargets_Volume'!AO311</f>
        <v>0</v>
      </c>
      <c r="AF26" s="481">
        <f>'[2]2.1_RebasedTargets_Volume'!AP311</f>
        <v>0</v>
      </c>
      <c r="AG26" s="482"/>
      <c r="AH26" s="480">
        <f>'[2]2.1_RebasedTargets_Volume'!AR311</f>
        <v>0</v>
      </c>
      <c r="AI26" s="480">
        <f>'[2]2.1_RebasedTargets_Volume'!AS311</f>
        <v>0</v>
      </c>
      <c r="AJ26" s="480">
        <f>'[2]2.1_RebasedTargets_Volume'!AT311</f>
        <v>0</v>
      </c>
      <c r="AK26" s="480">
        <f>'[2]2.1_RebasedTargets_Volume'!AU311</f>
        <v>0</v>
      </c>
      <c r="AL26" s="480">
        <f>'[2]2.1_RebasedTargets_Volume'!AV311</f>
        <v>0</v>
      </c>
      <c r="AM26" s="481">
        <f>'[2]2.1_RebasedTargets_Volume'!AW311</f>
        <v>0</v>
      </c>
      <c r="AN26" s="482"/>
      <c r="AO26" s="480">
        <f>'[2]2.1_RebasedTargets_Volume'!AY311</f>
        <v>0</v>
      </c>
      <c r="AP26" s="480">
        <f>'[2]2.1_RebasedTargets_Volume'!AZ311</f>
        <v>0</v>
      </c>
      <c r="AQ26" s="480">
        <f>'[2]2.1_RebasedTargets_Volume'!BA311</f>
        <v>0</v>
      </c>
      <c r="AR26" s="480">
        <f>'[2]2.1_RebasedTargets_Volume'!BB311</f>
        <v>0</v>
      </c>
      <c r="AS26" s="480">
        <f>'[2]2.1_RebasedTargets_Volume'!BC311</f>
        <v>0</v>
      </c>
      <c r="AT26" s="481">
        <f>'[2]2.1_RebasedTargets_Volume'!BD311</f>
        <v>0</v>
      </c>
      <c r="AU26" s="482"/>
      <c r="AV26" s="480">
        <f>'[2]2.1_RebasedTargets_Volume'!BF311</f>
        <v>0</v>
      </c>
      <c r="AW26" s="480">
        <f>'[2]2.1_RebasedTargets_Volume'!BG311</f>
        <v>0</v>
      </c>
      <c r="AX26" s="480">
        <f>'[2]2.1_RebasedTargets_Volume'!BH311</f>
        <v>0</v>
      </c>
      <c r="AY26" s="480">
        <f>'[2]2.1_RebasedTargets_Volume'!BI311</f>
        <v>0</v>
      </c>
      <c r="AZ26" s="480">
        <f>'[2]2.1_RebasedTargets_Volume'!BJ311</f>
        <v>0</v>
      </c>
      <c r="BA26" s="481">
        <f>'[2]2.1_RebasedTargets_Volume'!BK311</f>
        <v>0</v>
      </c>
      <c r="BB26" s="482"/>
      <c r="BC26" s="480">
        <f>'[2]2.1_RebasedTargets_Volume'!BM311</f>
        <v>0</v>
      </c>
      <c r="BD26" s="480">
        <f>'[2]2.1_RebasedTargets_Volume'!BN311</f>
        <v>0</v>
      </c>
      <c r="BE26" s="480">
        <f>'[2]2.1_RebasedTargets_Volume'!BO311</f>
        <v>0</v>
      </c>
      <c r="BF26" s="480">
        <f>'[2]2.1_RebasedTargets_Volume'!BP311</f>
        <v>0</v>
      </c>
      <c r="BG26" s="480">
        <f>'[2]2.1_RebasedTargets_Volume'!BQ311</f>
        <v>0</v>
      </c>
      <c r="BH26" s="481">
        <f>'[2]2.1_RebasedTargets_Volume'!BR311</f>
        <v>0</v>
      </c>
    </row>
    <row r="27" spans="1:60" ht="13.15" x14ac:dyDescent="0.35">
      <c r="A27" s="483"/>
      <c r="B27" s="484"/>
      <c r="C27" s="485"/>
      <c r="D27" s="486"/>
      <c r="E27" s="479" t="s">
        <v>32</v>
      </c>
      <c r="F27" s="487">
        <f>'[2]2.1_RebasedTargets_Volume'!I312</f>
        <v>0</v>
      </c>
      <c r="G27" s="487">
        <f>'[2]2.1_RebasedTargets_Volume'!J312</f>
        <v>0</v>
      </c>
      <c r="H27" s="487">
        <f>'[2]2.1_RebasedTargets_Volume'!K312</f>
        <v>0</v>
      </c>
      <c r="I27" s="487">
        <f>'[2]2.1_RebasedTargets_Volume'!L312</f>
        <v>0</v>
      </c>
      <c r="J27" s="487">
        <f>'[2]2.1_RebasedTargets_Volume'!M312</f>
        <v>0</v>
      </c>
      <c r="K27" s="488">
        <f>'[2]2.1_RebasedTargets_Volume'!N312</f>
        <v>0</v>
      </c>
      <c r="M27" s="487">
        <f>'[2]2.1_RebasedTargets_Volume'!S312</f>
        <v>0</v>
      </c>
      <c r="N27" s="487">
        <f>'[2]2.1_RebasedTargets_Volume'!T312</f>
        <v>0</v>
      </c>
      <c r="O27" s="487">
        <f>'[2]2.1_RebasedTargets_Volume'!U312</f>
        <v>0</v>
      </c>
      <c r="P27" s="487">
        <f>'[2]2.1_RebasedTargets_Volume'!V312</f>
        <v>0</v>
      </c>
      <c r="Q27" s="487">
        <f>'[2]2.1_RebasedTargets_Volume'!W312</f>
        <v>0</v>
      </c>
      <c r="R27" s="488">
        <f>'[2]2.1_RebasedTargets_Volume'!X312</f>
        <v>0</v>
      </c>
      <c r="T27" s="487">
        <f>'[2]2.1_RebasedTargets_Volume'!AC312</f>
        <v>0</v>
      </c>
      <c r="U27" s="487">
        <f>'[2]2.1_RebasedTargets_Volume'!AD312</f>
        <v>0</v>
      </c>
      <c r="V27" s="487">
        <f>'[2]2.1_RebasedTargets_Volume'!AE312</f>
        <v>0</v>
      </c>
      <c r="W27" s="487">
        <f>'[2]2.1_RebasedTargets_Volume'!AF312</f>
        <v>0</v>
      </c>
      <c r="X27" s="487">
        <f>'[2]2.1_RebasedTargets_Volume'!AG312</f>
        <v>0</v>
      </c>
      <c r="Y27" s="488">
        <f>'[2]2.1_RebasedTargets_Volume'!AH312</f>
        <v>0</v>
      </c>
      <c r="AA27" s="487">
        <f>'[2]2.1_RebasedTargets_Volume'!AK312</f>
        <v>0</v>
      </c>
      <c r="AB27" s="487">
        <f>'[2]2.1_RebasedTargets_Volume'!AL312</f>
        <v>0</v>
      </c>
      <c r="AC27" s="487">
        <f>'[2]2.1_RebasedTargets_Volume'!AM312</f>
        <v>0</v>
      </c>
      <c r="AD27" s="487">
        <f>'[2]2.1_RebasedTargets_Volume'!AN312</f>
        <v>0</v>
      </c>
      <c r="AE27" s="487">
        <f>'[2]2.1_RebasedTargets_Volume'!AO312</f>
        <v>0</v>
      </c>
      <c r="AF27" s="488">
        <f>'[2]2.1_RebasedTargets_Volume'!AP312</f>
        <v>0</v>
      </c>
      <c r="AG27" s="482"/>
      <c r="AH27" s="487">
        <f>'[2]2.1_RebasedTargets_Volume'!AR312</f>
        <v>0</v>
      </c>
      <c r="AI27" s="487">
        <f>'[2]2.1_RebasedTargets_Volume'!AS312</f>
        <v>0</v>
      </c>
      <c r="AJ27" s="487">
        <f>'[2]2.1_RebasedTargets_Volume'!AT312</f>
        <v>0</v>
      </c>
      <c r="AK27" s="487">
        <f>'[2]2.1_RebasedTargets_Volume'!AU312</f>
        <v>0</v>
      </c>
      <c r="AL27" s="487">
        <f>'[2]2.1_RebasedTargets_Volume'!AV312</f>
        <v>0</v>
      </c>
      <c r="AM27" s="488">
        <f>'[2]2.1_RebasedTargets_Volume'!AW312</f>
        <v>0</v>
      </c>
      <c r="AN27" s="482"/>
      <c r="AO27" s="487">
        <f>'[2]2.1_RebasedTargets_Volume'!AY312</f>
        <v>0</v>
      </c>
      <c r="AP27" s="487">
        <f>'[2]2.1_RebasedTargets_Volume'!AZ312</f>
        <v>0</v>
      </c>
      <c r="AQ27" s="487">
        <f>'[2]2.1_RebasedTargets_Volume'!BA312</f>
        <v>0</v>
      </c>
      <c r="AR27" s="487">
        <f>'[2]2.1_RebasedTargets_Volume'!BB312</f>
        <v>0</v>
      </c>
      <c r="AS27" s="487">
        <f>'[2]2.1_RebasedTargets_Volume'!BC312</f>
        <v>0</v>
      </c>
      <c r="AT27" s="488">
        <f>'[2]2.1_RebasedTargets_Volume'!BD312</f>
        <v>0</v>
      </c>
      <c r="AU27" s="482"/>
      <c r="AV27" s="487">
        <f>'[2]2.1_RebasedTargets_Volume'!BF312</f>
        <v>0</v>
      </c>
      <c r="AW27" s="487">
        <f>'[2]2.1_RebasedTargets_Volume'!BG312</f>
        <v>0</v>
      </c>
      <c r="AX27" s="487">
        <f>'[2]2.1_RebasedTargets_Volume'!BH312</f>
        <v>0</v>
      </c>
      <c r="AY27" s="487">
        <f>'[2]2.1_RebasedTargets_Volume'!BI312</f>
        <v>0</v>
      </c>
      <c r="AZ27" s="487">
        <f>'[2]2.1_RebasedTargets_Volume'!BJ312</f>
        <v>0</v>
      </c>
      <c r="BA27" s="488">
        <f>'[2]2.1_RebasedTargets_Volume'!BK312</f>
        <v>0</v>
      </c>
      <c r="BB27" s="482"/>
      <c r="BC27" s="487">
        <f>'[2]2.1_RebasedTargets_Volume'!BM312</f>
        <v>0</v>
      </c>
      <c r="BD27" s="487">
        <f>'[2]2.1_RebasedTargets_Volume'!BN312</f>
        <v>0</v>
      </c>
      <c r="BE27" s="487">
        <f>'[2]2.1_RebasedTargets_Volume'!BO312</f>
        <v>0</v>
      </c>
      <c r="BF27" s="487">
        <f>'[2]2.1_RebasedTargets_Volume'!BP312</f>
        <v>0</v>
      </c>
      <c r="BG27" s="487">
        <f>'[2]2.1_RebasedTargets_Volume'!BQ312</f>
        <v>0</v>
      </c>
      <c r="BH27" s="488">
        <f>'[2]2.1_RebasedTargets_Volume'!BR312</f>
        <v>0</v>
      </c>
    </row>
    <row r="28" spans="1:60" ht="13.15" x14ac:dyDescent="0.35">
      <c r="A28" s="483"/>
      <c r="B28" s="484"/>
      <c r="C28" s="485"/>
      <c r="D28" s="486"/>
      <c r="E28" s="479" t="s">
        <v>33</v>
      </c>
      <c r="F28" s="487">
        <f>'[2]2.1_RebasedTargets_Volume'!I313</f>
        <v>0</v>
      </c>
      <c r="G28" s="487">
        <f>'[2]2.1_RebasedTargets_Volume'!J313</f>
        <v>0</v>
      </c>
      <c r="H28" s="487">
        <f>'[2]2.1_RebasedTargets_Volume'!K313</f>
        <v>0</v>
      </c>
      <c r="I28" s="487">
        <f>'[2]2.1_RebasedTargets_Volume'!L313</f>
        <v>0</v>
      </c>
      <c r="J28" s="487">
        <f>'[2]2.1_RebasedTargets_Volume'!M313</f>
        <v>0</v>
      </c>
      <c r="K28" s="488">
        <f>'[2]2.1_RebasedTargets_Volume'!N313</f>
        <v>0</v>
      </c>
      <c r="M28" s="487">
        <f>'[2]2.1_RebasedTargets_Volume'!S313</f>
        <v>0</v>
      </c>
      <c r="N28" s="487">
        <f>'[2]2.1_RebasedTargets_Volume'!T313</f>
        <v>0</v>
      </c>
      <c r="O28" s="487">
        <f>'[2]2.1_RebasedTargets_Volume'!U313</f>
        <v>0</v>
      </c>
      <c r="P28" s="487">
        <f>'[2]2.1_RebasedTargets_Volume'!V313</f>
        <v>0</v>
      </c>
      <c r="Q28" s="487">
        <f>'[2]2.1_RebasedTargets_Volume'!W313</f>
        <v>0</v>
      </c>
      <c r="R28" s="488">
        <f>'[2]2.1_RebasedTargets_Volume'!X313</f>
        <v>0</v>
      </c>
      <c r="T28" s="487">
        <f>'[2]2.1_RebasedTargets_Volume'!AC313</f>
        <v>0</v>
      </c>
      <c r="U28" s="487">
        <f>'[2]2.1_RebasedTargets_Volume'!AD313</f>
        <v>0</v>
      </c>
      <c r="V28" s="487">
        <f>'[2]2.1_RebasedTargets_Volume'!AE313</f>
        <v>0</v>
      </c>
      <c r="W28" s="487">
        <f>'[2]2.1_RebasedTargets_Volume'!AF313</f>
        <v>0</v>
      </c>
      <c r="X28" s="487">
        <f>'[2]2.1_RebasedTargets_Volume'!AG313</f>
        <v>0</v>
      </c>
      <c r="Y28" s="488">
        <f>'[2]2.1_RebasedTargets_Volume'!AH313</f>
        <v>0</v>
      </c>
      <c r="AA28" s="487">
        <f>'[2]2.1_RebasedTargets_Volume'!AK313</f>
        <v>0</v>
      </c>
      <c r="AB28" s="487">
        <f>'[2]2.1_RebasedTargets_Volume'!AL313</f>
        <v>0</v>
      </c>
      <c r="AC28" s="487">
        <f>'[2]2.1_RebasedTargets_Volume'!AM313</f>
        <v>0</v>
      </c>
      <c r="AD28" s="487">
        <f>'[2]2.1_RebasedTargets_Volume'!AN313</f>
        <v>0</v>
      </c>
      <c r="AE28" s="487">
        <f>'[2]2.1_RebasedTargets_Volume'!AO313</f>
        <v>0</v>
      </c>
      <c r="AF28" s="488">
        <f>'[2]2.1_RebasedTargets_Volume'!AP313</f>
        <v>0</v>
      </c>
      <c r="AG28" s="482"/>
      <c r="AH28" s="487">
        <f>'[2]2.1_RebasedTargets_Volume'!AR313</f>
        <v>0</v>
      </c>
      <c r="AI28" s="487">
        <f>'[2]2.1_RebasedTargets_Volume'!AS313</f>
        <v>0</v>
      </c>
      <c r="AJ28" s="487">
        <f>'[2]2.1_RebasedTargets_Volume'!AT313</f>
        <v>0</v>
      </c>
      <c r="AK28" s="487">
        <f>'[2]2.1_RebasedTargets_Volume'!AU313</f>
        <v>0</v>
      </c>
      <c r="AL28" s="487">
        <f>'[2]2.1_RebasedTargets_Volume'!AV313</f>
        <v>0</v>
      </c>
      <c r="AM28" s="488">
        <f>'[2]2.1_RebasedTargets_Volume'!AW313</f>
        <v>0</v>
      </c>
      <c r="AN28" s="482"/>
      <c r="AO28" s="487">
        <f>'[2]2.1_RebasedTargets_Volume'!AY313</f>
        <v>0</v>
      </c>
      <c r="AP28" s="487">
        <f>'[2]2.1_RebasedTargets_Volume'!AZ313</f>
        <v>0</v>
      </c>
      <c r="AQ28" s="487">
        <f>'[2]2.1_RebasedTargets_Volume'!BA313</f>
        <v>0</v>
      </c>
      <c r="AR28" s="487">
        <f>'[2]2.1_RebasedTargets_Volume'!BB313</f>
        <v>0</v>
      </c>
      <c r="AS28" s="487">
        <f>'[2]2.1_RebasedTargets_Volume'!BC313</f>
        <v>0</v>
      </c>
      <c r="AT28" s="488">
        <f>'[2]2.1_RebasedTargets_Volume'!BD313</f>
        <v>0</v>
      </c>
      <c r="AU28" s="482"/>
      <c r="AV28" s="487">
        <f>'[2]2.1_RebasedTargets_Volume'!BF313</f>
        <v>0</v>
      </c>
      <c r="AW28" s="487">
        <f>'[2]2.1_RebasedTargets_Volume'!BG313</f>
        <v>0</v>
      </c>
      <c r="AX28" s="487">
        <f>'[2]2.1_RebasedTargets_Volume'!BH313</f>
        <v>0</v>
      </c>
      <c r="AY28" s="487">
        <f>'[2]2.1_RebasedTargets_Volume'!BI313</f>
        <v>0</v>
      </c>
      <c r="AZ28" s="487">
        <f>'[2]2.1_RebasedTargets_Volume'!BJ313</f>
        <v>0</v>
      </c>
      <c r="BA28" s="488">
        <f>'[2]2.1_RebasedTargets_Volume'!BK313</f>
        <v>0</v>
      </c>
      <c r="BB28" s="482"/>
      <c r="BC28" s="487">
        <f>'[2]2.1_RebasedTargets_Volume'!BM313</f>
        <v>0</v>
      </c>
      <c r="BD28" s="487">
        <f>'[2]2.1_RebasedTargets_Volume'!BN313</f>
        <v>0</v>
      </c>
      <c r="BE28" s="487">
        <f>'[2]2.1_RebasedTargets_Volume'!BO313</f>
        <v>0</v>
      </c>
      <c r="BF28" s="487">
        <f>'[2]2.1_RebasedTargets_Volume'!BP313</f>
        <v>0</v>
      </c>
      <c r="BG28" s="487">
        <f>'[2]2.1_RebasedTargets_Volume'!BQ313</f>
        <v>0</v>
      </c>
      <c r="BH28" s="488">
        <f>'[2]2.1_RebasedTargets_Volume'!BR313</f>
        <v>0</v>
      </c>
    </row>
    <row r="29" spans="1:60" ht="13.5" thickBot="1" x14ac:dyDescent="0.4">
      <c r="A29" s="483"/>
      <c r="B29" s="489"/>
      <c r="C29" s="490"/>
      <c r="D29" s="491"/>
      <c r="E29" s="492" t="s">
        <v>34</v>
      </c>
      <c r="F29" s="493">
        <f>'[2]2.1_RebasedTargets_Volume'!I314</f>
        <v>0</v>
      </c>
      <c r="G29" s="493">
        <f>'[2]2.1_RebasedTargets_Volume'!J314</f>
        <v>0</v>
      </c>
      <c r="H29" s="493">
        <f>'[2]2.1_RebasedTargets_Volume'!K314</f>
        <v>0</v>
      </c>
      <c r="I29" s="493">
        <f>'[2]2.1_RebasedTargets_Volume'!L314</f>
        <v>0</v>
      </c>
      <c r="J29" s="493">
        <f>'[2]2.1_RebasedTargets_Volume'!M314</f>
        <v>0</v>
      </c>
      <c r="K29" s="494">
        <f>'[2]2.1_RebasedTargets_Volume'!N314</f>
        <v>0</v>
      </c>
      <c r="M29" s="493">
        <f>'[2]2.1_RebasedTargets_Volume'!S314</f>
        <v>0</v>
      </c>
      <c r="N29" s="493">
        <f>'[2]2.1_RebasedTargets_Volume'!T314</f>
        <v>0</v>
      </c>
      <c r="O29" s="493">
        <f>'[2]2.1_RebasedTargets_Volume'!U314</f>
        <v>0</v>
      </c>
      <c r="P29" s="493">
        <f>'[2]2.1_RebasedTargets_Volume'!V314</f>
        <v>0</v>
      </c>
      <c r="Q29" s="493">
        <f>'[2]2.1_RebasedTargets_Volume'!W314</f>
        <v>0</v>
      </c>
      <c r="R29" s="494">
        <f>'[2]2.1_RebasedTargets_Volume'!X314</f>
        <v>0</v>
      </c>
      <c r="T29" s="493">
        <f>'[2]2.1_RebasedTargets_Volume'!AC314</f>
        <v>0</v>
      </c>
      <c r="U29" s="493">
        <f>'[2]2.1_RebasedTargets_Volume'!AD314</f>
        <v>0</v>
      </c>
      <c r="V29" s="493">
        <f>'[2]2.1_RebasedTargets_Volume'!AE314</f>
        <v>0</v>
      </c>
      <c r="W29" s="493">
        <f>'[2]2.1_RebasedTargets_Volume'!AF314</f>
        <v>0</v>
      </c>
      <c r="X29" s="493">
        <f>'[2]2.1_RebasedTargets_Volume'!AG314</f>
        <v>0</v>
      </c>
      <c r="Y29" s="494">
        <f>'[2]2.1_RebasedTargets_Volume'!AH314</f>
        <v>0</v>
      </c>
      <c r="AA29" s="493">
        <f>'[2]2.1_RebasedTargets_Volume'!AK314</f>
        <v>0</v>
      </c>
      <c r="AB29" s="493">
        <f>'[2]2.1_RebasedTargets_Volume'!AL314</f>
        <v>0</v>
      </c>
      <c r="AC29" s="493">
        <f>'[2]2.1_RebasedTargets_Volume'!AM314</f>
        <v>0</v>
      </c>
      <c r="AD29" s="493">
        <f>'[2]2.1_RebasedTargets_Volume'!AN314</f>
        <v>0</v>
      </c>
      <c r="AE29" s="493">
        <f>'[2]2.1_RebasedTargets_Volume'!AO314</f>
        <v>0</v>
      </c>
      <c r="AF29" s="494">
        <f>'[2]2.1_RebasedTargets_Volume'!AP314</f>
        <v>0</v>
      </c>
      <c r="AG29" s="482"/>
      <c r="AH29" s="493">
        <f>'[2]2.1_RebasedTargets_Volume'!AR314</f>
        <v>0</v>
      </c>
      <c r="AI29" s="493">
        <f>'[2]2.1_RebasedTargets_Volume'!AS314</f>
        <v>0</v>
      </c>
      <c r="AJ29" s="493">
        <f>'[2]2.1_RebasedTargets_Volume'!AT314</f>
        <v>0</v>
      </c>
      <c r="AK29" s="493">
        <f>'[2]2.1_RebasedTargets_Volume'!AU314</f>
        <v>0</v>
      </c>
      <c r="AL29" s="493">
        <f>'[2]2.1_RebasedTargets_Volume'!AV314</f>
        <v>0</v>
      </c>
      <c r="AM29" s="494">
        <f>'[2]2.1_RebasedTargets_Volume'!AW314</f>
        <v>0</v>
      </c>
      <c r="AN29" s="482"/>
      <c r="AO29" s="493">
        <f>'[2]2.1_RebasedTargets_Volume'!AY314</f>
        <v>0</v>
      </c>
      <c r="AP29" s="493">
        <f>'[2]2.1_RebasedTargets_Volume'!AZ314</f>
        <v>0</v>
      </c>
      <c r="AQ29" s="493">
        <f>'[2]2.1_RebasedTargets_Volume'!BA314</f>
        <v>0</v>
      </c>
      <c r="AR29" s="493">
        <f>'[2]2.1_RebasedTargets_Volume'!BB314</f>
        <v>0</v>
      </c>
      <c r="AS29" s="493">
        <f>'[2]2.1_RebasedTargets_Volume'!BC314</f>
        <v>0</v>
      </c>
      <c r="AT29" s="494">
        <f>'[2]2.1_RebasedTargets_Volume'!BD314</f>
        <v>0</v>
      </c>
      <c r="AU29" s="482"/>
      <c r="AV29" s="493">
        <f>'[2]2.1_RebasedTargets_Volume'!BF314</f>
        <v>0</v>
      </c>
      <c r="AW29" s="493">
        <f>'[2]2.1_RebasedTargets_Volume'!BG314</f>
        <v>0</v>
      </c>
      <c r="AX29" s="493">
        <f>'[2]2.1_RebasedTargets_Volume'!BH314</f>
        <v>0</v>
      </c>
      <c r="AY29" s="493">
        <f>'[2]2.1_RebasedTargets_Volume'!BI314</f>
        <v>0</v>
      </c>
      <c r="AZ29" s="493">
        <f>'[2]2.1_RebasedTargets_Volume'!BJ314</f>
        <v>0</v>
      </c>
      <c r="BA29" s="494">
        <f>'[2]2.1_RebasedTargets_Volume'!BK314</f>
        <v>0</v>
      </c>
      <c r="BB29" s="482"/>
      <c r="BC29" s="493">
        <f>'[2]2.1_RebasedTargets_Volume'!BM314</f>
        <v>0</v>
      </c>
      <c r="BD29" s="493">
        <f>'[2]2.1_RebasedTargets_Volume'!BN314</f>
        <v>0</v>
      </c>
      <c r="BE29" s="493">
        <f>'[2]2.1_RebasedTargets_Volume'!BO314</f>
        <v>0</v>
      </c>
      <c r="BF29" s="493">
        <f>'[2]2.1_RebasedTargets_Volume'!BP314</f>
        <v>0</v>
      </c>
      <c r="BG29" s="493">
        <f>'[2]2.1_RebasedTargets_Volume'!BQ314</f>
        <v>0</v>
      </c>
      <c r="BH29" s="494">
        <f>'[2]2.1_RebasedTargets_Volume'!BR314</f>
        <v>0</v>
      </c>
    </row>
    <row r="30" spans="1:60" ht="26.25" x14ac:dyDescent="0.35">
      <c r="A30" s="495" t="s">
        <v>20</v>
      </c>
      <c r="B30" s="476">
        <v>16</v>
      </c>
      <c r="C30" s="477" t="s">
        <v>64</v>
      </c>
      <c r="D30" s="478" t="s">
        <v>36</v>
      </c>
      <c r="E30" s="496" t="s">
        <v>31</v>
      </c>
      <c r="F30" s="480">
        <f>'[2]2.1_RebasedTargets_Volume'!I315</f>
        <v>5</v>
      </c>
      <c r="G30" s="480">
        <f>'[2]2.1_RebasedTargets_Volume'!J315</f>
        <v>5</v>
      </c>
      <c r="H30" s="480">
        <f>'[2]2.1_RebasedTargets_Volume'!K315</f>
        <v>0</v>
      </c>
      <c r="I30" s="480">
        <f>'[2]2.1_RebasedTargets_Volume'!L315</f>
        <v>0</v>
      </c>
      <c r="J30" s="480">
        <f>'[2]2.1_RebasedTargets_Volume'!M315</f>
        <v>0</v>
      </c>
      <c r="K30" s="481">
        <f>'[2]2.1_RebasedTargets_Volume'!N315</f>
        <v>0</v>
      </c>
      <c r="M30" s="480">
        <f>'[2]2.1_RebasedTargets_Volume'!S315</f>
        <v>5</v>
      </c>
      <c r="N30" s="480">
        <f>'[2]2.1_RebasedTargets_Volume'!T315</f>
        <v>4</v>
      </c>
      <c r="O30" s="480">
        <f>'[2]2.1_RebasedTargets_Volume'!U315</f>
        <v>1</v>
      </c>
      <c r="P30" s="480">
        <f>'[2]2.1_RebasedTargets_Volume'!V315</f>
        <v>0</v>
      </c>
      <c r="Q30" s="480">
        <f>'[2]2.1_RebasedTargets_Volume'!W315</f>
        <v>0</v>
      </c>
      <c r="R30" s="481">
        <f>'[2]2.1_RebasedTargets_Volume'!X315</f>
        <v>0</v>
      </c>
      <c r="T30" s="480">
        <f>'[2]2.1_RebasedTargets_Volume'!AC315</f>
        <v>5</v>
      </c>
      <c r="U30" s="480">
        <f>'[2]2.1_RebasedTargets_Volume'!AD315</f>
        <v>4</v>
      </c>
      <c r="V30" s="480">
        <f>'[2]2.1_RebasedTargets_Volume'!AE315</f>
        <v>1</v>
      </c>
      <c r="W30" s="480">
        <f>'[2]2.1_RebasedTargets_Volume'!AF315</f>
        <v>0</v>
      </c>
      <c r="X30" s="480">
        <f>'[2]2.1_RebasedTargets_Volume'!AG315</f>
        <v>0</v>
      </c>
      <c r="Y30" s="481">
        <f>'[2]2.1_RebasedTargets_Volume'!AH315</f>
        <v>0</v>
      </c>
      <c r="AA30" s="480">
        <f>'[2]2.1_RebasedTargets_Volume'!AK315</f>
        <v>0</v>
      </c>
      <c r="AB30" s="480">
        <f>'[2]2.1_RebasedTargets_Volume'!AL315</f>
        <v>0</v>
      </c>
      <c r="AC30" s="480">
        <f>'[2]2.1_RebasedTargets_Volume'!AM315</f>
        <v>0</v>
      </c>
      <c r="AD30" s="480">
        <f>'[2]2.1_RebasedTargets_Volume'!AN315</f>
        <v>0</v>
      </c>
      <c r="AE30" s="480">
        <f>'[2]2.1_RebasedTargets_Volume'!AO315</f>
        <v>0</v>
      </c>
      <c r="AF30" s="481">
        <f>'[2]2.1_RebasedTargets_Volume'!AP315</f>
        <v>0</v>
      </c>
      <c r="AG30" s="482"/>
      <c r="AH30" s="480">
        <f>'[2]2.1_RebasedTargets_Volume'!AR315</f>
        <v>0</v>
      </c>
      <c r="AI30" s="480">
        <f>'[2]2.1_RebasedTargets_Volume'!AS315</f>
        <v>0</v>
      </c>
      <c r="AJ30" s="480">
        <f>'[2]2.1_RebasedTargets_Volume'!AT315</f>
        <v>0</v>
      </c>
      <c r="AK30" s="480">
        <f>'[2]2.1_RebasedTargets_Volume'!AU315</f>
        <v>0</v>
      </c>
      <c r="AL30" s="480">
        <f>'[2]2.1_RebasedTargets_Volume'!AV315</f>
        <v>0</v>
      </c>
      <c r="AM30" s="481">
        <f>'[2]2.1_RebasedTargets_Volume'!AW315</f>
        <v>0</v>
      </c>
      <c r="AN30" s="482"/>
      <c r="AO30" s="480">
        <f>'[2]2.1_RebasedTargets_Volume'!AY315</f>
        <v>0</v>
      </c>
      <c r="AP30" s="480">
        <f>'[2]2.1_RebasedTargets_Volume'!AZ315</f>
        <v>0</v>
      </c>
      <c r="AQ30" s="480">
        <f>'[2]2.1_RebasedTargets_Volume'!BA315</f>
        <v>0</v>
      </c>
      <c r="AR30" s="480">
        <f>'[2]2.1_RebasedTargets_Volume'!BB315</f>
        <v>0</v>
      </c>
      <c r="AS30" s="480">
        <f>'[2]2.1_RebasedTargets_Volume'!BC315</f>
        <v>0</v>
      </c>
      <c r="AT30" s="481">
        <f>'[2]2.1_RebasedTargets_Volume'!BD315</f>
        <v>0</v>
      </c>
      <c r="AU30" s="482"/>
      <c r="AV30" s="480">
        <f>'[2]2.1_RebasedTargets_Volume'!BF315</f>
        <v>0</v>
      </c>
      <c r="AW30" s="480">
        <f>'[2]2.1_RebasedTargets_Volume'!BG315</f>
        <v>0</v>
      </c>
      <c r="AX30" s="480">
        <f>'[2]2.1_RebasedTargets_Volume'!BH315</f>
        <v>0</v>
      </c>
      <c r="AY30" s="480">
        <f>'[2]2.1_RebasedTargets_Volume'!BI315</f>
        <v>0</v>
      </c>
      <c r="AZ30" s="480">
        <f>'[2]2.1_RebasedTargets_Volume'!BJ315</f>
        <v>0</v>
      </c>
      <c r="BA30" s="481">
        <f>'[2]2.1_RebasedTargets_Volume'!BK315</f>
        <v>0</v>
      </c>
      <c r="BB30" s="482"/>
      <c r="BC30" s="480">
        <f>'[2]2.1_RebasedTargets_Volume'!BM315</f>
        <v>0</v>
      </c>
      <c r="BD30" s="480">
        <f>'[2]2.1_RebasedTargets_Volume'!BN315</f>
        <v>0</v>
      </c>
      <c r="BE30" s="480">
        <f>'[2]2.1_RebasedTargets_Volume'!BO315</f>
        <v>0</v>
      </c>
      <c r="BF30" s="480">
        <f>'[2]2.1_RebasedTargets_Volume'!BP315</f>
        <v>0</v>
      </c>
      <c r="BG30" s="480">
        <f>'[2]2.1_RebasedTargets_Volume'!BQ315</f>
        <v>0</v>
      </c>
      <c r="BH30" s="481">
        <f>'[2]2.1_RebasedTargets_Volume'!BR315</f>
        <v>0</v>
      </c>
    </row>
    <row r="31" spans="1:60" ht="13.15" x14ac:dyDescent="0.35">
      <c r="A31" s="483"/>
      <c r="B31" s="484"/>
      <c r="C31" s="485"/>
      <c r="D31" s="486"/>
      <c r="E31" s="479" t="s">
        <v>32</v>
      </c>
      <c r="F31" s="487">
        <f>'[2]2.1_RebasedTargets_Volume'!I316</f>
        <v>3</v>
      </c>
      <c r="G31" s="487">
        <f>'[2]2.1_RebasedTargets_Volume'!J316</f>
        <v>3</v>
      </c>
      <c r="H31" s="487">
        <f>'[2]2.1_RebasedTargets_Volume'!K316</f>
        <v>0</v>
      </c>
      <c r="I31" s="487">
        <f>'[2]2.1_RebasedTargets_Volume'!L316</f>
        <v>0</v>
      </c>
      <c r="J31" s="487">
        <f>'[2]2.1_RebasedTargets_Volume'!M316</f>
        <v>0</v>
      </c>
      <c r="K31" s="488">
        <f>'[2]2.1_RebasedTargets_Volume'!N316</f>
        <v>0</v>
      </c>
      <c r="M31" s="487">
        <f>'[2]2.1_RebasedTargets_Volume'!S316</f>
        <v>2</v>
      </c>
      <c r="N31" s="487">
        <f>'[2]2.1_RebasedTargets_Volume'!T316</f>
        <v>2</v>
      </c>
      <c r="O31" s="487">
        <f>'[2]2.1_RebasedTargets_Volume'!U316</f>
        <v>0</v>
      </c>
      <c r="P31" s="487">
        <f>'[2]2.1_RebasedTargets_Volume'!V316</f>
        <v>0</v>
      </c>
      <c r="Q31" s="487">
        <f>'[2]2.1_RebasedTargets_Volume'!W316</f>
        <v>0</v>
      </c>
      <c r="R31" s="488">
        <f>'[2]2.1_RebasedTargets_Volume'!X316</f>
        <v>0</v>
      </c>
      <c r="T31" s="487">
        <f>'[2]2.1_RebasedTargets_Volume'!AC316</f>
        <v>2</v>
      </c>
      <c r="U31" s="487">
        <f>'[2]2.1_RebasedTargets_Volume'!AD316</f>
        <v>2</v>
      </c>
      <c r="V31" s="487">
        <f>'[2]2.1_RebasedTargets_Volume'!AE316</f>
        <v>0</v>
      </c>
      <c r="W31" s="487">
        <f>'[2]2.1_RebasedTargets_Volume'!AF316</f>
        <v>0</v>
      </c>
      <c r="X31" s="487">
        <f>'[2]2.1_RebasedTargets_Volume'!AG316</f>
        <v>0</v>
      </c>
      <c r="Y31" s="488">
        <f>'[2]2.1_RebasedTargets_Volume'!AH316</f>
        <v>0</v>
      </c>
      <c r="AA31" s="487">
        <f>'[2]2.1_RebasedTargets_Volume'!AK316</f>
        <v>0</v>
      </c>
      <c r="AB31" s="487">
        <f>'[2]2.1_RebasedTargets_Volume'!AL316</f>
        <v>0</v>
      </c>
      <c r="AC31" s="487">
        <f>'[2]2.1_RebasedTargets_Volume'!AM316</f>
        <v>0</v>
      </c>
      <c r="AD31" s="487">
        <f>'[2]2.1_RebasedTargets_Volume'!AN316</f>
        <v>0</v>
      </c>
      <c r="AE31" s="487">
        <f>'[2]2.1_RebasedTargets_Volume'!AO316</f>
        <v>0</v>
      </c>
      <c r="AF31" s="488">
        <f>'[2]2.1_RebasedTargets_Volume'!AP316</f>
        <v>0</v>
      </c>
      <c r="AG31" s="482"/>
      <c r="AH31" s="487">
        <f>'[2]2.1_RebasedTargets_Volume'!AR316</f>
        <v>0</v>
      </c>
      <c r="AI31" s="487">
        <f>'[2]2.1_RebasedTargets_Volume'!AS316</f>
        <v>0</v>
      </c>
      <c r="AJ31" s="487">
        <f>'[2]2.1_RebasedTargets_Volume'!AT316</f>
        <v>0</v>
      </c>
      <c r="AK31" s="487">
        <f>'[2]2.1_RebasedTargets_Volume'!AU316</f>
        <v>0</v>
      </c>
      <c r="AL31" s="487">
        <f>'[2]2.1_RebasedTargets_Volume'!AV316</f>
        <v>0</v>
      </c>
      <c r="AM31" s="488">
        <f>'[2]2.1_RebasedTargets_Volume'!AW316</f>
        <v>0</v>
      </c>
      <c r="AN31" s="482"/>
      <c r="AO31" s="487">
        <f>'[2]2.1_RebasedTargets_Volume'!AY316</f>
        <v>0</v>
      </c>
      <c r="AP31" s="487">
        <f>'[2]2.1_RebasedTargets_Volume'!AZ316</f>
        <v>0</v>
      </c>
      <c r="AQ31" s="487">
        <f>'[2]2.1_RebasedTargets_Volume'!BA316</f>
        <v>0</v>
      </c>
      <c r="AR31" s="487">
        <f>'[2]2.1_RebasedTargets_Volume'!BB316</f>
        <v>0</v>
      </c>
      <c r="AS31" s="487">
        <f>'[2]2.1_RebasedTargets_Volume'!BC316</f>
        <v>0</v>
      </c>
      <c r="AT31" s="488">
        <f>'[2]2.1_RebasedTargets_Volume'!BD316</f>
        <v>0</v>
      </c>
      <c r="AU31" s="482"/>
      <c r="AV31" s="487">
        <f>'[2]2.1_RebasedTargets_Volume'!BF316</f>
        <v>0</v>
      </c>
      <c r="AW31" s="487">
        <f>'[2]2.1_RebasedTargets_Volume'!BG316</f>
        <v>0</v>
      </c>
      <c r="AX31" s="487">
        <f>'[2]2.1_RebasedTargets_Volume'!BH316</f>
        <v>0</v>
      </c>
      <c r="AY31" s="487">
        <f>'[2]2.1_RebasedTargets_Volume'!BI316</f>
        <v>0</v>
      </c>
      <c r="AZ31" s="487">
        <f>'[2]2.1_RebasedTargets_Volume'!BJ316</f>
        <v>0</v>
      </c>
      <c r="BA31" s="488">
        <f>'[2]2.1_RebasedTargets_Volume'!BK316</f>
        <v>0</v>
      </c>
      <c r="BB31" s="482"/>
      <c r="BC31" s="487">
        <f>'[2]2.1_RebasedTargets_Volume'!BM316</f>
        <v>0</v>
      </c>
      <c r="BD31" s="487">
        <f>'[2]2.1_RebasedTargets_Volume'!BN316</f>
        <v>0</v>
      </c>
      <c r="BE31" s="487">
        <f>'[2]2.1_RebasedTargets_Volume'!BO316</f>
        <v>0</v>
      </c>
      <c r="BF31" s="487">
        <f>'[2]2.1_RebasedTargets_Volume'!BP316</f>
        <v>0</v>
      </c>
      <c r="BG31" s="487">
        <f>'[2]2.1_RebasedTargets_Volume'!BQ316</f>
        <v>0</v>
      </c>
      <c r="BH31" s="488">
        <f>'[2]2.1_RebasedTargets_Volume'!BR316</f>
        <v>0</v>
      </c>
    </row>
    <row r="32" spans="1:60" ht="13.15" x14ac:dyDescent="0.35">
      <c r="A32" s="483"/>
      <c r="B32" s="484"/>
      <c r="C32" s="485"/>
      <c r="D32" s="486"/>
      <c r="E32" s="479" t="s">
        <v>33</v>
      </c>
      <c r="F32" s="487">
        <f>'[2]2.1_RebasedTargets_Volume'!I317</f>
        <v>1</v>
      </c>
      <c r="G32" s="487">
        <f>'[2]2.1_RebasedTargets_Volume'!J317</f>
        <v>0</v>
      </c>
      <c r="H32" s="487">
        <f>'[2]2.1_RebasedTargets_Volume'!K317</f>
        <v>0</v>
      </c>
      <c r="I32" s="487">
        <f>'[2]2.1_RebasedTargets_Volume'!L317</f>
        <v>0</v>
      </c>
      <c r="J32" s="487">
        <f>'[2]2.1_RebasedTargets_Volume'!M317</f>
        <v>0</v>
      </c>
      <c r="K32" s="488">
        <f>'[2]2.1_RebasedTargets_Volume'!N317</f>
        <v>1</v>
      </c>
      <c r="M32" s="487">
        <f>'[2]2.1_RebasedTargets_Volume'!S317</f>
        <v>2</v>
      </c>
      <c r="N32" s="487">
        <f>'[2]2.1_RebasedTargets_Volume'!T317</f>
        <v>0</v>
      </c>
      <c r="O32" s="487">
        <f>'[2]2.1_RebasedTargets_Volume'!U317</f>
        <v>1</v>
      </c>
      <c r="P32" s="487">
        <f>'[2]2.1_RebasedTargets_Volume'!V317</f>
        <v>0</v>
      </c>
      <c r="Q32" s="487">
        <f>'[2]2.1_RebasedTargets_Volume'!W317</f>
        <v>0</v>
      </c>
      <c r="R32" s="488">
        <f>'[2]2.1_RebasedTargets_Volume'!X317</f>
        <v>1</v>
      </c>
      <c r="T32" s="487">
        <f>'[2]2.1_RebasedTargets_Volume'!AC317</f>
        <v>2</v>
      </c>
      <c r="U32" s="487">
        <f>'[2]2.1_RebasedTargets_Volume'!AD317</f>
        <v>0</v>
      </c>
      <c r="V32" s="487">
        <f>'[2]2.1_RebasedTargets_Volume'!AE317</f>
        <v>0</v>
      </c>
      <c r="W32" s="487">
        <f>'[2]2.1_RebasedTargets_Volume'!AF317</f>
        <v>0</v>
      </c>
      <c r="X32" s="487">
        <f>'[2]2.1_RebasedTargets_Volume'!AG317</f>
        <v>0</v>
      </c>
      <c r="Y32" s="488">
        <f>'[2]2.1_RebasedTargets_Volume'!AH317</f>
        <v>2</v>
      </c>
      <c r="AA32" s="487">
        <f>'[2]2.1_RebasedTargets_Volume'!AK317</f>
        <v>1</v>
      </c>
      <c r="AB32" s="487">
        <f>'[2]2.1_RebasedTargets_Volume'!AL317</f>
        <v>0</v>
      </c>
      <c r="AC32" s="487">
        <f>'[2]2.1_RebasedTargets_Volume'!AM317</f>
        <v>0</v>
      </c>
      <c r="AD32" s="487">
        <f>'[2]2.1_RebasedTargets_Volume'!AN317</f>
        <v>0</v>
      </c>
      <c r="AE32" s="487">
        <f>'[2]2.1_RebasedTargets_Volume'!AO317</f>
        <v>0</v>
      </c>
      <c r="AF32" s="488">
        <f>'[2]2.1_RebasedTargets_Volume'!AP317</f>
        <v>-1</v>
      </c>
      <c r="AG32" s="482"/>
      <c r="AH32" s="487">
        <f>'[2]2.1_RebasedTargets_Volume'!AR317</f>
        <v>0</v>
      </c>
      <c r="AI32" s="487">
        <f>'[2]2.1_RebasedTargets_Volume'!AS317</f>
        <v>0</v>
      </c>
      <c r="AJ32" s="487">
        <f>'[2]2.1_RebasedTargets_Volume'!AT317</f>
        <v>0</v>
      </c>
      <c r="AK32" s="487">
        <f>'[2]2.1_RebasedTargets_Volume'!AU317</f>
        <v>0</v>
      </c>
      <c r="AL32" s="487">
        <f>'[2]2.1_RebasedTargets_Volume'!AV317</f>
        <v>0</v>
      </c>
      <c r="AM32" s="488">
        <f>'[2]2.1_RebasedTargets_Volume'!AW317</f>
        <v>0</v>
      </c>
      <c r="AN32" s="482"/>
      <c r="AO32" s="487">
        <f>'[2]2.1_RebasedTargets_Volume'!AY317</f>
        <v>1</v>
      </c>
      <c r="AP32" s="487">
        <f>'[2]2.1_RebasedTargets_Volume'!AZ317</f>
        <v>0</v>
      </c>
      <c r="AQ32" s="487">
        <f>'[2]2.1_RebasedTargets_Volume'!BA317</f>
        <v>0</v>
      </c>
      <c r="AR32" s="487">
        <f>'[2]2.1_RebasedTargets_Volume'!BB317</f>
        <v>0</v>
      </c>
      <c r="AS32" s="487">
        <f>'[2]2.1_RebasedTargets_Volume'!BC317</f>
        <v>0</v>
      </c>
      <c r="AT32" s="488">
        <f>'[2]2.1_RebasedTargets_Volume'!BD317</f>
        <v>-1</v>
      </c>
      <c r="AU32" s="482"/>
      <c r="AV32" s="487">
        <f>'[2]2.1_RebasedTargets_Volume'!BF317</f>
        <v>0</v>
      </c>
      <c r="AW32" s="487">
        <f>'[2]2.1_RebasedTargets_Volume'!BG317</f>
        <v>0</v>
      </c>
      <c r="AX32" s="487">
        <f>'[2]2.1_RebasedTargets_Volume'!BH317</f>
        <v>0</v>
      </c>
      <c r="AY32" s="487">
        <f>'[2]2.1_RebasedTargets_Volume'!BI317</f>
        <v>0</v>
      </c>
      <c r="AZ32" s="487">
        <f>'[2]2.1_RebasedTargets_Volume'!BJ317</f>
        <v>0</v>
      </c>
      <c r="BA32" s="488">
        <f>'[2]2.1_RebasedTargets_Volume'!BK317</f>
        <v>0</v>
      </c>
      <c r="BB32" s="482"/>
      <c r="BC32" s="487">
        <f>'[2]2.1_RebasedTargets_Volume'!BM317</f>
        <v>0</v>
      </c>
      <c r="BD32" s="487">
        <f>'[2]2.1_RebasedTargets_Volume'!BN317</f>
        <v>0</v>
      </c>
      <c r="BE32" s="487">
        <f>'[2]2.1_RebasedTargets_Volume'!BO317</f>
        <v>0</v>
      </c>
      <c r="BF32" s="487">
        <f>'[2]2.1_RebasedTargets_Volume'!BP317</f>
        <v>0</v>
      </c>
      <c r="BG32" s="487">
        <f>'[2]2.1_RebasedTargets_Volume'!BQ317</f>
        <v>0</v>
      </c>
      <c r="BH32" s="488">
        <f>'[2]2.1_RebasedTargets_Volume'!BR317</f>
        <v>0</v>
      </c>
    </row>
    <row r="33" spans="1:60" ht="13.5" thickBot="1" x14ac:dyDescent="0.4">
      <c r="A33" s="483"/>
      <c r="B33" s="489"/>
      <c r="C33" s="490"/>
      <c r="D33" s="491"/>
      <c r="E33" s="492" t="s">
        <v>34</v>
      </c>
      <c r="F33" s="493">
        <f>'[2]2.1_RebasedTargets_Volume'!I318</f>
        <v>14</v>
      </c>
      <c r="G33" s="493">
        <f>'[2]2.1_RebasedTargets_Volume'!J318</f>
        <v>3</v>
      </c>
      <c r="H33" s="493">
        <f>'[2]2.1_RebasedTargets_Volume'!K318</f>
        <v>0</v>
      </c>
      <c r="I33" s="493">
        <f>'[2]2.1_RebasedTargets_Volume'!L318</f>
        <v>5</v>
      </c>
      <c r="J33" s="493">
        <f>'[2]2.1_RebasedTargets_Volume'!M318</f>
        <v>0</v>
      </c>
      <c r="K33" s="494">
        <f>'[2]2.1_RebasedTargets_Volume'!N318</f>
        <v>6</v>
      </c>
      <c r="M33" s="493">
        <f>'[2]2.1_RebasedTargets_Volume'!S318</f>
        <v>14</v>
      </c>
      <c r="N33" s="493">
        <f>'[2]2.1_RebasedTargets_Volume'!T318</f>
        <v>4</v>
      </c>
      <c r="O33" s="493">
        <f>'[2]2.1_RebasedTargets_Volume'!U318</f>
        <v>5</v>
      </c>
      <c r="P33" s="493">
        <f>'[2]2.1_RebasedTargets_Volume'!V318</f>
        <v>3</v>
      </c>
      <c r="Q33" s="493">
        <f>'[2]2.1_RebasedTargets_Volume'!W318</f>
        <v>0</v>
      </c>
      <c r="R33" s="494">
        <f>'[2]2.1_RebasedTargets_Volume'!X318</f>
        <v>2</v>
      </c>
      <c r="T33" s="493">
        <f>'[2]2.1_RebasedTargets_Volume'!AC318</f>
        <v>14</v>
      </c>
      <c r="U33" s="493">
        <f>'[2]2.1_RebasedTargets_Volume'!AD318</f>
        <v>0</v>
      </c>
      <c r="V33" s="493">
        <f>'[2]2.1_RebasedTargets_Volume'!AE318</f>
        <v>0</v>
      </c>
      <c r="W33" s="493">
        <f>'[2]2.1_RebasedTargets_Volume'!AF318</f>
        <v>1</v>
      </c>
      <c r="X33" s="493">
        <f>'[2]2.1_RebasedTargets_Volume'!AG318</f>
        <v>0</v>
      </c>
      <c r="Y33" s="494">
        <f>'[2]2.1_RebasedTargets_Volume'!AH318</f>
        <v>13</v>
      </c>
      <c r="AA33" s="493">
        <f>'[2]2.1_RebasedTargets_Volume'!AK318</f>
        <v>11</v>
      </c>
      <c r="AB33" s="493">
        <f>'[2]2.1_RebasedTargets_Volume'!AL318</f>
        <v>0</v>
      </c>
      <c r="AC33" s="493">
        <f>'[2]2.1_RebasedTargets_Volume'!AM318</f>
        <v>0</v>
      </c>
      <c r="AD33" s="493">
        <f>'[2]2.1_RebasedTargets_Volume'!AN318</f>
        <v>0</v>
      </c>
      <c r="AE33" s="493">
        <f>'[2]2.1_RebasedTargets_Volume'!AO318</f>
        <v>0</v>
      </c>
      <c r="AF33" s="494">
        <f>'[2]2.1_RebasedTargets_Volume'!AP318</f>
        <v>-11</v>
      </c>
      <c r="AG33" s="482"/>
      <c r="AH33" s="493">
        <f>'[2]2.1_RebasedTargets_Volume'!AR318</f>
        <v>0</v>
      </c>
      <c r="AI33" s="493">
        <f>'[2]2.1_RebasedTargets_Volume'!AS318</f>
        <v>0</v>
      </c>
      <c r="AJ33" s="493">
        <f>'[2]2.1_RebasedTargets_Volume'!AT318</f>
        <v>0</v>
      </c>
      <c r="AK33" s="493">
        <f>'[2]2.1_RebasedTargets_Volume'!AU318</f>
        <v>0</v>
      </c>
      <c r="AL33" s="493">
        <f>'[2]2.1_RebasedTargets_Volume'!AV318</f>
        <v>0</v>
      </c>
      <c r="AM33" s="494">
        <f>'[2]2.1_RebasedTargets_Volume'!AW318</f>
        <v>0</v>
      </c>
      <c r="AN33" s="482"/>
      <c r="AO33" s="493">
        <f>'[2]2.1_RebasedTargets_Volume'!AY318</f>
        <v>11</v>
      </c>
      <c r="AP33" s="493">
        <f>'[2]2.1_RebasedTargets_Volume'!AZ318</f>
        <v>0</v>
      </c>
      <c r="AQ33" s="493">
        <f>'[2]2.1_RebasedTargets_Volume'!BA318</f>
        <v>0</v>
      </c>
      <c r="AR33" s="493">
        <f>'[2]2.1_RebasedTargets_Volume'!BB318</f>
        <v>0</v>
      </c>
      <c r="AS33" s="493">
        <f>'[2]2.1_RebasedTargets_Volume'!BC318</f>
        <v>0</v>
      </c>
      <c r="AT33" s="494">
        <f>'[2]2.1_RebasedTargets_Volume'!BD318</f>
        <v>-11</v>
      </c>
      <c r="AU33" s="482"/>
      <c r="AV33" s="493">
        <f>'[2]2.1_RebasedTargets_Volume'!BF318</f>
        <v>0</v>
      </c>
      <c r="AW33" s="493">
        <f>'[2]2.1_RebasedTargets_Volume'!BG318</f>
        <v>0</v>
      </c>
      <c r="AX33" s="493">
        <f>'[2]2.1_RebasedTargets_Volume'!BH318</f>
        <v>0</v>
      </c>
      <c r="AY33" s="493">
        <f>'[2]2.1_RebasedTargets_Volume'!BI318</f>
        <v>0</v>
      </c>
      <c r="AZ33" s="493">
        <f>'[2]2.1_RebasedTargets_Volume'!BJ318</f>
        <v>0</v>
      </c>
      <c r="BA33" s="494">
        <f>'[2]2.1_RebasedTargets_Volume'!BK318</f>
        <v>0</v>
      </c>
      <c r="BB33" s="482"/>
      <c r="BC33" s="493">
        <f>'[2]2.1_RebasedTargets_Volume'!BM318</f>
        <v>0</v>
      </c>
      <c r="BD33" s="493">
        <f>'[2]2.1_RebasedTargets_Volume'!BN318</f>
        <v>0</v>
      </c>
      <c r="BE33" s="493">
        <f>'[2]2.1_RebasedTargets_Volume'!BO318</f>
        <v>0</v>
      </c>
      <c r="BF33" s="493">
        <f>'[2]2.1_RebasedTargets_Volume'!BP318</f>
        <v>0</v>
      </c>
      <c r="BG33" s="493">
        <f>'[2]2.1_RebasedTargets_Volume'!BQ318</f>
        <v>0</v>
      </c>
      <c r="BH33" s="494">
        <f>'[2]2.1_RebasedTargets_Volume'!BR318</f>
        <v>0</v>
      </c>
    </row>
    <row r="34" spans="1:60" ht="25.5" x14ac:dyDescent="0.35">
      <c r="A34" s="495" t="s">
        <v>20</v>
      </c>
      <c r="B34" s="476">
        <v>17</v>
      </c>
      <c r="C34" s="477" t="s">
        <v>14</v>
      </c>
      <c r="D34" s="478" t="s">
        <v>36</v>
      </c>
      <c r="E34" s="496" t="s">
        <v>31</v>
      </c>
      <c r="F34" s="480">
        <f>'[2]2.1_RebasedTargets_Volume'!I319</f>
        <v>7</v>
      </c>
      <c r="G34" s="480">
        <f>'[2]2.1_RebasedTargets_Volume'!J319</f>
        <v>3</v>
      </c>
      <c r="H34" s="480">
        <f>'[2]2.1_RebasedTargets_Volume'!K319</f>
        <v>0</v>
      </c>
      <c r="I34" s="480">
        <f>'[2]2.1_RebasedTargets_Volume'!L319</f>
        <v>1</v>
      </c>
      <c r="J34" s="480">
        <f>'[2]2.1_RebasedTargets_Volume'!M319</f>
        <v>1</v>
      </c>
      <c r="K34" s="481">
        <f>'[2]2.1_RebasedTargets_Volume'!N319</f>
        <v>2</v>
      </c>
      <c r="M34" s="480">
        <f>'[2]2.1_RebasedTargets_Volume'!S319</f>
        <v>2</v>
      </c>
      <c r="N34" s="480">
        <f>'[2]2.1_RebasedTargets_Volume'!T319</f>
        <v>0</v>
      </c>
      <c r="O34" s="480">
        <f>'[2]2.1_RebasedTargets_Volume'!U319</f>
        <v>0</v>
      </c>
      <c r="P34" s="480">
        <f>'[2]2.1_RebasedTargets_Volume'!V319</f>
        <v>0</v>
      </c>
      <c r="Q34" s="480">
        <f>'[2]2.1_RebasedTargets_Volume'!W319</f>
        <v>0</v>
      </c>
      <c r="R34" s="481">
        <f>'[2]2.1_RebasedTargets_Volume'!X319</f>
        <v>2</v>
      </c>
      <c r="T34" s="480">
        <f>'[2]2.1_RebasedTargets_Volume'!AC319</f>
        <v>2</v>
      </c>
      <c r="U34" s="480">
        <f>'[2]2.1_RebasedTargets_Volume'!AD319</f>
        <v>0</v>
      </c>
      <c r="V34" s="480">
        <f>'[2]2.1_RebasedTargets_Volume'!AE319</f>
        <v>0</v>
      </c>
      <c r="W34" s="480">
        <f>'[2]2.1_RebasedTargets_Volume'!AF319</f>
        <v>0</v>
      </c>
      <c r="X34" s="480">
        <f>'[2]2.1_RebasedTargets_Volume'!AG319</f>
        <v>0</v>
      </c>
      <c r="Y34" s="481">
        <f>'[2]2.1_RebasedTargets_Volume'!AH319</f>
        <v>2</v>
      </c>
      <c r="AA34" s="480">
        <f>'[2]2.1_RebasedTargets_Volume'!AK319</f>
        <v>0</v>
      </c>
      <c r="AB34" s="480">
        <f>'[2]2.1_RebasedTargets_Volume'!AL319</f>
        <v>0</v>
      </c>
      <c r="AC34" s="480">
        <f>'[2]2.1_RebasedTargets_Volume'!AM319</f>
        <v>0</v>
      </c>
      <c r="AD34" s="480">
        <f>'[2]2.1_RebasedTargets_Volume'!AN319</f>
        <v>0</v>
      </c>
      <c r="AE34" s="480">
        <f>'[2]2.1_RebasedTargets_Volume'!AO319</f>
        <v>0</v>
      </c>
      <c r="AF34" s="481">
        <f>'[2]2.1_RebasedTargets_Volume'!AP319</f>
        <v>0</v>
      </c>
      <c r="AG34" s="482"/>
      <c r="AH34" s="480">
        <f>'[2]2.1_RebasedTargets_Volume'!AR319</f>
        <v>0</v>
      </c>
      <c r="AI34" s="480">
        <f>'[2]2.1_RebasedTargets_Volume'!AS319</f>
        <v>0</v>
      </c>
      <c r="AJ34" s="480">
        <f>'[2]2.1_RebasedTargets_Volume'!AT319</f>
        <v>0</v>
      </c>
      <c r="AK34" s="480">
        <f>'[2]2.1_RebasedTargets_Volume'!AU319</f>
        <v>0</v>
      </c>
      <c r="AL34" s="480">
        <f>'[2]2.1_RebasedTargets_Volume'!AV319</f>
        <v>0</v>
      </c>
      <c r="AM34" s="481">
        <f>'[2]2.1_RebasedTargets_Volume'!AW319</f>
        <v>0</v>
      </c>
      <c r="AN34" s="482"/>
      <c r="AO34" s="480">
        <f>'[2]2.1_RebasedTargets_Volume'!AY319</f>
        <v>0</v>
      </c>
      <c r="AP34" s="480">
        <f>'[2]2.1_RebasedTargets_Volume'!AZ319</f>
        <v>0</v>
      </c>
      <c r="AQ34" s="480">
        <f>'[2]2.1_RebasedTargets_Volume'!BA319</f>
        <v>0</v>
      </c>
      <c r="AR34" s="480">
        <f>'[2]2.1_RebasedTargets_Volume'!BB319</f>
        <v>0</v>
      </c>
      <c r="AS34" s="480">
        <f>'[2]2.1_RebasedTargets_Volume'!BC319</f>
        <v>0</v>
      </c>
      <c r="AT34" s="481">
        <f>'[2]2.1_RebasedTargets_Volume'!BD319</f>
        <v>0</v>
      </c>
      <c r="AU34" s="482"/>
      <c r="AV34" s="480">
        <f>'[2]2.1_RebasedTargets_Volume'!BF319</f>
        <v>0</v>
      </c>
      <c r="AW34" s="480">
        <f>'[2]2.1_RebasedTargets_Volume'!BG319</f>
        <v>0</v>
      </c>
      <c r="AX34" s="480">
        <f>'[2]2.1_RebasedTargets_Volume'!BH319</f>
        <v>0</v>
      </c>
      <c r="AY34" s="480">
        <f>'[2]2.1_RebasedTargets_Volume'!BI319</f>
        <v>0</v>
      </c>
      <c r="AZ34" s="480">
        <f>'[2]2.1_RebasedTargets_Volume'!BJ319</f>
        <v>0</v>
      </c>
      <c r="BA34" s="481">
        <f>'[2]2.1_RebasedTargets_Volume'!BK319</f>
        <v>0</v>
      </c>
      <c r="BB34" s="482"/>
      <c r="BC34" s="480">
        <f>'[2]2.1_RebasedTargets_Volume'!BM319</f>
        <v>0</v>
      </c>
      <c r="BD34" s="480">
        <f>'[2]2.1_RebasedTargets_Volume'!BN319</f>
        <v>0</v>
      </c>
      <c r="BE34" s="480">
        <f>'[2]2.1_RebasedTargets_Volume'!BO319</f>
        <v>0</v>
      </c>
      <c r="BF34" s="480">
        <f>'[2]2.1_RebasedTargets_Volume'!BP319</f>
        <v>0</v>
      </c>
      <c r="BG34" s="480">
        <f>'[2]2.1_RebasedTargets_Volume'!BQ319</f>
        <v>0</v>
      </c>
      <c r="BH34" s="481">
        <f>'[2]2.1_RebasedTargets_Volume'!BR319</f>
        <v>0</v>
      </c>
    </row>
    <row r="35" spans="1:60" ht="13.15" x14ac:dyDescent="0.35">
      <c r="A35" s="483"/>
      <c r="B35" s="484"/>
      <c r="C35" s="485"/>
      <c r="D35" s="486"/>
      <c r="E35" s="479" t="s">
        <v>32</v>
      </c>
      <c r="F35" s="487">
        <f>'[2]2.1_RebasedTargets_Volume'!I320</f>
        <v>5</v>
      </c>
      <c r="G35" s="487">
        <f>'[2]2.1_RebasedTargets_Volume'!J320</f>
        <v>0</v>
      </c>
      <c r="H35" s="487">
        <f>'[2]2.1_RebasedTargets_Volume'!K320</f>
        <v>2</v>
      </c>
      <c r="I35" s="487">
        <f>'[2]2.1_RebasedTargets_Volume'!L320</f>
        <v>0</v>
      </c>
      <c r="J35" s="487">
        <f>'[2]2.1_RebasedTargets_Volume'!M320</f>
        <v>0</v>
      </c>
      <c r="K35" s="488">
        <f>'[2]2.1_RebasedTargets_Volume'!N320</f>
        <v>3</v>
      </c>
      <c r="M35" s="487">
        <f>'[2]2.1_RebasedTargets_Volume'!S320</f>
        <v>5</v>
      </c>
      <c r="N35" s="487">
        <f>'[2]2.1_RebasedTargets_Volume'!T320</f>
        <v>0</v>
      </c>
      <c r="O35" s="487">
        <f>'[2]2.1_RebasedTargets_Volume'!U320</f>
        <v>0</v>
      </c>
      <c r="P35" s="487">
        <f>'[2]2.1_RebasedTargets_Volume'!V320</f>
        <v>1</v>
      </c>
      <c r="Q35" s="487">
        <f>'[2]2.1_RebasedTargets_Volume'!W320</f>
        <v>1</v>
      </c>
      <c r="R35" s="488">
        <f>'[2]2.1_RebasedTargets_Volume'!X320</f>
        <v>3</v>
      </c>
      <c r="T35" s="487">
        <f>'[2]2.1_RebasedTargets_Volume'!AC320</f>
        <v>5</v>
      </c>
      <c r="U35" s="487">
        <f>'[2]2.1_RebasedTargets_Volume'!AD320</f>
        <v>0</v>
      </c>
      <c r="V35" s="487">
        <f>'[2]2.1_RebasedTargets_Volume'!AE320</f>
        <v>0</v>
      </c>
      <c r="W35" s="487">
        <f>'[2]2.1_RebasedTargets_Volume'!AF320</f>
        <v>0</v>
      </c>
      <c r="X35" s="487">
        <f>'[2]2.1_RebasedTargets_Volume'!AG320</f>
        <v>0</v>
      </c>
      <c r="Y35" s="488">
        <f>'[2]2.1_RebasedTargets_Volume'!AH320</f>
        <v>5</v>
      </c>
      <c r="AA35" s="487">
        <f>'[2]2.1_RebasedTargets_Volume'!AK320</f>
        <v>4</v>
      </c>
      <c r="AB35" s="487">
        <f>'[2]2.1_RebasedTargets_Volume'!AL320</f>
        <v>0</v>
      </c>
      <c r="AC35" s="487">
        <f>'[2]2.1_RebasedTargets_Volume'!AM320</f>
        <v>0</v>
      </c>
      <c r="AD35" s="487">
        <f>'[2]2.1_RebasedTargets_Volume'!AN320</f>
        <v>0</v>
      </c>
      <c r="AE35" s="487">
        <f>'[2]2.1_RebasedTargets_Volume'!AO320</f>
        <v>0</v>
      </c>
      <c r="AF35" s="488">
        <f>'[2]2.1_RebasedTargets_Volume'!AP320</f>
        <v>-4</v>
      </c>
      <c r="AG35" s="482"/>
      <c r="AH35" s="487">
        <f>'[2]2.1_RebasedTargets_Volume'!AR320</f>
        <v>0</v>
      </c>
      <c r="AI35" s="487">
        <f>'[2]2.1_RebasedTargets_Volume'!AS320</f>
        <v>0</v>
      </c>
      <c r="AJ35" s="487">
        <f>'[2]2.1_RebasedTargets_Volume'!AT320</f>
        <v>0</v>
      </c>
      <c r="AK35" s="487">
        <f>'[2]2.1_RebasedTargets_Volume'!AU320</f>
        <v>0</v>
      </c>
      <c r="AL35" s="487">
        <f>'[2]2.1_RebasedTargets_Volume'!AV320</f>
        <v>0</v>
      </c>
      <c r="AM35" s="488">
        <f>'[2]2.1_RebasedTargets_Volume'!AW320</f>
        <v>0</v>
      </c>
      <c r="AN35" s="482"/>
      <c r="AO35" s="487">
        <f>'[2]2.1_RebasedTargets_Volume'!AY320</f>
        <v>4</v>
      </c>
      <c r="AP35" s="487">
        <f>'[2]2.1_RebasedTargets_Volume'!AZ320</f>
        <v>0</v>
      </c>
      <c r="AQ35" s="487">
        <f>'[2]2.1_RebasedTargets_Volume'!BA320</f>
        <v>0</v>
      </c>
      <c r="AR35" s="487">
        <f>'[2]2.1_RebasedTargets_Volume'!BB320</f>
        <v>0</v>
      </c>
      <c r="AS35" s="487">
        <f>'[2]2.1_RebasedTargets_Volume'!BC320</f>
        <v>0</v>
      </c>
      <c r="AT35" s="488">
        <f>'[2]2.1_RebasedTargets_Volume'!BD320</f>
        <v>-4</v>
      </c>
      <c r="AU35" s="482"/>
      <c r="AV35" s="487">
        <f>'[2]2.1_RebasedTargets_Volume'!BF320</f>
        <v>0</v>
      </c>
      <c r="AW35" s="487">
        <f>'[2]2.1_RebasedTargets_Volume'!BG320</f>
        <v>0</v>
      </c>
      <c r="AX35" s="487">
        <f>'[2]2.1_RebasedTargets_Volume'!BH320</f>
        <v>0</v>
      </c>
      <c r="AY35" s="487">
        <f>'[2]2.1_RebasedTargets_Volume'!BI320</f>
        <v>0</v>
      </c>
      <c r="AZ35" s="487">
        <f>'[2]2.1_RebasedTargets_Volume'!BJ320</f>
        <v>0</v>
      </c>
      <c r="BA35" s="488">
        <f>'[2]2.1_RebasedTargets_Volume'!BK320</f>
        <v>0</v>
      </c>
      <c r="BB35" s="482"/>
      <c r="BC35" s="487">
        <f>'[2]2.1_RebasedTargets_Volume'!BM320</f>
        <v>0</v>
      </c>
      <c r="BD35" s="487">
        <f>'[2]2.1_RebasedTargets_Volume'!BN320</f>
        <v>0</v>
      </c>
      <c r="BE35" s="487">
        <f>'[2]2.1_RebasedTargets_Volume'!BO320</f>
        <v>0</v>
      </c>
      <c r="BF35" s="487">
        <f>'[2]2.1_RebasedTargets_Volume'!BP320</f>
        <v>0</v>
      </c>
      <c r="BG35" s="487">
        <f>'[2]2.1_RebasedTargets_Volume'!BQ320</f>
        <v>0</v>
      </c>
      <c r="BH35" s="488">
        <f>'[2]2.1_RebasedTargets_Volume'!BR320</f>
        <v>0</v>
      </c>
    </row>
    <row r="36" spans="1:60" ht="13.15" x14ac:dyDescent="0.35">
      <c r="A36" s="483"/>
      <c r="B36" s="484"/>
      <c r="C36" s="485"/>
      <c r="D36" s="486"/>
      <c r="E36" s="479" t="s">
        <v>33</v>
      </c>
      <c r="F36" s="487">
        <f>'[2]2.1_RebasedTargets_Volume'!I321</f>
        <v>3</v>
      </c>
      <c r="G36" s="487">
        <f>'[2]2.1_RebasedTargets_Volume'!J321</f>
        <v>1</v>
      </c>
      <c r="H36" s="487">
        <f>'[2]2.1_RebasedTargets_Volume'!K321</f>
        <v>0</v>
      </c>
      <c r="I36" s="487">
        <f>'[2]2.1_RebasedTargets_Volume'!L321</f>
        <v>0</v>
      </c>
      <c r="J36" s="487">
        <f>'[2]2.1_RebasedTargets_Volume'!M321</f>
        <v>1</v>
      </c>
      <c r="K36" s="488">
        <f>'[2]2.1_RebasedTargets_Volume'!N321</f>
        <v>1</v>
      </c>
      <c r="M36" s="487">
        <f>'[2]2.1_RebasedTargets_Volume'!S321</f>
        <v>6</v>
      </c>
      <c r="N36" s="487">
        <f>'[2]2.1_RebasedTargets_Volume'!T321</f>
        <v>0</v>
      </c>
      <c r="O36" s="487">
        <f>'[2]2.1_RebasedTargets_Volume'!U321</f>
        <v>0</v>
      </c>
      <c r="P36" s="487">
        <f>'[2]2.1_RebasedTargets_Volume'!V321</f>
        <v>1</v>
      </c>
      <c r="Q36" s="487">
        <f>'[2]2.1_RebasedTargets_Volume'!W321</f>
        <v>1</v>
      </c>
      <c r="R36" s="488">
        <f>'[2]2.1_RebasedTargets_Volume'!X321</f>
        <v>4</v>
      </c>
      <c r="T36" s="487">
        <f>'[2]2.1_RebasedTargets_Volume'!AC321</f>
        <v>6</v>
      </c>
      <c r="U36" s="487">
        <f>'[2]2.1_RebasedTargets_Volume'!AD321</f>
        <v>0</v>
      </c>
      <c r="V36" s="487">
        <f>'[2]2.1_RebasedTargets_Volume'!AE321</f>
        <v>0</v>
      </c>
      <c r="W36" s="487">
        <f>'[2]2.1_RebasedTargets_Volume'!AF321</f>
        <v>1</v>
      </c>
      <c r="X36" s="487">
        <f>'[2]2.1_RebasedTargets_Volume'!AG321</f>
        <v>0</v>
      </c>
      <c r="Y36" s="488">
        <f>'[2]2.1_RebasedTargets_Volume'!AH321</f>
        <v>5</v>
      </c>
      <c r="AA36" s="487">
        <f>'[2]2.1_RebasedTargets_Volume'!AK321</f>
        <v>2</v>
      </c>
      <c r="AB36" s="487">
        <f>'[2]2.1_RebasedTargets_Volume'!AL321</f>
        <v>0</v>
      </c>
      <c r="AC36" s="487">
        <f>'[2]2.1_RebasedTargets_Volume'!AM321</f>
        <v>0</v>
      </c>
      <c r="AD36" s="487">
        <f>'[2]2.1_RebasedTargets_Volume'!AN321</f>
        <v>0</v>
      </c>
      <c r="AE36" s="487">
        <f>'[2]2.1_RebasedTargets_Volume'!AO321</f>
        <v>0</v>
      </c>
      <c r="AF36" s="488">
        <f>'[2]2.1_RebasedTargets_Volume'!AP321</f>
        <v>-2</v>
      </c>
      <c r="AG36" s="482"/>
      <c r="AH36" s="487">
        <f>'[2]2.1_RebasedTargets_Volume'!AR321</f>
        <v>0</v>
      </c>
      <c r="AI36" s="487">
        <f>'[2]2.1_RebasedTargets_Volume'!AS321</f>
        <v>0</v>
      </c>
      <c r="AJ36" s="487">
        <f>'[2]2.1_RebasedTargets_Volume'!AT321</f>
        <v>0</v>
      </c>
      <c r="AK36" s="487">
        <f>'[2]2.1_RebasedTargets_Volume'!AU321</f>
        <v>0</v>
      </c>
      <c r="AL36" s="487">
        <f>'[2]2.1_RebasedTargets_Volume'!AV321</f>
        <v>0</v>
      </c>
      <c r="AM36" s="488">
        <f>'[2]2.1_RebasedTargets_Volume'!AW321</f>
        <v>0</v>
      </c>
      <c r="AN36" s="482"/>
      <c r="AO36" s="487">
        <f>'[2]2.1_RebasedTargets_Volume'!AY321</f>
        <v>2</v>
      </c>
      <c r="AP36" s="487">
        <f>'[2]2.1_RebasedTargets_Volume'!AZ321</f>
        <v>0</v>
      </c>
      <c r="AQ36" s="487">
        <f>'[2]2.1_RebasedTargets_Volume'!BA321</f>
        <v>0</v>
      </c>
      <c r="AR36" s="487">
        <f>'[2]2.1_RebasedTargets_Volume'!BB321</f>
        <v>0</v>
      </c>
      <c r="AS36" s="487">
        <f>'[2]2.1_RebasedTargets_Volume'!BC321</f>
        <v>0</v>
      </c>
      <c r="AT36" s="488">
        <f>'[2]2.1_RebasedTargets_Volume'!BD321</f>
        <v>-2</v>
      </c>
      <c r="AU36" s="482"/>
      <c r="AV36" s="487">
        <f>'[2]2.1_RebasedTargets_Volume'!BF321</f>
        <v>0</v>
      </c>
      <c r="AW36" s="487">
        <f>'[2]2.1_RebasedTargets_Volume'!BG321</f>
        <v>0</v>
      </c>
      <c r="AX36" s="487">
        <f>'[2]2.1_RebasedTargets_Volume'!BH321</f>
        <v>0</v>
      </c>
      <c r="AY36" s="487">
        <f>'[2]2.1_RebasedTargets_Volume'!BI321</f>
        <v>0</v>
      </c>
      <c r="AZ36" s="487">
        <f>'[2]2.1_RebasedTargets_Volume'!BJ321</f>
        <v>0</v>
      </c>
      <c r="BA36" s="488">
        <f>'[2]2.1_RebasedTargets_Volume'!BK321</f>
        <v>0</v>
      </c>
      <c r="BB36" s="482"/>
      <c r="BC36" s="487">
        <f>'[2]2.1_RebasedTargets_Volume'!BM321</f>
        <v>0</v>
      </c>
      <c r="BD36" s="487">
        <f>'[2]2.1_RebasedTargets_Volume'!BN321</f>
        <v>0</v>
      </c>
      <c r="BE36" s="487">
        <f>'[2]2.1_RebasedTargets_Volume'!BO321</f>
        <v>0</v>
      </c>
      <c r="BF36" s="487">
        <f>'[2]2.1_RebasedTargets_Volume'!BP321</f>
        <v>0</v>
      </c>
      <c r="BG36" s="487">
        <f>'[2]2.1_RebasedTargets_Volume'!BQ321</f>
        <v>0</v>
      </c>
      <c r="BH36" s="488">
        <f>'[2]2.1_RebasedTargets_Volume'!BR321</f>
        <v>0</v>
      </c>
    </row>
    <row r="37" spans="1:60" ht="13.5" thickBot="1" x14ac:dyDescent="0.4">
      <c r="A37" s="483"/>
      <c r="B37" s="489"/>
      <c r="C37" s="490"/>
      <c r="D37" s="491"/>
      <c r="E37" s="492" t="s">
        <v>34</v>
      </c>
      <c r="F37" s="493">
        <f>'[2]2.1_RebasedTargets_Volume'!I322</f>
        <v>10</v>
      </c>
      <c r="G37" s="493">
        <f>'[2]2.1_RebasedTargets_Volume'!J322</f>
        <v>3</v>
      </c>
      <c r="H37" s="493">
        <f>'[2]2.1_RebasedTargets_Volume'!K322</f>
        <v>2</v>
      </c>
      <c r="I37" s="493">
        <f>'[2]2.1_RebasedTargets_Volume'!L322</f>
        <v>1</v>
      </c>
      <c r="J37" s="493">
        <f>'[2]2.1_RebasedTargets_Volume'!M322</f>
        <v>2</v>
      </c>
      <c r="K37" s="494">
        <f>'[2]2.1_RebasedTargets_Volume'!N322</f>
        <v>2</v>
      </c>
      <c r="M37" s="493">
        <f>'[2]2.1_RebasedTargets_Volume'!S322</f>
        <v>12</v>
      </c>
      <c r="N37" s="493">
        <f>'[2]2.1_RebasedTargets_Volume'!T322</f>
        <v>0</v>
      </c>
      <c r="O37" s="493">
        <f>'[2]2.1_RebasedTargets_Volume'!U322</f>
        <v>0</v>
      </c>
      <c r="P37" s="493">
        <f>'[2]2.1_RebasedTargets_Volume'!V322</f>
        <v>0</v>
      </c>
      <c r="Q37" s="493">
        <f>'[2]2.1_RebasedTargets_Volume'!W322</f>
        <v>0</v>
      </c>
      <c r="R37" s="494">
        <f>'[2]2.1_RebasedTargets_Volume'!X322</f>
        <v>12</v>
      </c>
      <c r="T37" s="493">
        <f>'[2]2.1_RebasedTargets_Volume'!AC322</f>
        <v>12</v>
      </c>
      <c r="U37" s="493">
        <f>'[2]2.1_RebasedTargets_Volume'!AD322</f>
        <v>0</v>
      </c>
      <c r="V37" s="493">
        <f>'[2]2.1_RebasedTargets_Volume'!AE322</f>
        <v>0</v>
      </c>
      <c r="W37" s="493">
        <f>'[2]2.1_RebasedTargets_Volume'!AF322</f>
        <v>0</v>
      </c>
      <c r="X37" s="493">
        <f>'[2]2.1_RebasedTargets_Volume'!AG322</f>
        <v>0</v>
      </c>
      <c r="Y37" s="494">
        <f>'[2]2.1_RebasedTargets_Volume'!AH322</f>
        <v>12</v>
      </c>
      <c r="AA37" s="493">
        <f>'[2]2.1_RebasedTargets_Volume'!AK322</f>
        <v>0</v>
      </c>
      <c r="AB37" s="493">
        <f>'[2]2.1_RebasedTargets_Volume'!AL322</f>
        <v>0</v>
      </c>
      <c r="AC37" s="493">
        <f>'[2]2.1_RebasedTargets_Volume'!AM322</f>
        <v>0</v>
      </c>
      <c r="AD37" s="493">
        <f>'[2]2.1_RebasedTargets_Volume'!AN322</f>
        <v>0</v>
      </c>
      <c r="AE37" s="493">
        <f>'[2]2.1_RebasedTargets_Volume'!AO322</f>
        <v>0</v>
      </c>
      <c r="AF37" s="494">
        <f>'[2]2.1_RebasedTargets_Volume'!AP322</f>
        <v>0</v>
      </c>
      <c r="AG37" s="482"/>
      <c r="AH37" s="493">
        <f>'[2]2.1_RebasedTargets_Volume'!AR322</f>
        <v>0</v>
      </c>
      <c r="AI37" s="493">
        <f>'[2]2.1_RebasedTargets_Volume'!AS322</f>
        <v>0</v>
      </c>
      <c r="AJ37" s="493">
        <f>'[2]2.1_RebasedTargets_Volume'!AT322</f>
        <v>0</v>
      </c>
      <c r="AK37" s="493">
        <f>'[2]2.1_RebasedTargets_Volume'!AU322</f>
        <v>0</v>
      </c>
      <c r="AL37" s="493">
        <f>'[2]2.1_RebasedTargets_Volume'!AV322</f>
        <v>0</v>
      </c>
      <c r="AM37" s="494">
        <f>'[2]2.1_RebasedTargets_Volume'!AW322</f>
        <v>0</v>
      </c>
      <c r="AN37" s="482"/>
      <c r="AO37" s="493">
        <f>'[2]2.1_RebasedTargets_Volume'!AY322</f>
        <v>0</v>
      </c>
      <c r="AP37" s="493">
        <f>'[2]2.1_RebasedTargets_Volume'!AZ322</f>
        <v>0</v>
      </c>
      <c r="AQ37" s="493">
        <f>'[2]2.1_RebasedTargets_Volume'!BA322</f>
        <v>0</v>
      </c>
      <c r="AR37" s="493">
        <f>'[2]2.1_RebasedTargets_Volume'!BB322</f>
        <v>0</v>
      </c>
      <c r="AS37" s="493">
        <f>'[2]2.1_RebasedTargets_Volume'!BC322</f>
        <v>0</v>
      </c>
      <c r="AT37" s="494">
        <f>'[2]2.1_RebasedTargets_Volume'!BD322</f>
        <v>0</v>
      </c>
      <c r="AU37" s="482"/>
      <c r="AV37" s="493">
        <f>'[2]2.1_RebasedTargets_Volume'!BF322</f>
        <v>0</v>
      </c>
      <c r="AW37" s="493">
        <f>'[2]2.1_RebasedTargets_Volume'!BG322</f>
        <v>0</v>
      </c>
      <c r="AX37" s="493">
        <f>'[2]2.1_RebasedTargets_Volume'!BH322</f>
        <v>0</v>
      </c>
      <c r="AY37" s="493">
        <f>'[2]2.1_RebasedTargets_Volume'!BI322</f>
        <v>0</v>
      </c>
      <c r="AZ37" s="493">
        <f>'[2]2.1_RebasedTargets_Volume'!BJ322</f>
        <v>0</v>
      </c>
      <c r="BA37" s="494">
        <f>'[2]2.1_RebasedTargets_Volume'!BK322</f>
        <v>0</v>
      </c>
      <c r="BB37" s="482"/>
      <c r="BC37" s="493">
        <f>'[2]2.1_RebasedTargets_Volume'!BM322</f>
        <v>0</v>
      </c>
      <c r="BD37" s="493">
        <f>'[2]2.1_RebasedTargets_Volume'!BN322</f>
        <v>0</v>
      </c>
      <c r="BE37" s="493">
        <f>'[2]2.1_RebasedTargets_Volume'!BO322</f>
        <v>0</v>
      </c>
      <c r="BF37" s="493">
        <f>'[2]2.1_RebasedTargets_Volume'!BP322</f>
        <v>0</v>
      </c>
      <c r="BG37" s="493">
        <f>'[2]2.1_RebasedTargets_Volume'!BQ322</f>
        <v>0</v>
      </c>
      <c r="BH37" s="494">
        <f>'[2]2.1_RebasedTargets_Volume'!BR322</f>
        <v>0</v>
      </c>
    </row>
    <row r="38" spans="1:60" ht="25.5" x14ac:dyDescent="0.35">
      <c r="A38" s="495" t="s">
        <v>20</v>
      </c>
      <c r="B38" s="476">
        <v>19</v>
      </c>
      <c r="C38" s="477" t="s">
        <v>25</v>
      </c>
      <c r="D38" s="478" t="s">
        <v>36</v>
      </c>
      <c r="E38" s="496" t="s">
        <v>31</v>
      </c>
      <c r="F38" s="480">
        <f>'[2]2.1_RebasedTargets_Volume'!I323</f>
        <v>22</v>
      </c>
      <c r="G38" s="480">
        <f>'[2]2.1_RebasedTargets_Volume'!J323</f>
        <v>7</v>
      </c>
      <c r="H38" s="480">
        <f>'[2]2.1_RebasedTargets_Volume'!K323</f>
        <v>8</v>
      </c>
      <c r="I38" s="480">
        <f>'[2]2.1_RebasedTargets_Volume'!L323</f>
        <v>2</v>
      </c>
      <c r="J38" s="480">
        <f>'[2]2.1_RebasedTargets_Volume'!M323</f>
        <v>2</v>
      </c>
      <c r="K38" s="481">
        <f>'[2]2.1_RebasedTargets_Volume'!N323</f>
        <v>3</v>
      </c>
      <c r="M38" s="480">
        <f>'[2]2.1_RebasedTargets_Volume'!S323</f>
        <v>29</v>
      </c>
      <c r="N38" s="480">
        <f>'[2]2.1_RebasedTargets_Volume'!T323</f>
        <v>17</v>
      </c>
      <c r="O38" s="480">
        <f>'[2]2.1_RebasedTargets_Volume'!U323</f>
        <v>3</v>
      </c>
      <c r="P38" s="480">
        <f>'[2]2.1_RebasedTargets_Volume'!V323</f>
        <v>3</v>
      </c>
      <c r="Q38" s="480">
        <f>'[2]2.1_RebasedTargets_Volume'!W323</f>
        <v>1</v>
      </c>
      <c r="R38" s="481">
        <f>'[2]2.1_RebasedTargets_Volume'!X323</f>
        <v>5</v>
      </c>
      <c r="T38" s="480">
        <f>'[2]2.1_RebasedTargets_Volume'!AC323</f>
        <v>29</v>
      </c>
      <c r="U38" s="480">
        <f>'[2]2.1_RebasedTargets_Volume'!AD323</f>
        <v>0</v>
      </c>
      <c r="V38" s="480">
        <f>'[2]2.1_RebasedTargets_Volume'!AE323</f>
        <v>0</v>
      </c>
      <c r="W38" s="480">
        <f>'[2]2.1_RebasedTargets_Volume'!AF323</f>
        <v>1</v>
      </c>
      <c r="X38" s="480">
        <f>'[2]2.1_RebasedTargets_Volume'!AG323</f>
        <v>1</v>
      </c>
      <c r="Y38" s="481">
        <f>'[2]2.1_RebasedTargets_Volume'!AH323</f>
        <v>27</v>
      </c>
      <c r="AA38" s="480">
        <f>'[2]2.1_RebasedTargets_Volume'!AK323</f>
        <v>22</v>
      </c>
      <c r="AB38" s="480">
        <f>'[2]2.1_RebasedTargets_Volume'!AL323</f>
        <v>0</v>
      </c>
      <c r="AC38" s="480">
        <f>'[2]2.1_RebasedTargets_Volume'!AM323</f>
        <v>0</v>
      </c>
      <c r="AD38" s="480">
        <f>'[2]2.1_RebasedTargets_Volume'!AN323</f>
        <v>0</v>
      </c>
      <c r="AE38" s="480">
        <f>'[2]2.1_RebasedTargets_Volume'!AO323</f>
        <v>0</v>
      </c>
      <c r="AF38" s="481">
        <f>'[2]2.1_RebasedTargets_Volume'!AP323</f>
        <v>-22</v>
      </c>
      <c r="AG38" s="482"/>
      <c r="AH38" s="480">
        <f>'[2]2.1_RebasedTargets_Volume'!AR323</f>
        <v>22</v>
      </c>
      <c r="AI38" s="480">
        <f>'[2]2.1_RebasedTargets_Volume'!AS323</f>
        <v>0</v>
      </c>
      <c r="AJ38" s="480">
        <f>'[2]2.1_RebasedTargets_Volume'!AT323</f>
        <v>0</v>
      </c>
      <c r="AK38" s="480">
        <f>'[2]2.1_RebasedTargets_Volume'!AU323</f>
        <v>0</v>
      </c>
      <c r="AL38" s="480">
        <f>'[2]2.1_RebasedTargets_Volume'!AV323</f>
        <v>0</v>
      </c>
      <c r="AM38" s="481">
        <f>'[2]2.1_RebasedTargets_Volume'!AW323</f>
        <v>-22</v>
      </c>
      <c r="AN38" s="482"/>
      <c r="AO38" s="480">
        <f>'[2]2.1_RebasedTargets_Volume'!AY323</f>
        <v>0</v>
      </c>
      <c r="AP38" s="480">
        <f>'[2]2.1_RebasedTargets_Volume'!AZ323</f>
        <v>0</v>
      </c>
      <c r="AQ38" s="480">
        <f>'[2]2.1_RebasedTargets_Volume'!BA323</f>
        <v>0</v>
      </c>
      <c r="AR38" s="480">
        <f>'[2]2.1_RebasedTargets_Volume'!BB323</f>
        <v>0</v>
      </c>
      <c r="AS38" s="480">
        <f>'[2]2.1_RebasedTargets_Volume'!BC323</f>
        <v>0</v>
      </c>
      <c r="AT38" s="481">
        <f>'[2]2.1_RebasedTargets_Volume'!BD323</f>
        <v>0</v>
      </c>
      <c r="AU38" s="482"/>
      <c r="AV38" s="480">
        <f>'[2]2.1_RebasedTargets_Volume'!BF323</f>
        <v>0</v>
      </c>
      <c r="AW38" s="480">
        <f>'[2]2.1_RebasedTargets_Volume'!BG323</f>
        <v>0</v>
      </c>
      <c r="AX38" s="480">
        <f>'[2]2.1_RebasedTargets_Volume'!BH323</f>
        <v>0</v>
      </c>
      <c r="AY38" s="480">
        <f>'[2]2.1_RebasedTargets_Volume'!BI323</f>
        <v>0</v>
      </c>
      <c r="AZ38" s="480">
        <f>'[2]2.1_RebasedTargets_Volume'!BJ323</f>
        <v>0</v>
      </c>
      <c r="BA38" s="481">
        <f>'[2]2.1_RebasedTargets_Volume'!BK323</f>
        <v>0</v>
      </c>
      <c r="BB38" s="482"/>
      <c r="BC38" s="480">
        <f>'[2]2.1_RebasedTargets_Volume'!BM323</f>
        <v>0</v>
      </c>
      <c r="BD38" s="480">
        <f>'[2]2.1_RebasedTargets_Volume'!BN323</f>
        <v>0</v>
      </c>
      <c r="BE38" s="480">
        <f>'[2]2.1_RebasedTargets_Volume'!BO323</f>
        <v>0</v>
      </c>
      <c r="BF38" s="480">
        <f>'[2]2.1_RebasedTargets_Volume'!BP323</f>
        <v>0</v>
      </c>
      <c r="BG38" s="480">
        <f>'[2]2.1_RebasedTargets_Volume'!BQ323</f>
        <v>0</v>
      </c>
      <c r="BH38" s="481">
        <f>'[2]2.1_RebasedTargets_Volume'!BR323</f>
        <v>0</v>
      </c>
    </row>
    <row r="39" spans="1:60" ht="13.15" x14ac:dyDescent="0.35">
      <c r="A39" s="483"/>
      <c r="B39" s="484"/>
      <c r="C39" s="485"/>
      <c r="D39" s="486"/>
      <c r="E39" s="479" t="s">
        <v>32</v>
      </c>
      <c r="F39" s="487">
        <f>'[2]2.1_RebasedTargets_Volume'!I324</f>
        <v>20</v>
      </c>
      <c r="G39" s="487">
        <f>'[2]2.1_RebasedTargets_Volume'!J324</f>
        <v>0</v>
      </c>
      <c r="H39" s="487">
        <f>'[2]2.1_RebasedTargets_Volume'!K324</f>
        <v>4</v>
      </c>
      <c r="I39" s="487">
        <f>'[2]2.1_RebasedTargets_Volume'!L324</f>
        <v>7</v>
      </c>
      <c r="J39" s="487">
        <f>'[2]2.1_RebasedTargets_Volume'!M324</f>
        <v>2</v>
      </c>
      <c r="K39" s="488">
        <f>'[2]2.1_RebasedTargets_Volume'!N324</f>
        <v>7</v>
      </c>
      <c r="M39" s="487">
        <f>'[2]2.1_RebasedTargets_Volume'!S324</f>
        <v>12</v>
      </c>
      <c r="N39" s="487">
        <f>'[2]2.1_RebasedTargets_Volume'!T324</f>
        <v>5</v>
      </c>
      <c r="O39" s="487">
        <f>'[2]2.1_RebasedTargets_Volume'!U324</f>
        <v>2</v>
      </c>
      <c r="P39" s="487">
        <f>'[2]2.1_RebasedTargets_Volume'!V324</f>
        <v>0</v>
      </c>
      <c r="Q39" s="487">
        <f>'[2]2.1_RebasedTargets_Volume'!W324</f>
        <v>0</v>
      </c>
      <c r="R39" s="488">
        <f>'[2]2.1_RebasedTargets_Volume'!X324</f>
        <v>5</v>
      </c>
      <c r="T39" s="487">
        <f>'[2]2.1_RebasedTargets_Volume'!AC324</f>
        <v>12</v>
      </c>
      <c r="U39" s="487">
        <f>'[2]2.1_RebasedTargets_Volume'!AD324</f>
        <v>0</v>
      </c>
      <c r="V39" s="487">
        <f>'[2]2.1_RebasedTargets_Volume'!AE324</f>
        <v>1</v>
      </c>
      <c r="W39" s="487">
        <f>'[2]2.1_RebasedTargets_Volume'!AF324</f>
        <v>0</v>
      </c>
      <c r="X39" s="487">
        <f>'[2]2.1_RebasedTargets_Volume'!AG324</f>
        <v>0</v>
      </c>
      <c r="Y39" s="488">
        <f>'[2]2.1_RebasedTargets_Volume'!AH324</f>
        <v>11</v>
      </c>
      <c r="AA39" s="487">
        <f>'[2]2.1_RebasedTargets_Volume'!AK324</f>
        <v>6</v>
      </c>
      <c r="AB39" s="487">
        <f>'[2]2.1_RebasedTargets_Volume'!AL324</f>
        <v>0</v>
      </c>
      <c r="AC39" s="487">
        <f>'[2]2.1_RebasedTargets_Volume'!AM324</f>
        <v>0</v>
      </c>
      <c r="AD39" s="487">
        <f>'[2]2.1_RebasedTargets_Volume'!AN324</f>
        <v>0</v>
      </c>
      <c r="AE39" s="487">
        <f>'[2]2.1_RebasedTargets_Volume'!AO324</f>
        <v>0</v>
      </c>
      <c r="AF39" s="488">
        <f>'[2]2.1_RebasedTargets_Volume'!AP324</f>
        <v>-6</v>
      </c>
      <c r="AG39" s="482"/>
      <c r="AH39" s="487">
        <f>'[2]2.1_RebasedTargets_Volume'!AR324</f>
        <v>6</v>
      </c>
      <c r="AI39" s="487">
        <f>'[2]2.1_RebasedTargets_Volume'!AS324</f>
        <v>0</v>
      </c>
      <c r="AJ39" s="487">
        <f>'[2]2.1_RebasedTargets_Volume'!AT324</f>
        <v>0</v>
      </c>
      <c r="AK39" s="487">
        <f>'[2]2.1_RebasedTargets_Volume'!AU324</f>
        <v>0</v>
      </c>
      <c r="AL39" s="487">
        <f>'[2]2.1_RebasedTargets_Volume'!AV324</f>
        <v>0</v>
      </c>
      <c r="AM39" s="488">
        <f>'[2]2.1_RebasedTargets_Volume'!AW324</f>
        <v>-6</v>
      </c>
      <c r="AN39" s="482"/>
      <c r="AO39" s="487">
        <f>'[2]2.1_RebasedTargets_Volume'!AY324</f>
        <v>0</v>
      </c>
      <c r="AP39" s="487">
        <f>'[2]2.1_RebasedTargets_Volume'!AZ324</f>
        <v>0</v>
      </c>
      <c r="AQ39" s="487">
        <f>'[2]2.1_RebasedTargets_Volume'!BA324</f>
        <v>0</v>
      </c>
      <c r="AR39" s="487">
        <f>'[2]2.1_RebasedTargets_Volume'!BB324</f>
        <v>0</v>
      </c>
      <c r="AS39" s="487">
        <f>'[2]2.1_RebasedTargets_Volume'!BC324</f>
        <v>0</v>
      </c>
      <c r="AT39" s="488">
        <f>'[2]2.1_RebasedTargets_Volume'!BD324</f>
        <v>0</v>
      </c>
      <c r="AU39" s="482"/>
      <c r="AV39" s="487">
        <f>'[2]2.1_RebasedTargets_Volume'!BF324</f>
        <v>0</v>
      </c>
      <c r="AW39" s="487">
        <f>'[2]2.1_RebasedTargets_Volume'!BG324</f>
        <v>0</v>
      </c>
      <c r="AX39" s="487">
        <f>'[2]2.1_RebasedTargets_Volume'!BH324</f>
        <v>0</v>
      </c>
      <c r="AY39" s="487">
        <f>'[2]2.1_RebasedTargets_Volume'!BI324</f>
        <v>0</v>
      </c>
      <c r="AZ39" s="487">
        <f>'[2]2.1_RebasedTargets_Volume'!BJ324</f>
        <v>0</v>
      </c>
      <c r="BA39" s="488">
        <f>'[2]2.1_RebasedTargets_Volume'!BK324</f>
        <v>0</v>
      </c>
      <c r="BB39" s="482"/>
      <c r="BC39" s="487">
        <f>'[2]2.1_RebasedTargets_Volume'!BM324</f>
        <v>0</v>
      </c>
      <c r="BD39" s="487">
        <f>'[2]2.1_RebasedTargets_Volume'!BN324</f>
        <v>0</v>
      </c>
      <c r="BE39" s="487">
        <f>'[2]2.1_RebasedTargets_Volume'!BO324</f>
        <v>0</v>
      </c>
      <c r="BF39" s="487">
        <f>'[2]2.1_RebasedTargets_Volume'!BP324</f>
        <v>0</v>
      </c>
      <c r="BG39" s="487">
        <f>'[2]2.1_RebasedTargets_Volume'!BQ324</f>
        <v>0</v>
      </c>
      <c r="BH39" s="488">
        <f>'[2]2.1_RebasedTargets_Volume'!BR324</f>
        <v>0</v>
      </c>
    </row>
    <row r="40" spans="1:60" ht="13.15" x14ac:dyDescent="0.35">
      <c r="A40" s="483"/>
      <c r="B40" s="484"/>
      <c r="C40" s="485"/>
      <c r="D40" s="486"/>
      <c r="E40" s="479" t="s">
        <v>33</v>
      </c>
      <c r="F40" s="487">
        <f>'[2]2.1_RebasedTargets_Volume'!I325</f>
        <v>0</v>
      </c>
      <c r="G40" s="487">
        <f>'[2]2.1_RebasedTargets_Volume'!J325</f>
        <v>0</v>
      </c>
      <c r="H40" s="487">
        <f>'[2]2.1_RebasedTargets_Volume'!K325</f>
        <v>0</v>
      </c>
      <c r="I40" s="487">
        <f>'[2]2.1_RebasedTargets_Volume'!L325</f>
        <v>0</v>
      </c>
      <c r="J40" s="487">
        <f>'[2]2.1_RebasedTargets_Volume'!M325</f>
        <v>0</v>
      </c>
      <c r="K40" s="488">
        <f>'[2]2.1_RebasedTargets_Volume'!N325</f>
        <v>0</v>
      </c>
      <c r="M40" s="487">
        <f>'[2]2.1_RebasedTargets_Volume'!S325</f>
        <v>1</v>
      </c>
      <c r="N40" s="487">
        <f>'[2]2.1_RebasedTargets_Volume'!T325</f>
        <v>1</v>
      </c>
      <c r="O40" s="487">
        <f>'[2]2.1_RebasedTargets_Volume'!U325</f>
        <v>0</v>
      </c>
      <c r="P40" s="487">
        <f>'[2]2.1_RebasedTargets_Volume'!V325</f>
        <v>0</v>
      </c>
      <c r="Q40" s="487">
        <f>'[2]2.1_RebasedTargets_Volume'!W325</f>
        <v>0</v>
      </c>
      <c r="R40" s="488">
        <f>'[2]2.1_RebasedTargets_Volume'!X325</f>
        <v>0</v>
      </c>
      <c r="T40" s="487">
        <f>'[2]2.1_RebasedTargets_Volume'!AC325</f>
        <v>1</v>
      </c>
      <c r="U40" s="487">
        <f>'[2]2.1_RebasedTargets_Volume'!AD325</f>
        <v>0</v>
      </c>
      <c r="V40" s="487">
        <f>'[2]2.1_RebasedTargets_Volume'!AE325</f>
        <v>0</v>
      </c>
      <c r="W40" s="487">
        <f>'[2]2.1_RebasedTargets_Volume'!AF325</f>
        <v>0</v>
      </c>
      <c r="X40" s="487">
        <f>'[2]2.1_RebasedTargets_Volume'!AG325</f>
        <v>0</v>
      </c>
      <c r="Y40" s="488">
        <f>'[2]2.1_RebasedTargets_Volume'!AH325</f>
        <v>1</v>
      </c>
      <c r="AA40" s="487">
        <f>'[2]2.1_RebasedTargets_Volume'!AK325</f>
        <v>1</v>
      </c>
      <c r="AB40" s="487">
        <f>'[2]2.1_RebasedTargets_Volume'!AL325</f>
        <v>0</v>
      </c>
      <c r="AC40" s="487">
        <f>'[2]2.1_RebasedTargets_Volume'!AM325</f>
        <v>0</v>
      </c>
      <c r="AD40" s="487">
        <f>'[2]2.1_RebasedTargets_Volume'!AN325</f>
        <v>0</v>
      </c>
      <c r="AE40" s="487">
        <f>'[2]2.1_RebasedTargets_Volume'!AO325</f>
        <v>0</v>
      </c>
      <c r="AF40" s="488">
        <f>'[2]2.1_RebasedTargets_Volume'!AP325</f>
        <v>-1</v>
      </c>
      <c r="AG40" s="482"/>
      <c r="AH40" s="487">
        <f>'[2]2.1_RebasedTargets_Volume'!AR325</f>
        <v>1</v>
      </c>
      <c r="AI40" s="487">
        <f>'[2]2.1_RebasedTargets_Volume'!AS325</f>
        <v>0</v>
      </c>
      <c r="AJ40" s="487">
        <f>'[2]2.1_RebasedTargets_Volume'!AT325</f>
        <v>0</v>
      </c>
      <c r="AK40" s="487">
        <f>'[2]2.1_RebasedTargets_Volume'!AU325</f>
        <v>0</v>
      </c>
      <c r="AL40" s="487">
        <f>'[2]2.1_RebasedTargets_Volume'!AV325</f>
        <v>0</v>
      </c>
      <c r="AM40" s="488">
        <f>'[2]2.1_RebasedTargets_Volume'!AW325</f>
        <v>-1</v>
      </c>
      <c r="AN40" s="482"/>
      <c r="AO40" s="487">
        <f>'[2]2.1_RebasedTargets_Volume'!AY325</f>
        <v>0</v>
      </c>
      <c r="AP40" s="487">
        <f>'[2]2.1_RebasedTargets_Volume'!AZ325</f>
        <v>0</v>
      </c>
      <c r="AQ40" s="487">
        <f>'[2]2.1_RebasedTargets_Volume'!BA325</f>
        <v>0</v>
      </c>
      <c r="AR40" s="487">
        <f>'[2]2.1_RebasedTargets_Volume'!BB325</f>
        <v>0</v>
      </c>
      <c r="AS40" s="487">
        <f>'[2]2.1_RebasedTargets_Volume'!BC325</f>
        <v>0</v>
      </c>
      <c r="AT40" s="488">
        <f>'[2]2.1_RebasedTargets_Volume'!BD325</f>
        <v>0</v>
      </c>
      <c r="AU40" s="482"/>
      <c r="AV40" s="487">
        <f>'[2]2.1_RebasedTargets_Volume'!BF325</f>
        <v>0</v>
      </c>
      <c r="AW40" s="487">
        <f>'[2]2.1_RebasedTargets_Volume'!BG325</f>
        <v>0</v>
      </c>
      <c r="AX40" s="487">
        <f>'[2]2.1_RebasedTargets_Volume'!BH325</f>
        <v>0</v>
      </c>
      <c r="AY40" s="487">
        <f>'[2]2.1_RebasedTargets_Volume'!BI325</f>
        <v>0</v>
      </c>
      <c r="AZ40" s="487">
        <f>'[2]2.1_RebasedTargets_Volume'!BJ325</f>
        <v>0</v>
      </c>
      <c r="BA40" s="488">
        <f>'[2]2.1_RebasedTargets_Volume'!BK325</f>
        <v>0</v>
      </c>
      <c r="BB40" s="482"/>
      <c r="BC40" s="487">
        <f>'[2]2.1_RebasedTargets_Volume'!BM325</f>
        <v>0</v>
      </c>
      <c r="BD40" s="487">
        <f>'[2]2.1_RebasedTargets_Volume'!BN325</f>
        <v>0</v>
      </c>
      <c r="BE40" s="487">
        <f>'[2]2.1_RebasedTargets_Volume'!BO325</f>
        <v>0</v>
      </c>
      <c r="BF40" s="487">
        <f>'[2]2.1_RebasedTargets_Volume'!BP325</f>
        <v>0</v>
      </c>
      <c r="BG40" s="487">
        <f>'[2]2.1_RebasedTargets_Volume'!BQ325</f>
        <v>0</v>
      </c>
      <c r="BH40" s="488">
        <f>'[2]2.1_RebasedTargets_Volume'!BR325</f>
        <v>0</v>
      </c>
    </row>
    <row r="41" spans="1:60" ht="13.5" thickBot="1" x14ac:dyDescent="0.4">
      <c r="A41" s="483"/>
      <c r="B41" s="489"/>
      <c r="C41" s="490"/>
      <c r="D41" s="491"/>
      <c r="E41" s="492" t="s">
        <v>34</v>
      </c>
      <c r="F41" s="493">
        <f>'[2]2.1_RebasedTargets_Volume'!I326</f>
        <v>24</v>
      </c>
      <c r="G41" s="493">
        <f>'[2]2.1_RebasedTargets_Volume'!J326</f>
        <v>18</v>
      </c>
      <c r="H41" s="493">
        <f>'[2]2.1_RebasedTargets_Volume'!K326</f>
        <v>6</v>
      </c>
      <c r="I41" s="493">
        <f>'[2]2.1_RebasedTargets_Volume'!L326</f>
        <v>0</v>
      </c>
      <c r="J41" s="493">
        <f>'[2]2.1_RebasedTargets_Volume'!M326</f>
        <v>0</v>
      </c>
      <c r="K41" s="494">
        <f>'[2]2.1_RebasedTargets_Volume'!N326</f>
        <v>0</v>
      </c>
      <c r="M41" s="493">
        <f>'[2]2.1_RebasedTargets_Volume'!S326</f>
        <v>24</v>
      </c>
      <c r="N41" s="493">
        <f>'[2]2.1_RebasedTargets_Volume'!T326</f>
        <v>12</v>
      </c>
      <c r="O41" s="493">
        <f>'[2]2.1_RebasedTargets_Volume'!U326</f>
        <v>3</v>
      </c>
      <c r="P41" s="493">
        <f>'[2]2.1_RebasedTargets_Volume'!V326</f>
        <v>2</v>
      </c>
      <c r="Q41" s="493">
        <f>'[2]2.1_RebasedTargets_Volume'!W326</f>
        <v>0</v>
      </c>
      <c r="R41" s="494">
        <f>'[2]2.1_RebasedTargets_Volume'!X326</f>
        <v>7</v>
      </c>
      <c r="T41" s="493">
        <f>'[2]2.1_RebasedTargets_Volume'!AC326</f>
        <v>24</v>
      </c>
      <c r="U41" s="493">
        <f>'[2]2.1_RebasedTargets_Volume'!AD326</f>
        <v>6</v>
      </c>
      <c r="V41" s="493">
        <f>'[2]2.1_RebasedTargets_Volume'!AE326</f>
        <v>3</v>
      </c>
      <c r="W41" s="493">
        <f>'[2]2.1_RebasedTargets_Volume'!AF326</f>
        <v>2</v>
      </c>
      <c r="X41" s="493">
        <f>'[2]2.1_RebasedTargets_Volume'!AG326</f>
        <v>0</v>
      </c>
      <c r="Y41" s="494">
        <f>'[2]2.1_RebasedTargets_Volume'!AH326</f>
        <v>13</v>
      </c>
      <c r="AA41" s="493">
        <f>'[2]2.1_RebasedTargets_Volume'!AK326</f>
        <v>6</v>
      </c>
      <c r="AB41" s="493">
        <f>'[2]2.1_RebasedTargets_Volume'!AL326</f>
        <v>0</v>
      </c>
      <c r="AC41" s="493">
        <f>'[2]2.1_RebasedTargets_Volume'!AM326</f>
        <v>0</v>
      </c>
      <c r="AD41" s="493">
        <f>'[2]2.1_RebasedTargets_Volume'!AN326</f>
        <v>0</v>
      </c>
      <c r="AE41" s="493">
        <f>'[2]2.1_RebasedTargets_Volume'!AO326</f>
        <v>0</v>
      </c>
      <c r="AF41" s="494">
        <f>'[2]2.1_RebasedTargets_Volume'!AP326</f>
        <v>-6</v>
      </c>
      <c r="AG41" s="482"/>
      <c r="AH41" s="493">
        <f>'[2]2.1_RebasedTargets_Volume'!AR326</f>
        <v>6</v>
      </c>
      <c r="AI41" s="493">
        <f>'[2]2.1_RebasedTargets_Volume'!AS326</f>
        <v>0</v>
      </c>
      <c r="AJ41" s="493">
        <f>'[2]2.1_RebasedTargets_Volume'!AT326</f>
        <v>0</v>
      </c>
      <c r="AK41" s="493">
        <f>'[2]2.1_RebasedTargets_Volume'!AU326</f>
        <v>0</v>
      </c>
      <c r="AL41" s="493">
        <f>'[2]2.1_RebasedTargets_Volume'!AV326</f>
        <v>0</v>
      </c>
      <c r="AM41" s="494">
        <f>'[2]2.1_RebasedTargets_Volume'!AW326</f>
        <v>-6</v>
      </c>
      <c r="AN41" s="482"/>
      <c r="AO41" s="493">
        <f>'[2]2.1_RebasedTargets_Volume'!AY326</f>
        <v>0</v>
      </c>
      <c r="AP41" s="493">
        <f>'[2]2.1_RebasedTargets_Volume'!AZ326</f>
        <v>0</v>
      </c>
      <c r="AQ41" s="493">
        <f>'[2]2.1_RebasedTargets_Volume'!BA326</f>
        <v>0</v>
      </c>
      <c r="AR41" s="493">
        <f>'[2]2.1_RebasedTargets_Volume'!BB326</f>
        <v>0</v>
      </c>
      <c r="AS41" s="493">
        <f>'[2]2.1_RebasedTargets_Volume'!BC326</f>
        <v>0</v>
      </c>
      <c r="AT41" s="494">
        <f>'[2]2.1_RebasedTargets_Volume'!BD326</f>
        <v>0</v>
      </c>
      <c r="AU41" s="482"/>
      <c r="AV41" s="493">
        <f>'[2]2.1_RebasedTargets_Volume'!BF326</f>
        <v>0</v>
      </c>
      <c r="AW41" s="493">
        <f>'[2]2.1_RebasedTargets_Volume'!BG326</f>
        <v>0</v>
      </c>
      <c r="AX41" s="493">
        <f>'[2]2.1_RebasedTargets_Volume'!BH326</f>
        <v>0</v>
      </c>
      <c r="AY41" s="493">
        <f>'[2]2.1_RebasedTargets_Volume'!BI326</f>
        <v>0</v>
      </c>
      <c r="AZ41" s="493">
        <f>'[2]2.1_RebasedTargets_Volume'!BJ326</f>
        <v>0</v>
      </c>
      <c r="BA41" s="494">
        <f>'[2]2.1_RebasedTargets_Volume'!BK326</f>
        <v>0</v>
      </c>
      <c r="BB41" s="482"/>
      <c r="BC41" s="493">
        <f>'[2]2.1_RebasedTargets_Volume'!BM326</f>
        <v>0</v>
      </c>
      <c r="BD41" s="493">
        <f>'[2]2.1_RebasedTargets_Volume'!BN326</f>
        <v>0</v>
      </c>
      <c r="BE41" s="493">
        <f>'[2]2.1_RebasedTargets_Volume'!BO326</f>
        <v>0</v>
      </c>
      <c r="BF41" s="493">
        <f>'[2]2.1_RebasedTargets_Volume'!BP326</f>
        <v>0</v>
      </c>
      <c r="BG41" s="493">
        <f>'[2]2.1_RebasedTargets_Volume'!BQ326</f>
        <v>0</v>
      </c>
      <c r="BH41" s="494">
        <f>'[2]2.1_RebasedTargets_Volume'!BR326</f>
        <v>0</v>
      </c>
    </row>
    <row r="42" spans="1:60" ht="26.25" x14ac:dyDescent="0.35">
      <c r="A42" s="495" t="s">
        <v>20</v>
      </c>
      <c r="B42" s="476">
        <v>29</v>
      </c>
      <c r="C42" s="477" t="s">
        <v>65</v>
      </c>
      <c r="D42" s="478" t="s">
        <v>38</v>
      </c>
      <c r="E42" s="496" t="s">
        <v>31</v>
      </c>
      <c r="F42" s="480">
        <f>'[2]2.1_RebasedTargets_Volume'!I327</f>
        <v>20</v>
      </c>
      <c r="G42" s="480">
        <f>'[2]2.1_RebasedTargets_Volume'!J327</f>
        <v>2</v>
      </c>
      <c r="H42" s="480">
        <f>'[2]2.1_RebasedTargets_Volume'!K327</f>
        <v>7</v>
      </c>
      <c r="I42" s="480">
        <f>'[2]2.1_RebasedTargets_Volume'!L327</f>
        <v>0</v>
      </c>
      <c r="J42" s="480">
        <f>'[2]2.1_RebasedTargets_Volume'!M327</f>
        <v>0</v>
      </c>
      <c r="K42" s="481">
        <f>'[2]2.1_RebasedTargets_Volume'!N327</f>
        <v>11</v>
      </c>
      <c r="M42" s="480">
        <f>'[2]2.1_RebasedTargets_Volume'!S327</f>
        <v>4</v>
      </c>
      <c r="N42" s="480">
        <f>'[2]2.1_RebasedTargets_Volume'!T327</f>
        <v>4</v>
      </c>
      <c r="O42" s="480">
        <f>'[2]2.1_RebasedTargets_Volume'!U327</f>
        <v>0</v>
      </c>
      <c r="P42" s="480">
        <f>'[2]2.1_RebasedTargets_Volume'!V327</f>
        <v>0</v>
      </c>
      <c r="Q42" s="480">
        <f>'[2]2.1_RebasedTargets_Volume'!W327</f>
        <v>0</v>
      </c>
      <c r="R42" s="481">
        <f>'[2]2.1_RebasedTargets_Volume'!X327</f>
        <v>0</v>
      </c>
      <c r="T42" s="480">
        <f>'[2]2.1_RebasedTargets_Volume'!AC327</f>
        <v>4</v>
      </c>
      <c r="U42" s="480">
        <f>'[2]2.1_RebasedTargets_Volume'!AD327</f>
        <v>0</v>
      </c>
      <c r="V42" s="480">
        <f>'[2]2.1_RebasedTargets_Volume'!AE327</f>
        <v>0</v>
      </c>
      <c r="W42" s="480">
        <f>'[2]2.1_RebasedTargets_Volume'!AF327</f>
        <v>0</v>
      </c>
      <c r="X42" s="480">
        <f>'[2]2.1_RebasedTargets_Volume'!AG327</f>
        <v>0</v>
      </c>
      <c r="Y42" s="481">
        <f>'[2]2.1_RebasedTargets_Volume'!AH327</f>
        <v>4</v>
      </c>
      <c r="AA42" s="480">
        <f>'[2]2.1_RebasedTargets_Volume'!AK327</f>
        <v>4</v>
      </c>
      <c r="AB42" s="480">
        <f>'[2]2.1_RebasedTargets_Volume'!AL327</f>
        <v>0</v>
      </c>
      <c r="AC42" s="480">
        <f>'[2]2.1_RebasedTargets_Volume'!AM327</f>
        <v>0</v>
      </c>
      <c r="AD42" s="480">
        <f>'[2]2.1_RebasedTargets_Volume'!AN327</f>
        <v>0</v>
      </c>
      <c r="AE42" s="480">
        <f>'[2]2.1_RebasedTargets_Volume'!AO327</f>
        <v>0</v>
      </c>
      <c r="AF42" s="481">
        <f>'[2]2.1_RebasedTargets_Volume'!AP327</f>
        <v>-4</v>
      </c>
      <c r="AG42" s="482"/>
      <c r="AH42" s="480">
        <f>'[2]2.1_RebasedTargets_Volume'!AR327</f>
        <v>4</v>
      </c>
      <c r="AI42" s="480">
        <f>'[2]2.1_RebasedTargets_Volume'!AS327</f>
        <v>0</v>
      </c>
      <c r="AJ42" s="480">
        <f>'[2]2.1_RebasedTargets_Volume'!AT327</f>
        <v>0</v>
      </c>
      <c r="AK42" s="480">
        <f>'[2]2.1_RebasedTargets_Volume'!AU327</f>
        <v>0</v>
      </c>
      <c r="AL42" s="480">
        <f>'[2]2.1_RebasedTargets_Volume'!AV327</f>
        <v>0</v>
      </c>
      <c r="AM42" s="481">
        <f>'[2]2.1_RebasedTargets_Volume'!AW327</f>
        <v>-4</v>
      </c>
      <c r="AN42" s="482"/>
      <c r="AO42" s="480">
        <f>'[2]2.1_RebasedTargets_Volume'!AY327</f>
        <v>0</v>
      </c>
      <c r="AP42" s="480">
        <f>'[2]2.1_RebasedTargets_Volume'!AZ327</f>
        <v>0</v>
      </c>
      <c r="AQ42" s="480">
        <f>'[2]2.1_RebasedTargets_Volume'!BA327</f>
        <v>0</v>
      </c>
      <c r="AR42" s="480">
        <f>'[2]2.1_RebasedTargets_Volume'!BB327</f>
        <v>0</v>
      </c>
      <c r="AS42" s="480">
        <f>'[2]2.1_RebasedTargets_Volume'!BC327</f>
        <v>0</v>
      </c>
      <c r="AT42" s="481">
        <f>'[2]2.1_RebasedTargets_Volume'!BD327</f>
        <v>0</v>
      </c>
      <c r="AU42" s="482"/>
      <c r="AV42" s="480">
        <f>'[2]2.1_RebasedTargets_Volume'!BF327</f>
        <v>0</v>
      </c>
      <c r="AW42" s="480">
        <f>'[2]2.1_RebasedTargets_Volume'!BG327</f>
        <v>0</v>
      </c>
      <c r="AX42" s="480">
        <f>'[2]2.1_RebasedTargets_Volume'!BH327</f>
        <v>0</v>
      </c>
      <c r="AY42" s="480">
        <f>'[2]2.1_RebasedTargets_Volume'!BI327</f>
        <v>0</v>
      </c>
      <c r="AZ42" s="480">
        <f>'[2]2.1_RebasedTargets_Volume'!BJ327</f>
        <v>0</v>
      </c>
      <c r="BA42" s="481">
        <f>'[2]2.1_RebasedTargets_Volume'!BK327</f>
        <v>0</v>
      </c>
      <c r="BB42" s="482"/>
      <c r="BC42" s="480">
        <f>'[2]2.1_RebasedTargets_Volume'!BM327</f>
        <v>0</v>
      </c>
      <c r="BD42" s="480">
        <f>'[2]2.1_RebasedTargets_Volume'!BN327</f>
        <v>0</v>
      </c>
      <c r="BE42" s="480">
        <f>'[2]2.1_RebasedTargets_Volume'!BO327</f>
        <v>0</v>
      </c>
      <c r="BF42" s="480">
        <f>'[2]2.1_RebasedTargets_Volume'!BP327</f>
        <v>0</v>
      </c>
      <c r="BG42" s="480">
        <f>'[2]2.1_RebasedTargets_Volume'!BQ327</f>
        <v>0</v>
      </c>
      <c r="BH42" s="481">
        <f>'[2]2.1_RebasedTargets_Volume'!BR327</f>
        <v>0</v>
      </c>
    </row>
    <row r="43" spans="1:60" ht="13.15" x14ac:dyDescent="0.35">
      <c r="A43" s="483"/>
      <c r="B43" s="484"/>
      <c r="C43" s="485"/>
      <c r="D43" s="486"/>
      <c r="E43" s="479" t="s">
        <v>32</v>
      </c>
      <c r="F43" s="487">
        <f>'[2]2.1_RebasedTargets_Volume'!I328</f>
        <v>1</v>
      </c>
      <c r="G43" s="487">
        <f>'[2]2.1_RebasedTargets_Volume'!J328</f>
        <v>1</v>
      </c>
      <c r="H43" s="487">
        <f>'[2]2.1_RebasedTargets_Volume'!K328</f>
        <v>0</v>
      </c>
      <c r="I43" s="487">
        <f>'[2]2.1_RebasedTargets_Volume'!L328</f>
        <v>0</v>
      </c>
      <c r="J43" s="487">
        <f>'[2]2.1_RebasedTargets_Volume'!M328</f>
        <v>0</v>
      </c>
      <c r="K43" s="488">
        <f>'[2]2.1_RebasedTargets_Volume'!N328</f>
        <v>0</v>
      </c>
      <c r="M43" s="487">
        <f>'[2]2.1_RebasedTargets_Volume'!S328</f>
        <v>2</v>
      </c>
      <c r="N43" s="487">
        <f>'[2]2.1_RebasedTargets_Volume'!T328</f>
        <v>2</v>
      </c>
      <c r="O43" s="487">
        <f>'[2]2.1_RebasedTargets_Volume'!U328</f>
        <v>0</v>
      </c>
      <c r="P43" s="487">
        <f>'[2]2.1_RebasedTargets_Volume'!V328</f>
        <v>0</v>
      </c>
      <c r="Q43" s="487">
        <f>'[2]2.1_RebasedTargets_Volume'!W328</f>
        <v>0</v>
      </c>
      <c r="R43" s="488">
        <f>'[2]2.1_RebasedTargets_Volume'!X328</f>
        <v>0</v>
      </c>
      <c r="T43" s="487">
        <f>'[2]2.1_RebasedTargets_Volume'!AC328</f>
        <v>2</v>
      </c>
      <c r="U43" s="487">
        <f>'[2]2.1_RebasedTargets_Volume'!AD328</f>
        <v>0</v>
      </c>
      <c r="V43" s="487">
        <f>'[2]2.1_RebasedTargets_Volume'!AE328</f>
        <v>0</v>
      </c>
      <c r="W43" s="487">
        <f>'[2]2.1_RebasedTargets_Volume'!AF328</f>
        <v>0</v>
      </c>
      <c r="X43" s="487">
        <f>'[2]2.1_RebasedTargets_Volume'!AG328</f>
        <v>0</v>
      </c>
      <c r="Y43" s="488">
        <f>'[2]2.1_RebasedTargets_Volume'!AH328</f>
        <v>2</v>
      </c>
      <c r="AA43" s="487">
        <f>'[2]2.1_RebasedTargets_Volume'!AK328</f>
        <v>2</v>
      </c>
      <c r="AB43" s="487">
        <f>'[2]2.1_RebasedTargets_Volume'!AL328</f>
        <v>0</v>
      </c>
      <c r="AC43" s="487">
        <f>'[2]2.1_RebasedTargets_Volume'!AM328</f>
        <v>0</v>
      </c>
      <c r="AD43" s="487">
        <f>'[2]2.1_RebasedTargets_Volume'!AN328</f>
        <v>0</v>
      </c>
      <c r="AE43" s="487">
        <f>'[2]2.1_RebasedTargets_Volume'!AO328</f>
        <v>0</v>
      </c>
      <c r="AF43" s="488">
        <f>'[2]2.1_RebasedTargets_Volume'!AP328</f>
        <v>-2</v>
      </c>
      <c r="AG43" s="482"/>
      <c r="AH43" s="487">
        <f>'[2]2.1_RebasedTargets_Volume'!AR328</f>
        <v>2</v>
      </c>
      <c r="AI43" s="487">
        <f>'[2]2.1_RebasedTargets_Volume'!AS328</f>
        <v>0</v>
      </c>
      <c r="AJ43" s="487">
        <f>'[2]2.1_RebasedTargets_Volume'!AT328</f>
        <v>0</v>
      </c>
      <c r="AK43" s="487">
        <f>'[2]2.1_RebasedTargets_Volume'!AU328</f>
        <v>0</v>
      </c>
      <c r="AL43" s="487">
        <f>'[2]2.1_RebasedTargets_Volume'!AV328</f>
        <v>0</v>
      </c>
      <c r="AM43" s="488">
        <f>'[2]2.1_RebasedTargets_Volume'!AW328</f>
        <v>-2</v>
      </c>
      <c r="AN43" s="482"/>
      <c r="AO43" s="487">
        <f>'[2]2.1_RebasedTargets_Volume'!AY328</f>
        <v>0</v>
      </c>
      <c r="AP43" s="487">
        <f>'[2]2.1_RebasedTargets_Volume'!AZ328</f>
        <v>0</v>
      </c>
      <c r="AQ43" s="487">
        <f>'[2]2.1_RebasedTargets_Volume'!BA328</f>
        <v>0</v>
      </c>
      <c r="AR43" s="487">
        <f>'[2]2.1_RebasedTargets_Volume'!BB328</f>
        <v>0</v>
      </c>
      <c r="AS43" s="487">
        <f>'[2]2.1_RebasedTargets_Volume'!BC328</f>
        <v>0</v>
      </c>
      <c r="AT43" s="488">
        <f>'[2]2.1_RebasedTargets_Volume'!BD328</f>
        <v>0</v>
      </c>
      <c r="AU43" s="482"/>
      <c r="AV43" s="487">
        <f>'[2]2.1_RebasedTargets_Volume'!BF328</f>
        <v>0</v>
      </c>
      <c r="AW43" s="487">
        <f>'[2]2.1_RebasedTargets_Volume'!BG328</f>
        <v>0</v>
      </c>
      <c r="AX43" s="487">
        <f>'[2]2.1_RebasedTargets_Volume'!BH328</f>
        <v>0</v>
      </c>
      <c r="AY43" s="487">
        <f>'[2]2.1_RebasedTargets_Volume'!BI328</f>
        <v>0</v>
      </c>
      <c r="AZ43" s="487">
        <f>'[2]2.1_RebasedTargets_Volume'!BJ328</f>
        <v>0</v>
      </c>
      <c r="BA43" s="488">
        <f>'[2]2.1_RebasedTargets_Volume'!BK328</f>
        <v>0</v>
      </c>
      <c r="BB43" s="482"/>
      <c r="BC43" s="487">
        <f>'[2]2.1_RebasedTargets_Volume'!BM328</f>
        <v>0</v>
      </c>
      <c r="BD43" s="487">
        <f>'[2]2.1_RebasedTargets_Volume'!BN328</f>
        <v>0</v>
      </c>
      <c r="BE43" s="487">
        <f>'[2]2.1_RebasedTargets_Volume'!BO328</f>
        <v>0</v>
      </c>
      <c r="BF43" s="487">
        <f>'[2]2.1_RebasedTargets_Volume'!BP328</f>
        <v>0</v>
      </c>
      <c r="BG43" s="487">
        <f>'[2]2.1_RebasedTargets_Volume'!BQ328</f>
        <v>0</v>
      </c>
      <c r="BH43" s="488">
        <f>'[2]2.1_RebasedTargets_Volume'!BR328</f>
        <v>0</v>
      </c>
    </row>
    <row r="44" spans="1:60" ht="13.15" x14ac:dyDescent="0.35">
      <c r="A44" s="483"/>
      <c r="B44" s="484"/>
      <c r="C44" s="485"/>
      <c r="D44" s="486"/>
      <c r="E44" s="479" t="s">
        <v>33</v>
      </c>
      <c r="F44" s="487">
        <f>'[2]2.1_RebasedTargets_Volume'!I329</f>
        <v>0</v>
      </c>
      <c r="G44" s="487">
        <f>'[2]2.1_RebasedTargets_Volume'!J329</f>
        <v>0</v>
      </c>
      <c r="H44" s="487">
        <f>'[2]2.1_RebasedTargets_Volume'!K329</f>
        <v>0</v>
      </c>
      <c r="I44" s="487">
        <f>'[2]2.1_RebasedTargets_Volume'!L329</f>
        <v>0</v>
      </c>
      <c r="J44" s="487">
        <f>'[2]2.1_RebasedTargets_Volume'!M329</f>
        <v>0</v>
      </c>
      <c r="K44" s="488">
        <f>'[2]2.1_RebasedTargets_Volume'!N329</f>
        <v>0</v>
      </c>
      <c r="M44" s="487">
        <f>'[2]2.1_RebasedTargets_Volume'!S329</f>
        <v>15</v>
      </c>
      <c r="N44" s="487">
        <f>'[2]2.1_RebasedTargets_Volume'!T329</f>
        <v>15</v>
      </c>
      <c r="O44" s="487">
        <f>'[2]2.1_RebasedTargets_Volume'!U329</f>
        <v>0</v>
      </c>
      <c r="P44" s="487">
        <f>'[2]2.1_RebasedTargets_Volume'!V329</f>
        <v>0</v>
      </c>
      <c r="Q44" s="487">
        <f>'[2]2.1_RebasedTargets_Volume'!W329</f>
        <v>0</v>
      </c>
      <c r="R44" s="488">
        <f>'[2]2.1_RebasedTargets_Volume'!X329</f>
        <v>0</v>
      </c>
      <c r="T44" s="487">
        <f>'[2]2.1_RebasedTargets_Volume'!AC329</f>
        <v>15</v>
      </c>
      <c r="U44" s="487">
        <f>'[2]2.1_RebasedTargets_Volume'!AD329</f>
        <v>0</v>
      </c>
      <c r="V44" s="487">
        <f>'[2]2.1_RebasedTargets_Volume'!AE329</f>
        <v>0</v>
      </c>
      <c r="W44" s="487">
        <f>'[2]2.1_RebasedTargets_Volume'!AF329</f>
        <v>0</v>
      </c>
      <c r="X44" s="487">
        <f>'[2]2.1_RebasedTargets_Volume'!AG329</f>
        <v>0</v>
      </c>
      <c r="Y44" s="488">
        <f>'[2]2.1_RebasedTargets_Volume'!AH329</f>
        <v>15</v>
      </c>
      <c r="AA44" s="487">
        <f>'[2]2.1_RebasedTargets_Volume'!AK329</f>
        <v>15</v>
      </c>
      <c r="AB44" s="487">
        <f>'[2]2.1_RebasedTargets_Volume'!AL329</f>
        <v>0</v>
      </c>
      <c r="AC44" s="487">
        <f>'[2]2.1_RebasedTargets_Volume'!AM329</f>
        <v>0</v>
      </c>
      <c r="AD44" s="487">
        <f>'[2]2.1_RebasedTargets_Volume'!AN329</f>
        <v>0</v>
      </c>
      <c r="AE44" s="487">
        <f>'[2]2.1_RebasedTargets_Volume'!AO329</f>
        <v>0</v>
      </c>
      <c r="AF44" s="488">
        <f>'[2]2.1_RebasedTargets_Volume'!AP329</f>
        <v>-15</v>
      </c>
      <c r="AG44" s="482"/>
      <c r="AH44" s="487">
        <f>'[2]2.1_RebasedTargets_Volume'!AR329</f>
        <v>15</v>
      </c>
      <c r="AI44" s="487">
        <f>'[2]2.1_RebasedTargets_Volume'!AS329</f>
        <v>0</v>
      </c>
      <c r="AJ44" s="487">
        <f>'[2]2.1_RebasedTargets_Volume'!AT329</f>
        <v>0</v>
      </c>
      <c r="AK44" s="487">
        <f>'[2]2.1_RebasedTargets_Volume'!AU329</f>
        <v>0</v>
      </c>
      <c r="AL44" s="487">
        <f>'[2]2.1_RebasedTargets_Volume'!AV329</f>
        <v>0</v>
      </c>
      <c r="AM44" s="488">
        <f>'[2]2.1_RebasedTargets_Volume'!AW329</f>
        <v>-15</v>
      </c>
      <c r="AN44" s="482"/>
      <c r="AO44" s="487">
        <f>'[2]2.1_RebasedTargets_Volume'!AY329</f>
        <v>0</v>
      </c>
      <c r="AP44" s="487">
        <f>'[2]2.1_RebasedTargets_Volume'!AZ329</f>
        <v>0</v>
      </c>
      <c r="AQ44" s="487">
        <f>'[2]2.1_RebasedTargets_Volume'!BA329</f>
        <v>0</v>
      </c>
      <c r="AR44" s="487">
        <f>'[2]2.1_RebasedTargets_Volume'!BB329</f>
        <v>0</v>
      </c>
      <c r="AS44" s="487">
        <f>'[2]2.1_RebasedTargets_Volume'!BC329</f>
        <v>0</v>
      </c>
      <c r="AT44" s="488">
        <f>'[2]2.1_RebasedTargets_Volume'!BD329</f>
        <v>0</v>
      </c>
      <c r="AU44" s="482"/>
      <c r="AV44" s="487">
        <f>'[2]2.1_RebasedTargets_Volume'!BF329</f>
        <v>0</v>
      </c>
      <c r="AW44" s="487">
        <f>'[2]2.1_RebasedTargets_Volume'!BG329</f>
        <v>0</v>
      </c>
      <c r="AX44" s="487">
        <f>'[2]2.1_RebasedTargets_Volume'!BH329</f>
        <v>0</v>
      </c>
      <c r="AY44" s="487">
        <f>'[2]2.1_RebasedTargets_Volume'!BI329</f>
        <v>0</v>
      </c>
      <c r="AZ44" s="487">
        <f>'[2]2.1_RebasedTargets_Volume'!BJ329</f>
        <v>0</v>
      </c>
      <c r="BA44" s="488">
        <f>'[2]2.1_RebasedTargets_Volume'!BK329</f>
        <v>0</v>
      </c>
      <c r="BB44" s="482"/>
      <c r="BC44" s="487">
        <f>'[2]2.1_RebasedTargets_Volume'!BM329</f>
        <v>0</v>
      </c>
      <c r="BD44" s="487">
        <f>'[2]2.1_RebasedTargets_Volume'!BN329</f>
        <v>0</v>
      </c>
      <c r="BE44" s="487">
        <f>'[2]2.1_RebasedTargets_Volume'!BO329</f>
        <v>0</v>
      </c>
      <c r="BF44" s="487">
        <f>'[2]2.1_RebasedTargets_Volume'!BP329</f>
        <v>0</v>
      </c>
      <c r="BG44" s="487">
        <f>'[2]2.1_RebasedTargets_Volume'!BQ329</f>
        <v>0</v>
      </c>
      <c r="BH44" s="488">
        <f>'[2]2.1_RebasedTargets_Volume'!BR329</f>
        <v>0</v>
      </c>
    </row>
    <row r="45" spans="1:60" ht="13.5" thickBot="1" x14ac:dyDescent="0.4">
      <c r="A45" s="483"/>
      <c r="B45" s="489"/>
      <c r="C45" s="490"/>
      <c r="D45" s="491"/>
      <c r="E45" s="492" t="s">
        <v>34</v>
      </c>
      <c r="F45" s="493">
        <f>'[2]2.1_RebasedTargets_Volume'!I330</f>
        <v>24</v>
      </c>
      <c r="G45" s="493">
        <f>'[2]2.1_RebasedTargets_Volume'!J330</f>
        <v>4</v>
      </c>
      <c r="H45" s="493">
        <f>'[2]2.1_RebasedTargets_Volume'!K330</f>
        <v>5</v>
      </c>
      <c r="I45" s="493">
        <f>'[2]2.1_RebasedTargets_Volume'!L330</f>
        <v>0</v>
      </c>
      <c r="J45" s="493">
        <f>'[2]2.1_RebasedTargets_Volume'!M330</f>
        <v>15</v>
      </c>
      <c r="K45" s="494">
        <f>'[2]2.1_RebasedTargets_Volume'!N330</f>
        <v>0</v>
      </c>
      <c r="M45" s="493">
        <f>'[2]2.1_RebasedTargets_Volume'!S330</f>
        <v>24</v>
      </c>
      <c r="N45" s="493">
        <f>'[2]2.1_RebasedTargets_Volume'!T330</f>
        <v>17</v>
      </c>
      <c r="O45" s="493">
        <f>'[2]2.1_RebasedTargets_Volume'!U330</f>
        <v>0</v>
      </c>
      <c r="P45" s="493">
        <f>'[2]2.1_RebasedTargets_Volume'!V330</f>
        <v>0</v>
      </c>
      <c r="Q45" s="493">
        <f>'[2]2.1_RebasedTargets_Volume'!W330</f>
        <v>0</v>
      </c>
      <c r="R45" s="494">
        <f>'[2]2.1_RebasedTargets_Volume'!X330</f>
        <v>7</v>
      </c>
      <c r="T45" s="493">
        <f>'[2]2.1_RebasedTargets_Volume'!AC330</f>
        <v>24</v>
      </c>
      <c r="U45" s="493">
        <f>'[2]2.1_RebasedTargets_Volume'!AD330</f>
        <v>2</v>
      </c>
      <c r="V45" s="493">
        <f>'[2]2.1_RebasedTargets_Volume'!AE330</f>
        <v>0</v>
      </c>
      <c r="W45" s="493">
        <f>'[2]2.1_RebasedTargets_Volume'!AF330</f>
        <v>0</v>
      </c>
      <c r="X45" s="493">
        <f>'[2]2.1_RebasedTargets_Volume'!AG330</f>
        <v>0</v>
      </c>
      <c r="Y45" s="494">
        <f>'[2]2.1_RebasedTargets_Volume'!AH330</f>
        <v>22</v>
      </c>
      <c r="AA45" s="493">
        <f>'[2]2.1_RebasedTargets_Volume'!AK330</f>
        <v>15</v>
      </c>
      <c r="AB45" s="493">
        <f>'[2]2.1_RebasedTargets_Volume'!AL330</f>
        <v>0</v>
      </c>
      <c r="AC45" s="493">
        <f>'[2]2.1_RebasedTargets_Volume'!AM330</f>
        <v>0</v>
      </c>
      <c r="AD45" s="493">
        <f>'[2]2.1_RebasedTargets_Volume'!AN330</f>
        <v>0</v>
      </c>
      <c r="AE45" s="493">
        <f>'[2]2.1_RebasedTargets_Volume'!AO330</f>
        <v>0</v>
      </c>
      <c r="AF45" s="494">
        <f>'[2]2.1_RebasedTargets_Volume'!AP330</f>
        <v>-15</v>
      </c>
      <c r="AG45" s="482"/>
      <c r="AH45" s="493">
        <f>'[2]2.1_RebasedTargets_Volume'!AR330</f>
        <v>15</v>
      </c>
      <c r="AI45" s="493">
        <f>'[2]2.1_RebasedTargets_Volume'!AS330</f>
        <v>0</v>
      </c>
      <c r="AJ45" s="493">
        <f>'[2]2.1_RebasedTargets_Volume'!AT330</f>
        <v>0</v>
      </c>
      <c r="AK45" s="493">
        <f>'[2]2.1_RebasedTargets_Volume'!AU330</f>
        <v>0</v>
      </c>
      <c r="AL45" s="493">
        <f>'[2]2.1_RebasedTargets_Volume'!AV330</f>
        <v>0</v>
      </c>
      <c r="AM45" s="494">
        <f>'[2]2.1_RebasedTargets_Volume'!AW330</f>
        <v>-15</v>
      </c>
      <c r="AN45" s="482"/>
      <c r="AO45" s="493">
        <f>'[2]2.1_RebasedTargets_Volume'!AY330</f>
        <v>0</v>
      </c>
      <c r="AP45" s="493">
        <f>'[2]2.1_RebasedTargets_Volume'!AZ330</f>
        <v>0</v>
      </c>
      <c r="AQ45" s="493">
        <f>'[2]2.1_RebasedTargets_Volume'!BA330</f>
        <v>0</v>
      </c>
      <c r="AR45" s="493">
        <f>'[2]2.1_RebasedTargets_Volume'!BB330</f>
        <v>0</v>
      </c>
      <c r="AS45" s="493">
        <f>'[2]2.1_RebasedTargets_Volume'!BC330</f>
        <v>0</v>
      </c>
      <c r="AT45" s="494">
        <f>'[2]2.1_RebasedTargets_Volume'!BD330</f>
        <v>0</v>
      </c>
      <c r="AU45" s="482"/>
      <c r="AV45" s="493">
        <f>'[2]2.1_RebasedTargets_Volume'!BF330</f>
        <v>0</v>
      </c>
      <c r="AW45" s="493">
        <f>'[2]2.1_RebasedTargets_Volume'!BG330</f>
        <v>0</v>
      </c>
      <c r="AX45" s="493">
        <f>'[2]2.1_RebasedTargets_Volume'!BH330</f>
        <v>0</v>
      </c>
      <c r="AY45" s="493">
        <f>'[2]2.1_RebasedTargets_Volume'!BI330</f>
        <v>0</v>
      </c>
      <c r="AZ45" s="493">
        <f>'[2]2.1_RebasedTargets_Volume'!BJ330</f>
        <v>0</v>
      </c>
      <c r="BA45" s="494">
        <f>'[2]2.1_RebasedTargets_Volume'!BK330</f>
        <v>0</v>
      </c>
      <c r="BB45" s="482"/>
      <c r="BC45" s="493">
        <f>'[2]2.1_RebasedTargets_Volume'!BM330</f>
        <v>0</v>
      </c>
      <c r="BD45" s="493">
        <f>'[2]2.1_RebasedTargets_Volume'!BN330</f>
        <v>0</v>
      </c>
      <c r="BE45" s="493">
        <f>'[2]2.1_RebasedTargets_Volume'!BO330</f>
        <v>0</v>
      </c>
      <c r="BF45" s="493">
        <f>'[2]2.1_RebasedTargets_Volume'!BP330</f>
        <v>0</v>
      </c>
      <c r="BG45" s="493">
        <f>'[2]2.1_RebasedTargets_Volume'!BQ330</f>
        <v>0</v>
      </c>
      <c r="BH45" s="494">
        <f>'[2]2.1_RebasedTargets_Volume'!BR330</f>
        <v>0</v>
      </c>
    </row>
    <row r="46" spans="1:60" ht="25.5" x14ac:dyDescent="0.35">
      <c r="A46" s="495" t="s">
        <v>20</v>
      </c>
      <c r="B46" s="476">
        <v>36</v>
      </c>
      <c r="C46" s="477" t="s">
        <v>16</v>
      </c>
      <c r="D46" s="478" t="s">
        <v>38</v>
      </c>
      <c r="E46" s="496" t="s">
        <v>31</v>
      </c>
      <c r="F46" s="480">
        <f>'[2]2.1_RebasedTargets_Volume'!I331</f>
        <v>5</v>
      </c>
      <c r="G46" s="480">
        <f>'[2]2.1_RebasedTargets_Volume'!J331</f>
        <v>1</v>
      </c>
      <c r="H46" s="480">
        <f>'[2]2.1_RebasedTargets_Volume'!K331</f>
        <v>2</v>
      </c>
      <c r="I46" s="480">
        <f>'[2]2.1_RebasedTargets_Volume'!L331</f>
        <v>1</v>
      </c>
      <c r="J46" s="480">
        <f>'[2]2.1_RebasedTargets_Volume'!M331</f>
        <v>0</v>
      </c>
      <c r="K46" s="481">
        <f>'[2]2.1_RebasedTargets_Volume'!N331</f>
        <v>1</v>
      </c>
      <c r="M46" s="480">
        <f>'[2]2.1_RebasedTargets_Volume'!S331</f>
        <v>5</v>
      </c>
      <c r="N46" s="480">
        <f>'[2]2.1_RebasedTargets_Volume'!T331</f>
        <v>4</v>
      </c>
      <c r="O46" s="480">
        <f>'[2]2.1_RebasedTargets_Volume'!U331</f>
        <v>0</v>
      </c>
      <c r="P46" s="480">
        <f>'[2]2.1_RebasedTargets_Volume'!V331</f>
        <v>0</v>
      </c>
      <c r="Q46" s="480">
        <f>'[2]2.1_RebasedTargets_Volume'!W331</f>
        <v>0</v>
      </c>
      <c r="R46" s="481">
        <f>'[2]2.1_RebasedTargets_Volume'!X331</f>
        <v>1</v>
      </c>
      <c r="T46" s="480">
        <f>'[2]2.1_RebasedTargets_Volume'!AC331</f>
        <v>5</v>
      </c>
      <c r="U46" s="480">
        <f>'[2]2.1_RebasedTargets_Volume'!AD331</f>
        <v>0</v>
      </c>
      <c r="V46" s="480">
        <f>'[2]2.1_RebasedTargets_Volume'!AE331</f>
        <v>0</v>
      </c>
      <c r="W46" s="480">
        <f>'[2]2.1_RebasedTargets_Volume'!AF331</f>
        <v>0</v>
      </c>
      <c r="X46" s="480">
        <f>'[2]2.1_RebasedTargets_Volume'!AG331</f>
        <v>0</v>
      </c>
      <c r="Y46" s="481">
        <f>'[2]2.1_RebasedTargets_Volume'!AH331</f>
        <v>5</v>
      </c>
      <c r="AA46" s="480">
        <f>'[2]2.1_RebasedTargets_Volume'!AK331</f>
        <v>4</v>
      </c>
      <c r="AB46" s="480">
        <f>'[2]2.1_RebasedTargets_Volume'!AL331</f>
        <v>0</v>
      </c>
      <c r="AC46" s="480">
        <f>'[2]2.1_RebasedTargets_Volume'!AM331</f>
        <v>0</v>
      </c>
      <c r="AD46" s="480">
        <f>'[2]2.1_RebasedTargets_Volume'!AN331</f>
        <v>0</v>
      </c>
      <c r="AE46" s="480">
        <f>'[2]2.1_RebasedTargets_Volume'!AO331</f>
        <v>0</v>
      </c>
      <c r="AF46" s="481">
        <f>'[2]2.1_RebasedTargets_Volume'!AP331</f>
        <v>-4</v>
      </c>
      <c r="AG46" s="482"/>
      <c r="AH46" s="480">
        <f>'[2]2.1_RebasedTargets_Volume'!AR331</f>
        <v>4</v>
      </c>
      <c r="AI46" s="480">
        <f>'[2]2.1_RebasedTargets_Volume'!AS331</f>
        <v>0</v>
      </c>
      <c r="AJ46" s="480">
        <f>'[2]2.1_RebasedTargets_Volume'!AT331</f>
        <v>0</v>
      </c>
      <c r="AK46" s="480">
        <f>'[2]2.1_RebasedTargets_Volume'!AU331</f>
        <v>0</v>
      </c>
      <c r="AL46" s="480">
        <f>'[2]2.1_RebasedTargets_Volume'!AV331</f>
        <v>0</v>
      </c>
      <c r="AM46" s="481">
        <f>'[2]2.1_RebasedTargets_Volume'!AW331</f>
        <v>-4</v>
      </c>
      <c r="AN46" s="482"/>
      <c r="AO46" s="480">
        <f>'[2]2.1_RebasedTargets_Volume'!AY331</f>
        <v>0</v>
      </c>
      <c r="AP46" s="480">
        <f>'[2]2.1_RebasedTargets_Volume'!AZ331</f>
        <v>0</v>
      </c>
      <c r="AQ46" s="480">
        <f>'[2]2.1_RebasedTargets_Volume'!BA331</f>
        <v>0</v>
      </c>
      <c r="AR46" s="480">
        <f>'[2]2.1_RebasedTargets_Volume'!BB331</f>
        <v>0</v>
      </c>
      <c r="AS46" s="480">
        <f>'[2]2.1_RebasedTargets_Volume'!BC331</f>
        <v>0</v>
      </c>
      <c r="AT46" s="481">
        <f>'[2]2.1_RebasedTargets_Volume'!BD331</f>
        <v>0</v>
      </c>
      <c r="AU46" s="482"/>
      <c r="AV46" s="480">
        <f>'[2]2.1_RebasedTargets_Volume'!BF331</f>
        <v>0</v>
      </c>
      <c r="AW46" s="480">
        <f>'[2]2.1_RebasedTargets_Volume'!BG331</f>
        <v>0</v>
      </c>
      <c r="AX46" s="480">
        <f>'[2]2.1_RebasedTargets_Volume'!BH331</f>
        <v>0</v>
      </c>
      <c r="AY46" s="480">
        <f>'[2]2.1_RebasedTargets_Volume'!BI331</f>
        <v>0</v>
      </c>
      <c r="AZ46" s="480">
        <f>'[2]2.1_RebasedTargets_Volume'!BJ331</f>
        <v>0</v>
      </c>
      <c r="BA46" s="481">
        <f>'[2]2.1_RebasedTargets_Volume'!BK331</f>
        <v>0</v>
      </c>
      <c r="BB46" s="482"/>
      <c r="BC46" s="480">
        <f>'[2]2.1_RebasedTargets_Volume'!BM331</f>
        <v>0</v>
      </c>
      <c r="BD46" s="480">
        <f>'[2]2.1_RebasedTargets_Volume'!BN331</f>
        <v>0</v>
      </c>
      <c r="BE46" s="480">
        <f>'[2]2.1_RebasedTargets_Volume'!BO331</f>
        <v>0</v>
      </c>
      <c r="BF46" s="480">
        <f>'[2]2.1_RebasedTargets_Volume'!BP331</f>
        <v>0</v>
      </c>
      <c r="BG46" s="480">
        <f>'[2]2.1_RebasedTargets_Volume'!BQ331</f>
        <v>0</v>
      </c>
      <c r="BH46" s="481">
        <f>'[2]2.1_RebasedTargets_Volume'!BR331</f>
        <v>0</v>
      </c>
    </row>
    <row r="47" spans="1:60" ht="13.15" x14ac:dyDescent="0.35">
      <c r="A47" s="483"/>
      <c r="B47" s="484"/>
      <c r="C47" s="485"/>
      <c r="D47" s="486"/>
      <c r="E47" s="479" t="s">
        <v>32</v>
      </c>
      <c r="F47" s="487">
        <f>'[2]2.1_RebasedTargets_Volume'!I332</f>
        <v>4</v>
      </c>
      <c r="G47" s="487">
        <f>'[2]2.1_RebasedTargets_Volume'!J332</f>
        <v>3</v>
      </c>
      <c r="H47" s="487">
        <f>'[2]2.1_RebasedTargets_Volume'!K332</f>
        <v>0</v>
      </c>
      <c r="I47" s="487">
        <f>'[2]2.1_RebasedTargets_Volume'!L332</f>
        <v>1</v>
      </c>
      <c r="J47" s="487">
        <f>'[2]2.1_RebasedTargets_Volume'!M332</f>
        <v>0</v>
      </c>
      <c r="K47" s="488">
        <f>'[2]2.1_RebasedTargets_Volume'!N332</f>
        <v>0</v>
      </c>
      <c r="M47" s="487">
        <f>'[2]2.1_RebasedTargets_Volume'!S332</f>
        <v>4</v>
      </c>
      <c r="N47" s="487">
        <f>'[2]2.1_RebasedTargets_Volume'!T332</f>
        <v>1</v>
      </c>
      <c r="O47" s="487">
        <f>'[2]2.1_RebasedTargets_Volume'!U332</f>
        <v>1</v>
      </c>
      <c r="P47" s="487">
        <f>'[2]2.1_RebasedTargets_Volume'!V332</f>
        <v>1</v>
      </c>
      <c r="Q47" s="487">
        <f>'[2]2.1_RebasedTargets_Volume'!W332</f>
        <v>0</v>
      </c>
      <c r="R47" s="488">
        <f>'[2]2.1_RebasedTargets_Volume'!X332</f>
        <v>1</v>
      </c>
      <c r="T47" s="487">
        <f>'[2]2.1_RebasedTargets_Volume'!AC332</f>
        <v>4</v>
      </c>
      <c r="U47" s="487">
        <f>'[2]2.1_RebasedTargets_Volume'!AD332</f>
        <v>0</v>
      </c>
      <c r="V47" s="487">
        <f>'[2]2.1_RebasedTargets_Volume'!AE332</f>
        <v>0</v>
      </c>
      <c r="W47" s="487">
        <f>'[2]2.1_RebasedTargets_Volume'!AF332</f>
        <v>1</v>
      </c>
      <c r="X47" s="487">
        <f>'[2]2.1_RebasedTargets_Volume'!AG332</f>
        <v>0</v>
      </c>
      <c r="Y47" s="488">
        <f>'[2]2.1_RebasedTargets_Volume'!AH332</f>
        <v>3</v>
      </c>
      <c r="AA47" s="487">
        <f>'[2]2.1_RebasedTargets_Volume'!AK332</f>
        <v>2</v>
      </c>
      <c r="AB47" s="487">
        <f>'[2]2.1_RebasedTargets_Volume'!AL332</f>
        <v>0</v>
      </c>
      <c r="AC47" s="487">
        <f>'[2]2.1_RebasedTargets_Volume'!AM332</f>
        <v>0</v>
      </c>
      <c r="AD47" s="487">
        <f>'[2]2.1_RebasedTargets_Volume'!AN332</f>
        <v>0</v>
      </c>
      <c r="AE47" s="487">
        <f>'[2]2.1_RebasedTargets_Volume'!AO332</f>
        <v>0</v>
      </c>
      <c r="AF47" s="488">
        <f>'[2]2.1_RebasedTargets_Volume'!AP332</f>
        <v>-2</v>
      </c>
      <c r="AG47" s="482"/>
      <c r="AH47" s="487">
        <f>'[2]2.1_RebasedTargets_Volume'!AR332</f>
        <v>2</v>
      </c>
      <c r="AI47" s="487">
        <f>'[2]2.1_RebasedTargets_Volume'!AS332</f>
        <v>0</v>
      </c>
      <c r="AJ47" s="487">
        <f>'[2]2.1_RebasedTargets_Volume'!AT332</f>
        <v>0</v>
      </c>
      <c r="AK47" s="487">
        <f>'[2]2.1_RebasedTargets_Volume'!AU332</f>
        <v>0</v>
      </c>
      <c r="AL47" s="487">
        <f>'[2]2.1_RebasedTargets_Volume'!AV332</f>
        <v>0</v>
      </c>
      <c r="AM47" s="488">
        <f>'[2]2.1_RebasedTargets_Volume'!AW332</f>
        <v>-2</v>
      </c>
      <c r="AN47" s="482"/>
      <c r="AO47" s="487">
        <f>'[2]2.1_RebasedTargets_Volume'!AY332</f>
        <v>0</v>
      </c>
      <c r="AP47" s="487">
        <f>'[2]2.1_RebasedTargets_Volume'!AZ332</f>
        <v>0</v>
      </c>
      <c r="AQ47" s="487">
        <f>'[2]2.1_RebasedTargets_Volume'!BA332</f>
        <v>0</v>
      </c>
      <c r="AR47" s="487">
        <f>'[2]2.1_RebasedTargets_Volume'!BB332</f>
        <v>0</v>
      </c>
      <c r="AS47" s="487">
        <f>'[2]2.1_RebasedTargets_Volume'!BC332</f>
        <v>0</v>
      </c>
      <c r="AT47" s="488">
        <f>'[2]2.1_RebasedTargets_Volume'!BD332</f>
        <v>0</v>
      </c>
      <c r="AU47" s="482"/>
      <c r="AV47" s="487">
        <f>'[2]2.1_RebasedTargets_Volume'!BF332</f>
        <v>0</v>
      </c>
      <c r="AW47" s="487">
        <f>'[2]2.1_RebasedTargets_Volume'!BG332</f>
        <v>0</v>
      </c>
      <c r="AX47" s="487">
        <f>'[2]2.1_RebasedTargets_Volume'!BH332</f>
        <v>0</v>
      </c>
      <c r="AY47" s="487">
        <f>'[2]2.1_RebasedTargets_Volume'!BI332</f>
        <v>0</v>
      </c>
      <c r="AZ47" s="487">
        <f>'[2]2.1_RebasedTargets_Volume'!BJ332</f>
        <v>0</v>
      </c>
      <c r="BA47" s="488">
        <f>'[2]2.1_RebasedTargets_Volume'!BK332</f>
        <v>0</v>
      </c>
      <c r="BB47" s="482"/>
      <c r="BC47" s="487">
        <f>'[2]2.1_RebasedTargets_Volume'!BM332</f>
        <v>0</v>
      </c>
      <c r="BD47" s="487">
        <f>'[2]2.1_RebasedTargets_Volume'!BN332</f>
        <v>0</v>
      </c>
      <c r="BE47" s="487">
        <f>'[2]2.1_RebasedTargets_Volume'!BO332</f>
        <v>0</v>
      </c>
      <c r="BF47" s="487">
        <f>'[2]2.1_RebasedTargets_Volume'!BP332</f>
        <v>0</v>
      </c>
      <c r="BG47" s="487">
        <f>'[2]2.1_RebasedTargets_Volume'!BQ332</f>
        <v>0</v>
      </c>
      <c r="BH47" s="488">
        <f>'[2]2.1_RebasedTargets_Volume'!BR332</f>
        <v>0</v>
      </c>
    </row>
    <row r="48" spans="1:60" ht="13.15" x14ac:dyDescent="0.35">
      <c r="A48" s="483"/>
      <c r="B48" s="484"/>
      <c r="C48" s="485"/>
      <c r="D48" s="486"/>
      <c r="E48" s="479" t="s">
        <v>33</v>
      </c>
      <c r="F48" s="487">
        <f>'[2]2.1_RebasedTargets_Volume'!I333</f>
        <v>2</v>
      </c>
      <c r="G48" s="487">
        <f>'[2]2.1_RebasedTargets_Volume'!J333</f>
        <v>1</v>
      </c>
      <c r="H48" s="487">
        <f>'[2]2.1_RebasedTargets_Volume'!K333</f>
        <v>0</v>
      </c>
      <c r="I48" s="487">
        <f>'[2]2.1_RebasedTargets_Volume'!L333</f>
        <v>0</v>
      </c>
      <c r="J48" s="487">
        <f>'[2]2.1_RebasedTargets_Volume'!M333</f>
        <v>1</v>
      </c>
      <c r="K48" s="488">
        <f>'[2]2.1_RebasedTargets_Volume'!N333</f>
        <v>0</v>
      </c>
      <c r="M48" s="487">
        <f>'[2]2.1_RebasedTargets_Volume'!S333</f>
        <v>3</v>
      </c>
      <c r="N48" s="487">
        <f>'[2]2.1_RebasedTargets_Volume'!T333</f>
        <v>1</v>
      </c>
      <c r="O48" s="487">
        <f>'[2]2.1_RebasedTargets_Volume'!U333</f>
        <v>0</v>
      </c>
      <c r="P48" s="487">
        <f>'[2]2.1_RebasedTargets_Volume'!V333</f>
        <v>1</v>
      </c>
      <c r="Q48" s="487">
        <f>'[2]2.1_RebasedTargets_Volume'!W333</f>
        <v>1</v>
      </c>
      <c r="R48" s="488">
        <f>'[2]2.1_RebasedTargets_Volume'!X333</f>
        <v>0</v>
      </c>
      <c r="T48" s="487">
        <f>'[2]2.1_RebasedTargets_Volume'!AC333</f>
        <v>3</v>
      </c>
      <c r="U48" s="487">
        <f>'[2]2.1_RebasedTargets_Volume'!AD333</f>
        <v>0</v>
      </c>
      <c r="V48" s="487">
        <f>'[2]2.1_RebasedTargets_Volume'!AE333</f>
        <v>0</v>
      </c>
      <c r="W48" s="487">
        <f>'[2]2.1_RebasedTargets_Volume'!AF333</f>
        <v>1</v>
      </c>
      <c r="X48" s="487">
        <f>'[2]2.1_RebasedTargets_Volume'!AG333</f>
        <v>1</v>
      </c>
      <c r="Y48" s="488">
        <f>'[2]2.1_RebasedTargets_Volume'!AH333</f>
        <v>1</v>
      </c>
      <c r="AA48" s="487">
        <f>'[2]2.1_RebasedTargets_Volume'!AK333</f>
        <v>1</v>
      </c>
      <c r="AB48" s="487">
        <f>'[2]2.1_RebasedTargets_Volume'!AL333</f>
        <v>0</v>
      </c>
      <c r="AC48" s="487">
        <f>'[2]2.1_RebasedTargets_Volume'!AM333</f>
        <v>0</v>
      </c>
      <c r="AD48" s="487">
        <f>'[2]2.1_RebasedTargets_Volume'!AN333</f>
        <v>0</v>
      </c>
      <c r="AE48" s="487">
        <f>'[2]2.1_RebasedTargets_Volume'!AO333</f>
        <v>0</v>
      </c>
      <c r="AF48" s="488">
        <f>'[2]2.1_RebasedTargets_Volume'!AP333</f>
        <v>-1</v>
      </c>
      <c r="AG48" s="482"/>
      <c r="AH48" s="487">
        <f>'[2]2.1_RebasedTargets_Volume'!AR333</f>
        <v>1</v>
      </c>
      <c r="AI48" s="487">
        <f>'[2]2.1_RebasedTargets_Volume'!AS333</f>
        <v>0</v>
      </c>
      <c r="AJ48" s="487">
        <f>'[2]2.1_RebasedTargets_Volume'!AT333</f>
        <v>0</v>
      </c>
      <c r="AK48" s="487">
        <f>'[2]2.1_RebasedTargets_Volume'!AU333</f>
        <v>0</v>
      </c>
      <c r="AL48" s="487">
        <f>'[2]2.1_RebasedTargets_Volume'!AV333</f>
        <v>0</v>
      </c>
      <c r="AM48" s="488">
        <f>'[2]2.1_RebasedTargets_Volume'!AW333</f>
        <v>-1</v>
      </c>
      <c r="AN48" s="482"/>
      <c r="AO48" s="487">
        <f>'[2]2.1_RebasedTargets_Volume'!AY333</f>
        <v>0</v>
      </c>
      <c r="AP48" s="487">
        <f>'[2]2.1_RebasedTargets_Volume'!AZ333</f>
        <v>0</v>
      </c>
      <c r="AQ48" s="487">
        <f>'[2]2.1_RebasedTargets_Volume'!BA333</f>
        <v>0</v>
      </c>
      <c r="AR48" s="487">
        <f>'[2]2.1_RebasedTargets_Volume'!BB333</f>
        <v>0</v>
      </c>
      <c r="AS48" s="487">
        <f>'[2]2.1_RebasedTargets_Volume'!BC333</f>
        <v>0</v>
      </c>
      <c r="AT48" s="488">
        <f>'[2]2.1_RebasedTargets_Volume'!BD333</f>
        <v>0</v>
      </c>
      <c r="AU48" s="482"/>
      <c r="AV48" s="487">
        <f>'[2]2.1_RebasedTargets_Volume'!BF333</f>
        <v>0</v>
      </c>
      <c r="AW48" s="487">
        <f>'[2]2.1_RebasedTargets_Volume'!BG333</f>
        <v>0</v>
      </c>
      <c r="AX48" s="487">
        <f>'[2]2.1_RebasedTargets_Volume'!BH333</f>
        <v>0</v>
      </c>
      <c r="AY48" s="487">
        <f>'[2]2.1_RebasedTargets_Volume'!BI333</f>
        <v>0</v>
      </c>
      <c r="AZ48" s="487">
        <f>'[2]2.1_RebasedTargets_Volume'!BJ333</f>
        <v>0</v>
      </c>
      <c r="BA48" s="488">
        <f>'[2]2.1_RebasedTargets_Volume'!BK333</f>
        <v>0</v>
      </c>
      <c r="BB48" s="482"/>
      <c r="BC48" s="487">
        <f>'[2]2.1_RebasedTargets_Volume'!BM333</f>
        <v>0</v>
      </c>
      <c r="BD48" s="487">
        <f>'[2]2.1_RebasedTargets_Volume'!BN333</f>
        <v>0</v>
      </c>
      <c r="BE48" s="487">
        <f>'[2]2.1_RebasedTargets_Volume'!BO333</f>
        <v>0</v>
      </c>
      <c r="BF48" s="487">
        <f>'[2]2.1_RebasedTargets_Volume'!BP333</f>
        <v>0</v>
      </c>
      <c r="BG48" s="487">
        <f>'[2]2.1_RebasedTargets_Volume'!BQ333</f>
        <v>0</v>
      </c>
      <c r="BH48" s="488">
        <f>'[2]2.1_RebasedTargets_Volume'!BR333</f>
        <v>0</v>
      </c>
    </row>
    <row r="49" spans="1:60" ht="13.5" thickBot="1" x14ac:dyDescent="0.4">
      <c r="A49" s="483"/>
      <c r="B49" s="489"/>
      <c r="C49" s="490"/>
      <c r="D49" s="491"/>
      <c r="E49" s="492" t="s">
        <v>34</v>
      </c>
      <c r="F49" s="493">
        <f>'[2]2.1_RebasedTargets_Volume'!I334</f>
        <v>16</v>
      </c>
      <c r="G49" s="493">
        <f>'[2]2.1_RebasedTargets_Volume'!J334</f>
        <v>10</v>
      </c>
      <c r="H49" s="493">
        <f>'[2]2.1_RebasedTargets_Volume'!K334</f>
        <v>3</v>
      </c>
      <c r="I49" s="493">
        <f>'[2]2.1_RebasedTargets_Volume'!L334</f>
        <v>0</v>
      </c>
      <c r="J49" s="493">
        <f>'[2]2.1_RebasedTargets_Volume'!M334</f>
        <v>0</v>
      </c>
      <c r="K49" s="494">
        <f>'[2]2.1_RebasedTargets_Volume'!N334</f>
        <v>3</v>
      </c>
      <c r="M49" s="493">
        <f>'[2]2.1_RebasedTargets_Volume'!S334</f>
        <v>15</v>
      </c>
      <c r="N49" s="493">
        <f>'[2]2.1_RebasedTargets_Volume'!T334</f>
        <v>7</v>
      </c>
      <c r="O49" s="493">
        <f>'[2]2.1_RebasedTargets_Volume'!U334</f>
        <v>2</v>
      </c>
      <c r="P49" s="493">
        <f>'[2]2.1_RebasedTargets_Volume'!V334</f>
        <v>0</v>
      </c>
      <c r="Q49" s="493">
        <f>'[2]2.1_RebasedTargets_Volume'!W334</f>
        <v>4</v>
      </c>
      <c r="R49" s="494">
        <f>'[2]2.1_RebasedTargets_Volume'!X334</f>
        <v>2</v>
      </c>
      <c r="T49" s="493">
        <f>'[2]2.1_RebasedTargets_Volume'!AC334</f>
        <v>15</v>
      </c>
      <c r="U49" s="493">
        <f>'[2]2.1_RebasedTargets_Volume'!AD334</f>
        <v>0</v>
      </c>
      <c r="V49" s="493">
        <f>'[2]2.1_RebasedTargets_Volume'!AE334</f>
        <v>2</v>
      </c>
      <c r="W49" s="493">
        <f>'[2]2.1_RebasedTargets_Volume'!AF334</f>
        <v>0</v>
      </c>
      <c r="X49" s="493">
        <f>'[2]2.1_RebasedTargets_Volume'!AG334</f>
        <v>4</v>
      </c>
      <c r="Y49" s="494">
        <f>'[2]2.1_RebasedTargets_Volume'!AH334</f>
        <v>9</v>
      </c>
      <c r="AA49" s="493">
        <f>'[2]2.1_RebasedTargets_Volume'!AK334</f>
        <v>7</v>
      </c>
      <c r="AB49" s="493">
        <f>'[2]2.1_RebasedTargets_Volume'!AL334</f>
        <v>0</v>
      </c>
      <c r="AC49" s="493">
        <f>'[2]2.1_RebasedTargets_Volume'!AM334</f>
        <v>0</v>
      </c>
      <c r="AD49" s="493">
        <f>'[2]2.1_RebasedTargets_Volume'!AN334</f>
        <v>0</v>
      </c>
      <c r="AE49" s="493">
        <f>'[2]2.1_RebasedTargets_Volume'!AO334</f>
        <v>0</v>
      </c>
      <c r="AF49" s="494">
        <f>'[2]2.1_RebasedTargets_Volume'!AP334</f>
        <v>-7</v>
      </c>
      <c r="AG49" s="482"/>
      <c r="AH49" s="493">
        <f>'[2]2.1_RebasedTargets_Volume'!AR334</f>
        <v>7</v>
      </c>
      <c r="AI49" s="493">
        <f>'[2]2.1_RebasedTargets_Volume'!AS334</f>
        <v>0</v>
      </c>
      <c r="AJ49" s="493">
        <f>'[2]2.1_RebasedTargets_Volume'!AT334</f>
        <v>0</v>
      </c>
      <c r="AK49" s="493">
        <f>'[2]2.1_RebasedTargets_Volume'!AU334</f>
        <v>0</v>
      </c>
      <c r="AL49" s="493">
        <f>'[2]2.1_RebasedTargets_Volume'!AV334</f>
        <v>0</v>
      </c>
      <c r="AM49" s="494">
        <f>'[2]2.1_RebasedTargets_Volume'!AW334</f>
        <v>-7</v>
      </c>
      <c r="AN49" s="482"/>
      <c r="AO49" s="493">
        <f>'[2]2.1_RebasedTargets_Volume'!AY334</f>
        <v>0</v>
      </c>
      <c r="AP49" s="493">
        <f>'[2]2.1_RebasedTargets_Volume'!AZ334</f>
        <v>0</v>
      </c>
      <c r="AQ49" s="493">
        <f>'[2]2.1_RebasedTargets_Volume'!BA334</f>
        <v>0</v>
      </c>
      <c r="AR49" s="493">
        <f>'[2]2.1_RebasedTargets_Volume'!BB334</f>
        <v>0</v>
      </c>
      <c r="AS49" s="493">
        <f>'[2]2.1_RebasedTargets_Volume'!BC334</f>
        <v>0</v>
      </c>
      <c r="AT49" s="494">
        <f>'[2]2.1_RebasedTargets_Volume'!BD334</f>
        <v>0</v>
      </c>
      <c r="AU49" s="482"/>
      <c r="AV49" s="493">
        <f>'[2]2.1_RebasedTargets_Volume'!BF334</f>
        <v>0</v>
      </c>
      <c r="AW49" s="493">
        <f>'[2]2.1_RebasedTargets_Volume'!BG334</f>
        <v>0</v>
      </c>
      <c r="AX49" s="493">
        <f>'[2]2.1_RebasedTargets_Volume'!BH334</f>
        <v>0</v>
      </c>
      <c r="AY49" s="493">
        <f>'[2]2.1_RebasedTargets_Volume'!BI334</f>
        <v>0</v>
      </c>
      <c r="AZ49" s="493">
        <f>'[2]2.1_RebasedTargets_Volume'!BJ334</f>
        <v>0</v>
      </c>
      <c r="BA49" s="494">
        <f>'[2]2.1_RebasedTargets_Volume'!BK334</f>
        <v>0</v>
      </c>
      <c r="BB49" s="482"/>
      <c r="BC49" s="493">
        <f>'[2]2.1_RebasedTargets_Volume'!BM334</f>
        <v>0</v>
      </c>
      <c r="BD49" s="493">
        <f>'[2]2.1_RebasedTargets_Volume'!BN334</f>
        <v>0</v>
      </c>
      <c r="BE49" s="493">
        <f>'[2]2.1_RebasedTargets_Volume'!BO334</f>
        <v>0</v>
      </c>
      <c r="BF49" s="493">
        <f>'[2]2.1_RebasedTargets_Volume'!BP334</f>
        <v>0</v>
      </c>
      <c r="BG49" s="493">
        <f>'[2]2.1_RebasedTargets_Volume'!BQ334</f>
        <v>0</v>
      </c>
      <c r="BH49" s="494">
        <f>'[2]2.1_RebasedTargets_Volume'!BR334</f>
        <v>0</v>
      </c>
    </row>
    <row r="50" spans="1:60" ht="25.5" x14ac:dyDescent="0.35">
      <c r="A50" s="495" t="s">
        <v>20</v>
      </c>
      <c r="B50" s="476">
        <v>30</v>
      </c>
      <c r="C50" s="477" t="s">
        <v>54</v>
      </c>
      <c r="D50" s="478" t="s">
        <v>38</v>
      </c>
      <c r="E50" s="496" t="s">
        <v>31</v>
      </c>
      <c r="F50" s="480">
        <f>'[2]2.1_RebasedTargets_Volume'!I335</f>
        <v>1</v>
      </c>
      <c r="G50" s="480">
        <f>'[2]2.1_RebasedTargets_Volume'!J335</f>
        <v>0</v>
      </c>
      <c r="H50" s="480">
        <f>'[2]2.1_RebasedTargets_Volume'!K335</f>
        <v>0</v>
      </c>
      <c r="I50" s="480">
        <f>'[2]2.1_RebasedTargets_Volume'!L335</f>
        <v>0</v>
      </c>
      <c r="J50" s="480">
        <f>'[2]2.1_RebasedTargets_Volume'!M335</f>
        <v>0</v>
      </c>
      <c r="K50" s="481">
        <f>'[2]2.1_RebasedTargets_Volume'!N335</f>
        <v>1</v>
      </c>
      <c r="M50" s="480">
        <f>'[2]2.1_RebasedTargets_Volume'!S335</f>
        <v>1</v>
      </c>
      <c r="N50" s="480">
        <f>'[2]2.1_RebasedTargets_Volume'!T335</f>
        <v>1</v>
      </c>
      <c r="O50" s="480">
        <f>'[2]2.1_RebasedTargets_Volume'!U335</f>
        <v>0</v>
      </c>
      <c r="P50" s="480">
        <f>'[2]2.1_RebasedTargets_Volume'!V335</f>
        <v>0</v>
      </c>
      <c r="Q50" s="480">
        <f>'[2]2.1_RebasedTargets_Volume'!W335</f>
        <v>0</v>
      </c>
      <c r="R50" s="481">
        <f>'[2]2.1_RebasedTargets_Volume'!X335</f>
        <v>0</v>
      </c>
      <c r="T50" s="480">
        <f>'[2]2.1_RebasedTargets_Volume'!AC335</f>
        <v>1</v>
      </c>
      <c r="U50" s="480">
        <f>'[2]2.1_RebasedTargets_Volume'!AD335</f>
        <v>0</v>
      </c>
      <c r="V50" s="480">
        <f>'[2]2.1_RebasedTargets_Volume'!AE335</f>
        <v>0</v>
      </c>
      <c r="W50" s="480">
        <f>'[2]2.1_RebasedTargets_Volume'!AF335</f>
        <v>0</v>
      </c>
      <c r="X50" s="480">
        <f>'[2]2.1_RebasedTargets_Volume'!AG335</f>
        <v>0</v>
      </c>
      <c r="Y50" s="481">
        <f>'[2]2.1_RebasedTargets_Volume'!AH335</f>
        <v>1</v>
      </c>
      <c r="AA50" s="480">
        <f>'[2]2.1_RebasedTargets_Volume'!AK335</f>
        <v>1</v>
      </c>
      <c r="AB50" s="480">
        <f>'[2]2.1_RebasedTargets_Volume'!AL335</f>
        <v>0</v>
      </c>
      <c r="AC50" s="480">
        <f>'[2]2.1_RebasedTargets_Volume'!AM335</f>
        <v>0</v>
      </c>
      <c r="AD50" s="480">
        <f>'[2]2.1_RebasedTargets_Volume'!AN335</f>
        <v>0</v>
      </c>
      <c r="AE50" s="480">
        <f>'[2]2.1_RebasedTargets_Volume'!AO335</f>
        <v>0</v>
      </c>
      <c r="AF50" s="481">
        <f>'[2]2.1_RebasedTargets_Volume'!AP335</f>
        <v>-1</v>
      </c>
      <c r="AG50" s="482"/>
      <c r="AH50" s="480">
        <f>'[2]2.1_RebasedTargets_Volume'!AR335</f>
        <v>1</v>
      </c>
      <c r="AI50" s="480">
        <f>'[2]2.1_RebasedTargets_Volume'!AS335</f>
        <v>0</v>
      </c>
      <c r="AJ50" s="480">
        <f>'[2]2.1_RebasedTargets_Volume'!AT335</f>
        <v>0</v>
      </c>
      <c r="AK50" s="480">
        <f>'[2]2.1_RebasedTargets_Volume'!AU335</f>
        <v>0</v>
      </c>
      <c r="AL50" s="480">
        <f>'[2]2.1_RebasedTargets_Volume'!AV335</f>
        <v>0</v>
      </c>
      <c r="AM50" s="481">
        <f>'[2]2.1_RebasedTargets_Volume'!AW335</f>
        <v>-1</v>
      </c>
      <c r="AN50" s="482"/>
      <c r="AO50" s="480">
        <f>'[2]2.1_RebasedTargets_Volume'!AY335</f>
        <v>0</v>
      </c>
      <c r="AP50" s="480">
        <f>'[2]2.1_RebasedTargets_Volume'!AZ335</f>
        <v>0</v>
      </c>
      <c r="AQ50" s="480">
        <f>'[2]2.1_RebasedTargets_Volume'!BA335</f>
        <v>0</v>
      </c>
      <c r="AR50" s="480">
        <f>'[2]2.1_RebasedTargets_Volume'!BB335</f>
        <v>0</v>
      </c>
      <c r="AS50" s="480">
        <f>'[2]2.1_RebasedTargets_Volume'!BC335</f>
        <v>0</v>
      </c>
      <c r="AT50" s="481">
        <f>'[2]2.1_RebasedTargets_Volume'!BD335</f>
        <v>0</v>
      </c>
      <c r="AU50" s="482"/>
      <c r="AV50" s="480">
        <f>'[2]2.1_RebasedTargets_Volume'!BF335</f>
        <v>0</v>
      </c>
      <c r="AW50" s="480">
        <f>'[2]2.1_RebasedTargets_Volume'!BG335</f>
        <v>0</v>
      </c>
      <c r="AX50" s="480">
        <f>'[2]2.1_RebasedTargets_Volume'!BH335</f>
        <v>0</v>
      </c>
      <c r="AY50" s="480">
        <f>'[2]2.1_RebasedTargets_Volume'!BI335</f>
        <v>0</v>
      </c>
      <c r="AZ50" s="480">
        <f>'[2]2.1_RebasedTargets_Volume'!BJ335</f>
        <v>0</v>
      </c>
      <c r="BA50" s="481">
        <f>'[2]2.1_RebasedTargets_Volume'!BK335</f>
        <v>0</v>
      </c>
      <c r="BB50" s="482"/>
      <c r="BC50" s="480">
        <f>'[2]2.1_RebasedTargets_Volume'!BM335</f>
        <v>0</v>
      </c>
      <c r="BD50" s="480">
        <f>'[2]2.1_RebasedTargets_Volume'!BN335</f>
        <v>0</v>
      </c>
      <c r="BE50" s="480">
        <f>'[2]2.1_RebasedTargets_Volume'!BO335</f>
        <v>0</v>
      </c>
      <c r="BF50" s="480">
        <f>'[2]2.1_RebasedTargets_Volume'!BP335</f>
        <v>0</v>
      </c>
      <c r="BG50" s="480">
        <f>'[2]2.1_RebasedTargets_Volume'!BQ335</f>
        <v>0</v>
      </c>
      <c r="BH50" s="481">
        <f>'[2]2.1_RebasedTargets_Volume'!BR335</f>
        <v>0</v>
      </c>
    </row>
    <row r="51" spans="1:60" ht="13.15" x14ac:dyDescent="0.35">
      <c r="A51" s="483"/>
      <c r="B51" s="484"/>
      <c r="C51" s="485"/>
      <c r="D51" s="486"/>
      <c r="E51" s="479" t="s">
        <v>32</v>
      </c>
      <c r="F51" s="487">
        <f>'[2]2.1_RebasedTargets_Volume'!I336</f>
        <v>0</v>
      </c>
      <c r="G51" s="487">
        <f>'[2]2.1_RebasedTargets_Volume'!J336</f>
        <v>0</v>
      </c>
      <c r="H51" s="487">
        <f>'[2]2.1_RebasedTargets_Volume'!K336</f>
        <v>0</v>
      </c>
      <c r="I51" s="487">
        <f>'[2]2.1_RebasedTargets_Volume'!L336</f>
        <v>0</v>
      </c>
      <c r="J51" s="487">
        <f>'[2]2.1_RebasedTargets_Volume'!M336</f>
        <v>0</v>
      </c>
      <c r="K51" s="488">
        <f>'[2]2.1_RebasedTargets_Volume'!N336</f>
        <v>0</v>
      </c>
      <c r="M51" s="487">
        <f>'[2]2.1_RebasedTargets_Volume'!S336</f>
        <v>0</v>
      </c>
      <c r="N51" s="487">
        <f>'[2]2.1_RebasedTargets_Volume'!T336</f>
        <v>0</v>
      </c>
      <c r="O51" s="487">
        <f>'[2]2.1_RebasedTargets_Volume'!U336</f>
        <v>0</v>
      </c>
      <c r="P51" s="487">
        <f>'[2]2.1_RebasedTargets_Volume'!V336</f>
        <v>0</v>
      </c>
      <c r="Q51" s="487">
        <f>'[2]2.1_RebasedTargets_Volume'!W336</f>
        <v>0</v>
      </c>
      <c r="R51" s="488">
        <f>'[2]2.1_RebasedTargets_Volume'!X336</f>
        <v>0</v>
      </c>
      <c r="T51" s="487">
        <f>'[2]2.1_RebasedTargets_Volume'!AC336</f>
        <v>0</v>
      </c>
      <c r="U51" s="487">
        <f>'[2]2.1_RebasedTargets_Volume'!AD336</f>
        <v>0</v>
      </c>
      <c r="V51" s="487">
        <f>'[2]2.1_RebasedTargets_Volume'!AE336</f>
        <v>0</v>
      </c>
      <c r="W51" s="487">
        <f>'[2]2.1_RebasedTargets_Volume'!AF336</f>
        <v>0</v>
      </c>
      <c r="X51" s="487">
        <f>'[2]2.1_RebasedTargets_Volume'!AG336</f>
        <v>0</v>
      </c>
      <c r="Y51" s="488">
        <f>'[2]2.1_RebasedTargets_Volume'!AH336</f>
        <v>0</v>
      </c>
      <c r="AA51" s="487">
        <f>'[2]2.1_RebasedTargets_Volume'!AK336</f>
        <v>0</v>
      </c>
      <c r="AB51" s="487">
        <f>'[2]2.1_RebasedTargets_Volume'!AL336</f>
        <v>0</v>
      </c>
      <c r="AC51" s="487">
        <f>'[2]2.1_RebasedTargets_Volume'!AM336</f>
        <v>0</v>
      </c>
      <c r="AD51" s="487">
        <f>'[2]2.1_RebasedTargets_Volume'!AN336</f>
        <v>0</v>
      </c>
      <c r="AE51" s="487">
        <f>'[2]2.1_RebasedTargets_Volume'!AO336</f>
        <v>0</v>
      </c>
      <c r="AF51" s="488">
        <f>'[2]2.1_RebasedTargets_Volume'!AP336</f>
        <v>0</v>
      </c>
      <c r="AG51" s="482"/>
      <c r="AH51" s="487">
        <f>'[2]2.1_RebasedTargets_Volume'!AR336</f>
        <v>0</v>
      </c>
      <c r="AI51" s="487">
        <f>'[2]2.1_RebasedTargets_Volume'!AS336</f>
        <v>0</v>
      </c>
      <c r="AJ51" s="487">
        <f>'[2]2.1_RebasedTargets_Volume'!AT336</f>
        <v>0</v>
      </c>
      <c r="AK51" s="487">
        <f>'[2]2.1_RebasedTargets_Volume'!AU336</f>
        <v>0</v>
      </c>
      <c r="AL51" s="487">
        <f>'[2]2.1_RebasedTargets_Volume'!AV336</f>
        <v>0</v>
      </c>
      <c r="AM51" s="488">
        <f>'[2]2.1_RebasedTargets_Volume'!AW336</f>
        <v>0</v>
      </c>
      <c r="AN51" s="482"/>
      <c r="AO51" s="487">
        <f>'[2]2.1_RebasedTargets_Volume'!AY336</f>
        <v>0</v>
      </c>
      <c r="AP51" s="487">
        <f>'[2]2.1_RebasedTargets_Volume'!AZ336</f>
        <v>0</v>
      </c>
      <c r="AQ51" s="487">
        <f>'[2]2.1_RebasedTargets_Volume'!BA336</f>
        <v>0</v>
      </c>
      <c r="AR51" s="487">
        <f>'[2]2.1_RebasedTargets_Volume'!BB336</f>
        <v>0</v>
      </c>
      <c r="AS51" s="487">
        <f>'[2]2.1_RebasedTargets_Volume'!BC336</f>
        <v>0</v>
      </c>
      <c r="AT51" s="488">
        <f>'[2]2.1_RebasedTargets_Volume'!BD336</f>
        <v>0</v>
      </c>
      <c r="AU51" s="482"/>
      <c r="AV51" s="487">
        <f>'[2]2.1_RebasedTargets_Volume'!BF336</f>
        <v>0</v>
      </c>
      <c r="AW51" s="487">
        <f>'[2]2.1_RebasedTargets_Volume'!BG336</f>
        <v>0</v>
      </c>
      <c r="AX51" s="487">
        <f>'[2]2.1_RebasedTargets_Volume'!BH336</f>
        <v>0</v>
      </c>
      <c r="AY51" s="487">
        <f>'[2]2.1_RebasedTargets_Volume'!BI336</f>
        <v>0</v>
      </c>
      <c r="AZ51" s="487">
        <f>'[2]2.1_RebasedTargets_Volume'!BJ336</f>
        <v>0</v>
      </c>
      <c r="BA51" s="488">
        <f>'[2]2.1_RebasedTargets_Volume'!BK336</f>
        <v>0</v>
      </c>
      <c r="BB51" s="482"/>
      <c r="BC51" s="487">
        <f>'[2]2.1_RebasedTargets_Volume'!BM336</f>
        <v>0</v>
      </c>
      <c r="BD51" s="487">
        <f>'[2]2.1_RebasedTargets_Volume'!BN336</f>
        <v>0</v>
      </c>
      <c r="BE51" s="487">
        <f>'[2]2.1_RebasedTargets_Volume'!BO336</f>
        <v>0</v>
      </c>
      <c r="BF51" s="487">
        <f>'[2]2.1_RebasedTargets_Volume'!BP336</f>
        <v>0</v>
      </c>
      <c r="BG51" s="487">
        <f>'[2]2.1_RebasedTargets_Volume'!BQ336</f>
        <v>0</v>
      </c>
      <c r="BH51" s="488">
        <f>'[2]2.1_RebasedTargets_Volume'!BR336</f>
        <v>0</v>
      </c>
    </row>
    <row r="52" spans="1:60" ht="13.15" x14ac:dyDescent="0.35">
      <c r="A52" s="483"/>
      <c r="B52" s="484"/>
      <c r="C52" s="485"/>
      <c r="D52" s="486"/>
      <c r="E52" s="479" t="s">
        <v>33</v>
      </c>
      <c r="F52" s="487">
        <f>'[2]2.1_RebasedTargets_Volume'!I337</f>
        <v>0</v>
      </c>
      <c r="G52" s="487">
        <f>'[2]2.1_RebasedTargets_Volume'!J337</f>
        <v>0</v>
      </c>
      <c r="H52" s="487">
        <f>'[2]2.1_RebasedTargets_Volume'!K337</f>
        <v>0</v>
      </c>
      <c r="I52" s="487">
        <f>'[2]2.1_RebasedTargets_Volume'!L337</f>
        <v>0</v>
      </c>
      <c r="J52" s="487">
        <f>'[2]2.1_RebasedTargets_Volume'!M337</f>
        <v>0</v>
      </c>
      <c r="K52" s="488">
        <f>'[2]2.1_RebasedTargets_Volume'!N337</f>
        <v>0</v>
      </c>
      <c r="M52" s="487">
        <f>'[2]2.1_RebasedTargets_Volume'!S337</f>
        <v>0</v>
      </c>
      <c r="N52" s="487">
        <f>'[2]2.1_RebasedTargets_Volume'!T337</f>
        <v>0</v>
      </c>
      <c r="O52" s="487">
        <f>'[2]2.1_RebasedTargets_Volume'!U337</f>
        <v>0</v>
      </c>
      <c r="P52" s="487">
        <f>'[2]2.1_RebasedTargets_Volume'!V337</f>
        <v>0</v>
      </c>
      <c r="Q52" s="487">
        <f>'[2]2.1_RebasedTargets_Volume'!W337</f>
        <v>0</v>
      </c>
      <c r="R52" s="488">
        <f>'[2]2.1_RebasedTargets_Volume'!X337</f>
        <v>0</v>
      </c>
      <c r="T52" s="487">
        <f>'[2]2.1_RebasedTargets_Volume'!AC337</f>
        <v>0</v>
      </c>
      <c r="U52" s="487">
        <f>'[2]2.1_RebasedTargets_Volume'!AD337</f>
        <v>0</v>
      </c>
      <c r="V52" s="487">
        <f>'[2]2.1_RebasedTargets_Volume'!AE337</f>
        <v>0</v>
      </c>
      <c r="W52" s="487">
        <f>'[2]2.1_RebasedTargets_Volume'!AF337</f>
        <v>0</v>
      </c>
      <c r="X52" s="487">
        <f>'[2]2.1_RebasedTargets_Volume'!AG337</f>
        <v>0</v>
      </c>
      <c r="Y52" s="488">
        <f>'[2]2.1_RebasedTargets_Volume'!AH337</f>
        <v>0</v>
      </c>
      <c r="AA52" s="487">
        <f>'[2]2.1_RebasedTargets_Volume'!AK337</f>
        <v>0</v>
      </c>
      <c r="AB52" s="487">
        <f>'[2]2.1_RebasedTargets_Volume'!AL337</f>
        <v>0</v>
      </c>
      <c r="AC52" s="487">
        <f>'[2]2.1_RebasedTargets_Volume'!AM337</f>
        <v>0</v>
      </c>
      <c r="AD52" s="487">
        <f>'[2]2.1_RebasedTargets_Volume'!AN337</f>
        <v>0</v>
      </c>
      <c r="AE52" s="487">
        <f>'[2]2.1_RebasedTargets_Volume'!AO337</f>
        <v>0</v>
      </c>
      <c r="AF52" s="488">
        <f>'[2]2.1_RebasedTargets_Volume'!AP337</f>
        <v>0</v>
      </c>
      <c r="AG52" s="482"/>
      <c r="AH52" s="487">
        <f>'[2]2.1_RebasedTargets_Volume'!AR337</f>
        <v>0</v>
      </c>
      <c r="AI52" s="487">
        <f>'[2]2.1_RebasedTargets_Volume'!AS337</f>
        <v>0</v>
      </c>
      <c r="AJ52" s="487">
        <f>'[2]2.1_RebasedTargets_Volume'!AT337</f>
        <v>0</v>
      </c>
      <c r="AK52" s="487">
        <f>'[2]2.1_RebasedTargets_Volume'!AU337</f>
        <v>0</v>
      </c>
      <c r="AL52" s="487">
        <f>'[2]2.1_RebasedTargets_Volume'!AV337</f>
        <v>0</v>
      </c>
      <c r="AM52" s="488">
        <f>'[2]2.1_RebasedTargets_Volume'!AW337</f>
        <v>0</v>
      </c>
      <c r="AN52" s="482"/>
      <c r="AO52" s="487">
        <f>'[2]2.1_RebasedTargets_Volume'!AY337</f>
        <v>0</v>
      </c>
      <c r="AP52" s="487">
        <f>'[2]2.1_RebasedTargets_Volume'!AZ337</f>
        <v>0</v>
      </c>
      <c r="AQ52" s="487">
        <f>'[2]2.1_RebasedTargets_Volume'!BA337</f>
        <v>0</v>
      </c>
      <c r="AR52" s="487">
        <f>'[2]2.1_RebasedTargets_Volume'!BB337</f>
        <v>0</v>
      </c>
      <c r="AS52" s="487">
        <f>'[2]2.1_RebasedTargets_Volume'!BC337</f>
        <v>0</v>
      </c>
      <c r="AT52" s="488">
        <f>'[2]2.1_RebasedTargets_Volume'!BD337</f>
        <v>0</v>
      </c>
      <c r="AU52" s="482"/>
      <c r="AV52" s="487">
        <f>'[2]2.1_RebasedTargets_Volume'!BF337</f>
        <v>0</v>
      </c>
      <c r="AW52" s="487">
        <f>'[2]2.1_RebasedTargets_Volume'!BG337</f>
        <v>0</v>
      </c>
      <c r="AX52" s="487">
        <f>'[2]2.1_RebasedTargets_Volume'!BH337</f>
        <v>0</v>
      </c>
      <c r="AY52" s="487">
        <f>'[2]2.1_RebasedTargets_Volume'!BI337</f>
        <v>0</v>
      </c>
      <c r="AZ52" s="487">
        <f>'[2]2.1_RebasedTargets_Volume'!BJ337</f>
        <v>0</v>
      </c>
      <c r="BA52" s="488">
        <f>'[2]2.1_RebasedTargets_Volume'!BK337</f>
        <v>0</v>
      </c>
      <c r="BB52" s="482"/>
      <c r="BC52" s="487">
        <f>'[2]2.1_RebasedTargets_Volume'!BM337</f>
        <v>0</v>
      </c>
      <c r="BD52" s="487">
        <f>'[2]2.1_RebasedTargets_Volume'!BN337</f>
        <v>0</v>
      </c>
      <c r="BE52" s="487">
        <f>'[2]2.1_RebasedTargets_Volume'!BO337</f>
        <v>0</v>
      </c>
      <c r="BF52" s="487">
        <f>'[2]2.1_RebasedTargets_Volume'!BP337</f>
        <v>0</v>
      </c>
      <c r="BG52" s="487">
        <f>'[2]2.1_RebasedTargets_Volume'!BQ337</f>
        <v>0</v>
      </c>
      <c r="BH52" s="488">
        <f>'[2]2.1_RebasedTargets_Volume'!BR337</f>
        <v>0</v>
      </c>
    </row>
    <row r="53" spans="1:60" ht="13.5" thickBot="1" x14ac:dyDescent="0.4">
      <c r="A53" s="483"/>
      <c r="B53" s="489"/>
      <c r="C53" s="490"/>
      <c r="D53" s="491"/>
      <c r="E53" s="492" t="s">
        <v>34</v>
      </c>
      <c r="F53" s="493">
        <f>'[2]2.1_RebasedTargets_Volume'!I338</f>
        <v>0</v>
      </c>
      <c r="G53" s="493">
        <f>'[2]2.1_RebasedTargets_Volume'!J338</f>
        <v>0</v>
      </c>
      <c r="H53" s="493">
        <f>'[2]2.1_RebasedTargets_Volume'!K338</f>
        <v>0</v>
      </c>
      <c r="I53" s="493">
        <f>'[2]2.1_RebasedTargets_Volume'!L338</f>
        <v>0</v>
      </c>
      <c r="J53" s="493">
        <f>'[2]2.1_RebasedTargets_Volume'!M338</f>
        <v>0</v>
      </c>
      <c r="K53" s="494">
        <f>'[2]2.1_RebasedTargets_Volume'!N338</f>
        <v>0</v>
      </c>
      <c r="M53" s="493">
        <f>'[2]2.1_RebasedTargets_Volume'!S338</f>
        <v>0</v>
      </c>
      <c r="N53" s="493">
        <f>'[2]2.1_RebasedTargets_Volume'!T338</f>
        <v>0</v>
      </c>
      <c r="O53" s="493">
        <f>'[2]2.1_RebasedTargets_Volume'!U338</f>
        <v>0</v>
      </c>
      <c r="P53" s="493">
        <f>'[2]2.1_RebasedTargets_Volume'!V338</f>
        <v>0</v>
      </c>
      <c r="Q53" s="493">
        <f>'[2]2.1_RebasedTargets_Volume'!W338</f>
        <v>0</v>
      </c>
      <c r="R53" s="494">
        <f>'[2]2.1_RebasedTargets_Volume'!X338</f>
        <v>0</v>
      </c>
      <c r="T53" s="493">
        <f>'[2]2.1_RebasedTargets_Volume'!AC338</f>
        <v>0</v>
      </c>
      <c r="U53" s="493">
        <f>'[2]2.1_RebasedTargets_Volume'!AD338</f>
        <v>0</v>
      </c>
      <c r="V53" s="493">
        <f>'[2]2.1_RebasedTargets_Volume'!AE338</f>
        <v>0</v>
      </c>
      <c r="W53" s="493">
        <f>'[2]2.1_RebasedTargets_Volume'!AF338</f>
        <v>0</v>
      </c>
      <c r="X53" s="493">
        <f>'[2]2.1_RebasedTargets_Volume'!AG338</f>
        <v>0</v>
      </c>
      <c r="Y53" s="494">
        <f>'[2]2.1_RebasedTargets_Volume'!AH338</f>
        <v>0</v>
      </c>
      <c r="AA53" s="493">
        <f>'[2]2.1_RebasedTargets_Volume'!AK338</f>
        <v>0</v>
      </c>
      <c r="AB53" s="493">
        <f>'[2]2.1_RebasedTargets_Volume'!AL338</f>
        <v>0</v>
      </c>
      <c r="AC53" s="493">
        <f>'[2]2.1_RebasedTargets_Volume'!AM338</f>
        <v>0</v>
      </c>
      <c r="AD53" s="493">
        <f>'[2]2.1_RebasedTargets_Volume'!AN338</f>
        <v>0</v>
      </c>
      <c r="AE53" s="493">
        <f>'[2]2.1_RebasedTargets_Volume'!AO338</f>
        <v>0</v>
      </c>
      <c r="AF53" s="494">
        <f>'[2]2.1_RebasedTargets_Volume'!AP338</f>
        <v>0</v>
      </c>
      <c r="AG53" s="482"/>
      <c r="AH53" s="493">
        <f>'[2]2.1_RebasedTargets_Volume'!AR338</f>
        <v>0</v>
      </c>
      <c r="AI53" s="493">
        <f>'[2]2.1_RebasedTargets_Volume'!AS338</f>
        <v>0</v>
      </c>
      <c r="AJ53" s="493">
        <f>'[2]2.1_RebasedTargets_Volume'!AT338</f>
        <v>0</v>
      </c>
      <c r="AK53" s="493">
        <f>'[2]2.1_RebasedTargets_Volume'!AU338</f>
        <v>0</v>
      </c>
      <c r="AL53" s="493">
        <f>'[2]2.1_RebasedTargets_Volume'!AV338</f>
        <v>0</v>
      </c>
      <c r="AM53" s="494">
        <f>'[2]2.1_RebasedTargets_Volume'!AW338</f>
        <v>0</v>
      </c>
      <c r="AN53" s="482"/>
      <c r="AO53" s="493">
        <f>'[2]2.1_RebasedTargets_Volume'!AY338</f>
        <v>0</v>
      </c>
      <c r="AP53" s="493">
        <f>'[2]2.1_RebasedTargets_Volume'!AZ338</f>
        <v>0</v>
      </c>
      <c r="AQ53" s="493">
        <f>'[2]2.1_RebasedTargets_Volume'!BA338</f>
        <v>0</v>
      </c>
      <c r="AR53" s="493">
        <f>'[2]2.1_RebasedTargets_Volume'!BB338</f>
        <v>0</v>
      </c>
      <c r="AS53" s="493">
        <f>'[2]2.1_RebasedTargets_Volume'!BC338</f>
        <v>0</v>
      </c>
      <c r="AT53" s="494">
        <f>'[2]2.1_RebasedTargets_Volume'!BD338</f>
        <v>0</v>
      </c>
      <c r="AU53" s="482"/>
      <c r="AV53" s="493">
        <f>'[2]2.1_RebasedTargets_Volume'!BF338</f>
        <v>0</v>
      </c>
      <c r="AW53" s="493">
        <f>'[2]2.1_RebasedTargets_Volume'!BG338</f>
        <v>0</v>
      </c>
      <c r="AX53" s="493">
        <f>'[2]2.1_RebasedTargets_Volume'!BH338</f>
        <v>0</v>
      </c>
      <c r="AY53" s="493">
        <f>'[2]2.1_RebasedTargets_Volume'!BI338</f>
        <v>0</v>
      </c>
      <c r="AZ53" s="493">
        <f>'[2]2.1_RebasedTargets_Volume'!BJ338</f>
        <v>0</v>
      </c>
      <c r="BA53" s="494">
        <f>'[2]2.1_RebasedTargets_Volume'!BK338</f>
        <v>0</v>
      </c>
      <c r="BB53" s="482"/>
      <c r="BC53" s="493">
        <f>'[2]2.1_RebasedTargets_Volume'!BM338</f>
        <v>0</v>
      </c>
      <c r="BD53" s="493">
        <f>'[2]2.1_RebasedTargets_Volume'!BN338</f>
        <v>0</v>
      </c>
      <c r="BE53" s="493">
        <f>'[2]2.1_RebasedTargets_Volume'!BO338</f>
        <v>0</v>
      </c>
      <c r="BF53" s="493">
        <f>'[2]2.1_RebasedTargets_Volume'!BP338</f>
        <v>0</v>
      </c>
      <c r="BG53" s="493">
        <f>'[2]2.1_RebasedTargets_Volume'!BQ338</f>
        <v>0</v>
      </c>
      <c r="BH53" s="494">
        <f>'[2]2.1_RebasedTargets_Volume'!BR338</f>
        <v>0</v>
      </c>
    </row>
    <row r="54" spans="1:60" ht="25.5" x14ac:dyDescent="0.35">
      <c r="A54" s="495" t="s">
        <v>20</v>
      </c>
      <c r="B54" s="476">
        <v>3</v>
      </c>
      <c r="C54" s="477" t="s">
        <v>66</v>
      </c>
      <c r="D54" s="478" t="s">
        <v>37</v>
      </c>
      <c r="E54" s="496" t="s">
        <v>31</v>
      </c>
      <c r="F54" s="480">
        <f>'[2]2.1_RebasedTargets_Volume'!I339</f>
        <v>7</v>
      </c>
      <c r="G54" s="480">
        <f>'[2]2.1_RebasedTargets_Volume'!J339</f>
        <v>0</v>
      </c>
      <c r="H54" s="480">
        <f>'[2]2.1_RebasedTargets_Volume'!K339</f>
        <v>0</v>
      </c>
      <c r="I54" s="480">
        <f>'[2]2.1_RebasedTargets_Volume'!L339</f>
        <v>0</v>
      </c>
      <c r="J54" s="480">
        <f>'[2]2.1_RebasedTargets_Volume'!M339</f>
        <v>1</v>
      </c>
      <c r="K54" s="481">
        <f>'[2]2.1_RebasedTargets_Volume'!N339</f>
        <v>6</v>
      </c>
      <c r="M54" s="480">
        <f>'[2]2.1_RebasedTargets_Volume'!S339</f>
        <v>5</v>
      </c>
      <c r="N54" s="480">
        <f>'[2]2.1_RebasedTargets_Volume'!T339</f>
        <v>5</v>
      </c>
      <c r="O54" s="480">
        <f>'[2]2.1_RebasedTargets_Volume'!U339</f>
        <v>0</v>
      </c>
      <c r="P54" s="480">
        <f>'[2]2.1_RebasedTargets_Volume'!V339</f>
        <v>0</v>
      </c>
      <c r="Q54" s="480">
        <f>'[2]2.1_RebasedTargets_Volume'!W339</f>
        <v>0</v>
      </c>
      <c r="R54" s="481">
        <f>'[2]2.1_RebasedTargets_Volume'!X339</f>
        <v>0</v>
      </c>
      <c r="T54" s="480">
        <f>'[2]2.1_RebasedTargets_Volume'!AC339</f>
        <v>5</v>
      </c>
      <c r="U54" s="480">
        <f>'[2]2.1_RebasedTargets_Volume'!AD339</f>
        <v>0</v>
      </c>
      <c r="V54" s="480">
        <f>'[2]2.1_RebasedTargets_Volume'!AE339</f>
        <v>0</v>
      </c>
      <c r="W54" s="480">
        <f>'[2]2.1_RebasedTargets_Volume'!AF339</f>
        <v>0</v>
      </c>
      <c r="X54" s="480">
        <f>'[2]2.1_RebasedTargets_Volume'!AG339</f>
        <v>0</v>
      </c>
      <c r="Y54" s="481">
        <f>'[2]2.1_RebasedTargets_Volume'!AH339</f>
        <v>5</v>
      </c>
      <c r="AA54" s="480">
        <f>'[2]2.1_RebasedTargets_Volume'!AK339</f>
        <v>5</v>
      </c>
      <c r="AB54" s="480">
        <f>'[2]2.1_RebasedTargets_Volume'!AL339</f>
        <v>0</v>
      </c>
      <c r="AC54" s="480">
        <f>'[2]2.1_RebasedTargets_Volume'!AM339</f>
        <v>0</v>
      </c>
      <c r="AD54" s="480">
        <f>'[2]2.1_RebasedTargets_Volume'!AN339</f>
        <v>0</v>
      </c>
      <c r="AE54" s="480">
        <f>'[2]2.1_RebasedTargets_Volume'!AO339</f>
        <v>0</v>
      </c>
      <c r="AF54" s="481">
        <f>'[2]2.1_RebasedTargets_Volume'!AP339</f>
        <v>-5</v>
      </c>
      <c r="AG54" s="482"/>
      <c r="AH54" s="480">
        <f>'[2]2.1_RebasedTargets_Volume'!AR339</f>
        <v>5</v>
      </c>
      <c r="AI54" s="480">
        <f>'[2]2.1_RebasedTargets_Volume'!AS339</f>
        <v>0</v>
      </c>
      <c r="AJ54" s="480">
        <f>'[2]2.1_RebasedTargets_Volume'!AT339</f>
        <v>0</v>
      </c>
      <c r="AK54" s="480">
        <f>'[2]2.1_RebasedTargets_Volume'!AU339</f>
        <v>0</v>
      </c>
      <c r="AL54" s="480">
        <f>'[2]2.1_RebasedTargets_Volume'!AV339</f>
        <v>0</v>
      </c>
      <c r="AM54" s="481">
        <f>'[2]2.1_RebasedTargets_Volume'!AW339</f>
        <v>-5</v>
      </c>
      <c r="AN54" s="482"/>
      <c r="AO54" s="480">
        <f>'[2]2.1_RebasedTargets_Volume'!AY339</f>
        <v>0</v>
      </c>
      <c r="AP54" s="480">
        <f>'[2]2.1_RebasedTargets_Volume'!AZ339</f>
        <v>0</v>
      </c>
      <c r="AQ54" s="480">
        <f>'[2]2.1_RebasedTargets_Volume'!BA339</f>
        <v>0</v>
      </c>
      <c r="AR54" s="480">
        <f>'[2]2.1_RebasedTargets_Volume'!BB339</f>
        <v>0</v>
      </c>
      <c r="AS54" s="480">
        <f>'[2]2.1_RebasedTargets_Volume'!BC339</f>
        <v>0</v>
      </c>
      <c r="AT54" s="481">
        <f>'[2]2.1_RebasedTargets_Volume'!BD339</f>
        <v>0</v>
      </c>
      <c r="AU54" s="482"/>
      <c r="AV54" s="480">
        <f>'[2]2.1_RebasedTargets_Volume'!BF339</f>
        <v>0</v>
      </c>
      <c r="AW54" s="480">
        <f>'[2]2.1_RebasedTargets_Volume'!BG339</f>
        <v>0</v>
      </c>
      <c r="AX54" s="480">
        <f>'[2]2.1_RebasedTargets_Volume'!BH339</f>
        <v>0</v>
      </c>
      <c r="AY54" s="480">
        <f>'[2]2.1_RebasedTargets_Volume'!BI339</f>
        <v>0</v>
      </c>
      <c r="AZ54" s="480">
        <f>'[2]2.1_RebasedTargets_Volume'!BJ339</f>
        <v>0</v>
      </c>
      <c r="BA54" s="481">
        <f>'[2]2.1_RebasedTargets_Volume'!BK339</f>
        <v>0</v>
      </c>
      <c r="BB54" s="482"/>
      <c r="BC54" s="480">
        <f>'[2]2.1_RebasedTargets_Volume'!BM339</f>
        <v>0</v>
      </c>
      <c r="BD54" s="480">
        <f>'[2]2.1_RebasedTargets_Volume'!BN339</f>
        <v>0</v>
      </c>
      <c r="BE54" s="480">
        <f>'[2]2.1_RebasedTargets_Volume'!BO339</f>
        <v>0</v>
      </c>
      <c r="BF54" s="480">
        <f>'[2]2.1_RebasedTargets_Volume'!BP339</f>
        <v>0</v>
      </c>
      <c r="BG54" s="480">
        <f>'[2]2.1_RebasedTargets_Volume'!BQ339</f>
        <v>0</v>
      </c>
      <c r="BH54" s="481">
        <f>'[2]2.1_RebasedTargets_Volume'!BR339</f>
        <v>0</v>
      </c>
    </row>
    <row r="55" spans="1:60" ht="13.15" x14ac:dyDescent="0.35">
      <c r="A55" s="483"/>
      <c r="B55" s="484"/>
      <c r="C55" s="485"/>
      <c r="D55" s="486"/>
      <c r="E55" s="479" t="s">
        <v>32</v>
      </c>
      <c r="F55" s="487">
        <f>'[2]2.1_RebasedTargets_Volume'!I340</f>
        <v>0</v>
      </c>
      <c r="G55" s="487">
        <f>'[2]2.1_RebasedTargets_Volume'!J340</f>
        <v>0</v>
      </c>
      <c r="H55" s="487">
        <f>'[2]2.1_RebasedTargets_Volume'!K340</f>
        <v>0</v>
      </c>
      <c r="I55" s="487">
        <f>'[2]2.1_RebasedTargets_Volume'!L340</f>
        <v>0</v>
      </c>
      <c r="J55" s="487">
        <f>'[2]2.1_RebasedTargets_Volume'!M340</f>
        <v>0</v>
      </c>
      <c r="K55" s="488">
        <f>'[2]2.1_RebasedTargets_Volume'!N340</f>
        <v>0</v>
      </c>
      <c r="M55" s="487">
        <f>'[2]2.1_RebasedTargets_Volume'!S340</f>
        <v>0</v>
      </c>
      <c r="N55" s="487">
        <f>'[2]2.1_RebasedTargets_Volume'!T340</f>
        <v>0</v>
      </c>
      <c r="O55" s="487">
        <f>'[2]2.1_RebasedTargets_Volume'!U340</f>
        <v>0</v>
      </c>
      <c r="P55" s="487">
        <f>'[2]2.1_RebasedTargets_Volume'!V340</f>
        <v>0</v>
      </c>
      <c r="Q55" s="487">
        <f>'[2]2.1_RebasedTargets_Volume'!W340</f>
        <v>0</v>
      </c>
      <c r="R55" s="488">
        <f>'[2]2.1_RebasedTargets_Volume'!X340</f>
        <v>0</v>
      </c>
      <c r="T55" s="487">
        <f>'[2]2.1_RebasedTargets_Volume'!AC340</f>
        <v>0</v>
      </c>
      <c r="U55" s="487">
        <f>'[2]2.1_RebasedTargets_Volume'!AD340</f>
        <v>0</v>
      </c>
      <c r="V55" s="487">
        <f>'[2]2.1_RebasedTargets_Volume'!AE340</f>
        <v>0</v>
      </c>
      <c r="W55" s="487">
        <f>'[2]2.1_RebasedTargets_Volume'!AF340</f>
        <v>0</v>
      </c>
      <c r="X55" s="487">
        <f>'[2]2.1_RebasedTargets_Volume'!AG340</f>
        <v>0</v>
      </c>
      <c r="Y55" s="488">
        <f>'[2]2.1_RebasedTargets_Volume'!AH340</f>
        <v>0</v>
      </c>
      <c r="AA55" s="487">
        <f>'[2]2.1_RebasedTargets_Volume'!AK340</f>
        <v>0</v>
      </c>
      <c r="AB55" s="487">
        <f>'[2]2.1_RebasedTargets_Volume'!AL340</f>
        <v>0</v>
      </c>
      <c r="AC55" s="487">
        <f>'[2]2.1_RebasedTargets_Volume'!AM340</f>
        <v>0</v>
      </c>
      <c r="AD55" s="487">
        <f>'[2]2.1_RebasedTargets_Volume'!AN340</f>
        <v>0</v>
      </c>
      <c r="AE55" s="487">
        <f>'[2]2.1_RebasedTargets_Volume'!AO340</f>
        <v>0</v>
      </c>
      <c r="AF55" s="488">
        <f>'[2]2.1_RebasedTargets_Volume'!AP340</f>
        <v>0</v>
      </c>
      <c r="AG55" s="482"/>
      <c r="AH55" s="487">
        <f>'[2]2.1_RebasedTargets_Volume'!AR340</f>
        <v>0</v>
      </c>
      <c r="AI55" s="487">
        <f>'[2]2.1_RebasedTargets_Volume'!AS340</f>
        <v>0</v>
      </c>
      <c r="AJ55" s="487">
        <f>'[2]2.1_RebasedTargets_Volume'!AT340</f>
        <v>0</v>
      </c>
      <c r="AK55" s="487">
        <f>'[2]2.1_RebasedTargets_Volume'!AU340</f>
        <v>0</v>
      </c>
      <c r="AL55" s="487">
        <f>'[2]2.1_RebasedTargets_Volume'!AV340</f>
        <v>0</v>
      </c>
      <c r="AM55" s="488">
        <f>'[2]2.1_RebasedTargets_Volume'!AW340</f>
        <v>0</v>
      </c>
      <c r="AN55" s="482"/>
      <c r="AO55" s="487">
        <f>'[2]2.1_RebasedTargets_Volume'!AY340</f>
        <v>0</v>
      </c>
      <c r="AP55" s="487">
        <f>'[2]2.1_RebasedTargets_Volume'!AZ340</f>
        <v>0</v>
      </c>
      <c r="AQ55" s="487">
        <f>'[2]2.1_RebasedTargets_Volume'!BA340</f>
        <v>0</v>
      </c>
      <c r="AR55" s="487">
        <f>'[2]2.1_RebasedTargets_Volume'!BB340</f>
        <v>0</v>
      </c>
      <c r="AS55" s="487">
        <f>'[2]2.1_RebasedTargets_Volume'!BC340</f>
        <v>0</v>
      </c>
      <c r="AT55" s="488">
        <f>'[2]2.1_RebasedTargets_Volume'!BD340</f>
        <v>0</v>
      </c>
      <c r="AU55" s="482"/>
      <c r="AV55" s="487">
        <f>'[2]2.1_RebasedTargets_Volume'!BF340</f>
        <v>0</v>
      </c>
      <c r="AW55" s="487">
        <f>'[2]2.1_RebasedTargets_Volume'!BG340</f>
        <v>0</v>
      </c>
      <c r="AX55" s="487">
        <f>'[2]2.1_RebasedTargets_Volume'!BH340</f>
        <v>0</v>
      </c>
      <c r="AY55" s="487">
        <f>'[2]2.1_RebasedTargets_Volume'!BI340</f>
        <v>0</v>
      </c>
      <c r="AZ55" s="487">
        <f>'[2]2.1_RebasedTargets_Volume'!BJ340</f>
        <v>0</v>
      </c>
      <c r="BA55" s="488">
        <f>'[2]2.1_RebasedTargets_Volume'!BK340</f>
        <v>0</v>
      </c>
      <c r="BB55" s="482"/>
      <c r="BC55" s="487">
        <f>'[2]2.1_RebasedTargets_Volume'!BM340</f>
        <v>0</v>
      </c>
      <c r="BD55" s="487">
        <f>'[2]2.1_RebasedTargets_Volume'!BN340</f>
        <v>0</v>
      </c>
      <c r="BE55" s="487">
        <f>'[2]2.1_RebasedTargets_Volume'!BO340</f>
        <v>0</v>
      </c>
      <c r="BF55" s="487">
        <f>'[2]2.1_RebasedTargets_Volume'!BP340</f>
        <v>0</v>
      </c>
      <c r="BG55" s="487">
        <f>'[2]2.1_RebasedTargets_Volume'!BQ340</f>
        <v>0</v>
      </c>
      <c r="BH55" s="488">
        <f>'[2]2.1_RebasedTargets_Volume'!BR340</f>
        <v>0</v>
      </c>
    </row>
    <row r="56" spans="1:60" ht="13.15" x14ac:dyDescent="0.35">
      <c r="A56" s="483"/>
      <c r="B56" s="484"/>
      <c r="C56" s="485"/>
      <c r="D56" s="486"/>
      <c r="E56" s="479" t="s">
        <v>33</v>
      </c>
      <c r="F56" s="487">
        <f>'[2]2.1_RebasedTargets_Volume'!I341</f>
        <v>7</v>
      </c>
      <c r="G56" s="487">
        <f>'[2]2.1_RebasedTargets_Volume'!J341</f>
        <v>2</v>
      </c>
      <c r="H56" s="487">
        <f>'[2]2.1_RebasedTargets_Volume'!K341</f>
        <v>1</v>
      </c>
      <c r="I56" s="487">
        <f>'[2]2.1_RebasedTargets_Volume'!L341</f>
        <v>2</v>
      </c>
      <c r="J56" s="487">
        <f>'[2]2.1_RebasedTargets_Volume'!M341</f>
        <v>0</v>
      </c>
      <c r="K56" s="488">
        <f>'[2]2.1_RebasedTargets_Volume'!N341</f>
        <v>2</v>
      </c>
      <c r="M56" s="487">
        <f>'[2]2.1_RebasedTargets_Volume'!S341</f>
        <v>7</v>
      </c>
      <c r="N56" s="487">
        <f>'[2]2.1_RebasedTargets_Volume'!T341</f>
        <v>4</v>
      </c>
      <c r="O56" s="487">
        <f>'[2]2.1_RebasedTargets_Volume'!U341</f>
        <v>1</v>
      </c>
      <c r="P56" s="487">
        <f>'[2]2.1_RebasedTargets_Volume'!V341</f>
        <v>0</v>
      </c>
      <c r="Q56" s="487">
        <f>'[2]2.1_RebasedTargets_Volume'!W341</f>
        <v>0</v>
      </c>
      <c r="R56" s="488">
        <f>'[2]2.1_RebasedTargets_Volume'!X341</f>
        <v>2</v>
      </c>
      <c r="T56" s="487">
        <f>'[2]2.1_RebasedTargets_Volume'!AC341</f>
        <v>7</v>
      </c>
      <c r="U56" s="487">
        <f>'[2]2.1_RebasedTargets_Volume'!AD341</f>
        <v>2</v>
      </c>
      <c r="V56" s="487">
        <f>'[2]2.1_RebasedTargets_Volume'!AE341</f>
        <v>1</v>
      </c>
      <c r="W56" s="487">
        <f>'[2]2.1_RebasedTargets_Volume'!AF341</f>
        <v>0</v>
      </c>
      <c r="X56" s="487">
        <f>'[2]2.1_RebasedTargets_Volume'!AG341</f>
        <v>0</v>
      </c>
      <c r="Y56" s="488">
        <f>'[2]2.1_RebasedTargets_Volume'!AH341</f>
        <v>4</v>
      </c>
      <c r="AA56" s="487">
        <f>'[2]2.1_RebasedTargets_Volume'!AK341</f>
        <v>2</v>
      </c>
      <c r="AB56" s="487">
        <f>'[2]2.1_RebasedTargets_Volume'!AL341</f>
        <v>0</v>
      </c>
      <c r="AC56" s="487">
        <f>'[2]2.1_RebasedTargets_Volume'!AM341</f>
        <v>0</v>
      </c>
      <c r="AD56" s="487">
        <f>'[2]2.1_RebasedTargets_Volume'!AN341</f>
        <v>0</v>
      </c>
      <c r="AE56" s="487">
        <f>'[2]2.1_RebasedTargets_Volume'!AO341</f>
        <v>0</v>
      </c>
      <c r="AF56" s="488">
        <f>'[2]2.1_RebasedTargets_Volume'!AP341</f>
        <v>-2</v>
      </c>
      <c r="AG56" s="482"/>
      <c r="AH56" s="487">
        <f>'[2]2.1_RebasedTargets_Volume'!AR341</f>
        <v>2</v>
      </c>
      <c r="AI56" s="487">
        <f>'[2]2.1_RebasedTargets_Volume'!AS341</f>
        <v>0</v>
      </c>
      <c r="AJ56" s="487">
        <f>'[2]2.1_RebasedTargets_Volume'!AT341</f>
        <v>0</v>
      </c>
      <c r="AK56" s="487">
        <f>'[2]2.1_RebasedTargets_Volume'!AU341</f>
        <v>0</v>
      </c>
      <c r="AL56" s="487">
        <f>'[2]2.1_RebasedTargets_Volume'!AV341</f>
        <v>0</v>
      </c>
      <c r="AM56" s="488">
        <f>'[2]2.1_RebasedTargets_Volume'!AW341</f>
        <v>-2</v>
      </c>
      <c r="AN56" s="482"/>
      <c r="AO56" s="487">
        <f>'[2]2.1_RebasedTargets_Volume'!AY341</f>
        <v>0</v>
      </c>
      <c r="AP56" s="487">
        <f>'[2]2.1_RebasedTargets_Volume'!AZ341</f>
        <v>0</v>
      </c>
      <c r="AQ56" s="487">
        <f>'[2]2.1_RebasedTargets_Volume'!BA341</f>
        <v>0</v>
      </c>
      <c r="AR56" s="487">
        <f>'[2]2.1_RebasedTargets_Volume'!BB341</f>
        <v>0</v>
      </c>
      <c r="AS56" s="487">
        <f>'[2]2.1_RebasedTargets_Volume'!BC341</f>
        <v>0</v>
      </c>
      <c r="AT56" s="488">
        <f>'[2]2.1_RebasedTargets_Volume'!BD341</f>
        <v>0</v>
      </c>
      <c r="AU56" s="482"/>
      <c r="AV56" s="487">
        <f>'[2]2.1_RebasedTargets_Volume'!BF341</f>
        <v>0</v>
      </c>
      <c r="AW56" s="487">
        <f>'[2]2.1_RebasedTargets_Volume'!BG341</f>
        <v>0</v>
      </c>
      <c r="AX56" s="487">
        <f>'[2]2.1_RebasedTargets_Volume'!BH341</f>
        <v>0</v>
      </c>
      <c r="AY56" s="487">
        <f>'[2]2.1_RebasedTargets_Volume'!BI341</f>
        <v>0</v>
      </c>
      <c r="AZ56" s="487">
        <f>'[2]2.1_RebasedTargets_Volume'!BJ341</f>
        <v>0</v>
      </c>
      <c r="BA56" s="488">
        <f>'[2]2.1_RebasedTargets_Volume'!BK341</f>
        <v>0</v>
      </c>
      <c r="BB56" s="482"/>
      <c r="BC56" s="487">
        <f>'[2]2.1_RebasedTargets_Volume'!BM341</f>
        <v>0</v>
      </c>
      <c r="BD56" s="487">
        <f>'[2]2.1_RebasedTargets_Volume'!BN341</f>
        <v>0</v>
      </c>
      <c r="BE56" s="487">
        <f>'[2]2.1_RebasedTargets_Volume'!BO341</f>
        <v>0</v>
      </c>
      <c r="BF56" s="487">
        <f>'[2]2.1_RebasedTargets_Volume'!BP341</f>
        <v>0</v>
      </c>
      <c r="BG56" s="487">
        <f>'[2]2.1_RebasedTargets_Volume'!BQ341</f>
        <v>0</v>
      </c>
      <c r="BH56" s="488">
        <f>'[2]2.1_RebasedTargets_Volume'!BR341</f>
        <v>0</v>
      </c>
    </row>
    <row r="57" spans="1:60" ht="13.5" thickBot="1" x14ac:dyDescent="0.4">
      <c r="A57" s="483"/>
      <c r="B57" s="489"/>
      <c r="C57" s="490"/>
      <c r="D57" s="491"/>
      <c r="E57" s="492" t="s">
        <v>34</v>
      </c>
      <c r="F57" s="493">
        <f>'[2]2.1_RebasedTargets_Volume'!I342</f>
        <v>45</v>
      </c>
      <c r="G57" s="493">
        <f>'[2]2.1_RebasedTargets_Volume'!J342</f>
        <v>10</v>
      </c>
      <c r="H57" s="493">
        <f>'[2]2.1_RebasedTargets_Volume'!K342</f>
        <v>17</v>
      </c>
      <c r="I57" s="493">
        <f>'[2]2.1_RebasedTargets_Volume'!L342</f>
        <v>4</v>
      </c>
      <c r="J57" s="493">
        <f>'[2]2.1_RebasedTargets_Volume'!M342</f>
        <v>6</v>
      </c>
      <c r="K57" s="494">
        <f>'[2]2.1_RebasedTargets_Volume'!N342</f>
        <v>8</v>
      </c>
      <c r="M57" s="493">
        <f>'[2]2.1_RebasedTargets_Volume'!S342</f>
        <v>47</v>
      </c>
      <c r="N57" s="493">
        <f>'[2]2.1_RebasedTargets_Volume'!T342</f>
        <v>18</v>
      </c>
      <c r="O57" s="493">
        <f>'[2]2.1_RebasedTargets_Volume'!U342</f>
        <v>0</v>
      </c>
      <c r="P57" s="493">
        <f>'[2]2.1_RebasedTargets_Volume'!V342</f>
        <v>0</v>
      </c>
      <c r="Q57" s="493">
        <f>'[2]2.1_RebasedTargets_Volume'!W342</f>
        <v>0</v>
      </c>
      <c r="R57" s="494">
        <f>'[2]2.1_RebasedTargets_Volume'!X342</f>
        <v>29</v>
      </c>
      <c r="T57" s="493">
        <f>'[2]2.1_RebasedTargets_Volume'!AC342</f>
        <v>47</v>
      </c>
      <c r="U57" s="493">
        <f>'[2]2.1_RebasedTargets_Volume'!AD342</f>
        <v>1</v>
      </c>
      <c r="V57" s="493">
        <f>'[2]2.1_RebasedTargets_Volume'!AE342</f>
        <v>0</v>
      </c>
      <c r="W57" s="493">
        <f>'[2]2.1_RebasedTargets_Volume'!AF342</f>
        <v>0</v>
      </c>
      <c r="X57" s="493">
        <f>'[2]2.1_RebasedTargets_Volume'!AG342</f>
        <v>0</v>
      </c>
      <c r="Y57" s="494">
        <f>'[2]2.1_RebasedTargets_Volume'!AH342</f>
        <v>46</v>
      </c>
      <c r="AA57" s="493">
        <f>'[2]2.1_RebasedTargets_Volume'!AK342</f>
        <v>17</v>
      </c>
      <c r="AB57" s="493">
        <f>'[2]2.1_RebasedTargets_Volume'!AL342</f>
        <v>0</v>
      </c>
      <c r="AC57" s="493">
        <f>'[2]2.1_RebasedTargets_Volume'!AM342</f>
        <v>0</v>
      </c>
      <c r="AD57" s="493">
        <f>'[2]2.1_RebasedTargets_Volume'!AN342</f>
        <v>0</v>
      </c>
      <c r="AE57" s="493">
        <f>'[2]2.1_RebasedTargets_Volume'!AO342</f>
        <v>0</v>
      </c>
      <c r="AF57" s="494">
        <f>'[2]2.1_RebasedTargets_Volume'!AP342</f>
        <v>-17</v>
      </c>
      <c r="AG57" s="482"/>
      <c r="AH57" s="493">
        <f>'[2]2.1_RebasedTargets_Volume'!AR342</f>
        <v>17</v>
      </c>
      <c r="AI57" s="493">
        <f>'[2]2.1_RebasedTargets_Volume'!AS342</f>
        <v>0</v>
      </c>
      <c r="AJ57" s="493">
        <f>'[2]2.1_RebasedTargets_Volume'!AT342</f>
        <v>0</v>
      </c>
      <c r="AK57" s="493">
        <f>'[2]2.1_RebasedTargets_Volume'!AU342</f>
        <v>0</v>
      </c>
      <c r="AL57" s="493">
        <f>'[2]2.1_RebasedTargets_Volume'!AV342</f>
        <v>0</v>
      </c>
      <c r="AM57" s="494">
        <f>'[2]2.1_RebasedTargets_Volume'!AW342</f>
        <v>-17</v>
      </c>
      <c r="AN57" s="482"/>
      <c r="AO57" s="493">
        <f>'[2]2.1_RebasedTargets_Volume'!AY342</f>
        <v>0</v>
      </c>
      <c r="AP57" s="493">
        <f>'[2]2.1_RebasedTargets_Volume'!AZ342</f>
        <v>0</v>
      </c>
      <c r="AQ57" s="493">
        <f>'[2]2.1_RebasedTargets_Volume'!BA342</f>
        <v>0</v>
      </c>
      <c r="AR57" s="493">
        <f>'[2]2.1_RebasedTargets_Volume'!BB342</f>
        <v>0</v>
      </c>
      <c r="AS57" s="493">
        <f>'[2]2.1_RebasedTargets_Volume'!BC342</f>
        <v>0</v>
      </c>
      <c r="AT57" s="494">
        <f>'[2]2.1_RebasedTargets_Volume'!BD342</f>
        <v>0</v>
      </c>
      <c r="AU57" s="482"/>
      <c r="AV57" s="493">
        <f>'[2]2.1_RebasedTargets_Volume'!BF342</f>
        <v>0</v>
      </c>
      <c r="AW57" s="493">
        <f>'[2]2.1_RebasedTargets_Volume'!BG342</f>
        <v>0</v>
      </c>
      <c r="AX57" s="493">
        <f>'[2]2.1_RebasedTargets_Volume'!BH342</f>
        <v>0</v>
      </c>
      <c r="AY57" s="493">
        <f>'[2]2.1_RebasedTargets_Volume'!BI342</f>
        <v>0</v>
      </c>
      <c r="AZ57" s="493">
        <f>'[2]2.1_RebasedTargets_Volume'!BJ342</f>
        <v>0</v>
      </c>
      <c r="BA57" s="494">
        <f>'[2]2.1_RebasedTargets_Volume'!BK342</f>
        <v>0</v>
      </c>
      <c r="BB57" s="482"/>
      <c r="BC57" s="493">
        <f>'[2]2.1_RebasedTargets_Volume'!BM342</f>
        <v>0</v>
      </c>
      <c r="BD57" s="493">
        <f>'[2]2.1_RebasedTargets_Volume'!BN342</f>
        <v>0</v>
      </c>
      <c r="BE57" s="493">
        <f>'[2]2.1_RebasedTargets_Volume'!BO342</f>
        <v>0</v>
      </c>
      <c r="BF57" s="493">
        <f>'[2]2.1_RebasedTargets_Volume'!BP342</f>
        <v>0</v>
      </c>
      <c r="BG57" s="493">
        <f>'[2]2.1_RebasedTargets_Volume'!BQ342</f>
        <v>0</v>
      </c>
      <c r="BH57" s="494">
        <f>'[2]2.1_RebasedTargets_Volume'!BR342</f>
        <v>0</v>
      </c>
    </row>
    <row r="58" spans="1:60" ht="25.5" x14ac:dyDescent="0.35">
      <c r="A58" s="495" t="s">
        <v>20</v>
      </c>
      <c r="B58" s="476">
        <v>4</v>
      </c>
      <c r="C58" s="477" t="s">
        <v>21</v>
      </c>
      <c r="D58" s="478" t="s">
        <v>37</v>
      </c>
      <c r="E58" s="496" t="s">
        <v>31</v>
      </c>
      <c r="F58" s="480">
        <f>'[2]2.1_RebasedTargets_Volume'!I343</f>
        <v>9</v>
      </c>
      <c r="G58" s="480">
        <f>'[2]2.1_RebasedTargets_Volume'!J343</f>
        <v>1</v>
      </c>
      <c r="H58" s="480">
        <f>'[2]2.1_RebasedTargets_Volume'!K343</f>
        <v>0</v>
      </c>
      <c r="I58" s="480">
        <f>'[2]2.1_RebasedTargets_Volume'!L343</f>
        <v>5</v>
      </c>
      <c r="J58" s="480">
        <f>'[2]2.1_RebasedTargets_Volume'!M343</f>
        <v>0</v>
      </c>
      <c r="K58" s="481">
        <f>'[2]2.1_RebasedTargets_Volume'!N343</f>
        <v>3</v>
      </c>
      <c r="M58" s="480">
        <f>'[2]2.1_RebasedTargets_Volume'!S343</f>
        <v>25</v>
      </c>
      <c r="N58" s="480">
        <f>'[2]2.1_RebasedTargets_Volume'!T343</f>
        <v>7</v>
      </c>
      <c r="O58" s="480">
        <f>'[2]2.1_RebasedTargets_Volume'!U343</f>
        <v>1</v>
      </c>
      <c r="P58" s="480">
        <f>'[2]2.1_RebasedTargets_Volume'!V343</f>
        <v>17</v>
      </c>
      <c r="Q58" s="480">
        <f>'[2]2.1_RebasedTargets_Volume'!W343</f>
        <v>0</v>
      </c>
      <c r="R58" s="481">
        <f>'[2]2.1_RebasedTargets_Volume'!X343</f>
        <v>0</v>
      </c>
      <c r="T58" s="480">
        <f>'[2]2.1_RebasedTargets_Volume'!AC343</f>
        <v>25</v>
      </c>
      <c r="U58" s="480">
        <f>'[2]2.1_RebasedTargets_Volume'!AD343</f>
        <v>0</v>
      </c>
      <c r="V58" s="480">
        <f>'[2]2.1_RebasedTargets_Volume'!AE343</f>
        <v>1</v>
      </c>
      <c r="W58" s="480">
        <f>'[2]2.1_RebasedTargets_Volume'!AF343</f>
        <v>19</v>
      </c>
      <c r="X58" s="480">
        <f>'[2]2.1_RebasedTargets_Volume'!AG343</f>
        <v>3</v>
      </c>
      <c r="Y58" s="481">
        <f>'[2]2.1_RebasedTargets_Volume'!AH343</f>
        <v>2</v>
      </c>
      <c r="AA58" s="480">
        <f>'[2]2.1_RebasedTargets_Volume'!AK343</f>
        <v>7</v>
      </c>
      <c r="AB58" s="480">
        <f>'[2]2.1_RebasedTargets_Volume'!AL343</f>
        <v>0</v>
      </c>
      <c r="AC58" s="480">
        <f>'[2]2.1_RebasedTargets_Volume'!AM343</f>
        <v>0</v>
      </c>
      <c r="AD58" s="480">
        <f>'[2]2.1_RebasedTargets_Volume'!AN343</f>
        <v>-2</v>
      </c>
      <c r="AE58" s="480">
        <f>'[2]2.1_RebasedTargets_Volume'!AO343</f>
        <v>-3</v>
      </c>
      <c r="AF58" s="481">
        <f>'[2]2.1_RebasedTargets_Volume'!AP343</f>
        <v>-2</v>
      </c>
      <c r="AG58" s="482"/>
      <c r="AH58" s="480">
        <f>'[2]2.1_RebasedTargets_Volume'!AR343</f>
        <v>7</v>
      </c>
      <c r="AI58" s="480">
        <f>'[2]2.1_RebasedTargets_Volume'!AS343</f>
        <v>0</v>
      </c>
      <c r="AJ58" s="480">
        <f>'[2]2.1_RebasedTargets_Volume'!AT343</f>
        <v>0</v>
      </c>
      <c r="AK58" s="480">
        <f>'[2]2.1_RebasedTargets_Volume'!AU343</f>
        <v>-2</v>
      </c>
      <c r="AL58" s="480">
        <f>'[2]2.1_RebasedTargets_Volume'!AV343</f>
        <v>-3</v>
      </c>
      <c r="AM58" s="481">
        <f>'[2]2.1_RebasedTargets_Volume'!AW343</f>
        <v>-2</v>
      </c>
      <c r="AN58" s="482"/>
      <c r="AO58" s="480">
        <f>'[2]2.1_RebasedTargets_Volume'!AY343</f>
        <v>0</v>
      </c>
      <c r="AP58" s="480">
        <f>'[2]2.1_RebasedTargets_Volume'!AZ343</f>
        <v>0</v>
      </c>
      <c r="AQ58" s="480">
        <f>'[2]2.1_RebasedTargets_Volume'!BA343</f>
        <v>0</v>
      </c>
      <c r="AR58" s="480">
        <f>'[2]2.1_RebasedTargets_Volume'!BB343</f>
        <v>0</v>
      </c>
      <c r="AS58" s="480">
        <f>'[2]2.1_RebasedTargets_Volume'!BC343</f>
        <v>0</v>
      </c>
      <c r="AT58" s="481">
        <f>'[2]2.1_RebasedTargets_Volume'!BD343</f>
        <v>0</v>
      </c>
      <c r="AU58" s="482"/>
      <c r="AV58" s="480">
        <f>'[2]2.1_RebasedTargets_Volume'!BF343</f>
        <v>0</v>
      </c>
      <c r="AW58" s="480">
        <f>'[2]2.1_RebasedTargets_Volume'!BG343</f>
        <v>0</v>
      </c>
      <c r="AX58" s="480">
        <f>'[2]2.1_RebasedTargets_Volume'!BH343</f>
        <v>0</v>
      </c>
      <c r="AY58" s="480">
        <f>'[2]2.1_RebasedTargets_Volume'!BI343</f>
        <v>0</v>
      </c>
      <c r="AZ58" s="480">
        <f>'[2]2.1_RebasedTargets_Volume'!BJ343</f>
        <v>0</v>
      </c>
      <c r="BA58" s="481">
        <f>'[2]2.1_RebasedTargets_Volume'!BK343</f>
        <v>0</v>
      </c>
      <c r="BB58" s="482"/>
      <c r="BC58" s="480">
        <f>'[2]2.1_RebasedTargets_Volume'!BM343</f>
        <v>0</v>
      </c>
      <c r="BD58" s="480">
        <f>'[2]2.1_RebasedTargets_Volume'!BN343</f>
        <v>0</v>
      </c>
      <c r="BE58" s="480">
        <f>'[2]2.1_RebasedTargets_Volume'!BO343</f>
        <v>0</v>
      </c>
      <c r="BF58" s="480">
        <f>'[2]2.1_RebasedTargets_Volume'!BP343</f>
        <v>0</v>
      </c>
      <c r="BG58" s="480">
        <f>'[2]2.1_RebasedTargets_Volume'!BQ343</f>
        <v>0</v>
      </c>
      <c r="BH58" s="481">
        <f>'[2]2.1_RebasedTargets_Volume'!BR343</f>
        <v>0</v>
      </c>
    </row>
    <row r="59" spans="1:60" ht="13.15" x14ac:dyDescent="0.35">
      <c r="A59" s="483"/>
      <c r="B59" s="484"/>
      <c r="C59" s="485"/>
      <c r="D59" s="486"/>
      <c r="E59" s="479" t="s">
        <v>32</v>
      </c>
      <c r="F59" s="487">
        <f>'[2]2.1_RebasedTargets_Volume'!I344</f>
        <v>2</v>
      </c>
      <c r="G59" s="487">
        <f>'[2]2.1_RebasedTargets_Volume'!J344</f>
        <v>0</v>
      </c>
      <c r="H59" s="487">
        <f>'[2]2.1_RebasedTargets_Volume'!K344</f>
        <v>0</v>
      </c>
      <c r="I59" s="487">
        <f>'[2]2.1_RebasedTargets_Volume'!L344</f>
        <v>2</v>
      </c>
      <c r="J59" s="487">
        <f>'[2]2.1_RebasedTargets_Volume'!M344</f>
        <v>0</v>
      </c>
      <c r="K59" s="488">
        <f>'[2]2.1_RebasedTargets_Volume'!N344</f>
        <v>0</v>
      </c>
      <c r="M59" s="487">
        <f>'[2]2.1_RebasedTargets_Volume'!S344</f>
        <v>10</v>
      </c>
      <c r="N59" s="487">
        <f>'[2]2.1_RebasedTargets_Volume'!T344</f>
        <v>5</v>
      </c>
      <c r="O59" s="487">
        <f>'[2]2.1_RebasedTargets_Volume'!U344</f>
        <v>0</v>
      </c>
      <c r="P59" s="487">
        <f>'[2]2.1_RebasedTargets_Volume'!V344</f>
        <v>2</v>
      </c>
      <c r="Q59" s="487">
        <f>'[2]2.1_RebasedTargets_Volume'!W344</f>
        <v>3</v>
      </c>
      <c r="R59" s="488">
        <f>'[2]2.1_RebasedTargets_Volume'!X344</f>
        <v>0</v>
      </c>
      <c r="T59" s="487">
        <f>'[2]2.1_RebasedTargets_Volume'!AC344</f>
        <v>10</v>
      </c>
      <c r="U59" s="487">
        <f>'[2]2.1_RebasedTargets_Volume'!AD344</f>
        <v>1</v>
      </c>
      <c r="V59" s="487">
        <f>'[2]2.1_RebasedTargets_Volume'!AE344</f>
        <v>0</v>
      </c>
      <c r="W59" s="487">
        <f>'[2]2.1_RebasedTargets_Volume'!AF344</f>
        <v>2</v>
      </c>
      <c r="X59" s="487">
        <f>'[2]2.1_RebasedTargets_Volume'!AG344</f>
        <v>4</v>
      </c>
      <c r="Y59" s="488">
        <f>'[2]2.1_RebasedTargets_Volume'!AH344</f>
        <v>3</v>
      </c>
      <c r="AA59" s="487">
        <f>'[2]2.1_RebasedTargets_Volume'!AK344</f>
        <v>4</v>
      </c>
      <c r="AB59" s="487">
        <f>'[2]2.1_RebasedTargets_Volume'!AL344</f>
        <v>0</v>
      </c>
      <c r="AC59" s="487">
        <f>'[2]2.1_RebasedTargets_Volume'!AM344</f>
        <v>0</v>
      </c>
      <c r="AD59" s="487">
        <f>'[2]2.1_RebasedTargets_Volume'!AN344</f>
        <v>0</v>
      </c>
      <c r="AE59" s="487">
        <f>'[2]2.1_RebasedTargets_Volume'!AO344</f>
        <v>-1</v>
      </c>
      <c r="AF59" s="488">
        <f>'[2]2.1_RebasedTargets_Volume'!AP344</f>
        <v>-3</v>
      </c>
      <c r="AG59" s="482"/>
      <c r="AH59" s="487">
        <f>'[2]2.1_RebasedTargets_Volume'!AR344</f>
        <v>4</v>
      </c>
      <c r="AI59" s="487">
        <f>'[2]2.1_RebasedTargets_Volume'!AS344</f>
        <v>0</v>
      </c>
      <c r="AJ59" s="487">
        <f>'[2]2.1_RebasedTargets_Volume'!AT344</f>
        <v>0</v>
      </c>
      <c r="AK59" s="487">
        <f>'[2]2.1_RebasedTargets_Volume'!AU344</f>
        <v>0</v>
      </c>
      <c r="AL59" s="487">
        <f>'[2]2.1_RebasedTargets_Volume'!AV344</f>
        <v>-1</v>
      </c>
      <c r="AM59" s="488">
        <f>'[2]2.1_RebasedTargets_Volume'!AW344</f>
        <v>-3</v>
      </c>
      <c r="AN59" s="482"/>
      <c r="AO59" s="487">
        <f>'[2]2.1_RebasedTargets_Volume'!AY344</f>
        <v>0</v>
      </c>
      <c r="AP59" s="487">
        <f>'[2]2.1_RebasedTargets_Volume'!AZ344</f>
        <v>0</v>
      </c>
      <c r="AQ59" s="487">
        <f>'[2]2.1_RebasedTargets_Volume'!BA344</f>
        <v>0</v>
      </c>
      <c r="AR59" s="487">
        <f>'[2]2.1_RebasedTargets_Volume'!BB344</f>
        <v>0</v>
      </c>
      <c r="AS59" s="487">
        <f>'[2]2.1_RebasedTargets_Volume'!BC344</f>
        <v>0</v>
      </c>
      <c r="AT59" s="488">
        <f>'[2]2.1_RebasedTargets_Volume'!BD344</f>
        <v>0</v>
      </c>
      <c r="AU59" s="482"/>
      <c r="AV59" s="487">
        <f>'[2]2.1_RebasedTargets_Volume'!BF344</f>
        <v>0</v>
      </c>
      <c r="AW59" s="487">
        <f>'[2]2.1_RebasedTargets_Volume'!BG344</f>
        <v>0</v>
      </c>
      <c r="AX59" s="487">
        <f>'[2]2.1_RebasedTargets_Volume'!BH344</f>
        <v>0</v>
      </c>
      <c r="AY59" s="487">
        <f>'[2]2.1_RebasedTargets_Volume'!BI344</f>
        <v>0</v>
      </c>
      <c r="AZ59" s="487">
        <f>'[2]2.1_RebasedTargets_Volume'!BJ344</f>
        <v>0</v>
      </c>
      <c r="BA59" s="488">
        <f>'[2]2.1_RebasedTargets_Volume'!BK344</f>
        <v>0</v>
      </c>
      <c r="BB59" s="482"/>
      <c r="BC59" s="487">
        <f>'[2]2.1_RebasedTargets_Volume'!BM344</f>
        <v>0</v>
      </c>
      <c r="BD59" s="487">
        <f>'[2]2.1_RebasedTargets_Volume'!BN344</f>
        <v>0</v>
      </c>
      <c r="BE59" s="487">
        <f>'[2]2.1_RebasedTargets_Volume'!BO344</f>
        <v>0</v>
      </c>
      <c r="BF59" s="487">
        <f>'[2]2.1_RebasedTargets_Volume'!BP344</f>
        <v>0</v>
      </c>
      <c r="BG59" s="487">
        <f>'[2]2.1_RebasedTargets_Volume'!BQ344</f>
        <v>0</v>
      </c>
      <c r="BH59" s="488">
        <f>'[2]2.1_RebasedTargets_Volume'!BR344</f>
        <v>0</v>
      </c>
    </row>
    <row r="60" spans="1:60" ht="13.15" x14ac:dyDescent="0.35">
      <c r="A60" s="483"/>
      <c r="B60" s="484"/>
      <c r="C60" s="485"/>
      <c r="D60" s="486"/>
      <c r="E60" s="479" t="s">
        <v>33</v>
      </c>
      <c r="F60" s="487">
        <f>'[2]2.1_RebasedTargets_Volume'!I345</f>
        <v>9</v>
      </c>
      <c r="G60" s="487">
        <f>'[2]2.1_RebasedTargets_Volume'!J345</f>
        <v>0</v>
      </c>
      <c r="H60" s="487">
        <f>'[2]2.1_RebasedTargets_Volume'!K345</f>
        <v>0</v>
      </c>
      <c r="I60" s="487">
        <f>'[2]2.1_RebasedTargets_Volume'!L345</f>
        <v>7</v>
      </c>
      <c r="J60" s="487">
        <f>'[2]2.1_RebasedTargets_Volume'!M345</f>
        <v>0</v>
      </c>
      <c r="K60" s="488">
        <f>'[2]2.1_RebasedTargets_Volume'!N345</f>
        <v>2</v>
      </c>
      <c r="M60" s="487">
        <f>'[2]2.1_RebasedTargets_Volume'!S345</f>
        <v>11</v>
      </c>
      <c r="N60" s="487">
        <f>'[2]2.1_RebasedTargets_Volume'!T345</f>
        <v>7</v>
      </c>
      <c r="O60" s="487">
        <f>'[2]2.1_RebasedTargets_Volume'!U345</f>
        <v>1</v>
      </c>
      <c r="P60" s="487">
        <f>'[2]2.1_RebasedTargets_Volume'!V345</f>
        <v>2</v>
      </c>
      <c r="Q60" s="487">
        <f>'[2]2.1_RebasedTargets_Volume'!W345</f>
        <v>1</v>
      </c>
      <c r="R60" s="488">
        <f>'[2]2.1_RebasedTargets_Volume'!X345</f>
        <v>0</v>
      </c>
      <c r="T60" s="487">
        <f>'[2]2.1_RebasedTargets_Volume'!AC345</f>
        <v>11</v>
      </c>
      <c r="U60" s="487">
        <f>'[2]2.1_RebasedTargets_Volume'!AD345</f>
        <v>6</v>
      </c>
      <c r="V60" s="487">
        <f>'[2]2.1_RebasedTargets_Volume'!AE345</f>
        <v>1</v>
      </c>
      <c r="W60" s="487">
        <f>'[2]2.1_RebasedTargets_Volume'!AF345</f>
        <v>2</v>
      </c>
      <c r="X60" s="487">
        <f>'[2]2.1_RebasedTargets_Volume'!AG345</f>
        <v>2</v>
      </c>
      <c r="Y60" s="488">
        <f>'[2]2.1_RebasedTargets_Volume'!AH345</f>
        <v>0</v>
      </c>
      <c r="AA60" s="487">
        <f>'[2]2.1_RebasedTargets_Volume'!AK345</f>
        <v>1</v>
      </c>
      <c r="AB60" s="487">
        <f>'[2]2.1_RebasedTargets_Volume'!AL345</f>
        <v>0</v>
      </c>
      <c r="AC60" s="487">
        <f>'[2]2.1_RebasedTargets_Volume'!AM345</f>
        <v>0</v>
      </c>
      <c r="AD60" s="487">
        <f>'[2]2.1_RebasedTargets_Volume'!AN345</f>
        <v>0</v>
      </c>
      <c r="AE60" s="487">
        <f>'[2]2.1_RebasedTargets_Volume'!AO345</f>
        <v>-1</v>
      </c>
      <c r="AF60" s="488">
        <f>'[2]2.1_RebasedTargets_Volume'!AP345</f>
        <v>0</v>
      </c>
      <c r="AG60" s="482"/>
      <c r="AH60" s="487">
        <f>'[2]2.1_RebasedTargets_Volume'!AR345</f>
        <v>1</v>
      </c>
      <c r="AI60" s="487">
        <f>'[2]2.1_RebasedTargets_Volume'!AS345</f>
        <v>0</v>
      </c>
      <c r="AJ60" s="487">
        <f>'[2]2.1_RebasedTargets_Volume'!AT345</f>
        <v>0</v>
      </c>
      <c r="AK60" s="487">
        <f>'[2]2.1_RebasedTargets_Volume'!AU345</f>
        <v>0</v>
      </c>
      <c r="AL60" s="487">
        <f>'[2]2.1_RebasedTargets_Volume'!AV345</f>
        <v>-1</v>
      </c>
      <c r="AM60" s="488">
        <f>'[2]2.1_RebasedTargets_Volume'!AW345</f>
        <v>0</v>
      </c>
      <c r="AN60" s="482"/>
      <c r="AO60" s="487">
        <f>'[2]2.1_RebasedTargets_Volume'!AY345</f>
        <v>0</v>
      </c>
      <c r="AP60" s="487">
        <f>'[2]2.1_RebasedTargets_Volume'!AZ345</f>
        <v>0</v>
      </c>
      <c r="AQ60" s="487">
        <f>'[2]2.1_RebasedTargets_Volume'!BA345</f>
        <v>0</v>
      </c>
      <c r="AR60" s="487">
        <f>'[2]2.1_RebasedTargets_Volume'!BB345</f>
        <v>0</v>
      </c>
      <c r="AS60" s="487">
        <f>'[2]2.1_RebasedTargets_Volume'!BC345</f>
        <v>0</v>
      </c>
      <c r="AT60" s="488">
        <f>'[2]2.1_RebasedTargets_Volume'!BD345</f>
        <v>0</v>
      </c>
      <c r="AU60" s="482"/>
      <c r="AV60" s="487">
        <f>'[2]2.1_RebasedTargets_Volume'!BF345</f>
        <v>0</v>
      </c>
      <c r="AW60" s="487">
        <f>'[2]2.1_RebasedTargets_Volume'!BG345</f>
        <v>0</v>
      </c>
      <c r="AX60" s="487">
        <f>'[2]2.1_RebasedTargets_Volume'!BH345</f>
        <v>0</v>
      </c>
      <c r="AY60" s="487">
        <f>'[2]2.1_RebasedTargets_Volume'!BI345</f>
        <v>0</v>
      </c>
      <c r="AZ60" s="487">
        <f>'[2]2.1_RebasedTargets_Volume'!BJ345</f>
        <v>0</v>
      </c>
      <c r="BA60" s="488">
        <f>'[2]2.1_RebasedTargets_Volume'!BK345</f>
        <v>0</v>
      </c>
      <c r="BB60" s="482"/>
      <c r="BC60" s="487">
        <f>'[2]2.1_RebasedTargets_Volume'!BM345</f>
        <v>0</v>
      </c>
      <c r="BD60" s="487">
        <f>'[2]2.1_RebasedTargets_Volume'!BN345</f>
        <v>0</v>
      </c>
      <c r="BE60" s="487">
        <f>'[2]2.1_RebasedTargets_Volume'!BO345</f>
        <v>0</v>
      </c>
      <c r="BF60" s="487">
        <f>'[2]2.1_RebasedTargets_Volume'!BP345</f>
        <v>0</v>
      </c>
      <c r="BG60" s="487">
        <f>'[2]2.1_RebasedTargets_Volume'!BQ345</f>
        <v>0</v>
      </c>
      <c r="BH60" s="488">
        <f>'[2]2.1_RebasedTargets_Volume'!BR345</f>
        <v>0</v>
      </c>
    </row>
    <row r="61" spans="1:60" ht="13.5" thickBot="1" x14ac:dyDescent="0.4">
      <c r="A61" s="483"/>
      <c r="B61" s="489"/>
      <c r="C61" s="490"/>
      <c r="D61" s="491"/>
      <c r="E61" s="492" t="s">
        <v>34</v>
      </c>
      <c r="F61" s="493">
        <f>'[2]2.1_RebasedTargets_Volume'!I346</f>
        <v>39</v>
      </c>
      <c r="G61" s="493">
        <f>'[2]2.1_RebasedTargets_Volume'!J346</f>
        <v>10</v>
      </c>
      <c r="H61" s="493">
        <f>'[2]2.1_RebasedTargets_Volume'!K346</f>
        <v>0</v>
      </c>
      <c r="I61" s="493">
        <f>'[2]2.1_RebasedTargets_Volume'!L346</f>
        <v>21</v>
      </c>
      <c r="J61" s="493">
        <f>'[2]2.1_RebasedTargets_Volume'!M346</f>
        <v>1</v>
      </c>
      <c r="K61" s="494">
        <f>'[2]2.1_RebasedTargets_Volume'!N346</f>
        <v>7</v>
      </c>
      <c r="M61" s="493">
        <f>'[2]2.1_RebasedTargets_Volume'!S346</f>
        <v>13</v>
      </c>
      <c r="N61" s="493">
        <f>'[2]2.1_RebasedTargets_Volume'!T346</f>
        <v>13</v>
      </c>
      <c r="O61" s="493">
        <f>'[2]2.1_RebasedTargets_Volume'!U346</f>
        <v>0</v>
      </c>
      <c r="P61" s="493">
        <f>'[2]2.1_RebasedTargets_Volume'!V346</f>
        <v>0</v>
      </c>
      <c r="Q61" s="493">
        <f>'[2]2.1_RebasedTargets_Volume'!W346</f>
        <v>0</v>
      </c>
      <c r="R61" s="494">
        <f>'[2]2.1_RebasedTargets_Volume'!X346</f>
        <v>0</v>
      </c>
      <c r="T61" s="493">
        <f>'[2]2.1_RebasedTargets_Volume'!AC346</f>
        <v>13</v>
      </c>
      <c r="U61" s="493">
        <f>'[2]2.1_RebasedTargets_Volume'!AD346</f>
        <v>1</v>
      </c>
      <c r="V61" s="493">
        <f>'[2]2.1_RebasedTargets_Volume'!AE346</f>
        <v>0</v>
      </c>
      <c r="W61" s="493">
        <f>'[2]2.1_RebasedTargets_Volume'!AF346</f>
        <v>0</v>
      </c>
      <c r="X61" s="493">
        <f>'[2]2.1_RebasedTargets_Volume'!AG346</f>
        <v>0</v>
      </c>
      <c r="Y61" s="494">
        <f>'[2]2.1_RebasedTargets_Volume'!AH346</f>
        <v>12</v>
      </c>
      <c r="AA61" s="493">
        <f>'[2]2.1_RebasedTargets_Volume'!AK346</f>
        <v>12</v>
      </c>
      <c r="AB61" s="493">
        <f>'[2]2.1_RebasedTargets_Volume'!AL346</f>
        <v>0</v>
      </c>
      <c r="AC61" s="493">
        <f>'[2]2.1_RebasedTargets_Volume'!AM346</f>
        <v>0</v>
      </c>
      <c r="AD61" s="493">
        <f>'[2]2.1_RebasedTargets_Volume'!AN346</f>
        <v>0</v>
      </c>
      <c r="AE61" s="493">
        <f>'[2]2.1_RebasedTargets_Volume'!AO346</f>
        <v>0</v>
      </c>
      <c r="AF61" s="494">
        <f>'[2]2.1_RebasedTargets_Volume'!AP346</f>
        <v>-12</v>
      </c>
      <c r="AG61" s="482"/>
      <c r="AH61" s="493">
        <f>'[2]2.1_RebasedTargets_Volume'!AR346</f>
        <v>12</v>
      </c>
      <c r="AI61" s="493">
        <f>'[2]2.1_RebasedTargets_Volume'!AS346</f>
        <v>0</v>
      </c>
      <c r="AJ61" s="493">
        <f>'[2]2.1_RebasedTargets_Volume'!AT346</f>
        <v>0</v>
      </c>
      <c r="AK61" s="493">
        <f>'[2]2.1_RebasedTargets_Volume'!AU346</f>
        <v>0</v>
      </c>
      <c r="AL61" s="493">
        <f>'[2]2.1_RebasedTargets_Volume'!AV346</f>
        <v>0</v>
      </c>
      <c r="AM61" s="494">
        <f>'[2]2.1_RebasedTargets_Volume'!AW346</f>
        <v>-12</v>
      </c>
      <c r="AN61" s="482"/>
      <c r="AO61" s="493">
        <f>'[2]2.1_RebasedTargets_Volume'!AY346</f>
        <v>0</v>
      </c>
      <c r="AP61" s="493">
        <f>'[2]2.1_RebasedTargets_Volume'!AZ346</f>
        <v>0</v>
      </c>
      <c r="AQ61" s="493">
        <f>'[2]2.1_RebasedTargets_Volume'!BA346</f>
        <v>0</v>
      </c>
      <c r="AR61" s="493">
        <f>'[2]2.1_RebasedTargets_Volume'!BB346</f>
        <v>0</v>
      </c>
      <c r="AS61" s="493">
        <f>'[2]2.1_RebasedTargets_Volume'!BC346</f>
        <v>0</v>
      </c>
      <c r="AT61" s="494">
        <f>'[2]2.1_RebasedTargets_Volume'!BD346</f>
        <v>0</v>
      </c>
      <c r="AU61" s="482"/>
      <c r="AV61" s="493">
        <f>'[2]2.1_RebasedTargets_Volume'!BF346</f>
        <v>0</v>
      </c>
      <c r="AW61" s="493">
        <f>'[2]2.1_RebasedTargets_Volume'!BG346</f>
        <v>0</v>
      </c>
      <c r="AX61" s="493">
        <f>'[2]2.1_RebasedTargets_Volume'!BH346</f>
        <v>0</v>
      </c>
      <c r="AY61" s="493">
        <f>'[2]2.1_RebasedTargets_Volume'!BI346</f>
        <v>0</v>
      </c>
      <c r="AZ61" s="493">
        <f>'[2]2.1_RebasedTargets_Volume'!BJ346</f>
        <v>0</v>
      </c>
      <c r="BA61" s="494">
        <f>'[2]2.1_RebasedTargets_Volume'!BK346</f>
        <v>0</v>
      </c>
      <c r="BB61" s="482"/>
      <c r="BC61" s="493">
        <f>'[2]2.1_RebasedTargets_Volume'!BM346</f>
        <v>0</v>
      </c>
      <c r="BD61" s="493">
        <f>'[2]2.1_RebasedTargets_Volume'!BN346</f>
        <v>0</v>
      </c>
      <c r="BE61" s="493">
        <f>'[2]2.1_RebasedTargets_Volume'!BO346</f>
        <v>0</v>
      </c>
      <c r="BF61" s="493">
        <f>'[2]2.1_RebasedTargets_Volume'!BP346</f>
        <v>0</v>
      </c>
      <c r="BG61" s="493">
        <f>'[2]2.1_RebasedTargets_Volume'!BQ346</f>
        <v>0</v>
      </c>
      <c r="BH61" s="494">
        <f>'[2]2.1_RebasedTargets_Volume'!BR346</f>
        <v>0</v>
      </c>
    </row>
    <row r="62" spans="1:60" ht="25.5" x14ac:dyDescent="0.35">
      <c r="A62" s="495" t="s">
        <v>20</v>
      </c>
      <c r="B62" s="476">
        <v>6</v>
      </c>
      <c r="C62" s="477" t="s">
        <v>67</v>
      </c>
      <c r="D62" s="478" t="s">
        <v>37</v>
      </c>
      <c r="E62" s="496" t="s">
        <v>31</v>
      </c>
      <c r="F62" s="480">
        <f>'[2]2.1_RebasedTargets_Volume'!I347</f>
        <v>10</v>
      </c>
      <c r="G62" s="480">
        <f>'[2]2.1_RebasedTargets_Volume'!J347</f>
        <v>1</v>
      </c>
      <c r="H62" s="480">
        <f>'[2]2.1_RebasedTargets_Volume'!K347</f>
        <v>7</v>
      </c>
      <c r="I62" s="480">
        <f>'[2]2.1_RebasedTargets_Volume'!L347</f>
        <v>0</v>
      </c>
      <c r="J62" s="480">
        <f>'[2]2.1_RebasedTargets_Volume'!M347</f>
        <v>0</v>
      </c>
      <c r="K62" s="481">
        <f>'[2]2.1_RebasedTargets_Volume'!N347</f>
        <v>2</v>
      </c>
      <c r="M62" s="480">
        <f>'[2]2.1_RebasedTargets_Volume'!S347</f>
        <v>5</v>
      </c>
      <c r="N62" s="480">
        <f>'[2]2.1_RebasedTargets_Volume'!T347</f>
        <v>3</v>
      </c>
      <c r="O62" s="480">
        <f>'[2]2.1_RebasedTargets_Volume'!U347</f>
        <v>0</v>
      </c>
      <c r="P62" s="480">
        <f>'[2]2.1_RebasedTargets_Volume'!V347</f>
        <v>0</v>
      </c>
      <c r="Q62" s="480">
        <f>'[2]2.1_RebasedTargets_Volume'!W347</f>
        <v>1</v>
      </c>
      <c r="R62" s="481">
        <f>'[2]2.1_RebasedTargets_Volume'!X347</f>
        <v>1</v>
      </c>
      <c r="T62" s="480">
        <f>'[2]2.1_RebasedTargets_Volume'!AC347</f>
        <v>5</v>
      </c>
      <c r="U62" s="480">
        <f>'[2]2.1_RebasedTargets_Volume'!AD347</f>
        <v>0</v>
      </c>
      <c r="V62" s="480">
        <f>'[2]2.1_RebasedTargets_Volume'!AE347</f>
        <v>0</v>
      </c>
      <c r="W62" s="480">
        <f>'[2]2.1_RebasedTargets_Volume'!AF347</f>
        <v>0</v>
      </c>
      <c r="X62" s="480">
        <f>'[2]2.1_RebasedTargets_Volume'!AG347</f>
        <v>0</v>
      </c>
      <c r="Y62" s="481">
        <f>'[2]2.1_RebasedTargets_Volume'!AH347</f>
        <v>5</v>
      </c>
      <c r="AA62" s="480">
        <f>'[2]2.1_RebasedTargets_Volume'!AK347</f>
        <v>4</v>
      </c>
      <c r="AB62" s="480">
        <f>'[2]2.1_RebasedTargets_Volume'!AL347</f>
        <v>0</v>
      </c>
      <c r="AC62" s="480">
        <f>'[2]2.1_RebasedTargets_Volume'!AM347</f>
        <v>0</v>
      </c>
      <c r="AD62" s="480">
        <f>'[2]2.1_RebasedTargets_Volume'!AN347</f>
        <v>0</v>
      </c>
      <c r="AE62" s="480">
        <f>'[2]2.1_RebasedTargets_Volume'!AO347</f>
        <v>0</v>
      </c>
      <c r="AF62" s="481">
        <f>'[2]2.1_RebasedTargets_Volume'!AP347</f>
        <v>-4</v>
      </c>
      <c r="AG62" s="482"/>
      <c r="AH62" s="480">
        <f>'[2]2.1_RebasedTargets_Volume'!AR347</f>
        <v>4</v>
      </c>
      <c r="AI62" s="480">
        <f>'[2]2.1_RebasedTargets_Volume'!AS347</f>
        <v>0</v>
      </c>
      <c r="AJ62" s="480">
        <f>'[2]2.1_RebasedTargets_Volume'!AT347</f>
        <v>0</v>
      </c>
      <c r="AK62" s="480">
        <f>'[2]2.1_RebasedTargets_Volume'!AU347</f>
        <v>0</v>
      </c>
      <c r="AL62" s="480">
        <f>'[2]2.1_RebasedTargets_Volume'!AV347</f>
        <v>0</v>
      </c>
      <c r="AM62" s="481">
        <f>'[2]2.1_RebasedTargets_Volume'!AW347</f>
        <v>-4</v>
      </c>
      <c r="AN62" s="482"/>
      <c r="AO62" s="480">
        <f>'[2]2.1_RebasedTargets_Volume'!AY347</f>
        <v>0</v>
      </c>
      <c r="AP62" s="480">
        <f>'[2]2.1_RebasedTargets_Volume'!AZ347</f>
        <v>0</v>
      </c>
      <c r="AQ62" s="480">
        <f>'[2]2.1_RebasedTargets_Volume'!BA347</f>
        <v>0</v>
      </c>
      <c r="AR62" s="480">
        <f>'[2]2.1_RebasedTargets_Volume'!BB347</f>
        <v>0</v>
      </c>
      <c r="AS62" s="480">
        <f>'[2]2.1_RebasedTargets_Volume'!BC347</f>
        <v>0</v>
      </c>
      <c r="AT62" s="481">
        <f>'[2]2.1_RebasedTargets_Volume'!BD347</f>
        <v>0</v>
      </c>
      <c r="AU62" s="482"/>
      <c r="AV62" s="480">
        <f>'[2]2.1_RebasedTargets_Volume'!BF347</f>
        <v>0</v>
      </c>
      <c r="AW62" s="480">
        <f>'[2]2.1_RebasedTargets_Volume'!BG347</f>
        <v>0</v>
      </c>
      <c r="AX62" s="480">
        <f>'[2]2.1_RebasedTargets_Volume'!BH347</f>
        <v>0</v>
      </c>
      <c r="AY62" s="480">
        <f>'[2]2.1_RebasedTargets_Volume'!BI347</f>
        <v>0</v>
      </c>
      <c r="AZ62" s="480">
        <f>'[2]2.1_RebasedTargets_Volume'!BJ347</f>
        <v>0</v>
      </c>
      <c r="BA62" s="481">
        <f>'[2]2.1_RebasedTargets_Volume'!BK347</f>
        <v>0</v>
      </c>
      <c r="BB62" s="482"/>
      <c r="BC62" s="480">
        <f>'[2]2.1_RebasedTargets_Volume'!BM347</f>
        <v>0</v>
      </c>
      <c r="BD62" s="480">
        <f>'[2]2.1_RebasedTargets_Volume'!BN347</f>
        <v>0</v>
      </c>
      <c r="BE62" s="480">
        <f>'[2]2.1_RebasedTargets_Volume'!BO347</f>
        <v>0</v>
      </c>
      <c r="BF62" s="480">
        <f>'[2]2.1_RebasedTargets_Volume'!BP347</f>
        <v>0</v>
      </c>
      <c r="BG62" s="480">
        <f>'[2]2.1_RebasedTargets_Volume'!BQ347</f>
        <v>0</v>
      </c>
      <c r="BH62" s="481">
        <f>'[2]2.1_RebasedTargets_Volume'!BR347</f>
        <v>0</v>
      </c>
    </row>
    <row r="63" spans="1:60" ht="13.15" x14ac:dyDescent="0.35">
      <c r="A63" s="483"/>
      <c r="B63" s="484"/>
      <c r="C63" s="485"/>
      <c r="D63" s="486"/>
      <c r="E63" s="479" t="s">
        <v>32</v>
      </c>
      <c r="F63" s="487">
        <f>'[2]2.1_RebasedTargets_Volume'!I348</f>
        <v>3</v>
      </c>
      <c r="G63" s="487">
        <f>'[2]2.1_RebasedTargets_Volume'!J348</f>
        <v>0</v>
      </c>
      <c r="H63" s="487">
        <f>'[2]2.1_RebasedTargets_Volume'!K348</f>
        <v>0</v>
      </c>
      <c r="I63" s="487">
        <f>'[2]2.1_RebasedTargets_Volume'!L348</f>
        <v>0</v>
      </c>
      <c r="J63" s="487">
        <f>'[2]2.1_RebasedTargets_Volume'!M348</f>
        <v>0</v>
      </c>
      <c r="K63" s="488">
        <f>'[2]2.1_RebasedTargets_Volume'!N348</f>
        <v>3</v>
      </c>
      <c r="M63" s="487">
        <f>'[2]2.1_RebasedTargets_Volume'!S348</f>
        <v>2</v>
      </c>
      <c r="N63" s="487">
        <f>'[2]2.1_RebasedTargets_Volume'!T348</f>
        <v>1</v>
      </c>
      <c r="O63" s="487">
        <f>'[2]2.1_RebasedTargets_Volume'!U348</f>
        <v>0</v>
      </c>
      <c r="P63" s="487">
        <f>'[2]2.1_RebasedTargets_Volume'!V348</f>
        <v>0</v>
      </c>
      <c r="Q63" s="487">
        <f>'[2]2.1_RebasedTargets_Volume'!W348</f>
        <v>0</v>
      </c>
      <c r="R63" s="488">
        <f>'[2]2.1_RebasedTargets_Volume'!X348</f>
        <v>1</v>
      </c>
      <c r="T63" s="487">
        <f>'[2]2.1_RebasedTargets_Volume'!AC348</f>
        <v>2</v>
      </c>
      <c r="U63" s="487">
        <f>'[2]2.1_RebasedTargets_Volume'!AD348</f>
        <v>0</v>
      </c>
      <c r="V63" s="487">
        <f>'[2]2.1_RebasedTargets_Volume'!AE348</f>
        <v>0</v>
      </c>
      <c r="W63" s="487">
        <f>'[2]2.1_RebasedTargets_Volume'!AF348</f>
        <v>0</v>
      </c>
      <c r="X63" s="487">
        <f>'[2]2.1_RebasedTargets_Volume'!AG348</f>
        <v>0</v>
      </c>
      <c r="Y63" s="488">
        <f>'[2]2.1_RebasedTargets_Volume'!AH348</f>
        <v>2</v>
      </c>
      <c r="AA63" s="487">
        <f>'[2]2.1_RebasedTargets_Volume'!AK348</f>
        <v>1</v>
      </c>
      <c r="AB63" s="487">
        <f>'[2]2.1_RebasedTargets_Volume'!AL348</f>
        <v>0</v>
      </c>
      <c r="AC63" s="487">
        <f>'[2]2.1_RebasedTargets_Volume'!AM348</f>
        <v>0</v>
      </c>
      <c r="AD63" s="487">
        <f>'[2]2.1_RebasedTargets_Volume'!AN348</f>
        <v>0</v>
      </c>
      <c r="AE63" s="487">
        <f>'[2]2.1_RebasedTargets_Volume'!AO348</f>
        <v>0</v>
      </c>
      <c r="AF63" s="488">
        <f>'[2]2.1_RebasedTargets_Volume'!AP348</f>
        <v>-1</v>
      </c>
      <c r="AG63" s="482"/>
      <c r="AH63" s="487">
        <f>'[2]2.1_RebasedTargets_Volume'!AR348</f>
        <v>1</v>
      </c>
      <c r="AI63" s="487">
        <f>'[2]2.1_RebasedTargets_Volume'!AS348</f>
        <v>0</v>
      </c>
      <c r="AJ63" s="487">
        <f>'[2]2.1_RebasedTargets_Volume'!AT348</f>
        <v>0</v>
      </c>
      <c r="AK63" s="487">
        <f>'[2]2.1_RebasedTargets_Volume'!AU348</f>
        <v>0</v>
      </c>
      <c r="AL63" s="487">
        <f>'[2]2.1_RebasedTargets_Volume'!AV348</f>
        <v>0</v>
      </c>
      <c r="AM63" s="488">
        <f>'[2]2.1_RebasedTargets_Volume'!AW348</f>
        <v>-1</v>
      </c>
      <c r="AN63" s="482"/>
      <c r="AO63" s="487">
        <f>'[2]2.1_RebasedTargets_Volume'!AY348</f>
        <v>0</v>
      </c>
      <c r="AP63" s="487">
        <f>'[2]2.1_RebasedTargets_Volume'!AZ348</f>
        <v>0</v>
      </c>
      <c r="AQ63" s="487">
        <f>'[2]2.1_RebasedTargets_Volume'!BA348</f>
        <v>0</v>
      </c>
      <c r="AR63" s="487">
        <f>'[2]2.1_RebasedTargets_Volume'!BB348</f>
        <v>0</v>
      </c>
      <c r="AS63" s="487">
        <f>'[2]2.1_RebasedTargets_Volume'!BC348</f>
        <v>0</v>
      </c>
      <c r="AT63" s="488">
        <f>'[2]2.1_RebasedTargets_Volume'!BD348</f>
        <v>0</v>
      </c>
      <c r="AU63" s="482"/>
      <c r="AV63" s="487">
        <f>'[2]2.1_RebasedTargets_Volume'!BF348</f>
        <v>0</v>
      </c>
      <c r="AW63" s="487">
        <f>'[2]2.1_RebasedTargets_Volume'!BG348</f>
        <v>0</v>
      </c>
      <c r="AX63" s="487">
        <f>'[2]2.1_RebasedTargets_Volume'!BH348</f>
        <v>0</v>
      </c>
      <c r="AY63" s="487">
        <f>'[2]2.1_RebasedTargets_Volume'!BI348</f>
        <v>0</v>
      </c>
      <c r="AZ63" s="487">
        <f>'[2]2.1_RebasedTargets_Volume'!BJ348</f>
        <v>0</v>
      </c>
      <c r="BA63" s="488">
        <f>'[2]2.1_RebasedTargets_Volume'!BK348</f>
        <v>0</v>
      </c>
      <c r="BB63" s="482"/>
      <c r="BC63" s="487">
        <f>'[2]2.1_RebasedTargets_Volume'!BM348</f>
        <v>0</v>
      </c>
      <c r="BD63" s="487">
        <f>'[2]2.1_RebasedTargets_Volume'!BN348</f>
        <v>0</v>
      </c>
      <c r="BE63" s="487">
        <f>'[2]2.1_RebasedTargets_Volume'!BO348</f>
        <v>0</v>
      </c>
      <c r="BF63" s="487">
        <f>'[2]2.1_RebasedTargets_Volume'!BP348</f>
        <v>0</v>
      </c>
      <c r="BG63" s="487">
        <f>'[2]2.1_RebasedTargets_Volume'!BQ348</f>
        <v>0</v>
      </c>
      <c r="BH63" s="488">
        <f>'[2]2.1_RebasedTargets_Volume'!BR348</f>
        <v>0</v>
      </c>
    </row>
    <row r="64" spans="1:60" ht="13.15" x14ac:dyDescent="0.35">
      <c r="A64" s="483"/>
      <c r="B64" s="484"/>
      <c r="C64" s="485"/>
      <c r="D64" s="486"/>
      <c r="E64" s="479" t="s">
        <v>33</v>
      </c>
      <c r="F64" s="487">
        <f>'[2]2.1_RebasedTargets_Volume'!I349</f>
        <v>3</v>
      </c>
      <c r="G64" s="487">
        <f>'[2]2.1_RebasedTargets_Volume'!J349</f>
        <v>0</v>
      </c>
      <c r="H64" s="487">
        <f>'[2]2.1_RebasedTargets_Volume'!K349</f>
        <v>0</v>
      </c>
      <c r="I64" s="487">
        <f>'[2]2.1_RebasedTargets_Volume'!L349</f>
        <v>0</v>
      </c>
      <c r="J64" s="487">
        <f>'[2]2.1_RebasedTargets_Volume'!M349</f>
        <v>2</v>
      </c>
      <c r="K64" s="488">
        <f>'[2]2.1_RebasedTargets_Volume'!N349</f>
        <v>1</v>
      </c>
      <c r="M64" s="487">
        <f>'[2]2.1_RebasedTargets_Volume'!S349</f>
        <v>4</v>
      </c>
      <c r="N64" s="487">
        <f>'[2]2.1_RebasedTargets_Volume'!T349</f>
        <v>2</v>
      </c>
      <c r="O64" s="487">
        <f>'[2]2.1_RebasedTargets_Volume'!U349</f>
        <v>0</v>
      </c>
      <c r="P64" s="487">
        <f>'[2]2.1_RebasedTargets_Volume'!V349</f>
        <v>0</v>
      </c>
      <c r="Q64" s="487">
        <f>'[2]2.1_RebasedTargets_Volume'!W349</f>
        <v>0</v>
      </c>
      <c r="R64" s="488">
        <f>'[2]2.1_RebasedTargets_Volume'!X349</f>
        <v>2</v>
      </c>
      <c r="T64" s="487">
        <f>'[2]2.1_RebasedTargets_Volume'!AC349</f>
        <v>4</v>
      </c>
      <c r="U64" s="487">
        <f>'[2]2.1_RebasedTargets_Volume'!AD349</f>
        <v>0</v>
      </c>
      <c r="V64" s="487">
        <f>'[2]2.1_RebasedTargets_Volume'!AE349</f>
        <v>0</v>
      </c>
      <c r="W64" s="487">
        <f>'[2]2.1_RebasedTargets_Volume'!AF349</f>
        <v>0</v>
      </c>
      <c r="X64" s="487">
        <f>'[2]2.1_RebasedTargets_Volume'!AG349</f>
        <v>0</v>
      </c>
      <c r="Y64" s="488">
        <f>'[2]2.1_RebasedTargets_Volume'!AH349</f>
        <v>4</v>
      </c>
      <c r="AA64" s="487">
        <f>'[2]2.1_RebasedTargets_Volume'!AK349</f>
        <v>2</v>
      </c>
      <c r="AB64" s="487">
        <f>'[2]2.1_RebasedTargets_Volume'!AL349</f>
        <v>0</v>
      </c>
      <c r="AC64" s="487">
        <f>'[2]2.1_RebasedTargets_Volume'!AM349</f>
        <v>0</v>
      </c>
      <c r="AD64" s="487">
        <f>'[2]2.1_RebasedTargets_Volume'!AN349</f>
        <v>0</v>
      </c>
      <c r="AE64" s="487">
        <f>'[2]2.1_RebasedTargets_Volume'!AO349</f>
        <v>0</v>
      </c>
      <c r="AF64" s="488">
        <f>'[2]2.1_RebasedTargets_Volume'!AP349</f>
        <v>-2</v>
      </c>
      <c r="AG64" s="482"/>
      <c r="AH64" s="487">
        <f>'[2]2.1_RebasedTargets_Volume'!AR349</f>
        <v>2</v>
      </c>
      <c r="AI64" s="487">
        <f>'[2]2.1_RebasedTargets_Volume'!AS349</f>
        <v>0</v>
      </c>
      <c r="AJ64" s="487">
        <f>'[2]2.1_RebasedTargets_Volume'!AT349</f>
        <v>0</v>
      </c>
      <c r="AK64" s="487">
        <f>'[2]2.1_RebasedTargets_Volume'!AU349</f>
        <v>0</v>
      </c>
      <c r="AL64" s="487">
        <f>'[2]2.1_RebasedTargets_Volume'!AV349</f>
        <v>0</v>
      </c>
      <c r="AM64" s="488">
        <f>'[2]2.1_RebasedTargets_Volume'!AW349</f>
        <v>-2</v>
      </c>
      <c r="AN64" s="482"/>
      <c r="AO64" s="487">
        <f>'[2]2.1_RebasedTargets_Volume'!AY349</f>
        <v>0</v>
      </c>
      <c r="AP64" s="487">
        <f>'[2]2.1_RebasedTargets_Volume'!AZ349</f>
        <v>0</v>
      </c>
      <c r="AQ64" s="487">
        <f>'[2]2.1_RebasedTargets_Volume'!BA349</f>
        <v>0</v>
      </c>
      <c r="AR64" s="487">
        <f>'[2]2.1_RebasedTargets_Volume'!BB349</f>
        <v>0</v>
      </c>
      <c r="AS64" s="487">
        <f>'[2]2.1_RebasedTargets_Volume'!BC349</f>
        <v>0</v>
      </c>
      <c r="AT64" s="488">
        <f>'[2]2.1_RebasedTargets_Volume'!BD349</f>
        <v>0</v>
      </c>
      <c r="AU64" s="482"/>
      <c r="AV64" s="487">
        <f>'[2]2.1_RebasedTargets_Volume'!BF349</f>
        <v>0</v>
      </c>
      <c r="AW64" s="487">
        <f>'[2]2.1_RebasedTargets_Volume'!BG349</f>
        <v>0</v>
      </c>
      <c r="AX64" s="487">
        <f>'[2]2.1_RebasedTargets_Volume'!BH349</f>
        <v>0</v>
      </c>
      <c r="AY64" s="487">
        <f>'[2]2.1_RebasedTargets_Volume'!BI349</f>
        <v>0</v>
      </c>
      <c r="AZ64" s="487">
        <f>'[2]2.1_RebasedTargets_Volume'!BJ349</f>
        <v>0</v>
      </c>
      <c r="BA64" s="488">
        <f>'[2]2.1_RebasedTargets_Volume'!BK349</f>
        <v>0</v>
      </c>
      <c r="BB64" s="482"/>
      <c r="BC64" s="487">
        <f>'[2]2.1_RebasedTargets_Volume'!BM349</f>
        <v>0</v>
      </c>
      <c r="BD64" s="487">
        <f>'[2]2.1_RebasedTargets_Volume'!BN349</f>
        <v>0</v>
      </c>
      <c r="BE64" s="487">
        <f>'[2]2.1_RebasedTargets_Volume'!BO349</f>
        <v>0</v>
      </c>
      <c r="BF64" s="487">
        <f>'[2]2.1_RebasedTargets_Volume'!BP349</f>
        <v>0</v>
      </c>
      <c r="BG64" s="487">
        <f>'[2]2.1_RebasedTargets_Volume'!BQ349</f>
        <v>0</v>
      </c>
      <c r="BH64" s="488">
        <f>'[2]2.1_RebasedTargets_Volume'!BR349</f>
        <v>0</v>
      </c>
    </row>
    <row r="65" spans="1:60" ht="13.5" thickBot="1" x14ac:dyDescent="0.4">
      <c r="A65" s="483"/>
      <c r="B65" s="489"/>
      <c r="C65" s="490"/>
      <c r="D65" s="491"/>
      <c r="E65" s="492" t="s">
        <v>34</v>
      </c>
      <c r="F65" s="493">
        <f>'[2]2.1_RebasedTargets_Volume'!I350</f>
        <v>44</v>
      </c>
      <c r="G65" s="493">
        <f>'[2]2.1_RebasedTargets_Volume'!J350</f>
        <v>24</v>
      </c>
      <c r="H65" s="493">
        <f>'[2]2.1_RebasedTargets_Volume'!K350</f>
        <v>8</v>
      </c>
      <c r="I65" s="493">
        <f>'[2]2.1_RebasedTargets_Volume'!L350</f>
        <v>7</v>
      </c>
      <c r="J65" s="493">
        <f>'[2]2.1_RebasedTargets_Volume'!M350</f>
        <v>2</v>
      </c>
      <c r="K65" s="494">
        <f>'[2]2.1_RebasedTargets_Volume'!N350</f>
        <v>3</v>
      </c>
      <c r="M65" s="493">
        <f>'[2]2.1_RebasedTargets_Volume'!S350</f>
        <v>49</v>
      </c>
      <c r="N65" s="493">
        <f>'[2]2.1_RebasedTargets_Volume'!T350</f>
        <v>15</v>
      </c>
      <c r="O65" s="493">
        <f>'[2]2.1_RebasedTargets_Volume'!U350</f>
        <v>1</v>
      </c>
      <c r="P65" s="493">
        <f>'[2]2.1_RebasedTargets_Volume'!V350</f>
        <v>2</v>
      </c>
      <c r="Q65" s="493">
        <f>'[2]2.1_RebasedTargets_Volume'!W350</f>
        <v>1</v>
      </c>
      <c r="R65" s="494">
        <f>'[2]2.1_RebasedTargets_Volume'!X350</f>
        <v>30</v>
      </c>
      <c r="T65" s="493">
        <f>'[2]2.1_RebasedTargets_Volume'!AC350</f>
        <v>49</v>
      </c>
      <c r="U65" s="493">
        <f>'[2]2.1_RebasedTargets_Volume'!AD350</f>
        <v>1</v>
      </c>
      <c r="V65" s="493">
        <f>'[2]2.1_RebasedTargets_Volume'!AE350</f>
        <v>0</v>
      </c>
      <c r="W65" s="493">
        <f>'[2]2.1_RebasedTargets_Volume'!AF350</f>
        <v>0</v>
      </c>
      <c r="X65" s="493">
        <f>'[2]2.1_RebasedTargets_Volume'!AG350</f>
        <v>0</v>
      </c>
      <c r="Y65" s="494">
        <f>'[2]2.1_RebasedTargets_Volume'!AH350</f>
        <v>48</v>
      </c>
      <c r="AA65" s="493">
        <f>'[2]2.1_RebasedTargets_Volume'!AK350</f>
        <v>18</v>
      </c>
      <c r="AB65" s="493">
        <f>'[2]2.1_RebasedTargets_Volume'!AL350</f>
        <v>0</v>
      </c>
      <c r="AC65" s="493">
        <f>'[2]2.1_RebasedTargets_Volume'!AM350</f>
        <v>0</v>
      </c>
      <c r="AD65" s="493">
        <f>'[2]2.1_RebasedTargets_Volume'!AN350</f>
        <v>0</v>
      </c>
      <c r="AE65" s="493">
        <f>'[2]2.1_RebasedTargets_Volume'!AO350</f>
        <v>0</v>
      </c>
      <c r="AF65" s="494">
        <f>'[2]2.1_RebasedTargets_Volume'!AP350</f>
        <v>-18</v>
      </c>
      <c r="AG65" s="482"/>
      <c r="AH65" s="493">
        <f>'[2]2.1_RebasedTargets_Volume'!AR350</f>
        <v>18</v>
      </c>
      <c r="AI65" s="493">
        <f>'[2]2.1_RebasedTargets_Volume'!AS350</f>
        <v>0</v>
      </c>
      <c r="AJ65" s="493">
        <f>'[2]2.1_RebasedTargets_Volume'!AT350</f>
        <v>0</v>
      </c>
      <c r="AK65" s="493">
        <f>'[2]2.1_RebasedTargets_Volume'!AU350</f>
        <v>0</v>
      </c>
      <c r="AL65" s="493">
        <f>'[2]2.1_RebasedTargets_Volume'!AV350</f>
        <v>0</v>
      </c>
      <c r="AM65" s="494">
        <f>'[2]2.1_RebasedTargets_Volume'!AW350</f>
        <v>-18</v>
      </c>
      <c r="AN65" s="482"/>
      <c r="AO65" s="493">
        <f>'[2]2.1_RebasedTargets_Volume'!AY350</f>
        <v>0</v>
      </c>
      <c r="AP65" s="493">
        <f>'[2]2.1_RebasedTargets_Volume'!AZ350</f>
        <v>0</v>
      </c>
      <c r="AQ65" s="493">
        <f>'[2]2.1_RebasedTargets_Volume'!BA350</f>
        <v>0</v>
      </c>
      <c r="AR65" s="493">
        <f>'[2]2.1_RebasedTargets_Volume'!BB350</f>
        <v>0</v>
      </c>
      <c r="AS65" s="493">
        <f>'[2]2.1_RebasedTargets_Volume'!BC350</f>
        <v>0</v>
      </c>
      <c r="AT65" s="494">
        <f>'[2]2.1_RebasedTargets_Volume'!BD350</f>
        <v>0</v>
      </c>
      <c r="AU65" s="482"/>
      <c r="AV65" s="493">
        <f>'[2]2.1_RebasedTargets_Volume'!BF350</f>
        <v>0</v>
      </c>
      <c r="AW65" s="493">
        <f>'[2]2.1_RebasedTargets_Volume'!BG350</f>
        <v>0</v>
      </c>
      <c r="AX65" s="493">
        <f>'[2]2.1_RebasedTargets_Volume'!BH350</f>
        <v>0</v>
      </c>
      <c r="AY65" s="493">
        <f>'[2]2.1_RebasedTargets_Volume'!BI350</f>
        <v>0</v>
      </c>
      <c r="AZ65" s="493">
        <f>'[2]2.1_RebasedTargets_Volume'!BJ350</f>
        <v>0</v>
      </c>
      <c r="BA65" s="494">
        <f>'[2]2.1_RebasedTargets_Volume'!BK350</f>
        <v>0</v>
      </c>
      <c r="BB65" s="482"/>
      <c r="BC65" s="493">
        <f>'[2]2.1_RebasedTargets_Volume'!BM350</f>
        <v>0</v>
      </c>
      <c r="BD65" s="493">
        <f>'[2]2.1_RebasedTargets_Volume'!BN350</f>
        <v>0</v>
      </c>
      <c r="BE65" s="493">
        <f>'[2]2.1_RebasedTargets_Volume'!BO350</f>
        <v>0</v>
      </c>
      <c r="BF65" s="493">
        <f>'[2]2.1_RebasedTargets_Volume'!BP350</f>
        <v>0</v>
      </c>
      <c r="BG65" s="493">
        <f>'[2]2.1_RebasedTargets_Volume'!BQ350</f>
        <v>0</v>
      </c>
      <c r="BH65" s="494">
        <f>'[2]2.1_RebasedTargets_Volume'!BR350</f>
        <v>0</v>
      </c>
    </row>
    <row r="66" spans="1:60" ht="25.5" x14ac:dyDescent="0.35">
      <c r="A66" s="495" t="s">
        <v>20</v>
      </c>
      <c r="B66" s="476">
        <v>13</v>
      </c>
      <c r="C66" s="477" t="s">
        <v>13</v>
      </c>
      <c r="D66" s="478" t="s">
        <v>37</v>
      </c>
      <c r="E66" s="496" t="s">
        <v>31</v>
      </c>
      <c r="F66" s="480">
        <f>'[2]2.1_RebasedTargets_Volume'!I351</f>
        <v>6</v>
      </c>
      <c r="G66" s="480">
        <f>'[2]2.1_RebasedTargets_Volume'!J351</f>
        <v>2</v>
      </c>
      <c r="H66" s="480">
        <f>'[2]2.1_RebasedTargets_Volume'!K351</f>
        <v>0</v>
      </c>
      <c r="I66" s="480">
        <f>'[2]2.1_RebasedTargets_Volume'!L351</f>
        <v>0</v>
      </c>
      <c r="J66" s="480">
        <f>'[2]2.1_RebasedTargets_Volume'!M351</f>
        <v>1</v>
      </c>
      <c r="K66" s="481">
        <f>'[2]2.1_RebasedTargets_Volume'!N351</f>
        <v>3</v>
      </c>
      <c r="M66" s="480">
        <f>'[2]2.1_RebasedTargets_Volume'!S351</f>
        <v>2</v>
      </c>
      <c r="N66" s="480">
        <f>'[2]2.1_RebasedTargets_Volume'!T351</f>
        <v>1</v>
      </c>
      <c r="O66" s="480">
        <f>'[2]2.1_RebasedTargets_Volume'!U351</f>
        <v>1</v>
      </c>
      <c r="P66" s="480">
        <f>'[2]2.1_RebasedTargets_Volume'!V351</f>
        <v>0</v>
      </c>
      <c r="Q66" s="480">
        <f>'[2]2.1_RebasedTargets_Volume'!W351</f>
        <v>0</v>
      </c>
      <c r="R66" s="481">
        <f>'[2]2.1_RebasedTargets_Volume'!X351</f>
        <v>0</v>
      </c>
      <c r="T66" s="480">
        <f>'[2]2.1_RebasedTargets_Volume'!AC351</f>
        <v>2</v>
      </c>
      <c r="U66" s="480">
        <f>'[2]2.1_RebasedTargets_Volume'!AD351</f>
        <v>1</v>
      </c>
      <c r="V66" s="480">
        <f>'[2]2.1_RebasedTargets_Volume'!AE351</f>
        <v>1</v>
      </c>
      <c r="W66" s="480">
        <f>'[2]2.1_RebasedTargets_Volume'!AF351</f>
        <v>0</v>
      </c>
      <c r="X66" s="480">
        <f>'[2]2.1_RebasedTargets_Volume'!AG351</f>
        <v>0</v>
      </c>
      <c r="Y66" s="481">
        <f>'[2]2.1_RebasedTargets_Volume'!AH351</f>
        <v>0</v>
      </c>
      <c r="AA66" s="480">
        <f>'[2]2.1_RebasedTargets_Volume'!AK351</f>
        <v>0</v>
      </c>
      <c r="AB66" s="480">
        <f>'[2]2.1_RebasedTargets_Volume'!AL351</f>
        <v>0</v>
      </c>
      <c r="AC66" s="480">
        <f>'[2]2.1_RebasedTargets_Volume'!AM351</f>
        <v>0</v>
      </c>
      <c r="AD66" s="480">
        <f>'[2]2.1_RebasedTargets_Volume'!AN351</f>
        <v>0</v>
      </c>
      <c r="AE66" s="480">
        <f>'[2]2.1_RebasedTargets_Volume'!AO351</f>
        <v>0</v>
      </c>
      <c r="AF66" s="481">
        <f>'[2]2.1_RebasedTargets_Volume'!AP351</f>
        <v>0</v>
      </c>
      <c r="AG66" s="482"/>
      <c r="AH66" s="480">
        <f>'[2]2.1_RebasedTargets_Volume'!AR351</f>
        <v>0</v>
      </c>
      <c r="AI66" s="480">
        <f>'[2]2.1_RebasedTargets_Volume'!AS351</f>
        <v>0</v>
      </c>
      <c r="AJ66" s="480">
        <f>'[2]2.1_RebasedTargets_Volume'!AT351</f>
        <v>0</v>
      </c>
      <c r="AK66" s="480">
        <f>'[2]2.1_RebasedTargets_Volume'!AU351</f>
        <v>0</v>
      </c>
      <c r="AL66" s="480">
        <f>'[2]2.1_RebasedTargets_Volume'!AV351</f>
        <v>0</v>
      </c>
      <c r="AM66" s="481">
        <f>'[2]2.1_RebasedTargets_Volume'!AW351</f>
        <v>0</v>
      </c>
      <c r="AN66" s="482"/>
      <c r="AO66" s="480">
        <f>'[2]2.1_RebasedTargets_Volume'!AY351</f>
        <v>0</v>
      </c>
      <c r="AP66" s="480">
        <f>'[2]2.1_RebasedTargets_Volume'!AZ351</f>
        <v>0</v>
      </c>
      <c r="AQ66" s="480">
        <f>'[2]2.1_RebasedTargets_Volume'!BA351</f>
        <v>0</v>
      </c>
      <c r="AR66" s="480">
        <f>'[2]2.1_RebasedTargets_Volume'!BB351</f>
        <v>0</v>
      </c>
      <c r="AS66" s="480">
        <f>'[2]2.1_RebasedTargets_Volume'!BC351</f>
        <v>0</v>
      </c>
      <c r="AT66" s="481">
        <f>'[2]2.1_RebasedTargets_Volume'!BD351</f>
        <v>0</v>
      </c>
      <c r="AU66" s="482"/>
      <c r="AV66" s="480">
        <f>'[2]2.1_RebasedTargets_Volume'!BF351</f>
        <v>0</v>
      </c>
      <c r="AW66" s="480">
        <f>'[2]2.1_RebasedTargets_Volume'!BG351</f>
        <v>0</v>
      </c>
      <c r="AX66" s="480">
        <f>'[2]2.1_RebasedTargets_Volume'!BH351</f>
        <v>0</v>
      </c>
      <c r="AY66" s="480">
        <f>'[2]2.1_RebasedTargets_Volume'!BI351</f>
        <v>0</v>
      </c>
      <c r="AZ66" s="480">
        <f>'[2]2.1_RebasedTargets_Volume'!BJ351</f>
        <v>0</v>
      </c>
      <c r="BA66" s="481">
        <f>'[2]2.1_RebasedTargets_Volume'!BK351</f>
        <v>0</v>
      </c>
      <c r="BB66" s="482"/>
      <c r="BC66" s="480">
        <f>'[2]2.1_RebasedTargets_Volume'!BM351</f>
        <v>0</v>
      </c>
      <c r="BD66" s="480">
        <f>'[2]2.1_RebasedTargets_Volume'!BN351</f>
        <v>0</v>
      </c>
      <c r="BE66" s="480">
        <f>'[2]2.1_RebasedTargets_Volume'!BO351</f>
        <v>0</v>
      </c>
      <c r="BF66" s="480">
        <f>'[2]2.1_RebasedTargets_Volume'!BP351</f>
        <v>0</v>
      </c>
      <c r="BG66" s="480">
        <f>'[2]2.1_RebasedTargets_Volume'!BQ351</f>
        <v>0</v>
      </c>
      <c r="BH66" s="481">
        <f>'[2]2.1_RebasedTargets_Volume'!BR351</f>
        <v>0</v>
      </c>
    </row>
    <row r="67" spans="1:60" ht="13.15" x14ac:dyDescent="0.35">
      <c r="A67" s="483"/>
      <c r="B67" s="484"/>
      <c r="C67" s="485"/>
      <c r="D67" s="486"/>
      <c r="E67" s="479" t="s">
        <v>32</v>
      </c>
      <c r="F67" s="487">
        <f>'[2]2.1_RebasedTargets_Volume'!I352</f>
        <v>0</v>
      </c>
      <c r="G67" s="487">
        <f>'[2]2.1_RebasedTargets_Volume'!J352</f>
        <v>0</v>
      </c>
      <c r="H67" s="487">
        <f>'[2]2.1_RebasedTargets_Volume'!K352</f>
        <v>0</v>
      </c>
      <c r="I67" s="487">
        <f>'[2]2.1_RebasedTargets_Volume'!L352</f>
        <v>0</v>
      </c>
      <c r="J67" s="487">
        <f>'[2]2.1_RebasedTargets_Volume'!M352</f>
        <v>0</v>
      </c>
      <c r="K67" s="488">
        <f>'[2]2.1_RebasedTargets_Volume'!N352</f>
        <v>0</v>
      </c>
      <c r="M67" s="487">
        <f>'[2]2.1_RebasedTargets_Volume'!S352</f>
        <v>1</v>
      </c>
      <c r="N67" s="487">
        <f>'[2]2.1_RebasedTargets_Volume'!T352</f>
        <v>0</v>
      </c>
      <c r="O67" s="487">
        <f>'[2]2.1_RebasedTargets_Volume'!U352</f>
        <v>0</v>
      </c>
      <c r="P67" s="487">
        <f>'[2]2.1_RebasedTargets_Volume'!V352</f>
        <v>0</v>
      </c>
      <c r="Q67" s="487">
        <f>'[2]2.1_RebasedTargets_Volume'!W352</f>
        <v>0</v>
      </c>
      <c r="R67" s="488">
        <f>'[2]2.1_RebasedTargets_Volume'!X352</f>
        <v>1</v>
      </c>
      <c r="T67" s="487">
        <f>'[2]2.1_RebasedTargets_Volume'!AC352</f>
        <v>1</v>
      </c>
      <c r="U67" s="487">
        <f>'[2]2.1_RebasedTargets_Volume'!AD352</f>
        <v>0</v>
      </c>
      <c r="V67" s="487">
        <f>'[2]2.1_RebasedTargets_Volume'!AE352</f>
        <v>0</v>
      </c>
      <c r="W67" s="487">
        <f>'[2]2.1_RebasedTargets_Volume'!AF352</f>
        <v>0</v>
      </c>
      <c r="X67" s="487">
        <f>'[2]2.1_RebasedTargets_Volume'!AG352</f>
        <v>0</v>
      </c>
      <c r="Y67" s="488">
        <f>'[2]2.1_RebasedTargets_Volume'!AH352</f>
        <v>1</v>
      </c>
      <c r="AA67" s="487">
        <f>'[2]2.1_RebasedTargets_Volume'!AK352</f>
        <v>0</v>
      </c>
      <c r="AB67" s="487">
        <f>'[2]2.1_RebasedTargets_Volume'!AL352</f>
        <v>0</v>
      </c>
      <c r="AC67" s="487">
        <f>'[2]2.1_RebasedTargets_Volume'!AM352</f>
        <v>0</v>
      </c>
      <c r="AD67" s="487">
        <f>'[2]2.1_RebasedTargets_Volume'!AN352</f>
        <v>0</v>
      </c>
      <c r="AE67" s="487">
        <f>'[2]2.1_RebasedTargets_Volume'!AO352</f>
        <v>0</v>
      </c>
      <c r="AF67" s="488">
        <f>'[2]2.1_RebasedTargets_Volume'!AP352</f>
        <v>0</v>
      </c>
      <c r="AG67" s="482"/>
      <c r="AH67" s="487">
        <f>'[2]2.1_RebasedTargets_Volume'!AR352</f>
        <v>0</v>
      </c>
      <c r="AI67" s="487">
        <f>'[2]2.1_RebasedTargets_Volume'!AS352</f>
        <v>0</v>
      </c>
      <c r="AJ67" s="487">
        <f>'[2]2.1_RebasedTargets_Volume'!AT352</f>
        <v>0</v>
      </c>
      <c r="AK67" s="487">
        <f>'[2]2.1_RebasedTargets_Volume'!AU352</f>
        <v>0</v>
      </c>
      <c r="AL67" s="487">
        <f>'[2]2.1_RebasedTargets_Volume'!AV352</f>
        <v>0</v>
      </c>
      <c r="AM67" s="488">
        <f>'[2]2.1_RebasedTargets_Volume'!AW352</f>
        <v>0</v>
      </c>
      <c r="AN67" s="482"/>
      <c r="AO67" s="487">
        <f>'[2]2.1_RebasedTargets_Volume'!AY352</f>
        <v>0</v>
      </c>
      <c r="AP67" s="487">
        <f>'[2]2.1_RebasedTargets_Volume'!AZ352</f>
        <v>0</v>
      </c>
      <c r="AQ67" s="487">
        <f>'[2]2.1_RebasedTargets_Volume'!BA352</f>
        <v>0</v>
      </c>
      <c r="AR67" s="487">
        <f>'[2]2.1_RebasedTargets_Volume'!BB352</f>
        <v>0</v>
      </c>
      <c r="AS67" s="487">
        <f>'[2]2.1_RebasedTargets_Volume'!BC352</f>
        <v>0</v>
      </c>
      <c r="AT67" s="488">
        <f>'[2]2.1_RebasedTargets_Volume'!BD352</f>
        <v>0</v>
      </c>
      <c r="AU67" s="482"/>
      <c r="AV67" s="487">
        <f>'[2]2.1_RebasedTargets_Volume'!BF352</f>
        <v>0</v>
      </c>
      <c r="AW67" s="487">
        <f>'[2]2.1_RebasedTargets_Volume'!BG352</f>
        <v>0</v>
      </c>
      <c r="AX67" s="487">
        <f>'[2]2.1_RebasedTargets_Volume'!BH352</f>
        <v>0</v>
      </c>
      <c r="AY67" s="487">
        <f>'[2]2.1_RebasedTargets_Volume'!BI352</f>
        <v>0</v>
      </c>
      <c r="AZ67" s="487">
        <f>'[2]2.1_RebasedTargets_Volume'!BJ352</f>
        <v>0</v>
      </c>
      <c r="BA67" s="488">
        <f>'[2]2.1_RebasedTargets_Volume'!BK352</f>
        <v>0</v>
      </c>
      <c r="BB67" s="482"/>
      <c r="BC67" s="487">
        <f>'[2]2.1_RebasedTargets_Volume'!BM352</f>
        <v>0</v>
      </c>
      <c r="BD67" s="487">
        <f>'[2]2.1_RebasedTargets_Volume'!BN352</f>
        <v>0</v>
      </c>
      <c r="BE67" s="487">
        <f>'[2]2.1_RebasedTargets_Volume'!BO352</f>
        <v>0</v>
      </c>
      <c r="BF67" s="487">
        <f>'[2]2.1_RebasedTargets_Volume'!BP352</f>
        <v>0</v>
      </c>
      <c r="BG67" s="487">
        <f>'[2]2.1_RebasedTargets_Volume'!BQ352</f>
        <v>0</v>
      </c>
      <c r="BH67" s="488">
        <f>'[2]2.1_RebasedTargets_Volume'!BR352</f>
        <v>0</v>
      </c>
    </row>
    <row r="68" spans="1:60" ht="13.15" x14ac:dyDescent="0.35">
      <c r="A68" s="483"/>
      <c r="B68" s="484"/>
      <c r="C68" s="485"/>
      <c r="D68" s="486"/>
      <c r="E68" s="479" t="s">
        <v>33</v>
      </c>
      <c r="F68" s="487">
        <f>'[2]2.1_RebasedTargets_Volume'!I353</f>
        <v>9</v>
      </c>
      <c r="G68" s="487">
        <f>'[2]2.1_RebasedTargets_Volume'!J353</f>
        <v>5</v>
      </c>
      <c r="H68" s="487">
        <f>'[2]2.1_RebasedTargets_Volume'!K353</f>
        <v>2</v>
      </c>
      <c r="I68" s="487">
        <f>'[2]2.1_RebasedTargets_Volume'!L353</f>
        <v>0</v>
      </c>
      <c r="J68" s="487">
        <f>'[2]2.1_RebasedTargets_Volume'!M353</f>
        <v>0</v>
      </c>
      <c r="K68" s="488">
        <f>'[2]2.1_RebasedTargets_Volume'!N353</f>
        <v>2</v>
      </c>
      <c r="M68" s="487">
        <f>'[2]2.1_RebasedTargets_Volume'!S353</f>
        <v>7</v>
      </c>
      <c r="N68" s="487">
        <f>'[2]2.1_RebasedTargets_Volume'!T353</f>
        <v>4</v>
      </c>
      <c r="O68" s="487">
        <f>'[2]2.1_RebasedTargets_Volume'!U353</f>
        <v>2</v>
      </c>
      <c r="P68" s="487">
        <f>'[2]2.1_RebasedTargets_Volume'!V353</f>
        <v>0</v>
      </c>
      <c r="Q68" s="487">
        <f>'[2]2.1_RebasedTargets_Volume'!W353</f>
        <v>0</v>
      </c>
      <c r="R68" s="488">
        <f>'[2]2.1_RebasedTargets_Volume'!X353</f>
        <v>1</v>
      </c>
      <c r="T68" s="487">
        <f>'[2]2.1_RebasedTargets_Volume'!AC353</f>
        <v>7</v>
      </c>
      <c r="U68" s="487">
        <f>'[2]2.1_RebasedTargets_Volume'!AD353</f>
        <v>4</v>
      </c>
      <c r="V68" s="487">
        <f>'[2]2.1_RebasedTargets_Volume'!AE353</f>
        <v>1</v>
      </c>
      <c r="W68" s="487">
        <f>'[2]2.1_RebasedTargets_Volume'!AF353</f>
        <v>0</v>
      </c>
      <c r="X68" s="487">
        <f>'[2]2.1_RebasedTargets_Volume'!AG353</f>
        <v>0</v>
      </c>
      <c r="Y68" s="488">
        <f>'[2]2.1_RebasedTargets_Volume'!AH353</f>
        <v>2</v>
      </c>
      <c r="AA68" s="487">
        <f>'[2]2.1_RebasedTargets_Volume'!AK353</f>
        <v>1</v>
      </c>
      <c r="AB68" s="487">
        <f>'[2]2.1_RebasedTargets_Volume'!AL353</f>
        <v>0</v>
      </c>
      <c r="AC68" s="487">
        <f>'[2]2.1_RebasedTargets_Volume'!AM353</f>
        <v>0</v>
      </c>
      <c r="AD68" s="487">
        <f>'[2]2.1_RebasedTargets_Volume'!AN353</f>
        <v>0</v>
      </c>
      <c r="AE68" s="487">
        <f>'[2]2.1_RebasedTargets_Volume'!AO353</f>
        <v>0</v>
      </c>
      <c r="AF68" s="488">
        <f>'[2]2.1_RebasedTargets_Volume'!AP353</f>
        <v>-1</v>
      </c>
      <c r="AG68" s="482"/>
      <c r="AH68" s="487">
        <f>'[2]2.1_RebasedTargets_Volume'!AR353</f>
        <v>0</v>
      </c>
      <c r="AI68" s="487">
        <f>'[2]2.1_RebasedTargets_Volume'!AS353</f>
        <v>0</v>
      </c>
      <c r="AJ68" s="487">
        <f>'[2]2.1_RebasedTargets_Volume'!AT353</f>
        <v>0</v>
      </c>
      <c r="AK68" s="487">
        <f>'[2]2.1_RebasedTargets_Volume'!AU353</f>
        <v>0</v>
      </c>
      <c r="AL68" s="487">
        <f>'[2]2.1_RebasedTargets_Volume'!AV353</f>
        <v>0</v>
      </c>
      <c r="AM68" s="488">
        <f>'[2]2.1_RebasedTargets_Volume'!AW353</f>
        <v>0</v>
      </c>
      <c r="AN68" s="482"/>
      <c r="AO68" s="487">
        <f>'[2]2.1_RebasedTargets_Volume'!AY353</f>
        <v>1</v>
      </c>
      <c r="AP68" s="487">
        <f>'[2]2.1_RebasedTargets_Volume'!AZ353</f>
        <v>0</v>
      </c>
      <c r="AQ68" s="487">
        <f>'[2]2.1_RebasedTargets_Volume'!BA353</f>
        <v>0</v>
      </c>
      <c r="AR68" s="487">
        <f>'[2]2.1_RebasedTargets_Volume'!BB353</f>
        <v>0</v>
      </c>
      <c r="AS68" s="487">
        <f>'[2]2.1_RebasedTargets_Volume'!BC353</f>
        <v>0</v>
      </c>
      <c r="AT68" s="488">
        <f>'[2]2.1_RebasedTargets_Volume'!BD353</f>
        <v>-1</v>
      </c>
      <c r="AU68" s="482"/>
      <c r="AV68" s="487">
        <f>'[2]2.1_RebasedTargets_Volume'!BF353</f>
        <v>0</v>
      </c>
      <c r="AW68" s="487">
        <f>'[2]2.1_RebasedTargets_Volume'!BG353</f>
        <v>0</v>
      </c>
      <c r="AX68" s="487">
        <f>'[2]2.1_RebasedTargets_Volume'!BH353</f>
        <v>0</v>
      </c>
      <c r="AY68" s="487">
        <f>'[2]2.1_RebasedTargets_Volume'!BI353</f>
        <v>0</v>
      </c>
      <c r="AZ68" s="487">
        <f>'[2]2.1_RebasedTargets_Volume'!BJ353</f>
        <v>0</v>
      </c>
      <c r="BA68" s="488">
        <f>'[2]2.1_RebasedTargets_Volume'!BK353</f>
        <v>0</v>
      </c>
      <c r="BB68" s="482"/>
      <c r="BC68" s="487">
        <f>'[2]2.1_RebasedTargets_Volume'!BM353</f>
        <v>0</v>
      </c>
      <c r="BD68" s="487">
        <f>'[2]2.1_RebasedTargets_Volume'!BN353</f>
        <v>0</v>
      </c>
      <c r="BE68" s="487">
        <f>'[2]2.1_RebasedTargets_Volume'!BO353</f>
        <v>0</v>
      </c>
      <c r="BF68" s="487">
        <f>'[2]2.1_RebasedTargets_Volume'!BP353</f>
        <v>0</v>
      </c>
      <c r="BG68" s="487">
        <f>'[2]2.1_RebasedTargets_Volume'!BQ353</f>
        <v>0</v>
      </c>
      <c r="BH68" s="488">
        <f>'[2]2.1_RebasedTargets_Volume'!BR353</f>
        <v>0</v>
      </c>
    </row>
    <row r="69" spans="1:60" ht="13.5" thickBot="1" x14ac:dyDescent="0.4">
      <c r="A69" s="483"/>
      <c r="B69" s="489"/>
      <c r="C69" s="490"/>
      <c r="D69" s="491"/>
      <c r="E69" s="492" t="s">
        <v>34</v>
      </c>
      <c r="F69" s="493">
        <f>'[2]2.1_RebasedTargets_Volume'!I354</f>
        <v>8</v>
      </c>
      <c r="G69" s="493">
        <f>'[2]2.1_RebasedTargets_Volume'!J354</f>
        <v>4</v>
      </c>
      <c r="H69" s="493">
        <f>'[2]2.1_RebasedTargets_Volume'!K354</f>
        <v>0</v>
      </c>
      <c r="I69" s="493">
        <f>'[2]2.1_RebasedTargets_Volume'!L354</f>
        <v>0</v>
      </c>
      <c r="J69" s="493">
        <f>'[2]2.1_RebasedTargets_Volume'!M354</f>
        <v>2</v>
      </c>
      <c r="K69" s="494">
        <f>'[2]2.1_RebasedTargets_Volume'!N354</f>
        <v>2</v>
      </c>
      <c r="M69" s="493">
        <f>'[2]2.1_RebasedTargets_Volume'!S354</f>
        <v>13</v>
      </c>
      <c r="N69" s="493">
        <f>'[2]2.1_RebasedTargets_Volume'!T354</f>
        <v>5</v>
      </c>
      <c r="O69" s="493">
        <f>'[2]2.1_RebasedTargets_Volume'!U354</f>
        <v>0</v>
      </c>
      <c r="P69" s="493">
        <f>'[2]2.1_RebasedTargets_Volume'!V354</f>
        <v>0</v>
      </c>
      <c r="Q69" s="493">
        <f>'[2]2.1_RebasedTargets_Volume'!W354</f>
        <v>0</v>
      </c>
      <c r="R69" s="494">
        <f>'[2]2.1_RebasedTargets_Volume'!X354</f>
        <v>8</v>
      </c>
      <c r="T69" s="493">
        <f>'[2]2.1_RebasedTargets_Volume'!AC354</f>
        <v>13</v>
      </c>
      <c r="U69" s="493">
        <f>'[2]2.1_RebasedTargets_Volume'!AD354</f>
        <v>4</v>
      </c>
      <c r="V69" s="493">
        <f>'[2]2.1_RebasedTargets_Volume'!AE354</f>
        <v>0</v>
      </c>
      <c r="W69" s="493">
        <f>'[2]2.1_RebasedTargets_Volume'!AF354</f>
        <v>0</v>
      </c>
      <c r="X69" s="493">
        <f>'[2]2.1_RebasedTargets_Volume'!AG354</f>
        <v>0</v>
      </c>
      <c r="Y69" s="494">
        <f>'[2]2.1_RebasedTargets_Volume'!AH354</f>
        <v>9</v>
      </c>
      <c r="AA69" s="493">
        <f>'[2]2.1_RebasedTargets_Volume'!AK354</f>
        <v>4</v>
      </c>
      <c r="AB69" s="493">
        <f>'[2]2.1_RebasedTargets_Volume'!AL354</f>
        <v>0</v>
      </c>
      <c r="AC69" s="493">
        <f>'[2]2.1_RebasedTargets_Volume'!AM354</f>
        <v>0</v>
      </c>
      <c r="AD69" s="493">
        <f>'[2]2.1_RebasedTargets_Volume'!AN354</f>
        <v>0</v>
      </c>
      <c r="AE69" s="493">
        <f>'[2]2.1_RebasedTargets_Volume'!AO354</f>
        <v>0</v>
      </c>
      <c r="AF69" s="494">
        <f>'[2]2.1_RebasedTargets_Volume'!AP354</f>
        <v>-4</v>
      </c>
      <c r="AG69" s="482"/>
      <c r="AH69" s="493">
        <f>'[2]2.1_RebasedTargets_Volume'!AR354</f>
        <v>0</v>
      </c>
      <c r="AI69" s="493">
        <f>'[2]2.1_RebasedTargets_Volume'!AS354</f>
        <v>0</v>
      </c>
      <c r="AJ69" s="493">
        <f>'[2]2.1_RebasedTargets_Volume'!AT354</f>
        <v>0</v>
      </c>
      <c r="AK69" s="493">
        <f>'[2]2.1_RebasedTargets_Volume'!AU354</f>
        <v>0</v>
      </c>
      <c r="AL69" s="493">
        <f>'[2]2.1_RebasedTargets_Volume'!AV354</f>
        <v>0</v>
      </c>
      <c r="AM69" s="494">
        <f>'[2]2.1_RebasedTargets_Volume'!AW354</f>
        <v>0</v>
      </c>
      <c r="AN69" s="482"/>
      <c r="AO69" s="493">
        <f>'[2]2.1_RebasedTargets_Volume'!AY354</f>
        <v>4</v>
      </c>
      <c r="AP69" s="493">
        <f>'[2]2.1_RebasedTargets_Volume'!AZ354</f>
        <v>0</v>
      </c>
      <c r="AQ69" s="493">
        <f>'[2]2.1_RebasedTargets_Volume'!BA354</f>
        <v>0</v>
      </c>
      <c r="AR69" s="493">
        <f>'[2]2.1_RebasedTargets_Volume'!BB354</f>
        <v>0</v>
      </c>
      <c r="AS69" s="493">
        <f>'[2]2.1_RebasedTargets_Volume'!BC354</f>
        <v>0</v>
      </c>
      <c r="AT69" s="494">
        <f>'[2]2.1_RebasedTargets_Volume'!BD354</f>
        <v>-4</v>
      </c>
      <c r="AU69" s="482"/>
      <c r="AV69" s="493">
        <f>'[2]2.1_RebasedTargets_Volume'!BF354</f>
        <v>0</v>
      </c>
      <c r="AW69" s="493">
        <f>'[2]2.1_RebasedTargets_Volume'!BG354</f>
        <v>0</v>
      </c>
      <c r="AX69" s="493">
        <f>'[2]2.1_RebasedTargets_Volume'!BH354</f>
        <v>0</v>
      </c>
      <c r="AY69" s="493">
        <f>'[2]2.1_RebasedTargets_Volume'!BI354</f>
        <v>0</v>
      </c>
      <c r="AZ69" s="493">
        <f>'[2]2.1_RebasedTargets_Volume'!BJ354</f>
        <v>0</v>
      </c>
      <c r="BA69" s="494">
        <f>'[2]2.1_RebasedTargets_Volume'!BK354</f>
        <v>0</v>
      </c>
      <c r="BB69" s="482"/>
      <c r="BC69" s="493">
        <f>'[2]2.1_RebasedTargets_Volume'!BM354</f>
        <v>0</v>
      </c>
      <c r="BD69" s="493">
        <f>'[2]2.1_RebasedTargets_Volume'!BN354</f>
        <v>0</v>
      </c>
      <c r="BE69" s="493">
        <f>'[2]2.1_RebasedTargets_Volume'!BO354</f>
        <v>0</v>
      </c>
      <c r="BF69" s="493">
        <f>'[2]2.1_RebasedTargets_Volume'!BP354</f>
        <v>0</v>
      </c>
      <c r="BG69" s="493">
        <f>'[2]2.1_RebasedTargets_Volume'!BQ354</f>
        <v>0</v>
      </c>
      <c r="BH69" s="494">
        <f>'[2]2.1_RebasedTargets_Volume'!BR354</f>
        <v>0</v>
      </c>
    </row>
    <row r="70" spans="1:60" ht="25.5" x14ac:dyDescent="0.35">
      <c r="A70" s="495" t="s">
        <v>20</v>
      </c>
      <c r="B70" s="476">
        <v>14</v>
      </c>
      <c r="C70" s="477" t="s">
        <v>20</v>
      </c>
      <c r="D70" s="478" t="s">
        <v>37</v>
      </c>
      <c r="E70" s="496" t="s">
        <v>31</v>
      </c>
      <c r="F70" s="480">
        <f>'[2]2.1_RebasedTargets_Volume'!I355</f>
        <v>21</v>
      </c>
      <c r="G70" s="480">
        <f>'[2]2.1_RebasedTargets_Volume'!J355</f>
        <v>3</v>
      </c>
      <c r="H70" s="480">
        <f>'[2]2.1_RebasedTargets_Volume'!K355</f>
        <v>6</v>
      </c>
      <c r="I70" s="480">
        <f>'[2]2.1_RebasedTargets_Volume'!L355</f>
        <v>2</v>
      </c>
      <c r="J70" s="480">
        <f>'[2]2.1_RebasedTargets_Volume'!M355</f>
        <v>2</v>
      </c>
      <c r="K70" s="481">
        <f>'[2]2.1_RebasedTargets_Volume'!N355</f>
        <v>8</v>
      </c>
      <c r="M70" s="480">
        <f>'[2]2.1_RebasedTargets_Volume'!S355</f>
        <v>8</v>
      </c>
      <c r="N70" s="480">
        <f>'[2]2.1_RebasedTargets_Volume'!T355</f>
        <v>1</v>
      </c>
      <c r="O70" s="480">
        <f>'[2]2.1_RebasedTargets_Volume'!U355</f>
        <v>0</v>
      </c>
      <c r="P70" s="480">
        <f>'[2]2.1_RebasedTargets_Volume'!V355</f>
        <v>1</v>
      </c>
      <c r="Q70" s="480">
        <f>'[2]2.1_RebasedTargets_Volume'!W355</f>
        <v>0</v>
      </c>
      <c r="R70" s="481">
        <f>'[2]2.1_RebasedTargets_Volume'!X355</f>
        <v>6</v>
      </c>
      <c r="T70" s="480">
        <f>'[2]2.1_RebasedTargets_Volume'!AC355</f>
        <v>10</v>
      </c>
      <c r="U70" s="480">
        <f>'[2]2.1_RebasedTargets_Volume'!AD355</f>
        <v>1</v>
      </c>
      <c r="V70" s="480">
        <f>'[2]2.1_RebasedTargets_Volume'!AE355</f>
        <v>0</v>
      </c>
      <c r="W70" s="480">
        <f>'[2]2.1_RebasedTargets_Volume'!AF355</f>
        <v>0</v>
      </c>
      <c r="X70" s="480">
        <f>'[2]2.1_RebasedTargets_Volume'!AG355</f>
        <v>0</v>
      </c>
      <c r="Y70" s="481">
        <f>'[2]2.1_RebasedTargets_Volume'!AH355</f>
        <v>9</v>
      </c>
      <c r="AA70" s="480">
        <f>'[2]2.1_RebasedTargets_Volume'!AK355</f>
        <v>3</v>
      </c>
      <c r="AB70" s="480">
        <f>'[2]2.1_RebasedTargets_Volume'!AL355</f>
        <v>0</v>
      </c>
      <c r="AC70" s="480">
        <f>'[2]2.1_RebasedTargets_Volume'!AM355</f>
        <v>0</v>
      </c>
      <c r="AD70" s="480">
        <f>'[2]2.1_RebasedTargets_Volume'!AN355</f>
        <v>0</v>
      </c>
      <c r="AE70" s="480">
        <f>'[2]2.1_RebasedTargets_Volume'!AO355</f>
        <v>0</v>
      </c>
      <c r="AF70" s="481">
        <f>'[2]2.1_RebasedTargets_Volume'!AP355</f>
        <v>-3</v>
      </c>
      <c r="AG70" s="482"/>
      <c r="AH70" s="480">
        <f>'[2]2.1_RebasedTargets_Volume'!AR355</f>
        <v>0</v>
      </c>
      <c r="AI70" s="480">
        <f>'[2]2.1_RebasedTargets_Volume'!AS355</f>
        <v>0</v>
      </c>
      <c r="AJ70" s="480">
        <f>'[2]2.1_RebasedTargets_Volume'!AT355</f>
        <v>0</v>
      </c>
      <c r="AK70" s="480">
        <f>'[2]2.1_RebasedTargets_Volume'!AU355</f>
        <v>0</v>
      </c>
      <c r="AL70" s="480">
        <f>'[2]2.1_RebasedTargets_Volume'!AV355</f>
        <v>0</v>
      </c>
      <c r="AM70" s="481">
        <f>'[2]2.1_RebasedTargets_Volume'!AW355</f>
        <v>0</v>
      </c>
      <c r="AN70" s="482"/>
      <c r="AO70" s="480">
        <f>'[2]2.1_RebasedTargets_Volume'!AY355</f>
        <v>1</v>
      </c>
      <c r="AP70" s="480">
        <f>'[2]2.1_RebasedTargets_Volume'!AZ355</f>
        <v>0</v>
      </c>
      <c r="AQ70" s="480">
        <f>'[2]2.1_RebasedTargets_Volume'!BA355</f>
        <v>0</v>
      </c>
      <c r="AR70" s="480">
        <f>'[2]2.1_RebasedTargets_Volume'!BB355</f>
        <v>0</v>
      </c>
      <c r="AS70" s="480">
        <f>'[2]2.1_RebasedTargets_Volume'!BC355</f>
        <v>0</v>
      </c>
      <c r="AT70" s="481">
        <f>'[2]2.1_RebasedTargets_Volume'!BD355</f>
        <v>-1</v>
      </c>
      <c r="AU70" s="482"/>
      <c r="AV70" s="480">
        <f>'[2]2.1_RebasedTargets_Volume'!BF355</f>
        <v>2</v>
      </c>
      <c r="AW70" s="480">
        <f>'[2]2.1_RebasedTargets_Volume'!BG355</f>
        <v>0</v>
      </c>
      <c r="AX70" s="480">
        <f>'[2]2.1_RebasedTargets_Volume'!BH355</f>
        <v>0</v>
      </c>
      <c r="AY70" s="480">
        <f>'[2]2.1_RebasedTargets_Volume'!BI355</f>
        <v>0</v>
      </c>
      <c r="AZ70" s="480">
        <f>'[2]2.1_RebasedTargets_Volume'!BJ355</f>
        <v>0</v>
      </c>
      <c r="BA70" s="481">
        <f>'[2]2.1_RebasedTargets_Volume'!BK355</f>
        <v>-2</v>
      </c>
      <c r="BB70" s="482"/>
      <c r="BC70" s="480">
        <f>'[2]2.1_RebasedTargets_Volume'!BM355</f>
        <v>0</v>
      </c>
      <c r="BD70" s="480">
        <f>'[2]2.1_RebasedTargets_Volume'!BN355</f>
        <v>0</v>
      </c>
      <c r="BE70" s="480">
        <f>'[2]2.1_RebasedTargets_Volume'!BO355</f>
        <v>0</v>
      </c>
      <c r="BF70" s="480">
        <f>'[2]2.1_RebasedTargets_Volume'!BP355</f>
        <v>0</v>
      </c>
      <c r="BG70" s="480">
        <f>'[2]2.1_RebasedTargets_Volume'!BQ355</f>
        <v>0</v>
      </c>
      <c r="BH70" s="481">
        <f>'[2]2.1_RebasedTargets_Volume'!BR355</f>
        <v>0</v>
      </c>
    </row>
    <row r="71" spans="1:60" ht="13.15" x14ac:dyDescent="0.35">
      <c r="A71" s="483"/>
      <c r="B71" s="484"/>
      <c r="C71" s="485"/>
      <c r="D71" s="486"/>
      <c r="E71" s="479" t="s">
        <v>32</v>
      </c>
      <c r="F71" s="487">
        <f>'[2]2.1_RebasedTargets_Volume'!I356</f>
        <v>20</v>
      </c>
      <c r="G71" s="487">
        <f>'[2]2.1_RebasedTargets_Volume'!J356</f>
        <v>9</v>
      </c>
      <c r="H71" s="487">
        <f>'[2]2.1_RebasedTargets_Volume'!K356</f>
        <v>6</v>
      </c>
      <c r="I71" s="487">
        <f>'[2]2.1_RebasedTargets_Volume'!L356</f>
        <v>5</v>
      </c>
      <c r="J71" s="487">
        <f>'[2]2.1_RebasedTargets_Volume'!M356</f>
        <v>0</v>
      </c>
      <c r="K71" s="488">
        <f>'[2]2.1_RebasedTargets_Volume'!N356</f>
        <v>0</v>
      </c>
      <c r="M71" s="487">
        <f>'[2]2.1_RebasedTargets_Volume'!S356</f>
        <v>23</v>
      </c>
      <c r="N71" s="487">
        <f>'[2]2.1_RebasedTargets_Volume'!T356</f>
        <v>4</v>
      </c>
      <c r="O71" s="487">
        <f>'[2]2.1_RebasedTargets_Volume'!U356</f>
        <v>1</v>
      </c>
      <c r="P71" s="487">
        <f>'[2]2.1_RebasedTargets_Volume'!V356</f>
        <v>3</v>
      </c>
      <c r="Q71" s="487">
        <f>'[2]2.1_RebasedTargets_Volume'!W356</f>
        <v>0</v>
      </c>
      <c r="R71" s="488">
        <f>'[2]2.1_RebasedTargets_Volume'!X356</f>
        <v>15</v>
      </c>
      <c r="T71" s="487">
        <f>'[2]2.1_RebasedTargets_Volume'!AC356</f>
        <v>27</v>
      </c>
      <c r="U71" s="487">
        <f>'[2]2.1_RebasedTargets_Volume'!AD356</f>
        <v>0</v>
      </c>
      <c r="V71" s="487">
        <f>'[2]2.1_RebasedTargets_Volume'!AE356</f>
        <v>0</v>
      </c>
      <c r="W71" s="487">
        <f>'[2]2.1_RebasedTargets_Volume'!AF356</f>
        <v>0</v>
      </c>
      <c r="X71" s="487">
        <f>'[2]2.1_RebasedTargets_Volume'!AG356</f>
        <v>0</v>
      </c>
      <c r="Y71" s="488">
        <f>'[2]2.1_RebasedTargets_Volume'!AH356</f>
        <v>27</v>
      </c>
      <c r="AA71" s="487">
        <f>'[2]2.1_RebasedTargets_Volume'!AK356</f>
        <v>12</v>
      </c>
      <c r="AB71" s="487">
        <f>'[2]2.1_RebasedTargets_Volume'!AL356</f>
        <v>0</v>
      </c>
      <c r="AC71" s="487">
        <f>'[2]2.1_RebasedTargets_Volume'!AM356</f>
        <v>0</v>
      </c>
      <c r="AD71" s="487">
        <f>'[2]2.1_RebasedTargets_Volume'!AN356</f>
        <v>0</v>
      </c>
      <c r="AE71" s="487">
        <f>'[2]2.1_RebasedTargets_Volume'!AO356</f>
        <v>0</v>
      </c>
      <c r="AF71" s="488">
        <f>'[2]2.1_RebasedTargets_Volume'!AP356</f>
        <v>-12</v>
      </c>
      <c r="AG71" s="482"/>
      <c r="AH71" s="487">
        <f>'[2]2.1_RebasedTargets_Volume'!AR356</f>
        <v>0</v>
      </c>
      <c r="AI71" s="487">
        <f>'[2]2.1_RebasedTargets_Volume'!AS356</f>
        <v>0</v>
      </c>
      <c r="AJ71" s="487">
        <f>'[2]2.1_RebasedTargets_Volume'!AT356</f>
        <v>0</v>
      </c>
      <c r="AK71" s="487">
        <f>'[2]2.1_RebasedTargets_Volume'!AU356</f>
        <v>0</v>
      </c>
      <c r="AL71" s="487">
        <f>'[2]2.1_RebasedTargets_Volume'!AV356</f>
        <v>0</v>
      </c>
      <c r="AM71" s="488">
        <f>'[2]2.1_RebasedTargets_Volume'!AW356</f>
        <v>0</v>
      </c>
      <c r="AN71" s="482"/>
      <c r="AO71" s="487">
        <f>'[2]2.1_RebasedTargets_Volume'!AY356</f>
        <v>8</v>
      </c>
      <c r="AP71" s="487">
        <f>'[2]2.1_RebasedTargets_Volume'!AZ356</f>
        <v>0</v>
      </c>
      <c r="AQ71" s="487">
        <f>'[2]2.1_RebasedTargets_Volume'!BA356</f>
        <v>0</v>
      </c>
      <c r="AR71" s="487">
        <f>'[2]2.1_RebasedTargets_Volume'!BB356</f>
        <v>0</v>
      </c>
      <c r="AS71" s="487">
        <f>'[2]2.1_RebasedTargets_Volume'!BC356</f>
        <v>0</v>
      </c>
      <c r="AT71" s="488">
        <f>'[2]2.1_RebasedTargets_Volume'!BD356</f>
        <v>-8</v>
      </c>
      <c r="AU71" s="482"/>
      <c r="AV71" s="487">
        <f>'[2]2.1_RebasedTargets_Volume'!BF356</f>
        <v>4</v>
      </c>
      <c r="AW71" s="487">
        <f>'[2]2.1_RebasedTargets_Volume'!BG356</f>
        <v>0</v>
      </c>
      <c r="AX71" s="487">
        <f>'[2]2.1_RebasedTargets_Volume'!BH356</f>
        <v>0</v>
      </c>
      <c r="AY71" s="487">
        <f>'[2]2.1_RebasedTargets_Volume'!BI356</f>
        <v>0</v>
      </c>
      <c r="AZ71" s="487">
        <f>'[2]2.1_RebasedTargets_Volume'!BJ356</f>
        <v>0</v>
      </c>
      <c r="BA71" s="488">
        <f>'[2]2.1_RebasedTargets_Volume'!BK356</f>
        <v>-4</v>
      </c>
      <c r="BB71" s="482"/>
      <c r="BC71" s="487">
        <f>'[2]2.1_RebasedTargets_Volume'!BM356</f>
        <v>0</v>
      </c>
      <c r="BD71" s="487">
        <f>'[2]2.1_RebasedTargets_Volume'!BN356</f>
        <v>0</v>
      </c>
      <c r="BE71" s="487">
        <f>'[2]2.1_RebasedTargets_Volume'!BO356</f>
        <v>0</v>
      </c>
      <c r="BF71" s="487">
        <f>'[2]2.1_RebasedTargets_Volume'!BP356</f>
        <v>0</v>
      </c>
      <c r="BG71" s="487">
        <f>'[2]2.1_RebasedTargets_Volume'!BQ356</f>
        <v>0</v>
      </c>
      <c r="BH71" s="488">
        <f>'[2]2.1_RebasedTargets_Volume'!BR356</f>
        <v>0</v>
      </c>
    </row>
    <row r="72" spans="1:60" ht="13.15" x14ac:dyDescent="0.35">
      <c r="A72" s="483"/>
      <c r="B72" s="484"/>
      <c r="C72" s="485"/>
      <c r="D72" s="486"/>
      <c r="E72" s="479" t="s">
        <v>33</v>
      </c>
      <c r="F72" s="487">
        <f>'[2]2.1_RebasedTargets_Volume'!I357</f>
        <v>2</v>
      </c>
      <c r="G72" s="487">
        <f>'[2]2.1_RebasedTargets_Volume'!J357</f>
        <v>1</v>
      </c>
      <c r="H72" s="487">
        <f>'[2]2.1_RebasedTargets_Volume'!K357</f>
        <v>0</v>
      </c>
      <c r="I72" s="487">
        <f>'[2]2.1_RebasedTargets_Volume'!L357</f>
        <v>0</v>
      </c>
      <c r="J72" s="487">
        <f>'[2]2.1_RebasedTargets_Volume'!M357</f>
        <v>1</v>
      </c>
      <c r="K72" s="488">
        <f>'[2]2.1_RebasedTargets_Volume'!N357</f>
        <v>0</v>
      </c>
      <c r="M72" s="487">
        <f>'[2]2.1_RebasedTargets_Volume'!S357</f>
        <v>4</v>
      </c>
      <c r="N72" s="487">
        <f>'[2]2.1_RebasedTargets_Volume'!T357</f>
        <v>0</v>
      </c>
      <c r="O72" s="487">
        <f>'[2]2.1_RebasedTargets_Volume'!U357</f>
        <v>0</v>
      </c>
      <c r="P72" s="487">
        <f>'[2]2.1_RebasedTargets_Volume'!V357</f>
        <v>0</v>
      </c>
      <c r="Q72" s="487">
        <f>'[2]2.1_RebasedTargets_Volume'!W357</f>
        <v>0</v>
      </c>
      <c r="R72" s="488">
        <f>'[2]2.1_RebasedTargets_Volume'!X357</f>
        <v>4</v>
      </c>
      <c r="T72" s="487">
        <f>'[2]2.1_RebasedTargets_Volume'!AC357</f>
        <v>4</v>
      </c>
      <c r="U72" s="487">
        <f>'[2]2.1_RebasedTargets_Volume'!AD357</f>
        <v>0</v>
      </c>
      <c r="V72" s="487">
        <f>'[2]2.1_RebasedTargets_Volume'!AE357</f>
        <v>0</v>
      </c>
      <c r="W72" s="487">
        <f>'[2]2.1_RebasedTargets_Volume'!AF357</f>
        <v>0</v>
      </c>
      <c r="X72" s="487">
        <f>'[2]2.1_RebasedTargets_Volume'!AG357</f>
        <v>0</v>
      </c>
      <c r="Y72" s="488">
        <f>'[2]2.1_RebasedTargets_Volume'!AH357</f>
        <v>4</v>
      </c>
      <c r="AA72" s="487">
        <f>'[2]2.1_RebasedTargets_Volume'!AK357</f>
        <v>0</v>
      </c>
      <c r="AB72" s="487">
        <f>'[2]2.1_RebasedTargets_Volume'!AL357</f>
        <v>0</v>
      </c>
      <c r="AC72" s="487">
        <f>'[2]2.1_RebasedTargets_Volume'!AM357</f>
        <v>0</v>
      </c>
      <c r="AD72" s="487">
        <f>'[2]2.1_RebasedTargets_Volume'!AN357</f>
        <v>0</v>
      </c>
      <c r="AE72" s="487">
        <f>'[2]2.1_RebasedTargets_Volume'!AO357</f>
        <v>0</v>
      </c>
      <c r="AF72" s="488">
        <f>'[2]2.1_RebasedTargets_Volume'!AP357</f>
        <v>0</v>
      </c>
      <c r="AG72" s="482"/>
      <c r="AH72" s="487">
        <f>'[2]2.1_RebasedTargets_Volume'!AR357</f>
        <v>0</v>
      </c>
      <c r="AI72" s="487">
        <f>'[2]2.1_RebasedTargets_Volume'!AS357</f>
        <v>0</v>
      </c>
      <c r="AJ72" s="487">
        <f>'[2]2.1_RebasedTargets_Volume'!AT357</f>
        <v>0</v>
      </c>
      <c r="AK72" s="487">
        <f>'[2]2.1_RebasedTargets_Volume'!AU357</f>
        <v>0</v>
      </c>
      <c r="AL72" s="487">
        <f>'[2]2.1_RebasedTargets_Volume'!AV357</f>
        <v>0</v>
      </c>
      <c r="AM72" s="488">
        <f>'[2]2.1_RebasedTargets_Volume'!AW357</f>
        <v>0</v>
      </c>
      <c r="AN72" s="482"/>
      <c r="AO72" s="487">
        <f>'[2]2.1_RebasedTargets_Volume'!AY357</f>
        <v>0</v>
      </c>
      <c r="AP72" s="487">
        <f>'[2]2.1_RebasedTargets_Volume'!AZ357</f>
        <v>0</v>
      </c>
      <c r="AQ72" s="487">
        <f>'[2]2.1_RebasedTargets_Volume'!BA357</f>
        <v>0</v>
      </c>
      <c r="AR72" s="487">
        <f>'[2]2.1_RebasedTargets_Volume'!BB357</f>
        <v>0</v>
      </c>
      <c r="AS72" s="487">
        <f>'[2]2.1_RebasedTargets_Volume'!BC357</f>
        <v>0</v>
      </c>
      <c r="AT72" s="488">
        <f>'[2]2.1_RebasedTargets_Volume'!BD357</f>
        <v>0</v>
      </c>
      <c r="AU72" s="482"/>
      <c r="AV72" s="487">
        <f>'[2]2.1_RebasedTargets_Volume'!BF357</f>
        <v>0</v>
      </c>
      <c r="AW72" s="487">
        <f>'[2]2.1_RebasedTargets_Volume'!BG357</f>
        <v>0</v>
      </c>
      <c r="AX72" s="487">
        <f>'[2]2.1_RebasedTargets_Volume'!BH357</f>
        <v>0</v>
      </c>
      <c r="AY72" s="487">
        <f>'[2]2.1_RebasedTargets_Volume'!BI357</f>
        <v>0</v>
      </c>
      <c r="AZ72" s="487">
        <f>'[2]2.1_RebasedTargets_Volume'!BJ357</f>
        <v>0</v>
      </c>
      <c r="BA72" s="488">
        <f>'[2]2.1_RebasedTargets_Volume'!BK357</f>
        <v>0</v>
      </c>
      <c r="BB72" s="482"/>
      <c r="BC72" s="487">
        <f>'[2]2.1_RebasedTargets_Volume'!BM357</f>
        <v>0</v>
      </c>
      <c r="BD72" s="487">
        <f>'[2]2.1_RebasedTargets_Volume'!BN357</f>
        <v>0</v>
      </c>
      <c r="BE72" s="487">
        <f>'[2]2.1_RebasedTargets_Volume'!BO357</f>
        <v>0</v>
      </c>
      <c r="BF72" s="487">
        <f>'[2]2.1_RebasedTargets_Volume'!BP357</f>
        <v>0</v>
      </c>
      <c r="BG72" s="487">
        <f>'[2]2.1_RebasedTargets_Volume'!BQ357</f>
        <v>0</v>
      </c>
      <c r="BH72" s="488">
        <f>'[2]2.1_RebasedTargets_Volume'!BR357</f>
        <v>0</v>
      </c>
    </row>
    <row r="73" spans="1:60" ht="13.5" thickBot="1" x14ac:dyDescent="0.4">
      <c r="A73" s="483"/>
      <c r="B73" s="489"/>
      <c r="C73" s="490"/>
      <c r="D73" s="491"/>
      <c r="E73" s="492" t="s">
        <v>34</v>
      </c>
      <c r="F73" s="493">
        <f>'[2]2.1_RebasedTargets_Volume'!I358</f>
        <v>23</v>
      </c>
      <c r="G73" s="493">
        <f>'[2]2.1_RebasedTargets_Volume'!J358</f>
        <v>10</v>
      </c>
      <c r="H73" s="493">
        <f>'[2]2.1_RebasedTargets_Volume'!K358</f>
        <v>7</v>
      </c>
      <c r="I73" s="493">
        <f>'[2]2.1_RebasedTargets_Volume'!L358</f>
        <v>1</v>
      </c>
      <c r="J73" s="493">
        <f>'[2]2.1_RebasedTargets_Volume'!M358</f>
        <v>3</v>
      </c>
      <c r="K73" s="494">
        <f>'[2]2.1_RebasedTargets_Volume'!N358</f>
        <v>2</v>
      </c>
      <c r="M73" s="493">
        <f>'[2]2.1_RebasedTargets_Volume'!S358</f>
        <v>25</v>
      </c>
      <c r="N73" s="493">
        <f>'[2]2.1_RebasedTargets_Volume'!T358</f>
        <v>4</v>
      </c>
      <c r="O73" s="493">
        <f>'[2]2.1_RebasedTargets_Volume'!U358</f>
        <v>0</v>
      </c>
      <c r="P73" s="493">
        <f>'[2]2.1_RebasedTargets_Volume'!V358</f>
        <v>2</v>
      </c>
      <c r="Q73" s="493">
        <f>'[2]2.1_RebasedTargets_Volume'!W358</f>
        <v>1</v>
      </c>
      <c r="R73" s="494">
        <f>'[2]2.1_RebasedTargets_Volume'!X358</f>
        <v>18</v>
      </c>
      <c r="T73" s="493">
        <f>'[2]2.1_RebasedTargets_Volume'!AC358</f>
        <v>25</v>
      </c>
      <c r="U73" s="493">
        <f>'[2]2.1_RebasedTargets_Volume'!AD358</f>
        <v>4</v>
      </c>
      <c r="V73" s="493">
        <f>'[2]2.1_RebasedTargets_Volume'!AE358</f>
        <v>0</v>
      </c>
      <c r="W73" s="493">
        <f>'[2]2.1_RebasedTargets_Volume'!AF358</f>
        <v>2</v>
      </c>
      <c r="X73" s="493">
        <f>'[2]2.1_RebasedTargets_Volume'!AG358</f>
        <v>1</v>
      </c>
      <c r="Y73" s="494">
        <f>'[2]2.1_RebasedTargets_Volume'!AH358</f>
        <v>18</v>
      </c>
      <c r="AA73" s="493">
        <f>'[2]2.1_RebasedTargets_Volume'!AK358</f>
        <v>0</v>
      </c>
      <c r="AB73" s="493">
        <f>'[2]2.1_RebasedTargets_Volume'!AL358</f>
        <v>0</v>
      </c>
      <c r="AC73" s="493">
        <f>'[2]2.1_RebasedTargets_Volume'!AM358</f>
        <v>0</v>
      </c>
      <c r="AD73" s="493">
        <f>'[2]2.1_RebasedTargets_Volume'!AN358</f>
        <v>0</v>
      </c>
      <c r="AE73" s="493">
        <f>'[2]2.1_RebasedTargets_Volume'!AO358</f>
        <v>0</v>
      </c>
      <c r="AF73" s="494">
        <f>'[2]2.1_RebasedTargets_Volume'!AP358</f>
        <v>0</v>
      </c>
      <c r="AG73" s="482"/>
      <c r="AH73" s="493">
        <f>'[2]2.1_RebasedTargets_Volume'!AR358</f>
        <v>0</v>
      </c>
      <c r="AI73" s="493">
        <f>'[2]2.1_RebasedTargets_Volume'!AS358</f>
        <v>0</v>
      </c>
      <c r="AJ73" s="493">
        <f>'[2]2.1_RebasedTargets_Volume'!AT358</f>
        <v>0</v>
      </c>
      <c r="AK73" s="493">
        <f>'[2]2.1_RebasedTargets_Volume'!AU358</f>
        <v>0</v>
      </c>
      <c r="AL73" s="493">
        <f>'[2]2.1_RebasedTargets_Volume'!AV358</f>
        <v>0</v>
      </c>
      <c r="AM73" s="494">
        <f>'[2]2.1_RebasedTargets_Volume'!AW358</f>
        <v>0</v>
      </c>
      <c r="AN73" s="482"/>
      <c r="AO73" s="493">
        <f>'[2]2.1_RebasedTargets_Volume'!AY358</f>
        <v>0</v>
      </c>
      <c r="AP73" s="493">
        <f>'[2]2.1_RebasedTargets_Volume'!AZ358</f>
        <v>0</v>
      </c>
      <c r="AQ73" s="493">
        <f>'[2]2.1_RebasedTargets_Volume'!BA358</f>
        <v>0</v>
      </c>
      <c r="AR73" s="493">
        <f>'[2]2.1_RebasedTargets_Volume'!BB358</f>
        <v>0</v>
      </c>
      <c r="AS73" s="493">
        <f>'[2]2.1_RebasedTargets_Volume'!BC358</f>
        <v>0</v>
      </c>
      <c r="AT73" s="494">
        <f>'[2]2.1_RebasedTargets_Volume'!BD358</f>
        <v>0</v>
      </c>
      <c r="AU73" s="482"/>
      <c r="AV73" s="493">
        <f>'[2]2.1_RebasedTargets_Volume'!BF358</f>
        <v>0</v>
      </c>
      <c r="AW73" s="493">
        <f>'[2]2.1_RebasedTargets_Volume'!BG358</f>
        <v>0</v>
      </c>
      <c r="AX73" s="493">
        <f>'[2]2.1_RebasedTargets_Volume'!BH358</f>
        <v>0</v>
      </c>
      <c r="AY73" s="493">
        <f>'[2]2.1_RebasedTargets_Volume'!BI358</f>
        <v>0</v>
      </c>
      <c r="AZ73" s="493">
        <f>'[2]2.1_RebasedTargets_Volume'!BJ358</f>
        <v>0</v>
      </c>
      <c r="BA73" s="494">
        <f>'[2]2.1_RebasedTargets_Volume'!BK358</f>
        <v>0</v>
      </c>
      <c r="BB73" s="482"/>
      <c r="BC73" s="493">
        <f>'[2]2.1_RebasedTargets_Volume'!BM358</f>
        <v>0</v>
      </c>
      <c r="BD73" s="493">
        <f>'[2]2.1_RebasedTargets_Volume'!BN358</f>
        <v>0</v>
      </c>
      <c r="BE73" s="493">
        <f>'[2]2.1_RebasedTargets_Volume'!BO358</f>
        <v>0</v>
      </c>
      <c r="BF73" s="493">
        <f>'[2]2.1_RebasedTargets_Volume'!BP358</f>
        <v>0</v>
      </c>
      <c r="BG73" s="493">
        <f>'[2]2.1_RebasedTargets_Volume'!BQ358</f>
        <v>0</v>
      </c>
      <c r="BH73" s="494">
        <f>'[2]2.1_RebasedTargets_Volume'!BR358</f>
        <v>0</v>
      </c>
    </row>
    <row r="74" spans="1:60" ht="26.25" x14ac:dyDescent="0.35">
      <c r="A74" s="495" t="s">
        <v>20</v>
      </c>
      <c r="B74" s="476">
        <v>18</v>
      </c>
      <c r="C74" s="477" t="s">
        <v>24</v>
      </c>
      <c r="D74" s="478" t="s">
        <v>37</v>
      </c>
      <c r="E74" s="496" t="s">
        <v>31</v>
      </c>
      <c r="F74" s="480">
        <f>'[2]2.1_RebasedTargets_Volume'!I359</f>
        <v>42</v>
      </c>
      <c r="G74" s="480">
        <f>'[2]2.1_RebasedTargets_Volume'!J359</f>
        <v>10</v>
      </c>
      <c r="H74" s="480">
        <f>'[2]2.1_RebasedTargets_Volume'!K359</f>
        <v>7</v>
      </c>
      <c r="I74" s="480">
        <f>'[2]2.1_RebasedTargets_Volume'!L359</f>
        <v>12</v>
      </c>
      <c r="J74" s="480">
        <f>'[2]2.1_RebasedTargets_Volume'!M359</f>
        <v>13</v>
      </c>
      <c r="K74" s="481">
        <f>'[2]2.1_RebasedTargets_Volume'!N359</f>
        <v>0</v>
      </c>
      <c r="M74" s="480">
        <f>'[2]2.1_RebasedTargets_Volume'!S359</f>
        <v>33</v>
      </c>
      <c r="N74" s="480">
        <f>'[2]2.1_RebasedTargets_Volume'!T359</f>
        <v>33</v>
      </c>
      <c r="O74" s="480">
        <f>'[2]2.1_RebasedTargets_Volume'!U359</f>
        <v>0</v>
      </c>
      <c r="P74" s="480">
        <f>'[2]2.1_RebasedTargets_Volume'!V359</f>
        <v>0</v>
      </c>
      <c r="Q74" s="480">
        <f>'[2]2.1_RebasedTargets_Volume'!W359</f>
        <v>0</v>
      </c>
      <c r="R74" s="481">
        <f>'[2]2.1_RebasedTargets_Volume'!X359</f>
        <v>0</v>
      </c>
      <c r="T74" s="480">
        <f>'[2]2.1_RebasedTargets_Volume'!AC359</f>
        <v>33</v>
      </c>
      <c r="U74" s="480">
        <f>'[2]2.1_RebasedTargets_Volume'!AD359</f>
        <v>8</v>
      </c>
      <c r="V74" s="480">
        <f>'[2]2.1_RebasedTargets_Volume'!AE359</f>
        <v>0</v>
      </c>
      <c r="W74" s="480">
        <f>'[2]2.1_RebasedTargets_Volume'!AF359</f>
        <v>0</v>
      </c>
      <c r="X74" s="480">
        <f>'[2]2.1_RebasedTargets_Volume'!AG359</f>
        <v>0</v>
      </c>
      <c r="Y74" s="481">
        <f>'[2]2.1_RebasedTargets_Volume'!AH359</f>
        <v>25</v>
      </c>
      <c r="AA74" s="480">
        <f>'[2]2.1_RebasedTargets_Volume'!AK359</f>
        <v>25</v>
      </c>
      <c r="AB74" s="480">
        <f>'[2]2.1_RebasedTargets_Volume'!AL359</f>
        <v>0</v>
      </c>
      <c r="AC74" s="480">
        <f>'[2]2.1_RebasedTargets_Volume'!AM359</f>
        <v>0</v>
      </c>
      <c r="AD74" s="480">
        <f>'[2]2.1_RebasedTargets_Volume'!AN359</f>
        <v>0</v>
      </c>
      <c r="AE74" s="480">
        <f>'[2]2.1_RebasedTargets_Volume'!AO359</f>
        <v>0</v>
      </c>
      <c r="AF74" s="481">
        <f>'[2]2.1_RebasedTargets_Volume'!AP359</f>
        <v>-25</v>
      </c>
      <c r="AG74" s="482"/>
      <c r="AH74" s="480">
        <f>'[2]2.1_RebasedTargets_Volume'!AR359</f>
        <v>25</v>
      </c>
      <c r="AI74" s="480">
        <f>'[2]2.1_RebasedTargets_Volume'!AS359</f>
        <v>0</v>
      </c>
      <c r="AJ74" s="480">
        <f>'[2]2.1_RebasedTargets_Volume'!AT359</f>
        <v>0</v>
      </c>
      <c r="AK74" s="480">
        <f>'[2]2.1_RebasedTargets_Volume'!AU359</f>
        <v>0</v>
      </c>
      <c r="AL74" s="480">
        <f>'[2]2.1_RebasedTargets_Volume'!AV359</f>
        <v>0</v>
      </c>
      <c r="AM74" s="481">
        <f>'[2]2.1_RebasedTargets_Volume'!AW359</f>
        <v>-25</v>
      </c>
      <c r="AN74" s="482"/>
      <c r="AO74" s="480">
        <f>'[2]2.1_RebasedTargets_Volume'!AY359</f>
        <v>0</v>
      </c>
      <c r="AP74" s="480">
        <f>'[2]2.1_RebasedTargets_Volume'!AZ359</f>
        <v>0</v>
      </c>
      <c r="AQ74" s="480">
        <f>'[2]2.1_RebasedTargets_Volume'!BA359</f>
        <v>0</v>
      </c>
      <c r="AR74" s="480">
        <f>'[2]2.1_RebasedTargets_Volume'!BB359</f>
        <v>0</v>
      </c>
      <c r="AS74" s="480">
        <f>'[2]2.1_RebasedTargets_Volume'!BC359</f>
        <v>0</v>
      </c>
      <c r="AT74" s="481">
        <f>'[2]2.1_RebasedTargets_Volume'!BD359</f>
        <v>0</v>
      </c>
      <c r="AU74" s="482"/>
      <c r="AV74" s="480">
        <f>'[2]2.1_RebasedTargets_Volume'!BF359</f>
        <v>0</v>
      </c>
      <c r="AW74" s="480">
        <f>'[2]2.1_RebasedTargets_Volume'!BG359</f>
        <v>0</v>
      </c>
      <c r="AX74" s="480">
        <f>'[2]2.1_RebasedTargets_Volume'!BH359</f>
        <v>0</v>
      </c>
      <c r="AY74" s="480">
        <f>'[2]2.1_RebasedTargets_Volume'!BI359</f>
        <v>0</v>
      </c>
      <c r="AZ74" s="480">
        <f>'[2]2.1_RebasedTargets_Volume'!BJ359</f>
        <v>0</v>
      </c>
      <c r="BA74" s="481">
        <f>'[2]2.1_RebasedTargets_Volume'!BK359</f>
        <v>0</v>
      </c>
      <c r="BB74" s="482"/>
      <c r="BC74" s="480">
        <f>'[2]2.1_RebasedTargets_Volume'!BM359</f>
        <v>0</v>
      </c>
      <c r="BD74" s="480">
        <f>'[2]2.1_RebasedTargets_Volume'!BN359</f>
        <v>0</v>
      </c>
      <c r="BE74" s="480">
        <f>'[2]2.1_RebasedTargets_Volume'!BO359</f>
        <v>0</v>
      </c>
      <c r="BF74" s="480">
        <f>'[2]2.1_RebasedTargets_Volume'!BP359</f>
        <v>0</v>
      </c>
      <c r="BG74" s="480">
        <f>'[2]2.1_RebasedTargets_Volume'!BQ359</f>
        <v>0</v>
      </c>
      <c r="BH74" s="481">
        <f>'[2]2.1_RebasedTargets_Volume'!BR359</f>
        <v>0</v>
      </c>
    </row>
    <row r="75" spans="1:60" ht="13.15" x14ac:dyDescent="0.35">
      <c r="A75" s="483"/>
      <c r="B75" s="484"/>
      <c r="C75" s="485"/>
      <c r="D75" s="486"/>
      <c r="E75" s="479" t="s">
        <v>32</v>
      </c>
      <c r="F75" s="487">
        <f>'[2]2.1_RebasedTargets_Volume'!I360</f>
        <v>46</v>
      </c>
      <c r="G75" s="487">
        <f>'[2]2.1_RebasedTargets_Volume'!J360</f>
        <v>0</v>
      </c>
      <c r="H75" s="487">
        <f>'[2]2.1_RebasedTargets_Volume'!K360</f>
        <v>37</v>
      </c>
      <c r="I75" s="487">
        <f>'[2]2.1_RebasedTargets_Volume'!L360</f>
        <v>0</v>
      </c>
      <c r="J75" s="487">
        <f>'[2]2.1_RebasedTargets_Volume'!M360</f>
        <v>0</v>
      </c>
      <c r="K75" s="488">
        <f>'[2]2.1_RebasedTargets_Volume'!N360</f>
        <v>9</v>
      </c>
      <c r="M75" s="487">
        <f>'[2]2.1_RebasedTargets_Volume'!S360</f>
        <v>9</v>
      </c>
      <c r="N75" s="487">
        <f>'[2]2.1_RebasedTargets_Volume'!T360</f>
        <v>9</v>
      </c>
      <c r="O75" s="487">
        <f>'[2]2.1_RebasedTargets_Volume'!U360</f>
        <v>0</v>
      </c>
      <c r="P75" s="487">
        <f>'[2]2.1_RebasedTargets_Volume'!V360</f>
        <v>0</v>
      </c>
      <c r="Q75" s="487">
        <f>'[2]2.1_RebasedTargets_Volume'!W360</f>
        <v>0</v>
      </c>
      <c r="R75" s="488">
        <f>'[2]2.1_RebasedTargets_Volume'!X360</f>
        <v>0</v>
      </c>
      <c r="T75" s="487">
        <f>'[2]2.1_RebasedTargets_Volume'!AC360</f>
        <v>9</v>
      </c>
      <c r="U75" s="487">
        <f>'[2]2.1_RebasedTargets_Volume'!AD360</f>
        <v>0</v>
      </c>
      <c r="V75" s="487">
        <f>'[2]2.1_RebasedTargets_Volume'!AE360</f>
        <v>0</v>
      </c>
      <c r="W75" s="487">
        <f>'[2]2.1_RebasedTargets_Volume'!AF360</f>
        <v>0</v>
      </c>
      <c r="X75" s="487">
        <f>'[2]2.1_RebasedTargets_Volume'!AG360</f>
        <v>0</v>
      </c>
      <c r="Y75" s="488">
        <f>'[2]2.1_RebasedTargets_Volume'!AH360</f>
        <v>9</v>
      </c>
      <c r="AA75" s="487">
        <f>'[2]2.1_RebasedTargets_Volume'!AK360</f>
        <v>9</v>
      </c>
      <c r="AB75" s="487">
        <f>'[2]2.1_RebasedTargets_Volume'!AL360</f>
        <v>0</v>
      </c>
      <c r="AC75" s="487">
        <f>'[2]2.1_RebasedTargets_Volume'!AM360</f>
        <v>0</v>
      </c>
      <c r="AD75" s="487">
        <f>'[2]2.1_RebasedTargets_Volume'!AN360</f>
        <v>0</v>
      </c>
      <c r="AE75" s="487">
        <f>'[2]2.1_RebasedTargets_Volume'!AO360</f>
        <v>0</v>
      </c>
      <c r="AF75" s="488">
        <f>'[2]2.1_RebasedTargets_Volume'!AP360</f>
        <v>-9</v>
      </c>
      <c r="AG75" s="482"/>
      <c r="AH75" s="487">
        <f>'[2]2.1_RebasedTargets_Volume'!AR360</f>
        <v>9</v>
      </c>
      <c r="AI75" s="487">
        <f>'[2]2.1_RebasedTargets_Volume'!AS360</f>
        <v>0</v>
      </c>
      <c r="AJ75" s="487">
        <f>'[2]2.1_RebasedTargets_Volume'!AT360</f>
        <v>0</v>
      </c>
      <c r="AK75" s="487">
        <f>'[2]2.1_RebasedTargets_Volume'!AU360</f>
        <v>0</v>
      </c>
      <c r="AL75" s="487">
        <f>'[2]2.1_RebasedTargets_Volume'!AV360</f>
        <v>0</v>
      </c>
      <c r="AM75" s="488">
        <f>'[2]2.1_RebasedTargets_Volume'!AW360</f>
        <v>-9</v>
      </c>
      <c r="AN75" s="482"/>
      <c r="AO75" s="487">
        <f>'[2]2.1_RebasedTargets_Volume'!AY360</f>
        <v>0</v>
      </c>
      <c r="AP75" s="487">
        <f>'[2]2.1_RebasedTargets_Volume'!AZ360</f>
        <v>0</v>
      </c>
      <c r="AQ75" s="487">
        <f>'[2]2.1_RebasedTargets_Volume'!BA360</f>
        <v>0</v>
      </c>
      <c r="AR75" s="487">
        <f>'[2]2.1_RebasedTargets_Volume'!BB360</f>
        <v>0</v>
      </c>
      <c r="AS75" s="487">
        <f>'[2]2.1_RebasedTargets_Volume'!BC360</f>
        <v>0</v>
      </c>
      <c r="AT75" s="488">
        <f>'[2]2.1_RebasedTargets_Volume'!BD360</f>
        <v>0</v>
      </c>
      <c r="AU75" s="482"/>
      <c r="AV75" s="487">
        <f>'[2]2.1_RebasedTargets_Volume'!BF360</f>
        <v>0</v>
      </c>
      <c r="AW75" s="487">
        <f>'[2]2.1_RebasedTargets_Volume'!BG360</f>
        <v>0</v>
      </c>
      <c r="AX75" s="487">
        <f>'[2]2.1_RebasedTargets_Volume'!BH360</f>
        <v>0</v>
      </c>
      <c r="AY75" s="487">
        <f>'[2]2.1_RebasedTargets_Volume'!BI360</f>
        <v>0</v>
      </c>
      <c r="AZ75" s="487">
        <f>'[2]2.1_RebasedTargets_Volume'!BJ360</f>
        <v>0</v>
      </c>
      <c r="BA75" s="488">
        <f>'[2]2.1_RebasedTargets_Volume'!BK360</f>
        <v>0</v>
      </c>
      <c r="BB75" s="482"/>
      <c r="BC75" s="487">
        <f>'[2]2.1_RebasedTargets_Volume'!BM360</f>
        <v>0</v>
      </c>
      <c r="BD75" s="487">
        <f>'[2]2.1_RebasedTargets_Volume'!BN360</f>
        <v>0</v>
      </c>
      <c r="BE75" s="487">
        <f>'[2]2.1_RebasedTargets_Volume'!BO360</f>
        <v>0</v>
      </c>
      <c r="BF75" s="487">
        <f>'[2]2.1_RebasedTargets_Volume'!BP360</f>
        <v>0</v>
      </c>
      <c r="BG75" s="487">
        <f>'[2]2.1_RebasedTargets_Volume'!BQ360</f>
        <v>0</v>
      </c>
      <c r="BH75" s="488">
        <f>'[2]2.1_RebasedTargets_Volume'!BR360</f>
        <v>0</v>
      </c>
    </row>
    <row r="76" spans="1:60" ht="13.15" x14ac:dyDescent="0.35">
      <c r="A76" s="483"/>
      <c r="B76" s="484"/>
      <c r="C76" s="485"/>
      <c r="D76" s="486"/>
      <c r="E76" s="479" t="s">
        <v>33</v>
      </c>
      <c r="F76" s="487">
        <f>'[2]2.1_RebasedTargets_Volume'!I361</f>
        <v>46</v>
      </c>
      <c r="G76" s="487">
        <f>'[2]2.1_RebasedTargets_Volume'!J361</f>
        <v>14</v>
      </c>
      <c r="H76" s="487">
        <f>'[2]2.1_RebasedTargets_Volume'!K361</f>
        <v>20</v>
      </c>
      <c r="I76" s="487">
        <f>'[2]2.1_RebasedTargets_Volume'!L361</f>
        <v>12</v>
      </c>
      <c r="J76" s="487">
        <f>'[2]2.1_RebasedTargets_Volume'!M361</f>
        <v>0</v>
      </c>
      <c r="K76" s="488">
        <f>'[2]2.1_RebasedTargets_Volume'!N361</f>
        <v>0</v>
      </c>
      <c r="M76" s="487">
        <f>'[2]2.1_RebasedTargets_Volume'!S361</f>
        <v>35</v>
      </c>
      <c r="N76" s="487">
        <f>'[2]2.1_RebasedTargets_Volume'!T361</f>
        <v>28</v>
      </c>
      <c r="O76" s="487">
        <f>'[2]2.1_RebasedTargets_Volume'!U361</f>
        <v>7</v>
      </c>
      <c r="P76" s="487">
        <f>'[2]2.1_RebasedTargets_Volume'!V361</f>
        <v>0</v>
      </c>
      <c r="Q76" s="487">
        <f>'[2]2.1_RebasedTargets_Volume'!W361</f>
        <v>0</v>
      </c>
      <c r="R76" s="488">
        <f>'[2]2.1_RebasedTargets_Volume'!X361</f>
        <v>0</v>
      </c>
      <c r="T76" s="487">
        <f>'[2]2.1_RebasedTargets_Volume'!AC361</f>
        <v>35</v>
      </c>
      <c r="U76" s="487">
        <f>'[2]2.1_RebasedTargets_Volume'!AD361</f>
        <v>9</v>
      </c>
      <c r="V76" s="487">
        <f>'[2]2.1_RebasedTargets_Volume'!AE361</f>
        <v>7</v>
      </c>
      <c r="W76" s="487">
        <f>'[2]2.1_RebasedTargets_Volume'!AF361</f>
        <v>12</v>
      </c>
      <c r="X76" s="487">
        <f>'[2]2.1_RebasedTargets_Volume'!AG361</f>
        <v>0</v>
      </c>
      <c r="Y76" s="488">
        <f>'[2]2.1_RebasedTargets_Volume'!AH361</f>
        <v>7</v>
      </c>
      <c r="AA76" s="487">
        <f>'[2]2.1_RebasedTargets_Volume'!AK361</f>
        <v>19</v>
      </c>
      <c r="AB76" s="487">
        <f>'[2]2.1_RebasedTargets_Volume'!AL361</f>
        <v>0</v>
      </c>
      <c r="AC76" s="487">
        <f>'[2]2.1_RebasedTargets_Volume'!AM361</f>
        <v>0</v>
      </c>
      <c r="AD76" s="487">
        <f>'[2]2.1_RebasedTargets_Volume'!AN361</f>
        <v>-12</v>
      </c>
      <c r="AE76" s="487">
        <f>'[2]2.1_RebasedTargets_Volume'!AO361</f>
        <v>0</v>
      </c>
      <c r="AF76" s="488">
        <f>'[2]2.1_RebasedTargets_Volume'!AP361</f>
        <v>-7</v>
      </c>
      <c r="AG76" s="482"/>
      <c r="AH76" s="487">
        <f>'[2]2.1_RebasedTargets_Volume'!AR361</f>
        <v>19</v>
      </c>
      <c r="AI76" s="487">
        <f>'[2]2.1_RebasedTargets_Volume'!AS361</f>
        <v>0</v>
      </c>
      <c r="AJ76" s="487">
        <f>'[2]2.1_RebasedTargets_Volume'!AT361</f>
        <v>0</v>
      </c>
      <c r="AK76" s="487">
        <f>'[2]2.1_RebasedTargets_Volume'!AU361</f>
        <v>-12</v>
      </c>
      <c r="AL76" s="487">
        <f>'[2]2.1_RebasedTargets_Volume'!AV361</f>
        <v>0</v>
      </c>
      <c r="AM76" s="488">
        <f>'[2]2.1_RebasedTargets_Volume'!AW361</f>
        <v>-7</v>
      </c>
      <c r="AN76" s="482"/>
      <c r="AO76" s="487">
        <f>'[2]2.1_RebasedTargets_Volume'!AY361</f>
        <v>0</v>
      </c>
      <c r="AP76" s="487">
        <f>'[2]2.1_RebasedTargets_Volume'!AZ361</f>
        <v>0</v>
      </c>
      <c r="AQ76" s="487">
        <f>'[2]2.1_RebasedTargets_Volume'!BA361</f>
        <v>0</v>
      </c>
      <c r="AR76" s="487">
        <f>'[2]2.1_RebasedTargets_Volume'!BB361</f>
        <v>0</v>
      </c>
      <c r="AS76" s="487">
        <f>'[2]2.1_RebasedTargets_Volume'!BC361</f>
        <v>0</v>
      </c>
      <c r="AT76" s="488">
        <f>'[2]2.1_RebasedTargets_Volume'!BD361</f>
        <v>0</v>
      </c>
      <c r="AU76" s="482"/>
      <c r="AV76" s="487">
        <f>'[2]2.1_RebasedTargets_Volume'!BF361</f>
        <v>0</v>
      </c>
      <c r="AW76" s="487">
        <f>'[2]2.1_RebasedTargets_Volume'!BG361</f>
        <v>0</v>
      </c>
      <c r="AX76" s="487">
        <f>'[2]2.1_RebasedTargets_Volume'!BH361</f>
        <v>0</v>
      </c>
      <c r="AY76" s="487">
        <f>'[2]2.1_RebasedTargets_Volume'!BI361</f>
        <v>0</v>
      </c>
      <c r="AZ76" s="487">
        <f>'[2]2.1_RebasedTargets_Volume'!BJ361</f>
        <v>0</v>
      </c>
      <c r="BA76" s="488">
        <f>'[2]2.1_RebasedTargets_Volume'!BK361</f>
        <v>0</v>
      </c>
      <c r="BB76" s="482"/>
      <c r="BC76" s="487">
        <f>'[2]2.1_RebasedTargets_Volume'!BM361</f>
        <v>0</v>
      </c>
      <c r="BD76" s="487">
        <f>'[2]2.1_RebasedTargets_Volume'!BN361</f>
        <v>0</v>
      </c>
      <c r="BE76" s="487">
        <f>'[2]2.1_RebasedTargets_Volume'!BO361</f>
        <v>0</v>
      </c>
      <c r="BF76" s="487">
        <f>'[2]2.1_RebasedTargets_Volume'!BP361</f>
        <v>0</v>
      </c>
      <c r="BG76" s="487">
        <f>'[2]2.1_RebasedTargets_Volume'!BQ361</f>
        <v>0</v>
      </c>
      <c r="BH76" s="488">
        <f>'[2]2.1_RebasedTargets_Volume'!BR361</f>
        <v>0</v>
      </c>
    </row>
    <row r="77" spans="1:60" ht="13.5" thickBot="1" x14ac:dyDescent="0.4">
      <c r="A77" s="483"/>
      <c r="B77" s="489"/>
      <c r="C77" s="490"/>
      <c r="D77" s="491"/>
      <c r="E77" s="492" t="s">
        <v>34</v>
      </c>
      <c r="F77" s="493">
        <f>'[2]2.1_RebasedTargets_Volume'!I362</f>
        <v>92</v>
      </c>
      <c r="G77" s="493">
        <f>'[2]2.1_RebasedTargets_Volume'!J362</f>
        <v>34</v>
      </c>
      <c r="H77" s="493">
        <f>'[2]2.1_RebasedTargets_Volume'!K362</f>
        <v>12</v>
      </c>
      <c r="I77" s="493">
        <f>'[2]2.1_RebasedTargets_Volume'!L362</f>
        <v>4</v>
      </c>
      <c r="J77" s="493">
        <f>'[2]2.1_RebasedTargets_Volume'!M362</f>
        <v>24</v>
      </c>
      <c r="K77" s="494">
        <f>'[2]2.1_RebasedTargets_Volume'!N362</f>
        <v>18</v>
      </c>
      <c r="M77" s="493">
        <f>'[2]2.1_RebasedTargets_Volume'!S362</f>
        <v>149</v>
      </c>
      <c r="N77" s="493">
        <f>'[2]2.1_RebasedTargets_Volume'!T362</f>
        <v>129</v>
      </c>
      <c r="O77" s="493">
        <f>'[2]2.1_RebasedTargets_Volume'!U362</f>
        <v>17</v>
      </c>
      <c r="P77" s="493">
        <f>'[2]2.1_RebasedTargets_Volume'!V362</f>
        <v>1</v>
      </c>
      <c r="Q77" s="493">
        <f>'[2]2.1_RebasedTargets_Volume'!W362</f>
        <v>2</v>
      </c>
      <c r="R77" s="494">
        <f>'[2]2.1_RebasedTargets_Volume'!X362</f>
        <v>0</v>
      </c>
      <c r="T77" s="493">
        <f>'[2]2.1_RebasedTargets_Volume'!AC362</f>
        <v>149</v>
      </c>
      <c r="U77" s="493">
        <f>'[2]2.1_RebasedTargets_Volume'!AD362</f>
        <v>21</v>
      </c>
      <c r="V77" s="493">
        <f>'[2]2.1_RebasedTargets_Volume'!AE362</f>
        <v>11</v>
      </c>
      <c r="W77" s="493">
        <f>'[2]2.1_RebasedTargets_Volume'!AF362</f>
        <v>1</v>
      </c>
      <c r="X77" s="493">
        <f>'[2]2.1_RebasedTargets_Volume'!AG362</f>
        <v>6</v>
      </c>
      <c r="Y77" s="494">
        <f>'[2]2.1_RebasedTargets_Volume'!AH362</f>
        <v>110</v>
      </c>
      <c r="AA77" s="493">
        <f>'[2]2.1_RebasedTargets_Volume'!AK362</f>
        <v>114</v>
      </c>
      <c r="AB77" s="493">
        <f>'[2]2.1_RebasedTargets_Volume'!AL362</f>
        <v>0</v>
      </c>
      <c r="AC77" s="493">
        <f>'[2]2.1_RebasedTargets_Volume'!AM362</f>
        <v>0</v>
      </c>
      <c r="AD77" s="493">
        <f>'[2]2.1_RebasedTargets_Volume'!AN362</f>
        <v>0</v>
      </c>
      <c r="AE77" s="493">
        <f>'[2]2.1_RebasedTargets_Volume'!AO362</f>
        <v>-4</v>
      </c>
      <c r="AF77" s="494">
        <f>'[2]2.1_RebasedTargets_Volume'!AP362</f>
        <v>-110</v>
      </c>
      <c r="AG77" s="482"/>
      <c r="AH77" s="493">
        <f>'[2]2.1_RebasedTargets_Volume'!AR362</f>
        <v>114</v>
      </c>
      <c r="AI77" s="493">
        <f>'[2]2.1_RebasedTargets_Volume'!AS362</f>
        <v>0</v>
      </c>
      <c r="AJ77" s="493">
        <f>'[2]2.1_RebasedTargets_Volume'!AT362</f>
        <v>0</v>
      </c>
      <c r="AK77" s="493">
        <f>'[2]2.1_RebasedTargets_Volume'!AU362</f>
        <v>0</v>
      </c>
      <c r="AL77" s="493">
        <f>'[2]2.1_RebasedTargets_Volume'!AV362</f>
        <v>-4</v>
      </c>
      <c r="AM77" s="494">
        <f>'[2]2.1_RebasedTargets_Volume'!AW362</f>
        <v>-110</v>
      </c>
      <c r="AN77" s="482"/>
      <c r="AO77" s="493">
        <f>'[2]2.1_RebasedTargets_Volume'!AY362</f>
        <v>0</v>
      </c>
      <c r="AP77" s="493">
        <f>'[2]2.1_RebasedTargets_Volume'!AZ362</f>
        <v>0</v>
      </c>
      <c r="AQ77" s="493">
        <f>'[2]2.1_RebasedTargets_Volume'!BA362</f>
        <v>0</v>
      </c>
      <c r="AR77" s="493">
        <f>'[2]2.1_RebasedTargets_Volume'!BB362</f>
        <v>0</v>
      </c>
      <c r="AS77" s="493">
        <f>'[2]2.1_RebasedTargets_Volume'!BC362</f>
        <v>0</v>
      </c>
      <c r="AT77" s="494">
        <f>'[2]2.1_RebasedTargets_Volume'!BD362</f>
        <v>0</v>
      </c>
      <c r="AU77" s="482"/>
      <c r="AV77" s="493">
        <f>'[2]2.1_RebasedTargets_Volume'!BF362</f>
        <v>0</v>
      </c>
      <c r="AW77" s="493">
        <f>'[2]2.1_RebasedTargets_Volume'!BG362</f>
        <v>0</v>
      </c>
      <c r="AX77" s="493">
        <f>'[2]2.1_RebasedTargets_Volume'!BH362</f>
        <v>0</v>
      </c>
      <c r="AY77" s="493">
        <f>'[2]2.1_RebasedTargets_Volume'!BI362</f>
        <v>0</v>
      </c>
      <c r="AZ77" s="493">
        <f>'[2]2.1_RebasedTargets_Volume'!BJ362</f>
        <v>0</v>
      </c>
      <c r="BA77" s="494">
        <f>'[2]2.1_RebasedTargets_Volume'!BK362</f>
        <v>0</v>
      </c>
      <c r="BB77" s="482"/>
      <c r="BC77" s="493">
        <f>'[2]2.1_RebasedTargets_Volume'!BM362</f>
        <v>0</v>
      </c>
      <c r="BD77" s="493">
        <f>'[2]2.1_RebasedTargets_Volume'!BN362</f>
        <v>0</v>
      </c>
      <c r="BE77" s="493">
        <f>'[2]2.1_RebasedTargets_Volume'!BO362</f>
        <v>0</v>
      </c>
      <c r="BF77" s="493">
        <f>'[2]2.1_RebasedTargets_Volume'!BP362</f>
        <v>0</v>
      </c>
      <c r="BG77" s="493">
        <f>'[2]2.1_RebasedTargets_Volume'!BQ362</f>
        <v>0</v>
      </c>
      <c r="BH77" s="494">
        <f>'[2]2.1_RebasedTargets_Volume'!BR362</f>
        <v>0</v>
      </c>
    </row>
    <row r="78" spans="1:60" ht="25.5" x14ac:dyDescent="0.35">
      <c r="A78" s="495" t="s">
        <v>20</v>
      </c>
      <c r="B78" s="476">
        <v>21</v>
      </c>
      <c r="C78" s="477" t="s">
        <v>55</v>
      </c>
      <c r="D78" s="478" t="s">
        <v>39</v>
      </c>
      <c r="E78" s="496" t="s">
        <v>31</v>
      </c>
      <c r="F78" s="480">
        <f>'[2]2.1_RebasedTargets_Volume'!I363</f>
        <v>44</v>
      </c>
      <c r="G78" s="480">
        <f>'[2]2.1_RebasedTargets_Volume'!J363</f>
        <v>21</v>
      </c>
      <c r="H78" s="480">
        <f>'[2]2.1_RebasedTargets_Volume'!K363</f>
        <v>4</v>
      </c>
      <c r="I78" s="480">
        <f>'[2]2.1_RebasedTargets_Volume'!L363</f>
        <v>2</v>
      </c>
      <c r="J78" s="480">
        <f>'[2]2.1_RebasedTargets_Volume'!M363</f>
        <v>4</v>
      </c>
      <c r="K78" s="481">
        <f>'[2]2.1_RebasedTargets_Volume'!N363</f>
        <v>13</v>
      </c>
      <c r="M78" s="480">
        <f>'[2]2.1_RebasedTargets_Volume'!S363</f>
        <v>45</v>
      </c>
      <c r="N78" s="480">
        <f>'[2]2.1_RebasedTargets_Volume'!T363</f>
        <v>23</v>
      </c>
      <c r="O78" s="480">
        <f>'[2]2.1_RebasedTargets_Volume'!U363</f>
        <v>11</v>
      </c>
      <c r="P78" s="480">
        <f>'[2]2.1_RebasedTargets_Volume'!V363</f>
        <v>2</v>
      </c>
      <c r="Q78" s="480">
        <f>'[2]2.1_RebasedTargets_Volume'!W363</f>
        <v>0</v>
      </c>
      <c r="R78" s="481">
        <f>'[2]2.1_RebasedTargets_Volume'!X363</f>
        <v>9</v>
      </c>
      <c r="T78" s="480">
        <f>'[2]2.1_RebasedTargets_Volume'!AC363</f>
        <v>45</v>
      </c>
      <c r="U78" s="480">
        <f>'[2]2.1_RebasedTargets_Volume'!AD363</f>
        <v>17</v>
      </c>
      <c r="V78" s="480">
        <f>'[2]2.1_RebasedTargets_Volume'!AE363</f>
        <v>9</v>
      </c>
      <c r="W78" s="480">
        <f>'[2]2.1_RebasedTargets_Volume'!AF363</f>
        <v>2</v>
      </c>
      <c r="X78" s="480">
        <f>'[2]2.1_RebasedTargets_Volume'!AG363</f>
        <v>0</v>
      </c>
      <c r="Y78" s="481">
        <f>'[2]2.1_RebasedTargets_Volume'!AH363</f>
        <v>17</v>
      </c>
      <c r="AA78" s="480">
        <f>'[2]2.1_RebasedTargets_Volume'!AK363</f>
        <v>8</v>
      </c>
      <c r="AB78" s="480">
        <f>'[2]2.1_RebasedTargets_Volume'!AL363</f>
        <v>0</v>
      </c>
      <c r="AC78" s="480">
        <f>'[2]2.1_RebasedTargets_Volume'!AM363</f>
        <v>0</v>
      </c>
      <c r="AD78" s="480">
        <f>'[2]2.1_RebasedTargets_Volume'!AN363</f>
        <v>0</v>
      </c>
      <c r="AE78" s="480">
        <f>'[2]2.1_RebasedTargets_Volume'!AO363</f>
        <v>0</v>
      </c>
      <c r="AF78" s="481">
        <f>'[2]2.1_RebasedTargets_Volume'!AP363</f>
        <v>-8</v>
      </c>
      <c r="AG78" s="482"/>
      <c r="AH78" s="480">
        <f>'[2]2.1_RebasedTargets_Volume'!AR363</f>
        <v>8</v>
      </c>
      <c r="AI78" s="480">
        <f>'[2]2.1_RebasedTargets_Volume'!AS363</f>
        <v>0</v>
      </c>
      <c r="AJ78" s="480">
        <f>'[2]2.1_RebasedTargets_Volume'!AT363</f>
        <v>0</v>
      </c>
      <c r="AK78" s="480">
        <f>'[2]2.1_RebasedTargets_Volume'!AU363</f>
        <v>0</v>
      </c>
      <c r="AL78" s="480">
        <f>'[2]2.1_RebasedTargets_Volume'!AV363</f>
        <v>0</v>
      </c>
      <c r="AM78" s="481">
        <f>'[2]2.1_RebasedTargets_Volume'!AW363</f>
        <v>-8</v>
      </c>
      <c r="AN78" s="482"/>
      <c r="AO78" s="480">
        <f>'[2]2.1_RebasedTargets_Volume'!AY363</f>
        <v>0</v>
      </c>
      <c r="AP78" s="480">
        <f>'[2]2.1_RebasedTargets_Volume'!AZ363</f>
        <v>0</v>
      </c>
      <c r="AQ78" s="480">
        <f>'[2]2.1_RebasedTargets_Volume'!BA363</f>
        <v>0</v>
      </c>
      <c r="AR78" s="480">
        <f>'[2]2.1_RebasedTargets_Volume'!BB363</f>
        <v>0</v>
      </c>
      <c r="AS78" s="480">
        <f>'[2]2.1_RebasedTargets_Volume'!BC363</f>
        <v>0</v>
      </c>
      <c r="AT78" s="481">
        <f>'[2]2.1_RebasedTargets_Volume'!BD363</f>
        <v>0</v>
      </c>
      <c r="AU78" s="482"/>
      <c r="AV78" s="480">
        <f>'[2]2.1_RebasedTargets_Volume'!BF363</f>
        <v>0</v>
      </c>
      <c r="AW78" s="480">
        <f>'[2]2.1_RebasedTargets_Volume'!BG363</f>
        <v>0</v>
      </c>
      <c r="AX78" s="480">
        <f>'[2]2.1_RebasedTargets_Volume'!BH363</f>
        <v>0</v>
      </c>
      <c r="AY78" s="480">
        <f>'[2]2.1_RebasedTargets_Volume'!BI363</f>
        <v>0</v>
      </c>
      <c r="AZ78" s="480">
        <f>'[2]2.1_RebasedTargets_Volume'!BJ363</f>
        <v>0</v>
      </c>
      <c r="BA78" s="481">
        <f>'[2]2.1_RebasedTargets_Volume'!BK363</f>
        <v>0</v>
      </c>
      <c r="BB78" s="482"/>
      <c r="BC78" s="480">
        <f>'[2]2.1_RebasedTargets_Volume'!BM363</f>
        <v>0</v>
      </c>
      <c r="BD78" s="480">
        <f>'[2]2.1_RebasedTargets_Volume'!BN363</f>
        <v>0</v>
      </c>
      <c r="BE78" s="480">
        <f>'[2]2.1_RebasedTargets_Volume'!BO363</f>
        <v>0</v>
      </c>
      <c r="BF78" s="480">
        <f>'[2]2.1_RebasedTargets_Volume'!BP363</f>
        <v>0</v>
      </c>
      <c r="BG78" s="480">
        <f>'[2]2.1_RebasedTargets_Volume'!BQ363</f>
        <v>0</v>
      </c>
      <c r="BH78" s="481">
        <f>'[2]2.1_RebasedTargets_Volume'!BR363</f>
        <v>0</v>
      </c>
    </row>
    <row r="79" spans="1:60" ht="13.15" x14ac:dyDescent="0.35">
      <c r="A79" s="483"/>
      <c r="B79" s="484"/>
      <c r="C79" s="485"/>
      <c r="D79" s="486"/>
      <c r="E79" s="479" t="s">
        <v>32</v>
      </c>
      <c r="F79" s="487">
        <f>'[2]2.1_RebasedTargets_Volume'!I364</f>
        <v>13</v>
      </c>
      <c r="G79" s="487">
        <f>'[2]2.1_RebasedTargets_Volume'!J364</f>
        <v>11</v>
      </c>
      <c r="H79" s="487">
        <f>'[2]2.1_RebasedTargets_Volume'!K364</f>
        <v>0</v>
      </c>
      <c r="I79" s="487">
        <f>'[2]2.1_RebasedTargets_Volume'!L364</f>
        <v>2</v>
      </c>
      <c r="J79" s="487">
        <f>'[2]2.1_RebasedTargets_Volume'!M364</f>
        <v>0</v>
      </c>
      <c r="K79" s="488">
        <f>'[2]2.1_RebasedTargets_Volume'!N364</f>
        <v>0</v>
      </c>
      <c r="M79" s="487">
        <f>'[2]2.1_RebasedTargets_Volume'!S364</f>
        <v>8</v>
      </c>
      <c r="N79" s="487">
        <f>'[2]2.1_RebasedTargets_Volume'!T364</f>
        <v>3</v>
      </c>
      <c r="O79" s="487">
        <f>'[2]2.1_RebasedTargets_Volume'!U364</f>
        <v>1</v>
      </c>
      <c r="P79" s="487">
        <f>'[2]2.1_RebasedTargets_Volume'!V364</f>
        <v>1</v>
      </c>
      <c r="Q79" s="487">
        <f>'[2]2.1_RebasedTargets_Volume'!W364</f>
        <v>2</v>
      </c>
      <c r="R79" s="488">
        <f>'[2]2.1_RebasedTargets_Volume'!X364</f>
        <v>1</v>
      </c>
      <c r="T79" s="487">
        <f>'[2]2.1_RebasedTargets_Volume'!AC364</f>
        <v>8</v>
      </c>
      <c r="U79" s="487">
        <f>'[2]2.1_RebasedTargets_Volume'!AD364</f>
        <v>2</v>
      </c>
      <c r="V79" s="487">
        <f>'[2]2.1_RebasedTargets_Volume'!AE364</f>
        <v>1</v>
      </c>
      <c r="W79" s="487">
        <f>'[2]2.1_RebasedTargets_Volume'!AF364</f>
        <v>1</v>
      </c>
      <c r="X79" s="487">
        <f>'[2]2.1_RebasedTargets_Volume'!AG364</f>
        <v>2</v>
      </c>
      <c r="Y79" s="488">
        <f>'[2]2.1_RebasedTargets_Volume'!AH364</f>
        <v>2</v>
      </c>
      <c r="AA79" s="487">
        <f>'[2]2.1_RebasedTargets_Volume'!AK364</f>
        <v>1</v>
      </c>
      <c r="AB79" s="487">
        <f>'[2]2.1_RebasedTargets_Volume'!AL364</f>
        <v>0</v>
      </c>
      <c r="AC79" s="487">
        <f>'[2]2.1_RebasedTargets_Volume'!AM364</f>
        <v>0</v>
      </c>
      <c r="AD79" s="487">
        <f>'[2]2.1_RebasedTargets_Volume'!AN364</f>
        <v>0</v>
      </c>
      <c r="AE79" s="487">
        <f>'[2]2.1_RebasedTargets_Volume'!AO364</f>
        <v>0</v>
      </c>
      <c r="AF79" s="488">
        <f>'[2]2.1_RebasedTargets_Volume'!AP364</f>
        <v>-1</v>
      </c>
      <c r="AG79" s="482"/>
      <c r="AH79" s="487">
        <f>'[2]2.1_RebasedTargets_Volume'!AR364</f>
        <v>1</v>
      </c>
      <c r="AI79" s="487">
        <f>'[2]2.1_RebasedTargets_Volume'!AS364</f>
        <v>0</v>
      </c>
      <c r="AJ79" s="487">
        <f>'[2]2.1_RebasedTargets_Volume'!AT364</f>
        <v>0</v>
      </c>
      <c r="AK79" s="487">
        <f>'[2]2.1_RebasedTargets_Volume'!AU364</f>
        <v>0</v>
      </c>
      <c r="AL79" s="487">
        <f>'[2]2.1_RebasedTargets_Volume'!AV364</f>
        <v>0</v>
      </c>
      <c r="AM79" s="488">
        <f>'[2]2.1_RebasedTargets_Volume'!AW364</f>
        <v>-1</v>
      </c>
      <c r="AN79" s="482"/>
      <c r="AO79" s="487">
        <f>'[2]2.1_RebasedTargets_Volume'!AY364</f>
        <v>0</v>
      </c>
      <c r="AP79" s="487">
        <f>'[2]2.1_RebasedTargets_Volume'!AZ364</f>
        <v>0</v>
      </c>
      <c r="AQ79" s="487">
        <f>'[2]2.1_RebasedTargets_Volume'!BA364</f>
        <v>0</v>
      </c>
      <c r="AR79" s="487">
        <f>'[2]2.1_RebasedTargets_Volume'!BB364</f>
        <v>0</v>
      </c>
      <c r="AS79" s="487">
        <f>'[2]2.1_RebasedTargets_Volume'!BC364</f>
        <v>0</v>
      </c>
      <c r="AT79" s="488">
        <f>'[2]2.1_RebasedTargets_Volume'!BD364</f>
        <v>0</v>
      </c>
      <c r="AU79" s="482"/>
      <c r="AV79" s="487">
        <f>'[2]2.1_RebasedTargets_Volume'!BF364</f>
        <v>0</v>
      </c>
      <c r="AW79" s="487">
        <f>'[2]2.1_RebasedTargets_Volume'!BG364</f>
        <v>0</v>
      </c>
      <c r="AX79" s="487">
        <f>'[2]2.1_RebasedTargets_Volume'!BH364</f>
        <v>0</v>
      </c>
      <c r="AY79" s="487">
        <f>'[2]2.1_RebasedTargets_Volume'!BI364</f>
        <v>0</v>
      </c>
      <c r="AZ79" s="487">
        <f>'[2]2.1_RebasedTargets_Volume'!BJ364</f>
        <v>0</v>
      </c>
      <c r="BA79" s="488">
        <f>'[2]2.1_RebasedTargets_Volume'!BK364</f>
        <v>0</v>
      </c>
      <c r="BB79" s="482"/>
      <c r="BC79" s="487">
        <f>'[2]2.1_RebasedTargets_Volume'!BM364</f>
        <v>0</v>
      </c>
      <c r="BD79" s="487">
        <f>'[2]2.1_RebasedTargets_Volume'!BN364</f>
        <v>0</v>
      </c>
      <c r="BE79" s="487">
        <f>'[2]2.1_RebasedTargets_Volume'!BO364</f>
        <v>0</v>
      </c>
      <c r="BF79" s="487">
        <f>'[2]2.1_RebasedTargets_Volume'!BP364</f>
        <v>0</v>
      </c>
      <c r="BG79" s="487">
        <f>'[2]2.1_RebasedTargets_Volume'!BQ364</f>
        <v>0</v>
      </c>
      <c r="BH79" s="488">
        <f>'[2]2.1_RebasedTargets_Volume'!BR364</f>
        <v>0</v>
      </c>
    </row>
    <row r="80" spans="1:60" ht="13.15" x14ac:dyDescent="0.35">
      <c r="A80" s="483"/>
      <c r="B80" s="484"/>
      <c r="C80" s="485"/>
      <c r="D80" s="486"/>
      <c r="E80" s="479" t="s">
        <v>33</v>
      </c>
      <c r="F80" s="487">
        <f>'[2]2.1_RebasedTargets_Volume'!I365</f>
        <v>3</v>
      </c>
      <c r="G80" s="487">
        <f>'[2]2.1_RebasedTargets_Volume'!J365</f>
        <v>0</v>
      </c>
      <c r="H80" s="487">
        <f>'[2]2.1_RebasedTargets_Volume'!K365</f>
        <v>0</v>
      </c>
      <c r="I80" s="487">
        <f>'[2]2.1_RebasedTargets_Volume'!L365</f>
        <v>2</v>
      </c>
      <c r="J80" s="487">
        <f>'[2]2.1_RebasedTargets_Volume'!M365</f>
        <v>0</v>
      </c>
      <c r="K80" s="488">
        <f>'[2]2.1_RebasedTargets_Volume'!N365</f>
        <v>1</v>
      </c>
      <c r="M80" s="487">
        <f>'[2]2.1_RebasedTargets_Volume'!S365</f>
        <v>3</v>
      </c>
      <c r="N80" s="487">
        <f>'[2]2.1_RebasedTargets_Volume'!T365</f>
        <v>0</v>
      </c>
      <c r="O80" s="487">
        <f>'[2]2.1_RebasedTargets_Volume'!U365</f>
        <v>0</v>
      </c>
      <c r="P80" s="487">
        <f>'[2]2.1_RebasedTargets_Volume'!V365</f>
        <v>0</v>
      </c>
      <c r="Q80" s="487">
        <f>'[2]2.1_RebasedTargets_Volume'!W365</f>
        <v>0</v>
      </c>
      <c r="R80" s="488">
        <f>'[2]2.1_RebasedTargets_Volume'!X365</f>
        <v>3</v>
      </c>
      <c r="T80" s="487">
        <f>'[2]2.1_RebasedTargets_Volume'!AC365</f>
        <v>3</v>
      </c>
      <c r="U80" s="487">
        <f>'[2]2.1_RebasedTargets_Volume'!AD365</f>
        <v>0</v>
      </c>
      <c r="V80" s="487">
        <f>'[2]2.1_RebasedTargets_Volume'!AE365</f>
        <v>0</v>
      </c>
      <c r="W80" s="487">
        <f>'[2]2.1_RebasedTargets_Volume'!AF365</f>
        <v>0</v>
      </c>
      <c r="X80" s="487">
        <f>'[2]2.1_RebasedTargets_Volume'!AG365</f>
        <v>0</v>
      </c>
      <c r="Y80" s="488">
        <f>'[2]2.1_RebasedTargets_Volume'!AH365</f>
        <v>3</v>
      </c>
      <c r="AA80" s="487">
        <f>'[2]2.1_RebasedTargets_Volume'!AK365</f>
        <v>0</v>
      </c>
      <c r="AB80" s="487">
        <f>'[2]2.1_RebasedTargets_Volume'!AL365</f>
        <v>0</v>
      </c>
      <c r="AC80" s="487">
        <f>'[2]2.1_RebasedTargets_Volume'!AM365</f>
        <v>0</v>
      </c>
      <c r="AD80" s="487">
        <f>'[2]2.1_RebasedTargets_Volume'!AN365</f>
        <v>0</v>
      </c>
      <c r="AE80" s="487">
        <f>'[2]2.1_RebasedTargets_Volume'!AO365</f>
        <v>0</v>
      </c>
      <c r="AF80" s="488">
        <f>'[2]2.1_RebasedTargets_Volume'!AP365</f>
        <v>0</v>
      </c>
      <c r="AG80" s="482"/>
      <c r="AH80" s="487">
        <f>'[2]2.1_RebasedTargets_Volume'!AR365</f>
        <v>0</v>
      </c>
      <c r="AI80" s="487">
        <f>'[2]2.1_RebasedTargets_Volume'!AS365</f>
        <v>0</v>
      </c>
      <c r="AJ80" s="487">
        <f>'[2]2.1_RebasedTargets_Volume'!AT365</f>
        <v>0</v>
      </c>
      <c r="AK80" s="487">
        <f>'[2]2.1_RebasedTargets_Volume'!AU365</f>
        <v>0</v>
      </c>
      <c r="AL80" s="487">
        <f>'[2]2.1_RebasedTargets_Volume'!AV365</f>
        <v>0</v>
      </c>
      <c r="AM80" s="488">
        <f>'[2]2.1_RebasedTargets_Volume'!AW365</f>
        <v>0</v>
      </c>
      <c r="AN80" s="482"/>
      <c r="AO80" s="487">
        <f>'[2]2.1_RebasedTargets_Volume'!AY365</f>
        <v>0</v>
      </c>
      <c r="AP80" s="487">
        <f>'[2]2.1_RebasedTargets_Volume'!AZ365</f>
        <v>0</v>
      </c>
      <c r="AQ80" s="487">
        <f>'[2]2.1_RebasedTargets_Volume'!BA365</f>
        <v>0</v>
      </c>
      <c r="AR80" s="487">
        <f>'[2]2.1_RebasedTargets_Volume'!BB365</f>
        <v>0</v>
      </c>
      <c r="AS80" s="487">
        <f>'[2]2.1_RebasedTargets_Volume'!BC365</f>
        <v>0</v>
      </c>
      <c r="AT80" s="488">
        <f>'[2]2.1_RebasedTargets_Volume'!BD365</f>
        <v>0</v>
      </c>
      <c r="AU80" s="482"/>
      <c r="AV80" s="487">
        <f>'[2]2.1_RebasedTargets_Volume'!BF365</f>
        <v>0</v>
      </c>
      <c r="AW80" s="487">
        <f>'[2]2.1_RebasedTargets_Volume'!BG365</f>
        <v>0</v>
      </c>
      <c r="AX80" s="487">
        <f>'[2]2.1_RebasedTargets_Volume'!BH365</f>
        <v>0</v>
      </c>
      <c r="AY80" s="487">
        <f>'[2]2.1_RebasedTargets_Volume'!BI365</f>
        <v>0</v>
      </c>
      <c r="AZ80" s="487">
        <f>'[2]2.1_RebasedTargets_Volume'!BJ365</f>
        <v>0</v>
      </c>
      <c r="BA80" s="488">
        <f>'[2]2.1_RebasedTargets_Volume'!BK365</f>
        <v>0</v>
      </c>
      <c r="BB80" s="482"/>
      <c r="BC80" s="487">
        <f>'[2]2.1_RebasedTargets_Volume'!BM365</f>
        <v>0</v>
      </c>
      <c r="BD80" s="487">
        <f>'[2]2.1_RebasedTargets_Volume'!BN365</f>
        <v>0</v>
      </c>
      <c r="BE80" s="487">
        <f>'[2]2.1_RebasedTargets_Volume'!BO365</f>
        <v>0</v>
      </c>
      <c r="BF80" s="487">
        <f>'[2]2.1_RebasedTargets_Volume'!BP365</f>
        <v>0</v>
      </c>
      <c r="BG80" s="487">
        <f>'[2]2.1_RebasedTargets_Volume'!BQ365</f>
        <v>0</v>
      </c>
      <c r="BH80" s="488">
        <f>'[2]2.1_RebasedTargets_Volume'!BR365</f>
        <v>0</v>
      </c>
    </row>
    <row r="81" spans="1:60" ht="13.5" thickBot="1" x14ac:dyDescent="0.4">
      <c r="A81" s="483"/>
      <c r="B81" s="489"/>
      <c r="C81" s="490"/>
      <c r="D81" s="491"/>
      <c r="E81" s="492" t="s">
        <v>34</v>
      </c>
      <c r="F81" s="493">
        <f>'[2]2.1_RebasedTargets_Volume'!I366</f>
        <v>62</v>
      </c>
      <c r="G81" s="493">
        <f>'[2]2.1_RebasedTargets_Volume'!J366</f>
        <v>31</v>
      </c>
      <c r="H81" s="493">
        <f>'[2]2.1_RebasedTargets_Volume'!K366</f>
        <v>11</v>
      </c>
      <c r="I81" s="493">
        <f>'[2]2.1_RebasedTargets_Volume'!L366</f>
        <v>15</v>
      </c>
      <c r="J81" s="493">
        <f>'[2]2.1_RebasedTargets_Volume'!M366</f>
        <v>2</v>
      </c>
      <c r="K81" s="494">
        <f>'[2]2.1_RebasedTargets_Volume'!N366</f>
        <v>3</v>
      </c>
      <c r="M81" s="493">
        <f>'[2]2.1_RebasedTargets_Volume'!S366</f>
        <v>66</v>
      </c>
      <c r="N81" s="493">
        <f>'[2]2.1_RebasedTargets_Volume'!T366</f>
        <v>25</v>
      </c>
      <c r="O81" s="493">
        <f>'[2]2.1_RebasedTargets_Volume'!U366</f>
        <v>10</v>
      </c>
      <c r="P81" s="493">
        <f>'[2]2.1_RebasedTargets_Volume'!V366</f>
        <v>2</v>
      </c>
      <c r="Q81" s="493">
        <f>'[2]2.1_RebasedTargets_Volume'!W366</f>
        <v>10</v>
      </c>
      <c r="R81" s="494">
        <f>'[2]2.1_RebasedTargets_Volume'!X366</f>
        <v>19</v>
      </c>
      <c r="T81" s="493">
        <f>'[2]2.1_RebasedTargets_Volume'!AC366</f>
        <v>66</v>
      </c>
      <c r="U81" s="493">
        <f>'[2]2.1_RebasedTargets_Volume'!AD366</f>
        <v>15</v>
      </c>
      <c r="V81" s="493">
        <f>'[2]2.1_RebasedTargets_Volume'!AE366</f>
        <v>10</v>
      </c>
      <c r="W81" s="493">
        <f>'[2]2.1_RebasedTargets_Volume'!AF366</f>
        <v>2</v>
      </c>
      <c r="X81" s="493">
        <f>'[2]2.1_RebasedTargets_Volume'!AG366</f>
        <v>10</v>
      </c>
      <c r="Y81" s="494">
        <f>'[2]2.1_RebasedTargets_Volume'!AH366</f>
        <v>29</v>
      </c>
      <c r="AA81" s="493">
        <f>'[2]2.1_RebasedTargets_Volume'!AK366</f>
        <v>10</v>
      </c>
      <c r="AB81" s="493">
        <f>'[2]2.1_RebasedTargets_Volume'!AL366</f>
        <v>0</v>
      </c>
      <c r="AC81" s="493">
        <f>'[2]2.1_RebasedTargets_Volume'!AM366</f>
        <v>0</v>
      </c>
      <c r="AD81" s="493">
        <f>'[2]2.1_RebasedTargets_Volume'!AN366</f>
        <v>0</v>
      </c>
      <c r="AE81" s="493">
        <f>'[2]2.1_RebasedTargets_Volume'!AO366</f>
        <v>0</v>
      </c>
      <c r="AF81" s="494">
        <f>'[2]2.1_RebasedTargets_Volume'!AP366</f>
        <v>-10</v>
      </c>
      <c r="AG81" s="482"/>
      <c r="AH81" s="493">
        <f>'[2]2.1_RebasedTargets_Volume'!AR366</f>
        <v>10</v>
      </c>
      <c r="AI81" s="493">
        <f>'[2]2.1_RebasedTargets_Volume'!AS366</f>
        <v>0</v>
      </c>
      <c r="AJ81" s="493">
        <f>'[2]2.1_RebasedTargets_Volume'!AT366</f>
        <v>0</v>
      </c>
      <c r="AK81" s="493">
        <f>'[2]2.1_RebasedTargets_Volume'!AU366</f>
        <v>0</v>
      </c>
      <c r="AL81" s="493">
        <f>'[2]2.1_RebasedTargets_Volume'!AV366</f>
        <v>0</v>
      </c>
      <c r="AM81" s="494">
        <f>'[2]2.1_RebasedTargets_Volume'!AW366</f>
        <v>-10</v>
      </c>
      <c r="AN81" s="482"/>
      <c r="AO81" s="493">
        <f>'[2]2.1_RebasedTargets_Volume'!AY366</f>
        <v>0</v>
      </c>
      <c r="AP81" s="493">
        <f>'[2]2.1_RebasedTargets_Volume'!AZ366</f>
        <v>0</v>
      </c>
      <c r="AQ81" s="493">
        <f>'[2]2.1_RebasedTargets_Volume'!BA366</f>
        <v>0</v>
      </c>
      <c r="AR81" s="493">
        <f>'[2]2.1_RebasedTargets_Volume'!BB366</f>
        <v>0</v>
      </c>
      <c r="AS81" s="493">
        <f>'[2]2.1_RebasedTargets_Volume'!BC366</f>
        <v>0</v>
      </c>
      <c r="AT81" s="494">
        <f>'[2]2.1_RebasedTargets_Volume'!BD366</f>
        <v>0</v>
      </c>
      <c r="AU81" s="482"/>
      <c r="AV81" s="493">
        <f>'[2]2.1_RebasedTargets_Volume'!BF366</f>
        <v>0</v>
      </c>
      <c r="AW81" s="493">
        <f>'[2]2.1_RebasedTargets_Volume'!BG366</f>
        <v>0</v>
      </c>
      <c r="AX81" s="493">
        <f>'[2]2.1_RebasedTargets_Volume'!BH366</f>
        <v>0</v>
      </c>
      <c r="AY81" s="493">
        <f>'[2]2.1_RebasedTargets_Volume'!BI366</f>
        <v>0</v>
      </c>
      <c r="AZ81" s="493">
        <f>'[2]2.1_RebasedTargets_Volume'!BJ366</f>
        <v>0</v>
      </c>
      <c r="BA81" s="494">
        <f>'[2]2.1_RebasedTargets_Volume'!BK366</f>
        <v>0</v>
      </c>
      <c r="BB81" s="482"/>
      <c r="BC81" s="493">
        <f>'[2]2.1_RebasedTargets_Volume'!BM366</f>
        <v>0</v>
      </c>
      <c r="BD81" s="493">
        <f>'[2]2.1_RebasedTargets_Volume'!BN366</f>
        <v>0</v>
      </c>
      <c r="BE81" s="493">
        <f>'[2]2.1_RebasedTargets_Volume'!BO366</f>
        <v>0</v>
      </c>
      <c r="BF81" s="493">
        <f>'[2]2.1_RebasedTargets_Volume'!BP366</f>
        <v>0</v>
      </c>
      <c r="BG81" s="493">
        <f>'[2]2.1_RebasedTargets_Volume'!BQ366</f>
        <v>0</v>
      </c>
      <c r="BH81" s="494">
        <f>'[2]2.1_RebasedTargets_Volume'!BR366</f>
        <v>0</v>
      </c>
    </row>
    <row r="82" spans="1:60" ht="25.5" x14ac:dyDescent="0.35">
      <c r="A82" s="495" t="s">
        <v>20</v>
      </c>
      <c r="B82" s="476">
        <v>22</v>
      </c>
      <c r="C82" s="477" t="s">
        <v>15</v>
      </c>
      <c r="D82" s="478" t="s">
        <v>38</v>
      </c>
      <c r="E82" s="496" t="s">
        <v>31</v>
      </c>
      <c r="F82" s="480">
        <f>'[2]2.1_RebasedTargets_Volume'!I367</f>
        <v>3</v>
      </c>
      <c r="G82" s="480">
        <f>'[2]2.1_RebasedTargets_Volume'!J367</f>
        <v>1</v>
      </c>
      <c r="H82" s="480">
        <f>'[2]2.1_RebasedTargets_Volume'!K367</f>
        <v>0</v>
      </c>
      <c r="I82" s="480">
        <f>'[2]2.1_RebasedTargets_Volume'!L367</f>
        <v>0</v>
      </c>
      <c r="J82" s="480">
        <f>'[2]2.1_RebasedTargets_Volume'!M367</f>
        <v>0</v>
      </c>
      <c r="K82" s="481">
        <f>'[2]2.1_RebasedTargets_Volume'!N367</f>
        <v>2</v>
      </c>
      <c r="M82" s="480">
        <f>'[2]2.1_RebasedTargets_Volume'!S367</f>
        <v>2</v>
      </c>
      <c r="N82" s="480">
        <f>'[2]2.1_RebasedTargets_Volume'!T367</f>
        <v>2</v>
      </c>
      <c r="O82" s="480">
        <f>'[2]2.1_RebasedTargets_Volume'!U367</f>
        <v>0</v>
      </c>
      <c r="P82" s="480">
        <f>'[2]2.1_RebasedTargets_Volume'!V367</f>
        <v>0</v>
      </c>
      <c r="Q82" s="480">
        <f>'[2]2.1_RebasedTargets_Volume'!W367</f>
        <v>0</v>
      </c>
      <c r="R82" s="481">
        <f>'[2]2.1_RebasedTargets_Volume'!X367</f>
        <v>0</v>
      </c>
      <c r="T82" s="480">
        <f>'[2]2.1_RebasedTargets_Volume'!AC367</f>
        <v>2</v>
      </c>
      <c r="U82" s="480">
        <f>'[2]2.1_RebasedTargets_Volume'!AD367</f>
        <v>0</v>
      </c>
      <c r="V82" s="480">
        <f>'[2]2.1_RebasedTargets_Volume'!AE367</f>
        <v>0</v>
      </c>
      <c r="W82" s="480">
        <f>'[2]2.1_RebasedTargets_Volume'!AF367</f>
        <v>0</v>
      </c>
      <c r="X82" s="480">
        <f>'[2]2.1_RebasedTargets_Volume'!AG367</f>
        <v>1</v>
      </c>
      <c r="Y82" s="481">
        <f>'[2]2.1_RebasedTargets_Volume'!AH367</f>
        <v>1</v>
      </c>
      <c r="AA82" s="480">
        <f>'[2]2.1_RebasedTargets_Volume'!AK367</f>
        <v>2</v>
      </c>
      <c r="AB82" s="480">
        <f>'[2]2.1_RebasedTargets_Volume'!AL367</f>
        <v>0</v>
      </c>
      <c r="AC82" s="480">
        <f>'[2]2.1_RebasedTargets_Volume'!AM367</f>
        <v>0</v>
      </c>
      <c r="AD82" s="480">
        <f>'[2]2.1_RebasedTargets_Volume'!AN367</f>
        <v>0</v>
      </c>
      <c r="AE82" s="480">
        <f>'[2]2.1_RebasedTargets_Volume'!AO367</f>
        <v>-1</v>
      </c>
      <c r="AF82" s="481">
        <f>'[2]2.1_RebasedTargets_Volume'!AP367</f>
        <v>-1</v>
      </c>
      <c r="AG82" s="482"/>
      <c r="AH82" s="480">
        <f>'[2]2.1_RebasedTargets_Volume'!AR367</f>
        <v>2</v>
      </c>
      <c r="AI82" s="480">
        <f>'[2]2.1_RebasedTargets_Volume'!AS367</f>
        <v>0</v>
      </c>
      <c r="AJ82" s="480">
        <f>'[2]2.1_RebasedTargets_Volume'!AT367</f>
        <v>0</v>
      </c>
      <c r="AK82" s="480">
        <f>'[2]2.1_RebasedTargets_Volume'!AU367</f>
        <v>0</v>
      </c>
      <c r="AL82" s="480">
        <f>'[2]2.1_RebasedTargets_Volume'!AV367</f>
        <v>-1</v>
      </c>
      <c r="AM82" s="481">
        <f>'[2]2.1_RebasedTargets_Volume'!AW367</f>
        <v>-1</v>
      </c>
      <c r="AN82" s="482"/>
      <c r="AO82" s="480">
        <f>'[2]2.1_RebasedTargets_Volume'!AY367</f>
        <v>0</v>
      </c>
      <c r="AP82" s="480">
        <f>'[2]2.1_RebasedTargets_Volume'!AZ367</f>
        <v>0</v>
      </c>
      <c r="AQ82" s="480">
        <f>'[2]2.1_RebasedTargets_Volume'!BA367</f>
        <v>0</v>
      </c>
      <c r="AR82" s="480">
        <f>'[2]2.1_RebasedTargets_Volume'!BB367</f>
        <v>0</v>
      </c>
      <c r="AS82" s="480">
        <f>'[2]2.1_RebasedTargets_Volume'!BC367</f>
        <v>0</v>
      </c>
      <c r="AT82" s="481">
        <f>'[2]2.1_RebasedTargets_Volume'!BD367</f>
        <v>0</v>
      </c>
      <c r="AU82" s="482"/>
      <c r="AV82" s="480">
        <f>'[2]2.1_RebasedTargets_Volume'!BF367</f>
        <v>0</v>
      </c>
      <c r="AW82" s="480">
        <f>'[2]2.1_RebasedTargets_Volume'!BG367</f>
        <v>0</v>
      </c>
      <c r="AX82" s="480">
        <f>'[2]2.1_RebasedTargets_Volume'!BH367</f>
        <v>0</v>
      </c>
      <c r="AY82" s="480">
        <f>'[2]2.1_RebasedTargets_Volume'!BI367</f>
        <v>0</v>
      </c>
      <c r="AZ82" s="480">
        <f>'[2]2.1_RebasedTargets_Volume'!BJ367</f>
        <v>0</v>
      </c>
      <c r="BA82" s="481">
        <f>'[2]2.1_RebasedTargets_Volume'!BK367</f>
        <v>0</v>
      </c>
      <c r="BB82" s="482"/>
      <c r="BC82" s="480">
        <f>'[2]2.1_RebasedTargets_Volume'!BM367</f>
        <v>0</v>
      </c>
      <c r="BD82" s="480">
        <f>'[2]2.1_RebasedTargets_Volume'!BN367</f>
        <v>0</v>
      </c>
      <c r="BE82" s="480">
        <f>'[2]2.1_RebasedTargets_Volume'!BO367</f>
        <v>0</v>
      </c>
      <c r="BF82" s="480">
        <f>'[2]2.1_RebasedTargets_Volume'!BP367</f>
        <v>0</v>
      </c>
      <c r="BG82" s="480">
        <f>'[2]2.1_RebasedTargets_Volume'!BQ367</f>
        <v>0</v>
      </c>
      <c r="BH82" s="481">
        <f>'[2]2.1_RebasedTargets_Volume'!BR367</f>
        <v>0</v>
      </c>
    </row>
    <row r="83" spans="1:60" ht="13.15" x14ac:dyDescent="0.35">
      <c r="A83" s="483"/>
      <c r="B83" s="484"/>
      <c r="C83" s="485"/>
      <c r="D83" s="486"/>
      <c r="E83" s="479" t="s">
        <v>32</v>
      </c>
      <c r="F83" s="487">
        <f>'[2]2.1_RebasedTargets_Volume'!I368</f>
        <v>1</v>
      </c>
      <c r="G83" s="487">
        <f>'[2]2.1_RebasedTargets_Volume'!J368</f>
        <v>0</v>
      </c>
      <c r="H83" s="487">
        <f>'[2]2.1_RebasedTargets_Volume'!K368</f>
        <v>0</v>
      </c>
      <c r="I83" s="487">
        <f>'[2]2.1_RebasedTargets_Volume'!L368</f>
        <v>0</v>
      </c>
      <c r="J83" s="487">
        <f>'[2]2.1_RebasedTargets_Volume'!M368</f>
        <v>0</v>
      </c>
      <c r="K83" s="488">
        <f>'[2]2.1_RebasedTargets_Volume'!N368</f>
        <v>1</v>
      </c>
      <c r="M83" s="487">
        <f>'[2]2.1_RebasedTargets_Volume'!S368</f>
        <v>1</v>
      </c>
      <c r="N83" s="487">
        <f>'[2]2.1_RebasedTargets_Volume'!T368</f>
        <v>1</v>
      </c>
      <c r="O83" s="487">
        <f>'[2]2.1_RebasedTargets_Volume'!U368</f>
        <v>0</v>
      </c>
      <c r="P83" s="487">
        <f>'[2]2.1_RebasedTargets_Volume'!V368</f>
        <v>0</v>
      </c>
      <c r="Q83" s="487">
        <f>'[2]2.1_RebasedTargets_Volume'!W368</f>
        <v>0</v>
      </c>
      <c r="R83" s="488">
        <f>'[2]2.1_RebasedTargets_Volume'!X368</f>
        <v>0</v>
      </c>
      <c r="T83" s="487">
        <f>'[2]2.1_RebasedTargets_Volume'!AC368</f>
        <v>1</v>
      </c>
      <c r="U83" s="487">
        <f>'[2]2.1_RebasedTargets_Volume'!AD368</f>
        <v>0</v>
      </c>
      <c r="V83" s="487">
        <f>'[2]2.1_RebasedTargets_Volume'!AE368</f>
        <v>0</v>
      </c>
      <c r="W83" s="487">
        <f>'[2]2.1_RebasedTargets_Volume'!AF368</f>
        <v>0</v>
      </c>
      <c r="X83" s="487">
        <f>'[2]2.1_RebasedTargets_Volume'!AG368</f>
        <v>0</v>
      </c>
      <c r="Y83" s="488">
        <f>'[2]2.1_RebasedTargets_Volume'!AH368</f>
        <v>1</v>
      </c>
      <c r="AA83" s="487">
        <f>'[2]2.1_RebasedTargets_Volume'!AK368</f>
        <v>1</v>
      </c>
      <c r="AB83" s="487">
        <f>'[2]2.1_RebasedTargets_Volume'!AL368</f>
        <v>0</v>
      </c>
      <c r="AC83" s="487">
        <f>'[2]2.1_RebasedTargets_Volume'!AM368</f>
        <v>0</v>
      </c>
      <c r="AD83" s="487">
        <f>'[2]2.1_RebasedTargets_Volume'!AN368</f>
        <v>0</v>
      </c>
      <c r="AE83" s="487">
        <f>'[2]2.1_RebasedTargets_Volume'!AO368</f>
        <v>0</v>
      </c>
      <c r="AF83" s="488">
        <f>'[2]2.1_RebasedTargets_Volume'!AP368</f>
        <v>-1</v>
      </c>
      <c r="AG83" s="482"/>
      <c r="AH83" s="487">
        <f>'[2]2.1_RebasedTargets_Volume'!AR368</f>
        <v>1</v>
      </c>
      <c r="AI83" s="487">
        <f>'[2]2.1_RebasedTargets_Volume'!AS368</f>
        <v>0</v>
      </c>
      <c r="AJ83" s="487">
        <f>'[2]2.1_RebasedTargets_Volume'!AT368</f>
        <v>0</v>
      </c>
      <c r="AK83" s="487">
        <f>'[2]2.1_RebasedTargets_Volume'!AU368</f>
        <v>0</v>
      </c>
      <c r="AL83" s="487">
        <f>'[2]2.1_RebasedTargets_Volume'!AV368</f>
        <v>0</v>
      </c>
      <c r="AM83" s="488">
        <f>'[2]2.1_RebasedTargets_Volume'!AW368</f>
        <v>-1</v>
      </c>
      <c r="AN83" s="482"/>
      <c r="AO83" s="487">
        <f>'[2]2.1_RebasedTargets_Volume'!AY368</f>
        <v>0</v>
      </c>
      <c r="AP83" s="487">
        <f>'[2]2.1_RebasedTargets_Volume'!AZ368</f>
        <v>0</v>
      </c>
      <c r="AQ83" s="487">
        <f>'[2]2.1_RebasedTargets_Volume'!BA368</f>
        <v>0</v>
      </c>
      <c r="AR83" s="487">
        <f>'[2]2.1_RebasedTargets_Volume'!BB368</f>
        <v>0</v>
      </c>
      <c r="AS83" s="487">
        <f>'[2]2.1_RebasedTargets_Volume'!BC368</f>
        <v>0</v>
      </c>
      <c r="AT83" s="488">
        <f>'[2]2.1_RebasedTargets_Volume'!BD368</f>
        <v>0</v>
      </c>
      <c r="AU83" s="482"/>
      <c r="AV83" s="487">
        <f>'[2]2.1_RebasedTargets_Volume'!BF368</f>
        <v>0</v>
      </c>
      <c r="AW83" s="487">
        <f>'[2]2.1_RebasedTargets_Volume'!BG368</f>
        <v>0</v>
      </c>
      <c r="AX83" s="487">
        <f>'[2]2.1_RebasedTargets_Volume'!BH368</f>
        <v>0</v>
      </c>
      <c r="AY83" s="487">
        <f>'[2]2.1_RebasedTargets_Volume'!BI368</f>
        <v>0</v>
      </c>
      <c r="AZ83" s="487">
        <f>'[2]2.1_RebasedTargets_Volume'!BJ368</f>
        <v>0</v>
      </c>
      <c r="BA83" s="488">
        <f>'[2]2.1_RebasedTargets_Volume'!BK368</f>
        <v>0</v>
      </c>
      <c r="BB83" s="482"/>
      <c r="BC83" s="487">
        <f>'[2]2.1_RebasedTargets_Volume'!BM368</f>
        <v>0</v>
      </c>
      <c r="BD83" s="487">
        <f>'[2]2.1_RebasedTargets_Volume'!BN368</f>
        <v>0</v>
      </c>
      <c r="BE83" s="487">
        <f>'[2]2.1_RebasedTargets_Volume'!BO368</f>
        <v>0</v>
      </c>
      <c r="BF83" s="487">
        <f>'[2]2.1_RebasedTargets_Volume'!BP368</f>
        <v>0</v>
      </c>
      <c r="BG83" s="487">
        <f>'[2]2.1_RebasedTargets_Volume'!BQ368</f>
        <v>0</v>
      </c>
      <c r="BH83" s="488">
        <f>'[2]2.1_RebasedTargets_Volume'!BR368</f>
        <v>0</v>
      </c>
    </row>
    <row r="84" spans="1:60" ht="13.15" x14ac:dyDescent="0.35">
      <c r="A84" s="483"/>
      <c r="B84" s="484"/>
      <c r="C84" s="485"/>
      <c r="D84" s="486"/>
      <c r="E84" s="479" t="s">
        <v>33</v>
      </c>
      <c r="F84" s="487">
        <f>'[2]2.1_RebasedTargets_Volume'!I369</f>
        <v>0</v>
      </c>
      <c r="G84" s="487">
        <f>'[2]2.1_RebasedTargets_Volume'!J369</f>
        <v>0</v>
      </c>
      <c r="H84" s="487">
        <f>'[2]2.1_RebasedTargets_Volume'!K369</f>
        <v>0</v>
      </c>
      <c r="I84" s="487">
        <f>'[2]2.1_RebasedTargets_Volume'!L369</f>
        <v>0</v>
      </c>
      <c r="J84" s="487">
        <f>'[2]2.1_RebasedTargets_Volume'!M369</f>
        <v>0</v>
      </c>
      <c r="K84" s="488">
        <f>'[2]2.1_RebasedTargets_Volume'!N369</f>
        <v>0</v>
      </c>
      <c r="M84" s="487">
        <f>'[2]2.1_RebasedTargets_Volume'!S369</f>
        <v>0</v>
      </c>
      <c r="N84" s="487">
        <f>'[2]2.1_RebasedTargets_Volume'!T369</f>
        <v>0</v>
      </c>
      <c r="O84" s="487">
        <f>'[2]2.1_RebasedTargets_Volume'!U369</f>
        <v>0</v>
      </c>
      <c r="P84" s="487">
        <f>'[2]2.1_RebasedTargets_Volume'!V369</f>
        <v>0</v>
      </c>
      <c r="Q84" s="487">
        <f>'[2]2.1_RebasedTargets_Volume'!W369</f>
        <v>0</v>
      </c>
      <c r="R84" s="488">
        <f>'[2]2.1_RebasedTargets_Volume'!X369</f>
        <v>0</v>
      </c>
      <c r="T84" s="487">
        <f>'[2]2.1_RebasedTargets_Volume'!AC369</f>
        <v>0</v>
      </c>
      <c r="U84" s="487">
        <f>'[2]2.1_RebasedTargets_Volume'!AD369</f>
        <v>0</v>
      </c>
      <c r="V84" s="487">
        <f>'[2]2.1_RebasedTargets_Volume'!AE369</f>
        <v>0</v>
      </c>
      <c r="W84" s="487">
        <f>'[2]2.1_RebasedTargets_Volume'!AF369</f>
        <v>0</v>
      </c>
      <c r="X84" s="487">
        <f>'[2]2.1_RebasedTargets_Volume'!AG369</f>
        <v>0</v>
      </c>
      <c r="Y84" s="488">
        <f>'[2]2.1_RebasedTargets_Volume'!AH369</f>
        <v>0</v>
      </c>
      <c r="AA84" s="487">
        <f>'[2]2.1_RebasedTargets_Volume'!AK369</f>
        <v>0</v>
      </c>
      <c r="AB84" s="487">
        <f>'[2]2.1_RebasedTargets_Volume'!AL369</f>
        <v>0</v>
      </c>
      <c r="AC84" s="487">
        <f>'[2]2.1_RebasedTargets_Volume'!AM369</f>
        <v>0</v>
      </c>
      <c r="AD84" s="487">
        <f>'[2]2.1_RebasedTargets_Volume'!AN369</f>
        <v>0</v>
      </c>
      <c r="AE84" s="487">
        <f>'[2]2.1_RebasedTargets_Volume'!AO369</f>
        <v>0</v>
      </c>
      <c r="AF84" s="488">
        <f>'[2]2.1_RebasedTargets_Volume'!AP369</f>
        <v>0</v>
      </c>
      <c r="AG84" s="482"/>
      <c r="AH84" s="487">
        <f>'[2]2.1_RebasedTargets_Volume'!AR369</f>
        <v>0</v>
      </c>
      <c r="AI84" s="487">
        <f>'[2]2.1_RebasedTargets_Volume'!AS369</f>
        <v>0</v>
      </c>
      <c r="AJ84" s="487">
        <f>'[2]2.1_RebasedTargets_Volume'!AT369</f>
        <v>0</v>
      </c>
      <c r="AK84" s="487">
        <f>'[2]2.1_RebasedTargets_Volume'!AU369</f>
        <v>0</v>
      </c>
      <c r="AL84" s="487">
        <f>'[2]2.1_RebasedTargets_Volume'!AV369</f>
        <v>0</v>
      </c>
      <c r="AM84" s="488">
        <f>'[2]2.1_RebasedTargets_Volume'!AW369</f>
        <v>0</v>
      </c>
      <c r="AN84" s="482"/>
      <c r="AO84" s="487">
        <f>'[2]2.1_RebasedTargets_Volume'!AY369</f>
        <v>0</v>
      </c>
      <c r="AP84" s="487">
        <f>'[2]2.1_RebasedTargets_Volume'!AZ369</f>
        <v>0</v>
      </c>
      <c r="AQ84" s="487">
        <f>'[2]2.1_RebasedTargets_Volume'!BA369</f>
        <v>0</v>
      </c>
      <c r="AR84" s="487">
        <f>'[2]2.1_RebasedTargets_Volume'!BB369</f>
        <v>0</v>
      </c>
      <c r="AS84" s="487">
        <f>'[2]2.1_RebasedTargets_Volume'!BC369</f>
        <v>0</v>
      </c>
      <c r="AT84" s="488">
        <f>'[2]2.1_RebasedTargets_Volume'!BD369</f>
        <v>0</v>
      </c>
      <c r="AU84" s="482"/>
      <c r="AV84" s="487">
        <f>'[2]2.1_RebasedTargets_Volume'!BF369</f>
        <v>0</v>
      </c>
      <c r="AW84" s="487">
        <f>'[2]2.1_RebasedTargets_Volume'!BG369</f>
        <v>0</v>
      </c>
      <c r="AX84" s="487">
        <f>'[2]2.1_RebasedTargets_Volume'!BH369</f>
        <v>0</v>
      </c>
      <c r="AY84" s="487">
        <f>'[2]2.1_RebasedTargets_Volume'!BI369</f>
        <v>0</v>
      </c>
      <c r="AZ84" s="487">
        <f>'[2]2.1_RebasedTargets_Volume'!BJ369</f>
        <v>0</v>
      </c>
      <c r="BA84" s="488">
        <f>'[2]2.1_RebasedTargets_Volume'!BK369</f>
        <v>0</v>
      </c>
      <c r="BB84" s="482"/>
      <c r="BC84" s="487">
        <f>'[2]2.1_RebasedTargets_Volume'!BM369</f>
        <v>0</v>
      </c>
      <c r="BD84" s="487">
        <f>'[2]2.1_RebasedTargets_Volume'!BN369</f>
        <v>0</v>
      </c>
      <c r="BE84" s="487">
        <f>'[2]2.1_RebasedTargets_Volume'!BO369</f>
        <v>0</v>
      </c>
      <c r="BF84" s="487">
        <f>'[2]2.1_RebasedTargets_Volume'!BP369</f>
        <v>0</v>
      </c>
      <c r="BG84" s="487">
        <f>'[2]2.1_RebasedTargets_Volume'!BQ369</f>
        <v>0</v>
      </c>
      <c r="BH84" s="488">
        <f>'[2]2.1_RebasedTargets_Volume'!BR369</f>
        <v>0</v>
      </c>
    </row>
    <row r="85" spans="1:60" ht="13.5" thickBot="1" x14ac:dyDescent="0.4">
      <c r="A85" s="483"/>
      <c r="B85" s="489"/>
      <c r="C85" s="490"/>
      <c r="D85" s="491"/>
      <c r="E85" s="492" t="s">
        <v>34</v>
      </c>
      <c r="F85" s="493">
        <f>'[2]2.1_RebasedTargets_Volume'!I370</f>
        <v>8</v>
      </c>
      <c r="G85" s="493">
        <f>'[2]2.1_RebasedTargets_Volume'!J370</f>
        <v>6</v>
      </c>
      <c r="H85" s="493">
        <f>'[2]2.1_RebasedTargets_Volume'!K370</f>
        <v>2</v>
      </c>
      <c r="I85" s="493">
        <f>'[2]2.1_RebasedTargets_Volume'!L370</f>
        <v>0</v>
      </c>
      <c r="J85" s="493">
        <f>'[2]2.1_RebasedTargets_Volume'!M370</f>
        <v>0</v>
      </c>
      <c r="K85" s="494">
        <f>'[2]2.1_RebasedTargets_Volume'!N370</f>
        <v>0</v>
      </c>
      <c r="M85" s="493">
        <f>'[2]2.1_RebasedTargets_Volume'!S370</f>
        <v>9</v>
      </c>
      <c r="N85" s="493">
        <f>'[2]2.1_RebasedTargets_Volume'!T370</f>
        <v>8</v>
      </c>
      <c r="O85" s="493">
        <f>'[2]2.1_RebasedTargets_Volume'!U370</f>
        <v>0</v>
      </c>
      <c r="P85" s="493">
        <f>'[2]2.1_RebasedTargets_Volume'!V370</f>
        <v>1</v>
      </c>
      <c r="Q85" s="493">
        <f>'[2]2.1_RebasedTargets_Volume'!W370</f>
        <v>0</v>
      </c>
      <c r="R85" s="494">
        <f>'[2]2.1_RebasedTargets_Volume'!X370</f>
        <v>0</v>
      </c>
      <c r="T85" s="493">
        <f>'[2]2.1_RebasedTargets_Volume'!AC370</f>
        <v>9</v>
      </c>
      <c r="U85" s="493">
        <f>'[2]2.1_RebasedTargets_Volume'!AD370</f>
        <v>3</v>
      </c>
      <c r="V85" s="493">
        <f>'[2]2.1_RebasedTargets_Volume'!AE370</f>
        <v>0</v>
      </c>
      <c r="W85" s="493">
        <f>'[2]2.1_RebasedTargets_Volume'!AF370</f>
        <v>1</v>
      </c>
      <c r="X85" s="493">
        <f>'[2]2.1_RebasedTargets_Volume'!AG370</f>
        <v>0</v>
      </c>
      <c r="Y85" s="494">
        <f>'[2]2.1_RebasedTargets_Volume'!AH370</f>
        <v>5</v>
      </c>
      <c r="AA85" s="493">
        <f>'[2]2.1_RebasedTargets_Volume'!AK370</f>
        <v>5</v>
      </c>
      <c r="AB85" s="493">
        <f>'[2]2.1_RebasedTargets_Volume'!AL370</f>
        <v>0</v>
      </c>
      <c r="AC85" s="493">
        <f>'[2]2.1_RebasedTargets_Volume'!AM370</f>
        <v>0</v>
      </c>
      <c r="AD85" s="493">
        <f>'[2]2.1_RebasedTargets_Volume'!AN370</f>
        <v>0</v>
      </c>
      <c r="AE85" s="493">
        <f>'[2]2.1_RebasedTargets_Volume'!AO370</f>
        <v>0</v>
      </c>
      <c r="AF85" s="494">
        <f>'[2]2.1_RebasedTargets_Volume'!AP370</f>
        <v>-5</v>
      </c>
      <c r="AG85" s="482"/>
      <c r="AH85" s="493">
        <f>'[2]2.1_RebasedTargets_Volume'!AR370</f>
        <v>5</v>
      </c>
      <c r="AI85" s="493">
        <f>'[2]2.1_RebasedTargets_Volume'!AS370</f>
        <v>0</v>
      </c>
      <c r="AJ85" s="493">
        <f>'[2]2.1_RebasedTargets_Volume'!AT370</f>
        <v>0</v>
      </c>
      <c r="AK85" s="493">
        <f>'[2]2.1_RebasedTargets_Volume'!AU370</f>
        <v>0</v>
      </c>
      <c r="AL85" s="493">
        <f>'[2]2.1_RebasedTargets_Volume'!AV370</f>
        <v>0</v>
      </c>
      <c r="AM85" s="494">
        <f>'[2]2.1_RebasedTargets_Volume'!AW370</f>
        <v>-5</v>
      </c>
      <c r="AN85" s="482"/>
      <c r="AO85" s="493">
        <f>'[2]2.1_RebasedTargets_Volume'!AY370</f>
        <v>0</v>
      </c>
      <c r="AP85" s="493">
        <f>'[2]2.1_RebasedTargets_Volume'!AZ370</f>
        <v>0</v>
      </c>
      <c r="AQ85" s="493">
        <f>'[2]2.1_RebasedTargets_Volume'!BA370</f>
        <v>0</v>
      </c>
      <c r="AR85" s="493">
        <f>'[2]2.1_RebasedTargets_Volume'!BB370</f>
        <v>0</v>
      </c>
      <c r="AS85" s="493">
        <f>'[2]2.1_RebasedTargets_Volume'!BC370</f>
        <v>0</v>
      </c>
      <c r="AT85" s="494">
        <f>'[2]2.1_RebasedTargets_Volume'!BD370</f>
        <v>0</v>
      </c>
      <c r="AU85" s="482"/>
      <c r="AV85" s="493">
        <f>'[2]2.1_RebasedTargets_Volume'!BF370</f>
        <v>0</v>
      </c>
      <c r="AW85" s="493">
        <f>'[2]2.1_RebasedTargets_Volume'!BG370</f>
        <v>0</v>
      </c>
      <c r="AX85" s="493">
        <f>'[2]2.1_RebasedTargets_Volume'!BH370</f>
        <v>0</v>
      </c>
      <c r="AY85" s="493">
        <f>'[2]2.1_RebasedTargets_Volume'!BI370</f>
        <v>0</v>
      </c>
      <c r="AZ85" s="493">
        <f>'[2]2.1_RebasedTargets_Volume'!BJ370</f>
        <v>0</v>
      </c>
      <c r="BA85" s="494">
        <f>'[2]2.1_RebasedTargets_Volume'!BK370</f>
        <v>0</v>
      </c>
      <c r="BB85" s="482"/>
      <c r="BC85" s="493">
        <f>'[2]2.1_RebasedTargets_Volume'!BM370</f>
        <v>0</v>
      </c>
      <c r="BD85" s="493">
        <f>'[2]2.1_RebasedTargets_Volume'!BN370</f>
        <v>0</v>
      </c>
      <c r="BE85" s="493">
        <f>'[2]2.1_RebasedTargets_Volume'!BO370</f>
        <v>0</v>
      </c>
      <c r="BF85" s="493">
        <f>'[2]2.1_RebasedTargets_Volume'!BP370</f>
        <v>0</v>
      </c>
      <c r="BG85" s="493">
        <f>'[2]2.1_RebasedTargets_Volume'!BQ370</f>
        <v>0</v>
      </c>
      <c r="BH85" s="494">
        <f>'[2]2.1_RebasedTargets_Volume'!BR370</f>
        <v>0</v>
      </c>
    </row>
    <row r="86" spans="1:60" ht="25.5" x14ac:dyDescent="0.35">
      <c r="A86" s="495" t="s">
        <v>20</v>
      </c>
      <c r="B86" s="476">
        <v>23</v>
      </c>
      <c r="C86" s="477" t="s">
        <v>22</v>
      </c>
      <c r="D86" s="478" t="s">
        <v>37</v>
      </c>
      <c r="E86" s="496" t="s">
        <v>31</v>
      </c>
      <c r="F86" s="480">
        <f>'[2]2.1_RebasedTargets_Volume'!I371</f>
        <v>29</v>
      </c>
      <c r="G86" s="480">
        <f>'[2]2.1_RebasedTargets_Volume'!J371</f>
        <v>4</v>
      </c>
      <c r="H86" s="480">
        <f>'[2]2.1_RebasedTargets_Volume'!K371</f>
        <v>4</v>
      </c>
      <c r="I86" s="480">
        <f>'[2]2.1_RebasedTargets_Volume'!L371</f>
        <v>7</v>
      </c>
      <c r="J86" s="480">
        <f>'[2]2.1_RebasedTargets_Volume'!M371</f>
        <v>5</v>
      </c>
      <c r="K86" s="481">
        <f>'[2]2.1_RebasedTargets_Volume'!N371</f>
        <v>9</v>
      </c>
      <c r="M86" s="480">
        <f>'[2]2.1_RebasedTargets_Volume'!S371</f>
        <v>21</v>
      </c>
      <c r="N86" s="480">
        <f>'[2]2.1_RebasedTargets_Volume'!T371</f>
        <v>6</v>
      </c>
      <c r="O86" s="480">
        <f>'[2]2.1_RebasedTargets_Volume'!U371</f>
        <v>2</v>
      </c>
      <c r="P86" s="480">
        <f>'[2]2.1_RebasedTargets_Volume'!V371</f>
        <v>5</v>
      </c>
      <c r="Q86" s="480">
        <f>'[2]2.1_RebasedTargets_Volume'!W371</f>
        <v>2</v>
      </c>
      <c r="R86" s="481">
        <f>'[2]2.1_RebasedTargets_Volume'!X371</f>
        <v>6</v>
      </c>
      <c r="T86" s="480">
        <f>'[2]2.1_RebasedTargets_Volume'!AC371</f>
        <v>21</v>
      </c>
      <c r="U86" s="480">
        <f>'[2]2.1_RebasedTargets_Volume'!AD371</f>
        <v>3</v>
      </c>
      <c r="V86" s="480">
        <f>'[2]2.1_RebasedTargets_Volume'!AE371</f>
        <v>0</v>
      </c>
      <c r="W86" s="480">
        <f>'[2]2.1_RebasedTargets_Volume'!AF371</f>
        <v>0</v>
      </c>
      <c r="X86" s="480">
        <f>'[2]2.1_RebasedTargets_Volume'!AG371</f>
        <v>0</v>
      </c>
      <c r="Y86" s="481">
        <f>'[2]2.1_RebasedTargets_Volume'!AH371</f>
        <v>18</v>
      </c>
      <c r="AA86" s="480">
        <f>'[2]2.1_RebasedTargets_Volume'!AK371</f>
        <v>14</v>
      </c>
      <c r="AB86" s="480">
        <f>'[2]2.1_RebasedTargets_Volume'!AL371</f>
        <v>0</v>
      </c>
      <c r="AC86" s="480">
        <f>'[2]2.1_RebasedTargets_Volume'!AM371</f>
        <v>0</v>
      </c>
      <c r="AD86" s="480">
        <f>'[2]2.1_RebasedTargets_Volume'!AN371</f>
        <v>0</v>
      </c>
      <c r="AE86" s="480">
        <f>'[2]2.1_RebasedTargets_Volume'!AO371</f>
        <v>0</v>
      </c>
      <c r="AF86" s="481">
        <f>'[2]2.1_RebasedTargets_Volume'!AP371</f>
        <v>-14</v>
      </c>
      <c r="AG86" s="482"/>
      <c r="AH86" s="480">
        <f>'[2]2.1_RebasedTargets_Volume'!AR371</f>
        <v>0</v>
      </c>
      <c r="AI86" s="480">
        <f>'[2]2.1_RebasedTargets_Volume'!AS371</f>
        <v>0</v>
      </c>
      <c r="AJ86" s="480">
        <f>'[2]2.1_RebasedTargets_Volume'!AT371</f>
        <v>0</v>
      </c>
      <c r="AK86" s="480">
        <f>'[2]2.1_RebasedTargets_Volume'!AU371</f>
        <v>0</v>
      </c>
      <c r="AL86" s="480">
        <f>'[2]2.1_RebasedTargets_Volume'!AV371</f>
        <v>0</v>
      </c>
      <c r="AM86" s="481">
        <f>'[2]2.1_RebasedTargets_Volume'!AW371</f>
        <v>0</v>
      </c>
      <c r="AN86" s="482"/>
      <c r="AO86" s="480">
        <f>'[2]2.1_RebasedTargets_Volume'!AY371</f>
        <v>14</v>
      </c>
      <c r="AP86" s="480">
        <f>'[2]2.1_RebasedTargets_Volume'!AZ371</f>
        <v>0</v>
      </c>
      <c r="AQ86" s="480">
        <f>'[2]2.1_RebasedTargets_Volume'!BA371</f>
        <v>0</v>
      </c>
      <c r="AR86" s="480">
        <f>'[2]2.1_RebasedTargets_Volume'!BB371</f>
        <v>0</v>
      </c>
      <c r="AS86" s="480">
        <f>'[2]2.1_RebasedTargets_Volume'!BC371</f>
        <v>0</v>
      </c>
      <c r="AT86" s="481">
        <f>'[2]2.1_RebasedTargets_Volume'!BD371</f>
        <v>-14</v>
      </c>
      <c r="AU86" s="482"/>
      <c r="AV86" s="480">
        <f>'[2]2.1_RebasedTargets_Volume'!BF371</f>
        <v>0</v>
      </c>
      <c r="AW86" s="480">
        <f>'[2]2.1_RebasedTargets_Volume'!BG371</f>
        <v>0</v>
      </c>
      <c r="AX86" s="480">
        <f>'[2]2.1_RebasedTargets_Volume'!BH371</f>
        <v>0</v>
      </c>
      <c r="AY86" s="480">
        <f>'[2]2.1_RebasedTargets_Volume'!BI371</f>
        <v>0</v>
      </c>
      <c r="AZ86" s="480">
        <f>'[2]2.1_RebasedTargets_Volume'!BJ371</f>
        <v>0</v>
      </c>
      <c r="BA86" s="481">
        <f>'[2]2.1_RebasedTargets_Volume'!BK371</f>
        <v>0</v>
      </c>
      <c r="BB86" s="482"/>
      <c r="BC86" s="480">
        <f>'[2]2.1_RebasedTargets_Volume'!BM371</f>
        <v>0</v>
      </c>
      <c r="BD86" s="480">
        <f>'[2]2.1_RebasedTargets_Volume'!BN371</f>
        <v>0</v>
      </c>
      <c r="BE86" s="480">
        <f>'[2]2.1_RebasedTargets_Volume'!BO371</f>
        <v>0</v>
      </c>
      <c r="BF86" s="480">
        <f>'[2]2.1_RebasedTargets_Volume'!BP371</f>
        <v>0</v>
      </c>
      <c r="BG86" s="480">
        <f>'[2]2.1_RebasedTargets_Volume'!BQ371</f>
        <v>0</v>
      </c>
      <c r="BH86" s="481">
        <f>'[2]2.1_RebasedTargets_Volume'!BR371</f>
        <v>0</v>
      </c>
    </row>
    <row r="87" spans="1:60" ht="13.15" x14ac:dyDescent="0.35">
      <c r="A87" s="483"/>
      <c r="B87" s="484"/>
      <c r="C87" s="485"/>
      <c r="D87" s="486"/>
      <c r="E87" s="479" t="s">
        <v>32</v>
      </c>
      <c r="F87" s="487">
        <f>'[2]2.1_RebasedTargets_Volume'!I372</f>
        <v>1</v>
      </c>
      <c r="G87" s="487">
        <f>'[2]2.1_RebasedTargets_Volume'!J372</f>
        <v>0</v>
      </c>
      <c r="H87" s="487">
        <f>'[2]2.1_RebasedTargets_Volume'!K372</f>
        <v>0</v>
      </c>
      <c r="I87" s="487">
        <f>'[2]2.1_RebasedTargets_Volume'!L372</f>
        <v>0</v>
      </c>
      <c r="J87" s="487">
        <f>'[2]2.1_RebasedTargets_Volume'!M372</f>
        <v>0</v>
      </c>
      <c r="K87" s="488">
        <f>'[2]2.1_RebasedTargets_Volume'!N372</f>
        <v>1</v>
      </c>
      <c r="M87" s="487">
        <f>'[2]2.1_RebasedTargets_Volume'!S372</f>
        <v>8</v>
      </c>
      <c r="N87" s="487">
        <f>'[2]2.1_RebasedTargets_Volume'!T372</f>
        <v>0</v>
      </c>
      <c r="O87" s="487">
        <f>'[2]2.1_RebasedTargets_Volume'!U372</f>
        <v>2</v>
      </c>
      <c r="P87" s="487">
        <f>'[2]2.1_RebasedTargets_Volume'!V372</f>
        <v>1</v>
      </c>
      <c r="Q87" s="487">
        <f>'[2]2.1_RebasedTargets_Volume'!W372</f>
        <v>0</v>
      </c>
      <c r="R87" s="488">
        <f>'[2]2.1_RebasedTargets_Volume'!X372</f>
        <v>5</v>
      </c>
      <c r="T87" s="487">
        <f>'[2]2.1_RebasedTargets_Volume'!AC372</f>
        <v>8</v>
      </c>
      <c r="U87" s="487">
        <f>'[2]2.1_RebasedTargets_Volume'!AD372</f>
        <v>0</v>
      </c>
      <c r="V87" s="487">
        <f>'[2]2.1_RebasedTargets_Volume'!AE372</f>
        <v>0</v>
      </c>
      <c r="W87" s="487">
        <f>'[2]2.1_RebasedTargets_Volume'!AF372</f>
        <v>0</v>
      </c>
      <c r="X87" s="487">
        <f>'[2]2.1_RebasedTargets_Volume'!AG372</f>
        <v>0</v>
      </c>
      <c r="Y87" s="488">
        <f>'[2]2.1_RebasedTargets_Volume'!AH372</f>
        <v>8</v>
      </c>
      <c r="AA87" s="487">
        <f>'[2]2.1_RebasedTargets_Volume'!AK372</f>
        <v>3</v>
      </c>
      <c r="AB87" s="487">
        <f>'[2]2.1_RebasedTargets_Volume'!AL372</f>
        <v>0</v>
      </c>
      <c r="AC87" s="487">
        <f>'[2]2.1_RebasedTargets_Volume'!AM372</f>
        <v>0</v>
      </c>
      <c r="AD87" s="487">
        <f>'[2]2.1_RebasedTargets_Volume'!AN372</f>
        <v>0</v>
      </c>
      <c r="AE87" s="487">
        <f>'[2]2.1_RebasedTargets_Volume'!AO372</f>
        <v>0</v>
      </c>
      <c r="AF87" s="488">
        <f>'[2]2.1_RebasedTargets_Volume'!AP372</f>
        <v>-3</v>
      </c>
      <c r="AG87" s="482"/>
      <c r="AH87" s="487">
        <f>'[2]2.1_RebasedTargets_Volume'!AR372</f>
        <v>0</v>
      </c>
      <c r="AI87" s="487">
        <f>'[2]2.1_RebasedTargets_Volume'!AS372</f>
        <v>0</v>
      </c>
      <c r="AJ87" s="487">
        <f>'[2]2.1_RebasedTargets_Volume'!AT372</f>
        <v>0</v>
      </c>
      <c r="AK87" s="487">
        <f>'[2]2.1_RebasedTargets_Volume'!AU372</f>
        <v>0</v>
      </c>
      <c r="AL87" s="487">
        <f>'[2]2.1_RebasedTargets_Volume'!AV372</f>
        <v>0</v>
      </c>
      <c r="AM87" s="488">
        <f>'[2]2.1_RebasedTargets_Volume'!AW372</f>
        <v>0</v>
      </c>
      <c r="AN87" s="482"/>
      <c r="AO87" s="487">
        <f>'[2]2.1_RebasedTargets_Volume'!AY372</f>
        <v>3</v>
      </c>
      <c r="AP87" s="487">
        <f>'[2]2.1_RebasedTargets_Volume'!AZ372</f>
        <v>0</v>
      </c>
      <c r="AQ87" s="487">
        <f>'[2]2.1_RebasedTargets_Volume'!BA372</f>
        <v>0</v>
      </c>
      <c r="AR87" s="487">
        <f>'[2]2.1_RebasedTargets_Volume'!BB372</f>
        <v>0</v>
      </c>
      <c r="AS87" s="487">
        <f>'[2]2.1_RebasedTargets_Volume'!BC372</f>
        <v>0</v>
      </c>
      <c r="AT87" s="488">
        <f>'[2]2.1_RebasedTargets_Volume'!BD372</f>
        <v>-3</v>
      </c>
      <c r="AU87" s="482"/>
      <c r="AV87" s="487">
        <f>'[2]2.1_RebasedTargets_Volume'!BF372</f>
        <v>0</v>
      </c>
      <c r="AW87" s="487">
        <f>'[2]2.1_RebasedTargets_Volume'!BG372</f>
        <v>0</v>
      </c>
      <c r="AX87" s="487">
        <f>'[2]2.1_RebasedTargets_Volume'!BH372</f>
        <v>0</v>
      </c>
      <c r="AY87" s="487">
        <f>'[2]2.1_RebasedTargets_Volume'!BI372</f>
        <v>0</v>
      </c>
      <c r="AZ87" s="487">
        <f>'[2]2.1_RebasedTargets_Volume'!BJ372</f>
        <v>0</v>
      </c>
      <c r="BA87" s="488">
        <f>'[2]2.1_RebasedTargets_Volume'!BK372</f>
        <v>0</v>
      </c>
      <c r="BB87" s="482"/>
      <c r="BC87" s="487">
        <f>'[2]2.1_RebasedTargets_Volume'!BM372</f>
        <v>0</v>
      </c>
      <c r="BD87" s="487">
        <f>'[2]2.1_RebasedTargets_Volume'!BN372</f>
        <v>0</v>
      </c>
      <c r="BE87" s="487">
        <f>'[2]2.1_RebasedTargets_Volume'!BO372</f>
        <v>0</v>
      </c>
      <c r="BF87" s="487">
        <f>'[2]2.1_RebasedTargets_Volume'!BP372</f>
        <v>0</v>
      </c>
      <c r="BG87" s="487">
        <f>'[2]2.1_RebasedTargets_Volume'!BQ372</f>
        <v>0</v>
      </c>
      <c r="BH87" s="488">
        <f>'[2]2.1_RebasedTargets_Volume'!BR372</f>
        <v>0</v>
      </c>
    </row>
    <row r="88" spans="1:60" ht="13.15" x14ac:dyDescent="0.35">
      <c r="A88" s="483"/>
      <c r="B88" s="484"/>
      <c r="C88" s="485"/>
      <c r="D88" s="486"/>
      <c r="E88" s="479" t="s">
        <v>33</v>
      </c>
      <c r="F88" s="487">
        <f>'[2]2.1_RebasedTargets_Volume'!I373</f>
        <v>0</v>
      </c>
      <c r="G88" s="487">
        <f>'[2]2.1_RebasedTargets_Volume'!J373</f>
        <v>0</v>
      </c>
      <c r="H88" s="487">
        <f>'[2]2.1_RebasedTargets_Volume'!K373</f>
        <v>0</v>
      </c>
      <c r="I88" s="487">
        <f>'[2]2.1_RebasedTargets_Volume'!L373</f>
        <v>0</v>
      </c>
      <c r="J88" s="487">
        <f>'[2]2.1_RebasedTargets_Volume'!M373</f>
        <v>0</v>
      </c>
      <c r="K88" s="488">
        <f>'[2]2.1_RebasedTargets_Volume'!N373</f>
        <v>0</v>
      </c>
      <c r="M88" s="487">
        <f>'[2]2.1_RebasedTargets_Volume'!S373</f>
        <v>1</v>
      </c>
      <c r="N88" s="487">
        <f>'[2]2.1_RebasedTargets_Volume'!T373</f>
        <v>0</v>
      </c>
      <c r="O88" s="487">
        <f>'[2]2.1_RebasedTargets_Volume'!U373</f>
        <v>0</v>
      </c>
      <c r="P88" s="487">
        <f>'[2]2.1_RebasedTargets_Volume'!V373</f>
        <v>0</v>
      </c>
      <c r="Q88" s="487">
        <f>'[2]2.1_RebasedTargets_Volume'!W373</f>
        <v>0</v>
      </c>
      <c r="R88" s="488">
        <f>'[2]2.1_RebasedTargets_Volume'!X373</f>
        <v>1</v>
      </c>
      <c r="T88" s="487">
        <f>'[2]2.1_RebasedTargets_Volume'!AC373</f>
        <v>1</v>
      </c>
      <c r="U88" s="487">
        <f>'[2]2.1_RebasedTargets_Volume'!AD373</f>
        <v>0</v>
      </c>
      <c r="V88" s="487">
        <f>'[2]2.1_RebasedTargets_Volume'!AE373</f>
        <v>0</v>
      </c>
      <c r="W88" s="487">
        <f>'[2]2.1_RebasedTargets_Volume'!AF373</f>
        <v>0</v>
      </c>
      <c r="X88" s="487">
        <f>'[2]2.1_RebasedTargets_Volume'!AG373</f>
        <v>0</v>
      </c>
      <c r="Y88" s="488">
        <f>'[2]2.1_RebasedTargets_Volume'!AH373</f>
        <v>1</v>
      </c>
      <c r="AA88" s="487">
        <f>'[2]2.1_RebasedTargets_Volume'!AK373</f>
        <v>0</v>
      </c>
      <c r="AB88" s="487">
        <f>'[2]2.1_RebasedTargets_Volume'!AL373</f>
        <v>0</v>
      </c>
      <c r="AC88" s="487">
        <f>'[2]2.1_RebasedTargets_Volume'!AM373</f>
        <v>0</v>
      </c>
      <c r="AD88" s="487">
        <f>'[2]2.1_RebasedTargets_Volume'!AN373</f>
        <v>0</v>
      </c>
      <c r="AE88" s="487">
        <f>'[2]2.1_RebasedTargets_Volume'!AO373</f>
        <v>0</v>
      </c>
      <c r="AF88" s="488">
        <f>'[2]2.1_RebasedTargets_Volume'!AP373</f>
        <v>0</v>
      </c>
      <c r="AG88" s="482"/>
      <c r="AH88" s="487">
        <f>'[2]2.1_RebasedTargets_Volume'!AR373</f>
        <v>0</v>
      </c>
      <c r="AI88" s="487">
        <f>'[2]2.1_RebasedTargets_Volume'!AS373</f>
        <v>0</v>
      </c>
      <c r="AJ88" s="487">
        <f>'[2]2.1_RebasedTargets_Volume'!AT373</f>
        <v>0</v>
      </c>
      <c r="AK88" s="487">
        <f>'[2]2.1_RebasedTargets_Volume'!AU373</f>
        <v>0</v>
      </c>
      <c r="AL88" s="487">
        <f>'[2]2.1_RebasedTargets_Volume'!AV373</f>
        <v>0</v>
      </c>
      <c r="AM88" s="488">
        <f>'[2]2.1_RebasedTargets_Volume'!AW373</f>
        <v>0</v>
      </c>
      <c r="AN88" s="482"/>
      <c r="AO88" s="487">
        <f>'[2]2.1_RebasedTargets_Volume'!AY373</f>
        <v>0</v>
      </c>
      <c r="AP88" s="487">
        <f>'[2]2.1_RebasedTargets_Volume'!AZ373</f>
        <v>0</v>
      </c>
      <c r="AQ88" s="487">
        <f>'[2]2.1_RebasedTargets_Volume'!BA373</f>
        <v>0</v>
      </c>
      <c r="AR88" s="487">
        <f>'[2]2.1_RebasedTargets_Volume'!BB373</f>
        <v>0</v>
      </c>
      <c r="AS88" s="487">
        <f>'[2]2.1_RebasedTargets_Volume'!BC373</f>
        <v>0</v>
      </c>
      <c r="AT88" s="488">
        <f>'[2]2.1_RebasedTargets_Volume'!BD373</f>
        <v>0</v>
      </c>
      <c r="AU88" s="482"/>
      <c r="AV88" s="487">
        <f>'[2]2.1_RebasedTargets_Volume'!BF373</f>
        <v>0</v>
      </c>
      <c r="AW88" s="487">
        <f>'[2]2.1_RebasedTargets_Volume'!BG373</f>
        <v>0</v>
      </c>
      <c r="AX88" s="487">
        <f>'[2]2.1_RebasedTargets_Volume'!BH373</f>
        <v>0</v>
      </c>
      <c r="AY88" s="487">
        <f>'[2]2.1_RebasedTargets_Volume'!BI373</f>
        <v>0</v>
      </c>
      <c r="AZ88" s="487">
        <f>'[2]2.1_RebasedTargets_Volume'!BJ373</f>
        <v>0</v>
      </c>
      <c r="BA88" s="488">
        <f>'[2]2.1_RebasedTargets_Volume'!BK373</f>
        <v>0</v>
      </c>
      <c r="BB88" s="482"/>
      <c r="BC88" s="487">
        <f>'[2]2.1_RebasedTargets_Volume'!BM373</f>
        <v>0</v>
      </c>
      <c r="BD88" s="487">
        <f>'[2]2.1_RebasedTargets_Volume'!BN373</f>
        <v>0</v>
      </c>
      <c r="BE88" s="487">
        <f>'[2]2.1_RebasedTargets_Volume'!BO373</f>
        <v>0</v>
      </c>
      <c r="BF88" s="487">
        <f>'[2]2.1_RebasedTargets_Volume'!BP373</f>
        <v>0</v>
      </c>
      <c r="BG88" s="487">
        <f>'[2]2.1_RebasedTargets_Volume'!BQ373</f>
        <v>0</v>
      </c>
      <c r="BH88" s="488">
        <f>'[2]2.1_RebasedTargets_Volume'!BR373</f>
        <v>0</v>
      </c>
    </row>
    <row r="89" spans="1:60" ht="13.5" thickBot="1" x14ac:dyDescent="0.4">
      <c r="A89" s="483"/>
      <c r="B89" s="489"/>
      <c r="C89" s="490"/>
      <c r="D89" s="491"/>
      <c r="E89" s="492" t="s">
        <v>34</v>
      </c>
      <c r="F89" s="493">
        <f>'[2]2.1_RebasedTargets_Volume'!I374</f>
        <v>29</v>
      </c>
      <c r="G89" s="493">
        <f>'[2]2.1_RebasedTargets_Volume'!J374</f>
        <v>25</v>
      </c>
      <c r="H89" s="493">
        <f>'[2]2.1_RebasedTargets_Volume'!K374</f>
        <v>4</v>
      </c>
      <c r="I89" s="493">
        <f>'[2]2.1_RebasedTargets_Volume'!L374</f>
        <v>0</v>
      </c>
      <c r="J89" s="493">
        <f>'[2]2.1_RebasedTargets_Volume'!M374</f>
        <v>0</v>
      </c>
      <c r="K89" s="494">
        <f>'[2]2.1_RebasedTargets_Volume'!N374</f>
        <v>0</v>
      </c>
      <c r="M89" s="493">
        <f>'[2]2.1_RebasedTargets_Volume'!S374</f>
        <v>29</v>
      </c>
      <c r="N89" s="493">
        <f>'[2]2.1_RebasedTargets_Volume'!T374</f>
        <v>15</v>
      </c>
      <c r="O89" s="493">
        <f>'[2]2.1_RebasedTargets_Volume'!U374</f>
        <v>2</v>
      </c>
      <c r="P89" s="493">
        <f>'[2]2.1_RebasedTargets_Volume'!V374</f>
        <v>4</v>
      </c>
      <c r="Q89" s="493">
        <f>'[2]2.1_RebasedTargets_Volume'!W374</f>
        <v>2</v>
      </c>
      <c r="R89" s="494">
        <f>'[2]2.1_RebasedTargets_Volume'!X374</f>
        <v>6</v>
      </c>
      <c r="T89" s="493">
        <f>'[2]2.1_RebasedTargets_Volume'!AC374</f>
        <v>29</v>
      </c>
      <c r="U89" s="493">
        <f>'[2]2.1_RebasedTargets_Volume'!AD374</f>
        <v>15</v>
      </c>
      <c r="V89" s="493">
        <f>'[2]2.1_RebasedTargets_Volume'!AE374</f>
        <v>2</v>
      </c>
      <c r="W89" s="493">
        <f>'[2]2.1_RebasedTargets_Volume'!AF374</f>
        <v>4</v>
      </c>
      <c r="X89" s="493">
        <f>'[2]2.1_RebasedTargets_Volume'!AG374</f>
        <v>2</v>
      </c>
      <c r="Y89" s="494">
        <f>'[2]2.1_RebasedTargets_Volume'!AH374</f>
        <v>6</v>
      </c>
      <c r="AA89" s="493">
        <f>'[2]2.1_RebasedTargets_Volume'!AK374</f>
        <v>0</v>
      </c>
      <c r="AB89" s="493">
        <f>'[2]2.1_RebasedTargets_Volume'!AL374</f>
        <v>0</v>
      </c>
      <c r="AC89" s="493">
        <f>'[2]2.1_RebasedTargets_Volume'!AM374</f>
        <v>0</v>
      </c>
      <c r="AD89" s="493">
        <f>'[2]2.1_RebasedTargets_Volume'!AN374</f>
        <v>0</v>
      </c>
      <c r="AE89" s="493">
        <f>'[2]2.1_RebasedTargets_Volume'!AO374</f>
        <v>0</v>
      </c>
      <c r="AF89" s="494">
        <f>'[2]2.1_RebasedTargets_Volume'!AP374</f>
        <v>0</v>
      </c>
      <c r="AG89" s="482"/>
      <c r="AH89" s="493">
        <f>'[2]2.1_RebasedTargets_Volume'!AR374</f>
        <v>0</v>
      </c>
      <c r="AI89" s="493">
        <f>'[2]2.1_RebasedTargets_Volume'!AS374</f>
        <v>0</v>
      </c>
      <c r="AJ89" s="493">
        <f>'[2]2.1_RebasedTargets_Volume'!AT374</f>
        <v>0</v>
      </c>
      <c r="AK89" s="493">
        <f>'[2]2.1_RebasedTargets_Volume'!AU374</f>
        <v>0</v>
      </c>
      <c r="AL89" s="493">
        <f>'[2]2.1_RebasedTargets_Volume'!AV374</f>
        <v>0</v>
      </c>
      <c r="AM89" s="494">
        <f>'[2]2.1_RebasedTargets_Volume'!AW374</f>
        <v>0</v>
      </c>
      <c r="AN89" s="482"/>
      <c r="AO89" s="493">
        <f>'[2]2.1_RebasedTargets_Volume'!AY374</f>
        <v>0</v>
      </c>
      <c r="AP89" s="493">
        <f>'[2]2.1_RebasedTargets_Volume'!AZ374</f>
        <v>0</v>
      </c>
      <c r="AQ89" s="493">
        <f>'[2]2.1_RebasedTargets_Volume'!BA374</f>
        <v>0</v>
      </c>
      <c r="AR89" s="493">
        <f>'[2]2.1_RebasedTargets_Volume'!BB374</f>
        <v>0</v>
      </c>
      <c r="AS89" s="493">
        <f>'[2]2.1_RebasedTargets_Volume'!BC374</f>
        <v>0</v>
      </c>
      <c r="AT89" s="494">
        <f>'[2]2.1_RebasedTargets_Volume'!BD374</f>
        <v>0</v>
      </c>
      <c r="AU89" s="482"/>
      <c r="AV89" s="493">
        <f>'[2]2.1_RebasedTargets_Volume'!BF374</f>
        <v>0</v>
      </c>
      <c r="AW89" s="493">
        <f>'[2]2.1_RebasedTargets_Volume'!BG374</f>
        <v>0</v>
      </c>
      <c r="AX89" s="493">
        <f>'[2]2.1_RebasedTargets_Volume'!BH374</f>
        <v>0</v>
      </c>
      <c r="AY89" s="493">
        <f>'[2]2.1_RebasedTargets_Volume'!BI374</f>
        <v>0</v>
      </c>
      <c r="AZ89" s="493">
        <f>'[2]2.1_RebasedTargets_Volume'!BJ374</f>
        <v>0</v>
      </c>
      <c r="BA89" s="494">
        <f>'[2]2.1_RebasedTargets_Volume'!BK374</f>
        <v>0</v>
      </c>
      <c r="BB89" s="482"/>
      <c r="BC89" s="493">
        <f>'[2]2.1_RebasedTargets_Volume'!BM374</f>
        <v>0</v>
      </c>
      <c r="BD89" s="493">
        <f>'[2]2.1_RebasedTargets_Volume'!BN374</f>
        <v>0</v>
      </c>
      <c r="BE89" s="493">
        <f>'[2]2.1_RebasedTargets_Volume'!BO374</f>
        <v>0</v>
      </c>
      <c r="BF89" s="493">
        <f>'[2]2.1_RebasedTargets_Volume'!BP374</f>
        <v>0</v>
      </c>
      <c r="BG89" s="493">
        <f>'[2]2.1_RebasedTargets_Volume'!BQ374</f>
        <v>0</v>
      </c>
      <c r="BH89" s="494">
        <f>'[2]2.1_RebasedTargets_Volume'!BR374</f>
        <v>0</v>
      </c>
    </row>
    <row r="90" spans="1:60" ht="25.5" x14ac:dyDescent="0.35">
      <c r="A90" s="495" t="s">
        <v>20</v>
      </c>
      <c r="B90" s="476">
        <v>28</v>
      </c>
      <c r="C90" s="477" t="s">
        <v>68</v>
      </c>
      <c r="D90" s="478" t="s">
        <v>39</v>
      </c>
      <c r="E90" s="496" t="s">
        <v>31</v>
      </c>
      <c r="F90" s="480">
        <f>'[2]2.1_RebasedTargets_Volume'!I375</f>
        <v>45</v>
      </c>
      <c r="G90" s="480">
        <f>'[2]2.1_RebasedTargets_Volume'!J375</f>
        <v>0</v>
      </c>
      <c r="H90" s="480">
        <f>'[2]2.1_RebasedTargets_Volume'!K375</f>
        <v>0</v>
      </c>
      <c r="I90" s="480">
        <f>'[2]2.1_RebasedTargets_Volume'!L375</f>
        <v>0</v>
      </c>
      <c r="J90" s="480">
        <f>'[2]2.1_RebasedTargets_Volume'!M375</f>
        <v>0</v>
      </c>
      <c r="K90" s="481">
        <f>'[2]2.1_RebasedTargets_Volume'!N375</f>
        <v>45</v>
      </c>
      <c r="M90" s="480">
        <f>'[2]2.1_RebasedTargets_Volume'!S375</f>
        <v>0</v>
      </c>
      <c r="N90" s="480">
        <f>'[2]2.1_RebasedTargets_Volume'!T375</f>
        <v>0</v>
      </c>
      <c r="O90" s="480">
        <f>'[2]2.1_RebasedTargets_Volume'!U375</f>
        <v>0</v>
      </c>
      <c r="P90" s="480">
        <f>'[2]2.1_RebasedTargets_Volume'!V375</f>
        <v>0</v>
      </c>
      <c r="Q90" s="480">
        <f>'[2]2.1_RebasedTargets_Volume'!W375</f>
        <v>0</v>
      </c>
      <c r="R90" s="481">
        <f>'[2]2.1_RebasedTargets_Volume'!X375</f>
        <v>0</v>
      </c>
      <c r="T90" s="480">
        <f>'[2]2.1_RebasedTargets_Volume'!AC375</f>
        <v>0</v>
      </c>
      <c r="U90" s="480">
        <f>'[2]2.1_RebasedTargets_Volume'!AD375</f>
        <v>0</v>
      </c>
      <c r="V90" s="480">
        <f>'[2]2.1_RebasedTargets_Volume'!AE375</f>
        <v>0</v>
      </c>
      <c r="W90" s="480">
        <f>'[2]2.1_RebasedTargets_Volume'!AF375</f>
        <v>0</v>
      </c>
      <c r="X90" s="480">
        <f>'[2]2.1_RebasedTargets_Volume'!AG375</f>
        <v>0</v>
      </c>
      <c r="Y90" s="481">
        <f>'[2]2.1_RebasedTargets_Volume'!AH375</f>
        <v>0</v>
      </c>
      <c r="AA90" s="480">
        <f>'[2]2.1_RebasedTargets_Volume'!AK375</f>
        <v>0</v>
      </c>
      <c r="AB90" s="480">
        <f>'[2]2.1_RebasedTargets_Volume'!AL375</f>
        <v>0</v>
      </c>
      <c r="AC90" s="480">
        <f>'[2]2.1_RebasedTargets_Volume'!AM375</f>
        <v>0</v>
      </c>
      <c r="AD90" s="480">
        <f>'[2]2.1_RebasedTargets_Volume'!AN375</f>
        <v>0</v>
      </c>
      <c r="AE90" s="480">
        <f>'[2]2.1_RebasedTargets_Volume'!AO375</f>
        <v>0</v>
      </c>
      <c r="AF90" s="481">
        <f>'[2]2.1_RebasedTargets_Volume'!AP375</f>
        <v>0</v>
      </c>
      <c r="AG90" s="482"/>
      <c r="AH90" s="480">
        <f>'[2]2.1_RebasedTargets_Volume'!AR375</f>
        <v>0</v>
      </c>
      <c r="AI90" s="480">
        <f>'[2]2.1_RebasedTargets_Volume'!AS375</f>
        <v>0</v>
      </c>
      <c r="AJ90" s="480">
        <f>'[2]2.1_RebasedTargets_Volume'!AT375</f>
        <v>0</v>
      </c>
      <c r="AK90" s="480">
        <f>'[2]2.1_RebasedTargets_Volume'!AU375</f>
        <v>0</v>
      </c>
      <c r="AL90" s="480">
        <f>'[2]2.1_RebasedTargets_Volume'!AV375</f>
        <v>0</v>
      </c>
      <c r="AM90" s="481">
        <f>'[2]2.1_RebasedTargets_Volume'!AW375</f>
        <v>0</v>
      </c>
      <c r="AN90" s="482"/>
      <c r="AO90" s="480">
        <f>'[2]2.1_RebasedTargets_Volume'!AY375</f>
        <v>0</v>
      </c>
      <c r="AP90" s="480">
        <f>'[2]2.1_RebasedTargets_Volume'!AZ375</f>
        <v>0</v>
      </c>
      <c r="AQ90" s="480">
        <f>'[2]2.1_RebasedTargets_Volume'!BA375</f>
        <v>0</v>
      </c>
      <c r="AR90" s="480">
        <f>'[2]2.1_RebasedTargets_Volume'!BB375</f>
        <v>0</v>
      </c>
      <c r="AS90" s="480">
        <f>'[2]2.1_RebasedTargets_Volume'!BC375</f>
        <v>0</v>
      </c>
      <c r="AT90" s="481">
        <f>'[2]2.1_RebasedTargets_Volume'!BD375</f>
        <v>0</v>
      </c>
      <c r="AU90" s="482"/>
      <c r="AV90" s="480">
        <f>'[2]2.1_RebasedTargets_Volume'!BF375</f>
        <v>0</v>
      </c>
      <c r="AW90" s="480">
        <f>'[2]2.1_RebasedTargets_Volume'!BG375</f>
        <v>0</v>
      </c>
      <c r="AX90" s="480">
        <f>'[2]2.1_RebasedTargets_Volume'!BH375</f>
        <v>0</v>
      </c>
      <c r="AY90" s="480">
        <f>'[2]2.1_RebasedTargets_Volume'!BI375</f>
        <v>0</v>
      </c>
      <c r="AZ90" s="480">
        <f>'[2]2.1_RebasedTargets_Volume'!BJ375</f>
        <v>0</v>
      </c>
      <c r="BA90" s="481">
        <f>'[2]2.1_RebasedTargets_Volume'!BK375</f>
        <v>0</v>
      </c>
      <c r="BB90" s="482"/>
      <c r="BC90" s="480">
        <f>'[2]2.1_RebasedTargets_Volume'!BM375</f>
        <v>0</v>
      </c>
      <c r="BD90" s="480">
        <f>'[2]2.1_RebasedTargets_Volume'!BN375</f>
        <v>0</v>
      </c>
      <c r="BE90" s="480">
        <f>'[2]2.1_RebasedTargets_Volume'!BO375</f>
        <v>0</v>
      </c>
      <c r="BF90" s="480">
        <f>'[2]2.1_RebasedTargets_Volume'!BP375</f>
        <v>0</v>
      </c>
      <c r="BG90" s="480">
        <f>'[2]2.1_RebasedTargets_Volume'!BQ375</f>
        <v>0</v>
      </c>
      <c r="BH90" s="481">
        <f>'[2]2.1_RebasedTargets_Volume'!BR375</f>
        <v>0</v>
      </c>
    </row>
    <row r="91" spans="1:60" ht="13.15" x14ac:dyDescent="0.35">
      <c r="A91" s="483"/>
      <c r="B91" s="484"/>
      <c r="C91" s="485"/>
      <c r="D91" s="486"/>
      <c r="E91" s="479" t="s">
        <v>32</v>
      </c>
      <c r="F91" s="487">
        <f>'[2]2.1_RebasedTargets_Volume'!I376</f>
        <v>0</v>
      </c>
      <c r="G91" s="487">
        <f>'[2]2.1_RebasedTargets_Volume'!J376</f>
        <v>0</v>
      </c>
      <c r="H91" s="487">
        <f>'[2]2.1_RebasedTargets_Volume'!K376</f>
        <v>0</v>
      </c>
      <c r="I91" s="487">
        <f>'[2]2.1_RebasedTargets_Volume'!L376</f>
        <v>0</v>
      </c>
      <c r="J91" s="487">
        <f>'[2]2.1_RebasedTargets_Volume'!M376</f>
        <v>0</v>
      </c>
      <c r="K91" s="488">
        <f>'[2]2.1_RebasedTargets_Volume'!N376</f>
        <v>0</v>
      </c>
      <c r="M91" s="487">
        <f>'[2]2.1_RebasedTargets_Volume'!S376</f>
        <v>0</v>
      </c>
      <c r="N91" s="487">
        <f>'[2]2.1_RebasedTargets_Volume'!T376</f>
        <v>0</v>
      </c>
      <c r="O91" s="487">
        <f>'[2]2.1_RebasedTargets_Volume'!U376</f>
        <v>0</v>
      </c>
      <c r="P91" s="487">
        <f>'[2]2.1_RebasedTargets_Volume'!V376</f>
        <v>0</v>
      </c>
      <c r="Q91" s="487">
        <f>'[2]2.1_RebasedTargets_Volume'!W376</f>
        <v>0</v>
      </c>
      <c r="R91" s="488">
        <f>'[2]2.1_RebasedTargets_Volume'!X376</f>
        <v>0</v>
      </c>
      <c r="T91" s="487">
        <f>'[2]2.1_RebasedTargets_Volume'!AC376</f>
        <v>0</v>
      </c>
      <c r="U91" s="487">
        <f>'[2]2.1_RebasedTargets_Volume'!AD376</f>
        <v>0</v>
      </c>
      <c r="V91" s="487">
        <f>'[2]2.1_RebasedTargets_Volume'!AE376</f>
        <v>0</v>
      </c>
      <c r="W91" s="487">
        <f>'[2]2.1_RebasedTargets_Volume'!AF376</f>
        <v>0</v>
      </c>
      <c r="X91" s="487">
        <f>'[2]2.1_RebasedTargets_Volume'!AG376</f>
        <v>0</v>
      </c>
      <c r="Y91" s="488">
        <f>'[2]2.1_RebasedTargets_Volume'!AH376</f>
        <v>0</v>
      </c>
      <c r="AA91" s="487">
        <f>'[2]2.1_RebasedTargets_Volume'!AK376</f>
        <v>0</v>
      </c>
      <c r="AB91" s="487">
        <f>'[2]2.1_RebasedTargets_Volume'!AL376</f>
        <v>0</v>
      </c>
      <c r="AC91" s="487">
        <f>'[2]2.1_RebasedTargets_Volume'!AM376</f>
        <v>0</v>
      </c>
      <c r="AD91" s="487">
        <f>'[2]2.1_RebasedTargets_Volume'!AN376</f>
        <v>0</v>
      </c>
      <c r="AE91" s="487">
        <f>'[2]2.1_RebasedTargets_Volume'!AO376</f>
        <v>0</v>
      </c>
      <c r="AF91" s="488">
        <f>'[2]2.1_RebasedTargets_Volume'!AP376</f>
        <v>0</v>
      </c>
      <c r="AG91" s="482"/>
      <c r="AH91" s="487">
        <f>'[2]2.1_RebasedTargets_Volume'!AR376</f>
        <v>0</v>
      </c>
      <c r="AI91" s="487">
        <f>'[2]2.1_RebasedTargets_Volume'!AS376</f>
        <v>0</v>
      </c>
      <c r="AJ91" s="487">
        <f>'[2]2.1_RebasedTargets_Volume'!AT376</f>
        <v>0</v>
      </c>
      <c r="AK91" s="487">
        <f>'[2]2.1_RebasedTargets_Volume'!AU376</f>
        <v>0</v>
      </c>
      <c r="AL91" s="487">
        <f>'[2]2.1_RebasedTargets_Volume'!AV376</f>
        <v>0</v>
      </c>
      <c r="AM91" s="488">
        <f>'[2]2.1_RebasedTargets_Volume'!AW376</f>
        <v>0</v>
      </c>
      <c r="AN91" s="482"/>
      <c r="AO91" s="487">
        <f>'[2]2.1_RebasedTargets_Volume'!AY376</f>
        <v>0</v>
      </c>
      <c r="AP91" s="487">
        <f>'[2]2.1_RebasedTargets_Volume'!AZ376</f>
        <v>0</v>
      </c>
      <c r="AQ91" s="487">
        <f>'[2]2.1_RebasedTargets_Volume'!BA376</f>
        <v>0</v>
      </c>
      <c r="AR91" s="487">
        <f>'[2]2.1_RebasedTargets_Volume'!BB376</f>
        <v>0</v>
      </c>
      <c r="AS91" s="487">
        <f>'[2]2.1_RebasedTargets_Volume'!BC376</f>
        <v>0</v>
      </c>
      <c r="AT91" s="488">
        <f>'[2]2.1_RebasedTargets_Volume'!BD376</f>
        <v>0</v>
      </c>
      <c r="AU91" s="482"/>
      <c r="AV91" s="487">
        <f>'[2]2.1_RebasedTargets_Volume'!BF376</f>
        <v>0</v>
      </c>
      <c r="AW91" s="487">
        <f>'[2]2.1_RebasedTargets_Volume'!BG376</f>
        <v>0</v>
      </c>
      <c r="AX91" s="487">
        <f>'[2]2.1_RebasedTargets_Volume'!BH376</f>
        <v>0</v>
      </c>
      <c r="AY91" s="487">
        <f>'[2]2.1_RebasedTargets_Volume'!BI376</f>
        <v>0</v>
      </c>
      <c r="AZ91" s="487">
        <f>'[2]2.1_RebasedTargets_Volume'!BJ376</f>
        <v>0</v>
      </c>
      <c r="BA91" s="488">
        <f>'[2]2.1_RebasedTargets_Volume'!BK376</f>
        <v>0</v>
      </c>
      <c r="BB91" s="482"/>
      <c r="BC91" s="487">
        <f>'[2]2.1_RebasedTargets_Volume'!BM376</f>
        <v>0</v>
      </c>
      <c r="BD91" s="487">
        <f>'[2]2.1_RebasedTargets_Volume'!BN376</f>
        <v>0</v>
      </c>
      <c r="BE91" s="487">
        <f>'[2]2.1_RebasedTargets_Volume'!BO376</f>
        <v>0</v>
      </c>
      <c r="BF91" s="487">
        <f>'[2]2.1_RebasedTargets_Volume'!BP376</f>
        <v>0</v>
      </c>
      <c r="BG91" s="487">
        <f>'[2]2.1_RebasedTargets_Volume'!BQ376</f>
        <v>0</v>
      </c>
      <c r="BH91" s="488">
        <f>'[2]2.1_RebasedTargets_Volume'!BR376</f>
        <v>0</v>
      </c>
    </row>
    <row r="92" spans="1:60" ht="13.15" x14ac:dyDescent="0.35">
      <c r="A92" s="483"/>
      <c r="B92" s="484"/>
      <c r="C92" s="485"/>
      <c r="D92" s="486"/>
      <c r="E92" s="479" t="s">
        <v>33</v>
      </c>
      <c r="F92" s="487">
        <f>'[2]2.1_RebasedTargets_Volume'!I377</f>
        <v>0</v>
      </c>
      <c r="G92" s="487">
        <f>'[2]2.1_RebasedTargets_Volume'!J377</f>
        <v>0</v>
      </c>
      <c r="H92" s="487">
        <f>'[2]2.1_RebasedTargets_Volume'!K377</f>
        <v>0</v>
      </c>
      <c r="I92" s="487">
        <f>'[2]2.1_RebasedTargets_Volume'!L377</f>
        <v>0</v>
      </c>
      <c r="J92" s="487">
        <f>'[2]2.1_RebasedTargets_Volume'!M377</f>
        <v>0</v>
      </c>
      <c r="K92" s="488">
        <f>'[2]2.1_RebasedTargets_Volume'!N377</f>
        <v>0</v>
      </c>
      <c r="M92" s="487">
        <f>'[2]2.1_RebasedTargets_Volume'!S377</f>
        <v>0</v>
      </c>
      <c r="N92" s="487">
        <f>'[2]2.1_RebasedTargets_Volume'!T377</f>
        <v>0</v>
      </c>
      <c r="O92" s="487">
        <f>'[2]2.1_RebasedTargets_Volume'!U377</f>
        <v>0</v>
      </c>
      <c r="P92" s="487">
        <f>'[2]2.1_RebasedTargets_Volume'!V377</f>
        <v>0</v>
      </c>
      <c r="Q92" s="487">
        <f>'[2]2.1_RebasedTargets_Volume'!W377</f>
        <v>0</v>
      </c>
      <c r="R92" s="488">
        <f>'[2]2.1_RebasedTargets_Volume'!X377</f>
        <v>0</v>
      </c>
      <c r="T92" s="487">
        <f>'[2]2.1_RebasedTargets_Volume'!AC377</f>
        <v>0</v>
      </c>
      <c r="U92" s="487">
        <f>'[2]2.1_RebasedTargets_Volume'!AD377</f>
        <v>0</v>
      </c>
      <c r="V92" s="487">
        <f>'[2]2.1_RebasedTargets_Volume'!AE377</f>
        <v>0</v>
      </c>
      <c r="W92" s="487">
        <f>'[2]2.1_RebasedTargets_Volume'!AF377</f>
        <v>0</v>
      </c>
      <c r="X92" s="487">
        <f>'[2]2.1_RebasedTargets_Volume'!AG377</f>
        <v>0</v>
      </c>
      <c r="Y92" s="488">
        <f>'[2]2.1_RebasedTargets_Volume'!AH377</f>
        <v>0</v>
      </c>
      <c r="AA92" s="487">
        <f>'[2]2.1_RebasedTargets_Volume'!AK377</f>
        <v>0</v>
      </c>
      <c r="AB92" s="487">
        <f>'[2]2.1_RebasedTargets_Volume'!AL377</f>
        <v>0</v>
      </c>
      <c r="AC92" s="487">
        <f>'[2]2.1_RebasedTargets_Volume'!AM377</f>
        <v>0</v>
      </c>
      <c r="AD92" s="487">
        <f>'[2]2.1_RebasedTargets_Volume'!AN377</f>
        <v>0</v>
      </c>
      <c r="AE92" s="487">
        <f>'[2]2.1_RebasedTargets_Volume'!AO377</f>
        <v>0</v>
      </c>
      <c r="AF92" s="488">
        <f>'[2]2.1_RebasedTargets_Volume'!AP377</f>
        <v>0</v>
      </c>
      <c r="AG92" s="482"/>
      <c r="AH92" s="487">
        <f>'[2]2.1_RebasedTargets_Volume'!AR377</f>
        <v>0</v>
      </c>
      <c r="AI92" s="487">
        <f>'[2]2.1_RebasedTargets_Volume'!AS377</f>
        <v>0</v>
      </c>
      <c r="AJ92" s="487">
        <f>'[2]2.1_RebasedTargets_Volume'!AT377</f>
        <v>0</v>
      </c>
      <c r="AK92" s="487">
        <f>'[2]2.1_RebasedTargets_Volume'!AU377</f>
        <v>0</v>
      </c>
      <c r="AL92" s="487">
        <f>'[2]2.1_RebasedTargets_Volume'!AV377</f>
        <v>0</v>
      </c>
      <c r="AM92" s="488">
        <f>'[2]2.1_RebasedTargets_Volume'!AW377</f>
        <v>0</v>
      </c>
      <c r="AN92" s="482"/>
      <c r="AO92" s="487">
        <f>'[2]2.1_RebasedTargets_Volume'!AY377</f>
        <v>0</v>
      </c>
      <c r="AP92" s="487">
        <f>'[2]2.1_RebasedTargets_Volume'!AZ377</f>
        <v>0</v>
      </c>
      <c r="AQ92" s="487">
        <f>'[2]2.1_RebasedTargets_Volume'!BA377</f>
        <v>0</v>
      </c>
      <c r="AR92" s="487">
        <f>'[2]2.1_RebasedTargets_Volume'!BB377</f>
        <v>0</v>
      </c>
      <c r="AS92" s="487">
        <f>'[2]2.1_RebasedTargets_Volume'!BC377</f>
        <v>0</v>
      </c>
      <c r="AT92" s="488">
        <f>'[2]2.1_RebasedTargets_Volume'!BD377</f>
        <v>0</v>
      </c>
      <c r="AU92" s="482"/>
      <c r="AV92" s="487">
        <f>'[2]2.1_RebasedTargets_Volume'!BF377</f>
        <v>0</v>
      </c>
      <c r="AW92" s="487">
        <f>'[2]2.1_RebasedTargets_Volume'!BG377</f>
        <v>0</v>
      </c>
      <c r="AX92" s="487">
        <f>'[2]2.1_RebasedTargets_Volume'!BH377</f>
        <v>0</v>
      </c>
      <c r="AY92" s="487">
        <f>'[2]2.1_RebasedTargets_Volume'!BI377</f>
        <v>0</v>
      </c>
      <c r="AZ92" s="487">
        <f>'[2]2.1_RebasedTargets_Volume'!BJ377</f>
        <v>0</v>
      </c>
      <c r="BA92" s="488">
        <f>'[2]2.1_RebasedTargets_Volume'!BK377</f>
        <v>0</v>
      </c>
      <c r="BB92" s="482"/>
      <c r="BC92" s="487">
        <f>'[2]2.1_RebasedTargets_Volume'!BM377</f>
        <v>0</v>
      </c>
      <c r="BD92" s="487">
        <f>'[2]2.1_RebasedTargets_Volume'!BN377</f>
        <v>0</v>
      </c>
      <c r="BE92" s="487">
        <f>'[2]2.1_RebasedTargets_Volume'!BO377</f>
        <v>0</v>
      </c>
      <c r="BF92" s="487">
        <f>'[2]2.1_RebasedTargets_Volume'!BP377</f>
        <v>0</v>
      </c>
      <c r="BG92" s="487">
        <f>'[2]2.1_RebasedTargets_Volume'!BQ377</f>
        <v>0</v>
      </c>
      <c r="BH92" s="488">
        <f>'[2]2.1_RebasedTargets_Volume'!BR377</f>
        <v>0</v>
      </c>
    </row>
    <row r="93" spans="1:60" ht="13.5" thickBot="1" x14ac:dyDescent="0.4">
      <c r="A93" s="483"/>
      <c r="B93" s="489"/>
      <c r="C93" s="490"/>
      <c r="D93" s="491"/>
      <c r="E93" s="492" t="s">
        <v>34</v>
      </c>
      <c r="F93" s="493">
        <f>'[2]2.1_RebasedTargets_Volume'!I378</f>
        <v>14</v>
      </c>
      <c r="G93" s="493">
        <f>'[2]2.1_RebasedTargets_Volume'!J378</f>
        <v>14</v>
      </c>
      <c r="H93" s="493">
        <f>'[2]2.1_RebasedTargets_Volume'!K378</f>
        <v>0</v>
      </c>
      <c r="I93" s="493">
        <f>'[2]2.1_RebasedTargets_Volume'!L378</f>
        <v>0</v>
      </c>
      <c r="J93" s="493">
        <f>'[2]2.1_RebasedTargets_Volume'!M378</f>
        <v>0</v>
      </c>
      <c r="K93" s="494">
        <f>'[2]2.1_RebasedTargets_Volume'!N378</f>
        <v>0</v>
      </c>
      <c r="M93" s="493">
        <f>'[2]2.1_RebasedTargets_Volume'!S378</f>
        <v>59</v>
      </c>
      <c r="N93" s="493">
        <f>'[2]2.1_RebasedTargets_Volume'!T378</f>
        <v>14</v>
      </c>
      <c r="O93" s="493">
        <f>'[2]2.1_RebasedTargets_Volume'!U378</f>
        <v>38</v>
      </c>
      <c r="P93" s="493">
        <f>'[2]2.1_RebasedTargets_Volume'!V378</f>
        <v>0</v>
      </c>
      <c r="Q93" s="493">
        <f>'[2]2.1_RebasedTargets_Volume'!W378</f>
        <v>0</v>
      </c>
      <c r="R93" s="494">
        <f>'[2]2.1_RebasedTargets_Volume'!X378</f>
        <v>7</v>
      </c>
      <c r="T93" s="493">
        <f>'[2]2.1_RebasedTargets_Volume'!AC378</f>
        <v>59</v>
      </c>
      <c r="U93" s="493">
        <f>'[2]2.1_RebasedTargets_Volume'!AD378</f>
        <v>14</v>
      </c>
      <c r="V93" s="493">
        <f>'[2]2.1_RebasedTargets_Volume'!AE378</f>
        <v>0</v>
      </c>
      <c r="W93" s="493">
        <f>'[2]2.1_RebasedTargets_Volume'!AF378</f>
        <v>0</v>
      </c>
      <c r="X93" s="493">
        <f>'[2]2.1_RebasedTargets_Volume'!AG378</f>
        <v>0</v>
      </c>
      <c r="Y93" s="494">
        <f>'[2]2.1_RebasedTargets_Volume'!AH378</f>
        <v>45</v>
      </c>
      <c r="AA93" s="493">
        <f>'[2]2.1_RebasedTargets_Volume'!AK378</f>
        <v>38</v>
      </c>
      <c r="AB93" s="493">
        <f>'[2]2.1_RebasedTargets_Volume'!AL378</f>
        <v>0</v>
      </c>
      <c r="AC93" s="493">
        <f>'[2]2.1_RebasedTargets_Volume'!AM378</f>
        <v>0</v>
      </c>
      <c r="AD93" s="493">
        <f>'[2]2.1_RebasedTargets_Volume'!AN378</f>
        <v>0</v>
      </c>
      <c r="AE93" s="493">
        <f>'[2]2.1_RebasedTargets_Volume'!AO378</f>
        <v>0</v>
      </c>
      <c r="AF93" s="494">
        <f>'[2]2.1_RebasedTargets_Volume'!AP378</f>
        <v>-38</v>
      </c>
      <c r="AG93" s="482"/>
      <c r="AH93" s="493">
        <f>'[2]2.1_RebasedTargets_Volume'!AR378</f>
        <v>38</v>
      </c>
      <c r="AI93" s="493">
        <f>'[2]2.1_RebasedTargets_Volume'!AS378</f>
        <v>0</v>
      </c>
      <c r="AJ93" s="493">
        <f>'[2]2.1_RebasedTargets_Volume'!AT378</f>
        <v>0</v>
      </c>
      <c r="AK93" s="493">
        <f>'[2]2.1_RebasedTargets_Volume'!AU378</f>
        <v>0</v>
      </c>
      <c r="AL93" s="493">
        <f>'[2]2.1_RebasedTargets_Volume'!AV378</f>
        <v>0</v>
      </c>
      <c r="AM93" s="494">
        <f>'[2]2.1_RebasedTargets_Volume'!AW378</f>
        <v>-38</v>
      </c>
      <c r="AN93" s="482"/>
      <c r="AO93" s="493">
        <f>'[2]2.1_RebasedTargets_Volume'!AY378</f>
        <v>0</v>
      </c>
      <c r="AP93" s="493">
        <f>'[2]2.1_RebasedTargets_Volume'!AZ378</f>
        <v>0</v>
      </c>
      <c r="AQ93" s="493">
        <f>'[2]2.1_RebasedTargets_Volume'!BA378</f>
        <v>0</v>
      </c>
      <c r="AR93" s="493">
        <f>'[2]2.1_RebasedTargets_Volume'!BB378</f>
        <v>0</v>
      </c>
      <c r="AS93" s="493">
        <f>'[2]2.1_RebasedTargets_Volume'!BC378</f>
        <v>0</v>
      </c>
      <c r="AT93" s="494">
        <f>'[2]2.1_RebasedTargets_Volume'!BD378</f>
        <v>0</v>
      </c>
      <c r="AU93" s="482"/>
      <c r="AV93" s="493">
        <f>'[2]2.1_RebasedTargets_Volume'!BF378</f>
        <v>0</v>
      </c>
      <c r="AW93" s="493">
        <f>'[2]2.1_RebasedTargets_Volume'!BG378</f>
        <v>0</v>
      </c>
      <c r="AX93" s="493">
        <f>'[2]2.1_RebasedTargets_Volume'!BH378</f>
        <v>0</v>
      </c>
      <c r="AY93" s="493">
        <f>'[2]2.1_RebasedTargets_Volume'!BI378</f>
        <v>0</v>
      </c>
      <c r="AZ93" s="493">
        <f>'[2]2.1_RebasedTargets_Volume'!BJ378</f>
        <v>0</v>
      </c>
      <c r="BA93" s="494">
        <f>'[2]2.1_RebasedTargets_Volume'!BK378</f>
        <v>0</v>
      </c>
      <c r="BB93" s="482"/>
      <c r="BC93" s="493">
        <f>'[2]2.1_RebasedTargets_Volume'!BM378</f>
        <v>0</v>
      </c>
      <c r="BD93" s="493">
        <f>'[2]2.1_RebasedTargets_Volume'!BN378</f>
        <v>0</v>
      </c>
      <c r="BE93" s="493">
        <f>'[2]2.1_RebasedTargets_Volume'!BO378</f>
        <v>0</v>
      </c>
      <c r="BF93" s="493">
        <f>'[2]2.1_RebasedTargets_Volume'!BP378</f>
        <v>0</v>
      </c>
      <c r="BG93" s="493">
        <f>'[2]2.1_RebasedTargets_Volume'!BQ378</f>
        <v>0</v>
      </c>
      <c r="BH93" s="494">
        <f>'[2]2.1_RebasedTargets_Volume'!BR378</f>
        <v>0</v>
      </c>
    </row>
    <row r="94" spans="1:60" ht="25.5" x14ac:dyDescent="0.35">
      <c r="A94" s="495" t="s">
        <v>20</v>
      </c>
      <c r="B94" s="476">
        <v>34</v>
      </c>
      <c r="C94" s="477" t="s">
        <v>69</v>
      </c>
      <c r="D94" s="478" t="s">
        <v>37</v>
      </c>
      <c r="E94" s="496" t="s">
        <v>31</v>
      </c>
      <c r="F94" s="480">
        <f>'[2]2.1_RebasedTargets_Volume'!I379</f>
        <v>25</v>
      </c>
      <c r="G94" s="480">
        <f>'[2]2.1_RebasedTargets_Volume'!J379</f>
        <v>5</v>
      </c>
      <c r="H94" s="480">
        <f>'[2]2.1_RebasedTargets_Volume'!K379</f>
        <v>2</v>
      </c>
      <c r="I94" s="480">
        <f>'[2]2.1_RebasedTargets_Volume'!L379</f>
        <v>4</v>
      </c>
      <c r="J94" s="480">
        <f>'[2]2.1_RebasedTargets_Volume'!M379</f>
        <v>5</v>
      </c>
      <c r="K94" s="481">
        <f>'[2]2.1_RebasedTargets_Volume'!N379</f>
        <v>9</v>
      </c>
      <c r="M94" s="480">
        <f>'[2]2.1_RebasedTargets_Volume'!S379</f>
        <v>14</v>
      </c>
      <c r="N94" s="480">
        <f>'[2]2.1_RebasedTargets_Volume'!T379</f>
        <v>3</v>
      </c>
      <c r="O94" s="480">
        <f>'[2]2.1_RebasedTargets_Volume'!U379</f>
        <v>1</v>
      </c>
      <c r="P94" s="480">
        <f>'[2]2.1_RebasedTargets_Volume'!V379</f>
        <v>3</v>
      </c>
      <c r="Q94" s="480">
        <f>'[2]2.1_RebasedTargets_Volume'!W379</f>
        <v>3</v>
      </c>
      <c r="R94" s="481">
        <f>'[2]2.1_RebasedTargets_Volume'!X379</f>
        <v>4</v>
      </c>
      <c r="T94" s="480">
        <f>'[2]2.1_RebasedTargets_Volume'!AC379</f>
        <v>14</v>
      </c>
      <c r="U94" s="480">
        <f>'[2]2.1_RebasedTargets_Volume'!AD379</f>
        <v>2</v>
      </c>
      <c r="V94" s="480">
        <f>'[2]2.1_RebasedTargets_Volume'!AE379</f>
        <v>1</v>
      </c>
      <c r="W94" s="480">
        <f>'[2]2.1_RebasedTargets_Volume'!AF379</f>
        <v>0</v>
      </c>
      <c r="X94" s="480">
        <f>'[2]2.1_RebasedTargets_Volume'!AG379</f>
        <v>0</v>
      </c>
      <c r="Y94" s="481">
        <f>'[2]2.1_RebasedTargets_Volume'!AH379</f>
        <v>11</v>
      </c>
      <c r="AA94" s="480">
        <f>'[2]2.1_RebasedTargets_Volume'!AK379</f>
        <v>7</v>
      </c>
      <c r="AB94" s="480">
        <f>'[2]2.1_RebasedTargets_Volume'!AL379</f>
        <v>0</v>
      </c>
      <c r="AC94" s="480">
        <f>'[2]2.1_RebasedTargets_Volume'!AM379</f>
        <v>0</v>
      </c>
      <c r="AD94" s="480">
        <f>'[2]2.1_RebasedTargets_Volume'!AN379</f>
        <v>0</v>
      </c>
      <c r="AE94" s="480">
        <f>'[2]2.1_RebasedTargets_Volume'!AO379</f>
        <v>0</v>
      </c>
      <c r="AF94" s="481">
        <f>'[2]2.1_RebasedTargets_Volume'!AP379</f>
        <v>-7</v>
      </c>
      <c r="AG94" s="482"/>
      <c r="AH94" s="480">
        <f>'[2]2.1_RebasedTargets_Volume'!AR379</f>
        <v>0</v>
      </c>
      <c r="AI94" s="480">
        <f>'[2]2.1_RebasedTargets_Volume'!AS379</f>
        <v>0</v>
      </c>
      <c r="AJ94" s="480">
        <f>'[2]2.1_RebasedTargets_Volume'!AT379</f>
        <v>0</v>
      </c>
      <c r="AK94" s="480">
        <f>'[2]2.1_RebasedTargets_Volume'!AU379</f>
        <v>0</v>
      </c>
      <c r="AL94" s="480">
        <f>'[2]2.1_RebasedTargets_Volume'!AV379</f>
        <v>0</v>
      </c>
      <c r="AM94" s="481">
        <f>'[2]2.1_RebasedTargets_Volume'!AW379</f>
        <v>0</v>
      </c>
      <c r="AN94" s="482"/>
      <c r="AO94" s="480">
        <f>'[2]2.1_RebasedTargets_Volume'!AY379</f>
        <v>7</v>
      </c>
      <c r="AP94" s="480">
        <f>'[2]2.1_RebasedTargets_Volume'!AZ379</f>
        <v>0</v>
      </c>
      <c r="AQ94" s="480">
        <f>'[2]2.1_RebasedTargets_Volume'!BA379</f>
        <v>0</v>
      </c>
      <c r="AR94" s="480">
        <f>'[2]2.1_RebasedTargets_Volume'!BB379</f>
        <v>0</v>
      </c>
      <c r="AS94" s="480">
        <f>'[2]2.1_RebasedTargets_Volume'!BC379</f>
        <v>0</v>
      </c>
      <c r="AT94" s="481">
        <f>'[2]2.1_RebasedTargets_Volume'!BD379</f>
        <v>-7</v>
      </c>
      <c r="AU94" s="482"/>
      <c r="AV94" s="480">
        <f>'[2]2.1_RebasedTargets_Volume'!BF379</f>
        <v>0</v>
      </c>
      <c r="AW94" s="480">
        <f>'[2]2.1_RebasedTargets_Volume'!BG379</f>
        <v>0</v>
      </c>
      <c r="AX94" s="480">
        <f>'[2]2.1_RebasedTargets_Volume'!BH379</f>
        <v>0</v>
      </c>
      <c r="AY94" s="480">
        <f>'[2]2.1_RebasedTargets_Volume'!BI379</f>
        <v>0</v>
      </c>
      <c r="AZ94" s="480">
        <f>'[2]2.1_RebasedTargets_Volume'!BJ379</f>
        <v>0</v>
      </c>
      <c r="BA94" s="481">
        <f>'[2]2.1_RebasedTargets_Volume'!BK379</f>
        <v>0</v>
      </c>
      <c r="BB94" s="482"/>
      <c r="BC94" s="480">
        <f>'[2]2.1_RebasedTargets_Volume'!BM379</f>
        <v>0</v>
      </c>
      <c r="BD94" s="480">
        <f>'[2]2.1_RebasedTargets_Volume'!BN379</f>
        <v>0</v>
      </c>
      <c r="BE94" s="480">
        <f>'[2]2.1_RebasedTargets_Volume'!BO379</f>
        <v>0</v>
      </c>
      <c r="BF94" s="480">
        <f>'[2]2.1_RebasedTargets_Volume'!BP379</f>
        <v>0</v>
      </c>
      <c r="BG94" s="480">
        <f>'[2]2.1_RebasedTargets_Volume'!BQ379</f>
        <v>0</v>
      </c>
      <c r="BH94" s="481">
        <f>'[2]2.1_RebasedTargets_Volume'!BR379</f>
        <v>0</v>
      </c>
    </row>
    <row r="95" spans="1:60" ht="13.15" x14ac:dyDescent="0.35">
      <c r="A95" s="483"/>
      <c r="B95" s="484"/>
      <c r="C95" s="485"/>
      <c r="D95" s="486"/>
      <c r="E95" s="479" t="s">
        <v>32</v>
      </c>
      <c r="F95" s="487">
        <f>'[2]2.1_RebasedTargets_Volume'!I380</f>
        <v>1</v>
      </c>
      <c r="G95" s="487">
        <f>'[2]2.1_RebasedTargets_Volume'!J380</f>
        <v>0</v>
      </c>
      <c r="H95" s="487">
        <f>'[2]2.1_RebasedTargets_Volume'!K380</f>
        <v>0</v>
      </c>
      <c r="I95" s="487">
        <f>'[2]2.1_RebasedTargets_Volume'!L380</f>
        <v>0</v>
      </c>
      <c r="J95" s="487">
        <f>'[2]2.1_RebasedTargets_Volume'!M380</f>
        <v>0</v>
      </c>
      <c r="K95" s="488">
        <f>'[2]2.1_RebasedTargets_Volume'!N380</f>
        <v>1</v>
      </c>
      <c r="M95" s="487">
        <f>'[2]2.1_RebasedTargets_Volume'!S380</f>
        <v>8</v>
      </c>
      <c r="N95" s="487">
        <f>'[2]2.1_RebasedTargets_Volume'!T380</f>
        <v>2</v>
      </c>
      <c r="O95" s="487">
        <f>'[2]2.1_RebasedTargets_Volume'!U380</f>
        <v>2</v>
      </c>
      <c r="P95" s="487">
        <f>'[2]2.1_RebasedTargets_Volume'!V380</f>
        <v>0</v>
      </c>
      <c r="Q95" s="487">
        <f>'[2]2.1_RebasedTargets_Volume'!W380</f>
        <v>1</v>
      </c>
      <c r="R95" s="488">
        <f>'[2]2.1_RebasedTargets_Volume'!X380</f>
        <v>3</v>
      </c>
      <c r="T95" s="487">
        <f>'[2]2.1_RebasedTargets_Volume'!AC380</f>
        <v>8</v>
      </c>
      <c r="U95" s="487">
        <f>'[2]2.1_RebasedTargets_Volume'!AD380</f>
        <v>2</v>
      </c>
      <c r="V95" s="487">
        <f>'[2]2.1_RebasedTargets_Volume'!AE380</f>
        <v>1</v>
      </c>
      <c r="W95" s="487">
        <f>'[2]2.1_RebasedTargets_Volume'!AF380</f>
        <v>0</v>
      </c>
      <c r="X95" s="487">
        <f>'[2]2.1_RebasedTargets_Volume'!AG380</f>
        <v>1</v>
      </c>
      <c r="Y95" s="488">
        <f>'[2]2.1_RebasedTargets_Volume'!AH380</f>
        <v>4</v>
      </c>
      <c r="AA95" s="487">
        <f>'[2]2.1_RebasedTargets_Volume'!AK380</f>
        <v>1</v>
      </c>
      <c r="AB95" s="487">
        <f>'[2]2.1_RebasedTargets_Volume'!AL380</f>
        <v>0</v>
      </c>
      <c r="AC95" s="487">
        <f>'[2]2.1_RebasedTargets_Volume'!AM380</f>
        <v>0</v>
      </c>
      <c r="AD95" s="487">
        <f>'[2]2.1_RebasedTargets_Volume'!AN380</f>
        <v>0</v>
      </c>
      <c r="AE95" s="487">
        <f>'[2]2.1_RebasedTargets_Volume'!AO380</f>
        <v>0</v>
      </c>
      <c r="AF95" s="488">
        <f>'[2]2.1_RebasedTargets_Volume'!AP380</f>
        <v>-1</v>
      </c>
      <c r="AG95" s="482"/>
      <c r="AH95" s="487">
        <f>'[2]2.1_RebasedTargets_Volume'!AR380</f>
        <v>0</v>
      </c>
      <c r="AI95" s="487">
        <f>'[2]2.1_RebasedTargets_Volume'!AS380</f>
        <v>0</v>
      </c>
      <c r="AJ95" s="487">
        <f>'[2]2.1_RebasedTargets_Volume'!AT380</f>
        <v>0</v>
      </c>
      <c r="AK95" s="487">
        <f>'[2]2.1_RebasedTargets_Volume'!AU380</f>
        <v>0</v>
      </c>
      <c r="AL95" s="487">
        <f>'[2]2.1_RebasedTargets_Volume'!AV380</f>
        <v>0</v>
      </c>
      <c r="AM95" s="488">
        <f>'[2]2.1_RebasedTargets_Volume'!AW380</f>
        <v>0</v>
      </c>
      <c r="AN95" s="482"/>
      <c r="AO95" s="487">
        <f>'[2]2.1_RebasedTargets_Volume'!AY380</f>
        <v>1</v>
      </c>
      <c r="AP95" s="487">
        <f>'[2]2.1_RebasedTargets_Volume'!AZ380</f>
        <v>0</v>
      </c>
      <c r="AQ95" s="487">
        <f>'[2]2.1_RebasedTargets_Volume'!BA380</f>
        <v>0</v>
      </c>
      <c r="AR95" s="487">
        <f>'[2]2.1_RebasedTargets_Volume'!BB380</f>
        <v>0</v>
      </c>
      <c r="AS95" s="487">
        <f>'[2]2.1_RebasedTargets_Volume'!BC380</f>
        <v>0</v>
      </c>
      <c r="AT95" s="488">
        <f>'[2]2.1_RebasedTargets_Volume'!BD380</f>
        <v>-1</v>
      </c>
      <c r="AU95" s="482"/>
      <c r="AV95" s="487">
        <f>'[2]2.1_RebasedTargets_Volume'!BF380</f>
        <v>0</v>
      </c>
      <c r="AW95" s="487">
        <f>'[2]2.1_RebasedTargets_Volume'!BG380</f>
        <v>0</v>
      </c>
      <c r="AX95" s="487">
        <f>'[2]2.1_RebasedTargets_Volume'!BH380</f>
        <v>0</v>
      </c>
      <c r="AY95" s="487">
        <f>'[2]2.1_RebasedTargets_Volume'!BI380</f>
        <v>0</v>
      </c>
      <c r="AZ95" s="487">
        <f>'[2]2.1_RebasedTargets_Volume'!BJ380</f>
        <v>0</v>
      </c>
      <c r="BA95" s="488">
        <f>'[2]2.1_RebasedTargets_Volume'!BK380</f>
        <v>0</v>
      </c>
      <c r="BB95" s="482"/>
      <c r="BC95" s="487">
        <f>'[2]2.1_RebasedTargets_Volume'!BM380</f>
        <v>0</v>
      </c>
      <c r="BD95" s="487">
        <f>'[2]2.1_RebasedTargets_Volume'!BN380</f>
        <v>0</v>
      </c>
      <c r="BE95" s="487">
        <f>'[2]2.1_RebasedTargets_Volume'!BO380</f>
        <v>0</v>
      </c>
      <c r="BF95" s="487">
        <f>'[2]2.1_RebasedTargets_Volume'!BP380</f>
        <v>0</v>
      </c>
      <c r="BG95" s="487">
        <f>'[2]2.1_RebasedTargets_Volume'!BQ380</f>
        <v>0</v>
      </c>
      <c r="BH95" s="488">
        <f>'[2]2.1_RebasedTargets_Volume'!BR380</f>
        <v>0</v>
      </c>
    </row>
    <row r="96" spans="1:60" ht="13.15" x14ac:dyDescent="0.35">
      <c r="A96" s="483"/>
      <c r="B96" s="484"/>
      <c r="C96" s="485"/>
      <c r="D96" s="486"/>
      <c r="E96" s="479" t="s">
        <v>33</v>
      </c>
      <c r="F96" s="487">
        <f>'[2]2.1_RebasedTargets_Volume'!I381</f>
        <v>3</v>
      </c>
      <c r="G96" s="487">
        <f>'[2]2.1_RebasedTargets_Volume'!J381</f>
        <v>3</v>
      </c>
      <c r="H96" s="487">
        <f>'[2]2.1_RebasedTargets_Volume'!K381</f>
        <v>0</v>
      </c>
      <c r="I96" s="487">
        <f>'[2]2.1_RebasedTargets_Volume'!L381</f>
        <v>0</v>
      </c>
      <c r="J96" s="487">
        <f>'[2]2.1_RebasedTargets_Volume'!M381</f>
        <v>0</v>
      </c>
      <c r="K96" s="488">
        <f>'[2]2.1_RebasedTargets_Volume'!N381</f>
        <v>0</v>
      </c>
      <c r="M96" s="487">
        <f>'[2]2.1_RebasedTargets_Volume'!S381</f>
        <v>7</v>
      </c>
      <c r="N96" s="487">
        <f>'[2]2.1_RebasedTargets_Volume'!T381</f>
        <v>2</v>
      </c>
      <c r="O96" s="487">
        <f>'[2]2.1_RebasedTargets_Volume'!U381</f>
        <v>0</v>
      </c>
      <c r="P96" s="487">
        <f>'[2]2.1_RebasedTargets_Volume'!V381</f>
        <v>1</v>
      </c>
      <c r="Q96" s="487">
        <f>'[2]2.1_RebasedTargets_Volume'!W381</f>
        <v>0</v>
      </c>
      <c r="R96" s="488">
        <f>'[2]2.1_RebasedTargets_Volume'!X381</f>
        <v>4</v>
      </c>
      <c r="T96" s="487">
        <f>'[2]2.1_RebasedTargets_Volume'!AC381</f>
        <v>7</v>
      </c>
      <c r="U96" s="487">
        <f>'[2]2.1_RebasedTargets_Volume'!AD381</f>
        <v>2</v>
      </c>
      <c r="V96" s="487">
        <f>'[2]2.1_RebasedTargets_Volume'!AE381</f>
        <v>0</v>
      </c>
      <c r="W96" s="487">
        <f>'[2]2.1_RebasedTargets_Volume'!AF381</f>
        <v>0</v>
      </c>
      <c r="X96" s="487">
        <f>'[2]2.1_RebasedTargets_Volume'!AG381</f>
        <v>0</v>
      </c>
      <c r="Y96" s="488">
        <f>'[2]2.1_RebasedTargets_Volume'!AH381</f>
        <v>5</v>
      </c>
      <c r="AA96" s="487">
        <f>'[2]2.1_RebasedTargets_Volume'!AK381</f>
        <v>1</v>
      </c>
      <c r="AB96" s="487">
        <f>'[2]2.1_RebasedTargets_Volume'!AL381</f>
        <v>0</v>
      </c>
      <c r="AC96" s="487">
        <f>'[2]2.1_RebasedTargets_Volume'!AM381</f>
        <v>0</v>
      </c>
      <c r="AD96" s="487">
        <f>'[2]2.1_RebasedTargets_Volume'!AN381</f>
        <v>0</v>
      </c>
      <c r="AE96" s="487">
        <f>'[2]2.1_RebasedTargets_Volume'!AO381</f>
        <v>0</v>
      </c>
      <c r="AF96" s="488">
        <f>'[2]2.1_RebasedTargets_Volume'!AP381</f>
        <v>-1</v>
      </c>
      <c r="AG96" s="482"/>
      <c r="AH96" s="487">
        <f>'[2]2.1_RebasedTargets_Volume'!AR381</f>
        <v>0</v>
      </c>
      <c r="AI96" s="487">
        <f>'[2]2.1_RebasedTargets_Volume'!AS381</f>
        <v>0</v>
      </c>
      <c r="AJ96" s="487">
        <f>'[2]2.1_RebasedTargets_Volume'!AT381</f>
        <v>0</v>
      </c>
      <c r="AK96" s="487">
        <f>'[2]2.1_RebasedTargets_Volume'!AU381</f>
        <v>0</v>
      </c>
      <c r="AL96" s="487">
        <f>'[2]2.1_RebasedTargets_Volume'!AV381</f>
        <v>0</v>
      </c>
      <c r="AM96" s="488">
        <f>'[2]2.1_RebasedTargets_Volume'!AW381</f>
        <v>0</v>
      </c>
      <c r="AN96" s="482"/>
      <c r="AO96" s="487">
        <f>'[2]2.1_RebasedTargets_Volume'!AY381</f>
        <v>1</v>
      </c>
      <c r="AP96" s="487">
        <f>'[2]2.1_RebasedTargets_Volume'!AZ381</f>
        <v>0</v>
      </c>
      <c r="AQ96" s="487">
        <f>'[2]2.1_RebasedTargets_Volume'!BA381</f>
        <v>0</v>
      </c>
      <c r="AR96" s="487">
        <f>'[2]2.1_RebasedTargets_Volume'!BB381</f>
        <v>0</v>
      </c>
      <c r="AS96" s="487">
        <f>'[2]2.1_RebasedTargets_Volume'!BC381</f>
        <v>0</v>
      </c>
      <c r="AT96" s="488">
        <f>'[2]2.1_RebasedTargets_Volume'!BD381</f>
        <v>-1</v>
      </c>
      <c r="AU96" s="482"/>
      <c r="AV96" s="487">
        <f>'[2]2.1_RebasedTargets_Volume'!BF381</f>
        <v>0</v>
      </c>
      <c r="AW96" s="487">
        <f>'[2]2.1_RebasedTargets_Volume'!BG381</f>
        <v>0</v>
      </c>
      <c r="AX96" s="487">
        <f>'[2]2.1_RebasedTargets_Volume'!BH381</f>
        <v>0</v>
      </c>
      <c r="AY96" s="487">
        <f>'[2]2.1_RebasedTargets_Volume'!BI381</f>
        <v>0</v>
      </c>
      <c r="AZ96" s="487">
        <f>'[2]2.1_RebasedTargets_Volume'!BJ381</f>
        <v>0</v>
      </c>
      <c r="BA96" s="488">
        <f>'[2]2.1_RebasedTargets_Volume'!BK381</f>
        <v>0</v>
      </c>
      <c r="BB96" s="482"/>
      <c r="BC96" s="487">
        <f>'[2]2.1_RebasedTargets_Volume'!BM381</f>
        <v>0</v>
      </c>
      <c r="BD96" s="487">
        <f>'[2]2.1_RebasedTargets_Volume'!BN381</f>
        <v>0</v>
      </c>
      <c r="BE96" s="487">
        <f>'[2]2.1_RebasedTargets_Volume'!BO381</f>
        <v>0</v>
      </c>
      <c r="BF96" s="487">
        <f>'[2]2.1_RebasedTargets_Volume'!BP381</f>
        <v>0</v>
      </c>
      <c r="BG96" s="487">
        <f>'[2]2.1_RebasedTargets_Volume'!BQ381</f>
        <v>0</v>
      </c>
      <c r="BH96" s="488">
        <f>'[2]2.1_RebasedTargets_Volume'!BR381</f>
        <v>0</v>
      </c>
    </row>
    <row r="97" spans="1:60" ht="13.5" thickBot="1" x14ac:dyDescent="0.4">
      <c r="A97" s="483"/>
      <c r="B97" s="489"/>
      <c r="C97" s="490"/>
      <c r="D97" s="491"/>
      <c r="E97" s="492" t="s">
        <v>34</v>
      </c>
      <c r="F97" s="493">
        <f>'[2]2.1_RebasedTargets_Volume'!I382</f>
        <v>30</v>
      </c>
      <c r="G97" s="493">
        <f>'[2]2.1_RebasedTargets_Volume'!J382</f>
        <v>27</v>
      </c>
      <c r="H97" s="493">
        <f>'[2]2.1_RebasedTargets_Volume'!K382</f>
        <v>3</v>
      </c>
      <c r="I97" s="493">
        <f>'[2]2.1_RebasedTargets_Volume'!L382</f>
        <v>0</v>
      </c>
      <c r="J97" s="493">
        <f>'[2]2.1_RebasedTargets_Volume'!M382</f>
        <v>0</v>
      </c>
      <c r="K97" s="494">
        <f>'[2]2.1_RebasedTargets_Volume'!N382</f>
        <v>0</v>
      </c>
      <c r="M97" s="493">
        <f>'[2]2.1_RebasedTargets_Volume'!S382</f>
        <v>30</v>
      </c>
      <c r="N97" s="493">
        <f>'[2]2.1_RebasedTargets_Volume'!T382</f>
        <v>0</v>
      </c>
      <c r="O97" s="493">
        <f>'[2]2.1_RebasedTargets_Volume'!U382</f>
        <v>2</v>
      </c>
      <c r="P97" s="493">
        <f>'[2]2.1_RebasedTargets_Volume'!V382</f>
        <v>2</v>
      </c>
      <c r="Q97" s="493">
        <f>'[2]2.1_RebasedTargets_Volume'!W382</f>
        <v>7</v>
      </c>
      <c r="R97" s="494">
        <f>'[2]2.1_RebasedTargets_Volume'!X382</f>
        <v>19</v>
      </c>
      <c r="T97" s="493">
        <f>'[2]2.1_RebasedTargets_Volume'!AC382</f>
        <v>30</v>
      </c>
      <c r="U97" s="493">
        <f>'[2]2.1_RebasedTargets_Volume'!AD382</f>
        <v>0</v>
      </c>
      <c r="V97" s="493">
        <f>'[2]2.1_RebasedTargets_Volume'!AE382</f>
        <v>1</v>
      </c>
      <c r="W97" s="493">
        <f>'[2]2.1_RebasedTargets_Volume'!AF382</f>
        <v>2</v>
      </c>
      <c r="X97" s="493">
        <f>'[2]2.1_RebasedTargets_Volume'!AG382</f>
        <v>6</v>
      </c>
      <c r="Y97" s="494">
        <f>'[2]2.1_RebasedTargets_Volume'!AH382</f>
        <v>21</v>
      </c>
      <c r="AA97" s="493">
        <f>'[2]2.1_RebasedTargets_Volume'!AK382</f>
        <v>2</v>
      </c>
      <c r="AB97" s="493">
        <f>'[2]2.1_RebasedTargets_Volume'!AL382</f>
        <v>0</v>
      </c>
      <c r="AC97" s="493">
        <f>'[2]2.1_RebasedTargets_Volume'!AM382</f>
        <v>0</v>
      </c>
      <c r="AD97" s="493">
        <f>'[2]2.1_RebasedTargets_Volume'!AN382</f>
        <v>0</v>
      </c>
      <c r="AE97" s="493">
        <f>'[2]2.1_RebasedTargets_Volume'!AO382</f>
        <v>0</v>
      </c>
      <c r="AF97" s="494">
        <f>'[2]2.1_RebasedTargets_Volume'!AP382</f>
        <v>-2</v>
      </c>
      <c r="AG97" s="482"/>
      <c r="AH97" s="493">
        <f>'[2]2.1_RebasedTargets_Volume'!AR382</f>
        <v>0</v>
      </c>
      <c r="AI97" s="493">
        <f>'[2]2.1_RebasedTargets_Volume'!AS382</f>
        <v>0</v>
      </c>
      <c r="AJ97" s="493">
        <f>'[2]2.1_RebasedTargets_Volume'!AT382</f>
        <v>0</v>
      </c>
      <c r="AK97" s="493">
        <f>'[2]2.1_RebasedTargets_Volume'!AU382</f>
        <v>0</v>
      </c>
      <c r="AL97" s="493">
        <f>'[2]2.1_RebasedTargets_Volume'!AV382</f>
        <v>0</v>
      </c>
      <c r="AM97" s="494">
        <f>'[2]2.1_RebasedTargets_Volume'!AW382</f>
        <v>0</v>
      </c>
      <c r="AN97" s="482"/>
      <c r="AO97" s="493">
        <f>'[2]2.1_RebasedTargets_Volume'!AY382</f>
        <v>2</v>
      </c>
      <c r="AP97" s="493">
        <f>'[2]2.1_RebasedTargets_Volume'!AZ382</f>
        <v>0</v>
      </c>
      <c r="AQ97" s="493">
        <f>'[2]2.1_RebasedTargets_Volume'!BA382</f>
        <v>0</v>
      </c>
      <c r="AR97" s="493">
        <f>'[2]2.1_RebasedTargets_Volume'!BB382</f>
        <v>0</v>
      </c>
      <c r="AS97" s="493">
        <f>'[2]2.1_RebasedTargets_Volume'!BC382</f>
        <v>0</v>
      </c>
      <c r="AT97" s="494">
        <f>'[2]2.1_RebasedTargets_Volume'!BD382</f>
        <v>-2</v>
      </c>
      <c r="AU97" s="482"/>
      <c r="AV97" s="493">
        <f>'[2]2.1_RebasedTargets_Volume'!BF382</f>
        <v>0</v>
      </c>
      <c r="AW97" s="493">
        <f>'[2]2.1_RebasedTargets_Volume'!BG382</f>
        <v>0</v>
      </c>
      <c r="AX97" s="493">
        <f>'[2]2.1_RebasedTargets_Volume'!BH382</f>
        <v>0</v>
      </c>
      <c r="AY97" s="493">
        <f>'[2]2.1_RebasedTargets_Volume'!BI382</f>
        <v>0</v>
      </c>
      <c r="AZ97" s="493">
        <f>'[2]2.1_RebasedTargets_Volume'!BJ382</f>
        <v>0</v>
      </c>
      <c r="BA97" s="494">
        <f>'[2]2.1_RebasedTargets_Volume'!BK382</f>
        <v>0</v>
      </c>
      <c r="BB97" s="482"/>
      <c r="BC97" s="493">
        <f>'[2]2.1_RebasedTargets_Volume'!BM382</f>
        <v>0</v>
      </c>
      <c r="BD97" s="493">
        <f>'[2]2.1_RebasedTargets_Volume'!BN382</f>
        <v>0</v>
      </c>
      <c r="BE97" s="493">
        <f>'[2]2.1_RebasedTargets_Volume'!BO382</f>
        <v>0</v>
      </c>
      <c r="BF97" s="493">
        <f>'[2]2.1_RebasedTargets_Volume'!BP382</f>
        <v>0</v>
      </c>
      <c r="BG97" s="493">
        <f>'[2]2.1_RebasedTargets_Volume'!BQ382</f>
        <v>0</v>
      </c>
      <c r="BH97" s="494">
        <f>'[2]2.1_RebasedTargets_Volume'!BR382</f>
        <v>0</v>
      </c>
    </row>
    <row r="98" spans="1:60" ht="25.5" x14ac:dyDescent="0.35">
      <c r="A98" s="495" t="s">
        <v>20</v>
      </c>
      <c r="B98" s="476">
        <v>37</v>
      </c>
      <c r="C98" s="477" t="s">
        <v>70</v>
      </c>
      <c r="D98" s="478" t="s">
        <v>38</v>
      </c>
      <c r="E98" s="496" t="s">
        <v>31</v>
      </c>
      <c r="F98" s="480">
        <f>'[2]2.1_RebasedTargets_Volume'!I383</f>
        <v>36</v>
      </c>
      <c r="G98" s="480">
        <f>'[2]2.1_RebasedTargets_Volume'!J383</f>
        <v>3</v>
      </c>
      <c r="H98" s="480">
        <f>'[2]2.1_RebasedTargets_Volume'!K383</f>
        <v>5</v>
      </c>
      <c r="I98" s="480">
        <f>'[2]2.1_RebasedTargets_Volume'!L383</f>
        <v>10</v>
      </c>
      <c r="J98" s="480">
        <f>'[2]2.1_RebasedTargets_Volume'!M383</f>
        <v>6</v>
      </c>
      <c r="K98" s="481">
        <f>'[2]2.1_RebasedTargets_Volume'!N383</f>
        <v>12</v>
      </c>
      <c r="M98" s="480">
        <f>'[2]2.1_RebasedTargets_Volume'!S383</f>
        <v>38</v>
      </c>
      <c r="N98" s="480">
        <f>'[2]2.1_RebasedTargets_Volume'!T383</f>
        <v>28</v>
      </c>
      <c r="O98" s="480">
        <f>'[2]2.1_RebasedTargets_Volume'!U383</f>
        <v>0</v>
      </c>
      <c r="P98" s="480">
        <f>'[2]2.1_RebasedTargets_Volume'!V383</f>
        <v>3</v>
      </c>
      <c r="Q98" s="480">
        <f>'[2]2.1_RebasedTargets_Volume'!W383</f>
        <v>3</v>
      </c>
      <c r="R98" s="481">
        <f>'[2]2.1_RebasedTargets_Volume'!X383</f>
        <v>4</v>
      </c>
      <c r="T98" s="480">
        <f>'[2]2.1_RebasedTargets_Volume'!AC383</f>
        <v>38</v>
      </c>
      <c r="U98" s="480">
        <f>'[2]2.1_RebasedTargets_Volume'!AD383</f>
        <v>1</v>
      </c>
      <c r="V98" s="480">
        <f>'[2]2.1_RebasedTargets_Volume'!AE383</f>
        <v>0</v>
      </c>
      <c r="W98" s="480">
        <f>'[2]2.1_RebasedTargets_Volume'!AF383</f>
        <v>3</v>
      </c>
      <c r="X98" s="480">
        <f>'[2]2.1_RebasedTargets_Volume'!AG383</f>
        <v>3</v>
      </c>
      <c r="Y98" s="481">
        <f>'[2]2.1_RebasedTargets_Volume'!AH383</f>
        <v>31</v>
      </c>
      <c r="AA98" s="480">
        <f>'[2]2.1_RebasedTargets_Volume'!AK383</f>
        <v>27</v>
      </c>
      <c r="AB98" s="480">
        <f>'[2]2.1_RebasedTargets_Volume'!AL383</f>
        <v>0</v>
      </c>
      <c r="AC98" s="480">
        <f>'[2]2.1_RebasedTargets_Volume'!AM383</f>
        <v>0</v>
      </c>
      <c r="AD98" s="480">
        <f>'[2]2.1_RebasedTargets_Volume'!AN383</f>
        <v>0</v>
      </c>
      <c r="AE98" s="480">
        <f>'[2]2.1_RebasedTargets_Volume'!AO383</f>
        <v>0</v>
      </c>
      <c r="AF98" s="481">
        <f>'[2]2.1_RebasedTargets_Volume'!AP383</f>
        <v>-27</v>
      </c>
      <c r="AG98" s="482"/>
      <c r="AH98" s="480">
        <f>'[2]2.1_RebasedTargets_Volume'!AR383</f>
        <v>27</v>
      </c>
      <c r="AI98" s="480">
        <f>'[2]2.1_RebasedTargets_Volume'!AS383</f>
        <v>0</v>
      </c>
      <c r="AJ98" s="480">
        <f>'[2]2.1_RebasedTargets_Volume'!AT383</f>
        <v>0</v>
      </c>
      <c r="AK98" s="480">
        <f>'[2]2.1_RebasedTargets_Volume'!AU383</f>
        <v>0</v>
      </c>
      <c r="AL98" s="480">
        <f>'[2]2.1_RebasedTargets_Volume'!AV383</f>
        <v>0</v>
      </c>
      <c r="AM98" s="481">
        <f>'[2]2.1_RebasedTargets_Volume'!AW383</f>
        <v>-27</v>
      </c>
      <c r="AN98" s="482"/>
      <c r="AO98" s="480">
        <f>'[2]2.1_RebasedTargets_Volume'!AY383</f>
        <v>0</v>
      </c>
      <c r="AP98" s="480">
        <f>'[2]2.1_RebasedTargets_Volume'!AZ383</f>
        <v>0</v>
      </c>
      <c r="AQ98" s="480">
        <f>'[2]2.1_RebasedTargets_Volume'!BA383</f>
        <v>0</v>
      </c>
      <c r="AR98" s="480">
        <f>'[2]2.1_RebasedTargets_Volume'!BB383</f>
        <v>0</v>
      </c>
      <c r="AS98" s="480">
        <f>'[2]2.1_RebasedTargets_Volume'!BC383</f>
        <v>0</v>
      </c>
      <c r="AT98" s="481">
        <f>'[2]2.1_RebasedTargets_Volume'!BD383</f>
        <v>0</v>
      </c>
      <c r="AU98" s="482"/>
      <c r="AV98" s="480">
        <f>'[2]2.1_RebasedTargets_Volume'!BF383</f>
        <v>0</v>
      </c>
      <c r="AW98" s="480">
        <f>'[2]2.1_RebasedTargets_Volume'!BG383</f>
        <v>0</v>
      </c>
      <c r="AX98" s="480">
        <f>'[2]2.1_RebasedTargets_Volume'!BH383</f>
        <v>0</v>
      </c>
      <c r="AY98" s="480">
        <f>'[2]2.1_RebasedTargets_Volume'!BI383</f>
        <v>0</v>
      </c>
      <c r="AZ98" s="480">
        <f>'[2]2.1_RebasedTargets_Volume'!BJ383</f>
        <v>0</v>
      </c>
      <c r="BA98" s="481">
        <f>'[2]2.1_RebasedTargets_Volume'!BK383</f>
        <v>0</v>
      </c>
      <c r="BB98" s="482"/>
      <c r="BC98" s="480">
        <f>'[2]2.1_RebasedTargets_Volume'!BM383</f>
        <v>0</v>
      </c>
      <c r="BD98" s="480">
        <f>'[2]2.1_RebasedTargets_Volume'!BN383</f>
        <v>0</v>
      </c>
      <c r="BE98" s="480">
        <f>'[2]2.1_RebasedTargets_Volume'!BO383</f>
        <v>0</v>
      </c>
      <c r="BF98" s="480">
        <f>'[2]2.1_RebasedTargets_Volume'!BP383</f>
        <v>0</v>
      </c>
      <c r="BG98" s="480">
        <f>'[2]2.1_RebasedTargets_Volume'!BQ383</f>
        <v>0</v>
      </c>
      <c r="BH98" s="481">
        <f>'[2]2.1_RebasedTargets_Volume'!BR383</f>
        <v>0</v>
      </c>
    </row>
    <row r="99" spans="1:60" ht="13.15" x14ac:dyDescent="0.35">
      <c r="A99" s="483"/>
      <c r="B99" s="484"/>
      <c r="C99" s="485"/>
      <c r="D99" s="486"/>
      <c r="E99" s="479" t="s">
        <v>32</v>
      </c>
      <c r="F99" s="487">
        <f>'[2]2.1_RebasedTargets_Volume'!I384</f>
        <v>5</v>
      </c>
      <c r="G99" s="487">
        <f>'[2]2.1_RebasedTargets_Volume'!J384</f>
        <v>4</v>
      </c>
      <c r="H99" s="487">
        <f>'[2]2.1_RebasedTargets_Volume'!K384</f>
        <v>0</v>
      </c>
      <c r="I99" s="487">
        <f>'[2]2.1_RebasedTargets_Volume'!L384</f>
        <v>0</v>
      </c>
      <c r="J99" s="487">
        <f>'[2]2.1_RebasedTargets_Volume'!M384</f>
        <v>0</v>
      </c>
      <c r="K99" s="488">
        <f>'[2]2.1_RebasedTargets_Volume'!N384</f>
        <v>1</v>
      </c>
      <c r="M99" s="487">
        <f>'[2]2.1_RebasedTargets_Volume'!S384</f>
        <v>5</v>
      </c>
      <c r="N99" s="487">
        <f>'[2]2.1_RebasedTargets_Volume'!T384</f>
        <v>2</v>
      </c>
      <c r="O99" s="487">
        <f>'[2]2.1_RebasedTargets_Volume'!U384</f>
        <v>0</v>
      </c>
      <c r="P99" s="487">
        <f>'[2]2.1_RebasedTargets_Volume'!V384</f>
        <v>0</v>
      </c>
      <c r="Q99" s="487">
        <f>'[2]2.1_RebasedTargets_Volume'!W384</f>
        <v>3</v>
      </c>
      <c r="R99" s="488">
        <f>'[2]2.1_RebasedTargets_Volume'!X384</f>
        <v>0</v>
      </c>
      <c r="T99" s="487">
        <f>'[2]2.1_RebasedTargets_Volume'!AC384</f>
        <v>5</v>
      </c>
      <c r="U99" s="487">
        <f>'[2]2.1_RebasedTargets_Volume'!AD384</f>
        <v>0</v>
      </c>
      <c r="V99" s="487">
        <f>'[2]2.1_RebasedTargets_Volume'!AE384</f>
        <v>0</v>
      </c>
      <c r="W99" s="487">
        <f>'[2]2.1_RebasedTargets_Volume'!AF384</f>
        <v>0</v>
      </c>
      <c r="X99" s="487">
        <f>'[2]2.1_RebasedTargets_Volume'!AG384</f>
        <v>2</v>
      </c>
      <c r="Y99" s="488">
        <f>'[2]2.1_RebasedTargets_Volume'!AH384</f>
        <v>3</v>
      </c>
      <c r="AA99" s="487">
        <f>'[2]2.1_RebasedTargets_Volume'!AK384</f>
        <v>3</v>
      </c>
      <c r="AB99" s="487">
        <f>'[2]2.1_RebasedTargets_Volume'!AL384</f>
        <v>0</v>
      </c>
      <c r="AC99" s="487">
        <f>'[2]2.1_RebasedTargets_Volume'!AM384</f>
        <v>0</v>
      </c>
      <c r="AD99" s="487">
        <f>'[2]2.1_RebasedTargets_Volume'!AN384</f>
        <v>0</v>
      </c>
      <c r="AE99" s="487">
        <f>'[2]2.1_RebasedTargets_Volume'!AO384</f>
        <v>0</v>
      </c>
      <c r="AF99" s="488">
        <f>'[2]2.1_RebasedTargets_Volume'!AP384</f>
        <v>-3</v>
      </c>
      <c r="AG99" s="482"/>
      <c r="AH99" s="487">
        <f>'[2]2.1_RebasedTargets_Volume'!AR384</f>
        <v>3</v>
      </c>
      <c r="AI99" s="487">
        <f>'[2]2.1_RebasedTargets_Volume'!AS384</f>
        <v>0</v>
      </c>
      <c r="AJ99" s="487">
        <f>'[2]2.1_RebasedTargets_Volume'!AT384</f>
        <v>0</v>
      </c>
      <c r="AK99" s="487">
        <f>'[2]2.1_RebasedTargets_Volume'!AU384</f>
        <v>0</v>
      </c>
      <c r="AL99" s="487">
        <f>'[2]2.1_RebasedTargets_Volume'!AV384</f>
        <v>0</v>
      </c>
      <c r="AM99" s="488">
        <f>'[2]2.1_RebasedTargets_Volume'!AW384</f>
        <v>-3</v>
      </c>
      <c r="AN99" s="482"/>
      <c r="AO99" s="487">
        <f>'[2]2.1_RebasedTargets_Volume'!AY384</f>
        <v>0</v>
      </c>
      <c r="AP99" s="487">
        <f>'[2]2.1_RebasedTargets_Volume'!AZ384</f>
        <v>0</v>
      </c>
      <c r="AQ99" s="487">
        <f>'[2]2.1_RebasedTargets_Volume'!BA384</f>
        <v>0</v>
      </c>
      <c r="AR99" s="487">
        <f>'[2]2.1_RebasedTargets_Volume'!BB384</f>
        <v>0</v>
      </c>
      <c r="AS99" s="487">
        <f>'[2]2.1_RebasedTargets_Volume'!BC384</f>
        <v>0</v>
      </c>
      <c r="AT99" s="488">
        <f>'[2]2.1_RebasedTargets_Volume'!BD384</f>
        <v>0</v>
      </c>
      <c r="AU99" s="482"/>
      <c r="AV99" s="487">
        <f>'[2]2.1_RebasedTargets_Volume'!BF384</f>
        <v>0</v>
      </c>
      <c r="AW99" s="487">
        <f>'[2]2.1_RebasedTargets_Volume'!BG384</f>
        <v>0</v>
      </c>
      <c r="AX99" s="487">
        <f>'[2]2.1_RebasedTargets_Volume'!BH384</f>
        <v>0</v>
      </c>
      <c r="AY99" s="487">
        <f>'[2]2.1_RebasedTargets_Volume'!BI384</f>
        <v>0</v>
      </c>
      <c r="AZ99" s="487">
        <f>'[2]2.1_RebasedTargets_Volume'!BJ384</f>
        <v>0</v>
      </c>
      <c r="BA99" s="488">
        <f>'[2]2.1_RebasedTargets_Volume'!BK384</f>
        <v>0</v>
      </c>
      <c r="BB99" s="482"/>
      <c r="BC99" s="487">
        <f>'[2]2.1_RebasedTargets_Volume'!BM384</f>
        <v>0</v>
      </c>
      <c r="BD99" s="487">
        <f>'[2]2.1_RebasedTargets_Volume'!BN384</f>
        <v>0</v>
      </c>
      <c r="BE99" s="487">
        <f>'[2]2.1_RebasedTargets_Volume'!BO384</f>
        <v>0</v>
      </c>
      <c r="BF99" s="487">
        <f>'[2]2.1_RebasedTargets_Volume'!BP384</f>
        <v>0</v>
      </c>
      <c r="BG99" s="487">
        <f>'[2]2.1_RebasedTargets_Volume'!BQ384</f>
        <v>0</v>
      </c>
      <c r="BH99" s="488">
        <f>'[2]2.1_RebasedTargets_Volume'!BR384</f>
        <v>0</v>
      </c>
    </row>
    <row r="100" spans="1:60" ht="13.15" x14ac:dyDescent="0.35">
      <c r="A100" s="483"/>
      <c r="B100" s="484"/>
      <c r="C100" s="485"/>
      <c r="D100" s="486"/>
      <c r="E100" s="479" t="s">
        <v>33</v>
      </c>
      <c r="F100" s="487">
        <f>'[2]2.1_RebasedTargets_Volume'!I385</f>
        <v>7</v>
      </c>
      <c r="G100" s="487">
        <f>'[2]2.1_RebasedTargets_Volume'!J385</f>
        <v>3</v>
      </c>
      <c r="H100" s="487">
        <f>'[2]2.1_RebasedTargets_Volume'!K385</f>
        <v>3</v>
      </c>
      <c r="I100" s="487">
        <f>'[2]2.1_RebasedTargets_Volume'!L385</f>
        <v>1</v>
      </c>
      <c r="J100" s="487">
        <f>'[2]2.1_RebasedTargets_Volume'!M385</f>
        <v>0</v>
      </c>
      <c r="K100" s="488">
        <f>'[2]2.1_RebasedTargets_Volume'!N385</f>
        <v>0</v>
      </c>
      <c r="M100" s="487">
        <f>'[2]2.1_RebasedTargets_Volume'!S385</f>
        <v>2</v>
      </c>
      <c r="N100" s="487">
        <f>'[2]2.1_RebasedTargets_Volume'!T385</f>
        <v>1</v>
      </c>
      <c r="O100" s="487">
        <f>'[2]2.1_RebasedTargets_Volume'!U385</f>
        <v>1</v>
      </c>
      <c r="P100" s="487">
        <f>'[2]2.1_RebasedTargets_Volume'!V385</f>
        <v>0</v>
      </c>
      <c r="Q100" s="487">
        <f>'[2]2.1_RebasedTargets_Volume'!W385</f>
        <v>0</v>
      </c>
      <c r="R100" s="488">
        <f>'[2]2.1_RebasedTargets_Volume'!X385</f>
        <v>0</v>
      </c>
      <c r="T100" s="487">
        <f>'[2]2.1_RebasedTargets_Volume'!AC385</f>
        <v>2</v>
      </c>
      <c r="U100" s="487">
        <f>'[2]2.1_RebasedTargets_Volume'!AD385</f>
        <v>1</v>
      </c>
      <c r="V100" s="487">
        <f>'[2]2.1_RebasedTargets_Volume'!AE385</f>
        <v>1</v>
      </c>
      <c r="W100" s="487">
        <f>'[2]2.1_RebasedTargets_Volume'!AF385</f>
        <v>0</v>
      </c>
      <c r="X100" s="487">
        <f>'[2]2.1_RebasedTargets_Volume'!AG385</f>
        <v>0</v>
      </c>
      <c r="Y100" s="488">
        <f>'[2]2.1_RebasedTargets_Volume'!AH385</f>
        <v>0</v>
      </c>
      <c r="AA100" s="487">
        <f>'[2]2.1_RebasedTargets_Volume'!AK385</f>
        <v>0</v>
      </c>
      <c r="AB100" s="487">
        <f>'[2]2.1_RebasedTargets_Volume'!AL385</f>
        <v>0</v>
      </c>
      <c r="AC100" s="487">
        <f>'[2]2.1_RebasedTargets_Volume'!AM385</f>
        <v>0</v>
      </c>
      <c r="AD100" s="487">
        <f>'[2]2.1_RebasedTargets_Volume'!AN385</f>
        <v>0</v>
      </c>
      <c r="AE100" s="487">
        <f>'[2]2.1_RebasedTargets_Volume'!AO385</f>
        <v>0</v>
      </c>
      <c r="AF100" s="488">
        <f>'[2]2.1_RebasedTargets_Volume'!AP385</f>
        <v>0</v>
      </c>
      <c r="AG100" s="482"/>
      <c r="AH100" s="487">
        <f>'[2]2.1_RebasedTargets_Volume'!AR385</f>
        <v>0</v>
      </c>
      <c r="AI100" s="487">
        <f>'[2]2.1_RebasedTargets_Volume'!AS385</f>
        <v>0</v>
      </c>
      <c r="AJ100" s="487">
        <f>'[2]2.1_RebasedTargets_Volume'!AT385</f>
        <v>0</v>
      </c>
      <c r="AK100" s="487">
        <f>'[2]2.1_RebasedTargets_Volume'!AU385</f>
        <v>0</v>
      </c>
      <c r="AL100" s="487">
        <f>'[2]2.1_RebasedTargets_Volume'!AV385</f>
        <v>0</v>
      </c>
      <c r="AM100" s="488">
        <f>'[2]2.1_RebasedTargets_Volume'!AW385</f>
        <v>0</v>
      </c>
      <c r="AN100" s="482"/>
      <c r="AO100" s="487">
        <f>'[2]2.1_RebasedTargets_Volume'!AY385</f>
        <v>0</v>
      </c>
      <c r="AP100" s="487">
        <f>'[2]2.1_RebasedTargets_Volume'!AZ385</f>
        <v>0</v>
      </c>
      <c r="AQ100" s="487">
        <f>'[2]2.1_RebasedTargets_Volume'!BA385</f>
        <v>0</v>
      </c>
      <c r="AR100" s="487">
        <f>'[2]2.1_RebasedTargets_Volume'!BB385</f>
        <v>0</v>
      </c>
      <c r="AS100" s="487">
        <f>'[2]2.1_RebasedTargets_Volume'!BC385</f>
        <v>0</v>
      </c>
      <c r="AT100" s="488">
        <f>'[2]2.1_RebasedTargets_Volume'!BD385</f>
        <v>0</v>
      </c>
      <c r="AU100" s="482"/>
      <c r="AV100" s="487">
        <f>'[2]2.1_RebasedTargets_Volume'!BF385</f>
        <v>0</v>
      </c>
      <c r="AW100" s="487">
        <f>'[2]2.1_RebasedTargets_Volume'!BG385</f>
        <v>0</v>
      </c>
      <c r="AX100" s="487">
        <f>'[2]2.1_RebasedTargets_Volume'!BH385</f>
        <v>0</v>
      </c>
      <c r="AY100" s="487">
        <f>'[2]2.1_RebasedTargets_Volume'!BI385</f>
        <v>0</v>
      </c>
      <c r="AZ100" s="487">
        <f>'[2]2.1_RebasedTargets_Volume'!BJ385</f>
        <v>0</v>
      </c>
      <c r="BA100" s="488">
        <f>'[2]2.1_RebasedTargets_Volume'!BK385</f>
        <v>0</v>
      </c>
      <c r="BB100" s="482"/>
      <c r="BC100" s="487">
        <f>'[2]2.1_RebasedTargets_Volume'!BM385</f>
        <v>0</v>
      </c>
      <c r="BD100" s="487">
        <f>'[2]2.1_RebasedTargets_Volume'!BN385</f>
        <v>0</v>
      </c>
      <c r="BE100" s="487">
        <f>'[2]2.1_RebasedTargets_Volume'!BO385</f>
        <v>0</v>
      </c>
      <c r="BF100" s="487">
        <f>'[2]2.1_RebasedTargets_Volume'!BP385</f>
        <v>0</v>
      </c>
      <c r="BG100" s="487">
        <f>'[2]2.1_RebasedTargets_Volume'!BQ385</f>
        <v>0</v>
      </c>
      <c r="BH100" s="488">
        <f>'[2]2.1_RebasedTargets_Volume'!BR385</f>
        <v>0</v>
      </c>
    </row>
    <row r="101" spans="1:60" ht="13.5" thickBot="1" x14ac:dyDescent="0.4">
      <c r="A101" s="483"/>
      <c r="B101" s="489"/>
      <c r="C101" s="490"/>
      <c r="D101" s="491"/>
      <c r="E101" s="492" t="s">
        <v>34</v>
      </c>
      <c r="F101" s="493">
        <f>'[2]2.1_RebasedTargets_Volume'!I386</f>
        <v>19</v>
      </c>
      <c r="G101" s="493">
        <f>'[2]2.1_RebasedTargets_Volume'!J386</f>
        <v>17</v>
      </c>
      <c r="H101" s="493">
        <f>'[2]2.1_RebasedTargets_Volume'!K386</f>
        <v>2</v>
      </c>
      <c r="I101" s="493">
        <f>'[2]2.1_RebasedTargets_Volume'!L386</f>
        <v>0</v>
      </c>
      <c r="J101" s="493">
        <f>'[2]2.1_RebasedTargets_Volume'!M386</f>
        <v>0</v>
      </c>
      <c r="K101" s="494">
        <f>'[2]2.1_RebasedTargets_Volume'!N386</f>
        <v>0</v>
      </c>
      <c r="M101" s="493">
        <f>'[2]2.1_RebasedTargets_Volume'!S386</f>
        <v>22</v>
      </c>
      <c r="N101" s="493">
        <f>'[2]2.1_RebasedTargets_Volume'!T386</f>
        <v>14</v>
      </c>
      <c r="O101" s="493">
        <f>'[2]2.1_RebasedTargets_Volume'!U386</f>
        <v>4</v>
      </c>
      <c r="P101" s="493">
        <f>'[2]2.1_RebasedTargets_Volume'!V386</f>
        <v>1</v>
      </c>
      <c r="Q101" s="493">
        <f>'[2]2.1_RebasedTargets_Volume'!W386</f>
        <v>2</v>
      </c>
      <c r="R101" s="494">
        <f>'[2]2.1_RebasedTargets_Volume'!X386</f>
        <v>1</v>
      </c>
      <c r="T101" s="493">
        <f>'[2]2.1_RebasedTargets_Volume'!AC386</f>
        <v>22</v>
      </c>
      <c r="U101" s="493">
        <f>'[2]2.1_RebasedTargets_Volume'!AD386</f>
        <v>9</v>
      </c>
      <c r="V101" s="493">
        <f>'[2]2.1_RebasedTargets_Volume'!AE386</f>
        <v>3</v>
      </c>
      <c r="W101" s="493">
        <f>'[2]2.1_RebasedTargets_Volume'!AF386</f>
        <v>1</v>
      </c>
      <c r="X101" s="493">
        <f>'[2]2.1_RebasedTargets_Volume'!AG386</f>
        <v>2</v>
      </c>
      <c r="Y101" s="494">
        <f>'[2]2.1_RebasedTargets_Volume'!AH386</f>
        <v>7</v>
      </c>
      <c r="AA101" s="493">
        <f>'[2]2.1_RebasedTargets_Volume'!AK386</f>
        <v>6</v>
      </c>
      <c r="AB101" s="493">
        <f>'[2]2.1_RebasedTargets_Volume'!AL386</f>
        <v>0</v>
      </c>
      <c r="AC101" s="493">
        <f>'[2]2.1_RebasedTargets_Volume'!AM386</f>
        <v>0</v>
      </c>
      <c r="AD101" s="493">
        <f>'[2]2.1_RebasedTargets_Volume'!AN386</f>
        <v>0</v>
      </c>
      <c r="AE101" s="493">
        <f>'[2]2.1_RebasedTargets_Volume'!AO386</f>
        <v>0</v>
      </c>
      <c r="AF101" s="494">
        <f>'[2]2.1_RebasedTargets_Volume'!AP386</f>
        <v>-6</v>
      </c>
      <c r="AG101" s="482"/>
      <c r="AH101" s="493">
        <f>'[2]2.1_RebasedTargets_Volume'!AR386</f>
        <v>6</v>
      </c>
      <c r="AI101" s="493">
        <f>'[2]2.1_RebasedTargets_Volume'!AS386</f>
        <v>0</v>
      </c>
      <c r="AJ101" s="493">
        <f>'[2]2.1_RebasedTargets_Volume'!AT386</f>
        <v>0</v>
      </c>
      <c r="AK101" s="493">
        <f>'[2]2.1_RebasedTargets_Volume'!AU386</f>
        <v>0</v>
      </c>
      <c r="AL101" s="493">
        <f>'[2]2.1_RebasedTargets_Volume'!AV386</f>
        <v>0</v>
      </c>
      <c r="AM101" s="494">
        <f>'[2]2.1_RebasedTargets_Volume'!AW386</f>
        <v>-6</v>
      </c>
      <c r="AN101" s="482"/>
      <c r="AO101" s="493">
        <f>'[2]2.1_RebasedTargets_Volume'!AY386</f>
        <v>0</v>
      </c>
      <c r="AP101" s="493">
        <f>'[2]2.1_RebasedTargets_Volume'!AZ386</f>
        <v>0</v>
      </c>
      <c r="AQ101" s="493">
        <f>'[2]2.1_RebasedTargets_Volume'!BA386</f>
        <v>0</v>
      </c>
      <c r="AR101" s="493">
        <f>'[2]2.1_RebasedTargets_Volume'!BB386</f>
        <v>0</v>
      </c>
      <c r="AS101" s="493">
        <f>'[2]2.1_RebasedTargets_Volume'!BC386</f>
        <v>0</v>
      </c>
      <c r="AT101" s="494">
        <f>'[2]2.1_RebasedTargets_Volume'!BD386</f>
        <v>0</v>
      </c>
      <c r="AU101" s="482"/>
      <c r="AV101" s="493">
        <f>'[2]2.1_RebasedTargets_Volume'!BF386</f>
        <v>0</v>
      </c>
      <c r="AW101" s="493">
        <f>'[2]2.1_RebasedTargets_Volume'!BG386</f>
        <v>0</v>
      </c>
      <c r="AX101" s="493">
        <f>'[2]2.1_RebasedTargets_Volume'!BH386</f>
        <v>0</v>
      </c>
      <c r="AY101" s="493">
        <f>'[2]2.1_RebasedTargets_Volume'!BI386</f>
        <v>0</v>
      </c>
      <c r="AZ101" s="493">
        <f>'[2]2.1_RebasedTargets_Volume'!BJ386</f>
        <v>0</v>
      </c>
      <c r="BA101" s="494">
        <f>'[2]2.1_RebasedTargets_Volume'!BK386</f>
        <v>0</v>
      </c>
      <c r="BB101" s="482"/>
      <c r="BC101" s="493">
        <f>'[2]2.1_RebasedTargets_Volume'!BM386</f>
        <v>0</v>
      </c>
      <c r="BD101" s="493">
        <f>'[2]2.1_RebasedTargets_Volume'!BN386</f>
        <v>0</v>
      </c>
      <c r="BE101" s="493">
        <f>'[2]2.1_RebasedTargets_Volume'!BO386</f>
        <v>0</v>
      </c>
      <c r="BF101" s="493">
        <f>'[2]2.1_RebasedTargets_Volume'!BP386</f>
        <v>0</v>
      </c>
      <c r="BG101" s="493">
        <f>'[2]2.1_RebasedTargets_Volume'!BQ386</f>
        <v>0</v>
      </c>
      <c r="BH101" s="494">
        <f>'[2]2.1_RebasedTargets_Volume'!BR386</f>
        <v>0</v>
      </c>
    </row>
    <row r="102" spans="1:60" ht="25.5" x14ac:dyDescent="0.35">
      <c r="A102" s="495" t="s">
        <v>20</v>
      </c>
      <c r="B102" s="476">
        <v>38</v>
      </c>
      <c r="C102" s="477" t="s">
        <v>71</v>
      </c>
      <c r="D102" s="478" t="s">
        <v>38</v>
      </c>
      <c r="E102" s="496" t="s">
        <v>31</v>
      </c>
      <c r="F102" s="480">
        <f>'[2]2.1_RebasedTargets_Volume'!I387</f>
        <v>23</v>
      </c>
      <c r="G102" s="480">
        <f>'[2]2.1_RebasedTargets_Volume'!J387</f>
        <v>7</v>
      </c>
      <c r="H102" s="480">
        <f>'[2]2.1_RebasedTargets_Volume'!K387</f>
        <v>5</v>
      </c>
      <c r="I102" s="480">
        <f>'[2]2.1_RebasedTargets_Volume'!L387</f>
        <v>1</v>
      </c>
      <c r="J102" s="480">
        <f>'[2]2.1_RebasedTargets_Volume'!M387</f>
        <v>3</v>
      </c>
      <c r="K102" s="481">
        <f>'[2]2.1_RebasedTargets_Volume'!N387</f>
        <v>7</v>
      </c>
      <c r="M102" s="480">
        <f>'[2]2.1_RebasedTargets_Volume'!S387</f>
        <v>33</v>
      </c>
      <c r="N102" s="480">
        <f>'[2]2.1_RebasedTargets_Volume'!T387</f>
        <v>23</v>
      </c>
      <c r="O102" s="480">
        <f>'[2]2.1_RebasedTargets_Volume'!U387</f>
        <v>1</v>
      </c>
      <c r="P102" s="480">
        <f>'[2]2.1_RebasedTargets_Volume'!V387</f>
        <v>0</v>
      </c>
      <c r="Q102" s="480">
        <f>'[2]2.1_RebasedTargets_Volume'!W387</f>
        <v>0</v>
      </c>
      <c r="R102" s="481">
        <f>'[2]2.1_RebasedTargets_Volume'!X387</f>
        <v>9</v>
      </c>
      <c r="T102" s="480">
        <f>'[2]2.1_RebasedTargets_Volume'!AC387</f>
        <v>33</v>
      </c>
      <c r="U102" s="480">
        <f>'[2]2.1_RebasedTargets_Volume'!AD387</f>
        <v>0</v>
      </c>
      <c r="V102" s="480">
        <f>'[2]2.1_RebasedTargets_Volume'!AE387</f>
        <v>1</v>
      </c>
      <c r="W102" s="480">
        <f>'[2]2.1_RebasedTargets_Volume'!AF387</f>
        <v>0</v>
      </c>
      <c r="X102" s="480">
        <f>'[2]2.1_RebasedTargets_Volume'!AG387</f>
        <v>0</v>
      </c>
      <c r="Y102" s="481">
        <f>'[2]2.1_RebasedTargets_Volume'!AH387</f>
        <v>32</v>
      </c>
      <c r="AA102" s="480">
        <f>'[2]2.1_RebasedTargets_Volume'!AK387</f>
        <v>23</v>
      </c>
      <c r="AB102" s="480">
        <f>'[2]2.1_RebasedTargets_Volume'!AL387</f>
        <v>0</v>
      </c>
      <c r="AC102" s="480">
        <f>'[2]2.1_RebasedTargets_Volume'!AM387</f>
        <v>0</v>
      </c>
      <c r="AD102" s="480">
        <f>'[2]2.1_RebasedTargets_Volume'!AN387</f>
        <v>0</v>
      </c>
      <c r="AE102" s="480">
        <f>'[2]2.1_RebasedTargets_Volume'!AO387</f>
        <v>0</v>
      </c>
      <c r="AF102" s="481">
        <f>'[2]2.1_RebasedTargets_Volume'!AP387</f>
        <v>-23</v>
      </c>
      <c r="AG102" s="482"/>
      <c r="AH102" s="480">
        <f>'[2]2.1_RebasedTargets_Volume'!AR387</f>
        <v>23</v>
      </c>
      <c r="AI102" s="480">
        <f>'[2]2.1_RebasedTargets_Volume'!AS387</f>
        <v>0</v>
      </c>
      <c r="AJ102" s="480">
        <f>'[2]2.1_RebasedTargets_Volume'!AT387</f>
        <v>0</v>
      </c>
      <c r="AK102" s="480">
        <f>'[2]2.1_RebasedTargets_Volume'!AU387</f>
        <v>0</v>
      </c>
      <c r="AL102" s="480">
        <f>'[2]2.1_RebasedTargets_Volume'!AV387</f>
        <v>0</v>
      </c>
      <c r="AM102" s="481">
        <f>'[2]2.1_RebasedTargets_Volume'!AW387</f>
        <v>-23</v>
      </c>
      <c r="AN102" s="482"/>
      <c r="AO102" s="480">
        <f>'[2]2.1_RebasedTargets_Volume'!AY387</f>
        <v>0</v>
      </c>
      <c r="AP102" s="480">
        <f>'[2]2.1_RebasedTargets_Volume'!AZ387</f>
        <v>0</v>
      </c>
      <c r="AQ102" s="480">
        <f>'[2]2.1_RebasedTargets_Volume'!BA387</f>
        <v>0</v>
      </c>
      <c r="AR102" s="480">
        <f>'[2]2.1_RebasedTargets_Volume'!BB387</f>
        <v>0</v>
      </c>
      <c r="AS102" s="480">
        <f>'[2]2.1_RebasedTargets_Volume'!BC387</f>
        <v>0</v>
      </c>
      <c r="AT102" s="481">
        <f>'[2]2.1_RebasedTargets_Volume'!BD387</f>
        <v>0</v>
      </c>
      <c r="AU102" s="482"/>
      <c r="AV102" s="480">
        <f>'[2]2.1_RebasedTargets_Volume'!BF387</f>
        <v>0</v>
      </c>
      <c r="AW102" s="480">
        <f>'[2]2.1_RebasedTargets_Volume'!BG387</f>
        <v>0</v>
      </c>
      <c r="AX102" s="480">
        <f>'[2]2.1_RebasedTargets_Volume'!BH387</f>
        <v>0</v>
      </c>
      <c r="AY102" s="480">
        <f>'[2]2.1_RebasedTargets_Volume'!BI387</f>
        <v>0</v>
      </c>
      <c r="AZ102" s="480">
        <f>'[2]2.1_RebasedTargets_Volume'!BJ387</f>
        <v>0</v>
      </c>
      <c r="BA102" s="481">
        <f>'[2]2.1_RebasedTargets_Volume'!BK387</f>
        <v>0</v>
      </c>
      <c r="BB102" s="482"/>
      <c r="BC102" s="480">
        <f>'[2]2.1_RebasedTargets_Volume'!BM387</f>
        <v>0</v>
      </c>
      <c r="BD102" s="480">
        <f>'[2]2.1_RebasedTargets_Volume'!BN387</f>
        <v>0</v>
      </c>
      <c r="BE102" s="480">
        <f>'[2]2.1_RebasedTargets_Volume'!BO387</f>
        <v>0</v>
      </c>
      <c r="BF102" s="480">
        <f>'[2]2.1_RebasedTargets_Volume'!BP387</f>
        <v>0</v>
      </c>
      <c r="BG102" s="480">
        <f>'[2]2.1_RebasedTargets_Volume'!BQ387</f>
        <v>0</v>
      </c>
      <c r="BH102" s="481">
        <f>'[2]2.1_RebasedTargets_Volume'!BR387</f>
        <v>0</v>
      </c>
    </row>
    <row r="103" spans="1:60" ht="13.15" x14ac:dyDescent="0.35">
      <c r="A103" s="483"/>
      <c r="B103" s="484"/>
      <c r="C103" s="485"/>
      <c r="D103" s="486"/>
      <c r="E103" s="479" t="s">
        <v>32</v>
      </c>
      <c r="F103" s="487">
        <f>'[2]2.1_RebasedTargets_Volume'!I388</f>
        <v>12</v>
      </c>
      <c r="G103" s="487">
        <f>'[2]2.1_RebasedTargets_Volume'!J388</f>
        <v>1</v>
      </c>
      <c r="H103" s="487">
        <f>'[2]2.1_RebasedTargets_Volume'!K388</f>
        <v>2</v>
      </c>
      <c r="I103" s="487">
        <f>'[2]2.1_RebasedTargets_Volume'!L388</f>
        <v>1</v>
      </c>
      <c r="J103" s="487">
        <f>'[2]2.1_RebasedTargets_Volume'!M388</f>
        <v>0</v>
      </c>
      <c r="K103" s="488">
        <f>'[2]2.1_RebasedTargets_Volume'!N388</f>
        <v>8</v>
      </c>
      <c r="M103" s="487">
        <f>'[2]2.1_RebasedTargets_Volume'!S388</f>
        <v>3</v>
      </c>
      <c r="N103" s="487">
        <f>'[2]2.1_RebasedTargets_Volume'!T388</f>
        <v>0</v>
      </c>
      <c r="O103" s="487">
        <f>'[2]2.1_RebasedTargets_Volume'!U388</f>
        <v>0</v>
      </c>
      <c r="P103" s="487">
        <f>'[2]2.1_RebasedTargets_Volume'!V388</f>
        <v>0</v>
      </c>
      <c r="Q103" s="487">
        <f>'[2]2.1_RebasedTargets_Volume'!W388</f>
        <v>2</v>
      </c>
      <c r="R103" s="488">
        <f>'[2]2.1_RebasedTargets_Volume'!X388</f>
        <v>1</v>
      </c>
      <c r="T103" s="487">
        <f>'[2]2.1_RebasedTargets_Volume'!AC388</f>
        <v>3</v>
      </c>
      <c r="U103" s="487">
        <f>'[2]2.1_RebasedTargets_Volume'!AD388</f>
        <v>0</v>
      </c>
      <c r="V103" s="487">
        <f>'[2]2.1_RebasedTargets_Volume'!AE388</f>
        <v>0</v>
      </c>
      <c r="W103" s="487">
        <f>'[2]2.1_RebasedTargets_Volume'!AF388</f>
        <v>0</v>
      </c>
      <c r="X103" s="487">
        <f>'[2]2.1_RebasedTargets_Volume'!AG388</f>
        <v>2</v>
      </c>
      <c r="Y103" s="488">
        <f>'[2]2.1_RebasedTargets_Volume'!AH388</f>
        <v>1</v>
      </c>
      <c r="AA103" s="487">
        <f>'[2]2.1_RebasedTargets_Volume'!AK388</f>
        <v>0</v>
      </c>
      <c r="AB103" s="487">
        <f>'[2]2.1_RebasedTargets_Volume'!AL388</f>
        <v>0</v>
      </c>
      <c r="AC103" s="487">
        <f>'[2]2.1_RebasedTargets_Volume'!AM388</f>
        <v>0</v>
      </c>
      <c r="AD103" s="487">
        <f>'[2]2.1_RebasedTargets_Volume'!AN388</f>
        <v>0</v>
      </c>
      <c r="AE103" s="487">
        <f>'[2]2.1_RebasedTargets_Volume'!AO388</f>
        <v>0</v>
      </c>
      <c r="AF103" s="488">
        <f>'[2]2.1_RebasedTargets_Volume'!AP388</f>
        <v>0</v>
      </c>
      <c r="AG103" s="482"/>
      <c r="AH103" s="487">
        <f>'[2]2.1_RebasedTargets_Volume'!AR388</f>
        <v>0</v>
      </c>
      <c r="AI103" s="487">
        <f>'[2]2.1_RebasedTargets_Volume'!AS388</f>
        <v>0</v>
      </c>
      <c r="AJ103" s="487">
        <f>'[2]2.1_RebasedTargets_Volume'!AT388</f>
        <v>0</v>
      </c>
      <c r="AK103" s="487">
        <f>'[2]2.1_RebasedTargets_Volume'!AU388</f>
        <v>0</v>
      </c>
      <c r="AL103" s="487">
        <f>'[2]2.1_RebasedTargets_Volume'!AV388</f>
        <v>0</v>
      </c>
      <c r="AM103" s="488">
        <f>'[2]2.1_RebasedTargets_Volume'!AW388</f>
        <v>0</v>
      </c>
      <c r="AN103" s="482"/>
      <c r="AO103" s="487">
        <f>'[2]2.1_RebasedTargets_Volume'!AY388</f>
        <v>0</v>
      </c>
      <c r="AP103" s="487">
        <f>'[2]2.1_RebasedTargets_Volume'!AZ388</f>
        <v>0</v>
      </c>
      <c r="AQ103" s="487">
        <f>'[2]2.1_RebasedTargets_Volume'!BA388</f>
        <v>0</v>
      </c>
      <c r="AR103" s="487">
        <f>'[2]2.1_RebasedTargets_Volume'!BB388</f>
        <v>0</v>
      </c>
      <c r="AS103" s="487">
        <f>'[2]2.1_RebasedTargets_Volume'!BC388</f>
        <v>0</v>
      </c>
      <c r="AT103" s="488">
        <f>'[2]2.1_RebasedTargets_Volume'!BD388</f>
        <v>0</v>
      </c>
      <c r="AU103" s="482"/>
      <c r="AV103" s="487">
        <f>'[2]2.1_RebasedTargets_Volume'!BF388</f>
        <v>0</v>
      </c>
      <c r="AW103" s="487">
        <f>'[2]2.1_RebasedTargets_Volume'!BG388</f>
        <v>0</v>
      </c>
      <c r="AX103" s="487">
        <f>'[2]2.1_RebasedTargets_Volume'!BH388</f>
        <v>0</v>
      </c>
      <c r="AY103" s="487">
        <f>'[2]2.1_RebasedTargets_Volume'!BI388</f>
        <v>0</v>
      </c>
      <c r="AZ103" s="487">
        <f>'[2]2.1_RebasedTargets_Volume'!BJ388</f>
        <v>0</v>
      </c>
      <c r="BA103" s="488">
        <f>'[2]2.1_RebasedTargets_Volume'!BK388</f>
        <v>0</v>
      </c>
      <c r="BB103" s="482"/>
      <c r="BC103" s="487">
        <f>'[2]2.1_RebasedTargets_Volume'!BM388</f>
        <v>0</v>
      </c>
      <c r="BD103" s="487">
        <f>'[2]2.1_RebasedTargets_Volume'!BN388</f>
        <v>0</v>
      </c>
      <c r="BE103" s="487">
        <f>'[2]2.1_RebasedTargets_Volume'!BO388</f>
        <v>0</v>
      </c>
      <c r="BF103" s="487">
        <f>'[2]2.1_RebasedTargets_Volume'!BP388</f>
        <v>0</v>
      </c>
      <c r="BG103" s="487">
        <f>'[2]2.1_RebasedTargets_Volume'!BQ388</f>
        <v>0</v>
      </c>
      <c r="BH103" s="488">
        <f>'[2]2.1_RebasedTargets_Volume'!BR388</f>
        <v>0</v>
      </c>
    </row>
    <row r="104" spans="1:60" ht="13.15" x14ac:dyDescent="0.35">
      <c r="A104" s="483"/>
      <c r="B104" s="484"/>
      <c r="C104" s="485"/>
      <c r="D104" s="486"/>
      <c r="E104" s="479" t="s">
        <v>33</v>
      </c>
      <c r="F104" s="487">
        <f>'[2]2.1_RebasedTargets_Volume'!I389</f>
        <v>21</v>
      </c>
      <c r="G104" s="487">
        <f>'[2]2.1_RebasedTargets_Volume'!J389</f>
        <v>20</v>
      </c>
      <c r="H104" s="487">
        <f>'[2]2.1_RebasedTargets_Volume'!K389</f>
        <v>1</v>
      </c>
      <c r="I104" s="487">
        <f>'[2]2.1_RebasedTargets_Volume'!L389</f>
        <v>0</v>
      </c>
      <c r="J104" s="487">
        <f>'[2]2.1_RebasedTargets_Volume'!M389</f>
        <v>0</v>
      </c>
      <c r="K104" s="488">
        <f>'[2]2.1_RebasedTargets_Volume'!N389</f>
        <v>0</v>
      </c>
      <c r="M104" s="487">
        <f>'[2]2.1_RebasedTargets_Volume'!S389</f>
        <v>18</v>
      </c>
      <c r="N104" s="487">
        <f>'[2]2.1_RebasedTargets_Volume'!T389</f>
        <v>0</v>
      </c>
      <c r="O104" s="487">
        <f>'[2]2.1_RebasedTargets_Volume'!U389</f>
        <v>2</v>
      </c>
      <c r="P104" s="487">
        <f>'[2]2.1_RebasedTargets_Volume'!V389</f>
        <v>0</v>
      </c>
      <c r="Q104" s="487">
        <f>'[2]2.1_RebasedTargets_Volume'!W389</f>
        <v>15</v>
      </c>
      <c r="R104" s="488">
        <f>'[2]2.1_RebasedTargets_Volume'!X389</f>
        <v>1</v>
      </c>
      <c r="T104" s="487">
        <f>'[2]2.1_RebasedTargets_Volume'!AC389</f>
        <v>18</v>
      </c>
      <c r="U104" s="487">
        <f>'[2]2.1_RebasedTargets_Volume'!AD389</f>
        <v>0</v>
      </c>
      <c r="V104" s="487">
        <f>'[2]2.1_RebasedTargets_Volume'!AE389</f>
        <v>2</v>
      </c>
      <c r="W104" s="487">
        <f>'[2]2.1_RebasedTargets_Volume'!AF389</f>
        <v>0</v>
      </c>
      <c r="X104" s="487">
        <f>'[2]2.1_RebasedTargets_Volume'!AG389</f>
        <v>15</v>
      </c>
      <c r="Y104" s="488">
        <f>'[2]2.1_RebasedTargets_Volume'!AH389</f>
        <v>1</v>
      </c>
      <c r="AA104" s="487">
        <f>'[2]2.1_RebasedTargets_Volume'!AK389</f>
        <v>0</v>
      </c>
      <c r="AB104" s="487">
        <f>'[2]2.1_RebasedTargets_Volume'!AL389</f>
        <v>0</v>
      </c>
      <c r="AC104" s="487">
        <f>'[2]2.1_RebasedTargets_Volume'!AM389</f>
        <v>0</v>
      </c>
      <c r="AD104" s="487">
        <f>'[2]2.1_RebasedTargets_Volume'!AN389</f>
        <v>0</v>
      </c>
      <c r="AE104" s="487">
        <f>'[2]2.1_RebasedTargets_Volume'!AO389</f>
        <v>0</v>
      </c>
      <c r="AF104" s="488">
        <f>'[2]2.1_RebasedTargets_Volume'!AP389</f>
        <v>0</v>
      </c>
      <c r="AG104" s="482"/>
      <c r="AH104" s="487">
        <f>'[2]2.1_RebasedTargets_Volume'!AR389</f>
        <v>0</v>
      </c>
      <c r="AI104" s="487">
        <f>'[2]2.1_RebasedTargets_Volume'!AS389</f>
        <v>0</v>
      </c>
      <c r="AJ104" s="487">
        <f>'[2]2.1_RebasedTargets_Volume'!AT389</f>
        <v>0</v>
      </c>
      <c r="AK104" s="487">
        <f>'[2]2.1_RebasedTargets_Volume'!AU389</f>
        <v>0</v>
      </c>
      <c r="AL104" s="487">
        <f>'[2]2.1_RebasedTargets_Volume'!AV389</f>
        <v>0</v>
      </c>
      <c r="AM104" s="488">
        <f>'[2]2.1_RebasedTargets_Volume'!AW389</f>
        <v>0</v>
      </c>
      <c r="AN104" s="482"/>
      <c r="AO104" s="487">
        <f>'[2]2.1_RebasedTargets_Volume'!AY389</f>
        <v>0</v>
      </c>
      <c r="AP104" s="487">
        <f>'[2]2.1_RebasedTargets_Volume'!AZ389</f>
        <v>0</v>
      </c>
      <c r="AQ104" s="487">
        <f>'[2]2.1_RebasedTargets_Volume'!BA389</f>
        <v>0</v>
      </c>
      <c r="AR104" s="487">
        <f>'[2]2.1_RebasedTargets_Volume'!BB389</f>
        <v>0</v>
      </c>
      <c r="AS104" s="487">
        <f>'[2]2.1_RebasedTargets_Volume'!BC389</f>
        <v>0</v>
      </c>
      <c r="AT104" s="488">
        <f>'[2]2.1_RebasedTargets_Volume'!BD389</f>
        <v>0</v>
      </c>
      <c r="AU104" s="482"/>
      <c r="AV104" s="487">
        <f>'[2]2.1_RebasedTargets_Volume'!BF389</f>
        <v>0</v>
      </c>
      <c r="AW104" s="487">
        <f>'[2]2.1_RebasedTargets_Volume'!BG389</f>
        <v>0</v>
      </c>
      <c r="AX104" s="487">
        <f>'[2]2.1_RebasedTargets_Volume'!BH389</f>
        <v>0</v>
      </c>
      <c r="AY104" s="487">
        <f>'[2]2.1_RebasedTargets_Volume'!BI389</f>
        <v>0</v>
      </c>
      <c r="AZ104" s="487">
        <f>'[2]2.1_RebasedTargets_Volume'!BJ389</f>
        <v>0</v>
      </c>
      <c r="BA104" s="488">
        <f>'[2]2.1_RebasedTargets_Volume'!BK389</f>
        <v>0</v>
      </c>
      <c r="BB104" s="482"/>
      <c r="BC104" s="487">
        <f>'[2]2.1_RebasedTargets_Volume'!BM389</f>
        <v>0</v>
      </c>
      <c r="BD104" s="487">
        <f>'[2]2.1_RebasedTargets_Volume'!BN389</f>
        <v>0</v>
      </c>
      <c r="BE104" s="487">
        <f>'[2]2.1_RebasedTargets_Volume'!BO389</f>
        <v>0</v>
      </c>
      <c r="BF104" s="487">
        <f>'[2]2.1_RebasedTargets_Volume'!BP389</f>
        <v>0</v>
      </c>
      <c r="BG104" s="487">
        <f>'[2]2.1_RebasedTargets_Volume'!BQ389</f>
        <v>0</v>
      </c>
      <c r="BH104" s="488">
        <f>'[2]2.1_RebasedTargets_Volume'!BR389</f>
        <v>0</v>
      </c>
    </row>
    <row r="105" spans="1:60" ht="13.5" thickBot="1" x14ac:dyDescent="0.4">
      <c r="A105" s="483"/>
      <c r="B105" s="489"/>
      <c r="C105" s="490"/>
      <c r="D105" s="491"/>
      <c r="E105" s="492" t="s">
        <v>34</v>
      </c>
      <c r="F105" s="493">
        <f>'[2]2.1_RebasedTargets_Volume'!I390</f>
        <v>10</v>
      </c>
      <c r="G105" s="493">
        <f>'[2]2.1_RebasedTargets_Volume'!J390</f>
        <v>8</v>
      </c>
      <c r="H105" s="493">
        <f>'[2]2.1_RebasedTargets_Volume'!K390</f>
        <v>1</v>
      </c>
      <c r="I105" s="493">
        <f>'[2]2.1_RebasedTargets_Volume'!L390</f>
        <v>0</v>
      </c>
      <c r="J105" s="493">
        <f>'[2]2.1_RebasedTargets_Volume'!M390</f>
        <v>1</v>
      </c>
      <c r="K105" s="494">
        <f>'[2]2.1_RebasedTargets_Volume'!N390</f>
        <v>0</v>
      </c>
      <c r="M105" s="493">
        <f>'[2]2.1_RebasedTargets_Volume'!S390</f>
        <v>12</v>
      </c>
      <c r="N105" s="493">
        <f>'[2]2.1_RebasedTargets_Volume'!T390</f>
        <v>8</v>
      </c>
      <c r="O105" s="493">
        <f>'[2]2.1_RebasedTargets_Volume'!U390</f>
        <v>1</v>
      </c>
      <c r="P105" s="493">
        <f>'[2]2.1_RebasedTargets_Volume'!V390</f>
        <v>0</v>
      </c>
      <c r="Q105" s="493">
        <f>'[2]2.1_RebasedTargets_Volume'!W390</f>
        <v>2</v>
      </c>
      <c r="R105" s="494">
        <f>'[2]2.1_RebasedTargets_Volume'!X390</f>
        <v>1</v>
      </c>
      <c r="T105" s="493">
        <f>'[2]2.1_RebasedTargets_Volume'!AC390</f>
        <v>12</v>
      </c>
      <c r="U105" s="493">
        <f>'[2]2.1_RebasedTargets_Volume'!AD390</f>
        <v>8</v>
      </c>
      <c r="V105" s="493">
        <f>'[2]2.1_RebasedTargets_Volume'!AE390</f>
        <v>1</v>
      </c>
      <c r="W105" s="493">
        <f>'[2]2.1_RebasedTargets_Volume'!AF390</f>
        <v>0</v>
      </c>
      <c r="X105" s="493">
        <f>'[2]2.1_RebasedTargets_Volume'!AG390</f>
        <v>2</v>
      </c>
      <c r="Y105" s="494">
        <f>'[2]2.1_RebasedTargets_Volume'!AH390</f>
        <v>1</v>
      </c>
      <c r="AA105" s="493">
        <f>'[2]2.1_RebasedTargets_Volume'!AK390</f>
        <v>0</v>
      </c>
      <c r="AB105" s="493">
        <f>'[2]2.1_RebasedTargets_Volume'!AL390</f>
        <v>0</v>
      </c>
      <c r="AC105" s="493">
        <f>'[2]2.1_RebasedTargets_Volume'!AM390</f>
        <v>0</v>
      </c>
      <c r="AD105" s="493">
        <f>'[2]2.1_RebasedTargets_Volume'!AN390</f>
        <v>0</v>
      </c>
      <c r="AE105" s="493">
        <f>'[2]2.1_RebasedTargets_Volume'!AO390</f>
        <v>0</v>
      </c>
      <c r="AF105" s="494">
        <f>'[2]2.1_RebasedTargets_Volume'!AP390</f>
        <v>0</v>
      </c>
      <c r="AG105" s="482"/>
      <c r="AH105" s="493">
        <f>'[2]2.1_RebasedTargets_Volume'!AR390</f>
        <v>0</v>
      </c>
      <c r="AI105" s="493">
        <f>'[2]2.1_RebasedTargets_Volume'!AS390</f>
        <v>0</v>
      </c>
      <c r="AJ105" s="493">
        <f>'[2]2.1_RebasedTargets_Volume'!AT390</f>
        <v>0</v>
      </c>
      <c r="AK105" s="493">
        <f>'[2]2.1_RebasedTargets_Volume'!AU390</f>
        <v>0</v>
      </c>
      <c r="AL105" s="493">
        <f>'[2]2.1_RebasedTargets_Volume'!AV390</f>
        <v>0</v>
      </c>
      <c r="AM105" s="494">
        <f>'[2]2.1_RebasedTargets_Volume'!AW390</f>
        <v>0</v>
      </c>
      <c r="AN105" s="482"/>
      <c r="AO105" s="493">
        <f>'[2]2.1_RebasedTargets_Volume'!AY390</f>
        <v>0</v>
      </c>
      <c r="AP105" s="493">
        <f>'[2]2.1_RebasedTargets_Volume'!AZ390</f>
        <v>0</v>
      </c>
      <c r="AQ105" s="493">
        <f>'[2]2.1_RebasedTargets_Volume'!BA390</f>
        <v>0</v>
      </c>
      <c r="AR105" s="493">
        <f>'[2]2.1_RebasedTargets_Volume'!BB390</f>
        <v>0</v>
      </c>
      <c r="AS105" s="493">
        <f>'[2]2.1_RebasedTargets_Volume'!BC390</f>
        <v>0</v>
      </c>
      <c r="AT105" s="494">
        <f>'[2]2.1_RebasedTargets_Volume'!BD390</f>
        <v>0</v>
      </c>
      <c r="AU105" s="482"/>
      <c r="AV105" s="493">
        <f>'[2]2.1_RebasedTargets_Volume'!BF390</f>
        <v>0</v>
      </c>
      <c r="AW105" s="493">
        <f>'[2]2.1_RebasedTargets_Volume'!BG390</f>
        <v>0</v>
      </c>
      <c r="AX105" s="493">
        <f>'[2]2.1_RebasedTargets_Volume'!BH390</f>
        <v>0</v>
      </c>
      <c r="AY105" s="493">
        <f>'[2]2.1_RebasedTargets_Volume'!BI390</f>
        <v>0</v>
      </c>
      <c r="AZ105" s="493">
        <f>'[2]2.1_RebasedTargets_Volume'!BJ390</f>
        <v>0</v>
      </c>
      <c r="BA105" s="494">
        <f>'[2]2.1_RebasedTargets_Volume'!BK390</f>
        <v>0</v>
      </c>
      <c r="BB105" s="482"/>
      <c r="BC105" s="493">
        <f>'[2]2.1_RebasedTargets_Volume'!BM390</f>
        <v>0</v>
      </c>
      <c r="BD105" s="493">
        <f>'[2]2.1_RebasedTargets_Volume'!BN390</f>
        <v>0</v>
      </c>
      <c r="BE105" s="493">
        <f>'[2]2.1_RebasedTargets_Volume'!BO390</f>
        <v>0</v>
      </c>
      <c r="BF105" s="493">
        <f>'[2]2.1_RebasedTargets_Volume'!BP390</f>
        <v>0</v>
      </c>
      <c r="BG105" s="493">
        <f>'[2]2.1_RebasedTargets_Volume'!BQ390</f>
        <v>0</v>
      </c>
      <c r="BH105" s="494">
        <f>'[2]2.1_RebasedTargets_Volume'!BR390</f>
        <v>0</v>
      </c>
    </row>
    <row r="106" spans="1:60" ht="25.5" x14ac:dyDescent="0.35">
      <c r="A106" s="495" t="s">
        <v>20</v>
      </c>
      <c r="B106" s="476">
        <v>40</v>
      </c>
      <c r="C106" s="477" t="s">
        <v>72</v>
      </c>
      <c r="D106" s="478" t="s">
        <v>37</v>
      </c>
      <c r="E106" s="496" t="s">
        <v>31</v>
      </c>
      <c r="F106" s="480">
        <f>'[2]2.1_RebasedTargets_Volume'!I391</f>
        <v>10</v>
      </c>
      <c r="G106" s="480">
        <f>'[2]2.1_RebasedTargets_Volume'!J391</f>
        <v>1</v>
      </c>
      <c r="H106" s="480">
        <f>'[2]2.1_RebasedTargets_Volume'!K391</f>
        <v>0</v>
      </c>
      <c r="I106" s="480">
        <f>'[2]2.1_RebasedTargets_Volume'!L391</f>
        <v>1</v>
      </c>
      <c r="J106" s="480">
        <f>'[2]2.1_RebasedTargets_Volume'!M391</f>
        <v>4</v>
      </c>
      <c r="K106" s="481">
        <f>'[2]2.1_RebasedTargets_Volume'!N391</f>
        <v>4</v>
      </c>
      <c r="M106" s="480">
        <f>'[2]2.1_RebasedTargets_Volume'!S391</f>
        <v>14</v>
      </c>
      <c r="N106" s="480">
        <f>'[2]2.1_RebasedTargets_Volume'!T391</f>
        <v>8</v>
      </c>
      <c r="O106" s="480">
        <f>'[2]2.1_RebasedTargets_Volume'!U391</f>
        <v>0</v>
      </c>
      <c r="P106" s="480">
        <f>'[2]2.1_RebasedTargets_Volume'!V391</f>
        <v>0</v>
      </c>
      <c r="Q106" s="480">
        <f>'[2]2.1_RebasedTargets_Volume'!W391</f>
        <v>0</v>
      </c>
      <c r="R106" s="481">
        <f>'[2]2.1_RebasedTargets_Volume'!X391</f>
        <v>6</v>
      </c>
      <c r="T106" s="480">
        <f>'[2]2.1_RebasedTargets_Volume'!AC391</f>
        <v>14</v>
      </c>
      <c r="U106" s="480">
        <f>'[2]2.1_RebasedTargets_Volume'!AD391</f>
        <v>0</v>
      </c>
      <c r="V106" s="480">
        <f>'[2]2.1_RebasedTargets_Volume'!AE391</f>
        <v>0</v>
      </c>
      <c r="W106" s="480">
        <f>'[2]2.1_RebasedTargets_Volume'!AF391</f>
        <v>0</v>
      </c>
      <c r="X106" s="480">
        <f>'[2]2.1_RebasedTargets_Volume'!AG391</f>
        <v>0</v>
      </c>
      <c r="Y106" s="481">
        <f>'[2]2.1_RebasedTargets_Volume'!AH391</f>
        <v>14</v>
      </c>
      <c r="AA106" s="480">
        <f>'[2]2.1_RebasedTargets_Volume'!AK391</f>
        <v>8</v>
      </c>
      <c r="AB106" s="480">
        <f>'[2]2.1_RebasedTargets_Volume'!AL391</f>
        <v>0</v>
      </c>
      <c r="AC106" s="480">
        <f>'[2]2.1_RebasedTargets_Volume'!AM391</f>
        <v>0</v>
      </c>
      <c r="AD106" s="480">
        <f>'[2]2.1_RebasedTargets_Volume'!AN391</f>
        <v>0</v>
      </c>
      <c r="AE106" s="480">
        <f>'[2]2.1_RebasedTargets_Volume'!AO391</f>
        <v>0</v>
      </c>
      <c r="AF106" s="481">
        <f>'[2]2.1_RebasedTargets_Volume'!AP391</f>
        <v>-8</v>
      </c>
      <c r="AG106" s="482"/>
      <c r="AH106" s="480">
        <f>'[2]2.1_RebasedTargets_Volume'!AR391</f>
        <v>8</v>
      </c>
      <c r="AI106" s="480">
        <f>'[2]2.1_RebasedTargets_Volume'!AS391</f>
        <v>0</v>
      </c>
      <c r="AJ106" s="480">
        <f>'[2]2.1_RebasedTargets_Volume'!AT391</f>
        <v>0</v>
      </c>
      <c r="AK106" s="480">
        <f>'[2]2.1_RebasedTargets_Volume'!AU391</f>
        <v>0</v>
      </c>
      <c r="AL106" s="480">
        <f>'[2]2.1_RebasedTargets_Volume'!AV391</f>
        <v>0</v>
      </c>
      <c r="AM106" s="481">
        <f>'[2]2.1_RebasedTargets_Volume'!AW391</f>
        <v>-8</v>
      </c>
      <c r="AN106" s="482"/>
      <c r="AO106" s="480">
        <f>'[2]2.1_RebasedTargets_Volume'!AY391</f>
        <v>0</v>
      </c>
      <c r="AP106" s="480">
        <f>'[2]2.1_RebasedTargets_Volume'!AZ391</f>
        <v>0</v>
      </c>
      <c r="AQ106" s="480">
        <f>'[2]2.1_RebasedTargets_Volume'!BA391</f>
        <v>0</v>
      </c>
      <c r="AR106" s="480">
        <f>'[2]2.1_RebasedTargets_Volume'!BB391</f>
        <v>0</v>
      </c>
      <c r="AS106" s="480">
        <f>'[2]2.1_RebasedTargets_Volume'!BC391</f>
        <v>0</v>
      </c>
      <c r="AT106" s="481">
        <f>'[2]2.1_RebasedTargets_Volume'!BD391</f>
        <v>0</v>
      </c>
      <c r="AU106" s="482"/>
      <c r="AV106" s="480">
        <f>'[2]2.1_RebasedTargets_Volume'!BF391</f>
        <v>0</v>
      </c>
      <c r="AW106" s="480">
        <f>'[2]2.1_RebasedTargets_Volume'!BG391</f>
        <v>0</v>
      </c>
      <c r="AX106" s="480">
        <f>'[2]2.1_RebasedTargets_Volume'!BH391</f>
        <v>0</v>
      </c>
      <c r="AY106" s="480">
        <f>'[2]2.1_RebasedTargets_Volume'!BI391</f>
        <v>0</v>
      </c>
      <c r="AZ106" s="480">
        <f>'[2]2.1_RebasedTargets_Volume'!BJ391</f>
        <v>0</v>
      </c>
      <c r="BA106" s="481">
        <f>'[2]2.1_RebasedTargets_Volume'!BK391</f>
        <v>0</v>
      </c>
      <c r="BB106" s="482"/>
      <c r="BC106" s="480">
        <f>'[2]2.1_RebasedTargets_Volume'!BM391</f>
        <v>0</v>
      </c>
      <c r="BD106" s="480">
        <f>'[2]2.1_RebasedTargets_Volume'!BN391</f>
        <v>0</v>
      </c>
      <c r="BE106" s="480">
        <f>'[2]2.1_RebasedTargets_Volume'!BO391</f>
        <v>0</v>
      </c>
      <c r="BF106" s="480">
        <f>'[2]2.1_RebasedTargets_Volume'!BP391</f>
        <v>0</v>
      </c>
      <c r="BG106" s="480">
        <f>'[2]2.1_RebasedTargets_Volume'!BQ391</f>
        <v>0</v>
      </c>
      <c r="BH106" s="481">
        <f>'[2]2.1_RebasedTargets_Volume'!BR391</f>
        <v>0</v>
      </c>
    </row>
    <row r="107" spans="1:60" ht="13.15" x14ac:dyDescent="0.35">
      <c r="A107" s="483"/>
      <c r="B107" s="484"/>
      <c r="C107" s="485"/>
      <c r="D107" s="486"/>
      <c r="E107" s="479" t="s">
        <v>32</v>
      </c>
      <c r="F107" s="487">
        <f>'[2]2.1_RebasedTargets_Volume'!I392</f>
        <v>2</v>
      </c>
      <c r="G107" s="487">
        <f>'[2]2.1_RebasedTargets_Volume'!J392</f>
        <v>0</v>
      </c>
      <c r="H107" s="487">
        <f>'[2]2.1_RebasedTargets_Volume'!K392</f>
        <v>0</v>
      </c>
      <c r="I107" s="487">
        <f>'[2]2.1_RebasedTargets_Volume'!L392</f>
        <v>0</v>
      </c>
      <c r="J107" s="487">
        <f>'[2]2.1_RebasedTargets_Volume'!M392</f>
        <v>1</v>
      </c>
      <c r="K107" s="488">
        <f>'[2]2.1_RebasedTargets_Volume'!N392</f>
        <v>1</v>
      </c>
      <c r="M107" s="487">
        <f>'[2]2.1_RebasedTargets_Volume'!S392</f>
        <v>9</v>
      </c>
      <c r="N107" s="487">
        <f>'[2]2.1_RebasedTargets_Volume'!T392</f>
        <v>2</v>
      </c>
      <c r="O107" s="487">
        <f>'[2]2.1_RebasedTargets_Volume'!U392</f>
        <v>0</v>
      </c>
      <c r="P107" s="487">
        <f>'[2]2.1_RebasedTargets_Volume'!V392</f>
        <v>0</v>
      </c>
      <c r="Q107" s="487">
        <f>'[2]2.1_RebasedTargets_Volume'!W392</f>
        <v>0</v>
      </c>
      <c r="R107" s="488">
        <f>'[2]2.1_RebasedTargets_Volume'!X392</f>
        <v>7</v>
      </c>
      <c r="T107" s="487">
        <f>'[2]2.1_RebasedTargets_Volume'!AC392</f>
        <v>9</v>
      </c>
      <c r="U107" s="487">
        <f>'[2]2.1_RebasedTargets_Volume'!AD392</f>
        <v>0</v>
      </c>
      <c r="V107" s="487">
        <f>'[2]2.1_RebasedTargets_Volume'!AE392</f>
        <v>0</v>
      </c>
      <c r="W107" s="487">
        <f>'[2]2.1_RebasedTargets_Volume'!AF392</f>
        <v>0</v>
      </c>
      <c r="X107" s="487">
        <f>'[2]2.1_RebasedTargets_Volume'!AG392</f>
        <v>0</v>
      </c>
      <c r="Y107" s="488">
        <f>'[2]2.1_RebasedTargets_Volume'!AH392</f>
        <v>9</v>
      </c>
      <c r="AA107" s="487">
        <f>'[2]2.1_RebasedTargets_Volume'!AK392</f>
        <v>2</v>
      </c>
      <c r="AB107" s="487">
        <f>'[2]2.1_RebasedTargets_Volume'!AL392</f>
        <v>0</v>
      </c>
      <c r="AC107" s="487">
        <f>'[2]2.1_RebasedTargets_Volume'!AM392</f>
        <v>0</v>
      </c>
      <c r="AD107" s="487">
        <f>'[2]2.1_RebasedTargets_Volume'!AN392</f>
        <v>0</v>
      </c>
      <c r="AE107" s="487">
        <f>'[2]2.1_RebasedTargets_Volume'!AO392</f>
        <v>0</v>
      </c>
      <c r="AF107" s="488">
        <f>'[2]2.1_RebasedTargets_Volume'!AP392</f>
        <v>-2</v>
      </c>
      <c r="AG107" s="482"/>
      <c r="AH107" s="487">
        <f>'[2]2.1_RebasedTargets_Volume'!AR392</f>
        <v>2</v>
      </c>
      <c r="AI107" s="487">
        <f>'[2]2.1_RebasedTargets_Volume'!AS392</f>
        <v>0</v>
      </c>
      <c r="AJ107" s="487">
        <f>'[2]2.1_RebasedTargets_Volume'!AT392</f>
        <v>0</v>
      </c>
      <c r="AK107" s="487">
        <f>'[2]2.1_RebasedTargets_Volume'!AU392</f>
        <v>0</v>
      </c>
      <c r="AL107" s="487">
        <f>'[2]2.1_RebasedTargets_Volume'!AV392</f>
        <v>0</v>
      </c>
      <c r="AM107" s="488">
        <f>'[2]2.1_RebasedTargets_Volume'!AW392</f>
        <v>-2</v>
      </c>
      <c r="AN107" s="482"/>
      <c r="AO107" s="487">
        <f>'[2]2.1_RebasedTargets_Volume'!AY392</f>
        <v>0</v>
      </c>
      <c r="AP107" s="487">
        <f>'[2]2.1_RebasedTargets_Volume'!AZ392</f>
        <v>0</v>
      </c>
      <c r="AQ107" s="487">
        <f>'[2]2.1_RebasedTargets_Volume'!BA392</f>
        <v>0</v>
      </c>
      <c r="AR107" s="487">
        <f>'[2]2.1_RebasedTargets_Volume'!BB392</f>
        <v>0</v>
      </c>
      <c r="AS107" s="487">
        <f>'[2]2.1_RebasedTargets_Volume'!BC392</f>
        <v>0</v>
      </c>
      <c r="AT107" s="488">
        <f>'[2]2.1_RebasedTargets_Volume'!BD392</f>
        <v>0</v>
      </c>
      <c r="AU107" s="482"/>
      <c r="AV107" s="487">
        <f>'[2]2.1_RebasedTargets_Volume'!BF392</f>
        <v>0</v>
      </c>
      <c r="AW107" s="487">
        <f>'[2]2.1_RebasedTargets_Volume'!BG392</f>
        <v>0</v>
      </c>
      <c r="AX107" s="487">
        <f>'[2]2.1_RebasedTargets_Volume'!BH392</f>
        <v>0</v>
      </c>
      <c r="AY107" s="487">
        <f>'[2]2.1_RebasedTargets_Volume'!BI392</f>
        <v>0</v>
      </c>
      <c r="AZ107" s="487">
        <f>'[2]2.1_RebasedTargets_Volume'!BJ392</f>
        <v>0</v>
      </c>
      <c r="BA107" s="488">
        <f>'[2]2.1_RebasedTargets_Volume'!BK392</f>
        <v>0</v>
      </c>
      <c r="BB107" s="482"/>
      <c r="BC107" s="487">
        <f>'[2]2.1_RebasedTargets_Volume'!BM392</f>
        <v>0</v>
      </c>
      <c r="BD107" s="487">
        <f>'[2]2.1_RebasedTargets_Volume'!BN392</f>
        <v>0</v>
      </c>
      <c r="BE107" s="487">
        <f>'[2]2.1_RebasedTargets_Volume'!BO392</f>
        <v>0</v>
      </c>
      <c r="BF107" s="487">
        <f>'[2]2.1_RebasedTargets_Volume'!BP392</f>
        <v>0</v>
      </c>
      <c r="BG107" s="487">
        <f>'[2]2.1_RebasedTargets_Volume'!BQ392</f>
        <v>0</v>
      </c>
      <c r="BH107" s="488">
        <f>'[2]2.1_RebasedTargets_Volume'!BR392</f>
        <v>0</v>
      </c>
    </row>
    <row r="108" spans="1:60" ht="13.15" x14ac:dyDescent="0.35">
      <c r="A108" s="483"/>
      <c r="B108" s="484"/>
      <c r="C108" s="485"/>
      <c r="D108" s="486"/>
      <c r="E108" s="479" t="s">
        <v>33</v>
      </c>
      <c r="F108" s="487">
        <f>'[2]2.1_RebasedTargets_Volume'!I393</f>
        <v>17</v>
      </c>
      <c r="G108" s="487">
        <f>'[2]2.1_RebasedTargets_Volume'!J393</f>
        <v>15</v>
      </c>
      <c r="H108" s="487">
        <f>'[2]2.1_RebasedTargets_Volume'!K393</f>
        <v>0</v>
      </c>
      <c r="I108" s="487">
        <f>'[2]2.1_RebasedTargets_Volume'!L393</f>
        <v>1</v>
      </c>
      <c r="J108" s="487">
        <f>'[2]2.1_RebasedTargets_Volume'!M393</f>
        <v>0</v>
      </c>
      <c r="K108" s="488">
        <f>'[2]2.1_RebasedTargets_Volume'!N393</f>
        <v>1</v>
      </c>
      <c r="M108" s="487">
        <f>'[2]2.1_RebasedTargets_Volume'!S393</f>
        <v>1</v>
      </c>
      <c r="N108" s="487">
        <f>'[2]2.1_RebasedTargets_Volume'!T393</f>
        <v>0</v>
      </c>
      <c r="O108" s="487">
        <f>'[2]2.1_RebasedTargets_Volume'!U393</f>
        <v>0</v>
      </c>
      <c r="P108" s="487">
        <f>'[2]2.1_RebasedTargets_Volume'!V393</f>
        <v>0</v>
      </c>
      <c r="Q108" s="487">
        <f>'[2]2.1_RebasedTargets_Volume'!W393</f>
        <v>0</v>
      </c>
      <c r="R108" s="488">
        <f>'[2]2.1_RebasedTargets_Volume'!X393</f>
        <v>1</v>
      </c>
      <c r="T108" s="487">
        <f>'[2]2.1_RebasedTargets_Volume'!AC393</f>
        <v>1</v>
      </c>
      <c r="U108" s="487">
        <f>'[2]2.1_RebasedTargets_Volume'!AD393</f>
        <v>0</v>
      </c>
      <c r="V108" s="487">
        <f>'[2]2.1_RebasedTargets_Volume'!AE393</f>
        <v>0</v>
      </c>
      <c r="W108" s="487">
        <f>'[2]2.1_RebasedTargets_Volume'!AF393</f>
        <v>0</v>
      </c>
      <c r="X108" s="487">
        <f>'[2]2.1_RebasedTargets_Volume'!AG393</f>
        <v>0</v>
      </c>
      <c r="Y108" s="488">
        <f>'[2]2.1_RebasedTargets_Volume'!AH393</f>
        <v>1</v>
      </c>
      <c r="AA108" s="487">
        <f>'[2]2.1_RebasedTargets_Volume'!AK393</f>
        <v>0</v>
      </c>
      <c r="AB108" s="487">
        <f>'[2]2.1_RebasedTargets_Volume'!AL393</f>
        <v>0</v>
      </c>
      <c r="AC108" s="487">
        <f>'[2]2.1_RebasedTargets_Volume'!AM393</f>
        <v>0</v>
      </c>
      <c r="AD108" s="487">
        <f>'[2]2.1_RebasedTargets_Volume'!AN393</f>
        <v>0</v>
      </c>
      <c r="AE108" s="487">
        <f>'[2]2.1_RebasedTargets_Volume'!AO393</f>
        <v>0</v>
      </c>
      <c r="AF108" s="488">
        <f>'[2]2.1_RebasedTargets_Volume'!AP393</f>
        <v>0</v>
      </c>
      <c r="AG108" s="482"/>
      <c r="AH108" s="487">
        <f>'[2]2.1_RebasedTargets_Volume'!AR393</f>
        <v>0</v>
      </c>
      <c r="AI108" s="487">
        <f>'[2]2.1_RebasedTargets_Volume'!AS393</f>
        <v>0</v>
      </c>
      <c r="AJ108" s="487">
        <f>'[2]2.1_RebasedTargets_Volume'!AT393</f>
        <v>0</v>
      </c>
      <c r="AK108" s="487">
        <f>'[2]2.1_RebasedTargets_Volume'!AU393</f>
        <v>0</v>
      </c>
      <c r="AL108" s="487">
        <f>'[2]2.1_RebasedTargets_Volume'!AV393</f>
        <v>0</v>
      </c>
      <c r="AM108" s="488">
        <f>'[2]2.1_RebasedTargets_Volume'!AW393</f>
        <v>0</v>
      </c>
      <c r="AN108" s="482"/>
      <c r="AO108" s="487">
        <f>'[2]2.1_RebasedTargets_Volume'!AY393</f>
        <v>0</v>
      </c>
      <c r="AP108" s="487">
        <f>'[2]2.1_RebasedTargets_Volume'!AZ393</f>
        <v>0</v>
      </c>
      <c r="AQ108" s="487">
        <f>'[2]2.1_RebasedTargets_Volume'!BA393</f>
        <v>0</v>
      </c>
      <c r="AR108" s="487">
        <f>'[2]2.1_RebasedTargets_Volume'!BB393</f>
        <v>0</v>
      </c>
      <c r="AS108" s="487">
        <f>'[2]2.1_RebasedTargets_Volume'!BC393</f>
        <v>0</v>
      </c>
      <c r="AT108" s="488">
        <f>'[2]2.1_RebasedTargets_Volume'!BD393</f>
        <v>0</v>
      </c>
      <c r="AU108" s="482"/>
      <c r="AV108" s="487">
        <f>'[2]2.1_RebasedTargets_Volume'!BF393</f>
        <v>0</v>
      </c>
      <c r="AW108" s="487">
        <f>'[2]2.1_RebasedTargets_Volume'!BG393</f>
        <v>0</v>
      </c>
      <c r="AX108" s="487">
        <f>'[2]2.1_RebasedTargets_Volume'!BH393</f>
        <v>0</v>
      </c>
      <c r="AY108" s="487">
        <f>'[2]2.1_RebasedTargets_Volume'!BI393</f>
        <v>0</v>
      </c>
      <c r="AZ108" s="487">
        <f>'[2]2.1_RebasedTargets_Volume'!BJ393</f>
        <v>0</v>
      </c>
      <c r="BA108" s="488">
        <f>'[2]2.1_RebasedTargets_Volume'!BK393</f>
        <v>0</v>
      </c>
      <c r="BB108" s="482"/>
      <c r="BC108" s="487">
        <f>'[2]2.1_RebasedTargets_Volume'!BM393</f>
        <v>0</v>
      </c>
      <c r="BD108" s="487">
        <f>'[2]2.1_RebasedTargets_Volume'!BN393</f>
        <v>0</v>
      </c>
      <c r="BE108" s="487">
        <f>'[2]2.1_RebasedTargets_Volume'!BO393</f>
        <v>0</v>
      </c>
      <c r="BF108" s="487">
        <f>'[2]2.1_RebasedTargets_Volume'!BP393</f>
        <v>0</v>
      </c>
      <c r="BG108" s="487">
        <f>'[2]2.1_RebasedTargets_Volume'!BQ393</f>
        <v>0</v>
      </c>
      <c r="BH108" s="488">
        <f>'[2]2.1_RebasedTargets_Volume'!BR393</f>
        <v>0</v>
      </c>
    </row>
    <row r="109" spans="1:60" ht="13.5" thickBot="1" x14ac:dyDescent="0.4">
      <c r="A109" s="483"/>
      <c r="B109" s="489"/>
      <c r="C109" s="490"/>
      <c r="D109" s="491"/>
      <c r="E109" s="492" t="s">
        <v>34</v>
      </c>
      <c r="F109" s="493">
        <f>'[2]2.1_RebasedTargets_Volume'!I394</f>
        <v>30</v>
      </c>
      <c r="G109" s="493">
        <f>'[2]2.1_RebasedTargets_Volume'!J394</f>
        <v>8</v>
      </c>
      <c r="H109" s="493">
        <f>'[2]2.1_RebasedTargets_Volume'!K394</f>
        <v>11</v>
      </c>
      <c r="I109" s="493">
        <f>'[2]2.1_RebasedTargets_Volume'!L394</f>
        <v>1</v>
      </c>
      <c r="J109" s="493">
        <f>'[2]2.1_RebasedTargets_Volume'!M394</f>
        <v>5</v>
      </c>
      <c r="K109" s="494">
        <f>'[2]2.1_RebasedTargets_Volume'!N394</f>
        <v>5</v>
      </c>
      <c r="M109" s="493">
        <f>'[2]2.1_RebasedTargets_Volume'!S394</f>
        <v>35</v>
      </c>
      <c r="N109" s="493">
        <f>'[2]2.1_RebasedTargets_Volume'!T394</f>
        <v>10</v>
      </c>
      <c r="O109" s="493">
        <f>'[2]2.1_RebasedTargets_Volume'!U394</f>
        <v>0</v>
      </c>
      <c r="P109" s="493">
        <f>'[2]2.1_RebasedTargets_Volume'!V394</f>
        <v>4</v>
      </c>
      <c r="Q109" s="493">
        <f>'[2]2.1_RebasedTargets_Volume'!W394</f>
        <v>1</v>
      </c>
      <c r="R109" s="494">
        <f>'[2]2.1_RebasedTargets_Volume'!X394</f>
        <v>20</v>
      </c>
      <c r="T109" s="493">
        <f>'[2]2.1_RebasedTargets_Volume'!AC394</f>
        <v>35</v>
      </c>
      <c r="U109" s="493">
        <f>'[2]2.1_RebasedTargets_Volume'!AD394</f>
        <v>0</v>
      </c>
      <c r="V109" s="493">
        <f>'[2]2.1_RebasedTargets_Volume'!AE394</f>
        <v>0</v>
      </c>
      <c r="W109" s="493">
        <f>'[2]2.1_RebasedTargets_Volume'!AF394</f>
        <v>4</v>
      </c>
      <c r="X109" s="493">
        <f>'[2]2.1_RebasedTargets_Volume'!AG394</f>
        <v>1</v>
      </c>
      <c r="Y109" s="494">
        <f>'[2]2.1_RebasedTargets_Volume'!AH394</f>
        <v>30</v>
      </c>
      <c r="AA109" s="493">
        <f>'[2]2.1_RebasedTargets_Volume'!AK394</f>
        <v>10</v>
      </c>
      <c r="AB109" s="493">
        <f>'[2]2.1_RebasedTargets_Volume'!AL394</f>
        <v>0</v>
      </c>
      <c r="AC109" s="493">
        <f>'[2]2.1_RebasedTargets_Volume'!AM394</f>
        <v>0</v>
      </c>
      <c r="AD109" s="493">
        <f>'[2]2.1_RebasedTargets_Volume'!AN394</f>
        <v>0</v>
      </c>
      <c r="AE109" s="493">
        <f>'[2]2.1_RebasedTargets_Volume'!AO394</f>
        <v>0</v>
      </c>
      <c r="AF109" s="494">
        <f>'[2]2.1_RebasedTargets_Volume'!AP394</f>
        <v>-10</v>
      </c>
      <c r="AG109" s="482"/>
      <c r="AH109" s="493">
        <f>'[2]2.1_RebasedTargets_Volume'!AR394</f>
        <v>10</v>
      </c>
      <c r="AI109" s="493">
        <f>'[2]2.1_RebasedTargets_Volume'!AS394</f>
        <v>0</v>
      </c>
      <c r="AJ109" s="493">
        <f>'[2]2.1_RebasedTargets_Volume'!AT394</f>
        <v>0</v>
      </c>
      <c r="AK109" s="493">
        <f>'[2]2.1_RebasedTargets_Volume'!AU394</f>
        <v>0</v>
      </c>
      <c r="AL109" s="493">
        <f>'[2]2.1_RebasedTargets_Volume'!AV394</f>
        <v>0</v>
      </c>
      <c r="AM109" s="494">
        <f>'[2]2.1_RebasedTargets_Volume'!AW394</f>
        <v>-10</v>
      </c>
      <c r="AN109" s="482"/>
      <c r="AO109" s="493">
        <f>'[2]2.1_RebasedTargets_Volume'!AY394</f>
        <v>0</v>
      </c>
      <c r="AP109" s="493">
        <f>'[2]2.1_RebasedTargets_Volume'!AZ394</f>
        <v>0</v>
      </c>
      <c r="AQ109" s="493">
        <f>'[2]2.1_RebasedTargets_Volume'!BA394</f>
        <v>0</v>
      </c>
      <c r="AR109" s="493">
        <f>'[2]2.1_RebasedTargets_Volume'!BB394</f>
        <v>0</v>
      </c>
      <c r="AS109" s="493">
        <f>'[2]2.1_RebasedTargets_Volume'!BC394</f>
        <v>0</v>
      </c>
      <c r="AT109" s="494">
        <f>'[2]2.1_RebasedTargets_Volume'!BD394</f>
        <v>0</v>
      </c>
      <c r="AU109" s="482"/>
      <c r="AV109" s="493">
        <f>'[2]2.1_RebasedTargets_Volume'!BF394</f>
        <v>0</v>
      </c>
      <c r="AW109" s="493">
        <f>'[2]2.1_RebasedTargets_Volume'!BG394</f>
        <v>0</v>
      </c>
      <c r="AX109" s="493">
        <f>'[2]2.1_RebasedTargets_Volume'!BH394</f>
        <v>0</v>
      </c>
      <c r="AY109" s="493">
        <f>'[2]2.1_RebasedTargets_Volume'!BI394</f>
        <v>0</v>
      </c>
      <c r="AZ109" s="493">
        <f>'[2]2.1_RebasedTargets_Volume'!BJ394</f>
        <v>0</v>
      </c>
      <c r="BA109" s="494">
        <f>'[2]2.1_RebasedTargets_Volume'!BK394</f>
        <v>0</v>
      </c>
      <c r="BB109" s="482"/>
      <c r="BC109" s="493">
        <f>'[2]2.1_RebasedTargets_Volume'!BM394</f>
        <v>0</v>
      </c>
      <c r="BD109" s="493">
        <f>'[2]2.1_RebasedTargets_Volume'!BN394</f>
        <v>0</v>
      </c>
      <c r="BE109" s="493">
        <f>'[2]2.1_RebasedTargets_Volume'!BO394</f>
        <v>0</v>
      </c>
      <c r="BF109" s="493">
        <f>'[2]2.1_RebasedTargets_Volume'!BP394</f>
        <v>0</v>
      </c>
      <c r="BG109" s="493">
        <f>'[2]2.1_RebasedTargets_Volume'!BQ394</f>
        <v>0</v>
      </c>
      <c r="BH109" s="494">
        <f>'[2]2.1_RebasedTargets_Volume'!BR394</f>
        <v>0</v>
      </c>
    </row>
    <row r="110" spans="1:60" ht="25.5" x14ac:dyDescent="0.35">
      <c r="A110" s="495" t="s">
        <v>20</v>
      </c>
      <c r="B110" s="476">
        <v>42</v>
      </c>
      <c r="C110" s="477" t="s">
        <v>73</v>
      </c>
      <c r="D110" s="478" t="s">
        <v>37</v>
      </c>
      <c r="E110" s="496" t="s">
        <v>31</v>
      </c>
      <c r="F110" s="480">
        <f>'[2]2.1_RebasedTargets_Volume'!I395</f>
        <v>4</v>
      </c>
      <c r="G110" s="480">
        <f>'[2]2.1_RebasedTargets_Volume'!J395</f>
        <v>1</v>
      </c>
      <c r="H110" s="480">
        <f>'[2]2.1_RebasedTargets_Volume'!K395</f>
        <v>0</v>
      </c>
      <c r="I110" s="480">
        <f>'[2]2.1_RebasedTargets_Volume'!L395</f>
        <v>0</v>
      </c>
      <c r="J110" s="480">
        <f>'[2]2.1_RebasedTargets_Volume'!M395</f>
        <v>0</v>
      </c>
      <c r="K110" s="481">
        <f>'[2]2.1_RebasedTargets_Volume'!N395</f>
        <v>3</v>
      </c>
      <c r="M110" s="480">
        <f>'[2]2.1_RebasedTargets_Volume'!S395</f>
        <v>4</v>
      </c>
      <c r="N110" s="480">
        <f>'[2]2.1_RebasedTargets_Volume'!T395</f>
        <v>3</v>
      </c>
      <c r="O110" s="480">
        <f>'[2]2.1_RebasedTargets_Volume'!U395</f>
        <v>0</v>
      </c>
      <c r="P110" s="480">
        <f>'[2]2.1_RebasedTargets_Volume'!V395</f>
        <v>0</v>
      </c>
      <c r="Q110" s="480">
        <f>'[2]2.1_RebasedTargets_Volume'!W395</f>
        <v>0</v>
      </c>
      <c r="R110" s="481">
        <f>'[2]2.1_RebasedTargets_Volume'!X395</f>
        <v>1</v>
      </c>
      <c r="T110" s="480">
        <f>'[2]2.1_RebasedTargets_Volume'!AC395</f>
        <v>4</v>
      </c>
      <c r="U110" s="480">
        <f>'[2]2.1_RebasedTargets_Volume'!AD395</f>
        <v>0</v>
      </c>
      <c r="V110" s="480">
        <f>'[2]2.1_RebasedTargets_Volume'!AE395</f>
        <v>0</v>
      </c>
      <c r="W110" s="480">
        <f>'[2]2.1_RebasedTargets_Volume'!AF395</f>
        <v>0</v>
      </c>
      <c r="X110" s="480">
        <f>'[2]2.1_RebasedTargets_Volume'!AG395</f>
        <v>0</v>
      </c>
      <c r="Y110" s="481">
        <f>'[2]2.1_RebasedTargets_Volume'!AH395</f>
        <v>4</v>
      </c>
      <c r="AA110" s="480">
        <f>'[2]2.1_RebasedTargets_Volume'!AK395</f>
        <v>3</v>
      </c>
      <c r="AB110" s="480">
        <f>'[2]2.1_RebasedTargets_Volume'!AL395</f>
        <v>0</v>
      </c>
      <c r="AC110" s="480">
        <f>'[2]2.1_RebasedTargets_Volume'!AM395</f>
        <v>0</v>
      </c>
      <c r="AD110" s="480">
        <f>'[2]2.1_RebasedTargets_Volume'!AN395</f>
        <v>0</v>
      </c>
      <c r="AE110" s="480">
        <f>'[2]2.1_RebasedTargets_Volume'!AO395</f>
        <v>0</v>
      </c>
      <c r="AF110" s="481">
        <f>'[2]2.1_RebasedTargets_Volume'!AP395</f>
        <v>-3</v>
      </c>
      <c r="AG110" s="482"/>
      <c r="AH110" s="480">
        <f>'[2]2.1_RebasedTargets_Volume'!AR395</f>
        <v>3</v>
      </c>
      <c r="AI110" s="480">
        <f>'[2]2.1_RebasedTargets_Volume'!AS395</f>
        <v>0</v>
      </c>
      <c r="AJ110" s="480">
        <f>'[2]2.1_RebasedTargets_Volume'!AT395</f>
        <v>0</v>
      </c>
      <c r="AK110" s="480">
        <f>'[2]2.1_RebasedTargets_Volume'!AU395</f>
        <v>0</v>
      </c>
      <c r="AL110" s="480">
        <f>'[2]2.1_RebasedTargets_Volume'!AV395</f>
        <v>0</v>
      </c>
      <c r="AM110" s="481">
        <f>'[2]2.1_RebasedTargets_Volume'!AW395</f>
        <v>-3</v>
      </c>
      <c r="AN110" s="482"/>
      <c r="AO110" s="480">
        <f>'[2]2.1_RebasedTargets_Volume'!AY395</f>
        <v>0</v>
      </c>
      <c r="AP110" s="480">
        <f>'[2]2.1_RebasedTargets_Volume'!AZ395</f>
        <v>0</v>
      </c>
      <c r="AQ110" s="480">
        <f>'[2]2.1_RebasedTargets_Volume'!BA395</f>
        <v>0</v>
      </c>
      <c r="AR110" s="480">
        <f>'[2]2.1_RebasedTargets_Volume'!BB395</f>
        <v>0</v>
      </c>
      <c r="AS110" s="480">
        <f>'[2]2.1_RebasedTargets_Volume'!BC395</f>
        <v>0</v>
      </c>
      <c r="AT110" s="481">
        <f>'[2]2.1_RebasedTargets_Volume'!BD395</f>
        <v>0</v>
      </c>
      <c r="AU110" s="482"/>
      <c r="AV110" s="480">
        <f>'[2]2.1_RebasedTargets_Volume'!BF395</f>
        <v>0</v>
      </c>
      <c r="AW110" s="480">
        <f>'[2]2.1_RebasedTargets_Volume'!BG395</f>
        <v>0</v>
      </c>
      <c r="AX110" s="480">
        <f>'[2]2.1_RebasedTargets_Volume'!BH395</f>
        <v>0</v>
      </c>
      <c r="AY110" s="480">
        <f>'[2]2.1_RebasedTargets_Volume'!BI395</f>
        <v>0</v>
      </c>
      <c r="AZ110" s="480">
        <f>'[2]2.1_RebasedTargets_Volume'!BJ395</f>
        <v>0</v>
      </c>
      <c r="BA110" s="481">
        <f>'[2]2.1_RebasedTargets_Volume'!BK395</f>
        <v>0</v>
      </c>
      <c r="BB110" s="482"/>
      <c r="BC110" s="480">
        <f>'[2]2.1_RebasedTargets_Volume'!BM395</f>
        <v>0</v>
      </c>
      <c r="BD110" s="480">
        <f>'[2]2.1_RebasedTargets_Volume'!BN395</f>
        <v>0</v>
      </c>
      <c r="BE110" s="480">
        <f>'[2]2.1_RebasedTargets_Volume'!BO395</f>
        <v>0</v>
      </c>
      <c r="BF110" s="480">
        <f>'[2]2.1_RebasedTargets_Volume'!BP395</f>
        <v>0</v>
      </c>
      <c r="BG110" s="480">
        <f>'[2]2.1_RebasedTargets_Volume'!BQ395</f>
        <v>0</v>
      </c>
      <c r="BH110" s="481">
        <f>'[2]2.1_RebasedTargets_Volume'!BR395</f>
        <v>0</v>
      </c>
    </row>
    <row r="111" spans="1:60" ht="13.15" x14ac:dyDescent="0.35">
      <c r="A111" s="483"/>
      <c r="B111" s="484"/>
      <c r="C111" s="485"/>
      <c r="D111" s="486"/>
      <c r="E111" s="479" t="s">
        <v>32</v>
      </c>
      <c r="F111" s="487">
        <f>'[2]2.1_RebasedTargets_Volume'!I396</f>
        <v>0</v>
      </c>
      <c r="G111" s="487">
        <f>'[2]2.1_RebasedTargets_Volume'!J396</f>
        <v>0</v>
      </c>
      <c r="H111" s="487">
        <f>'[2]2.1_RebasedTargets_Volume'!K396</f>
        <v>0</v>
      </c>
      <c r="I111" s="487">
        <f>'[2]2.1_RebasedTargets_Volume'!L396</f>
        <v>0</v>
      </c>
      <c r="J111" s="487">
        <f>'[2]2.1_RebasedTargets_Volume'!M396</f>
        <v>0</v>
      </c>
      <c r="K111" s="488">
        <f>'[2]2.1_RebasedTargets_Volume'!N396</f>
        <v>0</v>
      </c>
      <c r="M111" s="487">
        <f>'[2]2.1_RebasedTargets_Volume'!S396</f>
        <v>0</v>
      </c>
      <c r="N111" s="487">
        <f>'[2]2.1_RebasedTargets_Volume'!T396</f>
        <v>0</v>
      </c>
      <c r="O111" s="487">
        <f>'[2]2.1_RebasedTargets_Volume'!U396</f>
        <v>0</v>
      </c>
      <c r="P111" s="487">
        <f>'[2]2.1_RebasedTargets_Volume'!V396</f>
        <v>0</v>
      </c>
      <c r="Q111" s="487">
        <f>'[2]2.1_RebasedTargets_Volume'!W396</f>
        <v>0</v>
      </c>
      <c r="R111" s="488">
        <f>'[2]2.1_RebasedTargets_Volume'!X396</f>
        <v>0</v>
      </c>
      <c r="T111" s="487">
        <f>'[2]2.1_RebasedTargets_Volume'!AC396</f>
        <v>0</v>
      </c>
      <c r="U111" s="487">
        <f>'[2]2.1_RebasedTargets_Volume'!AD396</f>
        <v>0</v>
      </c>
      <c r="V111" s="487">
        <f>'[2]2.1_RebasedTargets_Volume'!AE396</f>
        <v>0</v>
      </c>
      <c r="W111" s="487">
        <f>'[2]2.1_RebasedTargets_Volume'!AF396</f>
        <v>0</v>
      </c>
      <c r="X111" s="487">
        <f>'[2]2.1_RebasedTargets_Volume'!AG396</f>
        <v>0</v>
      </c>
      <c r="Y111" s="488">
        <f>'[2]2.1_RebasedTargets_Volume'!AH396</f>
        <v>0</v>
      </c>
      <c r="AA111" s="487">
        <f>'[2]2.1_RebasedTargets_Volume'!AK396</f>
        <v>0</v>
      </c>
      <c r="AB111" s="487">
        <f>'[2]2.1_RebasedTargets_Volume'!AL396</f>
        <v>0</v>
      </c>
      <c r="AC111" s="487">
        <f>'[2]2.1_RebasedTargets_Volume'!AM396</f>
        <v>0</v>
      </c>
      <c r="AD111" s="487">
        <f>'[2]2.1_RebasedTargets_Volume'!AN396</f>
        <v>0</v>
      </c>
      <c r="AE111" s="487">
        <f>'[2]2.1_RebasedTargets_Volume'!AO396</f>
        <v>0</v>
      </c>
      <c r="AF111" s="488">
        <f>'[2]2.1_RebasedTargets_Volume'!AP396</f>
        <v>0</v>
      </c>
      <c r="AG111" s="482"/>
      <c r="AH111" s="487">
        <f>'[2]2.1_RebasedTargets_Volume'!AR396</f>
        <v>0</v>
      </c>
      <c r="AI111" s="487">
        <f>'[2]2.1_RebasedTargets_Volume'!AS396</f>
        <v>0</v>
      </c>
      <c r="AJ111" s="487">
        <f>'[2]2.1_RebasedTargets_Volume'!AT396</f>
        <v>0</v>
      </c>
      <c r="AK111" s="487">
        <f>'[2]2.1_RebasedTargets_Volume'!AU396</f>
        <v>0</v>
      </c>
      <c r="AL111" s="487">
        <f>'[2]2.1_RebasedTargets_Volume'!AV396</f>
        <v>0</v>
      </c>
      <c r="AM111" s="488">
        <f>'[2]2.1_RebasedTargets_Volume'!AW396</f>
        <v>0</v>
      </c>
      <c r="AN111" s="482"/>
      <c r="AO111" s="487">
        <f>'[2]2.1_RebasedTargets_Volume'!AY396</f>
        <v>0</v>
      </c>
      <c r="AP111" s="487">
        <f>'[2]2.1_RebasedTargets_Volume'!AZ396</f>
        <v>0</v>
      </c>
      <c r="AQ111" s="487">
        <f>'[2]2.1_RebasedTargets_Volume'!BA396</f>
        <v>0</v>
      </c>
      <c r="AR111" s="487">
        <f>'[2]2.1_RebasedTargets_Volume'!BB396</f>
        <v>0</v>
      </c>
      <c r="AS111" s="487">
        <f>'[2]2.1_RebasedTargets_Volume'!BC396</f>
        <v>0</v>
      </c>
      <c r="AT111" s="488">
        <f>'[2]2.1_RebasedTargets_Volume'!BD396</f>
        <v>0</v>
      </c>
      <c r="AU111" s="482"/>
      <c r="AV111" s="487">
        <f>'[2]2.1_RebasedTargets_Volume'!BF396</f>
        <v>0</v>
      </c>
      <c r="AW111" s="487">
        <f>'[2]2.1_RebasedTargets_Volume'!BG396</f>
        <v>0</v>
      </c>
      <c r="AX111" s="487">
        <f>'[2]2.1_RebasedTargets_Volume'!BH396</f>
        <v>0</v>
      </c>
      <c r="AY111" s="487">
        <f>'[2]2.1_RebasedTargets_Volume'!BI396</f>
        <v>0</v>
      </c>
      <c r="AZ111" s="487">
        <f>'[2]2.1_RebasedTargets_Volume'!BJ396</f>
        <v>0</v>
      </c>
      <c r="BA111" s="488">
        <f>'[2]2.1_RebasedTargets_Volume'!BK396</f>
        <v>0</v>
      </c>
      <c r="BB111" s="482"/>
      <c r="BC111" s="487">
        <f>'[2]2.1_RebasedTargets_Volume'!BM396</f>
        <v>0</v>
      </c>
      <c r="BD111" s="487">
        <f>'[2]2.1_RebasedTargets_Volume'!BN396</f>
        <v>0</v>
      </c>
      <c r="BE111" s="487">
        <f>'[2]2.1_RebasedTargets_Volume'!BO396</f>
        <v>0</v>
      </c>
      <c r="BF111" s="487">
        <f>'[2]2.1_RebasedTargets_Volume'!BP396</f>
        <v>0</v>
      </c>
      <c r="BG111" s="487">
        <f>'[2]2.1_RebasedTargets_Volume'!BQ396</f>
        <v>0</v>
      </c>
      <c r="BH111" s="488">
        <f>'[2]2.1_RebasedTargets_Volume'!BR396</f>
        <v>0</v>
      </c>
    </row>
    <row r="112" spans="1:60" ht="13.15" x14ac:dyDescent="0.35">
      <c r="A112" s="483"/>
      <c r="B112" s="484"/>
      <c r="C112" s="485"/>
      <c r="D112" s="486"/>
      <c r="E112" s="479" t="s">
        <v>33</v>
      </c>
      <c r="F112" s="487">
        <f>'[2]2.1_RebasedTargets_Volume'!I397</f>
        <v>0</v>
      </c>
      <c r="G112" s="487">
        <f>'[2]2.1_RebasedTargets_Volume'!J397</f>
        <v>0</v>
      </c>
      <c r="H112" s="487">
        <f>'[2]2.1_RebasedTargets_Volume'!K397</f>
        <v>0</v>
      </c>
      <c r="I112" s="487">
        <f>'[2]2.1_RebasedTargets_Volume'!L397</f>
        <v>0</v>
      </c>
      <c r="J112" s="487">
        <f>'[2]2.1_RebasedTargets_Volume'!M397</f>
        <v>0</v>
      </c>
      <c r="K112" s="488">
        <f>'[2]2.1_RebasedTargets_Volume'!N397</f>
        <v>0</v>
      </c>
      <c r="M112" s="487">
        <f>'[2]2.1_RebasedTargets_Volume'!S397</f>
        <v>0</v>
      </c>
      <c r="N112" s="487">
        <f>'[2]2.1_RebasedTargets_Volume'!T397</f>
        <v>0</v>
      </c>
      <c r="O112" s="487">
        <f>'[2]2.1_RebasedTargets_Volume'!U397</f>
        <v>0</v>
      </c>
      <c r="P112" s="487">
        <f>'[2]2.1_RebasedTargets_Volume'!V397</f>
        <v>0</v>
      </c>
      <c r="Q112" s="487">
        <f>'[2]2.1_RebasedTargets_Volume'!W397</f>
        <v>0</v>
      </c>
      <c r="R112" s="488">
        <f>'[2]2.1_RebasedTargets_Volume'!X397</f>
        <v>0</v>
      </c>
      <c r="T112" s="487">
        <f>'[2]2.1_RebasedTargets_Volume'!AC397</f>
        <v>0</v>
      </c>
      <c r="U112" s="487">
        <f>'[2]2.1_RebasedTargets_Volume'!AD397</f>
        <v>0</v>
      </c>
      <c r="V112" s="487">
        <f>'[2]2.1_RebasedTargets_Volume'!AE397</f>
        <v>0</v>
      </c>
      <c r="W112" s="487">
        <f>'[2]2.1_RebasedTargets_Volume'!AF397</f>
        <v>0</v>
      </c>
      <c r="X112" s="487">
        <f>'[2]2.1_RebasedTargets_Volume'!AG397</f>
        <v>0</v>
      </c>
      <c r="Y112" s="488">
        <f>'[2]2.1_RebasedTargets_Volume'!AH397</f>
        <v>0</v>
      </c>
      <c r="AA112" s="487">
        <f>'[2]2.1_RebasedTargets_Volume'!AK397</f>
        <v>0</v>
      </c>
      <c r="AB112" s="487">
        <f>'[2]2.1_RebasedTargets_Volume'!AL397</f>
        <v>0</v>
      </c>
      <c r="AC112" s="487">
        <f>'[2]2.1_RebasedTargets_Volume'!AM397</f>
        <v>0</v>
      </c>
      <c r="AD112" s="487">
        <f>'[2]2.1_RebasedTargets_Volume'!AN397</f>
        <v>0</v>
      </c>
      <c r="AE112" s="487">
        <f>'[2]2.1_RebasedTargets_Volume'!AO397</f>
        <v>0</v>
      </c>
      <c r="AF112" s="488">
        <f>'[2]2.1_RebasedTargets_Volume'!AP397</f>
        <v>0</v>
      </c>
      <c r="AG112" s="482"/>
      <c r="AH112" s="487">
        <f>'[2]2.1_RebasedTargets_Volume'!AR397</f>
        <v>0</v>
      </c>
      <c r="AI112" s="487">
        <f>'[2]2.1_RebasedTargets_Volume'!AS397</f>
        <v>0</v>
      </c>
      <c r="AJ112" s="487">
        <f>'[2]2.1_RebasedTargets_Volume'!AT397</f>
        <v>0</v>
      </c>
      <c r="AK112" s="487">
        <f>'[2]2.1_RebasedTargets_Volume'!AU397</f>
        <v>0</v>
      </c>
      <c r="AL112" s="487">
        <f>'[2]2.1_RebasedTargets_Volume'!AV397</f>
        <v>0</v>
      </c>
      <c r="AM112" s="488">
        <f>'[2]2.1_RebasedTargets_Volume'!AW397</f>
        <v>0</v>
      </c>
      <c r="AN112" s="482"/>
      <c r="AO112" s="487">
        <f>'[2]2.1_RebasedTargets_Volume'!AY397</f>
        <v>0</v>
      </c>
      <c r="AP112" s="487">
        <f>'[2]2.1_RebasedTargets_Volume'!AZ397</f>
        <v>0</v>
      </c>
      <c r="AQ112" s="487">
        <f>'[2]2.1_RebasedTargets_Volume'!BA397</f>
        <v>0</v>
      </c>
      <c r="AR112" s="487">
        <f>'[2]2.1_RebasedTargets_Volume'!BB397</f>
        <v>0</v>
      </c>
      <c r="AS112" s="487">
        <f>'[2]2.1_RebasedTargets_Volume'!BC397</f>
        <v>0</v>
      </c>
      <c r="AT112" s="488">
        <f>'[2]2.1_RebasedTargets_Volume'!BD397</f>
        <v>0</v>
      </c>
      <c r="AU112" s="482"/>
      <c r="AV112" s="487">
        <f>'[2]2.1_RebasedTargets_Volume'!BF397</f>
        <v>0</v>
      </c>
      <c r="AW112" s="487">
        <f>'[2]2.1_RebasedTargets_Volume'!BG397</f>
        <v>0</v>
      </c>
      <c r="AX112" s="487">
        <f>'[2]2.1_RebasedTargets_Volume'!BH397</f>
        <v>0</v>
      </c>
      <c r="AY112" s="487">
        <f>'[2]2.1_RebasedTargets_Volume'!BI397</f>
        <v>0</v>
      </c>
      <c r="AZ112" s="487">
        <f>'[2]2.1_RebasedTargets_Volume'!BJ397</f>
        <v>0</v>
      </c>
      <c r="BA112" s="488">
        <f>'[2]2.1_RebasedTargets_Volume'!BK397</f>
        <v>0</v>
      </c>
      <c r="BB112" s="482"/>
      <c r="BC112" s="487">
        <f>'[2]2.1_RebasedTargets_Volume'!BM397</f>
        <v>0</v>
      </c>
      <c r="BD112" s="487">
        <f>'[2]2.1_RebasedTargets_Volume'!BN397</f>
        <v>0</v>
      </c>
      <c r="BE112" s="487">
        <f>'[2]2.1_RebasedTargets_Volume'!BO397</f>
        <v>0</v>
      </c>
      <c r="BF112" s="487">
        <f>'[2]2.1_RebasedTargets_Volume'!BP397</f>
        <v>0</v>
      </c>
      <c r="BG112" s="487">
        <f>'[2]2.1_RebasedTargets_Volume'!BQ397</f>
        <v>0</v>
      </c>
      <c r="BH112" s="488">
        <f>'[2]2.1_RebasedTargets_Volume'!BR397</f>
        <v>0</v>
      </c>
    </row>
    <row r="113" spans="1:60" ht="13.5" thickBot="1" x14ac:dyDescent="0.4">
      <c r="A113" s="483"/>
      <c r="B113" s="489"/>
      <c r="C113" s="490"/>
      <c r="D113" s="491"/>
      <c r="E113" s="492" t="s">
        <v>34</v>
      </c>
      <c r="F113" s="493">
        <f>'[2]2.1_RebasedTargets_Volume'!I398</f>
        <v>3</v>
      </c>
      <c r="G113" s="493">
        <f>'[2]2.1_RebasedTargets_Volume'!J398</f>
        <v>3</v>
      </c>
      <c r="H113" s="493">
        <f>'[2]2.1_RebasedTargets_Volume'!K398</f>
        <v>0</v>
      </c>
      <c r="I113" s="493">
        <f>'[2]2.1_RebasedTargets_Volume'!L398</f>
        <v>0</v>
      </c>
      <c r="J113" s="493">
        <f>'[2]2.1_RebasedTargets_Volume'!M398</f>
        <v>0</v>
      </c>
      <c r="K113" s="494">
        <f>'[2]2.1_RebasedTargets_Volume'!N398</f>
        <v>0</v>
      </c>
      <c r="M113" s="493">
        <f>'[2]2.1_RebasedTargets_Volume'!S398</f>
        <v>3</v>
      </c>
      <c r="N113" s="493">
        <f>'[2]2.1_RebasedTargets_Volume'!T398</f>
        <v>0</v>
      </c>
      <c r="O113" s="493">
        <f>'[2]2.1_RebasedTargets_Volume'!U398</f>
        <v>0</v>
      </c>
      <c r="P113" s="493">
        <f>'[2]2.1_RebasedTargets_Volume'!V398</f>
        <v>0</v>
      </c>
      <c r="Q113" s="493">
        <f>'[2]2.1_RebasedTargets_Volume'!W398</f>
        <v>0</v>
      </c>
      <c r="R113" s="494">
        <f>'[2]2.1_RebasedTargets_Volume'!X398</f>
        <v>3</v>
      </c>
      <c r="T113" s="493">
        <f>'[2]2.1_RebasedTargets_Volume'!AC398</f>
        <v>3</v>
      </c>
      <c r="U113" s="493">
        <f>'[2]2.1_RebasedTargets_Volume'!AD398</f>
        <v>0</v>
      </c>
      <c r="V113" s="493">
        <f>'[2]2.1_RebasedTargets_Volume'!AE398</f>
        <v>0</v>
      </c>
      <c r="W113" s="493">
        <f>'[2]2.1_RebasedTargets_Volume'!AF398</f>
        <v>0</v>
      </c>
      <c r="X113" s="493">
        <f>'[2]2.1_RebasedTargets_Volume'!AG398</f>
        <v>0</v>
      </c>
      <c r="Y113" s="494">
        <f>'[2]2.1_RebasedTargets_Volume'!AH398</f>
        <v>3</v>
      </c>
      <c r="AA113" s="493">
        <f>'[2]2.1_RebasedTargets_Volume'!AK398</f>
        <v>0</v>
      </c>
      <c r="AB113" s="493">
        <f>'[2]2.1_RebasedTargets_Volume'!AL398</f>
        <v>0</v>
      </c>
      <c r="AC113" s="493">
        <f>'[2]2.1_RebasedTargets_Volume'!AM398</f>
        <v>0</v>
      </c>
      <c r="AD113" s="493">
        <f>'[2]2.1_RebasedTargets_Volume'!AN398</f>
        <v>0</v>
      </c>
      <c r="AE113" s="493">
        <f>'[2]2.1_RebasedTargets_Volume'!AO398</f>
        <v>0</v>
      </c>
      <c r="AF113" s="494">
        <f>'[2]2.1_RebasedTargets_Volume'!AP398</f>
        <v>0</v>
      </c>
      <c r="AG113" s="482"/>
      <c r="AH113" s="493">
        <f>'[2]2.1_RebasedTargets_Volume'!AR398</f>
        <v>0</v>
      </c>
      <c r="AI113" s="493">
        <f>'[2]2.1_RebasedTargets_Volume'!AS398</f>
        <v>0</v>
      </c>
      <c r="AJ113" s="493">
        <f>'[2]2.1_RebasedTargets_Volume'!AT398</f>
        <v>0</v>
      </c>
      <c r="AK113" s="493">
        <f>'[2]2.1_RebasedTargets_Volume'!AU398</f>
        <v>0</v>
      </c>
      <c r="AL113" s="493">
        <f>'[2]2.1_RebasedTargets_Volume'!AV398</f>
        <v>0</v>
      </c>
      <c r="AM113" s="494">
        <f>'[2]2.1_RebasedTargets_Volume'!AW398</f>
        <v>0</v>
      </c>
      <c r="AN113" s="482"/>
      <c r="AO113" s="493">
        <f>'[2]2.1_RebasedTargets_Volume'!AY398</f>
        <v>0</v>
      </c>
      <c r="AP113" s="493">
        <f>'[2]2.1_RebasedTargets_Volume'!AZ398</f>
        <v>0</v>
      </c>
      <c r="AQ113" s="493">
        <f>'[2]2.1_RebasedTargets_Volume'!BA398</f>
        <v>0</v>
      </c>
      <c r="AR113" s="493">
        <f>'[2]2.1_RebasedTargets_Volume'!BB398</f>
        <v>0</v>
      </c>
      <c r="AS113" s="493">
        <f>'[2]2.1_RebasedTargets_Volume'!BC398</f>
        <v>0</v>
      </c>
      <c r="AT113" s="494">
        <f>'[2]2.1_RebasedTargets_Volume'!BD398</f>
        <v>0</v>
      </c>
      <c r="AU113" s="482"/>
      <c r="AV113" s="493">
        <f>'[2]2.1_RebasedTargets_Volume'!BF398</f>
        <v>0</v>
      </c>
      <c r="AW113" s="493">
        <f>'[2]2.1_RebasedTargets_Volume'!BG398</f>
        <v>0</v>
      </c>
      <c r="AX113" s="493">
        <f>'[2]2.1_RebasedTargets_Volume'!BH398</f>
        <v>0</v>
      </c>
      <c r="AY113" s="493">
        <f>'[2]2.1_RebasedTargets_Volume'!BI398</f>
        <v>0</v>
      </c>
      <c r="AZ113" s="493">
        <f>'[2]2.1_RebasedTargets_Volume'!BJ398</f>
        <v>0</v>
      </c>
      <c r="BA113" s="494">
        <f>'[2]2.1_RebasedTargets_Volume'!BK398</f>
        <v>0</v>
      </c>
      <c r="BB113" s="482"/>
      <c r="BC113" s="493">
        <f>'[2]2.1_RebasedTargets_Volume'!BM398</f>
        <v>0</v>
      </c>
      <c r="BD113" s="493">
        <f>'[2]2.1_RebasedTargets_Volume'!BN398</f>
        <v>0</v>
      </c>
      <c r="BE113" s="493">
        <f>'[2]2.1_RebasedTargets_Volume'!BO398</f>
        <v>0</v>
      </c>
      <c r="BF113" s="493">
        <f>'[2]2.1_RebasedTargets_Volume'!BP398</f>
        <v>0</v>
      </c>
      <c r="BG113" s="493">
        <f>'[2]2.1_RebasedTargets_Volume'!BQ398</f>
        <v>0</v>
      </c>
      <c r="BH113" s="494">
        <f>'[2]2.1_RebasedTargets_Volume'!BR398</f>
        <v>0</v>
      </c>
    </row>
    <row r="114" spans="1:60" ht="25.5" x14ac:dyDescent="0.35">
      <c r="A114" s="495" t="s">
        <v>20</v>
      </c>
      <c r="B114" s="476">
        <v>44</v>
      </c>
      <c r="C114" s="477" t="s">
        <v>56</v>
      </c>
      <c r="D114" s="478" t="s">
        <v>35</v>
      </c>
      <c r="E114" s="496" t="s">
        <v>31</v>
      </c>
      <c r="F114" s="480">
        <f>'[2]2.1_RebasedTargets_Volume'!I399</f>
        <v>39</v>
      </c>
      <c r="G114" s="480">
        <f>'[2]2.1_RebasedTargets_Volume'!J399</f>
        <v>0</v>
      </c>
      <c r="H114" s="480">
        <f>'[2]2.1_RebasedTargets_Volume'!K399</f>
        <v>0</v>
      </c>
      <c r="I114" s="480">
        <f>'[2]2.1_RebasedTargets_Volume'!L399</f>
        <v>0</v>
      </c>
      <c r="J114" s="480">
        <f>'[2]2.1_RebasedTargets_Volume'!M399</f>
        <v>0</v>
      </c>
      <c r="K114" s="481">
        <f>'[2]2.1_RebasedTargets_Volume'!N399</f>
        <v>39</v>
      </c>
      <c r="M114" s="480">
        <f>'[2]2.1_RebasedTargets_Volume'!S399</f>
        <v>111</v>
      </c>
      <c r="N114" s="480">
        <f>'[2]2.1_RebasedTargets_Volume'!T399</f>
        <v>40</v>
      </c>
      <c r="O114" s="480">
        <f>'[2]2.1_RebasedTargets_Volume'!U399</f>
        <v>0</v>
      </c>
      <c r="P114" s="480">
        <f>'[2]2.1_RebasedTargets_Volume'!V399</f>
        <v>0</v>
      </c>
      <c r="Q114" s="480">
        <f>'[2]2.1_RebasedTargets_Volume'!W399</f>
        <v>0</v>
      </c>
      <c r="R114" s="481">
        <f>'[2]2.1_RebasedTargets_Volume'!X399</f>
        <v>71</v>
      </c>
      <c r="T114" s="480">
        <f>'[2]2.1_RebasedTargets_Volume'!AC399</f>
        <v>111</v>
      </c>
      <c r="U114" s="480">
        <f>'[2]2.1_RebasedTargets_Volume'!AD399</f>
        <v>0</v>
      </c>
      <c r="V114" s="480">
        <f>'[2]2.1_RebasedTargets_Volume'!AE399</f>
        <v>0</v>
      </c>
      <c r="W114" s="480">
        <f>'[2]2.1_RebasedTargets_Volume'!AF399</f>
        <v>0</v>
      </c>
      <c r="X114" s="480">
        <f>'[2]2.1_RebasedTargets_Volume'!AG399</f>
        <v>0</v>
      </c>
      <c r="Y114" s="481">
        <f>'[2]2.1_RebasedTargets_Volume'!AH399</f>
        <v>111</v>
      </c>
      <c r="AA114" s="480">
        <f>'[2]2.1_RebasedTargets_Volume'!AK399</f>
        <v>40</v>
      </c>
      <c r="AB114" s="480">
        <f>'[2]2.1_RebasedTargets_Volume'!AL399</f>
        <v>0</v>
      </c>
      <c r="AC114" s="480">
        <f>'[2]2.1_RebasedTargets_Volume'!AM399</f>
        <v>0</v>
      </c>
      <c r="AD114" s="480">
        <f>'[2]2.1_RebasedTargets_Volume'!AN399</f>
        <v>0</v>
      </c>
      <c r="AE114" s="480">
        <f>'[2]2.1_RebasedTargets_Volume'!AO399</f>
        <v>0</v>
      </c>
      <c r="AF114" s="481">
        <f>'[2]2.1_RebasedTargets_Volume'!AP399</f>
        <v>-40</v>
      </c>
      <c r="AG114" s="482"/>
      <c r="AH114" s="480">
        <f>'[2]2.1_RebasedTargets_Volume'!AR399</f>
        <v>40</v>
      </c>
      <c r="AI114" s="480">
        <f>'[2]2.1_RebasedTargets_Volume'!AS399</f>
        <v>0</v>
      </c>
      <c r="AJ114" s="480">
        <f>'[2]2.1_RebasedTargets_Volume'!AT399</f>
        <v>0</v>
      </c>
      <c r="AK114" s="480">
        <f>'[2]2.1_RebasedTargets_Volume'!AU399</f>
        <v>0</v>
      </c>
      <c r="AL114" s="480">
        <f>'[2]2.1_RebasedTargets_Volume'!AV399</f>
        <v>0</v>
      </c>
      <c r="AM114" s="481">
        <f>'[2]2.1_RebasedTargets_Volume'!AW399</f>
        <v>-40</v>
      </c>
      <c r="AN114" s="482"/>
      <c r="AO114" s="480">
        <f>'[2]2.1_RebasedTargets_Volume'!AY399</f>
        <v>0</v>
      </c>
      <c r="AP114" s="480">
        <f>'[2]2.1_RebasedTargets_Volume'!AZ399</f>
        <v>0</v>
      </c>
      <c r="AQ114" s="480">
        <f>'[2]2.1_RebasedTargets_Volume'!BA399</f>
        <v>0</v>
      </c>
      <c r="AR114" s="480">
        <f>'[2]2.1_RebasedTargets_Volume'!BB399</f>
        <v>0</v>
      </c>
      <c r="AS114" s="480">
        <f>'[2]2.1_RebasedTargets_Volume'!BC399</f>
        <v>0</v>
      </c>
      <c r="AT114" s="481">
        <f>'[2]2.1_RebasedTargets_Volume'!BD399</f>
        <v>0</v>
      </c>
      <c r="AU114" s="482"/>
      <c r="AV114" s="480">
        <f>'[2]2.1_RebasedTargets_Volume'!BF399</f>
        <v>0</v>
      </c>
      <c r="AW114" s="480">
        <f>'[2]2.1_RebasedTargets_Volume'!BG399</f>
        <v>0</v>
      </c>
      <c r="AX114" s="480">
        <f>'[2]2.1_RebasedTargets_Volume'!BH399</f>
        <v>0</v>
      </c>
      <c r="AY114" s="480">
        <f>'[2]2.1_RebasedTargets_Volume'!BI399</f>
        <v>0</v>
      </c>
      <c r="AZ114" s="480">
        <f>'[2]2.1_RebasedTargets_Volume'!BJ399</f>
        <v>0</v>
      </c>
      <c r="BA114" s="481">
        <f>'[2]2.1_RebasedTargets_Volume'!BK399</f>
        <v>0</v>
      </c>
      <c r="BB114" s="482"/>
      <c r="BC114" s="480">
        <f>'[2]2.1_RebasedTargets_Volume'!BM399</f>
        <v>0</v>
      </c>
      <c r="BD114" s="480">
        <f>'[2]2.1_RebasedTargets_Volume'!BN399</f>
        <v>0</v>
      </c>
      <c r="BE114" s="480">
        <f>'[2]2.1_RebasedTargets_Volume'!BO399</f>
        <v>0</v>
      </c>
      <c r="BF114" s="480">
        <f>'[2]2.1_RebasedTargets_Volume'!BP399</f>
        <v>0</v>
      </c>
      <c r="BG114" s="480">
        <f>'[2]2.1_RebasedTargets_Volume'!BQ399</f>
        <v>0</v>
      </c>
      <c r="BH114" s="481">
        <f>'[2]2.1_RebasedTargets_Volume'!BR399</f>
        <v>0</v>
      </c>
    </row>
    <row r="115" spans="1:60" ht="13.15" x14ac:dyDescent="0.35">
      <c r="A115" s="483"/>
      <c r="B115" s="484"/>
      <c r="C115" s="485"/>
      <c r="D115" s="486"/>
      <c r="E115" s="479" t="s">
        <v>32</v>
      </c>
      <c r="F115" s="487">
        <f>'[2]2.1_RebasedTargets_Volume'!I400</f>
        <v>25</v>
      </c>
      <c r="G115" s="487">
        <f>'[2]2.1_RebasedTargets_Volume'!J400</f>
        <v>0</v>
      </c>
      <c r="H115" s="487">
        <f>'[2]2.1_RebasedTargets_Volume'!K400</f>
        <v>0</v>
      </c>
      <c r="I115" s="487">
        <f>'[2]2.1_RebasedTargets_Volume'!L400</f>
        <v>0</v>
      </c>
      <c r="J115" s="487">
        <f>'[2]2.1_RebasedTargets_Volume'!M400</f>
        <v>25</v>
      </c>
      <c r="K115" s="488">
        <f>'[2]2.1_RebasedTargets_Volume'!N400</f>
        <v>0</v>
      </c>
      <c r="M115" s="487">
        <f>'[2]2.1_RebasedTargets_Volume'!S400</f>
        <v>0</v>
      </c>
      <c r="N115" s="487">
        <f>'[2]2.1_RebasedTargets_Volume'!T400</f>
        <v>0</v>
      </c>
      <c r="O115" s="487">
        <f>'[2]2.1_RebasedTargets_Volume'!U400</f>
        <v>0</v>
      </c>
      <c r="P115" s="487">
        <f>'[2]2.1_RebasedTargets_Volume'!V400</f>
        <v>0</v>
      </c>
      <c r="Q115" s="487">
        <f>'[2]2.1_RebasedTargets_Volume'!W400</f>
        <v>0</v>
      </c>
      <c r="R115" s="488">
        <f>'[2]2.1_RebasedTargets_Volume'!X400</f>
        <v>0</v>
      </c>
      <c r="T115" s="487">
        <f>'[2]2.1_RebasedTargets_Volume'!AC400</f>
        <v>0</v>
      </c>
      <c r="U115" s="487">
        <f>'[2]2.1_RebasedTargets_Volume'!AD400</f>
        <v>0</v>
      </c>
      <c r="V115" s="487">
        <f>'[2]2.1_RebasedTargets_Volume'!AE400</f>
        <v>0</v>
      </c>
      <c r="W115" s="487">
        <f>'[2]2.1_RebasedTargets_Volume'!AF400</f>
        <v>0</v>
      </c>
      <c r="X115" s="487">
        <f>'[2]2.1_RebasedTargets_Volume'!AG400</f>
        <v>0</v>
      </c>
      <c r="Y115" s="488">
        <f>'[2]2.1_RebasedTargets_Volume'!AH400</f>
        <v>0</v>
      </c>
      <c r="AA115" s="487">
        <f>'[2]2.1_RebasedTargets_Volume'!AK400</f>
        <v>0</v>
      </c>
      <c r="AB115" s="487">
        <f>'[2]2.1_RebasedTargets_Volume'!AL400</f>
        <v>0</v>
      </c>
      <c r="AC115" s="487">
        <f>'[2]2.1_RebasedTargets_Volume'!AM400</f>
        <v>0</v>
      </c>
      <c r="AD115" s="487">
        <f>'[2]2.1_RebasedTargets_Volume'!AN400</f>
        <v>0</v>
      </c>
      <c r="AE115" s="487">
        <f>'[2]2.1_RebasedTargets_Volume'!AO400</f>
        <v>0</v>
      </c>
      <c r="AF115" s="488">
        <f>'[2]2.1_RebasedTargets_Volume'!AP400</f>
        <v>0</v>
      </c>
      <c r="AG115" s="482"/>
      <c r="AH115" s="487">
        <f>'[2]2.1_RebasedTargets_Volume'!AR400</f>
        <v>0</v>
      </c>
      <c r="AI115" s="487">
        <f>'[2]2.1_RebasedTargets_Volume'!AS400</f>
        <v>0</v>
      </c>
      <c r="AJ115" s="487">
        <f>'[2]2.1_RebasedTargets_Volume'!AT400</f>
        <v>0</v>
      </c>
      <c r="AK115" s="487">
        <f>'[2]2.1_RebasedTargets_Volume'!AU400</f>
        <v>0</v>
      </c>
      <c r="AL115" s="487">
        <f>'[2]2.1_RebasedTargets_Volume'!AV400</f>
        <v>0</v>
      </c>
      <c r="AM115" s="488">
        <f>'[2]2.1_RebasedTargets_Volume'!AW400</f>
        <v>0</v>
      </c>
      <c r="AN115" s="482"/>
      <c r="AO115" s="487">
        <f>'[2]2.1_RebasedTargets_Volume'!AY400</f>
        <v>0</v>
      </c>
      <c r="AP115" s="487">
        <f>'[2]2.1_RebasedTargets_Volume'!AZ400</f>
        <v>0</v>
      </c>
      <c r="AQ115" s="487">
        <f>'[2]2.1_RebasedTargets_Volume'!BA400</f>
        <v>0</v>
      </c>
      <c r="AR115" s="487">
        <f>'[2]2.1_RebasedTargets_Volume'!BB400</f>
        <v>0</v>
      </c>
      <c r="AS115" s="487">
        <f>'[2]2.1_RebasedTargets_Volume'!BC400</f>
        <v>0</v>
      </c>
      <c r="AT115" s="488">
        <f>'[2]2.1_RebasedTargets_Volume'!BD400</f>
        <v>0</v>
      </c>
      <c r="AU115" s="482"/>
      <c r="AV115" s="487">
        <f>'[2]2.1_RebasedTargets_Volume'!BF400</f>
        <v>0</v>
      </c>
      <c r="AW115" s="487">
        <f>'[2]2.1_RebasedTargets_Volume'!BG400</f>
        <v>0</v>
      </c>
      <c r="AX115" s="487">
        <f>'[2]2.1_RebasedTargets_Volume'!BH400</f>
        <v>0</v>
      </c>
      <c r="AY115" s="487">
        <f>'[2]2.1_RebasedTargets_Volume'!BI400</f>
        <v>0</v>
      </c>
      <c r="AZ115" s="487">
        <f>'[2]2.1_RebasedTargets_Volume'!BJ400</f>
        <v>0</v>
      </c>
      <c r="BA115" s="488">
        <f>'[2]2.1_RebasedTargets_Volume'!BK400</f>
        <v>0</v>
      </c>
      <c r="BB115" s="482"/>
      <c r="BC115" s="487">
        <f>'[2]2.1_RebasedTargets_Volume'!BM400</f>
        <v>0</v>
      </c>
      <c r="BD115" s="487">
        <f>'[2]2.1_RebasedTargets_Volume'!BN400</f>
        <v>0</v>
      </c>
      <c r="BE115" s="487">
        <f>'[2]2.1_RebasedTargets_Volume'!BO400</f>
        <v>0</v>
      </c>
      <c r="BF115" s="487">
        <f>'[2]2.1_RebasedTargets_Volume'!BP400</f>
        <v>0</v>
      </c>
      <c r="BG115" s="487">
        <f>'[2]2.1_RebasedTargets_Volume'!BQ400</f>
        <v>0</v>
      </c>
      <c r="BH115" s="488">
        <f>'[2]2.1_RebasedTargets_Volume'!BR400</f>
        <v>0</v>
      </c>
    </row>
    <row r="116" spans="1:60" ht="13.15" x14ac:dyDescent="0.35">
      <c r="A116" s="483"/>
      <c r="B116" s="484"/>
      <c r="C116" s="485"/>
      <c r="D116" s="486"/>
      <c r="E116" s="479" t="s">
        <v>33</v>
      </c>
      <c r="F116" s="487">
        <f>'[2]2.1_RebasedTargets_Volume'!I401</f>
        <v>12</v>
      </c>
      <c r="G116" s="487">
        <f>'[2]2.1_RebasedTargets_Volume'!J401</f>
        <v>0</v>
      </c>
      <c r="H116" s="487">
        <f>'[2]2.1_RebasedTargets_Volume'!K401</f>
        <v>0</v>
      </c>
      <c r="I116" s="487">
        <f>'[2]2.1_RebasedTargets_Volume'!L401</f>
        <v>12</v>
      </c>
      <c r="J116" s="487">
        <f>'[2]2.1_RebasedTargets_Volume'!M401</f>
        <v>0</v>
      </c>
      <c r="K116" s="488">
        <f>'[2]2.1_RebasedTargets_Volume'!N401</f>
        <v>0</v>
      </c>
      <c r="M116" s="487">
        <f>'[2]2.1_RebasedTargets_Volume'!S401</f>
        <v>0</v>
      </c>
      <c r="N116" s="487">
        <f>'[2]2.1_RebasedTargets_Volume'!T401</f>
        <v>0</v>
      </c>
      <c r="O116" s="487">
        <f>'[2]2.1_RebasedTargets_Volume'!U401</f>
        <v>0</v>
      </c>
      <c r="P116" s="487">
        <f>'[2]2.1_RebasedTargets_Volume'!V401</f>
        <v>0</v>
      </c>
      <c r="Q116" s="487">
        <f>'[2]2.1_RebasedTargets_Volume'!W401</f>
        <v>0</v>
      </c>
      <c r="R116" s="488">
        <f>'[2]2.1_RebasedTargets_Volume'!X401</f>
        <v>0</v>
      </c>
      <c r="T116" s="487">
        <f>'[2]2.1_RebasedTargets_Volume'!AC401</f>
        <v>0</v>
      </c>
      <c r="U116" s="487">
        <f>'[2]2.1_RebasedTargets_Volume'!AD401</f>
        <v>0</v>
      </c>
      <c r="V116" s="487">
        <f>'[2]2.1_RebasedTargets_Volume'!AE401</f>
        <v>0</v>
      </c>
      <c r="W116" s="487">
        <f>'[2]2.1_RebasedTargets_Volume'!AF401</f>
        <v>0</v>
      </c>
      <c r="X116" s="487">
        <f>'[2]2.1_RebasedTargets_Volume'!AG401</f>
        <v>0</v>
      </c>
      <c r="Y116" s="488">
        <f>'[2]2.1_RebasedTargets_Volume'!AH401</f>
        <v>0</v>
      </c>
      <c r="AA116" s="487">
        <f>'[2]2.1_RebasedTargets_Volume'!AK401</f>
        <v>0</v>
      </c>
      <c r="AB116" s="487">
        <f>'[2]2.1_RebasedTargets_Volume'!AL401</f>
        <v>0</v>
      </c>
      <c r="AC116" s="487">
        <f>'[2]2.1_RebasedTargets_Volume'!AM401</f>
        <v>0</v>
      </c>
      <c r="AD116" s="487">
        <f>'[2]2.1_RebasedTargets_Volume'!AN401</f>
        <v>0</v>
      </c>
      <c r="AE116" s="487">
        <f>'[2]2.1_RebasedTargets_Volume'!AO401</f>
        <v>0</v>
      </c>
      <c r="AF116" s="488">
        <f>'[2]2.1_RebasedTargets_Volume'!AP401</f>
        <v>0</v>
      </c>
      <c r="AG116" s="482"/>
      <c r="AH116" s="487">
        <f>'[2]2.1_RebasedTargets_Volume'!AR401</f>
        <v>0</v>
      </c>
      <c r="AI116" s="487">
        <f>'[2]2.1_RebasedTargets_Volume'!AS401</f>
        <v>0</v>
      </c>
      <c r="AJ116" s="487">
        <f>'[2]2.1_RebasedTargets_Volume'!AT401</f>
        <v>0</v>
      </c>
      <c r="AK116" s="487">
        <f>'[2]2.1_RebasedTargets_Volume'!AU401</f>
        <v>0</v>
      </c>
      <c r="AL116" s="487">
        <f>'[2]2.1_RebasedTargets_Volume'!AV401</f>
        <v>0</v>
      </c>
      <c r="AM116" s="488">
        <f>'[2]2.1_RebasedTargets_Volume'!AW401</f>
        <v>0</v>
      </c>
      <c r="AN116" s="482"/>
      <c r="AO116" s="487">
        <f>'[2]2.1_RebasedTargets_Volume'!AY401</f>
        <v>0</v>
      </c>
      <c r="AP116" s="487">
        <f>'[2]2.1_RebasedTargets_Volume'!AZ401</f>
        <v>0</v>
      </c>
      <c r="AQ116" s="487">
        <f>'[2]2.1_RebasedTargets_Volume'!BA401</f>
        <v>0</v>
      </c>
      <c r="AR116" s="487">
        <f>'[2]2.1_RebasedTargets_Volume'!BB401</f>
        <v>0</v>
      </c>
      <c r="AS116" s="487">
        <f>'[2]2.1_RebasedTargets_Volume'!BC401</f>
        <v>0</v>
      </c>
      <c r="AT116" s="488">
        <f>'[2]2.1_RebasedTargets_Volume'!BD401</f>
        <v>0</v>
      </c>
      <c r="AU116" s="482"/>
      <c r="AV116" s="487">
        <f>'[2]2.1_RebasedTargets_Volume'!BF401</f>
        <v>0</v>
      </c>
      <c r="AW116" s="487">
        <f>'[2]2.1_RebasedTargets_Volume'!BG401</f>
        <v>0</v>
      </c>
      <c r="AX116" s="487">
        <f>'[2]2.1_RebasedTargets_Volume'!BH401</f>
        <v>0</v>
      </c>
      <c r="AY116" s="487">
        <f>'[2]2.1_RebasedTargets_Volume'!BI401</f>
        <v>0</v>
      </c>
      <c r="AZ116" s="487">
        <f>'[2]2.1_RebasedTargets_Volume'!BJ401</f>
        <v>0</v>
      </c>
      <c r="BA116" s="488">
        <f>'[2]2.1_RebasedTargets_Volume'!BK401</f>
        <v>0</v>
      </c>
      <c r="BB116" s="482"/>
      <c r="BC116" s="487">
        <f>'[2]2.1_RebasedTargets_Volume'!BM401</f>
        <v>0</v>
      </c>
      <c r="BD116" s="487">
        <f>'[2]2.1_RebasedTargets_Volume'!BN401</f>
        <v>0</v>
      </c>
      <c r="BE116" s="487">
        <f>'[2]2.1_RebasedTargets_Volume'!BO401</f>
        <v>0</v>
      </c>
      <c r="BF116" s="487">
        <f>'[2]2.1_RebasedTargets_Volume'!BP401</f>
        <v>0</v>
      </c>
      <c r="BG116" s="487">
        <f>'[2]2.1_RebasedTargets_Volume'!BQ401</f>
        <v>0</v>
      </c>
      <c r="BH116" s="488">
        <f>'[2]2.1_RebasedTargets_Volume'!BR401</f>
        <v>0</v>
      </c>
    </row>
    <row r="117" spans="1:60" ht="13.5" thickBot="1" x14ac:dyDescent="0.4">
      <c r="A117" s="483"/>
      <c r="B117" s="489"/>
      <c r="C117" s="490"/>
      <c r="D117" s="491"/>
      <c r="E117" s="492" t="s">
        <v>34</v>
      </c>
      <c r="F117" s="493">
        <f>'[2]2.1_RebasedTargets_Volume'!I402</f>
        <v>35</v>
      </c>
      <c r="G117" s="493">
        <f>'[2]2.1_RebasedTargets_Volume'!J402</f>
        <v>21</v>
      </c>
      <c r="H117" s="493">
        <f>'[2]2.1_RebasedTargets_Volume'!K402</f>
        <v>14</v>
      </c>
      <c r="I117" s="493">
        <f>'[2]2.1_RebasedTargets_Volume'!L402</f>
        <v>0</v>
      </c>
      <c r="J117" s="493">
        <f>'[2]2.1_RebasedTargets_Volume'!M402</f>
        <v>0</v>
      </c>
      <c r="K117" s="494">
        <f>'[2]2.1_RebasedTargets_Volume'!N402</f>
        <v>0</v>
      </c>
      <c r="M117" s="493">
        <f>'[2]2.1_RebasedTargets_Volume'!S402</f>
        <v>0</v>
      </c>
      <c r="N117" s="493">
        <f>'[2]2.1_RebasedTargets_Volume'!T402</f>
        <v>0</v>
      </c>
      <c r="O117" s="493">
        <f>'[2]2.1_RebasedTargets_Volume'!U402</f>
        <v>0</v>
      </c>
      <c r="P117" s="493">
        <f>'[2]2.1_RebasedTargets_Volume'!V402</f>
        <v>0</v>
      </c>
      <c r="Q117" s="493">
        <f>'[2]2.1_RebasedTargets_Volume'!W402</f>
        <v>0</v>
      </c>
      <c r="R117" s="494">
        <f>'[2]2.1_RebasedTargets_Volume'!X402</f>
        <v>0</v>
      </c>
      <c r="T117" s="493">
        <f>'[2]2.1_RebasedTargets_Volume'!AC402</f>
        <v>0</v>
      </c>
      <c r="U117" s="493">
        <f>'[2]2.1_RebasedTargets_Volume'!AD402</f>
        <v>0</v>
      </c>
      <c r="V117" s="493">
        <f>'[2]2.1_RebasedTargets_Volume'!AE402</f>
        <v>0</v>
      </c>
      <c r="W117" s="493">
        <f>'[2]2.1_RebasedTargets_Volume'!AF402</f>
        <v>0</v>
      </c>
      <c r="X117" s="493">
        <f>'[2]2.1_RebasedTargets_Volume'!AG402</f>
        <v>0</v>
      </c>
      <c r="Y117" s="494">
        <f>'[2]2.1_RebasedTargets_Volume'!AH402</f>
        <v>0</v>
      </c>
      <c r="AA117" s="493">
        <f>'[2]2.1_RebasedTargets_Volume'!AK402</f>
        <v>0</v>
      </c>
      <c r="AB117" s="493">
        <f>'[2]2.1_RebasedTargets_Volume'!AL402</f>
        <v>0</v>
      </c>
      <c r="AC117" s="493">
        <f>'[2]2.1_RebasedTargets_Volume'!AM402</f>
        <v>0</v>
      </c>
      <c r="AD117" s="493">
        <f>'[2]2.1_RebasedTargets_Volume'!AN402</f>
        <v>0</v>
      </c>
      <c r="AE117" s="493">
        <f>'[2]2.1_RebasedTargets_Volume'!AO402</f>
        <v>0</v>
      </c>
      <c r="AF117" s="494">
        <f>'[2]2.1_RebasedTargets_Volume'!AP402</f>
        <v>0</v>
      </c>
      <c r="AG117" s="482"/>
      <c r="AH117" s="493">
        <f>'[2]2.1_RebasedTargets_Volume'!AR402</f>
        <v>0</v>
      </c>
      <c r="AI117" s="493">
        <f>'[2]2.1_RebasedTargets_Volume'!AS402</f>
        <v>0</v>
      </c>
      <c r="AJ117" s="493">
        <f>'[2]2.1_RebasedTargets_Volume'!AT402</f>
        <v>0</v>
      </c>
      <c r="AK117" s="493">
        <f>'[2]2.1_RebasedTargets_Volume'!AU402</f>
        <v>0</v>
      </c>
      <c r="AL117" s="493">
        <f>'[2]2.1_RebasedTargets_Volume'!AV402</f>
        <v>0</v>
      </c>
      <c r="AM117" s="494">
        <f>'[2]2.1_RebasedTargets_Volume'!AW402</f>
        <v>0</v>
      </c>
      <c r="AN117" s="482"/>
      <c r="AO117" s="493">
        <f>'[2]2.1_RebasedTargets_Volume'!AY402</f>
        <v>0</v>
      </c>
      <c r="AP117" s="493">
        <f>'[2]2.1_RebasedTargets_Volume'!AZ402</f>
        <v>0</v>
      </c>
      <c r="AQ117" s="493">
        <f>'[2]2.1_RebasedTargets_Volume'!BA402</f>
        <v>0</v>
      </c>
      <c r="AR117" s="493">
        <f>'[2]2.1_RebasedTargets_Volume'!BB402</f>
        <v>0</v>
      </c>
      <c r="AS117" s="493">
        <f>'[2]2.1_RebasedTargets_Volume'!BC402</f>
        <v>0</v>
      </c>
      <c r="AT117" s="494">
        <f>'[2]2.1_RebasedTargets_Volume'!BD402</f>
        <v>0</v>
      </c>
      <c r="AU117" s="482"/>
      <c r="AV117" s="493">
        <f>'[2]2.1_RebasedTargets_Volume'!BF402</f>
        <v>0</v>
      </c>
      <c r="AW117" s="493">
        <f>'[2]2.1_RebasedTargets_Volume'!BG402</f>
        <v>0</v>
      </c>
      <c r="AX117" s="493">
        <f>'[2]2.1_RebasedTargets_Volume'!BH402</f>
        <v>0</v>
      </c>
      <c r="AY117" s="493">
        <f>'[2]2.1_RebasedTargets_Volume'!BI402</f>
        <v>0</v>
      </c>
      <c r="AZ117" s="493">
        <f>'[2]2.1_RebasedTargets_Volume'!BJ402</f>
        <v>0</v>
      </c>
      <c r="BA117" s="494">
        <f>'[2]2.1_RebasedTargets_Volume'!BK402</f>
        <v>0</v>
      </c>
      <c r="BB117" s="482"/>
      <c r="BC117" s="493">
        <f>'[2]2.1_RebasedTargets_Volume'!BM402</f>
        <v>0</v>
      </c>
      <c r="BD117" s="493">
        <f>'[2]2.1_RebasedTargets_Volume'!BN402</f>
        <v>0</v>
      </c>
      <c r="BE117" s="493">
        <f>'[2]2.1_RebasedTargets_Volume'!BO402</f>
        <v>0</v>
      </c>
      <c r="BF117" s="493">
        <f>'[2]2.1_RebasedTargets_Volume'!BP402</f>
        <v>0</v>
      </c>
      <c r="BG117" s="493">
        <f>'[2]2.1_RebasedTargets_Volume'!BQ402</f>
        <v>0</v>
      </c>
      <c r="BH117" s="494">
        <f>'[2]2.1_RebasedTargets_Volume'!BR402</f>
        <v>0</v>
      </c>
    </row>
    <row r="118" spans="1:60" ht="25.5" x14ac:dyDescent="0.35">
      <c r="A118" s="495" t="s">
        <v>20</v>
      </c>
      <c r="B118" s="476">
        <v>46</v>
      </c>
      <c r="C118" s="477" t="s">
        <v>18</v>
      </c>
      <c r="D118" s="478" t="s">
        <v>35</v>
      </c>
      <c r="E118" s="496" t="s">
        <v>31</v>
      </c>
      <c r="F118" s="480">
        <f>'[2]2.1_RebasedTargets_Volume'!I403</f>
        <v>152</v>
      </c>
      <c r="G118" s="480">
        <f>'[2]2.1_RebasedTargets_Volume'!J403</f>
        <v>119</v>
      </c>
      <c r="H118" s="480">
        <f>'[2]2.1_RebasedTargets_Volume'!K403</f>
        <v>0</v>
      </c>
      <c r="I118" s="480">
        <f>'[2]2.1_RebasedTargets_Volume'!L403</f>
        <v>2</v>
      </c>
      <c r="J118" s="480">
        <f>'[2]2.1_RebasedTargets_Volume'!M403</f>
        <v>0</v>
      </c>
      <c r="K118" s="481">
        <f>'[2]2.1_RebasedTargets_Volume'!N403</f>
        <v>31</v>
      </c>
      <c r="M118" s="480">
        <f>'[2]2.1_RebasedTargets_Volume'!S403</f>
        <v>593</v>
      </c>
      <c r="N118" s="480">
        <f>'[2]2.1_RebasedTargets_Volume'!T403</f>
        <v>67</v>
      </c>
      <c r="O118" s="480">
        <f>'[2]2.1_RebasedTargets_Volume'!U403</f>
        <v>79</v>
      </c>
      <c r="P118" s="480">
        <f>'[2]2.1_RebasedTargets_Volume'!V403</f>
        <v>91</v>
      </c>
      <c r="Q118" s="480">
        <f>'[2]2.1_RebasedTargets_Volume'!W403</f>
        <v>59</v>
      </c>
      <c r="R118" s="481">
        <f>'[2]2.1_RebasedTargets_Volume'!X403</f>
        <v>297</v>
      </c>
      <c r="T118" s="480">
        <f>'[2]2.1_RebasedTargets_Volume'!AC403</f>
        <v>593</v>
      </c>
      <c r="U118" s="480">
        <f>'[2]2.1_RebasedTargets_Volume'!AD403</f>
        <v>67</v>
      </c>
      <c r="V118" s="480">
        <f>'[2]2.1_RebasedTargets_Volume'!AE403</f>
        <v>49</v>
      </c>
      <c r="W118" s="480">
        <f>'[2]2.1_RebasedTargets_Volume'!AF403</f>
        <v>91</v>
      </c>
      <c r="X118" s="480">
        <f>'[2]2.1_RebasedTargets_Volume'!AG403</f>
        <v>43</v>
      </c>
      <c r="Y118" s="481">
        <f>'[2]2.1_RebasedTargets_Volume'!AH403</f>
        <v>343</v>
      </c>
      <c r="AA118" s="480">
        <f>'[2]2.1_RebasedTargets_Volume'!AK403</f>
        <v>46</v>
      </c>
      <c r="AB118" s="480">
        <f>'[2]2.1_RebasedTargets_Volume'!AL403</f>
        <v>0</v>
      </c>
      <c r="AC118" s="480">
        <f>'[2]2.1_RebasedTargets_Volume'!AM403</f>
        <v>0</v>
      </c>
      <c r="AD118" s="480">
        <f>'[2]2.1_RebasedTargets_Volume'!AN403</f>
        <v>0</v>
      </c>
      <c r="AE118" s="480">
        <f>'[2]2.1_RebasedTargets_Volume'!AO403</f>
        <v>0</v>
      </c>
      <c r="AF118" s="481">
        <f>'[2]2.1_RebasedTargets_Volume'!AP403</f>
        <v>-46</v>
      </c>
      <c r="AG118" s="482"/>
      <c r="AH118" s="480">
        <f>'[2]2.1_RebasedTargets_Volume'!AR403</f>
        <v>46</v>
      </c>
      <c r="AI118" s="480">
        <f>'[2]2.1_RebasedTargets_Volume'!AS403</f>
        <v>0</v>
      </c>
      <c r="AJ118" s="480">
        <f>'[2]2.1_RebasedTargets_Volume'!AT403</f>
        <v>0</v>
      </c>
      <c r="AK118" s="480">
        <f>'[2]2.1_RebasedTargets_Volume'!AU403</f>
        <v>0</v>
      </c>
      <c r="AL118" s="480">
        <f>'[2]2.1_RebasedTargets_Volume'!AV403</f>
        <v>0</v>
      </c>
      <c r="AM118" s="481">
        <f>'[2]2.1_RebasedTargets_Volume'!AW403</f>
        <v>-46</v>
      </c>
      <c r="AN118" s="482"/>
      <c r="AO118" s="480">
        <f>'[2]2.1_RebasedTargets_Volume'!AY403</f>
        <v>0</v>
      </c>
      <c r="AP118" s="480">
        <f>'[2]2.1_RebasedTargets_Volume'!AZ403</f>
        <v>0</v>
      </c>
      <c r="AQ118" s="480">
        <f>'[2]2.1_RebasedTargets_Volume'!BA403</f>
        <v>0</v>
      </c>
      <c r="AR118" s="480">
        <f>'[2]2.1_RebasedTargets_Volume'!BB403</f>
        <v>0</v>
      </c>
      <c r="AS118" s="480">
        <f>'[2]2.1_RebasedTargets_Volume'!BC403</f>
        <v>0</v>
      </c>
      <c r="AT118" s="481">
        <f>'[2]2.1_RebasedTargets_Volume'!BD403</f>
        <v>0</v>
      </c>
      <c r="AU118" s="482"/>
      <c r="AV118" s="480">
        <f>'[2]2.1_RebasedTargets_Volume'!BF403</f>
        <v>0</v>
      </c>
      <c r="AW118" s="480">
        <f>'[2]2.1_RebasedTargets_Volume'!BG403</f>
        <v>0</v>
      </c>
      <c r="AX118" s="480">
        <f>'[2]2.1_RebasedTargets_Volume'!BH403</f>
        <v>0</v>
      </c>
      <c r="AY118" s="480">
        <f>'[2]2.1_RebasedTargets_Volume'!BI403</f>
        <v>0</v>
      </c>
      <c r="AZ118" s="480">
        <f>'[2]2.1_RebasedTargets_Volume'!BJ403</f>
        <v>0</v>
      </c>
      <c r="BA118" s="481">
        <f>'[2]2.1_RebasedTargets_Volume'!BK403</f>
        <v>0</v>
      </c>
      <c r="BB118" s="482"/>
      <c r="BC118" s="480">
        <f>'[2]2.1_RebasedTargets_Volume'!BM403</f>
        <v>0</v>
      </c>
      <c r="BD118" s="480">
        <f>'[2]2.1_RebasedTargets_Volume'!BN403</f>
        <v>0</v>
      </c>
      <c r="BE118" s="480">
        <f>'[2]2.1_RebasedTargets_Volume'!BO403</f>
        <v>0</v>
      </c>
      <c r="BF118" s="480">
        <f>'[2]2.1_RebasedTargets_Volume'!BP403</f>
        <v>0</v>
      </c>
      <c r="BG118" s="480">
        <f>'[2]2.1_RebasedTargets_Volume'!BQ403</f>
        <v>0</v>
      </c>
      <c r="BH118" s="481">
        <f>'[2]2.1_RebasedTargets_Volume'!BR403</f>
        <v>0</v>
      </c>
    </row>
    <row r="119" spans="1:60" ht="13.15" x14ac:dyDescent="0.35">
      <c r="A119" s="483"/>
      <c r="B119" s="484"/>
      <c r="C119" s="485"/>
      <c r="D119" s="486"/>
      <c r="E119" s="479" t="s">
        <v>32</v>
      </c>
      <c r="F119" s="487">
        <f>'[2]2.1_RebasedTargets_Volume'!I404</f>
        <v>32</v>
      </c>
      <c r="G119" s="487">
        <f>'[2]2.1_RebasedTargets_Volume'!J404</f>
        <v>18</v>
      </c>
      <c r="H119" s="487">
        <f>'[2]2.1_RebasedTargets_Volume'!K404</f>
        <v>13</v>
      </c>
      <c r="I119" s="487">
        <f>'[2]2.1_RebasedTargets_Volume'!L404</f>
        <v>1</v>
      </c>
      <c r="J119" s="487">
        <f>'[2]2.1_RebasedTargets_Volume'!M404</f>
        <v>0</v>
      </c>
      <c r="K119" s="488">
        <f>'[2]2.1_RebasedTargets_Volume'!N404</f>
        <v>0</v>
      </c>
      <c r="M119" s="487">
        <f>'[2]2.1_RebasedTargets_Volume'!S404</f>
        <v>0</v>
      </c>
      <c r="N119" s="487">
        <f>'[2]2.1_RebasedTargets_Volume'!T404</f>
        <v>0</v>
      </c>
      <c r="O119" s="487">
        <f>'[2]2.1_RebasedTargets_Volume'!U404</f>
        <v>0</v>
      </c>
      <c r="P119" s="487">
        <f>'[2]2.1_RebasedTargets_Volume'!V404</f>
        <v>0</v>
      </c>
      <c r="Q119" s="487">
        <f>'[2]2.1_RebasedTargets_Volume'!W404</f>
        <v>0</v>
      </c>
      <c r="R119" s="488">
        <f>'[2]2.1_RebasedTargets_Volume'!X404</f>
        <v>0</v>
      </c>
      <c r="T119" s="487">
        <f>'[2]2.1_RebasedTargets_Volume'!AC404</f>
        <v>0</v>
      </c>
      <c r="U119" s="487">
        <f>'[2]2.1_RebasedTargets_Volume'!AD404</f>
        <v>0</v>
      </c>
      <c r="V119" s="487">
        <f>'[2]2.1_RebasedTargets_Volume'!AE404</f>
        <v>0</v>
      </c>
      <c r="W119" s="487">
        <f>'[2]2.1_RebasedTargets_Volume'!AF404</f>
        <v>0</v>
      </c>
      <c r="X119" s="487">
        <f>'[2]2.1_RebasedTargets_Volume'!AG404</f>
        <v>0</v>
      </c>
      <c r="Y119" s="488">
        <f>'[2]2.1_RebasedTargets_Volume'!AH404</f>
        <v>0</v>
      </c>
      <c r="AA119" s="487">
        <f>'[2]2.1_RebasedTargets_Volume'!AK404</f>
        <v>0</v>
      </c>
      <c r="AB119" s="487">
        <f>'[2]2.1_RebasedTargets_Volume'!AL404</f>
        <v>0</v>
      </c>
      <c r="AC119" s="487">
        <f>'[2]2.1_RebasedTargets_Volume'!AM404</f>
        <v>0</v>
      </c>
      <c r="AD119" s="487">
        <f>'[2]2.1_RebasedTargets_Volume'!AN404</f>
        <v>0</v>
      </c>
      <c r="AE119" s="487">
        <f>'[2]2.1_RebasedTargets_Volume'!AO404</f>
        <v>0</v>
      </c>
      <c r="AF119" s="488">
        <f>'[2]2.1_RebasedTargets_Volume'!AP404</f>
        <v>0</v>
      </c>
      <c r="AG119" s="482"/>
      <c r="AH119" s="487">
        <f>'[2]2.1_RebasedTargets_Volume'!AR404</f>
        <v>0</v>
      </c>
      <c r="AI119" s="487">
        <f>'[2]2.1_RebasedTargets_Volume'!AS404</f>
        <v>0</v>
      </c>
      <c r="AJ119" s="487">
        <f>'[2]2.1_RebasedTargets_Volume'!AT404</f>
        <v>0</v>
      </c>
      <c r="AK119" s="487">
        <f>'[2]2.1_RebasedTargets_Volume'!AU404</f>
        <v>0</v>
      </c>
      <c r="AL119" s="487">
        <f>'[2]2.1_RebasedTargets_Volume'!AV404</f>
        <v>0</v>
      </c>
      <c r="AM119" s="488">
        <f>'[2]2.1_RebasedTargets_Volume'!AW404</f>
        <v>0</v>
      </c>
      <c r="AN119" s="482"/>
      <c r="AO119" s="487">
        <f>'[2]2.1_RebasedTargets_Volume'!AY404</f>
        <v>0</v>
      </c>
      <c r="AP119" s="487">
        <f>'[2]2.1_RebasedTargets_Volume'!AZ404</f>
        <v>0</v>
      </c>
      <c r="AQ119" s="487">
        <f>'[2]2.1_RebasedTargets_Volume'!BA404</f>
        <v>0</v>
      </c>
      <c r="AR119" s="487">
        <f>'[2]2.1_RebasedTargets_Volume'!BB404</f>
        <v>0</v>
      </c>
      <c r="AS119" s="487">
        <f>'[2]2.1_RebasedTargets_Volume'!BC404</f>
        <v>0</v>
      </c>
      <c r="AT119" s="488">
        <f>'[2]2.1_RebasedTargets_Volume'!BD404</f>
        <v>0</v>
      </c>
      <c r="AU119" s="482"/>
      <c r="AV119" s="487">
        <f>'[2]2.1_RebasedTargets_Volume'!BF404</f>
        <v>0</v>
      </c>
      <c r="AW119" s="487">
        <f>'[2]2.1_RebasedTargets_Volume'!BG404</f>
        <v>0</v>
      </c>
      <c r="AX119" s="487">
        <f>'[2]2.1_RebasedTargets_Volume'!BH404</f>
        <v>0</v>
      </c>
      <c r="AY119" s="487">
        <f>'[2]2.1_RebasedTargets_Volume'!BI404</f>
        <v>0</v>
      </c>
      <c r="AZ119" s="487">
        <f>'[2]2.1_RebasedTargets_Volume'!BJ404</f>
        <v>0</v>
      </c>
      <c r="BA119" s="488">
        <f>'[2]2.1_RebasedTargets_Volume'!BK404</f>
        <v>0</v>
      </c>
      <c r="BB119" s="482"/>
      <c r="BC119" s="487">
        <f>'[2]2.1_RebasedTargets_Volume'!BM404</f>
        <v>0</v>
      </c>
      <c r="BD119" s="487">
        <f>'[2]2.1_RebasedTargets_Volume'!BN404</f>
        <v>0</v>
      </c>
      <c r="BE119" s="487">
        <f>'[2]2.1_RebasedTargets_Volume'!BO404</f>
        <v>0</v>
      </c>
      <c r="BF119" s="487">
        <f>'[2]2.1_RebasedTargets_Volume'!BP404</f>
        <v>0</v>
      </c>
      <c r="BG119" s="487">
        <f>'[2]2.1_RebasedTargets_Volume'!BQ404</f>
        <v>0</v>
      </c>
      <c r="BH119" s="488">
        <f>'[2]2.1_RebasedTargets_Volume'!BR404</f>
        <v>0</v>
      </c>
    </row>
    <row r="120" spans="1:60" ht="13.15" x14ac:dyDescent="0.35">
      <c r="A120" s="483"/>
      <c r="B120" s="484"/>
      <c r="C120" s="485"/>
      <c r="D120" s="486"/>
      <c r="E120" s="479" t="s">
        <v>33</v>
      </c>
      <c r="F120" s="487">
        <f>'[2]2.1_RebasedTargets_Volume'!I405</f>
        <v>38</v>
      </c>
      <c r="G120" s="487">
        <f>'[2]2.1_RebasedTargets_Volume'!J405</f>
        <v>0</v>
      </c>
      <c r="H120" s="487">
        <f>'[2]2.1_RebasedTargets_Volume'!K405</f>
        <v>0</v>
      </c>
      <c r="I120" s="487">
        <f>'[2]2.1_RebasedTargets_Volume'!L405</f>
        <v>0</v>
      </c>
      <c r="J120" s="487">
        <f>'[2]2.1_RebasedTargets_Volume'!M405</f>
        <v>0</v>
      </c>
      <c r="K120" s="488">
        <f>'[2]2.1_RebasedTargets_Volume'!N405</f>
        <v>38</v>
      </c>
      <c r="M120" s="487">
        <f>'[2]2.1_RebasedTargets_Volume'!S405</f>
        <v>0</v>
      </c>
      <c r="N120" s="487">
        <f>'[2]2.1_RebasedTargets_Volume'!T405</f>
        <v>0</v>
      </c>
      <c r="O120" s="487">
        <f>'[2]2.1_RebasedTargets_Volume'!U405</f>
        <v>0</v>
      </c>
      <c r="P120" s="487">
        <f>'[2]2.1_RebasedTargets_Volume'!V405</f>
        <v>0</v>
      </c>
      <c r="Q120" s="487">
        <f>'[2]2.1_RebasedTargets_Volume'!W405</f>
        <v>0</v>
      </c>
      <c r="R120" s="488">
        <f>'[2]2.1_RebasedTargets_Volume'!X405</f>
        <v>0</v>
      </c>
      <c r="T120" s="487">
        <f>'[2]2.1_RebasedTargets_Volume'!AC405</f>
        <v>0</v>
      </c>
      <c r="U120" s="487">
        <f>'[2]2.1_RebasedTargets_Volume'!AD405</f>
        <v>0</v>
      </c>
      <c r="V120" s="487">
        <f>'[2]2.1_RebasedTargets_Volume'!AE405</f>
        <v>0</v>
      </c>
      <c r="W120" s="487">
        <f>'[2]2.1_RebasedTargets_Volume'!AF405</f>
        <v>0</v>
      </c>
      <c r="X120" s="487">
        <f>'[2]2.1_RebasedTargets_Volume'!AG405</f>
        <v>0</v>
      </c>
      <c r="Y120" s="488">
        <f>'[2]2.1_RebasedTargets_Volume'!AH405</f>
        <v>0</v>
      </c>
      <c r="AA120" s="487">
        <f>'[2]2.1_RebasedTargets_Volume'!AK405</f>
        <v>0</v>
      </c>
      <c r="AB120" s="487">
        <f>'[2]2.1_RebasedTargets_Volume'!AL405</f>
        <v>0</v>
      </c>
      <c r="AC120" s="487">
        <f>'[2]2.1_RebasedTargets_Volume'!AM405</f>
        <v>0</v>
      </c>
      <c r="AD120" s="487">
        <f>'[2]2.1_RebasedTargets_Volume'!AN405</f>
        <v>0</v>
      </c>
      <c r="AE120" s="487">
        <f>'[2]2.1_RebasedTargets_Volume'!AO405</f>
        <v>0</v>
      </c>
      <c r="AF120" s="488">
        <f>'[2]2.1_RebasedTargets_Volume'!AP405</f>
        <v>0</v>
      </c>
      <c r="AG120" s="482"/>
      <c r="AH120" s="487">
        <f>'[2]2.1_RebasedTargets_Volume'!AR405</f>
        <v>0</v>
      </c>
      <c r="AI120" s="487">
        <f>'[2]2.1_RebasedTargets_Volume'!AS405</f>
        <v>0</v>
      </c>
      <c r="AJ120" s="487">
        <f>'[2]2.1_RebasedTargets_Volume'!AT405</f>
        <v>0</v>
      </c>
      <c r="AK120" s="487">
        <f>'[2]2.1_RebasedTargets_Volume'!AU405</f>
        <v>0</v>
      </c>
      <c r="AL120" s="487">
        <f>'[2]2.1_RebasedTargets_Volume'!AV405</f>
        <v>0</v>
      </c>
      <c r="AM120" s="488">
        <f>'[2]2.1_RebasedTargets_Volume'!AW405</f>
        <v>0</v>
      </c>
      <c r="AN120" s="482"/>
      <c r="AO120" s="487">
        <f>'[2]2.1_RebasedTargets_Volume'!AY405</f>
        <v>0</v>
      </c>
      <c r="AP120" s="487">
        <f>'[2]2.1_RebasedTargets_Volume'!AZ405</f>
        <v>0</v>
      </c>
      <c r="AQ120" s="487">
        <f>'[2]2.1_RebasedTargets_Volume'!BA405</f>
        <v>0</v>
      </c>
      <c r="AR120" s="487">
        <f>'[2]2.1_RebasedTargets_Volume'!BB405</f>
        <v>0</v>
      </c>
      <c r="AS120" s="487">
        <f>'[2]2.1_RebasedTargets_Volume'!BC405</f>
        <v>0</v>
      </c>
      <c r="AT120" s="488">
        <f>'[2]2.1_RebasedTargets_Volume'!BD405</f>
        <v>0</v>
      </c>
      <c r="AU120" s="482"/>
      <c r="AV120" s="487">
        <f>'[2]2.1_RebasedTargets_Volume'!BF405</f>
        <v>0</v>
      </c>
      <c r="AW120" s="487">
        <f>'[2]2.1_RebasedTargets_Volume'!BG405</f>
        <v>0</v>
      </c>
      <c r="AX120" s="487">
        <f>'[2]2.1_RebasedTargets_Volume'!BH405</f>
        <v>0</v>
      </c>
      <c r="AY120" s="487">
        <f>'[2]2.1_RebasedTargets_Volume'!BI405</f>
        <v>0</v>
      </c>
      <c r="AZ120" s="487">
        <f>'[2]2.1_RebasedTargets_Volume'!BJ405</f>
        <v>0</v>
      </c>
      <c r="BA120" s="488">
        <f>'[2]2.1_RebasedTargets_Volume'!BK405</f>
        <v>0</v>
      </c>
      <c r="BB120" s="482"/>
      <c r="BC120" s="487">
        <f>'[2]2.1_RebasedTargets_Volume'!BM405</f>
        <v>0</v>
      </c>
      <c r="BD120" s="487">
        <f>'[2]2.1_RebasedTargets_Volume'!BN405</f>
        <v>0</v>
      </c>
      <c r="BE120" s="487">
        <f>'[2]2.1_RebasedTargets_Volume'!BO405</f>
        <v>0</v>
      </c>
      <c r="BF120" s="487">
        <f>'[2]2.1_RebasedTargets_Volume'!BP405</f>
        <v>0</v>
      </c>
      <c r="BG120" s="487">
        <f>'[2]2.1_RebasedTargets_Volume'!BQ405</f>
        <v>0</v>
      </c>
      <c r="BH120" s="488">
        <f>'[2]2.1_RebasedTargets_Volume'!BR405</f>
        <v>0</v>
      </c>
    </row>
    <row r="121" spans="1:60" ht="13.5" thickBot="1" x14ac:dyDescent="0.4">
      <c r="A121" s="483"/>
      <c r="B121" s="489"/>
      <c r="C121" s="490"/>
      <c r="D121" s="491"/>
      <c r="E121" s="492" t="s">
        <v>34</v>
      </c>
      <c r="F121" s="493">
        <f>'[2]2.1_RebasedTargets_Volume'!I406</f>
        <v>371</v>
      </c>
      <c r="G121" s="493">
        <f>'[2]2.1_RebasedTargets_Volume'!J406</f>
        <v>139</v>
      </c>
      <c r="H121" s="493">
        <f>'[2]2.1_RebasedTargets_Volume'!K406</f>
        <v>41</v>
      </c>
      <c r="I121" s="493">
        <f>'[2]2.1_RebasedTargets_Volume'!L406</f>
        <v>56</v>
      </c>
      <c r="J121" s="493">
        <f>'[2]2.1_RebasedTargets_Volume'!M406</f>
        <v>25</v>
      </c>
      <c r="K121" s="494">
        <f>'[2]2.1_RebasedTargets_Volume'!N406</f>
        <v>110</v>
      </c>
      <c r="M121" s="493">
        <f>'[2]2.1_RebasedTargets_Volume'!S406</f>
        <v>0</v>
      </c>
      <c r="N121" s="493">
        <f>'[2]2.1_RebasedTargets_Volume'!T406</f>
        <v>0</v>
      </c>
      <c r="O121" s="493">
        <f>'[2]2.1_RebasedTargets_Volume'!U406</f>
        <v>0</v>
      </c>
      <c r="P121" s="493">
        <f>'[2]2.1_RebasedTargets_Volume'!V406</f>
        <v>0</v>
      </c>
      <c r="Q121" s="493">
        <f>'[2]2.1_RebasedTargets_Volume'!W406</f>
        <v>0</v>
      </c>
      <c r="R121" s="494">
        <f>'[2]2.1_RebasedTargets_Volume'!X406</f>
        <v>0</v>
      </c>
      <c r="T121" s="493">
        <f>'[2]2.1_RebasedTargets_Volume'!AC406</f>
        <v>0</v>
      </c>
      <c r="U121" s="493">
        <f>'[2]2.1_RebasedTargets_Volume'!AD406</f>
        <v>0</v>
      </c>
      <c r="V121" s="493">
        <f>'[2]2.1_RebasedTargets_Volume'!AE406</f>
        <v>0</v>
      </c>
      <c r="W121" s="493">
        <f>'[2]2.1_RebasedTargets_Volume'!AF406</f>
        <v>0</v>
      </c>
      <c r="X121" s="493">
        <f>'[2]2.1_RebasedTargets_Volume'!AG406</f>
        <v>0</v>
      </c>
      <c r="Y121" s="494">
        <f>'[2]2.1_RebasedTargets_Volume'!AH406</f>
        <v>0</v>
      </c>
      <c r="AA121" s="493">
        <f>'[2]2.1_RebasedTargets_Volume'!AK406</f>
        <v>0</v>
      </c>
      <c r="AB121" s="493">
        <f>'[2]2.1_RebasedTargets_Volume'!AL406</f>
        <v>0</v>
      </c>
      <c r="AC121" s="493">
        <f>'[2]2.1_RebasedTargets_Volume'!AM406</f>
        <v>0</v>
      </c>
      <c r="AD121" s="493">
        <f>'[2]2.1_RebasedTargets_Volume'!AN406</f>
        <v>0</v>
      </c>
      <c r="AE121" s="493">
        <f>'[2]2.1_RebasedTargets_Volume'!AO406</f>
        <v>0</v>
      </c>
      <c r="AF121" s="494">
        <f>'[2]2.1_RebasedTargets_Volume'!AP406</f>
        <v>0</v>
      </c>
      <c r="AG121" s="482"/>
      <c r="AH121" s="493">
        <f>'[2]2.1_RebasedTargets_Volume'!AR406</f>
        <v>0</v>
      </c>
      <c r="AI121" s="493">
        <f>'[2]2.1_RebasedTargets_Volume'!AS406</f>
        <v>0</v>
      </c>
      <c r="AJ121" s="493">
        <f>'[2]2.1_RebasedTargets_Volume'!AT406</f>
        <v>0</v>
      </c>
      <c r="AK121" s="493">
        <f>'[2]2.1_RebasedTargets_Volume'!AU406</f>
        <v>0</v>
      </c>
      <c r="AL121" s="493">
        <f>'[2]2.1_RebasedTargets_Volume'!AV406</f>
        <v>0</v>
      </c>
      <c r="AM121" s="494">
        <f>'[2]2.1_RebasedTargets_Volume'!AW406</f>
        <v>0</v>
      </c>
      <c r="AN121" s="482"/>
      <c r="AO121" s="493">
        <f>'[2]2.1_RebasedTargets_Volume'!AY406</f>
        <v>0</v>
      </c>
      <c r="AP121" s="493">
        <f>'[2]2.1_RebasedTargets_Volume'!AZ406</f>
        <v>0</v>
      </c>
      <c r="AQ121" s="493">
        <f>'[2]2.1_RebasedTargets_Volume'!BA406</f>
        <v>0</v>
      </c>
      <c r="AR121" s="493">
        <f>'[2]2.1_RebasedTargets_Volume'!BB406</f>
        <v>0</v>
      </c>
      <c r="AS121" s="493">
        <f>'[2]2.1_RebasedTargets_Volume'!BC406</f>
        <v>0</v>
      </c>
      <c r="AT121" s="494">
        <f>'[2]2.1_RebasedTargets_Volume'!BD406</f>
        <v>0</v>
      </c>
      <c r="AU121" s="482"/>
      <c r="AV121" s="493">
        <f>'[2]2.1_RebasedTargets_Volume'!BF406</f>
        <v>0</v>
      </c>
      <c r="AW121" s="493">
        <f>'[2]2.1_RebasedTargets_Volume'!BG406</f>
        <v>0</v>
      </c>
      <c r="AX121" s="493">
        <f>'[2]2.1_RebasedTargets_Volume'!BH406</f>
        <v>0</v>
      </c>
      <c r="AY121" s="493">
        <f>'[2]2.1_RebasedTargets_Volume'!BI406</f>
        <v>0</v>
      </c>
      <c r="AZ121" s="493">
        <f>'[2]2.1_RebasedTargets_Volume'!BJ406</f>
        <v>0</v>
      </c>
      <c r="BA121" s="494">
        <f>'[2]2.1_RebasedTargets_Volume'!BK406</f>
        <v>0</v>
      </c>
      <c r="BB121" s="482"/>
      <c r="BC121" s="493">
        <f>'[2]2.1_RebasedTargets_Volume'!BM406</f>
        <v>0</v>
      </c>
      <c r="BD121" s="493">
        <f>'[2]2.1_RebasedTargets_Volume'!BN406</f>
        <v>0</v>
      </c>
      <c r="BE121" s="493">
        <f>'[2]2.1_RebasedTargets_Volume'!BO406</f>
        <v>0</v>
      </c>
      <c r="BF121" s="493">
        <f>'[2]2.1_RebasedTargets_Volume'!BP406</f>
        <v>0</v>
      </c>
      <c r="BG121" s="493">
        <f>'[2]2.1_RebasedTargets_Volume'!BQ406</f>
        <v>0</v>
      </c>
      <c r="BH121" s="494">
        <f>'[2]2.1_RebasedTargets_Volume'!BR406</f>
        <v>0</v>
      </c>
    </row>
    <row r="122" spans="1:60" ht="25.5" x14ac:dyDescent="0.35">
      <c r="A122" s="495" t="s">
        <v>20</v>
      </c>
      <c r="B122" s="476">
        <v>47</v>
      </c>
      <c r="C122" s="477" t="s">
        <v>19</v>
      </c>
      <c r="D122" s="478" t="s">
        <v>35</v>
      </c>
      <c r="E122" s="496" t="s">
        <v>31</v>
      </c>
      <c r="F122" s="480">
        <f>'[2]2.1_RebasedTargets_Volume'!I407</f>
        <v>0</v>
      </c>
      <c r="G122" s="480">
        <f>'[2]2.1_RebasedTargets_Volume'!J407</f>
        <v>0</v>
      </c>
      <c r="H122" s="480">
        <f>'[2]2.1_RebasedTargets_Volume'!K407</f>
        <v>0</v>
      </c>
      <c r="I122" s="480">
        <f>'[2]2.1_RebasedTargets_Volume'!L407</f>
        <v>0</v>
      </c>
      <c r="J122" s="480">
        <f>'[2]2.1_RebasedTargets_Volume'!M407</f>
        <v>0</v>
      </c>
      <c r="K122" s="481">
        <f>'[2]2.1_RebasedTargets_Volume'!N407</f>
        <v>0</v>
      </c>
      <c r="M122" s="480">
        <f>'[2]2.1_RebasedTargets_Volume'!S407</f>
        <v>0</v>
      </c>
      <c r="N122" s="480">
        <f>'[2]2.1_RebasedTargets_Volume'!T407</f>
        <v>0</v>
      </c>
      <c r="O122" s="480">
        <f>'[2]2.1_RebasedTargets_Volume'!U407</f>
        <v>0</v>
      </c>
      <c r="P122" s="480">
        <f>'[2]2.1_RebasedTargets_Volume'!V407</f>
        <v>0</v>
      </c>
      <c r="Q122" s="480">
        <f>'[2]2.1_RebasedTargets_Volume'!W407</f>
        <v>0</v>
      </c>
      <c r="R122" s="481">
        <f>'[2]2.1_RebasedTargets_Volume'!X407</f>
        <v>0</v>
      </c>
      <c r="T122" s="480">
        <f>'[2]2.1_RebasedTargets_Volume'!AC407</f>
        <v>0</v>
      </c>
      <c r="U122" s="480">
        <f>'[2]2.1_RebasedTargets_Volume'!AD407</f>
        <v>0</v>
      </c>
      <c r="V122" s="480">
        <f>'[2]2.1_RebasedTargets_Volume'!AE407</f>
        <v>0</v>
      </c>
      <c r="W122" s="480">
        <f>'[2]2.1_RebasedTargets_Volume'!AF407</f>
        <v>0</v>
      </c>
      <c r="X122" s="480">
        <f>'[2]2.1_RebasedTargets_Volume'!AG407</f>
        <v>0</v>
      </c>
      <c r="Y122" s="481">
        <f>'[2]2.1_RebasedTargets_Volume'!AH407</f>
        <v>0</v>
      </c>
      <c r="AA122" s="480">
        <f>'[2]2.1_RebasedTargets_Volume'!AK407</f>
        <v>0</v>
      </c>
      <c r="AB122" s="480">
        <f>'[2]2.1_RebasedTargets_Volume'!AL407</f>
        <v>0</v>
      </c>
      <c r="AC122" s="480">
        <f>'[2]2.1_RebasedTargets_Volume'!AM407</f>
        <v>0</v>
      </c>
      <c r="AD122" s="480">
        <f>'[2]2.1_RebasedTargets_Volume'!AN407</f>
        <v>0</v>
      </c>
      <c r="AE122" s="480">
        <f>'[2]2.1_RebasedTargets_Volume'!AO407</f>
        <v>0</v>
      </c>
      <c r="AF122" s="481">
        <f>'[2]2.1_RebasedTargets_Volume'!AP407</f>
        <v>0</v>
      </c>
      <c r="AG122" s="482"/>
      <c r="AH122" s="480">
        <f>'[2]2.1_RebasedTargets_Volume'!AR407</f>
        <v>0</v>
      </c>
      <c r="AI122" s="480">
        <f>'[2]2.1_RebasedTargets_Volume'!AS407</f>
        <v>0</v>
      </c>
      <c r="AJ122" s="480">
        <f>'[2]2.1_RebasedTargets_Volume'!AT407</f>
        <v>0</v>
      </c>
      <c r="AK122" s="480">
        <f>'[2]2.1_RebasedTargets_Volume'!AU407</f>
        <v>0</v>
      </c>
      <c r="AL122" s="480">
        <f>'[2]2.1_RebasedTargets_Volume'!AV407</f>
        <v>0</v>
      </c>
      <c r="AM122" s="481">
        <f>'[2]2.1_RebasedTargets_Volume'!AW407</f>
        <v>0</v>
      </c>
      <c r="AN122" s="482"/>
      <c r="AO122" s="480">
        <f>'[2]2.1_RebasedTargets_Volume'!AY407</f>
        <v>0</v>
      </c>
      <c r="AP122" s="480">
        <f>'[2]2.1_RebasedTargets_Volume'!AZ407</f>
        <v>0</v>
      </c>
      <c r="AQ122" s="480">
        <f>'[2]2.1_RebasedTargets_Volume'!BA407</f>
        <v>0</v>
      </c>
      <c r="AR122" s="480">
        <f>'[2]2.1_RebasedTargets_Volume'!BB407</f>
        <v>0</v>
      </c>
      <c r="AS122" s="480">
        <f>'[2]2.1_RebasedTargets_Volume'!BC407</f>
        <v>0</v>
      </c>
      <c r="AT122" s="481">
        <f>'[2]2.1_RebasedTargets_Volume'!BD407</f>
        <v>0</v>
      </c>
      <c r="AU122" s="482"/>
      <c r="AV122" s="480">
        <f>'[2]2.1_RebasedTargets_Volume'!BF407</f>
        <v>0</v>
      </c>
      <c r="AW122" s="480">
        <f>'[2]2.1_RebasedTargets_Volume'!BG407</f>
        <v>0</v>
      </c>
      <c r="AX122" s="480">
        <f>'[2]2.1_RebasedTargets_Volume'!BH407</f>
        <v>0</v>
      </c>
      <c r="AY122" s="480">
        <f>'[2]2.1_RebasedTargets_Volume'!BI407</f>
        <v>0</v>
      </c>
      <c r="AZ122" s="480">
        <f>'[2]2.1_RebasedTargets_Volume'!BJ407</f>
        <v>0</v>
      </c>
      <c r="BA122" s="481">
        <f>'[2]2.1_RebasedTargets_Volume'!BK407</f>
        <v>0</v>
      </c>
      <c r="BB122" s="482"/>
      <c r="BC122" s="480">
        <f>'[2]2.1_RebasedTargets_Volume'!BM407</f>
        <v>0</v>
      </c>
      <c r="BD122" s="480">
        <f>'[2]2.1_RebasedTargets_Volume'!BN407</f>
        <v>0</v>
      </c>
      <c r="BE122" s="480">
        <f>'[2]2.1_RebasedTargets_Volume'!BO407</f>
        <v>0</v>
      </c>
      <c r="BF122" s="480">
        <f>'[2]2.1_RebasedTargets_Volume'!BP407</f>
        <v>0</v>
      </c>
      <c r="BG122" s="480">
        <f>'[2]2.1_RebasedTargets_Volume'!BQ407</f>
        <v>0</v>
      </c>
      <c r="BH122" s="481">
        <f>'[2]2.1_RebasedTargets_Volume'!BR407</f>
        <v>0</v>
      </c>
    </row>
    <row r="123" spans="1:60" ht="13.15" x14ac:dyDescent="0.35">
      <c r="A123" s="483"/>
      <c r="B123" s="484"/>
      <c r="C123" s="485"/>
      <c r="D123" s="486"/>
      <c r="E123" s="479" t="s">
        <v>32</v>
      </c>
      <c r="F123" s="487">
        <f>'[2]2.1_RebasedTargets_Volume'!I408</f>
        <v>0</v>
      </c>
      <c r="G123" s="487">
        <f>'[2]2.1_RebasedTargets_Volume'!J408</f>
        <v>0</v>
      </c>
      <c r="H123" s="487">
        <f>'[2]2.1_RebasedTargets_Volume'!K408</f>
        <v>0</v>
      </c>
      <c r="I123" s="487">
        <f>'[2]2.1_RebasedTargets_Volume'!L408</f>
        <v>0</v>
      </c>
      <c r="J123" s="487">
        <f>'[2]2.1_RebasedTargets_Volume'!M408</f>
        <v>0</v>
      </c>
      <c r="K123" s="488">
        <f>'[2]2.1_RebasedTargets_Volume'!N408</f>
        <v>0</v>
      </c>
      <c r="M123" s="487">
        <f>'[2]2.1_RebasedTargets_Volume'!S408</f>
        <v>0</v>
      </c>
      <c r="N123" s="487">
        <f>'[2]2.1_RebasedTargets_Volume'!T408</f>
        <v>0</v>
      </c>
      <c r="O123" s="487">
        <f>'[2]2.1_RebasedTargets_Volume'!U408</f>
        <v>0</v>
      </c>
      <c r="P123" s="487">
        <f>'[2]2.1_RebasedTargets_Volume'!V408</f>
        <v>0</v>
      </c>
      <c r="Q123" s="487">
        <f>'[2]2.1_RebasedTargets_Volume'!W408</f>
        <v>0</v>
      </c>
      <c r="R123" s="488">
        <f>'[2]2.1_RebasedTargets_Volume'!X408</f>
        <v>0</v>
      </c>
      <c r="T123" s="487">
        <f>'[2]2.1_RebasedTargets_Volume'!AC408</f>
        <v>0</v>
      </c>
      <c r="U123" s="487">
        <f>'[2]2.1_RebasedTargets_Volume'!AD408</f>
        <v>0</v>
      </c>
      <c r="V123" s="487">
        <f>'[2]2.1_RebasedTargets_Volume'!AE408</f>
        <v>0</v>
      </c>
      <c r="W123" s="487">
        <f>'[2]2.1_RebasedTargets_Volume'!AF408</f>
        <v>0</v>
      </c>
      <c r="X123" s="487">
        <f>'[2]2.1_RebasedTargets_Volume'!AG408</f>
        <v>0</v>
      </c>
      <c r="Y123" s="488">
        <f>'[2]2.1_RebasedTargets_Volume'!AH408</f>
        <v>0</v>
      </c>
      <c r="AA123" s="487">
        <f>'[2]2.1_RebasedTargets_Volume'!AK408</f>
        <v>0</v>
      </c>
      <c r="AB123" s="487">
        <f>'[2]2.1_RebasedTargets_Volume'!AL408</f>
        <v>0</v>
      </c>
      <c r="AC123" s="487">
        <f>'[2]2.1_RebasedTargets_Volume'!AM408</f>
        <v>0</v>
      </c>
      <c r="AD123" s="487">
        <f>'[2]2.1_RebasedTargets_Volume'!AN408</f>
        <v>0</v>
      </c>
      <c r="AE123" s="487">
        <f>'[2]2.1_RebasedTargets_Volume'!AO408</f>
        <v>0</v>
      </c>
      <c r="AF123" s="488">
        <f>'[2]2.1_RebasedTargets_Volume'!AP408</f>
        <v>0</v>
      </c>
      <c r="AG123" s="482"/>
      <c r="AH123" s="487">
        <f>'[2]2.1_RebasedTargets_Volume'!AR408</f>
        <v>0</v>
      </c>
      <c r="AI123" s="487">
        <f>'[2]2.1_RebasedTargets_Volume'!AS408</f>
        <v>0</v>
      </c>
      <c r="AJ123" s="487">
        <f>'[2]2.1_RebasedTargets_Volume'!AT408</f>
        <v>0</v>
      </c>
      <c r="AK123" s="487">
        <f>'[2]2.1_RebasedTargets_Volume'!AU408</f>
        <v>0</v>
      </c>
      <c r="AL123" s="487">
        <f>'[2]2.1_RebasedTargets_Volume'!AV408</f>
        <v>0</v>
      </c>
      <c r="AM123" s="488">
        <f>'[2]2.1_RebasedTargets_Volume'!AW408</f>
        <v>0</v>
      </c>
      <c r="AN123" s="482"/>
      <c r="AO123" s="487">
        <f>'[2]2.1_RebasedTargets_Volume'!AY408</f>
        <v>0</v>
      </c>
      <c r="AP123" s="487">
        <f>'[2]2.1_RebasedTargets_Volume'!AZ408</f>
        <v>0</v>
      </c>
      <c r="AQ123" s="487">
        <f>'[2]2.1_RebasedTargets_Volume'!BA408</f>
        <v>0</v>
      </c>
      <c r="AR123" s="487">
        <f>'[2]2.1_RebasedTargets_Volume'!BB408</f>
        <v>0</v>
      </c>
      <c r="AS123" s="487">
        <f>'[2]2.1_RebasedTargets_Volume'!BC408</f>
        <v>0</v>
      </c>
      <c r="AT123" s="488">
        <f>'[2]2.1_RebasedTargets_Volume'!BD408</f>
        <v>0</v>
      </c>
      <c r="AU123" s="482"/>
      <c r="AV123" s="487">
        <f>'[2]2.1_RebasedTargets_Volume'!BF408</f>
        <v>0</v>
      </c>
      <c r="AW123" s="487">
        <f>'[2]2.1_RebasedTargets_Volume'!BG408</f>
        <v>0</v>
      </c>
      <c r="AX123" s="487">
        <f>'[2]2.1_RebasedTargets_Volume'!BH408</f>
        <v>0</v>
      </c>
      <c r="AY123" s="487">
        <f>'[2]2.1_RebasedTargets_Volume'!BI408</f>
        <v>0</v>
      </c>
      <c r="AZ123" s="487">
        <f>'[2]2.1_RebasedTargets_Volume'!BJ408</f>
        <v>0</v>
      </c>
      <c r="BA123" s="488">
        <f>'[2]2.1_RebasedTargets_Volume'!BK408</f>
        <v>0</v>
      </c>
      <c r="BB123" s="482"/>
      <c r="BC123" s="487">
        <f>'[2]2.1_RebasedTargets_Volume'!BM408</f>
        <v>0</v>
      </c>
      <c r="BD123" s="487">
        <f>'[2]2.1_RebasedTargets_Volume'!BN408</f>
        <v>0</v>
      </c>
      <c r="BE123" s="487">
        <f>'[2]2.1_RebasedTargets_Volume'!BO408</f>
        <v>0</v>
      </c>
      <c r="BF123" s="487">
        <f>'[2]2.1_RebasedTargets_Volume'!BP408</f>
        <v>0</v>
      </c>
      <c r="BG123" s="487">
        <f>'[2]2.1_RebasedTargets_Volume'!BQ408</f>
        <v>0</v>
      </c>
      <c r="BH123" s="488">
        <f>'[2]2.1_RebasedTargets_Volume'!BR408</f>
        <v>0</v>
      </c>
    </row>
    <row r="124" spans="1:60" ht="13.15" x14ac:dyDescent="0.35">
      <c r="A124" s="483"/>
      <c r="B124" s="484"/>
      <c r="C124" s="485"/>
      <c r="D124" s="486"/>
      <c r="E124" s="479" t="s">
        <v>33</v>
      </c>
      <c r="F124" s="487">
        <f>'[2]2.1_RebasedTargets_Volume'!I409</f>
        <v>0</v>
      </c>
      <c r="G124" s="487">
        <f>'[2]2.1_RebasedTargets_Volume'!J409</f>
        <v>0</v>
      </c>
      <c r="H124" s="487">
        <f>'[2]2.1_RebasedTargets_Volume'!K409</f>
        <v>0</v>
      </c>
      <c r="I124" s="487">
        <f>'[2]2.1_RebasedTargets_Volume'!L409</f>
        <v>0</v>
      </c>
      <c r="J124" s="487">
        <f>'[2]2.1_RebasedTargets_Volume'!M409</f>
        <v>0</v>
      </c>
      <c r="K124" s="488">
        <f>'[2]2.1_RebasedTargets_Volume'!N409</f>
        <v>0</v>
      </c>
      <c r="M124" s="487">
        <f>'[2]2.1_RebasedTargets_Volume'!S409</f>
        <v>0</v>
      </c>
      <c r="N124" s="487">
        <f>'[2]2.1_RebasedTargets_Volume'!T409</f>
        <v>0</v>
      </c>
      <c r="O124" s="487">
        <f>'[2]2.1_RebasedTargets_Volume'!U409</f>
        <v>0</v>
      </c>
      <c r="P124" s="487">
        <f>'[2]2.1_RebasedTargets_Volume'!V409</f>
        <v>0</v>
      </c>
      <c r="Q124" s="487">
        <f>'[2]2.1_RebasedTargets_Volume'!W409</f>
        <v>0</v>
      </c>
      <c r="R124" s="488">
        <f>'[2]2.1_RebasedTargets_Volume'!X409</f>
        <v>0</v>
      </c>
      <c r="T124" s="487">
        <f>'[2]2.1_RebasedTargets_Volume'!AC409</f>
        <v>0</v>
      </c>
      <c r="U124" s="487">
        <f>'[2]2.1_RebasedTargets_Volume'!AD409</f>
        <v>0</v>
      </c>
      <c r="V124" s="487">
        <f>'[2]2.1_RebasedTargets_Volume'!AE409</f>
        <v>0</v>
      </c>
      <c r="W124" s="487">
        <f>'[2]2.1_RebasedTargets_Volume'!AF409</f>
        <v>0</v>
      </c>
      <c r="X124" s="487">
        <f>'[2]2.1_RebasedTargets_Volume'!AG409</f>
        <v>0</v>
      </c>
      <c r="Y124" s="488">
        <f>'[2]2.1_RebasedTargets_Volume'!AH409</f>
        <v>0</v>
      </c>
      <c r="AA124" s="487">
        <f>'[2]2.1_RebasedTargets_Volume'!AK409</f>
        <v>0</v>
      </c>
      <c r="AB124" s="487">
        <f>'[2]2.1_RebasedTargets_Volume'!AL409</f>
        <v>0</v>
      </c>
      <c r="AC124" s="487">
        <f>'[2]2.1_RebasedTargets_Volume'!AM409</f>
        <v>0</v>
      </c>
      <c r="AD124" s="487">
        <f>'[2]2.1_RebasedTargets_Volume'!AN409</f>
        <v>0</v>
      </c>
      <c r="AE124" s="487">
        <f>'[2]2.1_RebasedTargets_Volume'!AO409</f>
        <v>0</v>
      </c>
      <c r="AF124" s="488">
        <f>'[2]2.1_RebasedTargets_Volume'!AP409</f>
        <v>0</v>
      </c>
      <c r="AG124" s="482"/>
      <c r="AH124" s="487">
        <f>'[2]2.1_RebasedTargets_Volume'!AR409</f>
        <v>0</v>
      </c>
      <c r="AI124" s="487">
        <f>'[2]2.1_RebasedTargets_Volume'!AS409</f>
        <v>0</v>
      </c>
      <c r="AJ124" s="487">
        <f>'[2]2.1_RebasedTargets_Volume'!AT409</f>
        <v>0</v>
      </c>
      <c r="AK124" s="487">
        <f>'[2]2.1_RebasedTargets_Volume'!AU409</f>
        <v>0</v>
      </c>
      <c r="AL124" s="487">
        <f>'[2]2.1_RebasedTargets_Volume'!AV409</f>
        <v>0</v>
      </c>
      <c r="AM124" s="488">
        <f>'[2]2.1_RebasedTargets_Volume'!AW409</f>
        <v>0</v>
      </c>
      <c r="AN124" s="482"/>
      <c r="AO124" s="487">
        <f>'[2]2.1_RebasedTargets_Volume'!AY409</f>
        <v>0</v>
      </c>
      <c r="AP124" s="487">
        <f>'[2]2.1_RebasedTargets_Volume'!AZ409</f>
        <v>0</v>
      </c>
      <c r="AQ124" s="487">
        <f>'[2]2.1_RebasedTargets_Volume'!BA409</f>
        <v>0</v>
      </c>
      <c r="AR124" s="487">
        <f>'[2]2.1_RebasedTargets_Volume'!BB409</f>
        <v>0</v>
      </c>
      <c r="AS124" s="487">
        <f>'[2]2.1_RebasedTargets_Volume'!BC409</f>
        <v>0</v>
      </c>
      <c r="AT124" s="488">
        <f>'[2]2.1_RebasedTargets_Volume'!BD409</f>
        <v>0</v>
      </c>
      <c r="AU124" s="482"/>
      <c r="AV124" s="487">
        <f>'[2]2.1_RebasedTargets_Volume'!BF409</f>
        <v>0</v>
      </c>
      <c r="AW124" s="487">
        <f>'[2]2.1_RebasedTargets_Volume'!BG409</f>
        <v>0</v>
      </c>
      <c r="AX124" s="487">
        <f>'[2]2.1_RebasedTargets_Volume'!BH409</f>
        <v>0</v>
      </c>
      <c r="AY124" s="487">
        <f>'[2]2.1_RebasedTargets_Volume'!BI409</f>
        <v>0</v>
      </c>
      <c r="AZ124" s="487">
        <f>'[2]2.1_RebasedTargets_Volume'!BJ409</f>
        <v>0</v>
      </c>
      <c r="BA124" s="488">
        <f>'[2]2.1_RebasedTargets_Volume'!BK409</f>
        <v>0</v>
      </c>
      <c r="BB124" s="482"/>
      <c r="BC124" s="487">
        <f>'[2]2.1_RebasedTargets_Volume'!BM409</f>
        <v>0</v>
      </c>
      <c r="BD124" s="487">
        <f>'[2]2.1_RebasedTargets_Volume'!BN409</f>
        <v>0</v>
      </c>
      <c r="BE124" s="487">
        <f>'[2]2.1_RebasedTargets_Volume'!BO409</f>
        <v>0</v>
      </c>
      <c r="BF124" s="487">
        <f>'[2]2.1_RebasedTargets_Volume'!BP409</f>
        <v>0</v>
      </c>
      <c r="BG124" s="487">
        <f>'[2]2.1_RebasedTargets_Volume'!BQ409</f>
        <v>0</v>
      </c>
      <c r="BH124" s="488">
        <f>'[2]2.1_RebasedTargets_Volume'!BR409</f>
        <v>0</v>
      </c>
    </row>
    <row r="125" spans="1:60" ht="13.5" thickBot="1" x14ac:dyDescent="0.4">
      <c r="A125" s="483"/>
      <c r="B125" s="489"/>
      <c r="C125" s="490"/>
      <c r="D125" s="491"/>
      <c r="E125" s="492" t="s">
        <v>34</v>
      </c>
      <c r="F125" s="493">
        <f>'[2]2.1_RebasedTargets_Volume'!I410</f>
        <v>0</v>
      </c>
      <c r="G125" s="493">
        <f>'[2]2.1_RebasedTargets_Volume'!J410</f>
        <v>0</v>
      </c>
      <c r="H125" s="493">
        <f>'[2]2.1_RebasedTargets_Volume'!K410</f>
        <v>0</v>
      </c>
      <c r="I125" s="493">
        <f>'[2]2.1_RebasedTargets_Volume'!L410</f>
        <v>0</v>
      </c>
      <c r="J125" s="493">
        <f>'[2]2.1_RebasedTargets_Volume'!M410</f>
        <v>0</v>
      </c>
      <c r="K125" s="494">
        <f>'[2]2.1_RebasedTargets_Volume'!N410</f>
        <v>0</v>
      </c>
      <c r="M125" s="493">
        <f>'[2]2.1_RebasedTargets_Volume'!S410</f>
        <v>0</v>
      </c>
      <c r="N125" s="493">
        <f>'[2]2.1_RebasedTargets_Volume'!T410</f>
        <v>0</v>
      </c>
      <c r="O125" s="493">
        <f>'[2]2.1_RebasedTargets_Volume'!U410</f>
        <v>0</v>
      </c>
      <c r="P125" s="493">
        <f>'[2]2.1_RebasedTargets_Volume'!V410</f>
        <v>0</v>
      </c>
      <c r="Q125" s="493">
        <f>'[2]2.1_RebasedTargets_Volume'!W410</f>
        <v>0</v>
      </c>
      <c r="R125" s="494">
        <f>'[2]2.1_RebasedTargets_Volume'!X410</f>
        <v>0</v>
      </c>
      <c r="T125" s="493">
        <f>'[2]2.1_RebasedTargets_Volume'!AC410</f>
        <v>0</v>
      </c>
      <c r="U125" s="493">
        <f>'[2]2.1_RebasedTargets_Volume'!AD410</f>
        <v>0</v>
      </c>
      <c r="V125" s="493">
        <f>'[2]2.1_RebasedTargets_Volume'!AE410</f>
        <v>0</v>
      </c>
      <c r="W125" s="493">
        <f>'[2]2.1_RebasedTargets_Volume'!AF410</f>
        <v>0</v>
      </c>
      <c r="X125" s="493">
        <f>'[2]2.1_RebasedTargets_Volume'!AG410</f>
        <v>0</v>
      </c>
      <c r="Y125" s="494">
        <f>'[2]2.1_RebasedTargets_Volume'!AH410</f>
        <v>0</v>
      </c>
      <c r="AA125" s="493">
        <f>'[2]2.1_RebasedTargets_Volume'!AK410</f>
        <v>0</v>
      </c>
      <c r="AB125" s="493">
        <f>'[2]2.1_RebasedTargets_Volume'!AL410</f>
        <v>0</v>
      </c>
      <c r="AC125" s="493">
        <f>'[2]2.1_RebasedTargets_Volume'!AM410</f>
        <v>0</v>
      </c>
      <c r="AD125" s="493">
        <f>'[2]2.1_RebasedTargets_Volume'!AN410</f>
        <v>0</v>
      </c>
      <c r="AE125" s="493">
        <f>'[2]2.1_RebasedTargets_Volume'!AO410</f>
        <v>0</v>
      </c>
      <c r="AF125" s="494">
        <f>'[2]2.1_RebasedTargets_Volume'!AP410</f>
        <v>0</v>
      </c>
      <c r="AG125" s="482"/>
      <c r="AH125" s="493">
        <f>'[2]2.1_RebasedTargets_Volume'!AR410</f>
        <v>0</v>
      </c>
      <c r="AI125" s="493">
        <f>'[2]2.1_RebasedTargets_Volume'!AS410</f>
        <v>0</v>
      </c>
      <c r="AJ125" s="493">
        <f>'[2]2.1_RebasedTargets_Volume'!AT410</f>
        <v>0</v>
      </c>
      <c r="AK125" s="493">
        <f>'[2]2.1_RebasedTargets_Volume'!AU410</f>
        <v>0</v>
      </c>
      <c r="AL125" s="493">
        <f>'[2]2.1_RebasedTargets_Volume'!AV410</f>
        <v>0</v>
      </c>
      <c r="AM125" s="494">
        <f>'[2]2.1_RebasedTargets_Volume'!AW410</f>
        <v>0</v>
      </c>
      <c r="AN125" s="482"/>
      <c r="AO125" s="493">
        <f>'[2]2.1_RebasedTargets_Volume'!AY410</f>
        <v>0</v>
      </c>
      <c r="AP125" s="493">
        <f>'[2]2.1_RebasedTargets_Volume'!AZ410</f>
        <v>0</v>
      </c>
      <c r="AQ125" s="493">
        <f>'[2]2.1_RebasedTargets_Volume'!BA410</f>
        <v>0</v>
      </c>
      <c r="AR125" s="493">
        <f>'[2]2.1_RebasedTargets_Volume'!BB410</f>
        <v>0</v>
      </c>
      <c r="AS125" s="493">
        <f>'[2]2.1_RebasedTargets_Volume'!BC410</f>
        <v>0</v>
      </c>
      <c r="AT125" s="494">
        <f>'[2]2.1_RebasedTargets_Volume'!BD410</f>
        <v>0</v>
      </c>
      <c r="AU125" s="482"/>
      <c r="AV125" s="493">
        <f>'[2]2.1_RebasedTargets_Volume'!BF410</f>
        <v>0</v>
      </c>
      <c r="AW125" s="493">
        <f>'[2]2.1_RebasedTargets_Volume'!BG410</f>
        <v>0</v>
      </c>
      <c r="AX125" s="493">
        <f>'[2]2.1_RebasedTargets_Volume'!BH410</f>
        <v>0</v>
      </c>
      <c r="AY125" s="493">
        <f>'[2]2.1_RebasedTargets_Volume'!BI410</f>
        <v>0</v>
      </c>
      <c r="AZ125" s="493">
        <f>'[2]2.1_RebasedTargets_Volume'!BJ410</f>
        <v>0</v>
      </c>
      <c r="BA125" s="494">
        <f>'[2]2.1_RebasedTargets_Volume'!BK410</f>
        <v>0</v>
      </c>
      <c r="BB125" s="482"/>
      <c r="BC125" s="493">
        <f>'[2]2.1_RebasedTargets_Volume'!BM410</f>
        <v>0</v>
      </c>
      <c r="BD125" s="493">
        <f>'[2]2.1_RebasedTargets_Volume'!BN410</f>
        <v>0</v>
      </c>
      <c r="BE125" s="493">
        <f>'[2]2.1_RebasedTargets_Volume'!BO410</f>
        <v>0</v>
      </c>
      <c r="BF125" s="493">
        <f>'[2]2.1_RebasedTargets_Volume'!BP410</f>
        <v>0</v>
      </c>
      <c r="BG125" s="493">
        <f>'[2]2.1_RebasedTargets_Volume'!BQ410</f>
        <v>0</v>
      </c>
      <c r="BH125" s="494">
        <f>'[2]2.1_RebasedTargets_Volume'!BR410</f>
        <v>0</v>
      </c>
    </row>
    <row r="126" spans="1:60" ht="25.5" x14ac:dyDescent="0.35">
      <c r="A126" s="495" t="s">
        <v>20</v>
      </c>
      <c r="B126" s="476">
        <v>27</v>
      </c>
      <c r="C126" s="477" t="s">
        <v>17</v>
      </c>
      <c r="D126" s="478" t="s">
        <v>38</v>
      </c>
      <c r="E126" s="496" t="s">
        <v>31</v>
      </c>
      <c r="F126" s="480">
        <f>'[2]2.1_RebasedTargets_Volume'!I411</f>
        <v>5</v>
      </c>
      <c r="G126" s="480">
        <f>'[2]2.1_RebasedTargets_Volume'!J411</f>
        <v>1</v>
      </c>
      <c r="H126" s="480">
        <f>'[2]2.1_RebasedTargets_Volume'!K411</f>
        <v>0</v>
      </c>
      <c r="I126" s="480">
        <f>'[2]2.1_RebasedTargets_Volume'!L411</f>
        <v>1</v>
      </c>
      <c r="J126" s="480">
        <f>'[2]2.1_RebasedTargets_Volume'!M411</f>
        <v>1</v>
      </c>
      <c r="K126" s="481">
        <f>'[2]2.1_RebasedTargets_Volume'!N411</f>
        <v>2</v>
      </c>
      <c r="M126" s="480">
        <f>'[2]2.1_RebasedTargets_Volume'!S411</f>
        <v>3</v>
      </c>
      <c r="N126" s="480">
        <f>'[2]2.1_RebasedTargets_Volume'!T411</f>
        <v>2</v>
      </c>
      <c r="O126" s="480">
        <f>'[2]2.1_RebasedTargets_Volume'!U411</f>
        <v>0</v>
      </c>
      <c r="P126" s="480">
        <f>'[2]2.1_RebasedTargets_Volume'!V411</f>
        <v>0</v>
      </c>
      <c r="Q126" s="480">
        <f>'[2]2.1_RebasedTargets_Volume'!W411</f>
        <v>0</v>
      </c>
      <c r="R126" s="481">
        <f>'[2]2.1_RebasedTargets_Volume'!X411</f>
        <v>1</v>
      </c>
      <c r="T126" s="480">
        <f>'[2]2.1_RebasedTargets_Volume'!AC411</f>
        <v>3</v>
      </c>
      <c r="U126" s="480">
        <f>'[2]2.1_RebasedTargets_Volume'!AD411</f>
        <v>0</v>
      </c>
      <c r="V126" s="480">
        <f>'[2]2.1_RebasedTargets_Volume'!AE411</f>
        <v>0</v>
      </c>
      <c r="W126" s="480">
        <f>'[2]2.1_RebasedTargets_Volume'!AF411</f>
        <v>0</v>
      </c>
      <c r="X126" s="480">
        <f>'[2]2.1_RebasedTargets_Volume'!AG411</f>
        <v>0</v>
      </c>
      <c r="Y126" s="481">
        <f>'[2]2.1_RebasedTargets_Volume'!AH411</f>
        <v>3</v>
      </c>
      <c r="AA126" s="480">
        <f>'[2]2.1_RebasedTargets_Volume'!AK411</f>
        <v>2</v>
      </c>
      <c r="AB126" s="480">
        <f>'[2]2.1_RebasedTargets_Volume'!AL411</f>
        <v>0</v>
      </c>
      <c r="AC126" s="480">
        <f>'[2]2.1_RebasedTargets_Volume'!AM411</f>
        <v>0</v>
      </c>
      <c r="AD126" s="480">
        <f>'[2]2.1_RebasedTargets_Volume'!AN411</f>
        <v>0</v>
      </c>
      <c r="AE126" s="480">
        <f>'[2]2.1_RebasedTargets_Volume'!AO411</f>
        <v>0</v>
      </c>
      <c r="AF126" s="481">
        <f>'[2]2.1_RebasedTargets_Volume'!AP411</f>
        <v>-2</v>
      </c>
      <c r="AG126" s="482"/>
      <c r="AH126" s="480">
        <f>'[2]2.1_RebasedTargets_Volume'!AR411</f>
        <v>2</v>
      </c>
      <c r="AI126" s="480">
        <f>'[2]2.1_RebasedTargets_Volume'!AS411</f>
        <v>0</v>
      </c>
      <c r="AJ126" s="480">
        <f>'[2]2.1_RebasedTargets_Volume'!AT411</f>
        <v>0</v>
      </c>
      <c r="AK126" s="480">
        <f>'[2]2.1_RebasedTargets_Volume'!AU411</f>
        <v>0</v>
      </c>
      <c r="AL126" s="480">
        <f>'[2]2.1_RebasedTargets_Volume'!AV411</f>
        <v>0</v>
      </c>
      <c r="AM126" s="481">
        <f>'[2]2.1_RebasedTargets_Volume'!AW411</f>
        <v>-2</v>
      </c>
      <c r="AN126" s="482"/>
      <c r="AO126" s="480">
        <f>'[2]2.1_RebasedTargets_Volume'!AY411</f>
        <v>0</v>
      </c>
      <c r="AP126" s="480">
        <f>'[2]2.1_RebasedTargets_Volume'!AZ411</f>
        <v>0</v>
      </c>
      <c r="AQ126" s="480">
        <f>'[2]2.1_RebasedTargets_Volume'!BA411</f>
        <v>0</v>
      </c>
      <c r="AR126" s="480">
        <f>'[2]2.1_RebasedTargets_Volume'!BB411</f>
        <v>0</v>
      </c>
      <c r="AS126" s="480">
        <f>'[2]2.1_RebasedTargets_Volume'!BC411</f>
        <v>0</v>
      </c>
      <c r="AT126" s="481">
        <f>'[2]2.1_RebasedTargets_Volume'!BD411</f>
        <v>0</v>
      </c>
      <c r="AU126" s="482"/>
      <c r="AV126" s="480">
        <f>'[2]2.1_RebasedTargets_Volume'!BF411</f>
        <v>0</v>
      </c>
      <c r="AW126" s="480">
        <f>'[2]2.1_RebasedTargets_Volume'!BG411</f>
        <v>0</v>
      </c>
      <c r="AX126" s="480">
        <f>'[2]2.1_RebasedTargets_Volume'!BH411</f>
        <v>0</v>
      </c>
      <c r="AY126" s="480">
        <f>'[2]2.1_RebasedTargets_Volume'!BI411</f>
        <v>0</v>
      </c>
      <c r="AZ126" s="480">
        <f>'[2]2.1_RebasedTargets_Volume'!BJ411</f>
        <v>0</v>
      </c>
      <c r="BA126" s="481">
        <f>'[2]2.1_RebasedTargets_Volume'!BK411</f>
        <v>0</v>
      </c>
      <c r="BB126" s="482"/>
      <c r="BC126" s="480">
        <f>'[2]2.1_RebasedTargets_Volume'!BM411</f>
        <v>0</v>
      </c>
      <c r="BD126" s="480">
        <f>'[2]2.1_RebasedTargets_Volume'!BN411</f>
        <v>0</v>
      </c>
      <c r="BE126" s="480">
        <f>'[2]2.1_RebasedTargets_Volume'!BO411</f>
        <v>0</v>
      </c>
      <c r="BF126" s="480">
        <f>'[2]2.1_RebasedTargets_Volume'!BP411</f>
        <v>0</v>
      </c>
      <c r="BG126" s="480">
        <f>'[2]2.1_RebasedTargets_Volume'!BQ411</f>
        <v>0</v>
      </c>
      <c r="BH126" s="481">
        <f>'[2]2.1_RebasedTargets_Volume'!BR411</f>
        <v>0</v>
      </c>
    </row>
    <row r="127" spans="1:60" ht="13.15" x14ac:dyDescent="0.35">
      <c r="A127" s="483"/>
      <c r="B127" s="484"/>
      <c r="C127" s="485"/>
      <c r="D127" s="486"/>
      <c r="E127" s="479" t="s">
        <v>32</v>
      </c>
      <c r="F127" s="487">
        <f>'[2]2.1_RebasedTargets_Volume'!I412</f>
        <v>1</v>
      </c>
      <c r="G127" s="487">
        <f>'[2]2.1_RebasedTargets_Volume'!J412</f>
        <v>0</v>
      </c>
      <c r="H127" s="487">
        <f>'[2]2.1_RebasedTargets_Volume'!K412</f>
        <v>0</v>
      </c>
      <c r="I127" s="487">
        <f>'[2]2.1_RebasedTargets_Volume'!L412</f>
        <v>0</v>
      </c>
      <c r="J127" s="487">
        <f>'[2]2.1_RebasedTargets_Volume'!M412</f>
        <v>0</v>
      </c>
      <c r="K127" s="488">
        <f>'[2]2.1_RebasedTargets_Volume'!N412</f>
        <v>1</v>
      </c>
      <c r="M127" s="487">
        <f>'[2]2.1_RebasedTargets_Volume'!S412</f>
        <v>1</v>
      </c>
      <c r="N127" s="487">
        <f>'[2]2.1_RebasedTargets_Volume'!T412</f>
        <v>0</v>
      </c>
      <c r="O127" s="487">
        <f>'[2]2.1_RebasedTargets_Volume'!U412</f>
        <v>0</v>
      </c>
      <c r="P127" s="487">
        <f>'[2]2.1_RebasedTargets_Volume'!V412</f>
        <v>0</v>
      </c>
      <c r="Q127" s="487">
        <f>'[2]2.1_RebasedTargets_Volume'!W412</f>
        <v>0</v>
      </c>
      <c r="R127" s="488">
        <f>'[2]2.1_RebasedTargets_Volume'!X412</f>
        <v>1</v>
      </c>
      <c r="T127" s="487">
        <f>'[2]2.1_RebasedTargets_Volume'!AC412</f>
        <v>1</v>
      </c>
      <c r="U127" s="487">
        <f>'[2]2.1_RebasedTargets_Volume'!AD412</f>
        <v>0</v>
      </c>
      <c r="V127" s="487">
        <f>'[2]2.1_RebasedTargets_Volume'!AE412</f>
        <v>0</v>
      </c>
      <c r="W127" s="487">
        <f>'[2]2.1_RebasedTargets_Volume'!AF412</f>
        <v>0</v>
      </c>
      <c r="X127" s="487">
        <f>'[2]2.1_RebasedTargets_Volume'!AG412</f>
        <v>0</v>
      </c>
      <c r="Y127" s="488">
        <f>'[2]2.1_RebasedTargets_Volume'!AH412</f>
        <v>1</v>
      </c>
      <c r="AA127" s="487">
        <f>'[2]2.1_RebasedTargets_Volume'!AK412</f>
        <v>1</v>
      </c>
      <c r="AB127" s="487">
        <f>'[2]2.1_RebasedTargets_Volume'!AL412</f>
        <v>0</v>
      </c>
      <c r="AC127" s="487">
        <f>'[2]2.1_RebasedTargets_Volume'!AM412</f>
        <v>0</v>
      </c>
      <c r="AD127" s="487">
        <f>'[2]2.1_RebasedTargets_Volume'!AN412</f>
        <v>0</v>
      </c>
      <c r="AE127" s="487">
        <f>'[2]2.1_RebasedTargets_Volume'!AO412</f>
        <v>0</v>
      </c>
      <c r="AF127" s="488">
        <f>'[2]2.1_RebasedTargets_Volume'!AP412</f>
        <v>-1</v>
      </c>
      <c r="AG127" s="482"/>
      <c r="AH127" s="487">
        <f>'[2]2.1_RebasedTargets_Volume'!AR412</f>
        <v>1</v>
      </c>
      <c r="AI127" s="487">
        <f>'[2]2.1_RebasedTargets_Volume'!AS412</f>
        <v>0</v>
      </c>
      <c r="AJ127" s="487">
        <f>'[2]2.1_RebasedTargets_Volume'!AT412</f>
        <v>0</v>
      </c>
      <c r="AK127" s="487">
        <f>'[2]2.1_RebasedTargets_Volume'!AU412</f>
        <v>0</v>
      </c>
      <c r="AL127" s="487">
        <f>'[2]2.1_RebasedTargets_Volume'!AV412</f>
        <v>0</v>
      </c>
      <c r="AM127" s="488">
        <f>'[2]2.1_RebasedTargets_Volume'!AW412</f>
        <v>-1</v>
      </c>
      <c r="AN127" s="482"/>
      <c r="AO127" s="487">
        <f>'[2]2.1_RebasedTargets_Volume'!AY412</f>
        <v>0</v>
      </c>
      <c r="AP127" s="487">
        <f>'[2]2.1_RebasedTargets_Volume'!AZ412</f>
        <v>0</v>
      </c>
      <c r="AQ127" s="487">
        <f>'[2]2.1_RebasedTargets_Volume'!BA412</f>
        <v>0</v>
      </c>
      <c r="AR127" s="487">
        <f>'[2]2.1_RebasedTargets_Volume'!BB412</f>
        <v>0</v>
      </c>
      <c r="AS127" s="487">
        <f>'[2]2.1_RebasedTargets_Volume'!BC412</f>
        <v>0</v>
      </c>
      <c r="AT127" s="488">
        <f>'[2]2.1_RebasedTargets_Volume'!BD412</f>
        <v>0</v>
      </c>
      <c r="AU127" s="482"/>
      <c r="AV127" s="487">
        <f>'[2]2.1_RebasedTargets_Volume'!BF412</f>
        <v>0</v>
      </c>
      <c r="AW127" s="487">
        <f>'[2]2.1_RebasedTargets_Volume'!BG412</f>
        <v>0</v>
      </c>
      <c r="AX127" s="487">
        <f>'[2]2.1_RebasedTargets_Volume'!BH412</f>
        <v>0</v>
      </c>
      <c r="AY127" s="487">
        <f>'[2]2.1_RebasedTargets_Volume'!BI412</f>
        <v>0</v>
      </c>
      <c r="AZ127" s="487">
        <f>'[2]2.1_RebasedTargets_Volume'!BJ412</f>
        <v>0</v>
      </c>
      <c r="BA127" s="488">
        <f>'[2]2.1_RebasedTargets_Volume'!BK412</f>
        <v>0</v>
      </c>
      <c r="BB127" s="482"/>
      <c r="BC127" s="487">
        <f>'[2]2.1_RebasedTargets_Volume'!BM412</f>
        <v>0</v>
      </c>
      <c r="BD127" s="487">
        <f>'[2]2.1_RebasedTargets_Volume'!BN412</f>
        <v>0</v>
      </c>
      <c r="BE127" s="487">
        <f>'[2]2.1_RebasedTargets_Volume'!BO412</f>
        <v>0</v>
      </c>
      <c r="BF127" s="487">
        <f>'[2]2.1_RebasedTargets_Volume'!BP412</f>
        <v>0</v>
      </c>
      <c r="BG127" s="487">
        <f>'[2]2.1_RebasedTargets_Volume'!BQ412</f>
        <v>0</v>
      </c>
      <c r="BH127" s="488">
        <f>'[2]2.1_RebasedTargets_Volume'!BR412</f>
        <v>0</v>
      </c>
    </row>
    <row r="128" spans="1:60" ht="13.15" x14ac:dyDescent="0.35">
      <c r="A128" s="483"/>
      <c r="B128" s="484"/>
      <c r="C128" s="485"/>
      <c r="D128" s="486"/>
      <c r="E128" s="479" t="s">
        <v>33</v>
      </c>
      <c r="F128" s="487">
        <f>'[2]2.1_RebasedTargets_Volume'!I413</f>
        <v>1</v>
      </c>
      <c r="G128" s="487">
        <f>'[2]2.1_RebasedTargets_Volume'!J413</f>
        <v>0</v>
      </c>
      <c r="H128" s="487">
        <f>'[2]2.1_RebasedTargets_Volume'!K413</f>
        <v>0</v>
      </c>
      <c r="I128" s="487">
        <f>'[2]2.1_RebasedTargets_Volume'!L413</f>
        <v>0</v>
      </c>
      <c r="J128" s="487">
        <f>'[2]2.1_RebasedTargets_Volume'!M413</f>
        <v>0</v>
      </c>
      <c r="K128" s="488">
        <f>'[2]2.1_RebasedTargets_Volume'!N413</f>
        <v>1</v>
      </c>
      <c r="M128" s="487">
        <f>'[2]2.1_RebasedTargets_Volume'!S413</f>
        <v>1</v>
      </c>
      <c r="N128" s="487">
        <f>'[2]2.1_RebasedTargets_Volume'!T413</f>
        <v>0</v>
      </c>
      <c r="O128" s="487">
        <f>'[2]2.1_RebasedTargets_Volume'!U413</f>
        <v>0</v>
      </c>
      <c r="P128" s="487">
        <f>'[2]2.1_RebasedTargets_Volume'!V413</f>
        <v>0</v>
      </c>
      <c r="Q128" s="487">
        <f>'[2]2.1_RebasedTargets_Volume'!W413</f>
        <v>0</v>
      </c>
      <c r="R128" s="488">
        <f>'[2]2.1_RebasedTargets_Volume'!X413</f>
        <v>1</v>
      </c>
      <c r="T128" s="487">
        <f>'[2]2.1_RebasedTargets_Volume'!AC413</f>
        <v>1</v>
      </c>
      <c r="U128" s="487">
        <f>'[2]2.1_RebasedTargets_Volume'!AD413</f>
        <v>0</v>
      </c>
      <c r="V128" s="487">
        <f>'[2]2.1_RebasedTargets_Volume'!AE413</f>
        <v>0</v>
      </c>
      <c r="W128" s="487">
        <f>'[2]2.1_RebasedTargets_Volume'!AF413</f>
        <v>0</v>
      </c>
      <c r="X128" s="487">
        <f>'[2]2.1_RebasedTargets_Volume'!AG413</f>
        <v>0</v>
      </c>
      <c r="Y128" s="488">
        <f>'[2]2.1_RebasedTargets_Volume'!AH413</f>
        <v>1</v>
      </c>
      <c r="AA128" s="487">
        <f>'[2]2.1_RebasedTargets_Volume'!AK413</f>
        <v>0</v>
      </c>
      <c r="AB128" s="487">
        <f>'[2]2.1_RebasedTargets_Volume'!AL413</f>
        <v>0</v>
      </c>
      <c r="AC128" s="487">
        <f>'[2]2.1_RebasedTargets_Volume'!AM413</f>
        <v>0</v>
      </c>
      <c r="AD128" s="487">
        <f>'[2]2.1_RebasedTargets_Volume'!AN413</f>
        <v>0</v>
      </c>
      <c r="AE128" s="487">
        <f>'[2]2.1_RebasedTargets_Volume'!AO413</f>
        <v>0</v>
      </c>
      <c r="AF128" s="488">
        <f>'[2]2.1_RebasedTargets_Volume'!AP413</f>
        <v>0</v>
      </c>
      <c r="AG128" s="482"/>
      <c r="AH128" s="487">
        <f>'[2]2.1_RebasedTargets_Volume'!AR413</f>
        <v>0</v>
      </c>
      <c r="AI128" s="487">
        <f>'[2]2.1_RebasedTargets_Volume'!AS413</f>
        <v>0</v>
      </c>
      <c r="AJ128" s="487">
        <f>'[2]2.1_RebasedTargets_Volume'!AT413</f>
        <v>0</v>
      </c>
      <c r="AK128" s="487">
        <f>'[2]2.1_RebasedTargets_Volume'!AU413</f>
        <v>0</v>
      </c>
      <c r="AL128" s="487">
        <f>'[2]2.1_RebasedTargets_Volume'!AV413</f>
        <v>0</v>
      </c>
      <c r="AM128" s="488">
        <f>'[2]2.1_RebasedTargets_Volume'!AW413</f>
        <v>0</v>
      </c>
      <c r="AN128" s="482"/>
      <c r="AO128" s="487">
        <f>'[2]2.1_RebasedTargets_Volume'!AY413</f>
        <v>0</v>
      </c>
      <c r="AP128" s="487">
        <f>'[2]2.1_RebasedTargets_Volume'!AZ413</f>
        <v>0</v>
      </c>
      <c r="AQ128" s="487">
        <f>'[2]2.1_RebasedTargets_Volume'!BA413</f>
        <v>0</v>
      </c>
      <c r="AR128" s="487">
        <f>'[2]2.1_RebasedTargets_Volume'!BB413</f>
        <v>0</v>
      </c>
      <c r="AS128" s="487">
        <f>'[2]2.1_RebasedTargets_Volume'!BC413</f>
        <v>0</v>
      </c>
      <c r="AT128" s="488">
        <f>'[2]2.1_RebasedTargets_Volume'!BD413</f>
        <v>0</v>
      </c>
      <c r="AU128" s="482"/>
      <c r="AV128" s="487">
        <f>'[2]2.1_RebasedTargets_Volume'!BF413</f>
        <v>0</v>
      </c>
      <c r="AW128" s="487">
        <f>'[2]2.1_RebasedTargets_Volume'!BG413</f>
        <v>0</v>
      </c>
      <c r="AX128" s="487">
        <f>'[2]2.1_RebasedTargets_Volume'!BH413</f>
        <v>0</v>
      </c>
      <c r="AY128" s="487">
        <f>'[2]2.1_RebasedTargets_Volume'!BI413</f>
        <v>0</v>
      </c>
      <c r="AZ128" s="487">
        <f>'[2]2.1_RebasedTargets_Volume'!BJ413</f>
        <v>0</v>
      </c>
      <c r="BA128" s="488">
        <f>'[2]2.1_RebasedTargets_Volume'!BK413</f>
        <v>0</v>
      </c>
      <c r="BB128" s="482"/>
      <c r="BC128" s="487">
        <f>'[2]2.1_RebasedTargets_Volume'!BM413</f>
        <v>0</v>
      </c>
      <c r="BD128" s="487">
        <f>'[2]2.1_RebasedTargets_Volume'!BN413</f>
        <v>0</v>
      </c>
      <c r="BE128" s="487">
        <f>'[2]2.1_RebasedTargets_Volume'!BO413</f>
        <v>0</v>
      </c>
      <c r="BF128" s="487">
        <f>'[2]2.1_RebasedTargets_Volume'!BP413</f>
        <v>0</v>
      </c>
      <c r="BG128" s="487">
        <f>'[2]2.1_RebasedTargets_Volume'!BQ413</f>
        <v>0</v>
      </c>
      <c r="BH128" s="488">
        <f>'[2]2.1_RebasedTargets_Volume'!BR413</f>
        <v>0</v>
      </c>
    </row>
    <row r="129" spans="1:60" ht="13.5" thickBot="1" x14ac:dyDescent="0.4">
      <c r="A129" s="483"/>
      <c r="B129" s="489"/>
      <c r="C129" s="490"/>
      <c r="D129" s="491"/>
      <c r="E129" s="492" t="s">
        <v>34</v>
      </c>
      <c r="F129" s="493">
        <f>'[2]2.1_RebasedTargets_Volume'!I414</f>
        <v>16</v>
      </c>
      <c r="G129" s="493">
        <f>'[2]2.1_RebasedTargets_Volume'!J414</f>
        <v>9</v>
      </c>
      <c r="H129" s="493">
        <f>'[2]2.1_RebasedTargets_Volume'!K414</f>
        <v>3</v>
      </c>
      <c r="I129" s="493">
        <f>'[2]2.1_RebasedTargets_Volume'!L414</f>
        <v>4</v>
      </c>
      <c r="J129" s="493">
        <f>'[2]2.1_RebasedTargets_Volume'!M414</f>
        <v>0</v>
      </c>
      <c r="K129" s="494">
        <f>'[2]2.1_RebasedTargets_Volume'!N414</f>
        <v>0</v>
      </c>
      <c r="M129" s="493">
        <f>'[2]2.1_RebasedTargets_Volume'!S414</f>
        <v>18</v>
      </c>
      <c r="N129" s="493">
        <f>'[2]2.1_RebasedTargets_Volume'!T414</f>
        <v>8</v>
      </c>
      <c r="O129" s="493">
        <f>'[2]2.1_RebasedTargets_Volume'!U414</f>
        <v>0</v>
      </c>
      <c r="P129" s="493">
        <f>'[2]2.1_RebasedTargets_Volume'!V414</f>
        <v>0</v>
      </c>
      <c r="Q129" s="493">
        <f>'[2]2.1_RebasedTargets_Volume'!W414</f>
        <v>0</v>
      </c>
      <c r="R129" s="494">
        <f>'[2]2.1_RebasedTargets_Volume'!X414</f>
        <v>10</v>
      </c>
      <c r="T129" s="493">
        <f>'[2]2.1_RebasedTargets_Volume'!AC414</f>
        <v>18</v>
      </c>
      <c r="U129" s="493">
        <f>'[2]2.1_RebasedTargets_Volume'!AD414</f>
        <v>1</v>
      </c>
      <c r="V129" s="493">
        <f>'[2]2.1_RebasedTargets_Volume'!AE414</f>
        <v>0</v>
      </c>
      <c r="W129" s="493">
        <f>'[2]2.1_RebasedTargets_Volume'!AF414</f>
        <v>0</v>
      </c>
      <c r="X129" s="493">
        <f>'[2]2.1_RebasedTargets_Volume'!AG414</f>
        <v>0</v>
      </c>
      <c r="Y129" s="494">
        <f>'[2]2.1_RebasedTargets_Volume'!AH414</f>
        <v>17</v>
      </c>
      <c r="AA129" s="493">
        <f>'[2]2.1_RebasedTargets_Volume'!AK414</f>
        <v>7</v>
      </c>
      <c r="AB129" s="493">
        <f>'[2]2.1_RebasedTargets_Volume'!AL414</f>
        <v>0</v>
      </c>
      <c r="AC129" s="493">
        <f>'[2]2.1_RebasedTargets_Volume'!AM414</f>
        <v>0</v>
      </c>
      <c r="AD129" s="493">
        <f>'[2]2.1_RebasedTargets_Volume'!AN414</f>
        <v>0</v>
      </c>
      <c r="AE129" s="493">
        <f>'[2]2.1_RebasedTargets_Volume'!AO414</f>
        <v>0</v>
      </c>
      <c r="AF129" s="494">
        <f>'[2]2.1_RebasedTargets_Volume'!AP414</f>
        <v>-7</v>
      </c>
      <c r="AG129" s="482"/>
      <c r="AH129" s="493">
        <f>'[2]2.1_RebasedTargets_Volume'!AR414</f>
        <v>7</v>
      </c>
      <c r="AI129" s="493">
        <f>'[2]2.1_RebasedTargets_Volume'!AS414</f>
        <v>0</v>
      </c>
      <c r="AJ129" s="493">
        <f>'[2]2.1_RebasedTargets_Volume'!AT414</f>
        <v>0</v>
      </c>
      <c r="AK129" s="493">
        <f>'[2]2.1_RebasedTargets_Volume'!AU414</f>
        <v>0</v>
      </c>
      <c r="AL129" s="493">
        <f>'[2]2.1_RebasedTargets_Volume'!AV414</f>
        <v>0</v>
      </c>
      <c r="AM129" s="494">
        <f>'[2]2.1_RebasedTargets_Volume'!AW414</f>
        <v>-7</v>
      </c>
      <c r="AN129" s="482"/>
      <c r="AO129" s="493">
        <f>'[2]2.1_RebasedTargets_Volume'!AY414</f>
        <v>0</v>
      </c>
      <c r="AP129" s="493">
        <f>'[2]2.1_RebasedTargets_Volume'!AZ414</f>
        <v>0</v>
      </c>
      <c r="AQ129" s="493">
        <f>'[2]2.1_RebasedTargets_Volume'!BA414</f>
        <v>0</v>
      </c>
      <c r="AR129" s="493">
        <f>'[2]2.1_RebasedTargets_Volume'!BB414</f>
        <v>0</v>
      </c>
      <c r="AS129" s="493">
        <f>'[2]2.1_RebasedTargets_Volume'!BC414</f>
        <v>0</v>
      </c>
      <c r="AT129" s="494">
        <f>'[2]2.1_RebasedTargets_Volume'!BD414</f>
        <v>0</v>
      </c>
      <c r="AU129" s="482"/>
      <c r="AV129" s="493">
        <f>'[2]2.1_RebasedTargets_Volume'!BF414</f>
        <v>0</v>
      </c>
      <c r="AW129" s="493">
        <f>'[2]2.1_RebasedTargets_Volume'!BG414</f>
        <v>0</v>
      </c>
      <c r="AX129" s="493">
        <f>'[2]2.1_RebasedTargets_Volume'!BH414</f>
        <v>0</v>
      </c>
      <c r="AY129" s="493">
        <f>'[2]2.1_RebasedTargets_Volume'!BI414</f>
        <v>0</v>
      </c>
      <c r="AZ129" s="493">
        <f>'[2]2.1_RebasedTargets_Volume'!BJ414</f>
        <v>0</v>
      </c>
      <c r="BA129" s="494">
        <f>'[2]2.1_RebasedTargets_Volume'!BK414</f>
        <v>0</v>
      </c>
      <c r="BB129" s="482"/>
      <c r="BC129" s="493">
        <f>'[2]2.1_RebasedTargets_Volume'!BM414</f>
        <v>0</v>
      </c>
      <c r="BD129" s="493">
        <f>'[2]2.1_RebasedTargets_Volume'!BN414</f>
        <v>0</v>
      </c>
      <c r="BE129" s="493">
        <f>'[2]2.1_RebasedTargets_Volume'!BO414</f>
        <v>0</v>
      </c>
      <c r="BF129" s="493">
        <f>'[2]2.1_RebasedTargets_Volume'!BP414</f>
        <v>0</v>
      </c>
      <c r="BG129" s="493">
        <f>'[2]2.1_RebasedTargets_Volume'!BQ414</f>
        <v>0</v>
      </c>
      <c r="BH129" s="494">
        <f>'[2]2.1_RebasedTargets_Volume'!BR414</f>
        <v>0</v>
      </c>
    </row>
    <row r="130" spans="1:60" ht="25.5" x14ac:dyDescent="0.35">
      <c r="A130" s="495" t="s">
        <v>20</v>
      </c>
      <c r="B130" s="476">
        <v>26</v>
      </c>
      <c r="C130" s="477" t="s">
        <v>57</v>
      </c>
      <c r="D130" s="478" t="s">
        <v>36</v>
      </c>
      <c r="E130" s="496" t="s">
        <v>31</v>
      </c>
      <c r="F130" s="480">
        <f>'[2]2.1_RebasedTargets_Volume'!I415</f>
        <v>0</v>
      </c>
      <c r="G130" s="480">
        <f>'[2]2.1_RebasedTargets_Volume'!J415</f>
        <v>0</v>
      </c>
      <c r="H130" s="480">
        <f>'[2]2.1_RebasedTargets_Volume'!K415</f>
        <v>0</v>
      </c>
      <c r="I130" s="480">
        <f>'[2]2.1_RebasedTargets_Volume'!L415</f>
        <v>0</v>
      </c>
      <c r="J130" s="480">
        <f>'[2]2.1_RebasedTargets_Volume'!M415</f>
        <v>0</v>
      </c>
      <c r="K130" s="481">
        <f>'[2]2.1_RebasedTargets_Volume'!N415</f>
        <v>0</v>
      </c>
      <c r="M130" s="480">
        <f>'[2]2.1_RebasedTargets_Volume'!S415</f>
        <v>0</v>
      </c>
      <c r="N130" s="480">
        <f>'[2]2.1_RebasedTargets_Volume'!T415</f>
        <v>0</v>
      </c>
      <c r="O130" s="480">
        <f>'[2]2.1_RebasedTargets_Volume'!U415</f>
        <v>0</v>
      </c>
      <c r="P130" s="480">
        <f>'[2]2.1_RebasedTargets_Volume'!V415</f>
        <v>0</v>
      </c>
      <c r="Q130" s="480">
        <f>'[2]2.1_RebasedTargets_Volume'!W415</f>
        <v>0</v>
      </c>
      <c r="R130" s="481">
        <f>'[2]2.1_RebasedTargets_Volume'!X415</f>
        <v>0</v>
      </c>
      <c r="T130" s="480">
        <f>'[2]2.1_RebasedTargets_Volume'!AC415</f>
        <v>0</v>
      </c>
      <c r="U130" s="480">
        <f>'[2]2.1_RebasedTargets_Volume'!AD415</f>
        <v>0</v>
      </c>
      <c r="V130" s="480">
        <f>'[2]2.1_RebasedTargets_Volume'!AE415</f>
        <v>0</v>
      </c>
      <c r="W130" s="480">
        <f>'[2]2.1_RebasedTargets_Volume'!AF415</f>
        <v>0</v>
      </c>
      <c r="X130" s="480">
        <f>'[2]2.1_RebasedTargets_Volume'!AG415</f>
        <v>0</v>
      </c>
      <c r="Y130" s="481">
        <f>'[2]2.1_RebasedTargets_Volume'!AH415</f>
        <v>0</v>
      </c>
      <c r="AA130" s="480">
        <f>'[2]2.1_RebasedTargets_Volume'!AK415</f>
        <v>0</v>
      </c>
      <c r="AB130" s="480">
        <f>'[2]2.1_RebasedTargets_Volume'!AL415</f>
        <v>0</v>
      </c>
      <c r="AC130" s="480">
        <f>'[2]2.1_RebasedTargets_Volume'!AM415</f>
        <v>0</v>
      </c>
      <c r="AD130" s="480">
        <f>'[2]2.1_RebasedTargets_Volume'!AN415</f>
        <v>0</v>
      </c>
      <c r="AE130" s="480">
        <f>'[2]2.1_RebasedTargets_Volume'!AO415</f>
        <v>0</v>
      </c>
      <c r="AF130" s="481">
        <f>'[2]2.1_RebasedTargets_Volume'!AP415</f>
        <v>0</v>
      </c>
      <c r="AG130" s="482"/>
      <c r="AH130" s="480">
        <f>'[2]2.1_RebasedTargets_Volume'!AR415</f>
        <v>0</v>
      </c>
      <c r="AI130" s="480">
        <f>'[2]2.1_RebasedTargets_Volume'!AS415</f>
        <v>0</v>
      </c>
      <c r="AJ130" s="480">
        <f>'[2]2.1_RebasedTargets_Volume'!AT415</f>
        <v>0</v>
      </c>
      <c r="AK130" s="480">
        <f>'[2]2.1_RebasedTargets_Volume'!AU415</f>
        <v>0</v>
      </c>
      <c r="AL130" s="480">
        <f>'[2]2.1_RebasedTargets_Volume'!AV415</f>
        <v>0</v>
      </c>
      <c r="AM130" s="481">
        <f>'[2]2.1_RebasedTargets_Volume'!AW415</f>
        <v>0</v>
      </c>
      <c r="AN130" s="482"/>
      <c r="AO130" s="480">
        <f>'[2]2.1_RebasedTargets_Volume'!AY415</f>
        <v>0</v>
      </c>
      <c r="AP130" s="480">
        <f>'[2]2.1_RebasedTargets_Volume'!AZ415</f>
        <v>0</v>
      </c>
      <c r="AQ130" s="480">
        <f>'[2]2.1_RebasedTargets_Volume'!BA415</f>
        <v>0</v>
      </c>
      <c r="AR130" s="480">
        <f>'[2]2.1_RebasedTargets_Volume'!BB415</f>
        <v>0</v>
      </c>
      <c r="AS130" s="480">
        <f>'[2]2.1_RebasedTargets_Volume'!BC415</f>
        <v>0</v>
      </c>
      <c r="AT130" s="481">
        <f>'[2]2.1_RebasedTargets_Volume'!BD415</f>
        <v>0</v>
      </c>
      <c r="AU130" s="482"/>
      <c r="AV130" s="480">
        <f>'[2]2.1_RebasedTargets_Volume'!BF415</f>
        <v>0</v>
      </c>
      <c r="AW130" s="480">
        <f>'[2]2.1_RebasedTargets_Volume'!BG415</f>
        <v>0</v>
      </c>
      <c r="AX130" s="480">
        <f>'[2]2.1_RebasedTargets_Volume'!BH415</f>
        <v>0</v>
      </c>
      <c r="AY130" s="480">
        <f>'[2]2.1_RebasedTargets_Volume'!BI415</f>
        <v>0</v>
      </c>
      <c r="AZ130" s="480">
        <f>'[2]2.1_RebasedTargets_Volume'!BJ415</f>
        <v>0</v>
      </c>
      <c r="BA130" s="481">
        <f>'[2]2.1_RebasedTargets_Volume'!BK415</f>
        <v>0</v>
      </c>
      <c r="BB130" s="482"/>
      <c r="BC130" s="480">
        <f>'[2]2.1_RebasedTargets_Volume'!BM415</f>
        <v>0</v>
      </c>
      <c r="BD130" s="480">
        <f>'[2]2.1_RebasedTargets_Volume'!BN415</f>
        <v>0</v>
      </c>
      <c r="BE130" s="480">
        <f>'[2]2.1_RebasedTargets_Volume'!BO415</f>
        <v>0</v>
      </c>
      <c r="BF130" s="480">
        <f>'[2]2.1_RebasedTargets_Volume'!BP415</f>
        <v>0</v>
      </c>
      <c r="BG130" s="480">
        <f>'[2]2.1_RebasedTargets_Volume'!BQ415</f>
        <v>0</v>
      </c>
      <c r="BH130" s="481">
        <f>'[2]2.1_RebasedTargets_Volume'!BR415</f>
        <v>0</v>
      </c>
    </row>
    <row r="131" spans="1:60" ht="13.15" x14ac:dyDescent="0.35">
      <c r="A131" s="483"/>
      <c r="B131" s="484"/>
      <c r="C131" s="485"/>
      <c r="D131" s="486"/>
      <c r="E131" s="479" t="s">
        <v>32</v>
      </c>
      <c r="F131" s="487">
        <f>'[2]2.1_RebasedTargets_Volume'!I416</f>
        <v>0</v>
      </c>
      <c r="G131" s="487">
        <f>'[2]2.1_RebasedTargets_Volume'!J416</f>
        <v>0</v>
      </c>
      <c r="H131" s="487">
        <f>'[2]2.1_RebasedTargets_Volume'!K416</f>
        <v>0</v>
      </c>
      <c r="I131" s="487">
        <f>'[2]2.1_RebasedTargets_Volume'!L416</f>
        <v>0</v>
      </c>
      <c r="J131" s="487">
        <f>'[2]2.1_RebasedTargets_Volume'!M416</f>
        <v>0</v>
      </c>
      <c r="K131" s="488">
        <f>'[2]2.1_RebasedTargets_Volume'!N416</f>
        <v>0</v>
      </c>
      <c r="M131" s="487">
        <f>'[2]2.1_RebasedTargets_Volume'!S416</f>
        <v>0</v>
      </c>
      <c r="N131" s="487">
        <f>'[2]2.1_RebasedTargets_Volume'!T416</f>
        <v>0</v>
      </c>
      <c r="O131" s="487">
        <f>'[2]2.1_RebasedTargets_Volume'!U416</f>
        <v>0</v>
      </c>
      <c r="P131" s="487">
        <f>'[2]2.1_RebasedTargets_Volume'!V416</f>
        <v>0</v>
      </c>
      <c r="Q131" s="487">
        <f>'[2]2.1_RebasedTargets_Volume'!W416</f>
        <v>0</v>
      </c>
      <c r="R131" s="488">
        <f>'[2]2.1_RebasedTargets_Volume'!X416</f>
        <v>0</v>
      </c>
      <c r="T131" s="487">
        <f>'[2]2.1_RebasedTargets_Volume'!AC416</f>
        <v>0</v>
      </c>
      <c r="U131" s="487">
        <f>'[2]2.1_RebasedTargets_Volume'!AD416</f>
        <v>0</v>
      </c>
      <c r="V131" s="487">
        <f>'[2]2.1_RebasedTargets_Volume'!AE416</f>
        <v>0</v>
      </c>
      <c r="W131" s="487">
        <f>'[2]2.1_RebasedTargets_Volume'!AF416</f>
        <v>0</v>
      </c>
      <c r="X131" s="487">
        <f>'[2]2.1_RebasedTargets_Volume'!AG416</f>
        <v>0</v>
      </c>
      <c r="Y131" s="488">
        <f>'[2]2.1_RebasedTargets_Volume'!AH416</f>
        <v>0</v>
      </c>
      <c r="AA131" s="487">
        <f>'[2]2.1_RebasedTargets_Volume'!AK416</f>
        <v>0</v>
      </c>
      <c r="AB131" s="487">
        <f>'[2]2.1_RebasedTargets_Volume'!AL416</f>
        <v>0</v>
      </c>
      <c r="AC131" s="487">
        <f>'[2]2.1_RebasedTargets_Volume'!AM416</f>
        <v>0</v>
      </c>
      <c r="AD131" s="487">
        <f>'[2]2.1_RebasedTargets_Volume'!AN416</f>
        <v>0</v>
      </c>
      <c r="AE131" s="487">
        <f>'[2]2.1_RebasedTargets_Volume'!AO416</f>
        <v>0</v>
      </c>
      <c r="AF131" s="488">
        <f>'[2]2.1_RebasedTargets_Volume'!AP416</f>
        <v>0</v>
      </c>
      <c r="AG131" s="482"/>
      <c r="AH131" s="487">
        <f>'[2]2.1_RebasedTargets_Volume'!AR416</f>
        <v>0</v>
      </c>
      <c r="AI131" s="487">
        <f>'[2]2.1_RebasedTargets_Volume'!AS416</f>
        <v>0</v>
      </c>
      <c r="AJ131" s="487">
        <f>'[2]2.1_RebasedTargets_Volume'!AT416</f>
        <v>0</v>
      </c>
      <c r="AK131" s="487">
        <f>'[2]2.1_RebasedTargets_Volume'!AU416</f>
        <v>0</v>
      </c>
      <c r="AL131" s="487">
        <f>'[2]2.1_RebasedTargets_Volume'!AV416</f>
        <v>0</v>
      </c>
      <c r="AM131" s="488">
        <f>'[2]2.1_RebasedTargets_Volume'!AW416</f>
        <v>0</v>
      </c>
      <c r="AN131" s="482"/>
      <c r="AO131" s="487">
        <f>'[2]2.1_RebasedTargets_Volume'!AY416</f>
        <v>0</v>
      </c>
      <c r="AP131" s="487">
        <f>'[2]2.1_RebasedTargets_Volume'!AZ416</f>
        <v>0</v>
      </c>
      <c r="AQ131" s="487">
        <f>'[2]2.1_RebasedTargets_Volume'!BA416</f>
        <v>0</v>
      </c>
      <c r="AR131" s="487">
        <f>'[2]2.1_RebasedTargets_Volume'!BB416</f>
        <v>0</v>
      </c>
      <c r="AS131" s="487">
        <f>'[2]2.1_RebasedTargets_Volume'!BC416</f>
        <v>0</v>
      </c>
      <c r="AT131" s="488">
        <f>'[2]2.1_RebasedTargets_Volume'!BD416</f>
        <v>0</v>
      </c>
      <c r="AU131" s="482"/>
      <c r="AV131" s="487">
        <f>'[2]2.1_RebasedTargets_Volume'!BF416</f>
        <v>0</v>
      </c>
      <c r="AW131" s="487">
        <f>'[2]2.1_RebasedTargets_Volume'!BG416</f>
        <v>0</v>
      </c>
      <c r="AX131" s="487">
        <f>'[2]2.1_RebasedTargets_Volume'!BH416</f>
        <v>0</v>
      </c>
      <c r="AY131" s="487">
        <f>'[2]2.1_RebasedTargets_Volume'!BI416</f>
        <v>0</v>
      </c>
      <c r="AZ131" s="487">
        <f>'[2]2.1_RebasedTargets_Volume'!BJ416</f>
        <v>0</v>
      </c>
      <c r="BA131" s="488">
        <f>'[2]2.1_RebasedTargets_Volume'!BK416</f>
        <v>0</v>
      </c>
      <c r="BB131" s="482"/>
      <c r="BC131" s="487">
        <f>'[2]2.1_RebasedTargets_Volume'!BM416</f>
        <v>0</v>
      </c>
      <c r="BD131" s="487">
        <f>'[2]2.1_RebasedTargets_Volume'!BN416</f>
        <v>0</v>
      </c>
      <c r="BE131" s="487">
        <f>'[2]2.1_RebasedTargets_Volume'!BO416</f>
        <v>0</v>
      </c>
      <c r="BF131" s="487">
        <f>'[2]2.1_RebasedTargets_Volume'!BP416</f>
        <v>0</v>
      </c>
      <c r="BG131" s="487">
        <f>'[2]2.1_RebasedTargets_Volume'!BQ416</f>
        <v>0</v>
      </c>
      <c r="BH131" s="488">
        <f>'[2]2.1_RebasedTargets_Volume'!BR416</f>
        <v>0</v>
      </c>
    </row>
    <row r="132" spans="1:60" ht="13.15" x14ac:dyDescent="0.35">
      <c r="A132" s="483"/>
      <c r="B132" s="484"/>
      <c r="C132" s="485"/>
      <c r="D132" s="486"/>
      <c r="E132" s="479" t="s">
        <v>33</v>
      </c>
      <c r="F132" s="487">
        <f>'[2]2.1_RebasedTargets_Volume'!I417</f>
        <v>0</v>
      </c>
      <c r="G132" s="487">
        <f>'[2]2.1_RebasedTargets_Volume'!J417</f>
        <v>0</v>
      </c>
      <c r="H132" s="487">
        <f>'[2]2.1_RebasedTargets_Volume'!K417</f>
        <v>0</v>
      </c>
      <c r="I132" s="487">
        <f>'[2]2.1_RebasedTargets_Volume'!L417</f>
        <v>0</v>
      </c>
      <c r="J132" s="487">
        <f>'[2]2.1_RebasedTargets_Volume'!M417</f>
        <v>0</v>
      </c>
      <c r="K132" s="488">
        <f>'[2]2.1_RebasedTargets_Volume'!N417</f>
        <v>0</v>
      </c>
      <c r="M132" s="487">
        <f>'[2]2.1_RebasedTargets_Volume'!S417</f>
        <v>0</v>
      </c>
      <c r="N132" s="487">
        <f>'[2]2.1_RebasedTargets_Volume'!T417</f>
        <v>0</v>
      </c>
      <c r="O132" s="487">
        <f>'[2]2.1_RebasedTargets_Volume'!U417</f>
        <v>0</v>
      </c>
      <c r="P132" s="487">
        <f>'[2]2.1_RebasedTargets_Volume'!V417</f>
        <v>0</v>
      </c>
      <c r="Q132" s="487">
        <f>'[2]2.1_RebasedTargets_Volume'!W417</f>
        <v>0</v>
      </c>
      <c r="R132" s="488">
        <f>'[2]2.1_RebasedTargets_Volume'!X417</f>
        <v>0</v>
      </c>
      <c r="T132" s="487">
        <f>'[2]2.1_RebasedTargets_Volume'!AC417</f>
        <v>0</v>
      </c>
      <c r="U132" s="487">
        <f>'[2]2.1_RebasedTargets_Volume'!AD417</f>
        <v>0</v>
      </c>
      <c r="V132" s="487">
        <f>'[2]2.1_RebasedTargets_Volume'!AE417</f>
        <v>0</v>
      </c>
      <c r="W132" s="487">
        <f>'[2]2.1_RebasedTargets_Volume'!AF417</f>
        <v>0</v>
      </c>
      <c r="X132" s="487">
        <f>'[2]2.1_RebasedTargets_Volume'!AG417</f>
        <v>0</v>
      </c>
      <c r="Y132" s="488">
        <f>'[2]2.1_RebasedTargets_Volume'!AH417</f>
        <v>0</v>
      </c>
      <c r="AA132" s="487">
        <f>'[2]2.1_RebasedTargets_Volume'!AK417</f>
        <v>0</v>
      </c>
      <c r="AB132" s="487">
        <f>'[2]2.1_RebasedTargets_Volume'!AL417</f>
        <v>0</v>
      </c>
      <c r="AC132" s="487">
        <f>'[2]2.1_RebasedTargets_Volume'!AM417</f>
        <v>0</v>
      </c>
      <c r="AD132" s="487">
        <f>'[2]2.1_RebasedTargets_Volume'!AN417</f>
        <v>0</v>
      </c>
      <c r="AE132" s="487">
        <f>'[2]2.1_RebasedTargets_Volume'!AO417</f>
        <v>0</v>
      </c>
      <c r="AF132" s="488">
        <f>'[2]2.1_RebasedTargets_Volume'!AP417</f>
        <v>0</v>
      </c>
      <c r="AG132" s="482"/>
      <c r="AH132" s="487">
        <f>'[2]2.1_RebasedTargets_Volume'!AR417</f>
        <v>0</v>
      </c>
      <c r="AI132" s="487">
        <f>'[2]2.1_RebasedTargets_Volume'!AS417</f>
        <v>0</v>
      </c>
      <c r="AJ132" s="487">
        <f>'[2]2.1_RebasedTargets_Volume'!AT417</f>
        <v>0</v>
      </c>
      <c r="AK132" s="487">
        <f>'[2]2.1_RebasedTargets_Volume'!AU417</f>
        <v>0</v>
      </c>
      <c r="AL132" s="487">
        <f>'[2]2.1_RebasedTargets_Volume'!AV417</f>
        <v>0</v>
      </c>
      <c r="AM132" s="488">
        <f>'[2]2.1_RebasedTargets_Volume'!AW417</f>
        <v>0</v>
      </c>
      <c r="AN132" s="482"/>
      <c r="AO132" s="487">
        <f>'[2]2.1_RebasedTargets_Volume'!AY417</f>
        <v>0</v>
      </c>
      <c r="AP132" s="487">
        <f>'[2]2.1_RebasedTargets_Volume'!AZ417</f>
        <v>0</v>
      </c>
      <c r="AQ132" s="487">
        <f>'[2]2.1_RebasedTargets_Volume'!BA417</f>
        <v>0</v>
      </c>
      <c r="AR132" s="487">
        <f>'[2]2.1_RebasedTargets_Volume'!BB417</f>
        <v>0</v>
      </c>
      <c r="AS132" s="487">
        <f>'[2]2.1_RebasedTargets_Volume'!BC417</f>
        <v>0</v>
      </c>
      <c r="AT132" s="488">
        <f>'[2]2.1_RebasedTargets_Volume'!BD417</f>
        <v>0</v>
      </c>
      <c r="AU132" s="482"/>
      <c r="AV132" s="487">
        <f>'[2]2.1_RebasedTargets_Volume'!BF417</f>
        <v>0</v>
      </c>
      <c r="AW132" s="487">
        <f>'[2]2.1_RebasedTargets_Volume'!BG417</f>
        <v>0</v>
      </c>
      <c r="AX132" s="487">
        <f>'[2]2.1_RebasedTargets_Volume'!BH417</f>
        <v>0</v>
      </c>
      <c r="AY132" s="487">
        <f>'[2]2.1_RebasedTargets_Volume'!BI417</f>
        <v>0</v>
      </c>
      <c r="AZ132" s="487">
        <f>'[2]2.1_RebasedTargets_Volume'!BJ417</f>
        <v>0</v>
      </c>
      <c r="BA132" s="488">
        <f>'[2]2.1_RebasedTargets_Volume'!BK417</f>
        <v>0</v>
      </c>
      <c r="BB132" s="482"/>
      <c r="BC132" s="487">
        <f>'[2]2.1_RebasedTargets_Volume'!BM417</f>
        <v>0</v>
      </c>
      <c r="BD132" s="487">
        <f>'[2]2.1_RebasedTargets_Volume'!BN417</f>
        <v>0</v>
      </c>
      <c r="BE132" s="487">
        <f>'[2]2.1_RebasedTargets_Volume'!BO417</f>
        <v>0</v>
      </c>
      <c r="BF132" s="487">
        <f>'[2]2.1_RebasedTargets_Volume'!BP417</f>
        <v>0</v>
      </c>
      <c r="BG132" s="487">
        <f>'[2]2.1_RebasedTargets_Volume'!BQ417</f>
        <v>0</v>
      </c>
      <c r="BH132" s="488">
        <f>'[2]2.1_RebasedTargets_Volume'!BR417</f>
        <v>0</v>
      </c>
    </row>
    <row r="133" spans="1:60" ht="13.5" thickBot="1" x14ac:dyDescent="0.4">
      <c r="A133" s="483"/>
      <c r="B133" s="489"/>
      <c r="C133" s="490"/>
      <c r="D133" s="491"/>
      <c r="E133" s="492" t="s">
        <v>34</v>
      </c>
      <c r="F133" s="493">
        <f>'[2]2.1_RebasedTargets_Volume'!I418</f>
        <v>0</v>
      </c>
      <c r="G133" s="493">
        <f>'[2]2.1_RebasedTargets_Volume'!J418</f>
        <v>0</v>
      </c>
      <c r="H133" s="493">
        <f>'[2]2.1_RebasedTargets_Volume'!K418</f>
        <v>0</v>
      </c>
      <c r="I133" s="493">
        <f>'[2]2.1_RebasedTargets_Volume'!L418</f>
        <v>0</v>
      </c>
      <c r="J133" s="493">
        <f>'[2]2.1_RebasedTargets_Volume'!M418</f>
        <v>0</v>
      </c>
      <c r="K133" s="494">
        <f>'[2]2.1_RebasedTargets_Volume'!N418</f>
        <v>0</v>
      </c>
      <c r="M133" s="493">
        <f>'[2]2.1_RebasedTargets_Volume'!S418</f>
        <v>0</v>
      </c>
      <c r="N133" s="493">
        <f>'[2]2.1_RebasedTargets_Volume'!T418</f>
        <v>0</v>
      </c>
      <c r="O133" s="493">
        <f>'[2]2.1_RebasedTargets_Volume'!U418</f>
        <v>0</v>
      </c>
      <c r="P133" s="493">
        <f>'[2]2.1_RebasedTargets_Volume'!V418</f>
        <v>0</v>
      </c>
      <c r="Q133" s="493">
        <f>'[2]2.1_RebasedTargets_Volume'!W418</f>
        <v>0</v>
      </c>
      <c r="R133" s="494">
        <f>'[2]2.1_RebasedTargets_Volume'!X418</f>
        <v>0</v>
      </c>
      <c r="T133" s="493">
        <f>'[2]2.1_RebasedTargets_Volume'!AC418</f>
        <v>0</v>
      </c>
      <c r="U133" s="493">
        <f>'[2]2.1_RebasedTargets_Volume'!AD418</f>
        <v>0</v>
      </c>
      <c r="V133" s="493">
        <f>'[2]2.1_RebasedTargets_Volume'!AE418</f>
        <v>0</v>
      </c>
      <c r="W133" s="493">
        <f>'[2]2.1_RebasedTargets_Volume'!AF418</f>
        <v>0</v>
      </c>
      <c r="X133" s="493">
        <f>'[2]2.1_RebasedTargets_Volume'!AG418</f>
        <v>0</v>
      </c>
      <c r="Y133" s="494">
        <f>'[2]2.1_RebasedTargets_Volume'!AH418</f>
        <v>0</v>
      </c>
      <c r="AA133" s="493">
        <f>'[2]2.1_RebasedTargets_Volume'!AK418</f>
        <v>0</v>
      </c>
      <c r="AB133" s="493">
        <f>'[2]2.1_RebasedTargets_Volume'!AL418</f>
        <v>0</v>
      </c>
      <c r="AC133" s="493">
        <f>'[2]2.1_RebasedTargets_Volume'!AM418</f>
        <v>0</v>
      </c>
      <c r="AD133" s="493">
        <f>'[2]2.1_RebasedTargets_Volume'!AN418</f>
        <v>0</v>
      </c>
      <c r="AE133" s="493">
        <f>'[2]2.1_RebasedTargets_Volume'!AO418</f>
        <v>0</v>
      </c>
      <c r="AF133" s="494">
        <f>'[2]2.1_RebasedTargets_Volume'!AP418</f>
        <v>0</v>
      </c>
      <c r="AG133" s="482"/>
      <c r="AH133" s="493">
        <f>'[2]2.1_RebasedTargets_Volume'!AR418</f>
        <v>0</v>
      </c>
      <c r="AI133" s="493">
        <f>'[2]2.1_RebasedTargets_Volume'!AS418</f>
        <v>0</v>
      </c>
      <c r="AJ133" s="493">
        <f>'[2]2.1_RebasedTargets_Volume'!AT418</f>
        <v>0</v>
      </c>
      <c r="AK133" s="493">
        <f>'[2]2.1_RebasedTargets_Volume'!AU418</f>
        <v>0</v>
      </c>
      <c r="AL133" s="493">
        <f>'[2]2.1_RebasedTargets_Volume'!AV418</f>
        <v>0</v>
      </c>
      <c r="AM133" s="494">
        <f>'[2]2.1_RebasedTargets_Volume'!AW418</f>
        <v>0</v>
      </c>
      <c r="AN133" s="482"/>
      <c r="AO133" s="493">
        <f>'[2]2.1_RebasedTargets_Volume'!AY418</f>
        <v>0</v>
      </c>
      <c r="AP133" s="493">
        <f>'[2]2.1_RebasedTargets_Volume'!AZ418</f>
        <v>0</v>
      </c>
      <c r="AQ133" s="493">
        <f>'[2]2.1_RebasedTargets_Volume'!BA418</f>
        <v>0</v>
      </c>
      <c r="AR133" s="493">
        <f>'[2]2.1_RebasedTargets_Volume'!BB418</f>
        <v>0</v>
      </c>
      <c r="AS133" s="493">
        <f>'[2]2.1_RebasedTargets_Volume'!BC418</f>
        <v>0</v>
      </c>
      <c r="AT133" s="494">
        <f>'[2]2.1_RebasedTargets_Volume'!BD418</f>
        <v>0</v>
      </c>
      <c r="AU133" s="482"/>
      <c r="AV133" s="493">
        <f>'[2]2.1_RebasedTargets_Volume'!BF418</f>
        <v>0</v>
      </c>
      <c r="AW133" s="493">
        <f>'[2]2.1_RebasedTargets_Volume'!BG418</f>
        <v>0</v>
      </c>
      <c r="AX133" s="493">
        <f>'[2]2.1_RebasedTargets_Volume'!BH418</f>
        <v>0</v>
      </c>
      <c r="AY133" s="493">
        <f>'[2]2.1_RebasedTargets_Volume'!BI418</f>
        <v>0</v>
      </c>
      <c r="AZ133" s="493">
        <f>'[2]2.1_RebasedTargets_Volume'!BJ418</f>
        <v>0</v>
      </c>
      <c r="BA133" s="494">
        <f>'[2]2.1_RebasedTargets_Volume'!BK418</f>
        <v>0</v>
      </c>
      <c r="BB133" s="482"/>
      <c r="BC133" s="493">
        <f>'[2]2.1_RebasedTargets_Volume'!BM418</f>
        <v>0</v>
      </c>
      <c r="BD133" s="493">
        <f>'[2]2.1_RebasedTargets_Volume'!BN418</f>
        <v>0</v>
      </c>
      <c r="BE133" s="493">
        <f>'[2]2.1_RebasedTargets_Volume'!BO418</f>
        <v>0</v>
      </c>
      <c r="BF133" s="493">
        <f>'[2]2.1_RebasedTargets_Volume'!BP418</f>
        <v>0</v>
      </c>
      <c r="BG133" s="493">
        <f>'[2]2.1_RebasedTargets_Volume'!BQ418</f>
        <v>0</v>
      </c>
      <c r="BH133" s="494">
        <f>'[2]2.1_RebasedTargets_Volume'!BR418</f>
        <v>0</v>
      </c>
    </row>
    <row r="134" spans="1:60" ht="25.5" x14ac:dyDescent="0.35">
      <c r="A134" s="495" t="s">
        <v>20</v>
      </c>
      <c r="B134" s="476">
        <v>9</v>
      </c>
      <c r="C134" s="477" t="s">
        <v>58</v>
      </c>
      <c r="D134" s="478" t="s">
        <v>36</v>
      </c>
      <c r="E134" s="496" t="s">
        <v>31</v>
      </c>
      <c r="F134" s="480">
        <f>'[2]2.1_RebasedTargets_Volume'!I419</f>
        <v>0</v>
      </c>
      <c r="G134" s="480">
        <f>'[2]2.1_RebasedTargets_Volume'!J419</f>
        <v>0</v>
      </c>
      <c r="H134" s="480">
        <f>'[2]2.1_RebasedTargets_Volume'!K419</f>
        <v>0</v>
      </c>
      <c r="I134" s="480">
        <f>'[2]2.1_RebasedTargets_Volume'!L419</f>
        <v>0</v>
      </c>
      <c r="J134" s="480">
        <f>'[2]2.1_RebasedTargets_Volume'!M419</f>
        <v>0</v>
      </c>
      <c r="K134" s="481">
        <f>'[2]2.1_RebasedTargets_Volume'!N419</f>
        <v>0</v>
      </c>
      <c r="M134" s="480">
        <f>'[2]2.1_RebasedTargets_Volume'!S419</f>
        <v>0</v>
      </c>
      <c r="N134" s="480">
        <f>'[2]2.1_RebasedTargets_Volume'!T419</f>
        <v>0</v>
      </c>
      <c r="O134" s="480">
        <f>'[2]2.1_RebasedTargets_Volume'!U419</f>
        <v>0</v>
      </c>
      <c r="P134" s="480">
        <f>'[2]2.1_RebasedTargets_Volume'!V419</f>
        <v>0</v>
      </c>
      <c r="Q134" s="480">
        <f>'[2]2.1_RebasedTargets_Volume'!W419</f>
        <v>0</v>
      </c>
      <c r="R134" s="481">
        <f>'[2]2.1_RebasedTargets_Volume'!X419</f>
        <v>0</v>
      </c>
      <c r="T134" s="480">
        <f>'[2]2.1_RebasedTargets_Volume'!AC419</f>
        <v>0</v>
      </c>
      <c r="U134" s="480">
        <f>'[2]2.1_RebasedTargets_Volume'!AD419</f>
        <v>0</v>
      </c>
      <c r="V134" s="480">
        <f>'[2]2.1_RebasedTargets_Volume'!AE419</f>
        <v>0</v>
      </c>
      <c r="W134" s="480">
        <f>'[2]2.1_RebasedTargets_Volume'!AF419</f>
        <v>0</v>
      </c>
      <c r="X134" s="480">
        <f>'[2]2.1_RebasedTargets_Volume'!AG419</f>
        <v>0</v>
      </c>
      <c r="Y134" s="481">
        <f>'[2]2.1_RebasedTargets_Volume'!AH419</f>
        <v>0</v>
      </c>
      <c r="AA134" s="480">
        <f>'[2]2.1_RebasedTargets_Volume'!AK419</f>
        <v>0</v>
      </c>
      <c r="AB134" s="480">
        <f>'[2]2.1_RebasedTargets_Volume'!AL419</f>
        <v>0</v>
      </c>
      <c r="AC134" s="480">
        <f>'[2]2.1_RebasedTargets_Volume'!AM419</f>
        <v>0</v>
      </c>
      <c r="AD134" s="480">
        <f>'[2]2.1_RebasedTargets_Volume'!AN419</f>
        <v>0</v>
      </c>
      <c r="AE134" s="480">
        <f>'[2]2.1_RebasedTargets_Volume'!AO419</f>
        <v>0</v>
      </c>
      <c r="AF134" s="481">
        <f>'[2]2.1_RebasedTargets_Volume'!AP419</f>
        <v>0</v>
      </c>
      <c r="AG134" s="482"/>
      <c r="AH134" s="480">
        <f>'[2]2.1_RebasedTargets_Volume'!AR419</f>
        <v>0</v>
      </c>
      <c r="AI134" s="480">
        <f>'[2]2.1_RebasedTargets_Volume'!AS419</f>
        <v>0</v>
      </c>
      <c r="AJ134" s="480">
        <f>'[2]2.1_RebasedTargets_Volume'!AT419</f>
        <v>0</v>
      </c>
      <c r="AK134" s="480">
        <f>'[2]2.1_RebasedTargets_Volume'!AU419</f>
        <v>0</v>
      </c>
      <c r="AL134" s="480">
        <f>'[2]2.1_RebasedTargets_Volume'!AV419</f>
        <v>0</v>
      </c>
      <c r="AM134" s="481">
        <f>'[2]2.1_RebasedTargets_Volume'!AW419</f>
        <v>0</v>
      </c>
      <c r="AN134" s="482"/>
      <c r="AO134" s="480">
        <f>'[2]2.1_RebasedTargets_Volume'!AY419</f>
        <v>0</v>
      </c>
      <c r="AP134" s="480">
        <f>'[2]2.1_RebasedTargets_Volume'!AZ419</f>
        <v>0</v>
      </c>
      <c r="AQ134" s="480">
        <f>'[2]2.1_RebasedTargets_Volume'!BA419</f>
        <v>0</v>
      </c>
      <c r="AR134" s="480">
        <f>'[2]2.1_RebasedTargets_Volume'!BB419</f>
        <v>0</v>
      </c>
      <c r="AS134" s="480">
        <f>'[2]2.1_RebasedTargets_Volume'!BC419</f>
        <v>0</v>
      </c>
      <c r="AT134" s="481">
        <f>'[2]2.1_RebasedTargets_Volume'!BD419</f>
        <v>0</v>
      </c>
      <c r="AU134" s="482"/>
      <c r="AV134" s="480">
        <f>'[2]2.1_RebasedTargets_Volume'!BF419</f>
        <v>0</v>
      </c>
      <c r="AW134" s="480">
        <f>'[2]2.1_RebasedTargets_Volume'!BG419</f>
        <v>0</v>
      </c>
      <c r="AX134" s="480">
        <f>'[2]2.1_RebasedTargets_Volume'!BH419</f>
        <v>0</v>
      </c>
      <c r="AY134" s="480">
        <f>'[2]2.1_RebasedTargets_Volume'!BI419</f>
        <v>0</v>
      </c>
      <c r="AZ134" s="480">
        <f>'[2]2.1_RebasedTargets_Volume'!BJ419</f>
        <v>0</v>
      </c>
      <c r="BA134" s="481">
        <f>'[2]2.1_RebasedTargets_Volume'!BK419</f>
        <v>0</v>
      </c>
      <c r="BB134" s="482"/>
      <c r="BC134" s="480">
        <f>'[2]2.1_RebasedTargets_Volume'!BM419</f>
        <v>0</v>
      </c>
      <c r="BD134" s="480">
        <f>'[2]2.1_RebasedTargets_Volume'!BN419</f>
        <v>0</v>
      </c>
      <c r="BE134" s="480">
        <f>'[2]2.1_RebasedTargets_Volume'!BO419</f>
        <v>0</v>
      </c>
      <c r="BF134" s="480">
        <f>'[2]2.1_RebasedTargets_Volume'!BP419</f>
        <v>0</v>
      </c>
      <c r="BG134" s="480">
        <f>'[2]2.1_RebasedTargets_Volume'!BQ419</f>
        <v>0</v>
      </c>
      <c r="BH134" s="481">
        <f>'[2]2.1_RebasedTargets_Volume'!BR419</f>
        <v>0</v>
      </c>
    </row>
    <row r="135" spans="1:60" ht="13.15" x14ac:dyDescent="0.35">
      <c r="A135" s="483"/>
      <c r="B135" s="484"/>
      <c r="C135" s="485"/>
      <c r="D135" s="486"/>
      <c r="E135" s="479" t="s">
        <v>32</v>
      </c>
      <c r="F135" s="487">
        <f>'[2]2.1_RebasedTargets_Volume'!I420</f>
        <v>0</v>
      </c>
      <c r="G135" s="487">
        <f>'[2]2.1_RebasedTargets_Volume'!J420</f>
        <v>0</v>
      </c>
      <c r="H135" s="487">
        <f>'[2]2.1_RebasedTargets_Volume'!K420</f>
        <v>0</v>
      </c>
      <c r="I135" s="487">
        <f>'[2]2.1_RebasedTargets_Volume'!L420</f>
        <v>0</v>
      </c>
      <c r="J135" s="487">
        <f>'[2]2.1_RebasedTargets_Volume'!M420</f>
        <v>0</v>
      </c>
      <c r="K135" s="488">
        <f>'[2]2.1_RebasedTargets_Volume'!N420</f>
        <v>0</v>
      </c>
      <c r="M135" s="487">
        <f>'[2]2.1_RebasedTargets_Volume'!S420</f>
        <v>0</v>
      </c>
      <c r="N135" s="487">
        <f>'[2]2.1_RebasedTargets_Volume'!T420</f>
        <v>0</v>
      </c>
      <c r="O135" s="487">
        <f>'[2]2.1_RebasedTargets_Volume'!U420</f>
        <v>0</v>
      </c>
      <c r="P135" s="487">
        <f>'[2]2.1_RebasedTargets_Volume'!V420</f>
        <v>0</v>
      </c>
      <c r="Q135" s="487">
        <f>'[2]2.1_RebasedTargets_Volume'!W420</f>
        <v>0</v>
      </c>
      <c r="R135" s="488">
        <f>'[2]2.1_RebasedTargets_Volume'!X420</f>
        <v>0</v>
      </c>
      <c r="T135" s="487">
        <f>'[2]2.1_RebasedTargets_Volume'!AC420</f>
        <v>0</v>
      </c>
      <c r="U135" s="487">
        <f>'[2]2.1_RebasedTargets_Volume'!AD420</f>
        <v>0</v>
      </c>
      <c r="V135" s="487">
        <f>'[2]2.1_RebasedTargets_Volume'!AE420</f>
        <v>0</v>
      </c>
      <c r="W135" s="487">
        <f>'[2]2.1_RebasedTargets_Volume'!AF420</f>
        <v>0</v>
      </c>
      <c r="X135" s="487">
        <f>'[2]2.1_RebasedTargets_Volume'!AG420</f>
        <v>0</v>
      </c>
      <c r="Y135" s="488">
        <f>'[2]2.1_RebasedTargets_Volume'!AH420</f>
        <v>0</v>
      </c>
      <c r="AA135" s="487">
        <f>'[2]2.1_RebasedTargets_Volume'!AK420</f>
        <v>0</v>
      </c>
      <c r="AB135" s="487">
        <f>'[2]2.1_RebasedTargets_Volume'!AL420</f>
        <v>0</v>
      </c>
      <c r="AC135" s="487">
        <f>'[2]2.1_RebasedTargets_Volume'!AM420</f>
        <v>0</v>
      </c>
      <c r="AD135" s="487">
        <f>'[2]2.1_RebasedTargets_Volume'!AN420</f>
        <v>0</v>
      </c>
      <c r="AE135" s="487">
        <f>'[2]2.1_RebasedTargets_Volume'!AO420</f>
        <v>0</v>
      </c>
      <c r="AF135" s="488">
        <f>'[2]2.1_RebasedTargets_Volume'!AP420</f>
        <v>0</v>
      </c>
      <c r="AG135" s="482"/>
      <c r="AH135" s="487">
        <f>'[2]2.1_RebasedTargets_Volume'!AR420</f>
        <v>0</v>
      </c>
      <c r="AI135" s="487">
        <f>'[2]2.1_RebasedTargets_Volume'!AS420</f>
        <v>0</v>
      </c>
      <c r="AJ135" s="487">
        <f>'[2]2.1_RebasedTargets_Volume'!AT420</f>
        <v>0</v>
      </c>
      <c r="AK135" s="487">
        <f>'[2]2.1_RebasedTargets_Volume'!AU420</f>
        <v>0</v>
      </c>
      <c r="AL135" s="487">
        <f>'[2]2.1_RebasedTargets_Volume'!AV420</f>
        <v>0</v>
      </c>
      <c r="AM135" s="488">
        <f>'[2]2.1_RebasedTargets_Volume'!AW420</f>
        <v>0</v>
      </c>
      <c r="AN135" s="482"/>
      <c r="AO135" s="487">
        <f>'[2]2.1_RebasedTargets_Volume'!AY420</f>
        <v>0</v>
      </c>
      <c r="AP135" s="487">
        <f>'[2]2.1_RebasedTargets_Volume'!AZ420</f>
        <v>0</v>
      </c>
      <c r="AQ135" s="487">
        <f>'[2]2.1_RebasedTargets_Volume'!BA420</f>
        <v>0</v>
      </c>
      <c r="AR135" s="487">
        <f>'[2]2.1_RebasedTargets_Volume'!BB420</f>
        <v>0</v>
      </c>
      <c r="AS135" s="487">
        <f>'[2]2.1_RebasedTargets_Volume'!BC420</f>
        <v>0</v>
      </c>
      <c r="AT135" s="488">
        <f>'[2]2.1_RebasedTargets_Volume'!BD420</f>
        <v>0</v>
      </c>
      <c r="AU135" s="482"/>
      <c r="AV135" s="487">
        <f>'[2]2.1_RebasedTargets_Volume'!BF420</f>
        <v>0</v>
      </c>
      <c r="AW135" s="487">
        <f>'[2]2.1_RebasedTargets_Volume'!BG420</f>
        <v>0</v>
      </c>
      <c r="AX135" s="487">
        <f>'[2]2.1_RebasedTargets_Volume'!BH420</f>
        <v>0</v>
      </c>
      <c r="AY135" s="487">
        <f>'[2]2.1_RebasedTargets_Volume'!BI420</f>
        <v>0</v>
      </c>
      <c r="AZ135" s="487">
        <f>'[2]2.1_RebasedTargets_Volume'!BJ420</f>
        <v>0</v>
      </c>
      <c r="BA135" s="488">
        <f>'[2]2.1_RebasedTargets_Volume'!BK420</f>
        <v>0</v>
      </c>
      <c r="BB135" s="482"/>
      <c r="BC135" s="487">
        <f>'[2]2.1_RebasedTargets_Volume'!BM420</f>
        <v>0</v>
      </c>
      <c r="BD135" s="487">
        <f>'[2]2.1_RebasedTargets_Volume'!BN420</f>
        <v>0</v>
      </c>
      <c r="BE135" s="487">
        <f>'[2]2.1_RebasedTargets_Volume'!BO420</f>
        <v>0</v>
      </c>
      <c r="BF135" s="487">
        <f>'[2]2.1_RebasedTargets_Volume'!BP420</f>
        <v>0</v>
      </c>
      <c r="BG135" s="487">
        <f>'[2]2.1_RebasedTargets_Volume'!BQ420</f>
        <v>0</v>
      </c>
      <c r="BH135" s="488">
        <f>'[2]2.1_RebasedTargets_Volume'!BR420</f>
        <v>0</v>
      </c>
    </row>
    <row r="136" spans="1:60" ht="13.15" x14ac:dyDescent="0.35">
      <c r="A136" s="483"/>
      <c r="B136" s="484"/>
      <c r="C136" s="485"/>
      <c r="D136" s="486"/>
      <c r="E136" s="479" t="s">
        <v>33</v>
      </c>
      <c r="F136" s="487">
        <f>'[2]2.1_RebasedTargets_Volume'!I421</f>
        <v>0</v>
      </c>
      <c r="G136" s="487">
        <f>'[2]2.1_RebasedTargets_Volume'!J421</f>
        <v>0</v>
      </c>
      <c r="H136" s="487">
        <f>'[2]2.1_RebasedTargets_Volume'!K421</f>
        <v>0</v>
      </c>
      <c r="I136" s="487">
        <f>'[2]2.1_RebasedTargets_Volume'!L421</f>
        <v>0</v>
      </c>
      <c r="J136" s="487">
        <f>'[2]2.1_RebasedTargets_Volume'!M421</f>
        <v>0</v>
      </c>
      <c r="K136" s="488">
        <f>'[2]2.1_RebasedTargets_Volume'!N421</f>
        <v>0</v>
      </c>
      <c r="M136" s="487">
        <f>'[2]2.1_RebasedTargets_Volume'!S421</f>
        <v>0</v>
      </c>
      <c r="N136" s="487">
        <f>'[2]2.1_RebasedTargets_Volume'!T421</f>
        <v>0</v>
      </c>
      <c r="O136" s="487">
        <f>'[2]2.1_RebasedTargets_Volume'!U421</f>
        <v>0</v>
      </c>
      <c r="P136" s="487">
        <f>'[2]2.1_RebasedTargets_Volume'!V421</f>
        <v>0</v>
      </c>
      <c r="Q136" s="487">
        <f>'[2]2.1_RebasedTargets_Volume'!W421</f>
        <v>0</v>
      </c>
      <c r="R136" s="488">
        <f>'[2]2.1_RebasedTargets_Volume'!X421</f>
        <v>0</v>
      </c>
      <c r="T136" s="487">
        <f>'[2]2.1_RebasedTargets_Volume'!AC421</f>
        <v>0</v>
      </c>
      <c r="U136" s="487">
        <f>'[2]2.1_RebasedTargets_Volume'!AD421</f>
        <v>0</v>
      </c>
      <c r="V136" s="487">
        <f>'[2]2.1_RebasedTargets_Volume'!AE421</f>
        <v>0</v>
      </c>
      <c r="W136" s="487">
        <f>'[2]2.1_RebasedTargets_Volume'!AF421</f>
        <v>0</v>
      </c>
      <c r="X136" s="487">
        <f>'[2]2.1_RebasedTargets_Volume'!AG421</f>
        <v>0</v>
      </c>
      <c r="Y136" s="488">
        <f>'[2]2.1_RebasedTargets_Volume'!AH421</f>
        <v>0</v>
      </c>
      <c r="AA136" s="487">
        <f>'[2]2.1_RebasedTargets_Volume'!AK421</f>
        <v>0</v>
      </c>
      <c r="AB136" s="487">
        <f>'[2]2.1_RebasedTargets_Volume'!AL421</f>
        <v>0</v>
      </c>
      <c r="AC136" s="487">
        <f>'[2]2.1_RebasedTargets_Volume'!AM421</f>
        <v>0</v>
      </c>
      <c r="AD136" s="487">
        <f>'[2]2.1_RebasedTargets_Volume'!AN421</f>
        <v>0</v>
      </c>
      <c r="AE136" s="487">
        <f>'[2]2.1_RebasedTargets_Volume'!AO421</f>
        <v>0</v>
      </c>
      <c r="AF136" s="488">
        <f>'[2]2.1_RebasedTargets_Volume'!AP421</f>
        <v>0</v>
      </c>
      <c r="AG136" s="482"/>
      <c r="AH136" s="487">
        <f>'[2]2.1_RebasedTargets_Volume'!AR421</f>
        <v>0</v>
      </c>
      <c r="AI136" s="487">
        <f>'[2]2.1_RebasedTargets_Volume'!AS421</f>
        <v>0</v>
      </c>
      <c r="AJ136" s="487">
        <f>'[2]2.1_RebasedTargets_Volume'!AT421</f>
        <v>0</v>
      </c>
      <c r="AK136" s="487">
        <f>'[2]2.1_RebasedTargets_Volume'!AU421</f>
        <v>0</v>
      </c>
      <c r="AL136" s="487">
        <f>'[2]2.1_RebasedTargets_Volume'!AV421</f>
        <v>0</v>
      </c>
      <c r="AM136" s="488">
        <f>'[2]2.1_RebasedTargets_Volume'!AW421</f>
        <v>0</v>
      </c>
      <c r="AN136" s="482"/>
      <c r="AO136" s="487">
        <f>'[2]2.1_RebasedTargets_Volume'!AY421</f>
        <v>0</v>
      </c>
      <c r="AP136" s="487">
        <f>'[2]2.1_RebasedTargets_Volume'!AZ421</f>
        <v>0</v>
      </c>
      <c r="AQ136" s="487">
        <f>'[2]2.1_RebasedTargets_Volume'!BA421</f>
        <v>0</v>
      </c>
      <c r="AR136" s="487">
        <f>'[2]2.1_RebasedTargets_Volume'!BB421</f>
        <v>0</v>
      </c>
      <c r="AS136" s="487">
        <f>'[2]2.1_RebasedTargets_Volume'!BC421</f>
        <v>0</v>
      </c>
      <c r="AT136" s="488">
        <f>'[2]2.1_RebasedTargets_Volume'!BD421</f>
        <v>0</v>
      </c>
      <c r="AU136" s="482"/>
      <c r="AV136" s="487">
        <f>'[2]2.1_RebasedTargets_Volume'!BF421</f>
        <v>0</v>
      </c>
      <c r="AW136" s="487">
        <f>'[2]2.1_RebasedTargets_Volume'!BG421</f>
        <v>0</v>
      </c>
      <c r="AX136" s="487">
        <f>'[2]2.1_RebasedTargets_Volume'!BH421</f>
        <v>0</v>
      </c>
      <c r="AY136" s="487">
        <f>'[2]2.1_RebasedTargets_Volume'!BI421</f>
        <v>0</v>
      </c>
      <c r="AZ136" s="487">
        <f>'[2]2.1_RebasedTargets_Volume'!BJ421</f>
        <v>0</v>
      </c>
      <c r="BA136" s="488">
        <f>'[2]2.1_RebasedTargets_Volume'!BK421</f>
        <v>0</v>
      </c>
      <c r="BB136" s="482"/>
      <c r="BC136" s="487">
        <f>'[2]2.1_RebasedTargets_Volume'!BM421</f>
        <v>0</v>
      </c>
      <c r="BD136" s="487">
        <f>'[2]2.1_RebasedTargets_Volume'!BN421</f>
        <v>0</v>
      </c>
      <c r="BE136" s="487">
        <f>'[2]2.1_RebasedTargets_Volume'!BO421</f>
        <v>0</v>
      </c>
      <c r="BF136" s="487">
        <f>'[2]2.1_RebasedTargets_Volume'!BP421</f>
        <v>0</v>
      </c>
      <c r="BG136" s="487">
        <f>'[2]2.1_RebasedTargets_Volume'!BQ421</f>
        <v>0</v>
      </c>
      <c r="BH136" s="488">
        <f>'[2]2.1_RebasedTargets_Volume'!BR421</f>
        <v>0</v>
      </c>
    </row>
    <row r="137" spans="1:60" ht="13.5" thickBot="1" x14ac:dyDescent="0.4">
      <c r="A137" s="483"/>
      <c r="B137" s="489"/>
      <c r="C137" s="490"/>
      <c r="D137" s="491"/>
      <c r="E137" s="492" t="s">
        <v>34</v>
      </c>
      <c r="F137" s="493">
        <f>'[2]2.1_RebasedTargets_Volume'!I422</f>
        <v>0</v>
      </c>
      <c r="G137" s="493">
        <f>'[2]2.1_RebasedTargets_Volume'!J422</f>
        <v>0</v>
      </c>
      <c r="H137" s="493">
        <f>'[2]2.1_RebasedTargets_Volume'!K422</f>
        <v>0</v>
      </c>
      <c r="I137" s="493">
        <f>'[2]2.1_RebasedTargets_Volume'!L422</f>
        <v>0</v>
      </c>
      <c r="J137" s="493">
        <f>'[2]2.1_RebasedTargets_Volume'!M422</f>
        <v>0</v>
      </c>
      <c r="K137" s="494">
        <f>'[2]2.1_RebasedTargets_Volume'!N422</f>
        <v>0</v>
      </c>
      <c r="M137" s="493">
        <f>'[2]2.1_RebasedTargets_Volume'!S422</f>
        <v>0</v>
      </c>
      <c r="N137" s="493">
        <f>'[2]2.1_RebasedTargets_Volume'!T422</f>
        <v>0</v>
      </c>
      <c r="O137" s="493">
        <f>'[2]2.1_RebasedTargets_Volume'!U422</f>
        <v>0</v>
      </c>
      <c r="P137" s="493">
        <f>'[2]2.1_RebasedTargets_Volume'!V422</f>
        <v>0</v>
      </c>
      <c r="Q137" s="493">
        <f>'[2]2.1_RebasedTargets_Volume'!W422</f>
        <v>0</v>
      </c>
      <c r="R137" s="494">
        <f>'[2]2.1_RebasedTargets_Volume'!X422</f>
        <v>0</v>
      </c>
      <c r="T137" s="493">
        <f>'[2]2.1_RebasedTargets_Volume'!AC422</f>
        <v>0</v>
      </c>
      <c r="U137" s="493">
        <f>'[2]2.1_RebasedTargets_Volume'!AD422</f>
        <v>0</v>
      </c>
      <c r="V137" s="493">
        <f>'[2]2.1_RebasedTargets_Volume'!AE422</f>
        <v>0</v>
      </c>
      <c r="W137" s="493">
        <f>'[2]2.1_RebasedTargets_Volume'!AF422</f>
        <v>0</v>
      </c>
      <c r="X137" s="493">
        <f>'[2]2.1_RebasedTargets_Volume'!AG422</f>
        <v>0</v>
      </c>
      <c r="Y137" s="494">
        <f>'[2]2.1_RebasedTargets_Volume'!AH422</f>
        <v>0</v>
      </c>
      <c r="AA137" s="493">
        <f>'[2]2.1_RebasedTargets_Volume'!AK422</f>
        <v>0</v>
      </c>
      <c r="AB137" s="493">
        <f>'[2]2.1_RebasedTargets_Volume'!AL422</f>
        <v>0</v>
      </c>
      <c r="AC137" s="493">
        <f>'[2]2.1_RebasedTargets_Volume'!AM422</f>
        <v>0</v>
      </c>
      <c r="AD137" s="493">
        <f>'[2]2.1_RebasedTargets_Volume'!AN422</f>
        <v>0</v>
      </c>
      <c r="AE137" s="493">
        <f>'[2]2.1_RebasedTargets_Volume'!AO422</f>
        <v>0</v>
      </c>
      <c r="AF137" s="494">
        <f>'[2]2.1_RebasedTargets_Volume'!AP422</f>
        <v>0</v>
      </c>
      <c r="AG137" s="482"/>
      <c r="AH137" s="493">
        <f>'[2]2.1_RebasedTargets_Volume'!AR422</f>
        <v>0</v>
      </c>
      <c r="AI137" s="493">
        <f>'[2]2.1_RebasedTargets_Volume'!AS422</f>
        <v>0</v>
      </c>
      <c r="AJ137" s="493">
        <f>'[2]2.1_RebasedTargets_Volume'!AT422</f>
        <v>0</v>
      </c>
      <c r="AK137" s="493">
        <f>'[2]2.1_RebasedTargets_Volume'!AU422</f>
        <v>0</v>
      </c>
      <c r="AL137" s="493">
        <f>'[2]2.1_RebasedTargets_Volume'!AV422</f>
        <v>0</v>
      </c>
      <c r="AM137" s="494">
        <f>'[2]2.1_RebasedTargets_Volume'!AW422</f>
        <v>0</v>
      </c>
      <c r="AN137" s="482"/>
      <c r="AO137" s="493">
        <f>'[2]2.1_RebasedTargets_Volume'!AY422</f>
        <v>0</v>
      </c>
      <c r="AP137" s="493">
        <f>'[2]2.1_RebasedTargets_Volume'!AZ422</f>
        <v>0</v>
      </c>
      <c r="AQ137" s="493">
        <f>'[2]2.1_RebasedTargets_Volume'!BA422</f>
        <v>0</v>
      </c>
      <c r="AR137" s="493">
        <f>'[2]2.1_RebasedTargets_Volume'!BB422</f>
        <v>0</v>
      </c>
      <c r="AS137" s="493">
        <f>'[2]2.1_RebasedTargets_Volume'!BC422</f>
        <v>0</v>
      </c>
      <c r="AT137" s="494">
        <f>'[2]2.1_RebasedTargets_Volume'!BD422</f>
        <v>0</v>
      </c>
      <c r="AU137" s="482"/>
      <c r="AV137" s="493">
        <f>'[2]2.1_RebasedTargets_Volume'!BF422</f>
        <v>0</v>
      </c>
      <c r="AW137" s="493">
        <f>'[2]2.1_RebasedTargets_Volume'!BG422</f>
        <v>0</v>
      </c>
      <c r="AX137" s="493">
        <f>'[2]2.1_RebasedTargets_Volume'!BH422</f>
        <v>0</v>
      </c>
      <c r="AY137" s="493">
        <f>'[2]2.1_RebasedTargets_Volume'!BI422</f>
        <v>0</v>
      </c>
      <c r="AZ137" s="493">
        <f>'[2]2.1_RebasedTargets_Volume'!BJ422</f>
        <v>0</v>
      </c>
      <c r="BA137" s="494">
        <f>'[2]2.1_RebasedTargets_Volume'!BK422</f>
        <v>0</v>
      </c>
      <c r="BB137" s="482"/>
      <c r="BC137" s="493">
        <f>'[2]2.1_RebasedTargets_Volume'!BM422</f>
        <v>0</v>
      </c>
      <c r="BD137" s="493">
        <f>'[2]2.1_RebasedTargets_Volume'!BN422</f>
        <v>0</v>
      </c>
      <c r="BE137" s="493">
        <f>'[2]2.1_RebasedTargets_Volume'!BO422</f>
        <v>0</v>
      </c>
      <c r="BF137" s="493">
        <f>'[2]2.1_RebasedTargets_Volume'!BP422</f>
        <v>0</v>
      </c>
      <c r="BG137" s="493">
        <f>'[2]2.1_RebasedTargets_Volume'!BQ422</f>
        <v>0</v>
      </c>
      <c r="BH137" s="494">
        <f>'[2]2.1_RebasedTargets_Volume'!BR422</f>
        <v>0</v>
      </c>
    </row>
    <row r="138" spans="1:60" ht="25.5" x14ac:dyDescent="0.35">
      <c r="A138" s="495" t="s">
        <v>20</v>
      </c>
      <c r="B138" s="476">
        <v>10</v>
      </c>
      <c r="C138" s="477" t="s">
        <v>59</v>
      </c>
      <c r="D138" s="478" t="s">
        <v>36</v>
      </c>
      <c r="E138" s="496" t="s">
        <v>31</v>
      </c>
      <c r="F138" s="480">
        <f>'[2]2.1_RebasedTargets_Volume'!I423</f>
        <v>0</v>
      </c>
      <c r="G138" s="480">
        <f>'[2]2.1_RebasedTargets_Volume'!J423</f>
        <v>0</v>
      </c>
      <c r="H138" s="480">
        <f>'[2]2.1_RebasedTargets_Volume'!K423</f>
        <v>0</v>
      </c>
      <c r="I138" s="480">
        <f>'[2]2.1_RebasedTargets_Volume'!L423</f>
        <v>0</v>
      </c>
      <c r="J138" s="480">
        <f>'[2]2.1_RebasedTargets_Volume'!M423</f>
        <v>0</v>
      </c>
      <c r="K138" s="481">
        <f>'[2]2.1_RebasedTargets_Volume'!N423</f>
        <v>0</v>
      </c>
      <c r="M138" s="480">
        <f>'[2]2.1_RebasedTargets_Volume'!S423</f>
        <v>0</v>
      </c>
      <c r="N138" s="480">
        <f>'[2]2.1_RebasedTargets_Volume'!T423</f>
        <v>0</v>
      </c>
      <c r="O138" s="480">
        <f>'[2]2.1_RebasedTargets_Volume'!U423</f>
        <v>0</v>
      </c>
      <c r="P138" s="480">
        <f>'[2]2.1_RebasedTargets_Volume'!V423</f>
        <v>0</v>
      </c>
      <c r="Q138" s="480">
        <f>'[2]2.1_RebasedTargets_Volume'!W423</f>
        <v>0</v>
      </c>
      <c r="R138" s="481">
        <f>'[2]2.1_RebasedTargets_Volume'!X423</f>
        <v>0</v>
      </c>
      <c r="T138" s="480">
        <f>'[2]2.1_RebasedTargets_Volume'!AC423</f>
        <v>0</v>
      </c>
      <c r="U138" s="480">
        <f>'[2]2.1_RebasedTargets_Volume'!AD423</f>
        <v>0</v>
      </c>
      <c r="V138" s="480">
        <f>'[2]2.1_RebasedTargets_Volume'!AE423</f>
        <v>0</v>
      </c>
      <c r="W138" s="480">
        <f>'[2]2.1_RebasedTargets_Volume'!AF423</f>
        <v>0</v>
      </c>
      <c r="X138" s="480">
        <f>'[2]2.1_RebasedTargets_Volume'!AG423</f>
        <v>0</v>
      </c>
      <c r="Y138" s="481">
        <f>'[2]2.1_RebasedTargets_Volume'!AH423</f>
        <v>0</v>
      </c>
      <c r="AA138" s="480">
        <f>'[2]2.1_RebasedTargets_Volume'!AK423</f>
        <v>0</v>
      </c>
      <c r="AB138" s="480">
        <f>'[2]2.1_RebasedTargets_Volume'!AL423</f>
        <v>0</v>
      </c>
      <c r="AC138" s="480">
        <f>'[2]2.1_RebasedTargets_Volume'!AM423</f>
        <v>0</v>
      </c>
      <c r="AD138" s="480">
        <f>'[2]2.1_RebasedTargets_Volume'!AN423</f>
        <v>0</v>
      </c>
      <c r="AE138" s="480">
        <f>'[2]2.1_RebasedTargets_Volume'!AO423</f>
        <v>0</v>
      </c>
      <c r="AF138" s="481">
        <f>'[2]2.1_RebasedTargets_Volume'!AP423</f>
        <v>0</v>
      </c>
      <c r="AG138" s="482"/>
      <c r="AH138" s="480">
        <f>'[2]2.1_RebasedTargets_Volume'!AR423</f>
        <v>0</v>
      </c>
      <c r="AI138" s="480">
        <f>'[2]2.1_RebasedTargets_Volume'!AS423</f>
        <v>0</v>
      </c>
      <c r="AJ138" s="480">
        <f>'[2]2.1_RebasedTargets_Volume'!AT423</f>
        <v>0</v>
      </c>
      <c r="AK138" s="480">
        <f>'[2]2.1_RebasedTargets_Volume'!AU423</f>
        <v>0</v>
      </c>
      <c r="AL138" s="480">
        <f>'[2]2.1_RebasedTargets_Volume'!AV423</f>
        <v>0</v>
      </c>
      <c r="AM138" s="481">
        <f>'[2]2.1_RebasedTargets_Volume'!AW423</f>
        <v>0</v>
      </c>
      <c r="AN138" s="482"/>
      <c r="AO138" s="480">
        <f>'[2]2.1_RebasedTargets_Volume'!AY423</f>
        <v>0</v>
      </c>
      <c r="AP138" s="480">
        <f>'[2]2.1_RebasedTargets_Volume'!AZ423</f>
        <v>0</v>
      </c>
      <c r="AQ138" s="480">
        <f>'[2]2.1_RebasedTargets_Volume'!BA423</f>
        <v>0</v>
      </c>
      <c r="AR138" s="480">
        <f>'[2]2.1_RebasedTargets_Volume'!BB423</f>
        <v>0</v>
      </c>
      <c r="AS138" s="480">
        <f>'[2]2.1_RebasedTargets_Volume'!BC423</f>
        <v>0</v>
      </c>
      <c r="AT138" s="481">
        <f>'[2]2.1_RebasedTargets_Volume'!BD423</f>
        <v>0</v>
      </c>
      <c r="AU138" s="482"/>
      <c r="AV138" s="480">
        <f>'[2]2.1_RebasedTargets_Volume'!BF423</f>
        <v>0</v>
      </c>
      <c r="AW138" s="480">
        <f>'[2]2.1_RebasedTargets_Volume'!BG423</f>
        <v>0</v>
      </c>
      <c r="AX138" s="480">
        <f>'[2]2.1_RebasedTargets_Volume'!BH423</f>
        <v>0</v>
      </c>
      <c r="AY138" s="480">
        <f>'[2]2.1_RebasedTargets_Volume'!BI423</f>
        <v>0</v>
      </c>
      <c r="AZ138" s="480">
        <f>'[2]2.1_RebasedTargets_Volume'!BJ423</f>
        <v>0</v>
      </c>
      <c r="BA138" s="481">
        <f>'[2]2.1_RebasedTargets_Volume'!BK423</f>
        <v>0</v>
      </c>
      <c r="BB138" s="482"/>
      <c r="BC138" s="480">
        <f>'[2]2.1_RebasedTargets_Volume'!BM423</f>
        <v>0</v>
      </c>
      <c r="BD138" s="480">
        <f>'[2]2.1_RebasedTargets_Volume'!BN423</f>
        <v>0</v>
      </c>
      <c r="BE138" s="480">
        <f>'[2]2.1_RebasedTargets_Volume'!BO423</f>
        <v>0</v>
      </c>
      <c r="BF138" s="480">
        <f>'[2]2.1_RebasedTargets_Volume'!BP423</f>
        <v>0</v>
      </c>
      <c r="BG138" s="480">
        <f>'[2]2.1_RebasedTargets_Volume'!BQ423</f>
        <v>0</v>
      </c>
      <c r="BH138" s="481">
        <f>'[2]2.1_RebasedTargets_Volume'!BR423</f>
        <v>0</v>
      </c>
    </row>
    <row r="139" spans="1:60" ht="13.15" x14ac:dyDescent="0.35">
      <c r="A139" s="483"/>
      <c r="B139" s="484"/>
      <c r="C139" s="485"/>
      <c r="D139" s="486"/>
      <c r="E139" s="479" t="s">
        <v>32</v>
      </c>
      <c r="F139" s="487">
        <f>'[2]2.1_RebasedTargets_Volume'!I424</f>
        <v>0</v>
      </c>
      <c r="G139" s="487">
        <f>'[2]2.1_RebasedTargets_Volume'!J424</f>
        <v>0</v>
      </c>
      <c r="H139" s="487">
        <f>'[2]2.1_RebasedTargets_Volume'!K424</f>
        <v>0</v>
      </c>
      <c r="I139" s="487">
        <f>'[2]2.1_RebasedTargets_Volume'!L424</f>
        <v>0</v>
      </c>
      <c r="J139" s="487">
        <f>'[2]2.1_RebasedTargets_Volume'!M424</f>
        <v>0</v>
      </c>
      <c r="K139" s="488">
        <f>'[2]2.1_RebasedTargets_Volume'!N424</f>
        <v>0</v>
      </c>
      <c r="M139" s="487">
        <f>'[2]2.1_RebasedTargets_Volume'!S424</f>
        <v>0</v>
      </c>
      <c r="N139" s="487">
        <f>'[2]2.1_RebasedTargets_Volume'!T424</f>
        <v>0</v>
      </c>
      <c r="O139" s="487">
        <f>'[2]2.1_RebasedTargets_Volume'!U424</f>
        <v>0</v>
      </c>
      <c r="P139" s="487">
        <f>'[2]2.1_RebasedTargets_Volume'!V424</f>
        <v>0</v>
      </c>
      <c r="Q139" s="487">
        <f>'[2]2.1_RebasedTargets_Volume'!W424</f>
        <v>0</v>
      </c>
      <c r="R139" s="488">
        <f>'[2]2.1_RebasedTargets_Volume'!X424</f>
        <v>0</v>
      </c>
      <c r="T139" s="487">
        <f>'[2]2.1_RebasedTargets_Volume'!AC424</f>
        <v>0</v>
      </c>
      <c r="U139" s="487">
        <f>'[2]2.1_RebasedTargets_Volume'!AD424</f>
        <v>0</v>
      </c>
      <c r="V139" s="487">
        <f>'[2]2.1_RebasedTargets_Volume'!AE424</f>
        <v>0</v>
      </c>
      <c r="W139" s="487">
        <f>'[2]2.1_RebasedTargets_Volume'!AF424</f>
        <v>0</v>
      </c>
      <c r="X139" s="487">
        <f>'[2]2.1_RebasedTargets_Volume'!AG424</f>
        <v>0</v>
      </c>
      <c r="Y139" s="488">
        <f>'[2]2.1_RebasedTargets_Volume'!AH424</f>
        <v>0</v>
      </c>
      <c r="AA139" s="487">
        <f>'[2]2.1_RebasedTargets_Volume'!AK424</f>
        <v>0</v>
      </c>
      <c r="AB139" s="487">
        <f>'[2]2.1_RebasedTargets_Volume'!AL424</f>
        <v>0</v>
      </c>
      <c r="AC139" s="487">
        <f>'[2]2.1_RebasedTargets_Volume'!AM424</f>
        <v>0</v>
      </c>
      <c r="AD139" s="487">
        <f>'[2]2.1_RebasedTargets_Volume'!AN424</f>
        <v>0</v>
      </c>
      <c r="AE139" s="487">
        <f>'[2]2.1_RebasedTargets_Volume'!AO424</f>
        <v>0</v>
      </c>
      <c r="AF139" s="488">
        <f>'[2]2.1_RebasedTargets_Volume'!AP424</f>
        <v>0</v>
      </c>
      <c r="AG139" s="482"/>
      <c r="AH139" s="487">
        <f>'[2]2.1_RebasedTargets_Volume'!AR424</f>
        <v>0</v>
      </c>
      <c r="AI139" s="487">
        <f>'[2]2.1_RebasedTargets_Volume'!AS424</f>
        <v>0</v>
      </c>
      <c r="AJ139" s="487">
        <f>'[2]2.1_RebasedTargets_Volume'!AT424</f>
        <v>0</v>
      </c>
      <c r="AK139" s="487">
        <f>'[2]2.1_RebasedTargets_Volume'!AU424</f>
        <v>0</v>
      </c>
      <c r="AL139" s="487">
        <f>'[2]2.1_RebasedTargets_Volume'!AV424</f>
        <v>0</v>
      </c>
      <c r="AM139" s="488">
        <f>'[2]2.1_RebasedTargets_Volume'!AW424</f>
        <v>0</v>
      </c>
      <c r="AN139" s="482"/>
      <c r="AO139" s="487">
        <f>'[2]2.1_RebasedTargets_Volume'!AY424</f>
        <v>0</v>
      </c>
      <c r="AP139" s="487">
        <f>'[2]2.1_RebasedTargets_Volume'!AZ424</f>
        <v>0</v>
      </c>
      <c r="AQ139" s="487">
        <f>'[2]2.1_RebasedTargets_Volume'!BA424</f>
        <v>0</v>
      </c>
      <c r="AR139" s="487">
        <f>'[2]2.1_RebasedTargets_Volume'!BB424</f>
        <v>0</v>
      </c>
      <c r="AS139" s="487">
        <f>'[2]2.1_RebasedTargets_Volume'!BC424</f>
        <v>0</v>
      </c>
      <c r="AT139" s="488">
        <f>'[2]2.1_RebasedTargets_Volume'!BD424</f>
        <v>0</v>
      </c>
      <c r="AU139" s="482"/>
      <c r="AV139" s="487">
        <f>'[2]2.1_RebasedTargets_Volume'!BF424</f>
        <v>0</v>
      </c>
      <c r="AW139" s="487">
        <f>'[2]2.1_RebasedTargets_Volume'!BG424</f>
        <v>0</v>
      </c>
      <c r="AX139" s="487">
        <f>'[2]2.1_RebasedTargets_Volume'!BH424</f>
        <v>0</v>
      </c>
      <c r="AY139" s="487">
        <f>'[2]2.1_RebasedTargets_Volume'!BI424</f>
        <v>0</v>
      </c>
      <c r="AZ139" s="487">
        <f>'[2]2.1_RebasedTargets_Volume'!BJ424</f>
        <v>0</v>
      </c>
      <c r="BA139" s="488">
        <f>'[2]2.1_RebasedTargets_Volume'!BK424</f>
        <v>0</v>
      </c>
      <c r="BB139" s="482"/>
      <c r="BC139" s="487">
        <f>'[2]2.1_RebasedTargets_Volume'!BM424</f>
        <v>0</v>
      </c>
      <c r="BD139" s="487">
        <f>'[2]2.1_RebasedTargets_Volume'!BN424</f>
        <v>0</v>
      </c>
      <c r="BE139" s="487">
        <f>'[2]2.1_RebasedTargets_Volume'!BO424</f>
        <v>0</v>
      </c>
      <c r="BF139" s="487">
        <f>'[2]2.1_RebasedTargets_Volume'!BP424</f>
        <v>0</v>
      </c>
      <c r="BG139" s="487">
        <f>'[2]2.1_RebasedTargets_Volume'!BQ424</f>
        <v>0</v>
      </c>
      <c r="BH139" s="488">
        <f>'[2]2.1_RebasedTargets_Volume'!BR424</f>
        <v>0</v>
      </c>
    </row>
    <row r="140" spans="1:60" ht="13.15" x14ac:dyDescent="0.35">
      <c r="A140" s="483"/>
      <c r="B140" s="484"/>
      <c r="C140" s="485"/>
      <c r="D140" s="486"/>
      <c r="E140" s="479" t="s">
        <v>33</v>
      </c>
      <c r="F140" s="487">
        <f>'[2]2.1_RebasedTargets_Volume'!I425</f>
        <v>0</v>
      </c>
      <c r="G140" s="487">
        <f>'[2]2.1_RebasedTargets_Volume'!J425</f>
        <v>0</v>
      </c>
      <c r="H140" s="487">
        <f>'[2]2.1_RebasedTargets_Volume'!K425</f>
        <v>0</v>
      </c>
      <c r="I140" s="487">
        <f>'[2]2.1_RebasedTargets_Volume'!L425</f>
        <v>0</v>
      </c>
      <c r="J140" s="487">
        <f>'[2]2.1_RebasedTargets_Volume'!M425</f>
        <v>0</v>
      </c>
      <c r="K140" s="488">
        <f>'[2]2.1_RebasedTargets_Volume'!N425</f>
        <v>0</v>
      </c>
      <c r="M140" s="487">
        <f>'[2]2.1_RebasedTargets_Volume'!S425</f>
        <v>0</v>
      </c>
      <c r="N140" s="487">
        <f>'[2]2.1_RebasedTargets_Volume'!T425</f>
        <v>0</v>
      </c>
      <c r="O140" s="487">
        <f>'[2]2.1_RebasedTargets_Volume'!U425</f>
        <v>0</v>
      </c>
      <c r="P140" s="487">
        <f>'[2]2.1_RebasedTargets_Volume'!V425</f>
        <v>0</v>
      </c>
      <c r="Q140" s="487">
        <f>'[2]2.1_RebasedTargets_Volume'!W425</f>
        <v>0</v>
      </c>
      <c r="R140" s="488">
        <f>'[2]2.1_RebasedTargets_Volume'!X425</f>
        <v>0</v>
      </c>
      <c r="T140" s="487">
        <f>'[2]2.1_RebasedTargets_Volume'!AC425</f>
        <v>0</v>
      </c>
      <c r="U140" s="487">
        <f>'[2]2.1_RebasedTargets_Volume'!AD425</f>
        <v>0</v>
      </c>
      <c r="V140" s="487">
        <f>'[2]2.1_RebasedTargets_Volume'!AE425</f>
        <v>0</v>
      </c>
      <c r="W140" s="487">
        <f>'[2]2.1_RebasedTargets_Volume'!AF425</f>
        <v>0</v>
      </c>
      <c r="X140" s="487">
        <f>'[2]2.1_RebasedTargets_Volume'!AG425</f>
        <v>0</v>
      </c>
      <c r="Y140" s="488">
        <f>'[2]2.1_RebasedTargets_Volume'!AH425</f>
        <v>0</v>
      </c>
      <c r="AA140" s="487">
        <f>'[2]2.1_RebasedTargets_Volume'!AK425</f>
        <v>0</v>
      </c>
      <c r="AB140" s="487">
        <f>'[2]2.1_RebasedTargets_Volume'!AL425</f>
        <v>0</v>
      </c>
      <c r="AC140" s="487">
        <f>'[2]2.1_RebasedTargets_Volume'!AM425</f>
        <v>0</v>
      </c>
      <c r="AD140" s="487">
        <f>'[2]2.1_RebasedTargets_Volume'!AN425</f>
        <v>0</v>
      </c>
      <c r="AE140" s="487">
        <f>'[2]2.1_RebasedTargets_Volume'!AO425</f>
        <v>0</v>
      </c>
      <c r="AF140" s="488">
        <f>'[2]2.1_RebasedTargets_Volume'!AP425</f>
        <v>0</v>
      </c>
      <c r="AG140" s="482"/>
      <c r="AH140" s="487">
        <f>'[2]2.1_RebasedTargets_Volume'!AR425</f>
        <v>0</v>
      </c>
      <c r="AI140" s="487">
        <f>'[2]2.1_RebasedTargets_Volume'!AS425</f>
        <v>0</v>
      </c>
      <c r="AJ140" s="487">
        <f>'[2]2.1_RebasedTargets_Volume'!AT425</f>
        <v>0</v>
      </c>
      <c r="AK140" s="487">
        <f>'[2]2.1_RebasedTargets_Volume'!AU425</f>
        <v>0</v>
      </c>
      <c r="AL140" s="487">
        <f>'[2]2.1_RebasedTargets_Volume'!AV425</f>
        <v>0</v>
      </c>
      <c r="AM140" s="488">
        <f>'[2]2.1_RebasedTargets_Volume'!AW425</f>
        <v>0</v>
      </c>
      <c r="AN140" s="482"/>
      <c r="AO140" s="487">
        <f>'[2]2.1_RebasedTargets_Volume'!AY425</f>
        <v>0</v>
      </c>
      <c r="AP140" s="487">
        <f>'[2]2.1_RebasedTargets_Volume'!AZ425</f>
        <v>0</v>
      </c>
      <c r="AQ140" s="487">
        <f>'[2]2.1_RebasedTargets_Volume'!BA425</f>
        <v>0</v>
      </c>
      <c r="AR140" s="487">
        <f>'[2]2.1_RebasedTargets_Volume'!BB425</f>
        <v>0</v>
      </c>
      <c r="AS140" s="487">
        <f>'[2]2.1_RebasedTargets_Volume'!BC425</f>
        <v>0</v>
      </c>
      <c r="AT140" s="488">
        <f>'[2]2.1_RebasedTargets_Volume'!BD425</f>
        <v>0</v>
      </c>
      <c r="AU140" s="482"/>
      <c r="AV140" s="487">
        <f>'[2]2.1_RebasedTargets_Volume'!BF425</f>
        <v>0</v>
      </c>
      <c r="AW140" s="487">
        <f>'[2]2.1_RebasedTargets_Volume'!BG425</f>
        <v>0</v>
      </c>
      <c r="AX140" s="487">
        <f>'[2]2.1_RebasedTargets_Volume'!BH425</f>
        <v>0</v>
      </c>
      <c r="AY140" s="487">
        <f>'[2]2.1_RebasedTargets_Volume'!BI425</f>
        <v>0</v>
      </c>
      <c r="AZ140" s="487">
        <f>'[2]2.1_RebasedTargets_Volume'!BJ425</f>
        <v>0</v>
      </c>
      <c r="BA140" s="488">
        <f>'[2]2.1_RebasedTargets_Volume'!BK425</f>
        <v>0</v>
      </c>
      <c r="BB140" s="482"/>
      <c r="BC140" s="487">
        <f>'[2]2.1_RebasedTargets_Volume'!BM425</f>
        <v>0</v>
      </c>
      <c r="BD140" s="487">
        <f>'[2]2.1_RebasedTargets_Volume'!BN425</f>
        <v>0</v>
      </c>
      <c r="BE140" s="487">
        <f>'[2]2.1_RebasedTargets_Volume'!BO425</f>
        <v>0</v>
      </c>
      <c r="BF140" s="487">
        <f>'[2]2.1_RebasedTargets_Volume'!BP425</f>
        <v>0</v>
      </c>
      <c r="BG140" s="487">
        <f>'[2]2.1_RebasedTargets_Volume'!BQ425</f>
        <v>0</v>
      </c>
      <c r="BH140" s="488">
        <f>'[2]2.1_RebasedTargets_Volume'!BR425</f>
        <v>0</v>
      </c>
    </row>
    <row r="141" spans="1:60" ht="13.5" thickBot="1" x14ac:dyDescent="0.4">
      <c r="A141" s="483"/>
      <c r="B141" s="489"/>
      <c r="C141" s="490"/>
      <c r="D141" s="491"/>
      <c r="E141" s="492" t="s">
        <v>34</v>
      </c>
      <c r="F141" s="493">
        <f>'[2]2.1_RebasedTargets_Volume'!I426</f>
        <v>0</v>
      </c>
      <c r="G141" s="493">
        <f>'[2]2.1_RebasedTargets_Volume'!J426</f>
        <v>0</v>
      </c>
      <c r="H141" s="493">
        <f>'[2]2.1_RebasedTargets_Volume'!K426</f>
        <v>0</v>
      </c>
      <c r="I141" s="493">
        <f>'[2]2.1_RebasedTargets_Volume'!L426</f>
        <v>0</v>
      </c>
      <c r="J141" s="493">
        <f>'[2]2.1_RebasedTargets_Volume'!M426</f>
        <v>0</v>
      </c>
      <c r="K141" s="494">
        <f>'[2]2.1_RebasedTargets_Volume'!N426</f>
        <v>0</v>
      </c>
      <c r="M141" s="493">
        <f>'[2]2.1_RebasedTargets_Volume'!S426</f>
        <v>0</v>
      </c>
      <c r="N141" s="493">
        <f>'[2]2.1_RebasedTargets_Volume'!T426</f>
        <v>0</v>
      </c>
      <c r="O141" s="493">
        <f>'[2]2.1_RebasedTargets_Volume'!U426</f>
        <v>0</v>
      </c>
      <c r="P141" s="493">
        <f>'[2]2.1_RebasedTargets_Volume'!V426</f>
        <v>0</v>
      </c>
      <c r="Q141" s="493">
        <f>'[2]2.1_RebasedTargets_Volume'!W426</f>
        <v>0</v>
      </c>
      <c r="R141" s="494">
        <f>'[2]2.1_RebasedTargets_Volume'!X426</f>
        <v>0</v>
      </c>
      <c r="T141" s="493">
        <f>'[2]2.1_RebasedTargets_Volume'!AC426</f>
        <v>0</v>
      </c>
      <c r="U141" s="493">
        <f>'[2]2.1_RebasedTargets_Volume'!AD426</f>
        <v>0</v>
      </c>
      <c r="V141" s="493">
        <f>'[2]2.1_RebasedTargets_Volume'!AE426</f>
        <v>0</v>
      </c>
      <c r="W141" s="493">
        <f>'[2]2.1_RebasedTargets_Volume'!AF426</f>
        <v>0</v>
      </c>
      <c r="X141" s="493">
        <f>'[2]2.1_RebasedTargets_Volume'!AG426</f>
        <v>0</v>
      </c>
      <c r="Y141" s="494">
        <f>'[2]2.1_RebasedTargets_Volume'!AH426</f>
        <v>0</v>
      </c>
      <c r="AA141" s="493">
        <f>'[2]2.1_RebasedTargets_Volume'!AK426</f>
        <v>0</v>
      </c>
      <c r="AB141" s="493">
        <f>'[2]2.1_RebasedTargets_Volume'!AL426</f>
        <v>0</v>
      </c>
      <c r="AC141" s="493">
        <f>'[2]2.1_RebasedTargets_Volume'!AM426</f>
        <v>0</v>
      </c>
      <c r="AD141" s="493">
        <f>'[2]2.1_RebasedTargets_Volume'!AN426</f>
        <v>0</v>
      </c>
      <c r="AE141" s="493">
        <f>'[2]2.1_RebasedTargets_Volume'!AO426</f>
        <v>0</v>
      </c>
      <c r="AF141" s="494">
        <f>'[2]2.1_RebasedTargets_Volume'!AP426</f>
        <v>0</v>
      </c>
      <c r="AG141" s="482"/>
      <c r="AH141" s="493">
        <f>'[2]2.1_RebasedTargets_Volume'!AR426</f>
        <v>0</v>
      </c>
      <c r="AI141" s="493">
        <f>'[2]2.1_RebasedTargets_Volume'!AS426</f>
        <v>0</v>
      </c>
      <c r="AJ141" s="493">
        <f>'[2]2.1_RebasedTargets_Volume'!AT426</f>
        <v>0</v>
      </c>
      <c r="AK141" s="493">
        <f>'[2]2.1_RebasedTargets_Volume'!AU426</f>
        <v>0</v>
      </c>
      <c r="AL141" s="493">
        <f>'[2]2.1_RebasedTargets_Volume'!AV426</f>
        <v>0</v>
      </c>
      <c r="AM141" s="494">
        <f>'[2]2.1_RebasedTargets_Volume'!AW426</f>
        <v>0</v>
      </c>
      <c r="AN141" s="482"/>
      <c r="AO141" s="493">
        <f>'[2]2.1_RebasedTargets_Volume'!AY426</f>
        <v>0</v>
      </c>
      <c r="AP141" s="493">
        <f>'[2]2.1_RebasedTargets_Volume'!AZ426</f>
        <v>0</v>
      </c>
      <c r="AQ141" s="493">
        <f>'[2]2.1_RebasedTargets_Volume'!BA426</f>
        <v>0</v>
      </c>
      <c r="AR141" s="493">
        <f>'[2]2.1_RebasedTargets_Volume'!BB426</f>
        <v>0</v>
      </c>
      <c r="AS141" s="493">
        <f>'[2]2.1_RebasedTargets_Volume'!BC426</f>
        <v>0</v>
      </c>
      <c r="AT141" s="494">
        <f>'[2]2.1_RebasedTargets_Volume'!BD426</f>
        <v>0</v>
      </c>
      <c r="AU141" s="482"/>
      <c r="AV141" s="493">
        <f>'[2]2.1_RebasedTargets_Volume'!BF426</f>
        <v>0</v>
      </c>
      <c r="AW141" s="493">
        <f>'[2]2.1_RebasedTargets_Volume'!BG426</f>
        <v>0</v>
      </c>
      <c r="AX141" s="493">
        <f>'[2]2.1_RebasedTargets_Volume'!BH426</f>
        <v>0</v>
      </c>
      <c r="AY141" s="493">
        <f>'[2]2.1_RebasedTargets_Volume'!BI426</f>
        <v>0</v>
      </c>
      <c r="AZ141" s="493">
        <f>'[2]2.1_RebasedTargets_Volume'!BJ426</f>
        <v>0</v>
      </c>
      <c r="BA141" s="494">
        <f>'[2]2.1_RebasedTargets_Volume'!BK426</f>
        <v>0</v>
      </c>
      <c r="BB141" s="482"/>
      <c r="BC141" s="493">
        <f>'[2]2.1_RebasedTargets_Volume'!BM426</f>
        <v>0</v>
      </c>
      <c r="BD141" s="493">
        <f>'[2]2.1_RebasedTargets_Volume'!BN426</f>
        <v>0</v>
      </c>
      <c r="BE141" s="493">
        <f>'[2]2.1_RebasedTargets_Volume'!BO426</f>
        <v>0</v>
      </c>
      <c r="BF141" s="493">
        <f>'[2]2.1_RebasedTargets_Volume'!BP426</f>
        <v>0</v>
      </c>
      <c r="BG141" s="493">
        <f>'[2]2.1_RebasedTargets_Volume'!BQ426</f>
        <v>0</v>
      </c>
      <c r="BH141" s="494">
        <f>'[2]2.1_RebasedTargets_Volume'!BR426</f>
        <v>0</v>
      </c>
    </row>
    <row r="142" spans="1:60" ht="26.25" x14ac:dyDescent="0.35">
      <c r="A142" s="495" t="s">
        <v>20</v>
      </c>
      <c r="B142" s="476">
        <v>12</v>
      </c>
      <c r="C142" s="477" t="s">
        <v>23</v>
      </c>
      <c r="D142" s="478" t="s">
        <v>36</v>
      </c>
      <c r="E142" s="496" t="s">
        <v>31</v>
      </c>
      <c r="F142" s="480">
        <f>'[2]2.1_RebasedTargets_Volume'!I427</f>
        <v>0</v>
      </c>
      <c r="G142" s="480">
        <f>'[2]2.1_RebasedTargets_Volume'!J427</f>
        <v>0</v>
      </c>
      <c r="H142" s="480">
        <f>'[2]2.1_RebasedTargets_Volume'!K427</f>
        <v>0</v>
      </c>
      <c r="I142" s="480">
        <f>'[2]2.1_RebasedTargets_Volume'!L427</f>
        <v>0</v>
      </c>
      <c r="J142" s="480">
        <f>'[2]2.1_RebasedTargets_Volume'!M427</f>
        <v>0</v>
      </c>
      <c r="K142" s="481">
        <f>'[2]2.1_RebasedTargets_Volume'!N427</f>
        <v>0</v>
      </c>
      <c r="M142" s="480">
        <f>'[2]2.1_RebasedTargets_Volume'!S427</f>
        <v>0</v>
      </c>
      <c r="N142" s="480">
        <f>'[2]2.1_RebasedTargets_Volume'!T427</f>
        <v>0</v>
      </c>
      <c r="O142" s="480">
        <f>'[2]2.1_RebasedTargets_Volume'!U427</f>
        <v>0</v>
      </c>
      <c r="P142" s="480">
        <f>'[2]2.1_RebasedTargets_Volume'!V427</f>
        <v>0</v>
      </c>
      <c r="Q142" s="480">
        <f>'[2]2.1_RebasedTargets_Volume'!W427</f>
        <v>0</v>
      </c>
      <c r="R142" s="481">
        <f>'[2]2.1_RebasedTargets_Volume'!X427</f>
        <v>0</v>
      </c>
      <c r="T142" s="480">
        <f>'[2]2.1_RebasedTargets_Volume'!AC427</f>
        <v>0</v>
      </c>
      <c r="U142" s="480">
        <f>'[2]2.1_RebasedTargets_Volume'!AD427</f>
        <v>0</v>
      </c>
      <c r="V142" s="480">
        <f>'[2]2.1_RebasedTargets_Volume'!AE427</f>
        <v>0</v>
      </c>
      <c r="W142" s="480">
        <f>'[2]2.1_RebasedTargets_Volume'!AF427</f>
        <v>0</v>
      </c>
      <c r="X142" s="480">
        <f>'[2]2.1_RebasedTargets_Volume'!AG427</f>
        <v>0</v>
      </c>
      <c r="Y142" s="481">
        <f>'[2]2.1_RebasedTargets_Volume'!AH427</f>
        <v>0</v>
      </c>
      <c r="AA142" s="480">
        <f>'[2]2.1_RebasedTargets_Volume'!AK427</f>
        <v>0</v>
      </c>
      <c r="AB142" s="480">
        <f>'[2]2.1_RebasedTargets_Volume'!AL427</f>
        <v>0</v>
      </c>
      <c r="AC142" s="480">
        <f>'[2]2.1_RebasedTargets_Volume'!AM427</f>
        <v>0</v>
      </c>
      <c r="AD142" s="480">
        <f>'[2]2.1_RebasedTargets_Volume'!AN427</f>
        <v>0</v>
      </c>
      <c r="AE142" s="480">
        <f>'[2]2.1_RebasedTargets_Volume'!AO427</f>
        <v>0</v>
      </c>
      <c r="AF142" s="481">
        <f>'[2]2.1_RebasedTargets_Volume'!AP427</f>
        <v>0</v>
      </c>
      <c r="AG142" s="482"/>
      <c r="AH142" s="480">
        <f>'[2]2.1_RebasedTargets_Volume'!AR427</f>
        <v>0</v>
      </c>
      <c r="AI142" s="480">
        <f>'[2]2.1_RebasedTargets_Volume'!AS427</f>
        <v>0</v>
      </c>
      <c r="AJ142" s="480">
        <f>'[2]2.1_RebasedTargets_Volume'!AT427</f>
        <v>0</v>
      </c>
      <c r="AK142" s="480">
        <f>'[2]2.1_RebasedTargets_Volume'!AU427</f>
        <v>0</v>
      </c>
      <c r="AL142" s="480">
        <f>'[2]2.1_RebasedTargets_Volume'!AV427</f>
        <v>0</v>
      </c>
      <c r="AM142" s="481">
        <f>'[2]2.1_RebasedTargets_Volume'!AW427</f>
        <v>0</v>
      </c>
      <c r="AN142" s="482"/>
      <c r="AO142" s="480">
        <f>'[2]2.1_RebasedTargets_Volume'!AY427</f>
        <v>0</v>
      </c>
      <c r="AP142" s="480">
        <f>'[2]2.1_RebasedTargets_Volume'!AZ427</f>
        <v>0</v>
      </c>
      <c r="AQ142" s="480">
        <f>'[2]2.1_RebasedTargets_Volume'!BA427</f>
        <v>0</v>
      </c>
      <c r="AR142" s="480">
        <f>'[2]2.1_RebasedTargets_Volume'!BB427</f>
        <v>0</v>
      </c>
      <c r="AS142" s="480">
        <f>'[2]2.1_RebasedTargets_Volume'!BC427</f>
        <v>0</v>
      </c>
      <c r="AT142" s="481">
        <f>'[2]2.1_RebasedTargets_Volume'!BD427</f>
        <v>0</v>
      </c>
      <c r="AU142" s="482"/>
      <c r="AV142" s="480">
        <f>'[2]2.1_RebasedTargets_Volume'!BF427</f>
        <v>0</v>
      </c>
      <c r="AW142" s="480">
        <f>'[2]2.1_RebasedTargets_Volume'!BG427</f>
        <v>0</v>
      </c>
      <c r="AX142" s="480">
        <f>'[2]2.1_RebasedTargets_Volume'!BH427</f>
        <v>0</v>
      </c>
      <c r="AY142" s="480">
        <f>'[2]2.1_RebasedTargets_Volume'!BI427</f>
        <v>0</v>
      </c>
      <c r="AZ142" s="480">
        <f>'[2]2.1_RebasedTargets_Volume'!BJ427</f>
        <v>0</v>
      </c>
      <c r="BA142" s="481">
        <f>'[2]2.1_RebasedTargets_Volume'!BK427</f>
        <v>0</v>
      </c>
      <c r="BB142" s="482"/>
      <c r="BC142" s="480">
        <f>'[2]2.1_RebasedTargets_Volume'!BM427</f>
        <v>0</v>
      </c>
      <c r="BD142" s="480">
        <f>'[2]2.1_RebasedTargets_Volume'!BN427</f>
        <v>0</v>
      </c>
      <c r="BE142" s="480">
        <f>'[2]2.1_RebasedTargets_Volume'!BO427</f>
        <v>0</v>
      </c>
      <c r="BF142" s="480">
        <f>'[2]2.1_RebasedTargets_Volume'!BP427</f>
        <v>0</v>
      </c>
      <c r="BG142" s="480">
        <f>'[2]2.1_RebasedTargets_Volume'!BQ427</f>
        <v>0</v>
      </c>
      <c r="BH142" s="481">
        <f>'[2]2.1_RebasedTargets_Volume'!BR427</f>
        <v>0</v>
      </c>
    </row>
    <row r="143" spans="1:60" ht="13.15" x14ac:dyDescent="0.35">
      <c r="A143" s="483"/>
      <c r="B143" s="484"/>
      <c r="C143" s="485"/>
      <c r="D143" s="486"/>
      <c r="E143" s="479" t="s">
        <v>32</v>
      </c>
      <c r="F143" s="487">
        <f>'[2]2.1_RebasedTargets_Volume'!I428</f>
        <v>0</v>
      </c>
      <c r="G143" s="487">
        <f>'[2]2.1_RebasedTargets_Volume'!J428</f>
        <v>0</v>
      </c>
      <c r="H143" s="487">
        <f>'[2]2.1_RebasedTargets_Volume'!K428</f>
        <v>0</v>
      </c>
      <c r="I143" s="487">
        <f>'[2]2.1_RebasedTargets_Volume'!L428</f>
        <v>0</v>
      </c>
      <c r="J143" s="487">
        <f>'[2]2.1_RebasedTargets_Volume'!M428</f>
        <v>0</v>
      </c>
      <c r="K143" s="488">
        <f>'[2]2.1_RebasedTargets_Volume'!N428</f>
        <v>0</v>
      </c>
      <c r="M143" s="487">
        <f>'[2]2.1_RebasedTargets_Volume'!S428</f>
        <v>0</v>
      </c>
      <c r="N143" s="487">
        <f>'[2]2.1_RebasedTargets_Volume'!T428</f>
        <v>0</v>
      </c>
      <c r="O143" s="487">
        <f>'[2]2.1_RebasedTargets_Volume'!U428</f>
        <v>0</v>
      </c>
      <c r="P143" s="487">
        <f>'[2]2.1_RebasedTargets_Volume'!V428</f>
        <v>0</v>
      </c>
      <c r="Q143" s="487">
        <f>'[2]2.1_RebasedTargets_Volume'!W428</f>
        <v>0</v>
      </c>
      <c r="R143" s="488">
        <f>'[2]2.1_RebasedTargets_Volume'!X428</f>
        <v>0</v>
      </c>
      <c r="T143" s="487">
        <f>'[2]2.1_RebasedTargets_Volume'!AC428</f>
        <v>0</v>
      </c>
      <c r="U143" s="487">
        <f>'[2]2.1_RebasedTargets_Volume'!AD428</f>
        <v>0</v>
      </c>
      <c r="V143" s="487">
        <f>'[2]2.1_RebasedTargets_Volume'!AE428</f>
        <v>0</v>
      </c>
      <c r="W143" s="487">
        <f>'[2]2.1_RebasedTargets_Volume'!AF428</f>
        <v>0</v>
      </c>
      <c r="X143" s="487">
        <f>'[2]2.1_RebasedTargets_Volume'!AG428</f>
        <v>0</v>
      </c>
      <c r="Y143" s="488">
        <f>'[2]2.1_RebasedTargets_Volume'!AH428</f>
        <v>0</v>
      </c>
      <c r="AA143" s="487">
        <f>'[2]2.1_RebasedTargets_Volume'!AK428</f>
        <v>0</v>
      </c>
      <c r="AB143" s="487">
        <f>'[2]2.1_RebasedTargets_Volume'!AL428</f>
        <v>0</v>
      </c>
      <c r="AC143" s="487">
        <f>'[2]2.1_RebasedTargets_Volume'!AM428</f>
        <v>0</v>
      </c>
      <c r="AD143" s="487">
        <f>'[2]2.1_RebasedTargets_Volume'!AN428</f>
        <v>0</v>
      </c>
      <c r="AE143" s="487">
        <f>'[2]2.1_RebasedTargets_Volume'!AO428</f>
        <v>0</v>
      </c>
      <c r="AF143" s="488">
        <f>'[2]2.1_RebasedTargets_Volume'!AP428</f>
        <v>0</v>
      </c>
      <c r="AG143" s="482"/>
      <c r="AH143" s="487">
        <f>'[2]2.1_RebasedTargets_Volume'!AR428</f>
        <v>0</v>
      </c>
      <c r="AI143" s="487">
        <f>'[2]2.1_RebasedTargets_Volume'!AS428</f>
        <v>0</v>
      </c>
      <c r="AJ143" s="487">
        <f>'[2]2.1_RebasedTargets_Volume'!AT428</f>
        <v>0</v>
      </c>
      <c r="AK143" s="487">
        <f>'[2]2.1_RebasedTargets_Volume'!AU428</f>
        <v>0</v>
      </c>
      <c r="AL143" s="487">
        <f>'[2]2.1_RebasedTargets_Volume'!AV428</f>
        <v>0</v>
      </c>
      <c r="AM143" s="488">
        <f>'[2]2.1_RebasedTargets_Volume'!AW428</f>
        <v>0</v>
      </c>
      <c r="AN143" s="482"/>
      <c r="AO143" s="487">
        <f>'[2]2.1_RebasedTargets_Volume'!AY428</f>
        <v>0</v>
      </c>
      <c r="AP143" s="487">
        <f>'[2]2.1_RebasedTargets_Volume'!AZ428</f>
        <v>0</v>
      </c>
      <c r="AQ143" s="487">
        <f>'[2]2.1_RebasedTargets_Volume'!BA428</f>
        <v>0</v>
      </c>
      <c r="AR143" s="487">
        <f>'[2]2.1_RebasedTargets_Volume'!BB428</f>
        <v>0</v>
      </c>
      <c r="AS143" s="487">
        <f>'[2]2.1_RebasedTargets_Volume'!BC428</f>
        <v>0</v>
      </c>
      <c r="AT143" s="488">
        <f>'[2]2.1_RebasedTargets_Volume'!BD428</f>
        <v>0</v>
      </c>
      <c r="AU143" s="482"/>
      <c r="AV143" s="487">
        <f>'[2]2.1_RebasedTargets_Volume'!BF428</f>
        <v>0</v>
      </c>
      <c r="AW143" s="487">
        <f>'[2]2.1_RebasedTargets_Volume'!BG428</f>
        <v>0</v>
      </c>
      <c r="AX143" s="487">
        <f>'[2]2.1_RebasedTargets_Volume'!BH428</f>
        <v>0</v>
      </c>
      <c r="AY143" s="487">
        <f>'[2]2.1_RebasedTargets_Volume'!BI428</f>
        <v>0</v>
      </c>
      <c r="AZ143" s="487">
        <f>'[2]2.1_RebasedTargets_Volume'!BJ428</f>
        <v>0</v>
      </c>
      <c r="BA143" s="488">
        <f>'[2]2.1_RebasedTargets_Volume'!BK428</f>
        <v>0</v>
      </c>
      <c r="BB143" s="482"/>
      <c r="BC143" s="487">
        <f>'[2]2.1_RebasedTargets_Volume'!BM428</f>
        <v>0</v>
      </c>
      <c r="BD143" s="487">
        <f>'[2]2.1_RebasedTargets_Volume'!BN428</f>
        <v>0</v>
      </c>
      <c r="BE143" s="487">
        <f>'[2]2.1_RebasedTargets_Volume'!BO428</f>
        <v>0</v>
      </c>
      <c r="BF143" s="487">
        <f>'[2]2.1_RebasedTargets_Volume'!BP428</f>
        <v>0</v>
      </c>
      <c r="BG143" s="487">
        <f>'[2]2.1_RebasedTargets_Volume'!BQ428</f>
        <v>0</v>
      </c>
      <c r="BH143" s="488">
        <f>'[2]2.1_RebasedTargets_Volume'!BR428</f>
        <v>0</v>
      </c>
    </row>
    <row r="144" spans="1:60" ht="13.15" x14ac:dyDescent="0.35">
      <c r="A144" s="483"/>
      <c r="B144" s="484"/>
      <c r="C144" s="485"/>
      <c r="D144" s="486"/>
      <c r="E144" s="479" t="s">
        <v>33</v>
      </c>
      <c r="F144" s="487">
        <f>'[2]2.1_RebasedTargets_Volume'!I429</f>
        <v>0</v>
      </c>
      <c r="G144" s="487">
        <f>'[2]2.1_RebasedTargets_Volume'!J429</f>
        <v>0</v>
      </c>
      <c r="H144" s="487">
        <f>'[2]2.1_RebasedTargets_Volume'!K429</f>
        <v>0</v>
      </c>
      <c r="I144" s="487">
        <f>'[2]2.1_RebasedTargets_Volume'!L429</f>
        <v>0</v>
      </c>
      <c r="J144" s="487">
        <f>'[2]2.1_RebasedTargets_Volume'!M429</f>
        <v>0</v>
      </c>
      <c r="K144" s="488">
        <f>'[2]2.1_RebasedTargets_Volume'!N429</f>
        <v>0</v>
      </c>
      <c r="M144" s="487">
        <f>'[2]2.1_RebasedTargets_Volume'!S429</f>
        <v>0</v>
      </c>
      <c r="N144" s="487">
        <f>'[2]2.1_RebasedTargets_Volume'!T429</f>
        <v>0</v>
      </c>
      <c r="O144" s="487">
        <f>'[2]2.1_RebasedTargets_Volume'!U429</f>
        <v>0</v>
      </c>
      <c r="P144" s="487">
        <f>'[2]2.1_RebasedTargets_Volume'!V429</f>
        <v>0</v>
      </c>
      <c r="Q144" s="487">
        <f>'[2]2.1_RebasedTargets_Volume'!W429</f>
        <v>0</v>
      </c>
      <c r="R144" s="488">
        <f>'[2]2.1_RebasedTargets_Volume'!X429</f>
        <v>0</v>
      </c>
      <c r="T144" s="487">
        <f>'[2]2.1_RebasedTargets_Volume'!AC429</f>
        <v>0</v>
      </c>
      <c r="U144" s="487">
        <f>'[2]2.1_RebasedTargets_Volume'!AD429</f>
        <v>0</v>
      </c>
      <c r="V144" s="487">
        <f>'[2]2.1_RebasedTargets_Volume'!AE429</f>
        <v>0</v>
      </c>
      <c r="W144" s="487">
        <f>'[2]2.1_RebasedTargets_Volume'!AF429</f>
        <v>0</v>
      </c>
      <c r="X144" s="487">
        <f>'[2]2.1_RebasedTargets_Volume'!AG429</f>
        <v>0</v>
      </c>
      <c r="Y144" s="488">
        <f>'[2]2.1_RebasedTargets_Volume'!AH429</f>
        <v>0</v>
      </c>
      <c r="AA144" s="487">
        <f>'[2]2.1_RebasedTargets_Volume'!AK429</f>
        <v>0</v>
      </c>
      <c r="AB144" s="487">
        <f>'[2]2.1_RebasedTargets_Volume'!AL429</f>
        <v>0</v>
      </c>
      <c r="AC144" s="487">
        <f>'[2]2.1_RebasedTargets_Volume'!AM429</f>
        <v>0</v>
      </c>
      <c r="AD144" s="487">
        <f>'[2]2.1_RebasedTargets_Volume'!AN429</f>
        <v>0</v>
      </c>
      <c r="AE144" s="487">
        <f>'[2]2.1_RebasedTargets_Volume'!AO429</f>
        <v>0</v>
      </c>
      <c r="AF144" s="488">
        <f>'[2]2.1_RebasedTargets_Volume'!AP429</f>
        <v>0</v>
      </c>
      <c r="AG144" s="482"/>
      <c r="AH144" s="487">
        <f>'[2]2.1_RebasedTargets_Volume'!AR429</f>
        <v>0</v>
      </c>
      <c r="AI144" s="487">
        <f>'[2]2.1_RebasedTargets_Volume'!AS429</f>
        <v>0</v>
      </c>
      <c r="AJ144" s="487">
        <f>'[2]2.1_RebasedTargets_Volume'!AT429</f>
        <v>0</v>
      </c>
      <c r="AK144" s="487">
        <f>'[2]2.1_RebasedTargets_Volume'!AU429</f>
        <v>0</v>
      </c>
      <c r="AL144" s="487">
        <f>'[2]2.1_RebasedTargets_Volume'!AV429</f>
        <v>0</v>
      </c>
      <c r="AM144" s="488">
        <f>'[2]2.1_RebasedTargets_Volume'!AW429</f>
        <v>0</v>
      </c>
      <c r="AN144" s="482"/>
      <c r="AO144" s="487">
        <f>'[2]2.1_RebasedTargets_Volume'!AY429</f>
        <v>0</v>
      </c>
      <c r="AP144" s="487">
        <f>'[2]2.1_RebasedTargets_Volume'!AZ429</f>
        <v>0</v>
      </c>
      <c r="AQ144" s="487">
        <f>'[2]2.1_RebasedTargets_Volume'!BA429</f>
        <v>0</v>
      </c>
      <c r="AR144" s="487">
        <f>'[2]2.1_RebasedTargets_Volume'!BB429</f>
        <v>0</v>
      </c>
      <c r="AS144" s="487">
        <f>'[2]2.1_RebasedTargets_Volume'!BC429</f>
        <v>0</v>
      </c>
      <c r="AT144" s="488">
        <f>'[2]2.1_RebasedTargets_Volume'!BD429</f>
        <v>0</v>
      </c>
      <c r="AU144" s="482"/>
      <c r="AV144" s="487">
        <f>'[2]2.1_RebasedTargets_Volume'!BF429</f>
        <v>0</v>
      </c>
      <c r="AW144" s="487">
        <f>'[2]2.1_RebasedTargets_Volume'!BG429</f>
        <v>0</v>
      </c>
      <c r="AX144" s="487">
        <f>'[2]2.1_RebasedTargets_Volume'!BH429</f>
        <v>0</v>
      </c>
      <c r="AY144" s="487">
        <f>'[2]2.1_RebasedTargets_Volume'!BI429</f>
        <v>0</v>
      </c>
      <c r="AZ144" s="487">
        <f>'[2]2.1_RebasedTargets_Volume'!BJ429</f>
        <v>0</v>
      </c>
      <c r="BA144" s="488">
        <f>'[2]2.1_RebasedTargets_Volume'!BK429</f>
        <v>0</v>
      </c>
      <c r="BB144" s="482"/>
      <c r="BC144" s="487">
        <f>'[2]2.1_RebasedTargets_Volume'!BM429</f>
        <v>0</v>
      </c>
      <c r="BD144" s="487">
        <f>'[2]2.1_RebasedTargets_Volume'!BN429</f>
        <v>0</v>
      </c>
      <c r="BE144" s="487">
        <f>'[2]2.1_RebasedTargets_Volume'!BO429</f>
        <v>0</v>
      </c>
      <c r="BF144" s="487">
        <f>'[2]2.1_RebasedTargets_Volume'!BP429</f>
        <v>0</v>
      </c>
      <c r="BG144" s="487">
        <f>'[2]2.1_RebasedTargets_Volume'!BQ429</f>
        <v>0</v>
      </c>
      <c r="BH144" s="488">
        <f>'[2]2.1_RebasedTargets_Volume'!BR429</f>
        <v>0</v>
      </c>
    </row>
    <row r="145" spans="1:60" ht="13.5" thickBot="1" x14ac:dyDescent="0.4">
      <c r="A145" s="483"/>
      <c r="B145" s="489"/>
      <c r="C145" s="490"/>
      <c r="D145" s="491"/>
      <c r="E145" s="492" t="s">
        <v>34</v>
      </c>
      <c r="F145" s="493">
        <f>'[2]2.1_RebasedTargets_Volume'!I430</f>
        <v>0</v>
      </c>
      <c r="G145" s="493">
        <f>'[2]2.1_RebasedTargets_Volume'!J430</f>
        <v>0</v>
      </c>
      <c r="H145" s="493">
        <f>'[2]2.1_RebasedTargets_Volume'!K430</f>
        <v>0</v>
      </c>
      <c r="I145" s="493">
        <f>'[2]2.1_RebasedTargets_Volume'!L430</f>
        <v>0</v>
      </c>
      <c r="J145" s="493">
        <f>'[2]2.1_RebasedTargets_Volume'!M430</f>
        <v>0</v>
      </c>
      <c r="K145" s="494">
        <f>'[2]2.1_RebasedTargets_Volume'!N430</f>
        <v>0</v>
      </c>
      <c r="M145" s="493">
        <f>'[2]2.1_RebasedTargets_Volume'!S430</f>
        <v>0</v>
      </c>
      <c r="N145" s="493">
        <f>'[2]2.1_RebasedTargets_Volume'!T430</f>
        <v>0</v>
      </c>
      <c r="O145" s="493">
        <f>'[2]2.1_RebasedTargets_Volume'!U430</f>
        <v>0</v>
      </c>
      <c r="P145" s="493">
        <f>'[2]2.1_RebasedTargets_Volume'!V430</f>
        <v>0</v>
      </c>
      <c r="Q145" s="493">
        <f>'[2]2.1_RebasedTargets_Volume'!W430</f>
        <v>0</v>
      </c>
      <c r="R145" s="494">
        <f>'[2]2.1_RebasedTargets_Volume'!X430</f>
        <v>0</v>
      </c>
      <c r="T145" s="493">
        <f>'[2]2.1_RebasedTargets_Volume'!AC430</f>
        <v>0</v>
      </c>
      <c r="U145" s="493">
        <f>'[2]2.1_RebasedTargets_Volume'!AD430</f>
        <v>0</v>
      </c>
      <c r="V145" s="493">
        <f>'[2]2.1_RebasedTargets_Volume'!AE430</f>
        <v>0</v>
      </c>
      <c r="W145" s="493">
        <f>'[2]2.1_RebasedTargets_Volume'!AF430</f>
        <v>0</v>
      </c>
      <c r="X145" s="493">
        <f>'[2]2.1_RebasedTargets_Volume'!AG430</f>
        <v>0</v>
      </c>
      <c r="Y145" s="494">
        <f>'[2]2.1_RebasedTargets_Volume'!AH430</f>
        <v>0</v>
      </c>
      <c r="AA145" s="493">
        <f>'[2]2.1_RebasedTargets_Volume'!AK430</f>
        <v>0</v>
      </c>
      <c r="AB145" s="493">
        <f>'[2]2.1_RebasedTargets_Volume'!AL430</f>
        <v>0</v>
      </c>
      <c r="AC145" s="493">
        <f>'[2]2.1_RebasedTargets_Volume'!AM430</f>
        <v>0</v>
      </c>
      <c r="AD145" s="493">
        <f>'[2]2.1_RebasedTargets_Volume'!AN430</f>
        <v>0</v>
      </c>
      <c r="AE145" s="493">
        <f>'[2]2.1_RebasedTargets_Volume'!AO430</f>
        <v>0</v>
      </c>
      <c r="AF145" s="494">
        <f>'[2]2.1_RebasedTargets_Volume'!AP430</f>
        <v>0</v>
      </c>
      <c r="AG145" s="482"/>
      <c r="AH145" s="493">
        <f>'[2]2.1_RebasedTargets_Volume'!AR430</f>
        <v>0</v>
      </c>
      <c r="AI145" s="493">
        <f>'[2]2.1_RebasedTargets_Volume'!AS430</f>
        <v>0</v>
      </c>
      <c r="AJ145" s="493">
        <f>'[2]2.1_RebasedTargets_Volume'!AT430</f>
        <v>0</v>
      </c>
      <c r="AK145" s="493">
        <f>'[2]2.1_RebasedTargets_Volume'!AU430</f>
        <v>0</v>
      </c>
      <c r="AL145" s="493">
        <f>'[2]2.1_RebasedTargets_Volume'!AV430</f>
        <v>0</v>
      </c>
      <c r="AM145" s="494">
        <f>'[2]2.1_RebasedTargets_Volume'!AW430</f>
        <v>0</v>
      </c>
      <c r="AN145" s="482"/>
      <c r="AO145" s="493">
        <f>'[2]2.1_RebasedTargets_Volume'!AY430</f>
        <v>0</v>
      </c>
      <c r="AP145" s="493">
        <f>'[2]2.1_RebasedTargets_Volume'!AZ430</f>
        <v>0</v>
      </c>
      <c r="AQ145" s="493">
        <f>'[2]2.1_RebasedTargets_Volume'!BA430</f>
        <v>0</v>
      </c>
      <c r="AR145" s="493">
        <f>'[2]2.1_RebasedTargets_Volume'!BB430</f>
        <v>0</v>
      </c>
      <c r="AS145" s="493">
        <f>'[2]2.1_RebasedTargets_Volume'!BC430</f>
        <v>0</v>
      </c>
      <c r="AT145" s="494">
        <f>'[2]2.1_RebasedTargets_Volume'!BD430</f>
        <v>0</v>
      </c>
      <c r="AU145" s="482"/>
      <c r="AV145" s="493">
        <f>'[2]2.1_RebasedTargets_Volume'!BF430</f>
        <v>0</v>
      </c>
      <c r="AW145" s="493">
        <f>'[2]2.1_RebasedTargets_Volume'!BG430</f>
        <v>0</v>
      </c>
      <c r="AX145" s="493">
        <f>'[2]2.1_RebasedTargets_Volume'!BH430</f>
        <v>0</v>
      </c>
      <c r="AY145" s="493">
        <f>'[2]2.1_RebasedTargets_Volume'!BI430</f>
        <v>0</v>
      </c>
      <c r="AZ145" s="493">
        <f>'[2]2.1_RebasedTargets_Volume'!BJ430</f>
        <v>0</v>
      </c>
      <c r="BA145" s="494">
        <f>'[2]2.1_RebasedTargets_Volume'!BK430</f>
        <v>0</v>
      </c>
      <c r="BB145" s="482"/>
      <c r="BC145" s="493">
        <f>'[2]2.1_RebasedTargets_Volume'!BM430</f>
        <v>0</v>
      </c>
      <c r="BD145" s="493">
        <f>'[2]2.1_RebasedTargets_Volume'!BN430</f>
        <v>0</v>
      </c>
      <c r="BE145" s="493">
        <f>'[2]2.1_RebasedTargets_Volume'!BO430</f>
        <v>0</v>
      </c>
      <c r="BF145" s="493">
        <f>'[2]2.1_RebasedTargets_Volume'!BP430</f>
        <v>0</v>
      </c>
      <c r="BG145" s="493">
        <f>'[2]2.1_RebasedTargets_Volume'!BQ430</f>
        <v>0</v>
      </c>
      <c r="BH145" s="494">
        <f>'[2]2.1_RebasedTargets_Volume'!BR430</f>
        <v>0</v>
      </c>
    </row>
    <row r="146" spans="1:60" ht="25.5" x14ac:dyDescent="0.35">
      <c r="A146" s="495" t="s">
        <v>20</v>
      </c>
      <c r="B146" s="476">
        <v>15</v>
      </c>
      <c r="C146" s="477" t="s">
        <v>60</v>
      </c>
      <c r="D146" s="478" t="s">
        <v>38</v>
      </c>
      <c r="E146" s="496" t="s">
        <v>31</v>
      </c>
      <c r="F146" s="480">
        <f>'[2]2.1_RebasedTargets_Volume'!I431</f>
        <v>10</v>
      </c>
      <c r="G146" s="480">
        <f>'[2]2.1_RebasedTargets_Volume'!J431</f>
        <v>10</v>
      </c>
      <c r="H146" s="480">
        <f>'[2]2.1_RebasedTargets_Volume'!K431</f>
        <v>0</v>
      </c>
      <c r="I146" s="480">
        <f>'[2]2.1_RebasedTargets_Volume'!L431</f>
        <v>0</v>
      </c>
      <c r="J146" s="480">
        <f>'[2]2.1_RebasedTargets_Volume'!M431</f>
        <v>0</v>
      </c>
      <c r="K146" s="481">
        <f>'[2]2.1_RebasedTargets_Volume'!N431</f>
        <v>0</v>
      </c>
      <c r="M146" s="480">
        <f>'[2]2.1_RebasedTargets_Volume'!S431</f>
        <v>4</v>
      </c>
      <c r="N146" s="480">
        <f>'[2]2.1_RebasedTargets_Volume'!T431</f>
        <v>0</v>
      </c>
      <c r="O146" s="480">
        <f>'[2]2.1_RebasedTargets_Volume'!U431</f>
        <v>0</v>
      </c>
      <c r="P146" s="480">
        <f>'[2]2.1_RebasedTargets_Volume'!V431</f>
        <v>0</v>
      </c>
      <c r="Q146" s="480">
        <f>'[2]2.1_RebasedTargets_Volume'!W431</f>
        <v>4</v>
      </c>
      <c r="R146" s="481">
        <f>'[2]2.1_RebasedTargets_Volume'!X431</f>
        <v>0</v>
      </c>
      <c r="T146" s="480">
        <f>'[2]2.1_RebasedTargets_Volume'!AC431</f>
        <v>4</v>
      </c>
      <c r="U146" s="480">
        <f>'[2]2.1_RebasedTargets_Volume'!AD431</f>
        <v>0</v>
      </c>
      <c r="V146" s="480">
        <f>'[2]2.1_RebasedTargets_Volume'!AE431</f>
        <v>0</v>
      </c>
      <c r="W146" s="480">
        <f>'[2]2.1_RebasedTargets_Volume'!AF431</f>
        <v>0</v>
      </c>
      <c r="X146" s="480">
        <f>'[2]2.1_RebasedTargets_Volume'!AG431</f>
        <v>4</v>
      </c>
      <c r="Y146" s="481">
        <f>'[2]2.1_RebasedTargets_Volume'!AH431</f>
        <v>0</v>
      </c>
      <c r="AA146" s="480">
        <f>'[2]2.1_RebasedTargets_Volume'!AK431</f>
        <v>0</v>
      </c>
      <c r="AB146" s="480">
        <f>'[2]2.1_RebasedTargets_Volume'!AL431</f>
        <v>0</v>
      </c>
      <c r="AC146" s="480">
        <f>'[2]2.1_RebasedTargets_Volume'!AM431</f>
        <v>0</v>
      </c>
      <c r="AD146" s="480">
        <f>'[2]2.1_RebasedTargets_Volume'!AN431</f>
        <v>0</v>
      </c>
      <c r="AE146" s="480">
        <f>'[2]2.1_RebasedTargets_Volume'!AO431</f>
        <v>0</v>
      </c>
      <c r="AF146" s="481">
        <f>'[2]2.1_RebasedTargets_Volume'!AP431</f>
        <v>0</v>
      </c>
      <c r="AG146" s="482"/>
      <c r="AH146" s="480">
        <f>'[2]2.1_RebasedTargets_Volume'!AR431</f>
        <v>0</v>
      </c>
      <c r="AI146" s="480">
        <f>'[2]2.1_RebasedTargets_Volume'!AS431</f>
        <v>0</v>
      </c>
      <c r="AJ146" s="480">
        <f>'[2]2.1_RebasedTargets_Volume'!AT431</f>
        <v>0</v>
      </c>
      <c r="AK146" s="480">
        <f>'[2]2.1_RebasedTargets_Volume'!AU431</f>
        <v>0</v>
      </c>
      <c r="AL146" s="480">
        <f>'[2]2.1_RebasedTargets_Volume'!AV431</f>
        <v>0</v>
      </c>
      <c r="AM146" s="481">
        <f>'[2]2.1_RebasedTargets_Volume'!AW431</f>
        <v>0</v>
      </c>
      <c r="AN146" s="482"/>
      <c r="AO146" s="480">
        <f>'[2]2.1_RebasedTargets_Volume'!AY431</f>
        <v>0</v>
      </c>
      <c r="AP146" s="480">
        <f>'[2]2.1_RebasedTargets_Volume'!AZ431</f>
        <v>0</v>
      </c>
      <c r="AQ146" s="480">
        <f>'[2]2.1_RebasedTargets_Volume'!BA431</f>
        <v>0</v>
      </c>
      <c r="AR146" s="480">
        <f>'[2]2.1_RebasedTargets_Volume'!BB431</f>
        <v>0</v>
      </c>
      <c r="AS146" s="480">
        <f>'[2]2.1_RebasedTargets_Volume'!BC431</f>
        <v>0</v>
      </c>
      <c r="AT146" s="481">
        <f>'[2]2.1_RebasedTargets_Volume'!BD431</f>
        <v>0</v>
      </c>
      <c r="AU146" s="482"/>
      <c r="AV146" s="480">
        <f>'[2]2.1_RebasedTargets_Volume'!BF431</f>
        <v>0</v>
      </c>
      <c r="AW146" s="480">
        <f>'[2]2.1_RebasedTargets_Volume'!BG431</f>
        <v>0</v>
      </c>
      <c r="AX146" s="480">
        <f>'[2]2.1_RebasedTargets_Volume'!BH431</f>
        <v>0</v>
      </c>
      <c r="AY146" s="480">
        <f>'[2]2.1_RebasedTargets_Volume'!BI431</f>
        <v>0</v>
      </c>
      <c r="AZ146" s="480">
        <f>'[2]2.1_RebasedTargets_Volume'!BJ431</f>
        <v>0</v>
      </c>
      <c r="BA146" s="481">
        <f>'[2]2.1_RebasedTargets_Volume'!BK431</f>
        <v>0</v>
      </c>
      <c r="BB146" s="482"/>
      <c r="BC146" s="480">
        <f>'[2]2.1_RebasedTargets_Volume'!BM431</f>
        <v>0</v>
      </c>
      <c r="BD146" s="480">
        <f>'[2]2.1_RebasedTargets_Volume'!BN431</f>
        <v>0</v>
      </c>
      <c r="BE146" s="480">
        <f>'[2]2.1_RebasedTargets_Volume'!BO431</f>
        <v>0</v>
      </c>
      <c r="BF146" s="480">
        <f>'[2]2.1_RebasedTargets_Volume'!BP431</f>
        <v>0</v>
      </c>
      <c r="BG146" s="480">
        <f>'[2]2.1_RebasedTargets_Volume'!BQ431</f>
        <v>0</v>
      </c>
      <c r="BH146" s="481">
        <f>'[2]2.1_RebasedTargets_Volume'!BR431</f>
        <v>0</v>
      </c>
    </row>
    <row r="147" spans="1:60" ht="13.15" x14ac:dyDescent="0.35">
      <c r="A147" s="483"/>
      <c r="B147" s="484"/>
      <c r="C147" s="485"/>
      <c r="D147" s="486"/>
      <c r="E147" s="479" t="s">
        <v>32</v>
      </c>
      <c r="F147" s="487">
        <f>'[2]2.1_RebasedTargets_Volume'!I432</f>
        <v>3</v>
      </c>
      <c r="G147" s="487">
        <f>'[2]2.1_RebasedTargets_Volume'!J432</f>
        <v>2</v>
      </c>
      <c r="H147" s="487">
        <f>'[2]2.1_RebasedTargets_Volume'!K432</f>
        <v>0</v>
      </c>
      <c r="I147" s="487">
        <f>'[2]2.1_RebasedTargets_Volume'!L432</f>
        <v>0</v>
      </c>
      <c r="J147" s="487">
        <f>'[2]2.1_RebasedTargets_Volume'!M432</f>
        <v>0</v>
      </c>
      <c r="K147" s="488">
        <f>'[2]2.1_RebasedTargets_Volume'!N432</f>
        <v>1</v>
      </c>
      <c r="M147" s="487">
        <f>'[2]2.1_RebasedTargets_Volume'!S432</f>
        <v>6</v>
      </c>
      <c r="N147" s="487">
        <f>'[2]2.1_RebasedTargets_Volume'!T432</f>
        <v>0</v>
      </c>
      <c r="O147" s="487">
        <f>'[2]2.1_RebasedTargets_Volume'!U432</f>
        <v>0</v>
      </c>
      <c r="P147" s="487">
        <f>'[2]2.1_RebasedTargets_Volume'!V432</f>
        <v>0</v>
      </c>
      <c r="Q147" s="487">
        <f>'[2]2.1_RebasedTargets_Volume'!W432</f>
        <v>0</v>
      </c>
      <c r="R147" s="488">
        <f>'[2]2.1_RebasedTargets_Volume'!X432</f>
        <v>6</v>
      </c>
      <c r="T147" s="487">
        <f>'[2]2.1_RebasedTargets_Volume'!AC432</f>
        <v>6</v>
      </c>
      <c r="U147" s="487">
        <f>'[2]2.1_RebasedTargets_Volume'!AD432</f>
        <v>0</v>
      </c>
      <c r="V147" s="487">
        <f>'[2]2.1_RebasedTargets_Volume'!AE432</f>
        <v>0</v>
      </c>
      <c r="W147" s="487">
        <f>'[2]2.1_RebasedTargets_Volume'!AF432</f>
        <v>0</v>
      </c>
      <c r="X147" s="487">
        <f>'[2]2.1_RebasedTargets_Volume'!AG432</f>
        <v>0</v>
      </c>
      <c r="Y147" s="488">
        <f>'[2]2.1_RebasedTargets_Volume'!AH432</f>
        <v>6</v>
      </c>
      <c r="AA147" s="487">
        <f>'[2]2.1_RebasedTargets_Volume'!AK432</f>
        <v>0</v>
      </c>
      <c r="AB147" s="487">
        <f>'[2]2.1_RebasedTargets_Volume'!AL432</f>
        <v>0</v>
      </c>
      <c r="AC147" s="487">
        <f>'[2]2.1_RebasedTargets_Volume'!AM432</f>
        <v>0</v>
      </c>
      <c r="AD147" s="487">
        <f>'[2]2.1_RebasedTargets_Volume'!AN432</f>
        <v>0</v>
      </c>
      <c r="AE147" s="487">
        <f>'[2]2.1_RebasedTargets_Volume'!AO432</f>
        <v>0</v>
      </c>
      <c r="AF147" s="488">
        <f>'[2]2.1_RebasedTargets_Volume'!AP432</f>
        <v>0</v>
      </c>
      <c r="AG147" s="482"/>
      <c r="AH147" s="487">
        <f>'[2]2.1_RebasedTargets_Volume'!AR432</f>
        <v>0</v>
      </c>
      <c r="AI147" s="487">
        <f>'[2]2.1_RebasedTargets_Volume'!AS432</f>
        <v>0</v>
      </c>
      <c r="AJ147" s="487">
        <f>'[2]2.1_RebasedTargets_Volume'!AT432</f>
        <v>0</v>
      </c>
      <c r="AK147" s="487">
        <f>'[2]2.1_RebasedTargets_Volume'!AU432</f>
        <v>0</v>
      </c>
      <c r="AL147" s="487">
        <f>'[2]2.1_RebasedTargets_Volume'!AV432</f>
        <v>0</v>
      </c>
      <c r="AM147" s="488">
        <f>'[2]2.1_RebasedTargets_Volume'!AW432</f>
        <v>0</v>
      </c>
      <c r="AN147" s="482"/>
      <c r="AO147" s="487">
        <f>'[2]2.1_RebasedTargets_Volume'!AY432</f>
        <v>0</v>
      </c>
      <c r="AP147" s="487">
        <f>'[2]2.1_RebasedTargets_Volume'!AZ432</f>
        <v>0</v>
      </c>
      <c r="AQ147" s="487">
        <f>'[2]2.1_RebasedTargets_Volume'!BA432</f>
        <v>0</v>
      </c>
      <c r="AR147" s="487">
        <f>'[2]2.1_RebasedTargets_Volume'!BB432</f>
        <v>0</v>
      </c>
      <c r="AS147" s="487">
        <f>'[2]2.1_RebasedTargets_Volume'!BC432</f>
        <v>0</v>
      </c>
      <c r="AT147" s="488">
        <f>'[2]2.1_RebasedTargets_Volume'!BD432</f>
        <v>0</v>
      </c>
      <c r="AU147" s="482"/>
      <c r="AV147" s="487">
        <f>'[2]2.1_RebasedTargets_Volume'!BF432</f>
        <v>0</v>
      </c>
      <c r="AW147" s="487">
        <f>'[2]2.1_RebasedTargets_Volume'!BG432</f>
        <v>0</v>
      </c>
      <c r="AX147" s="487">
        <f>'[2]2.1_RebasedTargets_Volume'!BH432</f>
        <v>0</v>
      </c>
      <c r="AY147" s="487">
        <f>'[2]2.1_RebasedTargets_Volume'!BI432</f>
        <v>0</v>
      </c>
      <c r="AZ147" s="487">
        <f>'[2]2.1_RebasedTargets_Volume'!BJ432</f>
        <v>0</v>
      </c>
      <c r="BA147" s="488">
        <f>'[2]2.1_RebasedTargets_Volume'!BK432</f>
        <v>0</v>
      </c>
      <c r="BB147" s="482"/>
      <c r="BC147" s="487">
        <f>'[2]2.1_RebasedTargets_Volume'!BM432</f>
        <v>0</v>
      </c>
      <c r="BD147" s="487">
        <f>'[2]2.1_RebasedTargets_Volume'!BN432</f>
        <v>0</v>
      </c>
      <c r="BE147" s="487">
        <f>'[2]2.1_RebasedTargets_Volume'!BO432</f>
        <v>0</v>
      </c>
      <c r="BF147" s="487">
        <f>'[2]2.1_RebasedTargets_Volume'!BP432</f>
        <v>0</v>
      </c>
      <c r="BG147" s="487">
        <f>'[2]2.1_RebasedTargets_Volume'!BQ432</f>
        <v>0</v>
      </c>
      <c r="BH147" s="488">
        <f>'[2]2.1_RebasedTargets_Volume'!BR432</f>
        <v>0</v>
      </c>
    </row>
    <row r="148" spans="1:60" ht="13.15" x14ac:dyDescent="0.35">
      <c r="A148" s="483"/>
      <c r="B148" s="484"/>
      <c r="C148" s="485"/>
      <c r="D148" s="486"/>
      <c r="E148" s="479" t="s">
        <v>33</v>
      </c>
      <c r="F148" s="487">
        <f>'[2]2.1_RebasedTargets_Volume'!I433</f>
        <v>2</v>
      </c>
      <c r="G148" s="487">
        <f>'[2]2.1_RebasedTargets_Volume'!J433</f>
        <v>0</v>
      </c>
      <c r="H148" s="487">
        <f>'[2]2.1_RebasedTargets_Volume'!K433</f>
        <v>1</v>
      </c>
      <c r="I148" s="487">
        <f>'[2]2.1_RebasedTargets_Volume'!L433</f>
        <v>0</v>
      </c>
      <c r="J148" s="487">
        <f>'[2]2.1_RebasedTargets_Volume'!M433</f>
        <v>0</v>
      </c>
      <c r="K148" s="488">
        <f>'[2]2.1_RebasedTargets_Volume'!N433</f>
        <v>1</v>
      </c>
      <c r="M148" s="487">
        <f>'[2]2.1_RebasedTargets_Volume'!S433</f>
        <v>2</v>
      </c>
      <c r="N148" s="487">
        <f>'[2]2.1_RebasedTargets_Volume'!T433</f>
        <v>0</v>
      </c>
      <c r="O148" s="487">
        <f>'[2]2.1_RebasedTargets_Volume'!U433</f>
        <v>0</v>
      </c>
      <c r="P148" s="487">
        <f>'[2]2.1_RebasedTargets_Volume'!V433</f>
        <v>0</v>
      </c>
      <c r="Q148" s="487">
        <f>'[2]2.1_RebasedTargets_Volume'!W433</f>
        <v>0</v>
      </c>
      <c r="R148" s="488">
        <f>'[2]2.1_RebasedTargets_Volume'!X433</f>
        <v>2</v>
      </c>
      <c r="T148" s="487">
        <f>'[2]2.1_RebasedTargets_Volume'!AC433</f>
        <v>2</v>
      </c>
      <c r="U148" s="487">
        <f>'[2]2.1_RebasedTargets_Volume'!AD433</f>
        <v>0</v>
      </c>
      <c r="V148" s="487">
        <f>'[2]2.1_RebasedTargets_Volume'!AE433</f>
        <v>0</v>
      </c>
      <c r="W148" s="487">
        <f>'[2]2.1_RebasedTargets_Volume'!AF433</f>
        <v>0</v>
      </c>
      <c r="X148" s="487">
        <f>'[2]2.1_RebasedTargets_Volume'!AG433</f>
        <v>0</v>
      </c>
      <c r="Y148" s="488">
        <f>'[2]2.1_RebasedTargets_Volume'!AH433</f>
        <v>2</v>
      </c>
      <c r="AA148" s="487">
        <f>'[2]2.1_RebasedTargets_Volume'!AK433</f>
        <v>0</v>
      </c>
      <c r="AB148" s="487">
        <f>'[2]2.1_RebasedTargets_Volume'!AL433</f>
        <v>0</v>
      </c>
      <c r="AC148" s="487">
        <f>'[2]2.1_RebasedTargets_Volume'!AM433</f>
        <v>0</v>
      </c>
      <c r="AD148" s="487">
        <f>'[2]2.1_RebasedTargets_Volume'!AN433</f>
        <v>0</v>
      </c>
      <c r="AE148" s="487">
        <f>'[2]2.1_RebasedTargets_Volume'!AO433</f>
        <v>0</v>
      </c>
      <c r="AF148" s="488">
        <f>'[2]2.1_RebasedTargets_Volume'!AP433</f>
        <v>0</v>
      </c>
      <c r="AG148" s="482"/>
      <c r="AH148" s="487">
        <f>'[2]2.1_RebasedTargets_Volume'!AR433</f>
        <v>0</v>
      </c>
      <c r="AI148" s="487">
        <f>'[2]2.1_RebasedTargets_Volume'!AS433</f>
        <v>0</v>
      </c>
      <c r="AJ148" s="487">
        <f>'[2]2.1_RebasedTargets_Volume'!AT433</f>
        <v>0</v>
      </c>
      <c r="AK148" s="487">
        <f>'[2]2.1_RebasedTargets_Volume'!AU433</f>
        <v>0</v>
      </c>
      <c r="AL148" s="487">
        <f>'[2]2.1_RebasedTargets_Volume'!AV433</f>
        <v>0</v>
      </c>
      <c r="AM148" s="488">
        <f>'[2]2.1_RebasedTargets_Volume'!AW433</f>
        <v>0</v>
      </c>
      <c r="AN148" s="482"/>
      <c r="AO148" s="487">
        <f>'[2]2.1_RebasedTargets_Volume'!AY433</f>
        <v>0</v>
      </c>
      <c r="AP148" s="487">
        <f>'[2]2.1_RebasedTargets_Volume'!AZ433</f>
        <v>0</v>
      </c>
      <c r="AQ148" s="487">
        <f>'[2]2.1_RebasedTargets_Volume'!BA433</f>
        <v>0</v>
      </c>
      <c r="AR148" s="487">
        <f>'[2]2.1_RebasedTargets_Volume'!BB433</f>
        <v>0</v>
      </c>
      <c r="AS148" s="487">
        <f>'[2]2.1_RebasedTargets_Volume'!BC433</f>
        <v>0</v>
      </c>
      <c r="AT148" s="488">
        <f>'[2]2.1_RebasedTargets_Volume'!BD433</f>
        <v>0</v>
      </c>
      <c r="AU148" s="482"/>
      <c r="AV148" s="487">
        <f>'[2]2.1_RebasedTargets_Volume'!BF433</f>
        <v>0</v>
      </c>
      <c r="AW148" s="487">
        <f>'[2]2.1_RebasedTargets_Volume'!BG433</f>
        <v>0</v>
      </c>
      <c r="AX148" s="487">
        <f>'[2]2.1_RebasedTargets_Volume'!BH433</f>
        <v>0</v>
      </c>
      <c r="AY148" s="487">
        <f>'[2]2.1_RebasedTargets_Volume'!BI433</f>
        <v>0</v>
      </c>
      <c r="AZ148" s="487">
        <f>'[2]2.1_RebasedTargets_Volume'!BJ433</f>
        <v>0</v>
      </c>
      <c r="BA148" s="488">
        <f>'[2]2.1_RebasedTargets_Volume'!BK433</f>
        <v>0</v>
      </c>
      <c r="BB148" s="482"/>
      <c r="BC148" s="487">
        <f>'[2]2.1_RebasedTargets_Volume'!BM433</f>
        <v>0</v>
      </c>
      <c r="BD148" s="487">
        <f>'[2]2.1_RebasedTargets_Volume'!BN433</f>
        <v>0</v>
      </c>
      <c r="BE148" s="487">
        <f>'[2]2.1_RebasedTargets_Volume'!BO433</f>
        <v>0</v>
      </c>
      <c r="BF148" s="487">
        <f>'[2]2.1_RebasedTargets_Volume'!BP433</f>
        <v>0</v>
      </c>
      <c r="BG148" s="487">
        <f>'[2]2.1_RebasedTargets_Volume'!BQ433</f>
        <v>0</v>
      </c>
      <c r="BH148" s="488">
        <f>'[2]2.1_RebasedTargets_Volume'!BR433</f>
        <v>0</v>
      </c>
    </row>
    <row r="149" spans="1:60" ht="13.5" thickBot="1" x14ac:dyDescent="0.4">
      <c r="A149" s="483"/>
      <c r="B149" s="489"/>
      <c r="C149" s="490"/>
      <c r="D149" s="491"/>
      <c r="E149" s="492" t="s">
        <v>34</v>
      </c>
      <c r="F149" s="493">
        <f>'[2]2.1_RebasedTargets_Volume'!I434</f>
        <v>11</v>
      </c>
      <c r="G149" s="493">
        <f>'[2]2.1_RebasedTargets_Volume'!J434</f>
        <v>0</v>
      </c>
      <c r="H149" s="493">
        <f>'[2]2.1_RebasedTargets_Volume'!K434</f>
        <v>1</v>
      </c>
      <c r="I149" s="493">
        <f>'[2]2.1_RebasedTargets_Volume'!L434</f>
        <v>4</v>
      </c>
      <c r="J149" s="493">
        <f>'[2]2.1_RebasedTargets_Volume'!M434</f>
        <v>1</v>
      </c>
      <c r="K149" s="494">
        <f>'[2]2.1_RebasedTargets_Volume'!N434</f>
        <v>5</v>
      </c>
      <c r="M149" s="493">
        <f>'[2]2.1_RebasedTargets_Volume'!S434</f>
        <v>14</v>
      </c>
      <c r="N149" s="493">
        <f>'[2]2.1_RebasedTargets_Volume'!T434</f>
        <v>8</v>
      </c>
      <c r="O149" s="493">
        <f>'[2]2.1_RebasedTargets_Volume'!U434</f>
        <v>1</v>
      </c>
      <c r="P149" s="493">
        <f>'[2]2.1_RebasedTargets_Volume'!V434</f>
        <v>0</v>
      </c>
      <c r="Q149" s="493">
        <f>'[2]2.1_RebasedTargets_Volume'!W434</f>
        <v>1</v>
      </c>
      <c r="R149" s="494">
        <f>'[2]2.1_RebasedTargets_Volume'!X434</f>
        <v>4</v>
      </c>
      <c r="T149" s="493">
        <f>'[2]2.1_RebasedTargets_Volume'!AC434</f>
        <v>14</v>
      </c>
      <c r="U149" s="493">
        <f>'[2]2.1_RebasedTargets_Volume'!AD434</f>
        <v>0</v>
      </c>
      <c r="V149" s="493">
        <f>'[2]2.1_RebasedTargets_Volume'!AE434</f>
        <v>0</v>
      </c>
      <c r="W149" s="493">
        <f>'[2]2.1_RebasedTargets_Volume'!AF434</f>
        <v>0</v>
      </c>
      <c r="X149" s="493">
        <f>'[2]2.1_RebasedTargets_Volume'!AG434</f>
        <v>0</v>
      </c>
      <c r="Y149" s="494">
        <f>'[2]2.1_RebasedTargets_Volume'!AH434</f>
        <v>14</v>
      </c>
      <c r="AA149" s="493">
        <f>'[2]2.1_RebasedTargets_Volume'!AK434</f>
        <v>10</v>
      </c>
      <c r="AB149" s="493">
        <f>'[2]2.1_RebasedTargets_Volume'!AL434</f>
        <v>0</v>
      </c>
      <c r="AC149" s="493">
        <f>'[2]2.1_RebasedTargets_Volume'!AM434</f>
        <v>0</v>
      </c>
      <c r="AD149" s="493">
        <f>'[2]2.1_RebasedTargets_Volume'!AN434</f>
        <v>0</v>
      </c>
      <c r="AE149" s="493">
        <f>'[2]2.1_RebasedTargets_Volume'!AO434</f>
        <v>0</v>
      </c>
      <c r="AF149" s="494">
        <f>'[2]2.1_RebasedTargets_Volume'!AP434</f>
        <v>-10</v>
      </c>
      <c r="AG149" s="482"/>
      <c r="AH149" s="493">
        <f>'[2]2.1_RebasedTargets_Volume'!AR434</f>
        <v>10</v>
      </c>
      <c r="AI149" s="493">
        <f>'[2]2.1_RebasedTargets_Volume'!AS434</f>
        <v>0</v>
      </c>
      <c r="AJ149" s="493">
        <f>'[2]2.1_RebasedTargets_Volume'!AT434</f>
        <v>0</v>
      </c>
      <c r="AK149" s="493">
        <f>'[2]2.1_RebasedTargets_Volume'!AU434</f>
        <v>0</v>
      </c>
      <c r="AL149" s="493">
        <f>'[2]2.1_RebasedTargets_Volume'!AV434</f>
        <v>0</v>
      </c>
      <c r="AM149" s="494">
        <f>'[2]2.1_RebasedTargets_Volume'!AW434</f>
        <v>-10</v>
      </c>
      <c r="AN149" s="482"/>
      <c r="AO149" s="493">
        <f>'[2]2.1_RebasedTargets_Volume'!AY434</f>
        <v>0</v>
      </c>
      <c r="AP149" s="493">
        <f>'[2]2.1_RebasedTargets_Volume'!AZ434</f>
        <v>0</v>
      </c>
      <c r="AQ149" s="493">
        <f>'[2]2.1_RebasedTargets_Volume'!BA434</f>
        <v>0</v>
      </c>
      <c r="AR149" s="493">
        <f>'[2]2.1_RebasedTargets_Volume'!BB434</f>
        <v>0</v>
      </c>
      <c r="AS149" s="493">
        <f>'[2]2.1_RebasedTargets_Volume'!BC434</f>
        <v>0</v>
      </c>
      <c r="AT149" s="494">
        <f>'[2]2.1_RebasedTargets_Volume'!BD434</f>
        <v>0</v>
      </c>
      <c r="AU149" s="482"/>
      <c r="AV149" s="493">
        <f>'[2]2.1_RebasedTargets_Volume'!BF434</f>
        <v>0</v>
      </c>
      <c r="AW149" s="493">
        <f>'[2]2.1_RebasedTargets_Volume'!BG434</f>
        <v>0</v>
      </c>
      <c r="AX149" s="493">
        <f>'[2]2.1_RebasedTargets_Volume'!BH434</f>
        <v>0</v>
      </c>
      <c r="AY149" s="493">
        <f>'[2]2.1_RebasedTargets_Volume'!BI434</f>
        <v>0</v>
      </c>
      <c r="AZ149" s="493">
        <f>'[2]2.1_RebasedTargets_Volume'!BJ434</f>
        <v>0</v>
      </c>
      <c r="BA149" s="494">
        <f>'[2]2.1_RebasedTargets_Volume'!BK434</f>
        <v>0</v>
      </c>
      <c r="BB149" s="482"/>
      <c r="BC149" s="493">
        <f>'[2]2.1_RebasedTargets_Volume'!BM434</f>
        <v>0</v>
      </c>
      <c r="BD149" s="493">
        <f>'[2]2.1_RebasedTargets_Volume'!BN434</f>
        <v>0</v>
      </c>
      <c r="BE149" s="493">
        <f>'[2]2.1_RebasedTargets_Volume'!BO434</f>
        <v>0</v>
      </c>
      <c r="BF149" s="493">
        <f>'[2]2.1_RebasedTargets_Volume'!BP434</f>
        <v>0</v>
      </c>
      <c r="BG149" s="493">
        <f>'[2]2.1_RebasedTargets_Volume'!BQ434</f>
        <v>0</v>
      </c>
      <c r="BH149" s="494">
        <f>'[2]2.1_RebasedTargets_Volume'!BR434</f>
        <v>0</v>
      </c>
    </row>
    <row r="150" spans="1:60" ht="25.5" x14ac:dyDescent="0.35">
      <c r="A150" s="495" t="s">
        <v>20</v>
      </c>
      <c r="B150" s="476">
        <v>20</v>
      </c>
      <c r="C150" s="477" t="s">
        <v>74</v>
      </c>
      <c r="D150" s="478" t="s">
        <v>38</v>
      </c>
      <c r="E150" s="496" t="s">
        <v>31</v>
      </c>
      <c r="F150" s="480">
        <f>'[2]2.1_RebasedTargets_Volume'!I435</f>
        <v>31</v>
      </c>
      <c r="G150" s="480">
        <f>'[2]2.1_RebasedTargets_Volume'!J435</f>
        <v>5</v>
      </c>
      <c r="H150" s="480">
        <f>'[2]2.1_RebasedTargets_Volume'!K435</f>
        <v>9</v>
      </c>
      <c r="I150" s="480">
        <f>'[2]2.1_RebasedTargets_Volume'!L435</f>
        <v>5</v>
      </c>
      <c r="J150" s="480">
        <f>'[2]2.1_RebasedTargets_Volume'!M435</f>
        <v>4</v>
      </c>
      <c r="K150" s="481">
        <f>'[2]2.1_RebasedTargets_Volume'!N435</f>
        <v>8</v>
      </c>
      <c r="M150" s="480">
        <f>'[2]2.1_RebasedTargets_Volume'!S435</f>
        <v>41</v>
      </c>
      <c r="N150" s="480">
        <f>'[2]2.1_RebasedTargets_Volume'!T435</f>
        <v>0</v>
      </c>
      <c r="O150" s="480">
        <f>'[2]2.1_RebasedTargets_Volume'!U435</f>
        <v>6</v>
      </c>
      <c r="P150" s="480">
        <f>'[2]2.1_RebasedTargets_Volume'!V435</f>
        <v>8</v>
      </c>
      <c r="Q150" s="480">
        <f>'[2]2.1_RebasedTargets_Volume'!W435</f>
        <v>0</v>
      </c>
      <c r="R150" s="481">
        <f>'[2]2.1_RebasedTargets_Volume'!X435</f>
        <v>27</v>
      </c>
      <c r="T150" s="480">
        <f>'[2]2.1_RebasedTargets_Volume'!AC435</f>
        <v>41</v>
      </c>
      <c r="U150" s="480">
        <f>'[2]2.1_RebasedTargets_Volume'!AD435</f>
        <v>0</v>
      </c>
      <c r="V150" s="480">
        <f>'[2]2.1_RebasedTargets_Volume'!AE435</f>
        <v>0</v>
      </c>
      <c r="W150" s="480">
        <f>'[2]2.1_RebasedTargets_Volume'!AF435</f>
        <v>5</v>
      </c>
      <c r="X150" s="480">
        <f>'[2]2.1_RebasedTargets_Volume'!AG435</f>
        <v>0</v>
      </c>
      <c r="Y150" s="481">
        <f>'[2]2.1_RebasedTargets_Volume'!AH435</f>
        <v>36</v>
      </c>
      <c r="AA150" s="480">
        <f>'[2]2.1_RebasedTargets_Volume'!AK435</f>
        <v>9</v>
      </c>
      <c r="AB150" s="480">
        <f>'[2]2.1_RebasedTargets_Volume'!AL435</f>
        <v>0</v>
      </c>
      <c r="AC150" s="480">
        <f>'[2]2.1_RebasedTargets_Volume'!AM435</f>
        <v>0</v>
      </c>
      <c r="AD150" s="480">
        <f>'[2]2.1_RebasedTargets_Volume'!AN435</f>
        <v>0</v>
      </c>
      <c r="AE150" s="480">
        <f>'[2]2.1_RebasedTargets_Volume'!AO435</f>
        <v>0</v>
      </c>
      <c r="AF150" s="481">
        <f>'[2]2.1_RebasedTargets_Volume'!AP435</f>
        <v>-9</v>
      </c>
      <c r="AG150" s="482"/>
      <c r="AH150" s="480">
        <f>'[2]2.1_RebasedTargets_Volume'!AR435</f>
        <v>9</v>
      </c>
      <c r="AI150" s="480">
        <f>'[2]2.1_RebasedTargets_Volume'!AS435</f>
        <v>0</v>
      </c>
      <c r="AJ150" s="480">
        <f>'[2]2.1_RebasedTargets_Volume'!AT435</f>
        <v>0</v>
      </c>
      <c r="AK150" s="480">
        <f>'[2]2.1_RebasedTargets_Volume'!AU435</f>
        <v>0</v>
      </c>
      <c r="AL150" s="480">
        <f>'[2]2.1_RebasedTargets_Volume'!AV435</f>
        <v>0</v>
      </c>
      <c r="AM150" s="481">
        <f>'[2]2.1_RebasedTargets_Volume'!AW435</f>
        <v>-9</v>
      </c>
      <c r="AN150" s="482"/>
      <c r="AO150" s="480">
        <f>'[2]2.1_RebasedTargets_Volume'!AY435</f>
        <v>0</v>
      </c>
      <c r="AP150" s="480">
        <f>'[2]2.1_RebasedTargets_Volume'!AZ435</f>
        <v>0</v>
      </c>
      <c r="AQ150" s="480">
        <f>'[2]2.1_RebasedTargets_Volume'!BA435</f>
        <v>0</v>
      </c>
      <c r="AR150" s="480">
        <f>'[2]2.1_RebasedTargets_Volume'!BB435</f>
        <v>0</v>
      </c>
      <c r="AS150" s="480">
        <f>'[2]2.1_RebasedTargets_Volume'!BC435</f>
        <v>0</v>
      </c>
      <c r="AT150" s="481">
        <f>'[2]2.1_RebasedTargets_Volume'!BD435</f>
        <v>0</v>
      </c>
      <c r="AU150" s="482"/>
      <c r="AV150" s="480">
        <f>'[2]2.1_RebasedTargets_Volume'!BF435</f>
        <v>0</v>
      </c>
      <c r="AW150" s="480">
        <f>'[2]2.1_RebasedTargets_Volume'!BG435</f>
        <v>0</v>
      </c>
      <c r="AX150" s="480">
        <f>'[2]2.1_RebasedTargets_Volume'!BH435</f>
        <v>0</v>
      </c>
      <c r="AY150" s="480">
        <f>'[2]2.1_RebasedTargets_Volume'!BI435</f>
        <v>0</v>
      </c>
      <c r="AZ150" s="480">
        <f>'[2]2.1_RebasedTargets_Volume'!BJ435</f>
        <v>0</v>
      </c>
      <c r="BA150" s="481">
        <f>'[2]2.1_RebasedTargets_Volume'!BK435</f>
        <v>0</v>
      </c>
      <c r="BB150" s="482"/>
      <c r="BC150" s="480">
        <f>'[2]2.1_RebasedTargets_Volume'!BM435</f>
        <v>0</v>
      </c>
      <c r="BD150" s="480">
        <f>'[2]2.1_RebasedTargets_Volume'!BN435</f>
        <v>0</v>
      </c>
      <c r="BE150" s="480">
        <f>'[2]2.1_RebasedTargets_Volume'!BO435</f>
        <v>0</v>
      </c>
      <c r="BF150" s="480">
        <f>'[2]2.1_RebasedTargets_Volume'!BP435</f>
        <v>0</v>
      </c>
      <c r="BG150" s="480">
        <f>'[2]2.1_RebasedTargets_Volume'!BQ435</f>
        <v>0</v>
      </c>
      <c r="BH150" s="481">
        <f>'[2]2.1_RebasedTargets_Volume'!BR435</f>
        <v>0</v>
      </c>
    </row>
    <row r="151" spans="1:60" ht="13.15" x14ac:dyDescent="0.35">
      <c r="A151" s="483"/>
      <c r="B151" s="484"/>
      <c r="C151" s="485"/>
      <c r="D151" s="486"/>
      <c r="E151" s="479" t="s">
        <v>32</v>
      </c>
      <c r="F151" s="487">
        <f>'[2]2.1_RebasedTargets_Volume'!I436</f>
        <v>28</v>
      </c>
      <c r="G151" s="487">
        <f>'[2]2.1_RebasedTargets_Volume'!J436</f>
        <v>7</v>
      </c>
      <c r="H151" s="487">
        <f>'[2]2.1_RebasedTargets_Volume'!K436</f>
        <v>4</v>
      </c>
      <c r="I151" s="487">
        <f>'[2]2.1_RebasedTargets_Volume'!L436</f>
        <v>4</v>
      </c>
      <c r="J151" s="487">
        <f>'[2]2.1_RebasedTargets_Volume'!M436</f>
        <v>6</v>
      </c>
      <c r="K151" s="488">
        <f>'[2]2.1_RebasedTargets_Volume'!N436</f>
        <v>7</v>
      </c>
      <c r="M151" s="487">
        <f>'[2]2.1_RebasedTargets_Volume'!S436</f>
        <v>18</v>
      </c>
      <c r="N151" s="487">
        <f>'[2]2.1_RebasedTargets_Volume'!T436</f>
        <v>0</v>
      </c>
      <c r="O151" s="487">
        <f>'[2]2.1_RebasedTargets_Volume'!U436</f>
        <v>1</v>
      </c>
      <c r="P151" s="487">
        <f>'[2]2.1_RebasedTargets_Volume'!V436</f>
        <v>5</v>
      </c>
      <c r="Q151" s="487">
        <f>'[2]2.1_RebasedTargets_Volume'!W436</f>
        <v>0</v>
      </c>
      <c r="R151" s="488">
        <f>'[2]2.1_RebasedTargets_Volume'!X436</f>
        <v>12</v>
      </c>
      <c r="T151" s="487">
        <f>'[2]2.1_RebasedTargets_Volume'!AC436</f>
        <v>18</v>
      </c>
      <c r="U151" s="487">
        <f>'[2]2.1_RebasedTargets_Volume'!AD436</f>
        <v>0</v>
      </c>
      <c r="V151" s="487">
        <f>'[2]2.1_RebasedTargets_Volume'!AE436</f>
        <v>0</v>
      </c>
      <c r="W151" s="487">
        <f>'[2]2.1_RebasedTargets_Volume'!AF436</f>
        <v>3</v>
      </c>
      <c r="X151" s="487">
        <f>'[2]2.1_RebasedTargets_Volume'!AG436</f>
        <v>0</v>
      </c>
      <c r="Y151" s="488">
        <f>'[2]2.1_RebasedTargets_Volume'!AH436</f>
        <v>15</v>
      </c>
      <c r="AA151" s="487">
        <f>'[2]2.1_RebasedTargets_Volume'!AK436</f>
        <v>3</v>
      </c>
      <c r="AB151" s="487">
        <f>'[2]2.1_RebasedTargets_Volume'!AL436</f>
        <v>0</v>
      </c>
      <c r="AC151" s="487">
        <f>'[2]2.1_RebasedTargets_Volume'!AM436</f>
        <v>0</v>
      </c>
      <c r="AD151" s="487">
        <f>'[2]2.1_RebasedTargets_Volume'!AN436</f>
        <v>0</v>
      </c>
      <c r="AE151" s="487">
        <f>'[2]2.1_RebasedTargets_Volume'!AO436</f>
        <v>0</v>
      </c>
      <c r="AF151" s="488">
        <f>'[2]2.1_RebasedTargets_Volume'!AP436</f>
        <v>-3</v>
      </c>
      <c r="AG151" s="482"/>
      <c r="AH151" s="487">
        <f>'[2]2.1_RebasedTargets_Volume'!AR436</f>
        <v>3</v>
      </c>
      <c r="AI151" s="487">
        <f>'[2]2.1_RebasedTargets_Volume'!AS436</f>
        <v>0</v>
      </c>
      <c r="AJ151" s="487">
        <f>'[2]2.1_RebasedTargets_Volume'!AT436</f>
        <v>0</v>
      </c>
      <c r="AK151" s="487">
        <f>'[2]2.1_RebasedTargets_Volume'!AU436</f>
        <v>0</v>
      </c>
      <c r="AL151" s="487">
        <f>'[2]2.1_RebasedTargets_Volume'!AV436</f>
        <v>0</v>
      </c>
      <c r="AM151" s="488">
        <f>'[2]2.1_RebasedTargets_Volume'!AW436</f>
        <v>-3</v>
      </c>
      <c r="AN151" s="482"/>
      <c r="AO151" s="487">
        <f>'[2]2.1_RebasedTargets_Volume'!AY436</f>
        <v>0</v>
      </c>
      <c r="AP151" s="487">
        <f>'[2]2.1_RebasedTargets_Volume'!AZ436</f>
        <v>0</v>
      </c>
      <c r="AQ151" s="487">
        <f>'[2]2.1_RebasedTargets_Volume'!BA436</f>
        <v>0</v>
      </c>
      <c r="AR151" s="487">
        <f>'[2]2.1_RebasedTargets_Volume'!BB436</f>
        <v>0</v>
      </c>
      <c r="AS151" s="487">
        <f>'[2]2.1_RebasedTargets_Volume'!BC436</f>
        <v>0</v>
      </c>
      <c r="AT151" s="488">
        <f>'[2]2.1_RebasedTargets_Volume'!BD436</f>
        <v>0</v>
      </c>
      <c r="AU151" s="482"/>
      <c r="AV151" s="487">
        <f>'[2]2.1_RebasedTargets_Volume'!BF436</f>
        <v>0</v>
      </c>
      <c r="AW151" s="487">
        <f>'[2]2.1_RebasedTargets_Volume'!BG436</f>
        <v>0</v>
      </c>
      <c r="AX151" s="487">
        <f>'[2]2.1_RebasedTargets_Volume'!BH436</f>
        <v>0</v>
      </c>
      <c r="AY151" s="487">
        <f>'[2]2.1_RebasedTargets_Volume'!BI436</f>
        <v>0</v>
      </c>
      <c r="AZ151" s="487">
        <f>'[2]2.1_RebasedTargets_Volume'!BJ436</f>
        <v>0</v>
      </c>
      <c r="BA151" s="488">
        <f>'[2]2.1_RebasedTargets_Volume'!BK436</f>
        <v>0</v>
      </c>
      <c r="BB151" s="482"/>
      <c r="BC151" s="487">
        <f>'[2]2.1_RebasedTargets_Volume'!BM436</f>
        <v>0</v>
      </c>
      <c r="BD151" s="487">
        <f>'[2]2.1_RebasedTargets_Volume'!BN436</f>
        <v>0</v>
      </c>
      <c r="BE151" s="487">
        <f>'[2]2.1_RebasedTargets_Volume'!BO436</f>
        <v>0</v>
      </c>
      <c r="BF151" s="487">
        <f>'[2]2.1_RebasedTargets_Volume'!BP436</f>
        <v>0</v>
      </c>
      <c r="BG151" s="487">
        <f>'[2]2.1_RebasedTargets_Volume'!BQ436</f>
        <v>0</v>
      </c>
      <c r="BH151" s="488">
        <f>'[2]2.1_RebasedTargets_Volume'!BR436</f>
        <v>0</v>
      </c>
    </row>
    <row r="152" spans="1:60" ht="13.15" x14ac:dyDescent="0.35">
      <c r="A152" s="483"/>
      <c r="B152" s="484"/>
      <c r="C152" s="485"/>
      <c r="D152" s="486"/>
      <c r="E152" s="479" t="s">
        <v>33</v>
      </c>
      <c r="F152" s="487">
        <f>'[2]2.1_RebasedTargets_Volume'!I437</f>
        <v>0</v>
      </c>
      <c r="G152" s="487">
        <f>'[2]2.1_RebasedTargets_Volume'!J437</f>
        <v>0</v>
      </c>
      <c r="H152" s="487">
        <f>'[2]2.1_RebasedTargets_Volume'!K437</f>
        <v>0</v>
      </c>
      <c r="I152" s="487">
        <f>'[2]2.1_RebasedTargets_Volume'!L437</f>
        <v>0</v>
      </c>
      <c r="J152" s="487">
        <f>'[2]2.1_RebasedTargets_Volume'!M437</f>
        <v>0</v>
      </c>
      <c r="K152" s="488">
        <f>'[2]2.1_RebasedTargets_Volume'!N437</f>
        <v>0</v>
      </c>
      <c r="M152" s="487">
        <f>'[2]2.1_RebasedTargets_Volume'!S437</f>
        <v>0</v>
      </c>
      <c r="N152" s="487">
        <f>'[2]2.1_RebasedTargets_Volume'!T437</f>
        <v>0</v>
      </c>
      <c r="O152" s="487">
        <f>'[2]2.1_RebasedTargets_Volume'!U437</f>
        <v>0</v>
      </c>
      <c r="P152" s="487">
        <f>'[2]2.1_RebasedTargets_Volume'!V437</f>
        <v>0</v>
      </c>
      <c r="Q152" s="487">
        <f>'[2]2.1_RebasedTargets_Volume'!W437</f>
        <v>0</v>
      </c>
      <c r="R152" s="488">
        <f>'[2]2.1_RebasedTargets_Volume'!X437</f>
        <v>0</v>
      </c>
      <c r="T152" s="487">
        <f>'[2]2.1_RebasedTargets_Volume'!AC437</f>
        <v>0</v>
      </c>
      <c r="U152" s="487">
        <f>'[2]2.1_RebasedTargets_Volume'!AD437</f>
        <v>0</v>
      </c>
      <c r="V152" s="487">
        <f>'[2]2.1_RebasedTargets_Volume'!AE437</f>
        <v>0</v>
      </c>
      <c r="W152" s="487">
        <f>'[2]2.1_RebasedTargets_Volume'!AF437</f>
        <v>0</v>
      </c>
      <c r="X152" s="487">
        <f>'[2]2.1_RebasedTargets_Volume'!AG437</f>
        <v>0</v>
      </c>
      <c r="Y152" s="488">
        <f>'[2]2.1_RebasedTargets_Volume'!AH437</f>
        <v>0</v>
      </c>
      <c r="AA152" s="487">
        <f>'[2]2.1_RebasedTargets_Volume'!AK437</f>
        <v>0</v>
      </c>
      <c r="AB152" s="487">
        <f>'[2]2.1_RebasedTargets_Volume'!AL437</f>
        <v>0</v>
      </c>
      <c r="AC152" s="487">
        <f>'[2]2.1_RebasedTargets_Volume'!AM437</f>
        <v>0</v>
      </c>
      <c r="AD152" s="487">
        <f>'[2]2.1_RebasedTargets_Volume'!AN437</f>
        <v>0</v>
      </c>
      <c r="AE152" s="487">
        <f>'[2]2.1_RebasedTargets_Volume'!AO437</f>
        <v>0</v>
      </c>
      <c r="AF152" s="488">
        <f>'[2]2.1_RebasedTargets_Volume'!AP437</f>
        <v>0</v>
      </c>
      <c r="AG152" s="482"/>
      <c r="AH152" s="487">
        <f>'[2]2.1_RebasedTargets_Volume'!AR437</f>
        <v>0</v>
      </c>
      <c r="AI152" s="487">
        <f>'[2]2.1_RebasedTargets_Volume'!AS437</f>
        <v>0</v>
      </c>
      <c r="AJ152" s="487">
        <f>'[2]2.1_RebasedTargets_Volume'!AT437</f>
        <v>0</v>
      </c>
      <c r="AK152" s="487">
        <f>'[2]2.1_RebasedTargets_Volume'!AU437</f>
        <v>0</v>
      </c>
      <c r="AL152" s="487">
        <f>'[2]2.1_RebasedTargets_Volume'!AV437</f>
        <v>0</v>
      </c>
      <c r="AM152" s="488">
        <f>'[2]2.1_RebasedTargets_Volume'!AW437</f>
        <v>0</v>
      </c>
      <c r="AN152" s="482"/>
      <c r="AO152" s="487">
        <f>'[2]2.1_RebasedTargets_Volume'!AY437</f>
        <v>0</v>
      </c>
      <c r="AP152" s="487">
        <f>'[2]2.1_RebasedTargets_Volume'!AZ437</f>
        <v>0</v>
      </c>
      <c r="AQ152" s="487">
        <f>'[2]2.1_RebasedTargets_Volume'!BA437</f>
        <v>0</v>
      </c>
      <c r="AR152" s="487">
        <f>'[2]2.1_RebasedTargets_Volume'!BB437</f>
        <v>0</v>
      </c>
      <c r="AS152" s="487">
        <f>'[2]2.1_RebasedTargets_Volume'!BC437</f>
        <v>0</v>
      </c>
      <c r="AT152" s="488">
        <f>'[2]2.1_RebasedTargets_Volume'!BD437</f>
        <v>0</v>
      </c>
      <c r="AU152" s="482"/>
      <c r="AV152" s="487">
        <f>'[2]2.1_RebasedTargets_Volume'!BF437</f>
        <v>0</v>
      </c>
      <c r="AW152" s="487">
        <f>'[2]2.1_RebasedTargets_Volume'!BG437</f>
        <v>0</v>
      </c>
      <c r="AX152" s="487">
        <f>'[2]2.1_RebasedTargets_Volume'!BH437</f>
        <v>0</v>
      </c>
      <c r="AY152" s="487">
        <f>'[2]2.1_RebasedTargets_Volume'!BI437</f>
        <v>0</v>
      </c>
      <c r="AZ152" s="487">
        <f>'[2]2.1_RebasedTargets_Volume'!BJ437</f>
        <v>0</v>
      </c>
      <c r="BA152" s="488">
        <f>'[2]2.1_RebasedTargets_Volume'!BK437</f>
        <v>0</v>
      </c>
      <c r="BB152" s="482"/>
      <c r="BC152" s="487">
        <f>'[2]2.1_RebasedTargets_Volume'!BM437</f>
        <v>0</v>
      </c>
      <c r="BD152" s="487">
        <f>'[2]2.1_RebasedTargets_Volume'!BN437</f>
        <v>0</v>
      </c>
      <c r="BE152" s="487">
        <f>'[2]2.1_RebasedTargets_Volume'!BO437</f>
        <v>0</v>
      </c>
      <c r="BF152" s="487">
        <f>'[2]2.1_RebasedTargets_Volume'!BP437</f>
        <v>0</v>
      </c>
      <c r="BG152" s="487">
        <f>'[2]2.1_RebasedTargets_Volume'!BQ437</f>
        <v>0</v>
      </c>
      <c r="BH152" s="488">
        <f>'[2]2.1_RebasedTargets_Volume'!BR437</f>
        <v>0</v>
      </c>
    </row>
    <row r="153" spans="1:60" ht="13.5" thickBot="1" x14ac:dyDescent="0.4">
      <c r="A153" s="483"/>
      <c r="B153" s="489"/>
      <c r="C153" s="490"/>
      <c r="D153" s="491"/>
      <c r="E153" s="492" t="s">
        <v>34</v>
      </c>
      <c r="F153" s="493">
        <f>'[2]2.1_RebasedTargets_Volume'!I438</f>
        <v>22</v>
      </c>
      <c r="G153" s="493">
        <f>'[2]2.1_RebasedTargets_Volume'!J438</f>
        <v>11</v>
      </c>
      <c r="H153" s="493">
        <f>'[2]2.1_RebasedTargets_Volume'!K438</f>
        <v>3</v>
      </c>
      <c r="I153" s="493">
        <f>'[2]2.1_RebasedTargets_Volume'!L438</f>
        <v>6</v>
      </c>
      <c r="J153" s="493">
        <f>'[2]2.1_RebasedTargets_Volume'!M438</f>
        <v>0</v>
      </c>
      <c r="K153" s="494">
        <f>'[2]2.1_RebasedTargets_Volume'!N438</f>
        <v>2</v>
      </c>
      <c r="M153" s="493">
        <f>'[2]2.1_RebasedTargets_Volume'!S438</f>
        <v>22</v>
      </c>
      <c r="N153" s="493">
        <f>'[2]2.1_RebasedTargets_Volume'!T438</f>
        <v>0</v>
      </c>
      <c r="O153" s="493">
        <f>'[2]2.1_RebasedTargets_Volume'!U438</f>
        <v>0</v>
      </c>
      <c r="P153" s="493">
        <f>'[2]2.1_RebasedTargets_Volume'!V438</f>
        <v>4</v>
      </c>
      <c r="Q153" s="493">
        <f>'[2]2.1_RebasedTargets_Volume'!W438</f>
        <v>3</v>
      </c>
      <c r="R153" s="494">
        <f>'[2]2.1_RebasedTargets_Volume'!X438</f>
        <v>15</v>
      </c>
      <c r="T153" s="493">
        <f>'[2]2.1_RebasedTargets_Volume'!AC438</f>
        <v>22</v>
      </c>
      <c r="U153" s="493">
        <f>'[2]2.1_RebasedTargets_Volume'!AD438</f>
        <v>0</v>
      </c>
      <c r="V153" s="493">
        <f>'[2]2.1_RebasedTargets_Volume'!AE438</f>
        <v>0</v>
      </c>
      <c r="W153" s="493">
        <f>'[2]2.1_RebasedTargets_Volume'!AF438</f>
        <v>4</v>
      </c>
      <c r="X153" s="493">
        <f>'[2]2.1_RebasedTargets_Volume'!AG438</f>
        <v>3</v>
      </c>
      <c r="Y153" s="494">
        <f>'[2]2.1_RebasedTargets_Volume'!AH438</f>
        <v>15</v>
      </c>
      <c r="AA153" s="493">
        <f>'[2]2.1_RebasedTargets_Volume'!AK438</f>
        <v>0</v>
      </c>
      <c r="AB153" s="493">
        <f>'[2]2.1_RebasedTargets_Volume'!AL438</f>
        <v>0</v>
      </c>
      <c r="AC153" s="493">
        <f>'[2]2.1_RebasedTargets_Volume'!AM438</f>
        <v>0</v>
      </c>
      <c r="AD153" s="493">
        <f>'[2]2.1_RebasedTargets_Volume'!AN438</f>
        <v>0</v>
      </c>
      <c r="AE153" s="493">
        <f>'[2]2.1_RebasedTargets_Volume'!AO438</f>
        <v>0</v>
      </c>
      <c r="AF153" s="494">
        <f>'[2]2.1_RebasedTargets_Volume'!AP438</f>
        <v>0</v>
      </c>
      <c r="AG153" s="482"/>
      <c r="AH153" s="493">
        <f>'[2]2.1_RebasedTargets_Volume'!AR438</f>
        <v>0</v>
      </c>
      <c r="AI153" s="493">
        <f>'[2]2.1_RebasedTargets_Volume'!AS438</f>
        <v>0</v>
      </c>
      <c r="AJ153" s="493">
        <f>'[2]2.1_RebasedTargets_Volume'!AT438</f>
        <v>0</v>
      </c>
      <c r="AK153" s="493">
        <f>'[2]2.1_RebasedTargets_Volume'!AU438</f>
        <v>0</v>
      </c>
      <c r="AL153" s="493">
        <f>'[2]2.1_RebasedTargets_Volume'!AV438</f>
        <v>0</v>
      </c>
      <c r="AM153" s="494">
        <f>'[2]2.1_RebasedTargets_Volume'!AW438</f>
        <v>0</v>
      </c>
      <c r="AN153" s="482"/>
      <c r="AO153" s="493">
        <f>'[2]2.1_RebasedTargets_Volume'!AY438</f>
        <v>0</v>
      </c>
      <c r="AP153" s="493">
        <f>'[2]2.1_RebasedTargets_Volume'!AZ438</f>
        <v>0</v>
      </c>
      <c r="AQ153" s="493">
        <f>'[2]2.1_RebasedTargets_Volume'!BA438</f>
        <v>0</v>
      </c>
      <c r="AR153" s="493">
        <f>'[2]2.1_RebasedTargets_Volume'!BB438</f>
        <v>0</v>
      </c>
      <c r="AS153" s="493">
        <f>'[2]2.1_RebasedTargets_Volume'!BC438</f>
        <v>0</v>
      </c>
      <c r="AT153" s="494">
        <f>'[2]2.1_RebasedTargets_Volume'!BD438</f>
        <v>0</v>
      </c>
      <c r="AU153" s="482"/>
      <c r="AV153" s="493">
        <f>'[2]2.1_RebasedTargets_Volume'!BF438</f>
        <v>0</v>
      </c>
      <c r="AW153" s="493">
        <f>'[2]2.1_RebasedTargets_Volume'!BG438</f>
        <v>0</v>
      </c>
      <c r="AX153" s="493">
        <f>'[2]2.1_RebasedTargets_Volume'!BH438</f>
        <v>0</v>
      </c>
      <c r="AY153" s="493">
        <f>'[2]2.1_RebasedTargets_Volume'!BI438</f>
        <v>0</v>
      </c>
      <c r="AZ153" s="493">
        <f>'[2]2.1_RebasedTargets_Volume'!BJ438</f>
        <v>0</v>
      </c>
      <c r="BA153" s="494">
        <f>'[2]2.1_RebasedTargets_Volume'!BK438</f>
        <v>0</v>
      </c>
      <c r="BB153" s="482"/>
      <c r="BC153" s="493">
        <f>'[2]2.1_RebasedTargets_Volume'!BM438</f>
        <v>0</v>
      </c>
      <c r="BD153" s="493">
        <f>'[2]2.1_RebasedTargets_Volume'!BN438</f>
        <v>0</v>
      </c>
      <c r="BE153" s="493">
        <f>'[2]2.1_RebasedTargets_Volume'!BO438</f>
        <v>0</v>
      </c>
      <c r="BF153" s="493">
        <f>'[2]2.1_RebasedTargets_Volume'!BP438</f>
        <v>0</v>
      </c>
      <c r="BG153" s="493">
        <f>'[2]2.1_RebasedTargets_Volume'!BQ438</f>
        <v>0</v>
      </c>
      <c r="BH153" s="494">
        <f>'[2]2.1_RebasedTargets_Volume'!BR438</f>
        <v>0</v>
      </c>
    </row>
    <row r="154" spans="1:60" ht="25.5" x14ac:dyDescent="0.35">
      <c r="A154" s="495" t="s">
        <v>20</v>
      </c>
      <c r="B154" s="476">
        <v>32</v>
      </c>
      <c r="C154" s="477" t="s">
        <v>26</v>
      </c>
      <c r="D154" s="478" t="s">
        <v>36</v>
      </c>
      <c r="E154" s="496" t="s">
        <v>31</v>
      </c>
      <c r="F154" s="480">
        <f>'[2]2.1_RebasedTargets_Volume'!I439</f>
        <v>2</v>
      </c>
      <c r="G154" s="480">
        <f>'[2]2.1_RebasedTargets_Volume'!J439</f>
        <v>2</v>
      </c>
      <c r="H154" s="480">
        <f>'[2]2.1_RebasedTargets_Volume'!K439</f>
        <v>0</v>
      </c>
      <c r="I154" s="480">
        <f>'[2]2.1_RebasedTargets_Volume'!L439</f>
        <v>0</v>
      </c>
      <c r="J154" s="480">
        <f>'[2]2.1_RebasedTargets_Volume'!M439</f>
        <v>0</v>
      </c>
      <c r="K154" s="481">
        <f>'[2]2.1_RebasedTargets_Volume'!N439</f>
        <v>0</v>
      </c>
      <c r="M154" s="480">
        <f>'[2]2.1_RebasedTargets_Volume'!S439</f>
        <v>2</v>
      </c>
      <c r="N154" s="480">
        <f>'[2]2.1_RebasedTargets_Volume'!T439</f>
        <v>2</v>
      </c>
      <c r="O154" s="480">
        <f>'[2]2.1_RebasedTargets_Volume'!U439</f>
        <v>0</v>
      </c>
      <c r="P154" s="480">
        <f>'[2]2.1_RebasedTargets_Volume'!V439</f>
        <v>0</v>
      </c>
      <c r="Q154" s="480">
        <f>'[2]2.1_RebasedTargets_Volume'!W439</f>
        <v>0</v>
      </c>
      <c r="R154" s="481">
        <f>'[2]2.1_RebasedTargets_Volume'!X439</f>
        <v>0</v>
      </c>
      <c r="T154" s="480">
        <f>'[2]2.1_RebasedTargets_Volume'!AC439</f>
        <v>2</v>
      </c>
      <c r="U154" s="480">
        <f>'[2]2.1_RebasedTargets_Volume'!AD439</f>
        <v>2</v>
      </c>
      <c r="V154" s="480">
        <f>'[2]2.1_RebasedTargets_Volume'!AE439</f>
        <v>0</v>
      </c>
      <c r="W154" s="480">
        <f>'[2]2.1_RebasedTargets_Volume'!AF439</f>
        <v>0</v>
      </c>
      <c r="X154" s="480">
        <f>'[2]2.1_RebasedTargets_Volume'!AG439</f>
        <v>0</v>
      </c>
      <c r="Y154" s="481">
        <f>'[2]2.1_RebasedTargets_Volume'!AH439</f>
        <v>0</v>
      </c>
      <c r="AA154" s="480">
        <f>'[2]2.1_RebasedTargets_Volume'!AK439</f>
        <v>0</v>
      </c>
      <c r="AB154" s="480">
        <f>'[2]2.1_RebasedTargets_Volume'!AL439</f>
        <v>0</v>
      </c>
      <c r="AC154" s="480">
        <f>'[2]2.1_RebasedTargets_Volume'!AM439</f>
        <v>0</v>
      </c>
      <c r="AD154" s="480">
        <f>'[2]2.1_RebasedTargets_Volume'!AN439</f>
        <v>0</v>
      </c>
      <c r="AE154" s="480">
        <f>'[2]2.1_RebasedTargets_Volume'!AO439</f>
        <v>0</v>
      </c>
      <c r="AF154" s="481">
        <f>'[2]2.1_RebasedTargets_Volume'!AP439</f>
        <v>0</v>
      </c>
      <c r="AG154" s="482"/>
      <c r="AH154" s="480">
        <f>'[2]2.1_RebasedTargets_Volume'!AR439</f>
        <v>0</v>
      </c>
      <c r="AI154" s="480">
        <f>'[2]2.1_RebasedTargets_Volume'!AS439</f>
        <v>0</v>
      </c>
      <c r="AJ154" s="480">
        <f>'[2]2.1_RebasedTargets_Volume'!AT439</f>
        <v>0</v>
      </c>
      <c r="AK154" s="480">
        <f>'[2]2.1_RebasedTargets_Volume'!AU439</f>
        <v>0</v>
      </c>
      <c r="AL154" s="480">
        <f>'[2]2.1_RebasedTargets_Volume'!AV439</f>
        <v>0</v>
      </c>
      <c r="AM154" s="481">
        <f>'[2]2.1_RebasedTargets_Volume'!AW439</f>
        <v>0</v>
      </c>
      <c r="AN154" s="482"/>
      <c r="AO154" s="480">
        <f>'[2]2.1_RebasedTargets_Volume'!AY439</f>
        <v>0</v>
      </c>
      <c r="AP154" s="480">
        <f>'[2]2.1_RebasedTargets_Volume'!AZ439</f>
        <v>0</v>
      </c>
      <c r="AQ154" s="480">
        <f>'[2]2.1_RebasedTargets_Volume'!BA439</f>
        <v>0</v>
      </c>
      <c r="AR154" s="480">
        <f>'[2]2.1_RebasedTargets_Volume'!BB439</f>
        <v>0</v>
      </c>
      <c r="AS154" s="480">
        <f>'[2]2.1_RebasedTargets_Volume'!BC439</f>
        <v>0</v>
      </c>
      <c r="AT154" s="481">
        <f>'[2]2.1_RebasedTargets_Volume'!BD439</f>
        <v>0</v>
      </c>
      <c r="AU154" s="482"/>
      <c r="AV154" s="480">
        <f>'[2]2.1_RebasedTargets_Volume'!BF439</f>
        <v>0</v>
      </c>
      <c r="AW154" s="480">
        <f>'[2]2.1_RebasedTargets_Volume'!BG439</f>
        <v>0</v>
      </c>
      <c r="AX154" s="480">
        <f>'[2]2.1_RebasedTargets_Volume'!BH439</f>
        <v>0</v>
      </c>
      <c r="AY154" s="480">
        <f>'[2]2.1_RebasedTargets_Volume'!BI439</f>
        <v>0</v>
      </c>
      <c r="AZ154" s="480">
        <f>'[2]2.1_RebasedTargets_Volume'!BJ439</f>
        <v>0</v>
      </c>
      <c r="BA154" s="481">
        <f>'[2]2.1_RebasedTargets_Volume'!BK439</f>
        <v>0</v>
      </c>
      <c r="BB154" s="482"/>
      <c r="BC154" s="480">
        <f>'[2]2.1_RebasedTargets_Volume'!BM439</f>
        <v>0</v>
      </c>
      <c r="BD154" s="480">
        <f>'[2]2.1_RebasedTargets_Volume'!BN439</f>
        <v>0</v>
      </c>
      <c r="BE154" s="480">
        <f>'[2]2.1_RebasedTargets_Volume'!BO439</f>
        <v>0</v>
      </c>
      <c r="BF154" s="480">
        <f>'[2]2.1_RebasedTargets_Volume'!BP439</f>
        <v>0</v>
      </c>
      <c r="BG154" s="480">
        <f>'[2]2.1_RebasedTargets_Volume'!BQ439</f>
        <v>0</v>
      </c>
      <c r="BH154" s="481">
        <f>'[2]2.1_RebasedTargets_Volume'!BR439</f>
        <v>0</v>
      </c>
    </row>
    <row r="155" spans="1:60" ht="13.15" x14ac:dyDescent="0.35">
      <c r="A155" s="483"/>
      <c r="B155" s="484"/>
      <c r="C155" s="485"/>
      <c r="D155" s="486"/>
      <c r="E155" s="479" t="s">
        <v>32</v>
      </c>
      <c r="F155" s="487">
        <f>'[2]2.1_RebasedTargets_Volume'!I440</f>
        <v>0</v>
      </c>
      <c r="G155" s="487">
        <f>'[2]2.1_RebasedTargets_Volume'!J440</f>
        <v>0</v>
      </c>
      <c r="H155" s="487">
        <f>'[2]2.1_RebasedTargets_Volume'!K440</f>
        <v>0</v>
      </c>
      <c r="I155" s="487">
        <f>'[2]2.1_RebasedTargets_Volume'!L440</f>
        <v>0</v>
      </c>
      <c r="J155" s="487">
        <f>'[2]2.1_RebasedTargets_Volume'!M440</f>
        <v>0</v>
      </c>
      <c r="K155" s="488">
        <f>'[2]2.1_RebasedTargets_Volume'!N440</f>
        <v>0</v>
      </c>
      <c r="M155" s="487">
        <f>'[2]2.1_RebasedTargets_Volume'!S440</f>
        <v>8</v>
      </c>
      <c r="N155" s="487">
        <f>'[2]2.1_RebasedTargets_Volume'!T440</f>
        <v>8</v>
      </c>
      <c r="O155" s="487">
        <f>'[2]2.1_RebasedTargets_Volume'!U440</f>
        <v>0</v>
      </c>
      <c r="P155" s="487">
        <f>'[2]2.1_RebasedTargets_Volume'!V440</f>
        <v>0</v>
      </c>
      <c r="Q155" s="487">
        <f>'[2]2.1_RebasedTargets_Volume'!W440</f>
        <v>0</v>
      </c>
      <c r="R155" s="488">
        <f>'[2]2.1_RebasedTargets_Volume'!X440</f>
        <v>0</v>
      </c>
      <c r="T155" s="487">
        <f>'[2]2.1_RebasedTargets_Volume'!AC440</f>
        <v>8</v>
      </c>
      <c r="U155" s="487">
        <f>'[2]2.1_RebasedTargets_Volume'!AD440</f>
        <v>0</v>
      </c>
      <c r="V155" s="487">
        <f>'[2]2.1_RebasedTargets_Volume'!AE440</f>
        <v>0</v>
      </c>
      <c r="W155" s="487">
        <f>'[2]2.1_RebasedTargets_Volume'!AF440</f>
        <v>0</v>
      </c>
      <c r="X155" s="487">
        <f>'[2]2.1_RebasedTargets_Volume'!AG440</f>
        <v>0</v>
      </c>
      <c r="Y155" s="488">
        <f>'[2]2.1_RebasedTargets_Volume'!AH440</f>
        <v>8</v>
      </c>
      <c r="AA155" s="487">
        <f>'[2]2.1_RebasedTargets_Volume'!AK440</f>
        <v>8</v>
      </c>
      <c r="AB155" s="487">
        <f>'[2]2.1_RebasedTargets_Volume'!AL440</f>
        <v>0</v>
      </c>
      <c r="AC155" s="487">
        <f>'[2]2.1_RebasedTargets_Volume'!AM440</f>
        <v>0</v>
      </c>
      <c r="AD155" s="487">
        <f>'[2]2.1_RebasedTargets_Volume'!AN440</f>
        <v>0</v>
      </c>
      <c r="AE155" s="487">
        <f>'[2]2.1_RebasedTargets_Volume'!AO440</f>
        <v>0</v>
      </c>
      <c r="AF155" s="488">
        <f>'[2]2.1_RebasedTargets_Volume'!AP440</f>
        <v>-8</v>
      </c>
      <c r="AG155" s="482"/>
      <c r="AH155" s="487">
        <f>'[2]2.1_RebasedTargets_Volume'!AR440</f>
        <v>0</v>
      </c>
      <c r="AI155" s="487">
        <f>'[2]2.1_RebasedTargets_Volume'!AS440</f>
        <v>0</v>
      </c>
      <c r="AJ155" s="487">
        <f>'[2]2.1_RebasedTargets_Volume'!AT440</f>
        <v>0</v>
      </c>
      <c r="AK155" s="487">
        <f>'[2]2.1_RebasedTargets_Volume'!AU440</f>
        <v>0</v>
      </c>
      <c r="AL155" s="487">
        <f>'[2]2.1_RebasedTargets_Volume'!AV440</f>
        <v>0</v>
      </c>
      <c r="AM155" s="488">
        <f>'[2]2.1_RebasedTargets_Volume'!AW440</f>
        <v>0</v>
      </c>
      <c r="AN155" s="482"/>
      <c r="AO155" s="487">
        <f>'[2]2.1_RebasedTargets_Volume'!AY440</f>
        <v>8</v>
      </c>
      <c r="AP155" s="487">
        <f>'[2]2.1_RebasedTargets_Volume'!AZ440</f>
        <v>0</v>
      </c>
      <c r="AQ155" s="487">
        <f>'[2]2.1_RebasedTargets_Volume'!BA440</f>
        <v>0</v>
      </c>
      <c r="AR155" s="487">
        <f>'[2]2.1_RebasedTargets_Volume'!BB440</f>
        <v>0</v>
      </c>
      <c r="AS155" s="487">
        <f>'[2]2.1_RebasedTargets_Volume'!BC440</f>
        <v>0</v>
      </c>
      <c r="AT155" s="488">
        <f>'[2]2.1_RebasedTargets_Volume'!BD440</f>
        <v>-8</v>
      </c>
      <c r="AU155" s="482"/>
      <c r="AV155" s="487">
        <f>'[2]2.1_RebasedTargets_Volume'!BF440</f>
        <v>0</v>
      </c>
      <c r="AW155" s="487">
        <f>'[2]2.1_RebasedTargets_Volume'!BG440</f>
        <v>0</v>
      </c>
      <c r="AX155" s="487">
        <f>'[2]2.1_RebasedTargets_Volume'!BH440</f>
        <v>0</v>
      </c>
      <c r="AY155" s="487">
        <f>'[2]2.1_RebasedTargets_Volume'!BI440</f>
        <v>0</v>
      </c>
      <c r="AZ155" s="487">
        <f>'[2]2.1_RebasedTargets_Volume'!BJ440</f>
        <v>0</v>
      </c>
      <c r="BA155" s="488">
        <f>'[2]2.1_RebasedTargets_Volume'!BK440</f>
        <v>0</v>
      </c>
      <c r="BB155" s="482"/>
      <c r="BC155" s="487">
        <f>'[2]2.1_RebasedTargets_Volume'!BM440</f>
        <v>0</v>
      </c>
      <c r="BD155" s="487">
        <f>'[2]2.1_RebasedTargets_Volume'!BN440</f>
        <v>0</v>
      </c>
      <c r="BE155" s="487">
        <f>'[2]2.1_RebasedTargets_Volume'!BO440</f>
        <v>0</v>
      </c>
      <c r="BF155" s="487">
        <f>'[2]2.1_RebasedTargets_Volume'!BP440</f>
        <v>0</v>
      </c>
      <c r="BG155" s="487">
        <f>'[2]2.1_RebasedTargets_Volume'!BQ440</f>
        <v>0</v>
      </c>
      <c r="BH155" s="488">
        <f>'[2]2.1_RebasedTargets_Volume'!BR440</f>
        <v>0</v>
      </c>
    </row>
    <row r="156" spans="1:60" ht="13.15" x14ac:dyDescent="0.35">
      <c r="A156" s="483"/>
      <c r="B156" s="484"/>
      <c r="C156" s="485"/>
      <c r="D156" s="486"/>
      <c r="E156" s="479" t="s">
        <v>33</v>
      </c>
      <c r="F156" s="487">
        <f>'[2]2.1_RebasedTargets_Volume'!I441</f>
        <v>8</v>
      </c>
      <c r="G156" s="487">
        <f>'[2]2.1_RebasedTargets_Volume'!J441</f>
        <v>0</v>
      </c>
      <c r="H156" s="487">
        <f>'[2]2.1_RebasedTargets_Volume'!K441</f>
        <v>8</v>
      </c>
      <c r="I156" s="487">
        <f>'[2]2.1_RebasedTargets_Volume'!L441</f>
        <v>0</v>
      </c>
      <c r="J156" s="487">
        <f>'[2]2.1_RebasedTargets_Volume'!M441</f>
        <v>0</v>
      </c>
      <c r="K156" s="488">
        <f>'[2]2.1_RebasedTargets_Volume'!N441</f>
        <v>0</v>
      </c>
      <c r="M156" s="487">
        <f>'[2]2.1_RebasedTargets_Volume'!S441</f>
        <v>0</v>
      </c>
      <c r="N156" s="487">
        <f>'[2]2.1_RebasedTargets_Volume'!T441</f>
        <v>0</v>
      </c>
      <c r="O156" s="487">
        <f>'[2]2.1_RebasedTargets_Volume'!U441</f>
        <v>0</v>
      </c>
      <c r="P156" s="487">
        <f>'[2]2.1_RebasedTargets_Volume'!V441</f>
        <v>0</v>
      </c>
      <c r="Q156" s="487">
        <f>'[2]2.1_RebasedTargets_Volume'!W441</f>
        <v>0</v>
      </c>
      <c r="R156" s="488">
        <f>'[2]2.1_RebasedTargets_Volume'!X441</f>
        <v>0</v>
      </c>
      <c r="T156" s="487">
        <f>'[2]2.1_RebasedTargets_Volume'!AC441</f>
        <v>0</v>
      </c>
      <c r="U156" s="487">
        <f>'[2]2.1_RebasedTargets_Volume'!AD441</f>
        <v>0</v>
      </c>
      <c r="V156" s="487">
        <f>'[2]2.1_RebasedTargets_Volume'!AE441</f>
        <v>0</v>
      </c>
      <c r="W156" s="487">
        <f>'[2]2.1_RebasedTargets_Volume'!AF441</f>
        <v>0</v>
      </c>
      <c r="X156" s="487">
        <f>'[2]2.1_RebasedTargets_Volume'!AG441</f>
        <v>0</v>
      </c>
      <c r="Y156" s="488">
        <f>'[2]2.1_RebasedTargets_Volume'!AH441</f>
        <v>0</v>
      </c>
      <c r="AA156" s="487">
        <f>'[2]2.1_RebasedTargets_Volume'!AK441</f>
        <v>0</v>
      </c>
      <c r="AB156" s="487">
        <f>'[2]2.1_RebasedTargets_Volume'!AL441</f>
        <v>0</v>
      </c>
      <c r="AC156" s="487">
        <f>'[2]2.1_RebasedTargets_Volume'!AM441</f>
        <v>0</v>
      </c>
      <c r="AD156" s="487">
        <f>'[2]2.1_RebasedTargets_Volume'!AN441</f>
        <v>0</v>
      </c>
      <c r="AE156" s="487">
        <f>'[2]2.1_RebasedTargets_Volume'!AO441</f>
        <v>0</v>
      </c>
      <c r="AF156" s="488">
        <f>'[2]2.1_RebasedTargets_Volume'!AP441</f>
        <v>0</v>
      </c>
      <c r="AG156" s="482"/>
      <c r="AH156" s="487">
        <f>'[2]2.1_RebasedTargets_Volume'!AR441</f>
        <v>0</v>
      </c>
      <c r="AI156" s="487">
        <f>'[2]2.1_RebasedTargets_Volume'!AS441</f>
        <v>0</v>
      </c>
      <c r="AJ156" s="487">
        <f>'[2]2.1_RebasedTargets_Volume'!AT441</f>
        <v>0</v>
      </c>
      <c r="AK156" s="487">
        <f>'[2]2.1_RebasedTargets_Volume'!AU441</f>
        <v>0</v>
      </c>
      <c r="AL156" s="487">
        <f>'[2]2.1_RebasedTargets_Volume'!AV441</f>
        <v>0</v>
      </c>
      <c r="AM156" s="488">
        <f>'[2]2.1_RebasedTargets_Volume'!AW441</f>
        <v>0</v>
      </c>
      <c r="AN156" s="482"/>
      <c r="AO156" s="487">
        <f>'[2]2.1_RebasedTargets_Volume'!AY441</f>
        <v>0</v>
      </c>
      <c r="AP156" s="487">
        <f>'[2]2.1_RebasedTargets_Volume'!AZ441</f>
        <v>0</v>
      </c>
      <c r="AQ156" s="487">
        <f>'[2]2.1_RebasedTargets_Volume'!BA441</f>
        <v>0</v>
      </c>
      <c r="AR156" s="487">
        <f>'[2]2.1_RebasedTargets_Volume'!BB441</f>
        <v>0</v>
      </c>
      <c r="AS156" s="487">
        <f>'[2]2.1_RebasedTargets_Volume'!BC441</f>
        <v>0</v>
      </c>
      <c r="AT156" s="488">
        <f>'[2]2.1_RebasedTargets_Volume'!BD441</f>
        <v>0</v>
      </c>
      <c r="AU156" s="482"/>
      <c r="AV156" s="487">
        <f>'[2]2.1_RebasedTargets_Volume'!BF441</f>
        <v>0</v>
      </c>
      <c r="AW156" s="487">
        <f>'[2]2.1_RebasedTargets_Volume'!BG441</f>
        <v>0</v>
      </c>
      <c r="AX156" s="487">
        <f>'[2]2.1_RebasedTargets_Volume'!BH441</f>
        <v>0</v>
      </c>
      <c r="AY156" s="487">
        <f>'[2]2.1_RebasedTargets_Volume'!BI441</f>
        <v>0</v>
      </c>
      <c r="AZ156" s="487">
        <f>'[2]2.1_RebasedTargets_Volume'!BJ441</f>
        <v>0</v>
      </c>
      <c r="BA156" s="488">
        <f>'[2]2.1_RebasedTargets_Volume'!BK441</f>
        <v>0</v>
      </c>
      <c r="BB156" s="482"/>
      <c r="BC156" s="487">
        <f>'[2]2.1_RebasedTargets_Volume'!BM441</f>
        <v>0</v>
      </c>
      <c r="BD156" s="487">
        <f>'[2]2.1_RebasedTargets_Volume'!BN441</f>
        <v>0</v>
      </c>
      <c r="BE156" s="487">
        <f>'[2]2.1_RebasedTargets_Volume'!BO441</f>
        <v>0</v>
      </c>
      <c r="BF156" s="487">
        <f>'[2]2.1_RebasedTargets_Volume'!BP441</f>
        <v>0</v>
      </c>
      <c r="BG156" s="487">
        <f>'[2]2.1_RebasedTargets_Volume'!BQ441</f>
        <v>0</v>
      </c>
      <c r="BH156" s="488">
        <f>'[2]2.1_RebasedTargets_Volume'!BR441</f>
        <v>0</v>
      </c>
    </row>
    <row r="157" spans="1:60" ht="13.5" thickBot="1" x14ac:dyDescent="0.4">
      <c r="A157" s="483"/>
      <c r="B157" s="489"/>
      <c r="C157" s="490"/>
      <c r="D157" s="491"/>
      <c r="E157" s="492" t="s">
        <v>34</v>
      </c>
      <c r="F157" s="493">
        <f>'[2]2.1_RebasedTargets_Volume'!I442</f>
        <v>13</v>
      </c>
      <c r="G157" s="493">
        <f>'[2]2.1_RebasedTargets_Volume'!J442</f>
        <v>0</v>
      </c>
      <c r="H157" s="493">
        <f>'[2]2.1_RebasedTargets_Volume'!K442</f>
        <v>0</v>
      </c>
      <c r="I157" s="493">
        <f>'[2]2.1_RebasedTargets_Volume'!L442</f>
        <v>0</v>
      </c>
      <c r="J157" s="493">
        <f>'[2]2.1_RebasedTargets_Volume'!M442</f>
        <v>0</v>
      </c>
      <c r="K157" s="494">
        <f>'[2]2.1_RebasedTargets_Volume'!N442</f>
        <v>13</v>
      </c>
      <c r="M157" s="493">
        <f>'[2]2.1_RebasedTargets_Volume'!S442</f>
        <v>13</v>
      </c>
      <c r="N157" s="493">
        <f>'[2]2.1_RebasedTargets_Volume'!T442</f>
        <v>0</v>
      </c>
      <c r="O157" s="493">
        <f>'[2]2.1_RebasedTargets_Volume'!U442</f>
        <v>0</v>
      </c>
      <c r="P157" s="493">
        <f>'[2]2.1_RebasedTargets_Volume'!V442</f>
        <v>0</v>
      </c>
      <c r="Q157" s="493">
        <f>'[2]2.1_RebasedTargets_Volume'!W442</f>
        <v>7</v>
      </c>
      <c r="R157" s="494">
        <f>'[2]2.1_RebasedTargets_Volume'!X442</f>
        <v>6</v>
      </c>
      <c r="T157" s="493">
        <f>'[2]2.1_RebasedTargets_Volume'!AC442</f>
        <v>13</v>
      </c>
      <c r="U157" s="493">
        <f>'[2]2.1_RebasedTargets_Volume'!AD442</f>
        <v>0</v>
      </c>
      <c r="V157" s="493">
        <f>'[2]2.1_RebasedTargets_Volume'!AE442</f>
        <v>0</v>
      </c>
      <c r="W157" s="493">
        <f>'[2]2.1_RebasedTargets_Volume'!AF442</f>
        <v>0</v>
      </c>
      <c r="X157" s="493">
        <f>'[2]2.1_RebasedTargets_Volume'!AG442</f>
        <v>0</v>
      </c>
      <c r="Y157" s="494">
        <f>'[2]2.1_RebasedTargets_Volume'!AH442</f>
        <v>13</v>
      </c>
      <c r="AA157" s="493">
        <f>'[2]2.1_RebasedTargets_Volume'!AK442</f>
        <v>7</v>
      </c>
      <c r="AB157" s="493">
        <f>'[2]2.1_RebasedTargets_Volume'!AL442</f>
        <v>0</v>
      </c>
      <c r="AC157" s="493">
        <f>'[2]2.1_RebasedTargets_Volume'!AM442</f>
        <v>0</v>
      </c>
      <c r="AD157" s="493">
        <f>'[2]2.1_RebasedTargets_Volume'!AN442</f>
        <v>0</v>
      </c>
      <c r="AE157" s="493">
        <f>'[2]2.1_RebasedTargets_Volume'!AO442</f>
        <v>0</v>
      </c>
      <c r="AF157" s="494">
        <f>'[2]2.1_RebasedTargets_Volume'!AP442</f>
        <v>-7</v>
      </c>
      <c r="AG157" s="482"/>
      <c r="AH157" s="493">
        <f>'[2]2.1_RebasedTargets_Volume'!AR442</f>
        <v>0</v>
      </c>
      <c r="AI157" s="493">
        <f>'[2]2.1_RebasedTargets_Volume'!AS442</f>
        <v>0</v>
      </c>
      <c r="AJ157" s="493">
        <f>'[2]2.1_RebasedTargets_Volume'!AT442</f>
        <v>0</v>
      </c>
      <c r="AK157" s="493">
        <f>'[2]2.1_RebasedTargets_Volume'!AU442</f>
        <v>0</v>
      </c>
      <c r="AL157" s="493">
        <f>'[2]2.1_RebasedTargets_Volume'!AV442</f>
        <v>0</v>
      </c>
      <c r="AM157" s="494">
        <f>'[2]2.1_RebasedTargets_Volume'!AW442</f>
        <v>0</v>
      </c>
      <c r="AN157" s="482"/>
      <c r="AO157" s="493">
        <f>'[2]2.1_RebasedTargets_Volume'!AY442</f>
        <v>7</v>
      </c>
      <c r="AP157" s="493">
        <f>'[2]2.1_RebasedTargets_Volume'!AZ442</f>
        <v>0</v>
      </c>
      <c r="AQ157" s="493">
        <f>'[2]2.1_RebasedTargets_Volume'!BA442</f>
        <v>0</v>
      </c>
      <c r="AR157" s="493">
        <f>'[2]2.1_RebasedTargets_Volume'!BB442</f>
        <v>0</v>
      </c>
      <c r="AS157" s="493">
        <f>'[2]2.1_RebasedTargets_Volume'!BC442</f>
        <v>0</v>
      </c>
      <c r="AT157" s="494">
        <f>'[2]2.1_RebasedTargets_Volume'!BD442</f>
        <v>-7</v>
      </c>
      <c r="AU157" s="482"/>
      <c r="AV157" s="493">
        <f>'[2]2.1_RebasedTargets_Volume'!BF442</f>
        <v>0</v>
      </c>
      <c r="AW157" s="493">
        <f>'[2]2.1_RebasedTargets_Volume'!BG442</f>
        <v>0</v>
      </c>
      <c r="AX157" s="493">
        <f>'[2]2.1_RebasedTargets_Volume'!BH442</f>
        <v>0</v>
      </c>
      <c r="AY157" s="493">
        <f>'[2]2.1_RebasedTargets_Volume'!BI442</f>
        <v>0</v>
      </c>
      <c r="AZ157" s="493">
        <f>'[2]2.1_RebasedTargets_Volume'!BJ442</f>
        <v>0</v>
      </c>
      <c r="BA157" s="494">
        <f>'[2]2.1_RebasedTargets_Volume'!BK442</f>
        <v>0</v>
      </c>
      <c r="BB157" s="482"/>
      <c r="BC157" s="493">
        <f>'[2]2.1_RebasedTargets_Volume'!BM442</f>
        <v>0</v>
      </c>
      <c r="BD157" s="493">
        <f>'[2]2.1_RebasedTargets_Volume'!BN442</f>
        <v>0</v>
      </c>
      <c r="BE157" s="493">
        <f>'[2]2.1_RebasedTargets_Volume'!BO442</f>
        <v>0</v>
      </c>
      <c r="BF157" s="493">
        <f>'[2]2.1_RebasedTargets_Volume'!BP442</f>
        <v>0</v>
      </c>
      <c r="BG157" s="493">
        <f>'[2]2.1_RebasedTargets_Volume'!BQ442</f>
        <v>0</v>
      </c>
      <c r="BH157" s="494">
        <f>'[2]2.1_RebasedTargets_Volume'!BR442</f>
        <v>0</v>
      </c>
    </row>
    <row r="158" spans="1:60" ht="25.5" x14ac:dyDescent="0.35">
      <c r="A158" s="495" t="s">
        <v>20</v>
      </c>
      <c r="B158" s="476">
        <v>33</v>
      </c>
      <c r="C158" s="477" t="s">
        <v>27</v>
      </c>
      <c r="D158" s="478" t="s">
        <v>36</v>
      </c>
      <c r="E158" s="496" t="s">
        <v>31</v>
      </c>
      <c r="F158" s="480">
        <f>'[2]2.1_RebasedTargets_Volume'!I443</f>
        <v>11</v>
      </c>
      <c r="G158" s="480">
        <f>'[2]2.1_RebasedTargets_Volume'!J443</f>
        <v>0</v>
      </c>
      <c r="H158" s="480">
        <f>'[2]2.1_RebasedTargets_Volume'!K443</f>
        <v>0</v>
      </c>
      <c r="I158" s="480">
        <f>'[2]2.1_RebasedTargets_Volume'!L443</f>
        <v>0</v>
      </c>
      <c r="J158" s="480">
        <f>'[2]2.1_RebasedTargets_Volume'!M443</f>
        <v>0</v>
      </c>
      <c r="K158" s="481">
        <f>'[2]2.1_RebasedTargets_Volume'!N443</f>
        <v>11</v>
      </c>
      <c r="M158" s="480">
        <f>'[2]2.1_RebasedTargets_Volume'!S443</f>
        <v>19</v>
      </c>
      <c r="N158" s="480">
        <f>'[2]2.1_RebasedTargets_Volume'!T443</f>
        <v>0</v>
      </c>
      <c r="O158" s="480">
        <f>'[2]2.1_RebasedTargets_Volume'!U443</f>
        <v>1</v>
      </c>
      <c r="P158" s="480">
        <f>'[2]2.1_RebasedTargets_Volume'!V443</f>
        <v>0</v>
      </c>
      <c r="Q158" s="480">
        <f>'[2]2.1_RebasedTargets_Volume'!W443</f>
        <v>8</v>
      </c>
      <c r="R158" s="481">
        <f>'[2]2.1_RebasedTargets_Volume'!X443</f>
        <v>10</v>
      </c>
      <c r="T158" s="480">
        <f>'[2]2.1_RebasedTargets_Volume'!AC443</f>
        <v>19</v>
      </c>
      <c r="U158" s="480">
        <f>'[2]2.1_RebasedTargets_Volume'!AD443</f>
        <v>0</v>
      </c>
      <c r="V158" s="480">
        <f>'[2]2.1_RebasedTargets_Volume'!AE443</f>
        <v>0</v>
      </c>
      <c r="W158" s="480">
        <f>'[2]2.1_RebasedTargets_Volume'!AF443</f>
        <v>0</v>
      </c>
      <c r="X158" s="480">
        <f>'[2]2.1_RebasedTargets_Volume'!AG443</f>
        <v>0</v>
      </c>
      <c r="Y158" s="481">
        <f>'[2]2.1_RebasedTargets_Volume'!AH443</f>
        <v>19</v>
      </c>
      <c r="AA158" s="480">
        <f>'[2]2.1_RebasedTargets_Volume'!AK443</f>
        <v>9</v>
      </c>
      <c r="AB158" s="480">
        <f>'[2]2.1_RebasedTargets_Volume'!AL443</f>
        <v>0</v>
      </c>
      <c r="AC158" s="480">
        <f>'[2]2.1_RebasedTargets_Volume'!AM443</f>
        <v>0</v>
      </c>
      <c r="AD158" s="480">
        <f>'[2]2.1_RebasedTargets_Volume'!AN443</f>
        <v>0</v>
      </c>
      <c r="AE158" s="480">
        <f>'[2]2.1_RebasedTargets_Volume'!AO443</f>
        <v>0</v>
      </c>
      <c r="AF158" s="481">
        <f>'[2]2.1_RebasedTargets_Volume'!AP443</f>
        <v>-9</v>
      </c>
      <c r="AG158" s="482"/>
      <c r="AH158" s="480">
        <f>'[2]2.1_RebasedTargets_Volume'!AR443</f>
        <v>0</v>
      </c>
      <c r="AI158" s="480">
        <f>'[2]2.1_RebasedTargets_Volume'!AS443</f>
        <v>0</v>
      </c>
      <c r="AJ158" s="480">
        <f>'[2]2.1_RebasedTargets_Volume'!AT443</f>
        <v>0</v>
      </c>
      <c r="AK158" s="480">
        <f>'[2]2.1_RebasedTargets_Volume'!AU443</f>
        <v>0</v>
      </c>
      <c r="AL158" s="480">
        <f>'[2]2.1_RebasedTargets_Volume'!AV443</f>
        <v>0</v>
      </c>
      <c r="AM158" s="481">
        <f>'[2]2.1_RebasedTargets_Volume'!AW443</f>
        <v>0</v>
      </c>
      <c r="AN158" s="482"/>
      <c r="AO158" s="480">
        <f>'[2]2.1_RebasedTargets_Volume'!AY443</f>
        <v>9</v>
      </c>
      <c r="AP158" s="480">
        <f>'[2]2.1_RebasedTargets_Volume'!AZ443</f>
        <v>0</v>
      </c>
      <c r="AQ158" s="480">
        <f>'[2]2.1_RebasedTargets_Volume'!BA443</f>
        <v>0</v>
      </c>
      <c r="AR158" s="480">
        <f>'[2]2.1_RebasedTargets_Volume'!BB443</f>
        <v>0</v>
      </c>
      <c r="AS158" s="480">
        <f>'[2]2.1_RebasedTargets_Volume'!BC443</f>
        <v>0</v>
      </c>
      <c r="AT158" s="481">
        <f>'[2]2.1_RebasedTargets_Volume'!BD443</f>
        <v>-9</v>
      </c>
      <c r="AU158" s="482"/>
      <c r="AV158" s="480">
        <f>'[2]2.1_RebasedTargets_Volume'!BF443</f>
        <v>0</v>
      </c>
      <c r="AW158" s="480">
        <f>'[2]2.1_RebasedTargets_Volume'!BG443</f>
        <v>0</v>
      </c>
      <c r="AX158" s="480">
        <f>'[2]2.1_RebasedTargets_Volume'!BH443</f>
        <v>0</v>
      </c>
      <c r="AY158" s="480">
        <f>'[2]2.1_RebasedTargets_Volume'!BI443</f>
        <v>0</v>
      </c>
      <c r="AZ158" s="480">
        <f>'[2]2.1_RebasedTargets_Volume'!BJ443</f>
        <v>0</v>
      </c>
      <c r="BA158" s="481">
        <f>'[2]2.1_RebasedTargets_Volume'!BK443</f>
        <v>0</v>
      </c>
      <c r="BB158" s="482"/>
      <c r="BC158" s="480">
        <f>'[2]2.1_RebasedTargets_Volume'!BM443</f>
        <v>0</v>
      </c>
      <c r="BD158" s="480">
        <f>'[2]2.1_RebasedTargets_Volume'!BN443</f>
        <v>0</v>
      </c>
      <c r="BE158" s="480">
        <f>'[2]2.1_RebasedTargets_Volume'!BO443</f>
        <v>0</v>
      </c>
      <c r="BF158" s="480">
        <f>'[2]2.1_RebasedTargets_Volume'!BP443</f>
        <v>0</v>
      </c>
      <c r="BG158" s="480">
        <f>'[2]2.1_RebasedTargets_Volume'!BQ443</f>
        <v>0</v>
      </c>
      <c r="BH158" s="481">
        <f>'[2]2.1_RebasedTargets_Volume'!BR443</f>
        <v>0</v>
      </c>
    </row>
    <row r="159" spans="1:60" ht="13.15" x14ac:dyDescent="0.35">
      <c r="A159" s="483"/>
      <c r="B159" s="484"/>
      <c r="C159" s="485"/>
      <c r="D159" s="486"/>
      <c r="E159" s="479" t="s">
        <v>32</v>
      </c>
      <c r="F159" s="487">
        <f>'[2]2.1_RebasedTargets_Volume'!I444</f>
        <v>0</v>
      </c>
      <c r="G159" s="487">
        <f>'[2]2.1_RebasedTargets_Volume'!J444</f>
        <v>0</v>
      </c>
      <c r="H159" s="487">
        <f>'[2]2.1_RebasedTargets_Volume'!K444</f>
        <v>0</v>
      </c>
      <c r="I159" s="487">
        <f>'[2]2.1_RebasedTargets_Volume'!L444</f>
        <v>0</v>
      </c>
      <c r="J159" s="487">
        <f>'[2]2.1_RebasedTargets_Volume'!M444</f>
        <v>0</v>
      </c>
      <c r="K159" s="488">
        <f>'[2]2.1_RebasedTargets_Volume'!N444</f>
        <v>0</v>
      </c>
      <c r="M159" s="487">
        <f>'[2]2.1_RebasedTargets_Volume'!S444</f>
        <v>0</v>
      </c>
      <c r="N159" s="487">
        <f>'[2]2.1_RebasedTargets_Volume'!T444</f>
        <v>0</v>
      </c>
      <c r="O159" s="487">
        <f>'[2]2.1_RebasedTargets_Volume'!U444</f>
        <v>0</v>
      </c>
      <c r="P159" s="487">
        <f>'[2]2.1_RebasedTargets_Volume'!V444</f>
        <v>0</v>
      </c>
      <c r="Q159" s="487">
        <f>'[2]2.1_RebasedTargets_Volume'!W444</f>
        <v>0</v>
      </c>
      <c r="R159" s="488">
        <f>'[2]2.1_RebasedTargets_Volume'!X444</f>
        <v>0</v>
      </c>
      <c r="T159" s="487">
        <f>'[2]2.1_RebasedTargets_Volume'!AC444</f>
        <v>0</v>
      </c>
      <c r="U159" s="487">
        <f>'[2]2.1_RebasedTargets_Volume'!AD444</f>
        <v>0</v>
      </c>
      <c r="V159" s="487">
        <f>'[2]2.1_RebasedTargets_Volume'!AE444</f>
        <v>0</v>
      </c>
      <c r="W159" s="487">
        <f>'[2]2.1_RebasedTargets_Volume'!AF444</f>
        <v>0</v>
      </c>
      <c r="X159" s="487">
        <f>'[2]2.1_RebasedTargets_Volume'!AG444</f>
        <v>0</v>
      </c>
      <c r="Y159" s="488">
        <f>'[2]2.1_RebasedTargets_Volume'!AH444</f>
        <v>0</v>
      </c>
      <c r="AA159" s="487">
        <f>'[2]2.1_RebasedTargets_Volume'!AK444</f>
        <v>0</v>
      </c>
      <c r="AB159" s="487">
        <f>'[2]2.1_RebasedTargets_Volume'!AL444</f>
        <v>0</v>
      </c>
      <c r="AC159" s="487">
        <f>'[2]2.1_RebasedTargets_Volume'!AM444</f>
        <v>0</v>
      </c>
      <c r="AD159" s="487">
        <f>'[2]2.1_RebasedTargets_Volume'!AN444</f>
        <v>0</v>
      </c>
      <c r="AE159" s="487">
        <f>'[2]2.1_RebasedTargets_Volume'!AO444</f>
        <v>0</v>
      </c>
      <c r="AF159" s="488">
        <f>'[2]2.1_RebasedTargets_Volume'!AP444</f>
        <v>0</v>
      </c>
      <c r="AG159" s="482"/>
      <c r="AH159" s="487">
        <f>'[2]2.1_RebasedTargets_Volume'!AR444</f>
        <v>0</v>
      </c>
      <c r="AI159" s="487">
        <f>'[2]2.1_RebasedTargets_Volume'!AS444</f>
        <v>0</v>
      </c>
      <c r="AJ159" s="487">
        <f>'[2]2.1_RebasedTargets_Volume'!AT444</f>
        <v>0</v>
      </c>
      <c r="AK159" s="487">
        <f>'[2]2.1_RebasedTargets_Volume'!AU444</f>
        <v>0</v>
      </c>
      <c r="AL159" s="487">
        <f>'[2]2.1_RebasedTargets_Volume'!AV444</f>
        <v>0</v>
      </c>
      <c r="AM159" s="488">
        <f>'[2]2.1_RebasedTargets_Volume'!AW444</f>
        <v>0</v>
      </c>
      <c r="AN159" s="482"/>
      <c r="AO159" s="487">
        <f>'[2]2.1_RebasedTargets_Volume'!AY444</f>
        <v>0</v>
      </c>
      <c r="AP159" s="487">
        <f>'[2]2.1_RebasedTargets_Volume'!AZ444</f>
        <v>0</v>
      </c>
      <c r="AQ159" s="487">
        <f>'[2]2.1_RebasedTargets_Volume'!BA444</f>
        <v>0</v>
      </c>
      <c r="AR159" s="487">
        <f>'[2]2.1_RebasedTargets_Volume'!BB444</f>
        <v>0</v>
      </c>
      <c r="AS159" s="487">
        <f>'[2]2.1_RebasedTargets_Volume'!BC444</f>
        <v>0</v>
      </c>
      <c r="AT159" s="488">
        <f>'[2]2.1_RebasedTargets_Volume'!BD444</f>
        <v>0</v>
      </c>
      <c r="AU159" s="482"/>
      <c r="AV159" s="487">
        <f>'[2]2.1_RebasedTargets_Volume'!BF444</f>
        <v>0</v>
      </c>
      <c r="AW159" s="487">
        <f>'[2]2.1_RebasedTargets_Volume'!BG444</f>
        <v>0</v>
      </c>
      <c r="AX159" s="487">
        <f>'[2]2.1_RebasedTargets_Volume'!BH444</f>
        <v>0</v>
      </c>
      <c r="AY159" s="487">
        <f>'[2]2.1_RebasedTargets_Volume'!BI444</f>
        <v>0</v>
      </c>
      <c r="AZ159" s="487">
        <f>'[2]2.1_RebasedTargets_Volume'!BJ444</f>
        <v>0</v>
      </c>
      <c r="BA159" s="488">
        <f>'[2]2.1_RebasedTargets_Volume'!BK444</f>
        <v>0</v>
      </c>
      <c r="BB159" s="482"/>
      <c r="BC159" s="487">
        <f>'[2]2.1_RebasedTargets_Volume'!BM444</f>
        <v>0</v>
      </c>
      <c r="BD159" s="487">
        <f>'[2]2.1_RebasedTargets_Volume'!BN444</f>
        <v>0</v>
      </c>
      <c r="BE159" s="487">
        <f>'[2]2.1_RebasedTargets_Volume'!BO444</f>
        <v>0</v>
      </c>
      <c r="BF159" s="487">
        <f>'[2]2.1_RebasedTargets_Volume'!BP444</f>
        <v>0</v>
      </c>
      <c r="BG159" s="487">
        <f>'[2]2.1_RebasedTargets_Volume'!BQ444</f>
        <v>0</v>
      </c>
      <c r="BH159" s="488">
        <f>'[2]2.1_RebasedTargets_Volume'!BR444</f>
        <v>0</v>
      </c>
    </row>
    <row r="160" spans="1:60" ht="13.15" x14ac:dyDescent="0.35">
      <c r="A160" s="483"/>
      <c r="B160" s="484"/>
      <c r="C160" s="485"/>
      <c r="D160" s="486"/>
      <c r="E160" s="479" t="s">
        <v>33</v>
      </c>
      <c r="F160" s="487">
        <f>'[2]2.1_RebasedTargets_Volume'!I445</f>
        <v>0</v>
      </c>
      <c r="G160" s="487">
        <f>'[2]2.1_RebasedTargets_Volume'!J445</f>
        <v>0</v>
      </c>
      <c r="H160" s="487">
        <f>'[2]2.1_RebasedTargets_Volume'!K445</f>
        <v>0</v>
      </c>
      <c r="I160" s="487">
        <f>'[2]2.1_RebasedTargets_Volume'!L445</f>
        <v>0</v>
      </c>
      <c r="J160" s="487">
        <f>'[2]2.1_RebasedTargets_Volume'!M445</f>
        <v>0</v>
      </c>
      <c r="K160" s="488">
        <f>'[2]2.1_RebasedTargets_Volume'!N445</f>
        <v>0</v>
      </c>
      <c r="M160" s="487">
        <f>'[2]2.1_RebasedTargets_Volume'!S445</f>
        <v>0</v>
      </c>
      <c r="N160" s="487">
        <f>'[2]2.1_RebasedTargets_Volume'!T445</f>
        <v>0</v>
      </c>
      <c r="O160" s="487">
        <f>'[2]2.1_RebasedTargets_Volume'!U445</f>
        <v>0</v>
      </c>
      <c r="P160" s="487">
        <f>'[2]2.1_RebasedTargets_Volume'!V445</f>
        <v>0</v>
      </c>
      <c r="Q160" s="487">
        <f>'[2]2.1_RebasedTargets_Volume'!W445</f>
        <v>0</v>
      </c>
      <c r="R160" s="488">
        <f>'[2]2.1_RebasedTargets_Volume'!X445</f>
        <v>0</v>
      </c>
      <c r="T160" s="487">
        <f>'[2]2.1_RebasedTargets_Volume'!AC445</f>
        <v>0</v>
      </c>
      <c r="U160" s="487">
        <f>'[2]2.1_RebasedTargets_Volume'!AD445</f>
        <v>0</v>
      </c>
      <c r="V160" s="487">
        <f>'[2]2.1_RebasedTargets_Volume'!AE445</f>
        <v>0</v>
      </c>
      <c r="W160" s="487">
        <f>'[2]2.1_RebasedTargets_Volume'!AF445</f>
        <v>0</v>
      </c>
      <c r="X160" s="487">
        <f>'[2]2.1_RebasedTargets_Volume'!AG445</f>
        <v>0</v>
      </c>
      <c r="Y160" s="488">
        <f>'[2]2.1_RebasedTargets_Volume'!AH445</f>
        <v>0</v>
      </c>
      <c r="AA160" s="487">
        <f>'[2]2.1_RebasedTargets_Volume'!AK445</f>
        <v>0</v>
      </c>
      <c r="AB160" s="487">
        <f>'[2]2.1_RebasedTargets_Volume'!AL445</f>
        <v>0</v>
      </c>
      <c r="AC160" s="487">
        <f>'[2]2.1_RebasedTargets_Volume'!AM445</f>
        <v>0</v>
      </c>
      <c r="AD160" s="487">
        <f>'[2]2.1_RebasedTargets_Volume'!AN445</f>
        <v>0</v>
      </c>
      <c r="AE160" s="487">
        <f>'[2]2.1_RebasedTargets_Volume'!AO445</f>
        <v>0</v>
      </c>
      <c r="AF160" s="488">
        <f>'[2]2.1_RebasedTargets_Volume'!AP445</f>
        <v>0</v>
      </c>
      <c r="AG160" s="482"/>
      <c r="AH160" s="487">
        <f>'[2]2.1_RebasedTargets_Volume'!AR445</f>
        <v>0</v>
      </c>
      <c r="AI160" s="487">
        <f>'[2]2.1_RebasedTargets_Volume'!AS445</f>
        <v>0</v>
      </c>
      <c r="AJ160" s="487">
        <f>'[2]2.1_RebasedTargets_Volume'!AT445</f>
        <v>0</v>
      </c>
      <c r="AK160" s="487">
        <f>'[2]2.1_RebasedTargets_Volume'!AU445</f>
        <v>0</v>
      </c>
      <c r="AL160" s="487">
        <f>'[2]2.1_RebasedTargets_Volume'!AV445</f>
        <v>0</v>
      </c>
      <c r="AM160" s="488">
        <f>'[2]2.1_RebasedTargets_Volume'!AW445</f>
        <v>0</v>
      </c>
      <c r="AN160" s="482"/>
      <c r="AO160" s="487">
        <f>'[2]2.1_RebasedTargets_Volume'!AY445</f>
        <v>0</v>
      </c>
      <c r="AP160" s="487">
        <f>'[2]2.1_RebasedTargets_Volume'!AZ445</f>
        <v>0</v>
      </c>
      <c r="AQ160" s="487">
        <f>'[2]2.1_RebasedTargets_Volume'!BA445</f>
        <v>0</v>
      </c>
      <c r="AR160" s="487">
        <f>'[2]2.1_RebasedTargets_Volume'!BB445</f>
        <v>0</v>
      </c>
      <c r="AS160" s="487">
        <f>'[2]2.1_RebasedTargets_Volume'!BC445</f>
        <v>0</v>
      </c>
      <c r="AT160" s="488">
        <f>'[2]2.1_RebasedTargets_Volume'!BD445</f>
        <v>0</v>
      </c>
      <c r="AU160" s="482"/>
      <c r="AV160" s="487">
        <f>'[2]2.1_RebasedTargets_Volume'!BF445</f>
        <v>0</v>
      </c>
      <c r="AW160" s="487">
        <f>'[2]2.1_RebasedTargets_Volume'!BG445</f>
        <v>0</v>
      </c>
      <c r="AX160" s="487">
        <f>'[2]2.1_RebasedTargets_Volume'!BH445</f>
        <v>0</v>
      </c>
      <c r="AY160" s="487">
        <f>'[2]2.1_RebasedTargets_Volume'!BI445</f>
        <v>0</v>
      </c>
      <c r="AZ160" s="487">
        <f>'[2]2.1_RebasedTargets_Volume'!BJ445</f>
        <v>0</v>
      </c>
      <c r="BA160" s="488">
        <f>'[2]2.1_RebasedTargets_Volume'!BK445</f>
        <v>0</v>
      </c>
      <c r="BB160" s="482"/>
      <c r="BC160" s="487">
        <f>'[2]2.1_RebasedTargets_Volume'!BM445</f>
        <v>0</v>
      </c>
      <c r="BD160" s="487">
        <f>'[2]2.1_RebasedTargets_Volume'!BN445</f>
        <v>0</v>
      </c>
      <c r="BE160" s="487">
        <f>'[2]2.1_RebasedTargets_Volume'!BO445</f>
        <v>0</v>
      </c>
      <c r="BF160" s="487">
        <f>'[2]2.1_RebasedTargets_Volume'!BP445</f>
        <v>0</v>
      </c>
      <c r="BG160" s="487">
        <f>'[2]2.1_RebasedTargets_Volume'!BQ445</f>
        <v>0</v>
      </c>
      <c r="BH160" s="488">
        <f>'[2]2.1_RebasedTargets_Volume'!BR445</f>
        <v>0</v>
      </c>
    </row>
    <row r="161" spans="1:60" ht="13.5" thickBot="1" x14ac:dyDescent="0.4">
      <c r="A161" s="483"/>
      <c r="B161" s="489"/>
      <c r="C161" s="490"/>
      <c r="D161" s="491"/>
      <c r="E161" s="492" t="s">
        <v>34</v>
      </c>
      <c r="F161" s="493">
        <f>'[2]2.1_RebasedTargets_Volume'!I446</f>
        <v>12</v>
      </c>
      <c r="G161" s="493">
        <f>'[2]2.1_RebasedTargets_Volume'!J446</f>
        <v>12</v>
      </c>
      <c r="H161" s="493">
        <f>'[2]2.1_RebasedTargets_Volume'!K446</f>
        <v>0</v>
      </c>
      <c r="I161" s="493">
        <f>'[2]2.1_RebasedTargets_Volume'!L446</f>
        <v>0</v>
      </c>
      <c r="J161" s="493">
        <f>'[2]2.1_RebasedTargets_Volume'!M446</f>
        <v>0</v>
      </c>
      <c r="K161" s="494">
        <f>'[2]2.1_RebasedTargets_Volume'!N446</f>
        <v>0</v>
      </c>
      <c r="M161" s="493">
        <f>'[2]2.1_RebasedTargets_Volume'!S446</f>
        <v>4</v>
      </c>
      <c r="N161" s="493">
        <f>'[2]2.1_RebasedTargets_Volume'!T446</f>
        <v>4</v>
      </c>
      <c r="O161" s="493">
        <f>'[2]2.1_RebasedTargets_Volume'!U446</f>
        <v>0</v>
      </c>
      <c r="P161" s="493">
        <f>'[2]2.1_RebasedTargets_Volume'!V446</f>
        <v>0</v>
      </c>
      <c r="Q161" s="493">
        <f>'[2]2.1_RebasedTargets_Volume'!W446</f>
        <v>0</v>
      </c>
      <c r="R161" s="494">
        <f>'[2]2.1_RebasedTargets_Volume'!X446</f>
        <v>0</v>
      </c>
      <c r="T161" s="493">
        <f>'[2]2.1_RebasedTargets_Volume'!AC446</f>
        <v>4</v>
      </c>
      <c r="U161" s="493">
        <f>'[2]2.1_RebasedTargets_Volume'!AD446</f>
        <v>4</v>
      </c>
      <c r="V161" s="493">
        <f>'[2]2.1_RebasedTargets_Volume'!AE446</f>
        <v>0</v>
      </c>
      <c r="W161" s="493">
        <f>'[2]2.1_RebasedTargets_Volume'!AF446</f>
        <v>0</v>
      </c>
      <c r="X161" s="493">
        <f>'[2]2.1_RebasedTargets_Volume'!AG446</f>
        <v>0</v>
      </c>
      <c r="Y161" s="494">
        <f>'[2]2.1_RebasedTargets_Volume'!AH446</f>
        <v>0</v>
      </c>
      <c r="AA161" s="493">
        <f>'[2]2.1_RebasedTargets_Volume'!AK446</f>
        <v>0</v>
      </c>
      <c r="AB161" s="493">
        <f>'[2]2.1_RebasedTargets_Volume'!AL446</f>
        <v>0</v>
      </c>
      <c r="AC161" s="493">
        <f>'[2]2.1_RebasedTargets_Volume'!AM446</f>
        <v>0</v>
      </c>
      <c r="AD161" s="493">
        <f>'[2]2.1_RebasedTargets_Volume'!AN446</f>
        <v>0</v>
      </c>
      <c r="AE161" s="493">
        <f>'[2]2.1_RebasedTargets_Volume'!AO446</f>
        <v>0</v>
      </c>
      <c r="AF161" s="494">
        <f>'[2]2.1_RebasedTargets_Volume'!AP446</f>
        <v>0</v>
      </c>
      <c r="AG161" s="482"/>
      <c r="AH161" s="493">
        <f>'[2]2.1_RebasedTargets_Volume'!AR446</f>
        <v>0</v>
      </c>
      <c r="AI161" s="493">
        <f>'[2]2.1_RebasedTargets_Volume'!AS446</f>
        <v>0</v>
      </c>
      <c r="AJ161" s="493">
        <f>'[2]2.1_RebasedTargets_Volume'!AT446</f>
        <v>0</v>
      </c>
      <c r="AK161" s="493">
        <f>'[2]2.1_RebasedTargets_Volume'!AU446</f>
        <v>0</v>
      </c>
      <c r="AL161" s="493">
        <f>'[2]2.1_RebasedTargets_Volume'!AV446</f>
        <v>0</v>
      </c>
      <c r="AM161" s="494">
        <f>'[2]2.1_RebasedTargets_Volume'!AW446</f>
        <v>0</v>
      </c>
      <c r="AN161" s="482"/>
      <c r="AO161" s="493">
        <f>'[2]2.1_RebasedTargets_Volume'!AY446</f>
        <v>0</v>
      </c>
      <c r="AP161" s="493">
        <f>'[2]2.1_RebasedTargets_Volume'!AZ446</f>
        <v>0</v>
      </c>
      <c r="AQ161" s="493">
        <f>'[2]2.1_RebasedTargets_Volume'!BA446</f>
        <v>0</v>
      </c>
      <c r="AR161" s="493">
        <f>'[2]2.1_RebasedTargets_Volume'!BB446</f>
        <v>0</v>
      </c>
      <c r="AS161" s="493">
        <f>'[2]2.1_RebasedTargets_Volume'!BC446</f>
        <v>0</v>
      </c>
      <c r="AT161" s="494">
        <f>'[2]2.1_RebasedTargets_Volume'!BD446</f>
        <v>0</v>
      </c>
      <c r="AU161" s="482"/>
      <c r="AV161" s="493">
        <f>'[2]2.1_RebasedTargets_Volume'!BF446</f>
        <v>0</v>
      </c>
      <c r="AW161" s="493">
        <f>'[2]2.1_RebasedTargets_Volume'!BG446</f>
        <v>0</v>
      </c>
      <c r="AX161" s="493">
        <f>'[2]2.1_RebasedTargets_Volume'!BH446</f>
        <v>0</v>
      </c>
      <c r="AY161" s="493">
        <f>'[2]2.1_RebasedTargets_Volume'!BI446</f>
        <v>0</v>
      </c>
      <c r="AZ161" s="493">
        <f>'[2]2.1_RebasedTargets_Volume'!BJ446</f>
        <v>0</v>
      </c>
      <c r="BA161" s="494">
        <f>'[2]2.1_RebasedTargets_Volume'!BK446</f>
        <v>0</v>
      </c>
      <c r="BB161" s="482"/>
      <c r="BC161" s="493">
        <f>'[2]2.1_RebasedTargets_Volume'!BM446</f>
        <v>0</v>
      </c>
      <c r="BD161" s="493">
        <f>'[2]2.1_RebasedTargets_Volume'!BN446</f>
        <v>0</v>
      </c>
      <c r="BE161" s="493">
        <f>'[2]2.1_RebasedTargets_Volume'!BO446</f>
        <v>0</v>
      </c>
      <c r="BF161" s="493">
        <f>'[2]2.1_RebasedTargets_Volume'!BP446</f>
        <v>0</v>
      </c>
      <c r="BG161" s="493">
        <f>'[2]2.1_RebasedTargets_Volume'!BQ446</f>
        <v>0</v>
      </c>
      <c r="BH161" s="494">
        <f>'[2]2.1_RebasedTargets_Volume'!BR446</f>
        <v>0</v>
      </c>
    </row>
    <row r="162" spans="1:60" ht="25.5" x14ac:dyDescent="0.35">
      <c r="A162" s="495" t="s">
        <v>20</v>
      </c>
      <c r="B162" s="476">
        <v>39</v>
      </c>
      <c r="C162" s="477" t="s">
        <v>29</v>
      </c>
      <c r="D162" s="478" t="s">
        <v>36</v>
      </c>
      <c r="E162" s="496" t="s">
        <v>31</v>
      </c>
      <c r="F162" s="480">
        <f>'[2]2.1_RebasedTargets_Volume'!I447</f>
        <v>0</v>
      </c>
      <c r="G162" s="480">
        <f>'[2]2.1_RebasedTargets_Volume'!J447</f>
        <v>0</v>
      </c>
      <c r="H162" s="480">
        <f>'[2]2.1_RebasedTargets_Volume'!K447</f>
        <v>0</v>
      </c>
      <c r="I162" s="480">
        <f>'[2]2.1_RebasedTargets_Volume'!L447</f>
        <v>0</v>
      </c>
      <c r="J162" s="480">
        <f>'[2]2.1_RebasedTargets_Volume'!M447</f>
        <v>0</v>
      </c>
      <c r="K162" s="481">
        <f>'[2]2.1_RebasedTargets_Volume'!N447</f>
        <v>0</v>
      </c>
      <c r="M162" s="480">
        <f>'[2]2.1_RebasedTargets_Volume'!S447</f>
        <v>0</v>
      </c>
      <c r="N162" s="480">
        <f>'[2]2.1_RebasedTargets_Volume'!T447</f>
        <v>0</v>
      </c>
      <c r="O162" s="480">
        <f>'[2]2.1_RebasedTargets_Volume'!U447</f>
        <v>0</v>
      </c>
      <c r="P162" s="480">
        <f>'[2]2.1_RebasedTargets_Volume'!V447</f>
        <v>0</v>
      </c>
      <c r="Q162" s="480">
        <f>'[2]2.1_RebasedTargets_Volume'!W447</f>
        <v>0</v>
      </c>
      <c r="R162" s="481">
        <f>'[2]2.1_RebasedTargets_Volume'!X447</f>
        <v>0</v>
      </c>
      <c r="T162" s="480">
        <f>'[2]2.1_RebasedTargets_Volume'!AC447</f>
        <v>0</v>
      </c>
      <c r="U162" s="480">
        <f>'[2]2.1_RebasedTargets_Volume'!AD447</f>
        <v>0</v>
      </c>
      <c r="V162" s="480">
        <f>'[2]2.1_RebasedTargets_Volume'!AE447</f>
        <v>0</v>
      </c>
      <c r="W162" s="480">
        <f>'[2]2.1_RebasedTargets_Volume'!AF447</f>
        <v>0</v>
      </c>
      <c r="X162" s="480">
        <f>'[2]2.1_RebasedTargets_Volume'!AG447</f>
        <v>0</v>
      </c>
      <c r="Y162" s="481">
        <f>'[2]2.1_RebasedTargets_Volume'!AH447</f>
        <v>0</v>
      </c>
      <c r="AA162" s="480">
        <f>'[2]2.1_RebasedTargets_Volume'!AK447</f>
        <v>0</v>
      </c>
      <c r="AB162" s="480">
        <f>'[2]2.1_RebasedTargets_Volume'!AL447</f>
        <v>0</v>
      </c>
      <c r="AC162" s="480">
        <f>'[2]2.1_RebasedTargets_Volume'!AM447</f>
        <v>0</v>
      </c>
      <c r="AD162" s="480">
        <f>'[2]2.1_RebasedTargets_Volume'!AN447</f>
        <v>0</v>
      </c>
      <c r="AE162" s="480">
        <f>'[2]2.1_RebasedTargets_Volume'!AO447</f>
        <v>0</v>
      </c>
      <c r="AF162" s="481">
        <f>'[2]2.1_RebasedTargets_Volume'!AP447</f>
        <v>0</v>
      </c>
      <c r="AG162" s="482"/>
      <c r="AH162" s="480">
        <f>'[2]2.1_RebasedTargets_Volume'!AR447</f>
        <v>0</v>
      </c>
      <c r="AI162" s="480">
        <f>'[2]2.1_RebasedTargets_Volume'!AS447</f>
        <v>0</v>
      </c>
      <c r="AJ162" s="480">
        <f>'[2]2.1_RebasedTargets_Volume'!AT447</f>
        <v>0</v>
      </c>
      <c r="AK162" s="480">
        <f>'[2]2.1_RebasedTargets_Volume'!AU447</f>
        <v>0</v>
      </c>
      <c r="AL162" s="480">
        <f>'[2]2.1_RebasedTargets_Volume'!AV447</f>
        <v>0</v>
      </c>
      <c r="AM162" s="481">
        <f>'[2]2.1_RebasedTargets_Volume'!AW447</f>
        <v>0</v>
      </c>
      <c r="AN162" s="482"/>
      <c r="AO162" s="480">
        <f>'[2]2.1_RebasedTargets_Volume'!AY447</f>
        <v>0</v>
      </c>
      <c r="AP162" s="480">
        <f>'[2]2.1_RebasedTargets_Volume'!AZ447</f>
        <v>0</v>
      </c>
      <c r="AQ162" s="480">
        <f>'[2]2.1_RebasedTargets_Volume'!BA447</f>
        <v>0</v>
      </c>
      <c r="AR162" s="480">
        <f>'[2]2.1_RebasedTargets_Volume'!BB447</f>
        <v>0</v>
      </c>
      <c r="AS162" s="480">
        <f>'[2]2.1_RebasedTargets_Volume'!BC447</f>
        <v>0</v>
      </c>
      <c r="AT162" s="481">
        <f>'[2]2.1_RebasedTargets_Volume'!BD447</f>
        <v>0</v>
      </c>
      <c r="AU162" s="482"/>
      <c r="AV162" s="480">
        <f>'[2]2.1_RebasedTargets_Volume'!BF447</f>
        <v>0</v>
      </c>
      <c r="AW162" s="480">
        <f>'[2]2.1_RebasedTargets_Volume'!BG447</f>
        <v>0</v>
      </c>
      <c r="AX162" s="480">
        <f>'[2]2.1_RebasedTargets_Volume'!BH447</f>
        <v>0</v>
      </c>
      <c r="AY162" s="480">
        <f>'[2]2.1_RebasedTargets_Volume'!BI447</f>
        <v>0</v>
      </c>
      <c r="AZ162" s="480">
        <f>'[2]2.1_RebasedTargets_Volume'!BJ447</f>
        <v>0</v>
      </c>
      <c r="BA162" s="481">
        <f>'[2]2.1_RebasedTargets_Volume'!BK447</f>
        <v>0</v>
      </c>
      <c r="BB162" s="482"/>
      <c r="BC162" s="480">
        <f>'[2]2.1_RebasedTargets_Volume'!BM447</f>
        <v>0</v>
      </c>
      <c r="BD162" s="480">
        <f>'[2]2.1_RebasedTargets_Volume'!BN447</f>
        <v>0</v>
      </c>
      <c r="BE162" s="480">
        <f>'[2]2.1_RebasedTargets_Volume'!BO447</f>
        <v>0</v>
      </c>
      <c r="BF162" s="480">
        <f>'[2]2.1_RebasedTargets_Volume'!BP447</f>
        <v>0</v>
      </c>
      <c r="BG162" s="480">
        <f>'[2]2.1_RebasedTargets_Volume'!BQ447</f>
        <v>0</v>
      </c>
      <c r="BH162" s="481">
        <f>'[2]2.1_RebasedTargets_Volume'!BR447</f>
        <v>0</v>
      </c>
    </row>
    <row r="163" spans="1:60" ht="13.15" x14ac:dyDescent="0.35">
      <c r="A163" s="483"/>
      <c r="B163" s="484"/>
      <c r="C163" s="485"/>
      <c r="D163" s="486"/>
      <c r="E163" s="479" t="s">
        <v>32</v>
      </c>
      <c r="F163" s="487">
        <f>'[2]2.1_RebasedTargets_Volume'!I448</f>
        <v>0</v>
      </c>
      <c r="G163" s="487">
        <f>'[2]2.1_RebasedTargets_Volume'!J448</f>
        <v>0</v>
      </c>
      <c r="H163" s="487">
        <f>'[2]2.1_RebasedTargets_Volume'!K448</f>
        <v>0</v>
      </c>
      <c r="I163" s="487">
        <f>'[2]2.1_RebasedTargets_Volume'!L448</f>
        <v>0</v>
      </c>
      <c r="J163" s="487">
        <f>'[2]2.1_RebasedTargets_Volume'!M448</f>
        <v>0</v>
      </c>
      <c r="K163" s="488">
        <f>'[2]2.1_RebasedTargets_Volume'!N448</f>
        <v>0</v>
      </c>
      <c r="M163" s="487">
        <f>'[2]2.1_RebasedTargets_Volume'!S448</f>
        <v>0</v>
      </c>
      <c r="N163" s="487">
        <f>'[2]2.1_RebasedTargets_Volume'!T448</f>
        <v>0</v>
      </c>
      <c r="O163" s="487">
        <f>'[2]2.1_RebasedTargets_Volume'!U448</f>
        <v>0</v>
      </c>
      <c r="P163" s="487">
        <f>'[2]2.1_RebasedTargets_Volume'!V448</f>
        <v>0</v>
      </c>
      <c r="Q163" s="487">
        <f>'[2]2.1_RebasedTargets_Volume'!W448</f>
        <v>0</v>
      </c>
      <c r="R163" s="488">
        <f>'[2]2.1_RebasedTargets_Volume'!X448</f>
        <v>0</v>
      </c>
      <c r="T163" s="487">
        <f>'[2]2.1_RebasedTargets_Volume'!AC448</f>
        <v>0</v>
      </c>
      <c r="U163" s="487">
        <f>'[2]2.1_RebasedTargets_Volume'!AD448</f>
        <v>0</v>
      </c>
      <c r="V163" s="487">
        <f>'[2]2.1_RebasedTargets_Volume'!AE448</f>
        <v>0</v>
      </c>
      <c r="W163" s="487">
        <f>'[2]2.1_RebasedTargets_Volume'!AF448</f>
        <v>0</v>
      </c>
      <c r="X163" s="487">
        <f>'[2]2.1_RebasedTargets_Volume'!AG448</f>
        <v>0</v>
      </c>
      <c r="Y163" s="488">
        <f>'[2]2.1_RebasedTargets_Volume'!AH448</f>
        <v>0</v>
      </c>
      <c r="AA163" s="487">
        <f>'[2]2.1_RebasedTargets_Volume'!AK448</f>
        <v>0</v>
      </c>
      <c r="AB163" s="487">
        <f>'[2]2.1_RebasedTargets_Volume'!AL448</f>
        <v>0</v>
      </c>
      <c r="AC163" s="487">
        <f>'[2]2.1_RebasedTargets_Volume'!AM448</f>
        <v>0</v>
      </c>
      <c r="AD163" s="487">
        <f>'[2]2.1_RebasedTargets_Volume'!AN448</f>
        <v>0</v>
      </c>
      <c r="AE163" s="487">
        <f>'[2]2.1_RebasedTargets_Volume'!AO448</f>
        <v>0</v>
      </c>
      <c r="AF163" s="488">
        <f>'[2]2.1_RebasedTargets_Volume'!AP448</f>
        <v>0</v>
      </c>
      <c r="AG163" s="482"/>
      <c r="AH163" s="487">
        <f>'[2]2.1_RebasedTargets_Volume'!AR448</f>
        <v>0</v>
      </c>
      <c r="AI163" s="487">
        <f>'[2]2.1_RebasedTargets_Volume'!AS448</f>
        <v>0</v>
      </c>
      <c r="AJ163" s="487">
        <f>'[2]2.1_RebasedTargets_Volume'!AT448</f>
        <v>0</v>
      </c>
      <c r="AK163" s="487">
        <f>'[2]2.1_RebasedTargets_Volume'!AU448</f>
        <v>0</v>
      </c>
      <c r="AL163" s="487">
        <f>'[2]2.1_RebasedTargets_Volume'!AV448</f>
        <v>0</v>
      </c>
      <c r="AM163" s="488">
        <f>'[2]2.1_RebasedTargets_Volume'!AW448</f>
        <v>0</v>
      </c>
      <c r="AN163" s="482"/>
      <c r="AO163" s="487">
        <f>'[2]2.1_RebasedTargets_Volume'!AY448</f>
        <v>0</v>
      </c>
      <c r="AP163" s="487">
        <f>'[2]2.1_RebasedTargets_Volume'!AZ448</f>
        <v>0</v>
      </c>
      <c r="AQ163" s="487">
        <f>'[2]2.1_RebasedTargets_Volume'!BA448</f>
        <v>0</v>
      </c>
      <c r="AR163" s="487">
        <f>'[2]2.1_RebasedTargets_Volume'!BB448</f>
        <v>0</v>
      </c>
      <c r="AS163" s="487">
        <f>'[2]2.1_RebasedTargets_Volume'!BC448</f>
        <v>0</v>
      </c>
      <c r="AT163" s="488">
        <f>'[2]2.1_RebasedTargets_Volume'!BD448</f>
        <v>0</v>
      </c>
      <c r="AU163" s="482"/>
      <c r="AV163" s="487">
        <f>'[2]2.1_RebasedTargets_Volume'!BF448</f>
        <v>0</v>
      </c>
      <c r="AW163" s="487">
        <f>'[2]2.1_RebasedTargets_Volume'!BG448</f>
        <v>0</v>
      </c>
      <c r="AX163" s="487">
        <f>'[2]2.1_RebasedTargets_Volume'!BH448</f>
        <v>0</v>
      </c>
      <c r="AY163" s="487">
        <f>'[2]2.1_RebasedTargets_Volume'!BI448</f>
        <v>0</v>
      </c>
      <c r="AZ163" s="487">
        <f>'[2]2.1_RebasedTargets_Volume'!BJ448</f>
        <v>0</v>
      </c>
      <c r="BA163" s="488">
        <f>'[2]2.1_RebasedTargets_Volume'!BK448</f>
        <v>0</v>
      </c>
      <c r="BB163" s="482"/>
      <c r="BC163" s="487">
        <f>'[2]2.1_RebasedTargets_Volume'!BM448</f>
        <v>0</v>
      </c>
      <c r="BD163" s="487">
        <f>'[2]2.1_RebasedTargets_Volume'!BN448</f>
        <v>0</v>
      </c>
      <c r="BE163" s="487">
        <f>'[2]2.1_RebasedTargets_Volume'!BO448</f>
        <v>0</v>
      </c>
      <c r="BF163" s="487">
        <f>'[2]2.1_RebasedTargets_Volume'!BP448</f>
        <v>0</v>
      </c>
      <c r="BG163" s="487">
        <f>'[2]2.1_RebasedTargets_Volume'!BQ448</f>
        <v>0</v>
      </c>
      <c r="BH163" s="488">
        <f>'[2]2.1_RebasedTargets_Volume'!BR448</f>
        <v>0</v>
      </c>
    </row>
    <row r="164" spans="1:60" ht="13.15" x14ac:dyDescent="0.35">
      <c r="A164" s="483"/>
      <c r="B164" s="484"/>
      <c r="C164" s="485"/>
      <c r="D164" s="486"/>
      <c r="E164" s="479" t="s">
        <v>33</v>
      </c>
      <c r="F164" s="487">
        <f>'[2]2.1_RebasedTargets_Volume'!I449</f>
        <v>0</v>
      </c>
      <c r="G164" s="487">
        <f>'[2]2.1_RebasedTargets_Volume'!J449</f>
        <v>0</v>
      </c>
      <c r="H164" s="487">
        <f>'[2]2.1_RebasedTargets_Volume'!K449</f>
        <v>0</v>
      </c>
      <c r="I164" s="487">
        <f>'[2]2.1_RebasedTargets_Volume'!L449</f>
        <v>0</v>
      </c>
      <c r="J164" s="487">
        <f>'[2]2.1_RebasedTargets_Volume'!M449</f>
        <v>0</v>
      </c>
      <c r="K164" s="488">
        <f>'[2]2.1_RebasedTargets_Volume'!N449</f>
        <v>0</v>
      </c>
      <c r="M164" s="487">
        <f>'[2]2.1_RebasedTargets_Volume'!S449</f>
        <v>0</v>
      </c>
      <c r="N164" s="487">
        <f>'[2]2.1_RebasedTargets_Volume'!T449</f>
        <v>0</v>
      </c>
      <c r="O164" s="487">
        <f>'[2]2.1_RebasedTargets_Volume'!U449</f>
        <v>0</v>
      </c>
      <c r="P164" s="487">
        <f>'[2]2.1_RebasedTargets_Volume'!V449</f>
        <v>0</v>
      </c>
      <c r="Q164" s="487">
        <f>'[2]2.1_RebasedTargets_Volume'!W449</f>
        <v>0</v>
      </c>
      <c r="R164" s="488">
        <f>'[2]2.1_RebasedTargets_Volume'!X449</f>
        <v>0</v>
      </c>
      <c r="T164" s="487">
        <f>'[2]2.1_RebasedTargets_Volume'!AC449</f>
        <v>0</v>
      </c>
      <c r="U164" s="487">
        <f>'[2]2.1_RebasedTargets_Volume'!AD449</f>
        <v>0</v>
      </c>
      <c r="V164" s="487">
        <f>'[2]2.1_RebasedTargets_Volume'!AE449</f>
        <v>0</v>
      </c>
      <c r="W164" s="487">
        <f>'[2]2.1_RebasedTargets_Volume'!AF449</f>
        <v>0</v>
      </c>
      <c r="X164" s="487">
        <f>'[2]2.1_RebasedTargets_Volume'!AG449</f>
        <v>0</v>
      </c>
      <c r="Y164" s="488">
        <f>'[2]2.1_RebasedTargets_Volume'!AH449</f>
        <v>0</v>
      </c>
      <c r="AA164" s="487">
        <f>'[2]2.1_RebasedTargets_Volume'!AK449</f>
        <v>0</v>
      </c>
      <c r="AB164" s="487">
        <f>'[2]2.1_RebasedTargets_Volume'!AL449</f>
        <v>0</v>
      </c>
      <c r="AC164" s="487">
        <f>'[2]2.1_RebasedTargets_Volume'!AM449</f>
        <v>0</v>
      </c>
      <c r="AD164" s="487">
        <f>'[2]2.1_RebasedTargets_Volume'!AN449</f>
        <v>0</v>
      </c>
      <c r="AE164" s="487">
        <f>'[2]2.1_RebasedTargets_Volume'!AO449</f>
        <v>0</v>
      </c>
      <c r="AF164" s="488">
        <f>'[2]2.1_RebasedTargets_Volume'!AP449</f>
        <v>0</v>
      </c>
      <c r="AG164" s="482"/>
      <c r="AH164" s="487">
        <f>'[2]2.1_RebasedTargets_Volume'!AR449</f>
        <v>0</v>
      </c>
      <c r="AI164" s="487">
        <f>'[2]2.1_RebasedTargets_Volume'!AS449</f>
        <v>0</v>
      </c>
      <c r="AJ164" s="487">
        <f>'[2]2.1_RebasedTargets_Volume'!AT449</f>
        <v>0</v>
      </c>
      <c r="AK164" s="487">
        <f>'[2]2.1_RebasedTargets_Volume'!AU449</f>
        <v>0</v>
      </c>
      <c r="AL164" s="487">
        <f>'[2]2.1_RebasedTargets_Volume'!AV449</f>
        <v>0</v>
      </c>
      <c r="AM164" s="488">
        <f>'[2]2.1_RebasedTargets_Volume'!AW449</f>
        <v>0</v>
      </c>
      <c r="AN164" s="482"/>
      <c r="AO164" s="487">
        <f>'[2]2.1_RebasedTargets_Volume'!AY449</f>
        <v>0</v>
      </c>
      <c r="AP164" s="487">
        <f>'[2]2.1_RebasedTargets_Volume'!AZ449</f>
        <v>0</v>
      </c>
      <c r="AQ164" s="487">
        <f>'[2]2.1_RebasedTargets_Volume'!BA449</f>
        <v>0</v>
      </c>
      <c r="AR164" s="487">
        <f>'[2]2.1_RebasedTargets_Volume'!BB449</f>
        <v>0</v>
      </c>
      <c r="AS164" s="487">
        <f>'[2]2.1_RebasedTargets_Volume'!BC449</f>
        <v>0</v>
      </c>
      <c r="AT164" s="488">
        <f>'[2]2.1_RebasedTargets_Volume'!BD449</f>
        <v>0</v>
      </c>
      <c r="AU164" s="482"/>
      <c r="AV164" s="487">
        <f>'[2]2.1_RebasedTargets_Volume'!BF449</f>
        <v>0</v>
      </c>
      <c r="AW164" s="487">
        <f>'[2]2.1_RebasedTargets_Volume'!BG449</f>
        <v>0</v>
      </c>
      <c r="AX164" s="487">
        <f>'[2]2.1_RebasedTargets_Volume'!BH449</f>
        <v>0</v>
      </c>
      <c r="AY164" s="487">
        <f>'[2]2.1_RebasedTargets_Volume'!BI449</f>
        <v>0</v>
      </c>
      <c r="AZ164" s="487">
        <f>'[2]2.1_RebasedTargets_Volume'!BJ449</f>
        <v>0</v>
      </c>
      <c r="BA164" s="488">
        <f>'[2]2.1_RebasedTargets_Volume'!BK449</f>
        <v>0</v>
      </c>
      <c r="BB164" s="482"/>
      <c r="BC164" s="487">
        <f>'[2]2.1_RebasedTargets_Volume'!BM449</f>
        <v>0</v>
      </c>
      <c r="BD164" s="487">
        <f>'[2]2.1_RebasedTargets_Volume'!BN449</f>
        <v>0</v>
      </c>
      <c r="BE164" s="487">
        <f>'[2]2.1_RebasedTargets_Volume'!BO449</f>
        <v>0</v>
      </c>
      <c r="BF164" s="487">
        <f>'[2]2.1_RebasedTargets_Volume'!BP449</f>
        <v>0</v>
      </c>
      <c r="BG164" s="487">
        <f>'[2]2.1_RebasedTargets_Volume'!BQ449</f>
        <v>0</v>
      </c>
      <c r="BH164" s="488">
        <f>'[2]2.1_RebasedTargets_Volume'!BR449</f>
        <v>0</v>
      </c>
    </row>
    <row r="165" spans="1:60" ht="13.5" thickBot="1" x14ac:dyDescent="0.4">
      <c r="A165" s="483"/>
      <c r="B165" s="489"/>
      <c r="C165" s="490"/>
      <c r="D165" s="491"/>
      <c r="E165" s="492" t="s">
        <v>34</v>
      </c>
      <c r="F165" s="493">
        <f>'[2]2.1_RebasedTargets_Volume'!I450</f>
        <v>0</v>
      </c>
      <c r="G165" s="493">
        <f>'[2]2.1_RebasedTargets_Volume'!J450</f>
        <v>0</v>
      </c>
      <c r="H165" s="493">
        <f>'[2]2.1_RebasedTargets_Volume'!K450</f>
        <v>0</v>
      </c>
      <c r="I165" s="493">
        <f>'[2]2.1_RebasedTargets_Volume'!L450</f>
        <v>0</v>
      </c>
      <c r="J165" s="493">
        <f>'[2]2.1_RebasedTargets_Volume'!M450</f>
        <v>0</v>
      </c>
      <c r="K165" s="494">
        <f>'[2]2.1_RebasedTargets_Volume'!N450</f>
        <v>0</v>
      </c>
      <c r="M165" s="493">
        <f>'[2]2.1_RebasedTargets_Volume'!S450</f>
        <v>0</v>
      </c>
      <c r="N165" s="493">
        <f>'[2]2.1_RebasedTargets_Volume'!T450</f>
        <v>0</v>
      </c>
      <c r="O165" s="493">
        <f>'[2]2.1_RebasedTargets_Volume'!U450</f>
        <v>0</v>
      </c>
      <c r="P165" s="493">
        <f>'[2]2.1_RebasedTargets_Volume'!V450</f>
        <v>0</v>
      </c>
      <c r="Q165" s="493">
        <f>'[2]2.1_RebasedTargets_Volume'!W450</f>
        <v>0</v>
      </c>
      <c r="R165" s="494">
        <f>'[2]2.1_RebasedTargets_Volume'!X450</f>
        <v>0</v>
      </c>
      <c r="T165" s="493">
        <f>'[2]2.1_RebasedTargets_Volume'!AC450</f>
        <v>0</v>
      </c>
      <c r="U165" s="493">
        <f>'[2]2.1_RebasedTargets_Volume'!AD450</f>
        <v>0</v>
      </c>
      <c r="V165" s="493">
        <f>'[2]2.1_RebasedTargets_Volume'!AE450</f>
        <v>0</v>
      </c>
      <c r="W165" s="493">
        <f>'[2]2.1_RebasedTargets_Volume'!AF450</f>
        <v>0</v>
      </c>
      <c r="X165" s="493">
        <f>'[2]2.1_RebasedTargets_Volume'!AG450</f>
        <v>0</v>
      </c>
      <c r="Y165" s="494">
        <f>'[2]2.1_RebasedTargets_Volume'!AH450</f>
        <v>0</v>
      </c>
      <c r="AA165" s="493">
        <f>'[2]2.1_RebasedTargets_Volume'!AK450</f>
        <v>0</v>
      </c>
      <c r="AB165" s="493">
        <f>'[2]2.1_RebasedTargets_Volume'!AL450</f>
        <v>0</v>
      </c>
      <c r="AC165" s="493">
        <f>'[2]2.1_RebasedTargets_Volume'!AM450</f>
        <v>0</v>
      </c>
      <c r="AD165" s="493">
        <f>'[2]2.1_RebasedTargets_Volume'!AN450</f>
        <v>0</v>
      </c>
      <c r="AE165" s="493">
        <f>'[2]2.1_RebasedTargets_Volume'!AO450</f>
        <v>0</v>
      </c>
      <c r="AF165" s="494">
        <f>'[2]2.1_RebasedTargets_Volume'!AP450</f>
        <v>0</v>
      </c>
      <c r="AG165" s="482"/>
      <c r="AH165" s="493">
        <f>'[2]2.1_RebasedTargets_Volume'!AR450</f>
        <v>0</v>
      </c>
      <c r="AI165" s="493">
        <f>'[2]2.1_RebasedTargets_Volume'!AS450</f>
        <v>0</v>
      </c>
      <c r="AJ165" s="493">
        <f>'[2]2.1_RebasedTargets_Volume'!AT450</f>
        <v>0</v>
      </c>
      <c r="AK165" s="493">
        <f>'[2]2.1_RebasedTargets_Volume'!AU450</f>
        <v>0</v>
      </c>
      <c r="AL165" s="493">
        <f>'[2]2.1_RebasedTargets_Volume'!AV450</f>
        <v>0</v>
      </c>
      <c r="AM165" s="494">
        <f>'[2]2.1_RebasedTargets_Volume'!AW450</f>
        <v>0</v>
      </c>
      <c r="AN165" s="482"/>
      <c r="AO165" s="493">
        <f>'[2]2.1_RebasedTargets_Volume'!AY450</f>
        <v>0</v>
      </c>
      <c r="AP165" s="493">
        <f>'[2]2.1_RebasedTargets_Volume'!AZ450</f>
        <v>0</v>
      </c>
      <c r="AQ165" s="493">
        <f>'[2]2.1_RebasedTargets_Volume'!BA450</f>
        <v>0</v>
      </c>
      <c r="AR165" s="493">
        <f>'[2]2.1_RebasedTargets_Volume'!BB450</f>
        <v>0</v>
      </c>
      <c r="AS165" s="493">
        <f>'[2]2.1_RebasedTargets_Volume'!BC450</f>
        <v>0</v>
      </c>
      <c r="AT165" s="494">
        <f>'[2]2.1_RebasedTargets_Volume'!BD450</f>
        <v>0</v>
      </c>
      <c r="AU165" s="482"/>
      <c r="AV165" s="493">
        <f>'[2]2.1_RebasedTargets_Volume'!BF450</f>
        <v>0</v>
      </c>
      <c r="AW165" s="493">
        <f>'[2]2.1_RebasedTargets_Volume'!BG450</f>
        <v>0</v>
      </c>
      <c r="AX165" s="493">
        <f>'[2]2.1_RebasedTargets_Volume'!BH450</f>
        <v>0</v>
      </c>
      <c r="AY165" s="493">
        <f>'[2]2.1_RebasedTargets_Volume'!BI450</f>
        <v>0</v>
      </c>
      <c r="AZ165" s="493">
        <f>'[2]2.1_RebasedTargets_Volume'!BJ450</f>
        <v>0</v>
      </c>
      <c r="BA165" s="494">
        <f>'[2]2.1_RebasedTargets_Volume'!BK450</f>
        <v>0</v>
      </c>
      <c r="BB165" s="482"/>
      <c r="BC165" s="493">
        <f>'[2]2.1_RebasedTargets_Volume'!BM450</f>
        <v>0</v>
      </c>
      <c r="BD165" s="493">
        <f>'[2]2.1_RebasedTargets_Volume'!BN450</f>
        <v>0</v>
      </c>
      <c r="BE165" s="493">
        <f>'[2]2.1_RebasedTargets_Volume'!BO450</f>
        <v>0</v>
      </c>
      <c r="BF165" s="493">
        <f>'[2]2.1_RebasedTargets_Volume'!BP450</f>
        <v>0</v>
      </c>
      <c r="BG165" s="493">
        <f>'[2]2.1_RebasedTargets_Volume'!BQ450</f>
        <v>0</v>
      </c>
      <c r="BH165" s="494">
        <f>'[2]2.1_RebasedTargets_Volume'!BR450</f>
        <v>0</v>
      </c>
    </row>
    <row r="166" spans="1:60" ht="25.5" x14ac:dyDescent="0.35">
      <c r="A166" s="495" t="s">
        <v>20</v>
      </c>
      <c r="B166" s="476">
        <v>35</v>
      </c>
      <c r="C166" s="477" t="s">
        <v>28</v>
      </c>
      <c r="D166" s="478" t="s">
        <v>40</v>
      </c>
      <c r="E166" s="496" t="s">
        <v>31</v>
      </c>
      <c r="F166" s="480">
        <f>'[2]2.1_RebasedTargets_Volume'!I451</f>
        <v>15</v>
      </c>
      <c r="G166" s="480">
        <f>'[2]2.1_RebasedTargets_Volume'!J451</f>
        <v>1</v>
      </c>
      <c r="H166" s="480">
        <f>'[2]2.1_RebasedTargets_Volume'!K451</f>
        <v>0</v>
      </c>
      <c r="I166" s="480">
        <f>'[2]2.1_RebasedTargets_Volume'!L451</f>
        <v>0</v>
      </c>
      <c r="J166" s="480">
        <f>'[2]2.1_RebasedTargets_Volume'!M451</f>
        <v>0</v>
      </c>
      <c r="K166" s="481">
        <f>'[2]2.1_RebasedTargets_Volume'!N451</f>
        <v>14</v>
      </c>
      <c r="M166" s="480">
        <f>'[2]2.1_RebasedTargets_Volume'!S451</f>
        <v>23</v>
      </c>
      <c r="N166" s="480">
        <f>'[2]2.1_RebasedTargets_Volume'!T451</f>
        <v>6</v>
      </c>
      <c r="O166" s="480">
        <f>'[2]2.1_RebasedTargets_Volume'!U451</f>
        <v>9</v>
      </c>
      <c r="P166" s="480">
        <f>'[2]2.1_RebasedTargets_Volume'!V451</f>
        <v>1</v>
      </c>
      <c r="Q166" s="480">
        <f>'[2]2.1_RebasedTargets_Volume'!W451</f>
        <v>0</v>
      </c>
      <c r="R166" s="481">
        <f>'[2]2.1_RebasedTargets_Volume'!X451</f>
        <v>7</v>
      </c>
      <c r="T166" s="480">
        <f>'[2]2.1_RebasedTargets_Volume'!AC451</f>
        <v>23</v>
      </c>
      <c r="U166" s="480">
        <f>'[2]2.1_RebasedTargets_Volume'!AD451</f>
        <v>5</v>
      </c>
      <c r="V166" s="480">
        <f>'[2]2.1_RebasedTargets_Volume'!AE451</f>
        <v>1</v>
      </c>
      <c r="W166" s="480">
        <f>'[2]2.1_RebasedTargets_Volume'!AF451</f>
        <v>1</v>
      </c>
      <c r="X166" s="480">
        <f>'[2]2.1_RebasedTargets_Volume'!AG451</f>
        <v>0</v>
      </c>
      <c r="Y166" s="481">
        <f>'[2]2.1_RebasedTargets_Volume'!AH451</f>
        <v>16</v>
      </c>
      <c r="AA166" s="480">
        <f>'[2]2.1_RebasedTargets_Volume'!AK451</f>
        <v>15</v>
      </c>
      <c r="AB166" s="480">
        <f>'[2]2.1_RebasedTargets_Volume'!AL451</f>
        <v>0</v>
      </c>
      <c r="AC166" s="480">
        <f>'[2]2.1_RebasedTargets_Volume'!AM451</f>
        <v>0</v>
      </c>
      <c r="AD166" s="480">
        <f>'[2]2.1_RebasedTargets_Volume'!AN451</f>
        <v>0</v>
      </c>
      <c r="AE166" s="480">
        <f>'[2]2.1_RebasedTargets_Volume'!AO451</f>
        <v>0</v>
      </c>
      <c r="AF166" s="481">
        <f>'[2]2.1_RebasedTargets_Volume'!AP451</f>
        <v>-15</v>
      </c>
      <c r="AG166" s="482"/>
      <c r="AH166" s="480">
        <f>'[2]2.1_RebasedTargets_Volume'!AR451</f>
        <v>0</v>
      </c>
      <c r="AI166" s="480">
        <f>'[2]2.1_RebasedTargets_Volume'!AS451</f>
        <v>0</v>
      </c>
      <c r="AJ166" s="480">
        <f>'[2]2.1_RebasedTargets_Volume'!AT451</f>
        <v>0</v>
      </c>
      <c r="AK166" s="480">
        <f>'[2]2.1_RebasedTargets_Volume'!AU451</f>
        <v>0</v>
      </c>
      <c r="AL166" s="480">
        <f>'[2]2.1_RebasedTargets_Volume'!AV451</f>
        <v>0</v>
      </c>
      <c r="AM166" s="481">
        <f>'[2]2.1_RebasedTargets_Volume'!AW451</f>
        <v>0</v>
      </c>
      <c r="AN166" s="482"/>
      <c r="AO166" s="480">
        <f>'[2]2.1_RebasedTargets_Volume'!AY451</f>
        <v>15</v>
      </c>
      <c r="AP166" s="480">
        <f>'[2]2.1_RebasedTargets_Volume'!AZ451</f>
        <v>0</v>
      </c>
      <c r="AQ166" s="480">
        <f>'[2]2.1_RebasedTargets_Volume'!BA451</f>
        <v>0</v>
      </c>
      <c r="AR166" s="480">
        <f>'[2]2.1_RebasedTargets_Volume'!BB451</f>
        <v>0</v>
      </c>
      <c r="AS166" s="480">
        <f>'[2]2.1_RebasedTargets_Volume'!BC451</f>
        <v>0</v>
      </c>
      <c r="AT166" s="481">
        <f>'[2]2.1_RebasedTargets_Volume'!BD451</f>
        <v>-15</v>
      </c>
      <c r="AU166" s="482"/>
      <c r="AV166" s="480">
        <f>'[2]2.1_RebasedTargets_Volume'!BF451</f>
        <v>0</v>
      </c>
      <c r="AW166" s="480">
        <f>'[2]2.1_RebasedTargets_Volume'!BG451</f>
        <v>0</v>
      </c>
      <c r="AX166" s="480">
        <f>'[2]2.1_RebasedTargets_Volume'!BH451</f>
        <v>0</v>
      </c>
      <c r="AY166" s="480">
        <f>'[2]2.1_RebasedTargets_Volume'!BI451</f>
        <v>0</v>
      </c>
      <c r="AZ166" s="480">
        <f>'[2]2.1_RebasedTargets_Volume'!BJ451</f>
        <v>0</v>
      </c>
      <c r="BA166" s="481">
        <f>'[2]2.1_RebasedTargets_Volume'!BK451</f>
        <v>0</v>
      </c>
      <c r="BB166" s="482"/>
      <c r="BC166" s="480">
        <f>'[2]2.1_RebasedTargets_Volume'!BM451</f>
        <v>0</v>
      </c>
      <c r="BD166" s="480">
        <f>'[2]2.1_RebasedTargets_Volume'!BN451</f>
        <v>0</v>
      </c>
      <c r="BE166" s="480">
        <f>'[2]2.1_RebasedTargets_Volume'!BO451</f>
        <v>0</v>
      </c>
      <c r="BF166" s="480">
        <f>'[2]2.1_RebasedTargets_Volume'!BP451</f>
        <v>0</v>
      </c>
      <c r="BG166" s="480">
        <f>'[2]2.1_RebasedTargets_Volume'!BQ451</f>
        <v>0</v>
      </c>
      <c r="BH166" s="481">
        <f>'[2]2.1_RebasedTargets_Volume'!BR451</f>
        <v>0</v>
      </c>
    </row>
    <row r="167" spans="1:60" ht="13.15" x14ac:dyDescent="0.35">
      <c r="A167" s="483"/>
      <c r="B167" s="484"/>
      <c r="C167" s="485"/>
      <c r="D167" s="486"/>
      <c r="E167" s="479" t="s">
        <v>32</v>
      </c>
      <c r="F167" s="487">
        <f>'[2]2.1_RebasedTargets_Volume'!I452</f>
        <v>1</v>
      </c>
      <c r="G167" s="487">
        <f>'[2]2.1_RebasedTargets_Volume'!J452</f>
        <v>0</v>
      </c>
      <c r="H167" s="487">
        <f>'[2]2.1_RebasedTargets_Volume'!K452</f>
        <v>0</v>
      </c>
      <c r="I167" s="487">
        <f>'[2]2.1_RebasedTargets_Volume'!L452</f>
        <v>0</v>
      </c>
      <c r="J167" s="487">
        <f>'[2]2.1_RebasedTargets_Volume'!M452</f>
        <v>1</v>
      </c>
      <c r="K167" s="488">
        <f>'[2]2.1_RebasedTargets_Volume'!N452</f>
        <v>0</v>
      </c>
      <c r="M167" s="487">
        <f>'[2]2.1_RebasedTargets_Volume'!S452</f>
        <v>1</v>
      </c>
      <c r="N167" s="487">
        <f>'[2]2.1_RebasedTargets_Volume'!T452</f>
        <v>0</v>
      </c>
      <c r="O167" s="487">
        <f>'[2]2.1_RebasedTargets_Volume'!U452</f>
        <v>0</v>
      </c>
      <c r="P167" s="487">
        <f>'[2]2.1_RebasedTargets_Volume'!V452</f>
        <v>0</v>
      </c>
      <c r="Q167" s="487">
        <f>'[2]2.1_RebasedTargets_Volume'!W452</f>
        <v>0</v>
      </c>
      <c r="R167" s="488">
        <f>'[2]2.1_RebasedTargets_Volume'!X452</f>
        <v>1</v>
      </c>
      <c r="T167" s="487">
        <f>'[2]2.1_RebasedTargets_Volume'!AC452</f>
        <v>1</v>
      </c>
      <c r="U167" s="487">
        <f>'[2]2.1_RebasedTargets_Volume'!AD452</f>
        <v>0</v>
      </c>
      <c r="V167" s="487">
        <f>'[2]2.1_RebasedTargets_Volume'!AE452</f>
        <v>0</v>
      </c>
      <c r="W167" s="487">
        <f>'[2]2.1_RebasedTargets_Volume'!AF452</f>
        <v>0</v>
      </c>
      <c r="X167" s="487">
        <f>'[2]2.1_RebasedTargets_Volume'!AG452</f>
        <v>0</v>
      </c>
      <c r="Y167" s="488">
        <f>'[2]2.1_RebasedTargets_Volume'!AH452</f>
        <v>1</v>
      </c>
      <c r="AA167" s="487">
        <f>'[2]2.1_RebasedTargets_Volume'!AK452</f>
        <v>0</v>
      </c>
      <c r="AB167" s="487">
        <f>'[2]2.1_RebasedTargets_Volume'!AL452</f>
        <v>0</v>
      </c>
      <c r="AC167" s="487">
        <f>'[2]2.1_RebasedTargets_Volume'!AM452</f>
        <v>0</v>
      </c>
      <c r="AD167" s="487">
        <f>'[2]2.1_RebasedTargets_Volume'!AN452</f>
        <v>0</v>
      </c>
      <c r="AE167" s="487">
        <f>'[2]2.1_RebasedTargets_Volume'!AO452</f>
        <v>0</v>
      </c>
      <c r="AF167" s="488">
        <f>'[2]2.1_RebasedTargets_Volume'!AP452</f>
        <v>0</v>
      </c>
      <c r="AG167" s="482"/>
      <c r="AH167" s="487">
        <f>'[2]2.1_RebasedTargets_Volume'!AR452</f>
        <v>0</v>
      </c>
      <c r="AI167" s="487">
        <f>'[2]2.1_RebasedTargets_Volume'!AS452</f>
        <v>0</v>
      </c>
      <c r="AJ167" s="487">
        <f>'[2]2.1_RebasedTargets_Volume'!AT452</f>
        <v>0</v>
      </c>
      <c r="AK167" s="487">
        <f>'[2]2.1_RebasedTargets_Volume'!AU452</f>
        <v>0</v>
      </c>
      <c r="AL167" s="487">
        <f>'[2]2.1_RebasedTargets_Volume'!AV452</f>
        <v>0</v>
      </c>
      <c r="AM167" s="488">
        <f>'[2]2.1_RebasedTargets_Volume'!AW452</f>
        <v>0</v>
      </c>
      <c r="AN167" s="482"/>
      <c r="AO167" s="487">
        <f>'[2]2.1_RebasedTargets_Volume'!AY452</f>
        <v>0</v>
      </c>
      <c r="AP167" s="487">
        <f>'[2]2.1_RebasedTargets_Volume'!AZ452</f>
        <v>0</v>
      </c>
      <c r="AQ167" s="487">
        <f>'[2]2.1_RebasedTargets_Volume'!BA452</f>
        <v>0</v>
      </c>
      <c r="AR167" s="487">
        <f>'[2]2.1_RebasedTargets_Volume'!BB452</f>
        <v>0</v>
      </c>
      <c r="AS167" s="487">
        <f>'[2]2.1_RebasedTargets_Volume'!BC452</f>
        <v>0</v>
      </c>
      <c r="AT167" s="488">
        <f>'[2]2.1_RebasedTargets_Volume'!BD452</f>
        <v>0</v>
      </c>
      <c r="AU167" s="482"/>
      <c r="AV167" s="487">
        <f>'[2]2.1_RebasedTargets_Volume'!BF452</f>
        <v>0</v>
      </c>
      <c r="AW167" s="487">
        <f>'[2]2.1_RebasedTargets_Volume'!BG452</f>
        <v>0</v>
      </c>
      <c r="AX167" s="487">
        <f>'[2]2.1_RebasedTargets_Volume'!BH452</f>
        <v>0</v>
      </c>
      <c r="AY167" s="487">
        <f>'[2]2.1_RebasedTargets_Volume'!BI452</f>
        <v>0</v>
      </c>
      <c r="AZ167" s="487">
        <f>'[2]2.1_RebasedTargets_Volume'!BJ452</f>
        <v>0</v>
      </c>
      <c r="BA167" s="488">
        <f>'[2]2.1_RebasedTargets_Volume'!BK452</f>
        <v>0</v>
      </c>
      <c r="BB167" s="482"/>
      <c r="BC167" s="487">
        <f>'[2]2.1_RebasedTargets_Volume'!BM452</f>
        <v>0</v>
      </c>
      <c r="BD167" s="487">
        <f>'[2]2.1_RebasedTargets_Volume'!BN452</f>
        <v>0</v>
      </c>
      <c r="BE167" s="487">
        <f>'[2]2.1_RebasedTargets_Volume'!BO452</f>
        <v>0</v>
      </c>
      <c r="BF167" s="487">
        <f>'[2]2.1_RebasedTargets_Volume'!BP452</f>
        <v>0</v>
      </c>
      <c r="BG167" s="487">
        <f>'[2]2.1_RebasedTargets_Volume'!BQ452</f>
        <v>0</v>
      </c>
      <c r="BH167" s="488">
        <f>'[2]2.1_RebasedTargets_Volume'!BR452</f>
        <v>0</v>
      </c>
    </row>
    <row r="168" spans="1:60" ht="13.15" x14ac:dyDescent="0.35">
      <c r="A168" s="483"/>
      <c r="B168" s="484"/>
      <c r="C168" s="485"/>
      <c r="D168" s="486"/>
      <c r="E168" s="479" t="s">
        <v>33</v>
      </c>
      <c r="F168" s="487">
        <f>'[2]2.1_RebasedTargets_Volume'!I453</f>
        <v>2</v>
      </c>
      <c r="G168" s="487">
        <f>'[2]2.1_RebasedTargets_Volume'!J453</f>
        <v>0</v>
      </c>
      <c r="H168" s="487">
        <f>'[2]2.1_RebasedTargets_Volume'!K453</f>
        <v>0</v>
      </c>
      <c r="I168" s="487">
        <f>'[2]2.1_RebasedTargets_Volume'!L453</f>
        <v>2</v>
      </c>
      <c r="J168" s="487">
        <f>'[2]2.1_RebasedTargets_Volume'!M453</f>
        <v>0</v>
      </c>
      <c r="K168" s="488">
        <f>'[2]2.1_RebasedTargets_Volume'!N453</f>
        <v>0</v>
      </c>
      <c r="M168" s="487">
        <f>'[2]2.1_RebasedTargets_Volume'!S453</f>
        <v>2</v>
      </c>
      <c r="N168" s="487">
        <f>'[2]2.1_RebasedTargets_Volume'!T453</f>
        <v>0</v>
      </c>
      <c r="O168" s="487">
        <f>'[2]2.1_RebasedTargets_Volume'!U453</f>
        <v>1</v>
      </c>
      <c r="P168" s="487">
        <f>'[2]2.1_RebasedTargets_Volume'!V453</f>
        <v>0</v>
      </c>
      <c r="Q168" s="487">
        <f>'[2]2.1_RebasedTargets_Volume'!W453</f>
        <v>1</v>
      </c>
      <c r="R168" s="488">
        <f>'[2]2.1_RebasedTargets_Volume'!X453</f>
        <v>0</v>
      </c>
      <c r="T168" s="487">
        <f>'[2]2.1_RebasedTargets_Volume'!AC453</f>
        <v>2</v>
      </c>
      <c r="U168" s="487">
        <f>'[2]2.1_RebasedTargets_Volume'!AD453</f>
        <v>0</v>
      </c>
      <c r="V168" s="487">
        <f>'[2]2.1_RebasedTargets_Volume'!AE453</f>
        <v>1</v>
      </c>
      <c r="W168" s="487">
        <f>'[2]2.1_RebasedTargets_Volume'!AF453</f>
        <v>0</v>
      </c>
      <c r="X168" s="487">
        <f>'[2]2.1_RebasedTargets_Volume'!AG453</f>
        <v>1</v>
      </c>
      <c r="Y168" s="488">
        <f>'[2]2.1_RebasedTargets_Volume'!AH453</f>
        <v>0</v>
      </c>
      <c r="AA168" s="487">
        <f>'[2]2.1_RebasedTargets_Volume'!AK453</f>
        <v>0</v>
      </c>
      <c r="AB168" s="487">
        <f>'[2]2.1_RebasedTargets_Volume'!AL453</f>
        <v>0</v>
      </c>
      <c r="AC168" s="487">
        <f>'[2]2.1_RebasedTargets_Volume'!AM453</f>
        <v>0</v>
      </c>
      <c r="AD168" s="487">
        <f>'[2]2.1_RebasedTargets_Volume'!AN453</f>
        <v>0</v>
      </c>
      <c r="AE168" s="487">
        <f>'[2]2.1_RebasedTargets_Volume'!AO453</f>
        <v>0</v>
      </c>
      <c r="AF168" s="488">
        <f>'[2]2.1_RebasedTargets_Volume'!AP453</f>
        <v>0</v>
      </c>
      <c r="AG168" s="482"/>
      <c r="AH168" s="487">
        <f>'[2]2.1_RebasedTargets_Volume'!AR453</f>
        <v>0</v>
      </c>
      <c r="AI168" s="487">
        <f>'[2]2.1_RebasedTargets_Volume'!AS453</f>
        <v>0</v>
      </c>
      <c r="AJ168" s="487">
        <f>'[2]2.1_RebasedTargets_Volume'!AT453</f>
        <v>0</v>
      </c>
      <c r="AK168" s="487">
        <f>'[2]2.1_RebasedTargets_Volume'!AU453</f>
        <v>0</v>
      </c>
      <c r="AL168" s="487">
        <f>'[2]2.1_RebasedTargets_Volume'!AV453</f>
        <v>0</v>
      </c>
      <c r="AM168" s="488">
        <f>'[2]2.1_RebasedTargets_Volume'!AW453</f>
        <v>0</v>
      </c>
      <c r="AN168" s="482"/>
      <c r="AO168" s="487">
        <f>'[2]2.1_RebasedTargets_Volume'!AY453</f>
        <v>0</v>
      </c>
      <c r="AP168" s="487">
        <f>'[2]2.1_RebasedTargets_Volume'!AZ453</f>
        <v>0</v>
      </c>
      <c r="AQ168" s="487">
        <f>'[2]2.1_RebasedTargets_Volume'!BA453</f>
        <v>0</v>
      </c>
      <c r="AR168" s="487">
        <f>'[2]2.1_RebasedTargets_Volume'!BB453</f>
        <v>0</v>
      </c>
      <c r="AS168" s="487">
        <f>'[2]2.1_RebasedTargets_Volume'!BC453</f>
        <v>0</v>
      </c>
      <c r="AT168" s="488">
        <f>'[2]2.1_RebasedTargets_Volume'!BD453</f>
        <v>0</v>
      </c>
      <c r="AU168" s="482"/>
      <c r="AV168" s="487">
        <f>'[2]2.1_RebasedTargets_Volume'!BF453</f>
        <v>0</v>
      </c>
      <c r="AW168" s="487">
        <f>'[2]2.1_RebasedTargets_Volume'!BG453</f>
        <v>0</v>
      </c>
      <c r="AX168" s="487">
        <f>'[2]2.1_RebasedTargets_Volume'!BH453</f>
        <v>0</v>
      </c>
      <c r="AY168" s="487">
        <f>'[2]2.1_RebasedTargets_Volume'!BI453</f>
        <v>0</v>
      </c>
      <c r="AZ168" s="487">
        <f>'[2]2.1_RebasedTargets_Volume'!BJ453</f>
        <v>0</v>
      </c>
      <c r="BA168" s="488">
        <f>'[2]2.1_RebasedTargets_Volume'!BK453</f>
        <v>0</v>
      </c>
      <c r="BB168" s="482"/>
      <c r="BC168" s="487">
        <f>'[2]2.1_RebasedTargets_Volume'!BM453</f>
        <v>0</v>
      </c>
      <c r="BD168" s="487">
        <f>'[2]2.1_RebasedTargets_Volume'!BN453</f>
        <v>0</v>
      </c>
      <c r="BE168" s="487">
        <f>'[2]2.1_RebasedTargets_Volume'!BO453</f>
        <v>0</v>
      </c>
      <c r="BF168" s="487">
        <f>'[2]2.1_RebasedTargets_Volume'!BP453</f>
        <v>0</v>
      </c>
      <c r="BG168" s="487">
        <f>'[2]2.1_RebasedTargets_Volume'!BQ453</f>
        <v>0</v>
      </c>
      <c r="BH168" s="488">
        <f>'[2]2.1_RebasedTargets_Volume'!BR453</f>
        <v>0</v>
      </c>
    </row>
    <row r="169" spans="1:60" ht="13.5" thickBot="1" x14ac:dyDescent="0.4">
      <c r="A169" s="483"/>
      <c r="B169" s="489"/>
      <c r="C169" s="490"/>
      <c r="D169" s="491"/>
      <c r="E169" s="492" t="s">
        <v>34</v>
      </c>
      <c r="F169" s="493">
        <f>'[2]2.1_RebasedTargets_Volume'!I454</f>
        <v>13</v>
      </c>
      <c r="G169" s="493">
        <f>'[2]2.1_RebasedTargets_Volume'!J454</f>
        <v>10</v>
      </c>
      <c r="H169" s="493">
        <f>'[2]2.1_RebasedTargets_Volume'!K454</f>
        <v>1</v>
      </c>
      <c r="I169" s="493">
        <f>'[2]2.1_RebasedTargets_Volume'!L454</f>
        <v>2</v>
      </c>
      <c r="J169" s="493">
        <f>'[2]2.1_RebasedTargets_Volume'!M454</f>
        <v>0</v>
      </c>
      <c r="K169" s="494">
        <f>'[2]2.1_RebasedTargets_Volume'!N454</f>
        <v>0</v>
      </c>
      <c r="M169" s="493">
        <f>'[2]2.1_RebasedTargets_Volume'!S454</f>
        <v>5</v>
      </c>
      <c r="N169" s="493">
        <f>'[2]2.1_RebasedTargets_Volume'!T454</f>
        <v>0</v>
      </c>
      <c r="O169" s="493">
        <f>'[2]2.1_RebasedTargets_Volume'!U454</f>
        <v>0</v>
      </c>
      <c r="P169" s="493">
        <f>'[2]2.1_RebasedTargets_Volume'!V454</f>
        <v>1</v>
      </c>
      <c r="Q169" s="493">
        <f>'[2]2.1_RebasedTargets_Volume'!W454</f>
        <v>2</v>
      </c>
      <c r="R169" s="494">
        <f>'[2]2.1_RebasedTargets_Volume'!X454</f>
        <v>2</v>
      </c>
      <c r="T169" s="493">
        <f>'[2]2.1_RebasedTargets_Volume'!AC454</f>
        <v>5</v>
      </c>
      <c r="U169" s="493">
        <f>'[2]2.1_RebasedTargets_Volume'!AD454</f>
        <v>0</v>
      </c>
      <c r="V169" s="493">
        <f>'[2]2.1_RebasedTargets_Volume'!AE454</f>
        <v>0</v>
      </c>
      <c r="W169" s="493">
        <f>'[2]2.1_RebasedTargets_Volume'!AF454</f>
        <v>0</v>
      </c>
      <c r="X169" s="493">
        <f>'[2]2.1_RebasedTargets_Volume'!AG454</f>
        <v>2</v>
      </c>
      <c r="Y169" s="494">
        <f>'[2]2.1_RebasedTargets_Volume'!AH454</f>
        <v>3</v>
      </c>
      <c r="AA169" s="493">
        <f>'[2]2.1_RebasedTargets_Volume'!AK454</f>
        <v>1</v>
      </c>
      <c r="AB169" s="493">
        <f>'[2]2.1_RebasedTargets_Volume'!AL454</f>
        <v>0</v>
      </c>
      <c r="AC169" s="493">
        <f>'[2]2.1_RebasedTargets_Volume'!AM454</f>
        <v>0</v>
      </c>
      <c r="AD169" s="493">
        <f>'[2]2.1_RebasedTargets_Volume'!AN454</f>
        <v>0</v>
      </c>
      <c r="AE169" s="493">
        <f>'[2]2.1_RebasedTargets_Volume'!AO454</f>
        <v>0</v>
      </c>
      <c r="AF169" s="494">
        <f>'[2]2.1_RebasedTargets_Volume'!AP454</f>
        <v>-1</v>
      </c>
      <c r="AG169" s="482"/>
      <c r="AH169" s="493">
        <f>'[2]2.1_RebasedTargets_Volume'!AR454</f>
        <v>0</v>
      </c>
      <c r="AI169" s="493">
        <f>'[2]2.1_RebasedTargets_Volume'!AS454</f>
        <v>0</v>
      </c>
      <c r="AJ169" s="493">
        <f>'[2]2.1_RebasedTargets_Volume'!AT454</f>
        <v>0</v>
      </c>
      <c r="AK169" s="493">
        <f>'[2]2.1_RebasedTargets_Volume'!AU454</f>
        <v>0</v>
      </c>
      <c r="AL169" s="493">
        <f>'[2]2.1_RebasedTargets_Volume'!AV454</f>
        <v>0</v>
      </c>
      <c r="AM169" s="494">
        <f>'[2]2.1_RebasedTargets_Volume'!AW454</f>
        <v>0</v>
      </c>
      <c r="AN169" s="482"/>
      <c r="AO169" s="493">
        <f>'[2]2.1_RebasedTargets_Volume'!AY454</f>
        <v>1</v>
      </c>
      <c r="AP169" s="493">
        <f>'[2]2.1_RebasedTargets_Volume'!AZ454</f>
        <v>0</v>
      </c>
      <c r="AQ169" s="493">
        <f>'[2]2.1_RebasedTargets_Volume'!BA454</f>
        <v>0</v>
      </c>
      <c r="AR169" s="493">
        <f>'[2]2.1_RebasedTargets_Volume'!BB454</f>
        <v>0</v>
      </c>
      <c r="AS169" s="493">
        <f>'[2]2.1_RebasedTargets_Volume'!BC454</f>
        <v>0</v>
      </c>
      <c r="AT169" s="494">
        <f>'[2]2.1_RebasedTargets_Volume'!BD454</f>
        <v>-1</v>
      </c>
      <c r="AU169" s="482"/>
      <c r="AV169" s="493">
        <f>'[2]2.1_RebasedTargets_Volume'!BF454</f>
        <v>0</v>
      </c>
      <c r="AW169" s="493">
        <f>'[2]2.1_RebasedTargets_Volume'!BG454</f>
        <v>0</v>
      </c>
      <c r="AX169" s="493">
        <f>'[2]2.1_RebasedTargets_Volume'!BH454</f>
        <v>0</v>
      </c>
      <c r="AY169" s="493">
        <f>'[2]2.1_RebasedTargets_Volume'!BI454</f>
        <v>0</v>
      </c>
      <c r="AZ169" s="493">
        <f>'[2]2.1_RebasedTargets_Volume'!BJ454</f>
        <v>0</v>
      </c>
      <c r="BA169" s="494">
        <f>'[2]2.1_RebasedTargets_Volume'!BK454</f>
        <v>0</v>
      </c>
      <c r="BB169" s="482"/>
      <c r="BC169" s="493">
        <f>'[2]2.1_RebasedTargets_Volume'!BM454</f>
        <v>0</v>
      </c>
      <c r="BD169" s="493">
        <f>'[2]2.1_RebasedTargets_Volume'!BN454</f>
        <v>0</v>
      </c>
      <c r="BE169" s="493">
        <f>'[2]2.1_RebasedTargets_Volume'!BO454</f>
        <v>0</v>
      </c>
      <c r="BF169" s="493">
        <f>'[2]2.1_RebasedTargets_Volume'!BP454</f>
        <v>0</v>
      </c>
      <c r="BG169" s="493">
        <f>'[2]2.1_RebasedTargets_Volume'!BQ454</f>
        <v>0</v>
      </c>
      <c r="BH169" s="494">
        <f>'[2]2.1_RebasedTargets_Volume'!BR454</f>
        <v>0</v>
      </c>
    </row>
    <row r="170" spans="1:60" ht="25.5" x14ac:dyDescent="0.35">
      <c r="A170" s="495" t="s">
        <v>20</v>
      </c>
      <c r="B170" s="476">
        <v>41</v>
      </c>
      <c r="C170" s="477" t="s">
        <v>75</v>
      </c>
      <c r="D170" s="478" t="s">
        <v>36</v>
      </c>
      <c r="E170" s="496" t="s">
        <v>31</v>
      </c>
      <c r="F170" s="480">
        <f>'[2]2.1_RebasedTargets_Volume'!I455</f>
        <v>4</v>
      </c>
      <c r="G170" s="480">
        <f>'[2]2.1_RebasedTargets_Volume'!J455</f>
        <v>1</v>
      </c>
      <c r="H170" s="480">
        <f>'[2]2.1_RebasedTargets_Volume'!K455</f>
        <v>1</v>
      </c>
      <c r="I170" s="480">
        <f>'[2]2.1_RebasedTargets_Volume'!L455</f>
        <v>0</v>
      </c>
      <c r="J170" s="480">
        <f>'[2]2.1_RebasedTargets_Volume'!M455</f>
        <v>1</v>
      </c>
      <c r="K170" s="481">
        <f>'[2]2.1_RebasedTargets_Volume'!N455</f>
        <v>1</v>
      </c>
      <c r="M170" s="480">
        <f>'[2]2.1_RebasedTargets_Volume'!S455</f>
        <v>10</v>
      </c>
      <c r="N170" s="480">
        <f>'[2]2.1_RebasedTargets_Volume'!T455</f>
        <v>7</v>
      </c>
      <c r="O170" s="480">
        <f>'[2]2.1_RebasedTargets_Volume'!U455</f>
        <v>0</v>
      </c>
      <c r="P170" s="480">
        <f>'[2]2.1_RebasedTargets_Volume'!V455</f>
        <v>1</v>
      </c>
      <c r="Q170" s="480">
        <f>'[2]2.1_RebasedTargets_Volume'!W455</f>
        <v>1</v>
      </c>
      <c r="R170" s="481">
        <f>'[2]2.1_RebasedTargets_Volume'!X455</f>
        <v>1</v>
      </c>
      <c r="T170" s="480">
        <f>'[2]2.1_RebasedTargets_Volume'!AC455</f>
        <v>10</v>
      </c>
      <c r="U170" s="480">
        <f>'[2]2.1_RebasedTargets_Volume'!AD455</f>
        <v>1</v>
      </c>
      <c r="V170" s="480">
        <f>'[2]2.1_RebasedTargets_Volume'!AE455</f>
        <v>1</v>
      </c>
      <c r="W170" s="480">
        <f>'[2]2.1_RebasedTargets_Volume'!AF455</f>
        <v>1</v>
      </c>
      <c r="X170" s="480">
        <f>'[2]2.1_RebasedTargets_Volume'!AG455</f>
        <v>0</v>
      </c>
      <c r="Y170" s="481">
        <f>'[2]2.1_RebasedTargets_Volume'!AH455</f>
        <v>7</v>
      </c>
      <c r="AA170" s="480">
        <f>'[2]2.1_RebasedTargets_Volume'!AK455</f>
        <v>10</v>
      </c>
      <c r="AB170" s="480">
        <f>'[2]2.1_RebasedTargets_Volume'!AL455</f>
        <v>-1</v>
      </c>
      <c r="AC170" s="480">
        <f>'[2]2.1_RebasedTargets_Volume'!AM455</f>
        <v>-1</v>
      </c>
      <c r="AD170" s="480">
        <f>'[2]2.1_RebasedTargets_Volume'!AN455</f>
        <v>-1</v>
      </c>
      <c r="AE170" s="480">
        <f>'[2]2.1_RebasedTargets_Volume'!AO455</f>
        <v>0</v>
      </c>
      <c r="AF170" s="481">
        <f>'[2]2.1_RebasedTargets_Volume'!AP455</f>
        <v>-7</v>
      </c>
      <c r="AG170" s="482"/>
      <c r="AH170" s="480">
        <f>'[2]2.1_RebasedTargets_Volume'!AR455</f>
        <v>0</v>
      </c>
      <c r="AI170" s="480">
        <f>'[2]2.1_RebasedTargets_Volume'!AS455</f>
        <v>0</v>
      </c>
      <c r="AJ170" s="480">
        <f>'[2]2.1_RebasedTargets_Volume'!AT455</f>
        <v>0</v>
      </c>
      <c r="AK170" s="480">
        <f>'[2]2.1_RebasedTargets_Volume'!AU455</f>
        <v>0</v>
      </c>
      <c r="AL170" s="480">
        <f>'[2]2.1_RebasedTargets_Volume'!AV455</f>
        <v>0</v>
      </c>
      <c r="AM170" s="481">
        <f>'[2]2.1_RebasedTargets_Volume'!AW455</f>
        <v>0</v>
      </c>
      <c r="AN170" s="482"/>
      <c r="AO170" s="480">
        <f>'[2]2.1_RebasedTargets_Volume'!AY455</f>
        <v>10</v>
      </c>
      <c r="AP170" s="480">
        <f>'[2]2.1_RebasedTargets_Volume'!AZ455</f>
        <v>-1</v>
      </c>
      <c r="AQ170" s="480">
        <f>'[2]2.1_RebasedTargets_Volume'!BA455</f>
        <v>-1</v>
      </c>
      <c r="AR170" s="480">
        <f>'[2]2.1_RebasedTargets_Volume'!BB455</f>
        <v>-1</v>
      </c>
      <c r="AS170" s="480">
        <f>'[2]2.1_RebasedTargets_Volume'!BC455</f>
        <v>0</v>
      </c>
      <c r="AT170" s="481">
        <f>'[2]2.1_RebasedTargets_Volume'!BD455</f>
        <v>-7</v>
      </c>
      <c r="AU170" s="482"/>
      <c r="AV170" s="480">
        <f>'[2]2.1_RebasedTargets_Volume'!BF455</f>
        <v>0</v>
      </c>
      <c r="AW170" s="480">
        <f>'[2]2.1_RebasedTargets_Volume'!BG455</f>
        <v>0</v>
      </c>
      <c r="AX170" s="480">
        <f>'[2]2.1_RebasedTargets_Volume'!BH455</f>
        <v>0</v>
      </c>
      <c r="AY170" s="480">
        <f>'[2]2.1_RebasedTargets_Volume'!BI455</f>
        <v>0</v>
      </c>
      <c r="AZ170" s="480">
        <f>'[2]2.1_RebasedTargets_Volume'!BJ455</f>
        <v>0</v>
      </c>
      <c r="BA170" s="481">
        <f>'[2]2.1_RebasedTargets_Volume'!BK455</f>
        <v>0</v>
      </c>
      <c r="BB170" s="482"/>
      <c r="BC170" s="480">
        <f>'[2]2.1_RebasedTargets_Volume'!BM455</f>
        <v>0</v>
      </c>
      <c r="BD170" s="480">
        <f>'[2]2.1_RebasedTargets_Volume'!BN455</f>
        <v>0</v>
      </c>
      <c r="BE170" s="480">
        <f>'[2]2.1_RebasedTargets_Volume'!BO455</f>
        <v>0</v>
      </c>
      <c r="BF170" s="480">
        <f>'[2]2.1_RebasedTargets_Volume'!BP455</f>
        <v>0</v>
      </c>
      <c r="BG170" s="480">
        <f>'[2]2.1_RebasedTargets_Volume'!BQ455</f>
        <v>0</v>
      </c>
      <c r="BH170" s="481">
        <f>'[2]2.1_RebasedTargets_Volume'!BR455</f>
        <v>0</v>
      </c>
    </row>
    <row r="171" spans="1:60" ht="13.15" x14ac:dyDescent="0.35">
      <c r="A171" s="483"/>
      <c r="B171" s="484"/>
      <c r="C171" s="485"/>
      <c r="D171" s="486"/>
      <c r="E171" s="479" t="s">
        <v>32</v>
      </c>
      <c r="F171" s="487">
        <f>'[2]2.1_RebasedTargets_Volume'!I456</f>
        <v>1</v>
      </c>
      <c r="G171" s="487">
        <f>'[2]2.1_RebasedTargets_Volume'!J456</f>
        <v>0</v>
      </c>
      <c r="H171" s="487">
        <f>'[2]2.1_RebasedTargets_Volume'!K456</f>
        <v>0</v>
      </c>
      <c r="I171" s="487">
        <f>'[2]2.1_RebasedTargets_Volume'!L456</f>
        <v>0</v>
      </c>
      <c r="J171" s="487">
        <f>'[2]2.1_RebasedTargets_Volume'!M456</f>
        <v>0</v>
      </c>
      <c r="K171" s="488">
        <f>'[2]2.1_RebasedTargets_Volume'!N456</f>
        <v>1</v>
      </c>
      <c r="M171" s="487">
        <f>'[2]2.1_RebasedTargets_Volume'!S456</f>
        <v>0</v>
      </c>
      <c r="N171" s="487">
        <f>'[2]2.1_RebasedTargets_Volume'!T456</f>
        <v>0</v>
      </c>
      <c r="O171" s="487">
        <f>'[2]2.1_RebasedTargets_Volume'!U456</f>
        <v>0</v>
      </c>
      <c r="P171" s="487">
        <f>'[2]2.1_RebasedTargets_Volume'!V456</f>
        <v>0</v>
      </c>
      <c r="Q171" s="487">
        <f>'[2]2.1_RebasedTargets_Volume'!W456</f>
        <v>0</v>
      </c>
      <c r="R171" s="488">
        <f>'[2]2.1_RebasedTargets_Volume'!X456</f>
        <v>0</v>
      </c>
      <c r="T171" s="487">
        <f>'[2]2.1_RebasedTargets_Volume'!AC456</f>
        <v>0</v>
      </c>
      <c r="U171" s="487">
        <f>'[2]2.1_RebasedTargets_Volume'!AD456</f>
        <v>0</v>
      </c>
      <c r="V171" s="487">
        <f>'[2]2.1_RebasedTargets_Volume'!AE456</f>
        <v>0</v>
      </c>
      <c r="W171" s="487">
        <f>'[2]2.1_RebasedTargets_Volume'!AF456</f>
        <v>0</v>
      </c>
      <c r="X171" s="487">
        <f>'[2]2.1_RebasedTargets_Volume'!AG456</f>
        <v>0</v>
      </c>
      <c r="Y171" s="488">
        <f>'[2]2.1_RebasedTargets_Volume'!AH456</f>
        <v>0</v>
      </c>
      <c r="AA171" s="487">
        <f>'[2]2.1_RebasedTargets_Volume'!AK456</f>
        <v>0</v>
      </c>
      <c r="AB171" s="487">
        <f>'[2]2.1_RebasedTargets_Volume'!AL456</f>
        <v>0</v>
      </c>
      <c r="AC171" s="487">
        <f>'[2]2.1_RebasedTargets_Volume'!AM456</f>
        <v>0</v>
      </c>
      <c r="AD171" s="487">
        <f>'[2]2.1_RebasedTargets_Volume'!AN456</f>
        <v>0</v>
      </c>
      <c r="AE171" s="487">
        <f>'[2]2.1_RebasedTargets_Volume'!AO456</f>
        <v>0</v>
      </c>
      <c r="AF171" s="488">
        <f>'[2]2.1_RebasedTargets_Volume'!AP456</f>
        <v>0</v>
      </c>
      <c r="AG171" s="482"/>
      <c r="AH171" s="487">
        <f>'[2]2.1_RebasedTargets_Volume'!AR456</f>
        <v>0</v>
      </c>
      <c r="AI171" s="487">
        <f>'[2]2.1_RebasedTargets_Volume'!AS456</f>
        <v>0</v>
      </c>
      <c r="AJ171" s="487">
        <f>'[2]2.1_RebasedTargets_Volume'!AT456</f>
        <v>0</v>
      </c>
      <c r="AK171" s="487">
        <f>'[2]2.1_RebasedTargets_Volume'!AU456</f>
        <v>0</v>
      </c>
      <c r="AL171" s="487">
        <f>'[2]2.1_RebasedTargets_Volume'!AV456</f>
        <v>0</v>
      </c>
      <c r="AM171" s="488">
        <f>'[2]2.1_RebasedTargets_Volume'!AW456</f>
        <v>0</v>
      </c>
      <c r="AN171" s="482"/>
      <c r="AO171" s="487">
        <f>'[2]2.1_RebasedTargets_Volume'!AY456</f>
        <v>0</v>
      </c>
      <c r="AP171" s="487">
        <f>'[2]2.1_RebasedTargets_Volume'!AZ456</f>
        <v>0</v>
      </c>
      <c r="AQ171" s="487">
        <f>'[2]2.1_RebasedTargets_Volume'!BA456</f>
        <v>0</v>
      </c>
      <c r="AR171" s="487">
        <f>'[2]2.1_RebasedTargets_Volume'!BB456</f>
        <v>0</v>
      </c>
      <c r="AS171" s="487">
        <f>'[2]2.1_RebasedTargets_Volume'!BC456</f>
        <v>0</v>
      </c>
      <c r="AT171" s="488">
        <f>'[2]2.1_RebasedTargets_Volume'!BD456</f>
        <v>0</v>
      </c>
      <c r="AU171" s="482"/>
      <c r="AV171" s="487">
        <f>'[2]2.1_RebasedTargets_Volume'!BF456</f>
        <v>0</v>
      </c>
      <c r="AW171" s="487">
        <f>'[2]2.1_RebasedTargets_Volume'!BG456</f>
        <v>0</v>
      </c>
      <c r="AX171" s="487">
        <f>'[2]2.1_RebasedTargets_Volume'!BH456</f>
        <v>0</v>
      </c>
      <c r="AY171" s="487">
        <f>'[2]2.1_RebasedTargets_Volume'!BI456</f>
        <v>0</v>
      </c>
      <c r="AZ171" s="487">
        <f>'[2]2.1_RebasedTargets_Volume'!BJ456</f>
        <v>0</v>
      </c>
      <c r="BA171" s="488">
        <f>'[2]2.1_RebasedTargets_Volume'!BK456</f>
        <v>0</v>
      </c>
      <c r="BB171" s="482"/>
      <c r="BC171" s="487">
        <f>'[2]2.1_RebasedTargets_Volume'!BM456</f>
        <v>0</v>
      </c>
      <c r="BD171" s="487">
        <f>'[2]2.1_RebasedTargets_Volume'!BN456</f>
        <v>0</v>
      </c>
      <c r="BE171" s="487">
        <f>'[2]2.1_RebasedTargets_Volume'!BO456</f>
        <v>0</v>
      </c>
      <c r="BF171" s="487">
        <f>'[2]2.1_RebasedTargets_Volume'!BP456</f>
        <v>0</v>
      </c>
      <c r="BG171" s="487">
        <f>'[2]2.1_RebasedTargets_Volume'!BQ456</f>
        <v>0</v>
      </c>
      <c r="BH171" s="488">
        <f>'[2]2.1_RebasedTargets_Volume'!BR456</f>
        <v>0</v>
      </c>
    </row>
    <row r="172" spans="1:60" ht="13.15" x14ac:dyDescent="0.35">
      <c r="A172" s="483"/>
      <c r="B172" s="484"/>
      <c r="C172" s="485"/>
      <c r="D172" s="486"/>
      <c r="E172" s="479" t="s">
        <v>33</v>
      </c>
      <c r="F172" s="487">
        <f>'[2]2.1_RebasedTargets_Volume'!I457</f>
        <v>1</v>
      </c>
      <c r="G172" s="487">
        <f>'[2]2.1_RebasedTargets_Volume'!J457</f>
        <v>0</v>
      </c>
      <c r="H172" s="487">
        <f>'[2]2.1_RebasedTargets_Volume'!K457</f>
        <v>0</v>
      </c>
      <c r="I172" s="487">
        <f>'[2]2.1_RebasedTargets_Volume'!L457</f>
        <v>0</v>
      </c>
      <c r="J172" s="487">
        <f>'[2]2.1_RebasedTargets_Volume'!M457</f>
        <v>0</v>
      </c>
      <c r="K172" s="488">
        <f>'[2]2.1_RebasedTargets_Volume'!N457</f>
        <v>1</v>
      </c>
      <c r="M172" s="487">
        <f>'[2]2.1_RebasedTargets_Volume'!S457</f>
        <v>2</v>
      </c>
      <c r="N172" s="487">
        <f>'[2]2.1_RebasedTargets_Volume'!T457</f>
        <v>1</v>
      </c>
      <c r="O172" s="487">
        <f>'[2]2.1_RebasedTargets_Volume'!U457</f>
        <v>1</v>
      </c>
      <c r="P172" s="487">
        <f>'[2]2.1_RebasedTargets_Volume'!V457</f>
        <v>0</v>
      </c>
      <c r="Q172" s="487">
        <f>'[2]2.1_RebasedTargets_Volume'!W457</f>
        <v>0</v>
      </c>
      <c r="R172" s="488">
        <f>'[2]2.1_RebasedTargets_Volume'!X457</f>
        <v>0</v>
      </c>
      <c r="T172" s="487">
        <f>'[2]2.1_RebasedTargets_Volume'!AC457</f>
        <v>2</v>
      </c>
      <c r="U172" s="487">
        <f>'[2]2.1_RebasedTargets_Volume'!AD457</f>
        <v>0</v>
      </c>
      <c r="V172" s="487">
        <f>'[2]2.1_RebasedTargets_Volume'!AE457</f>
        <v>0</v>
      </c>
      <c r="W172" s="487">
        <f>'[2]2.1_RebasedTargets_Volume'!AF457</f>
        <v>0</v>
      </c>
      <c r="X172" s="487">
        <f>'[2]2.1_RebasedTargets_Volume'!AG457</f>
        <v>0</v>
      </c>
      <c r="Y172" s="488">
        <f>'[2]2.1_RebasedTargets_Volume'!AH457</f>
        <v>2</v>
      </c>
      <c r="AA172" s="487">
        <f>'[2]2.1_RebasedTargets_Volume'!AK457</f>
        <v>2</v>
      </c>
      <c r="AB172" s="487">
        <f>'[2]2.1_RebasedTargets_Volume'!AL457</f>
        <v>0</v>
      </c>
      <c r="AC172" s="487">
        <f>'[2]2.1_RebasedTargets_Volume'!AM457</f>
        <v>0</v>
      </c>
      <c r="AD172" s="487">
        <f>'[2]2.1_RebasedTargets_Volume'!AN457</f>
        <v>0</v>
      </c>
      <c r="AE172" s="487">
        <f>'[2]2.1_RebasedTargets_Volume'!AO457</f>
        <v>0</v>
      </c>
      <c r="AF172" s="488">
        <f>'[2]2.1_RebasedTargets_Volume'!AP457</f>
        <v>-2</v>
      </c>
      <c r="AG172" s="482"/>
      <c r="AH172" s="487">
        <f>'[2]2.1_RebasedTargets_Volume'!AR457</f>
        <v>0</v>
      </c>
      <c r="AI172" s="487">
        <f>'[2]2.1_RebasedTargets_Volume'!AS457</f>
        <v>0</v>
      </c>
      <c r="AJ172" s="487">
        <f>'[2]2.1_RebasedTargets_Volume'!AT457</f>
        <v>0</v>
      </c>
      <c r="AK172" s="487">
        <f>'[2]2.1_RebasedTargets_Volume'!AU457</f>
        <v>0</v>
      </c>
      <c r="AL172" s="487">
        <f>'[2]2.1_RebasedTargets_Volume'!AV457</f>
        <v>0</v>
      </c>
      <c r="AM172" s="488">
        <f>'[2]2.1_RebasedTargets_Volume'!AW457</f>
        <v>0</v>
      </c>
      <c r="AN172" s="482"/>
      <c r="AO172" s="487">
        <f>'[2]2.1_RebasedTargets_Volume'!AY457</f>
        <v>2</v>
      </c>
      <c r="AP172" s="487">
        <f>'[2]2.1_RebasedTargets_Volume'!AZ457</f>
        <v>0</v>
      </c>
      <c r="AQ172" s="487">
        <f>'[2]2.1_RebasedTargets_Volume'!BA457</f>
        <v>0</v>
      </c>
      <c r="AR172" s="487">
        <f>'[2]2.1_RebasedTargets_Volume'!BB457</f>
        <v>0</v>
      </c>
      <c r="AS172" s="487">
        <f>'[2]2.1_RebasedTargets_Volume'!BC457</f>
        <v>0</v>
      </c>
      <c r="AT172" s="488">
        <f>'[2]2.1_RebasedTargets_Volume'!BD457</f>
        <v>-2</v>
      </c>
      <c r="AU172" s="482"/>
      <c r="AV172" s="487">
        <f>'[2]2.1_RebasedTargets_Volume'!BF457</f>
        <v>0</v>
      </c>
      <c r="AW172" s="487">
        <f>'[2]2.1_RebasedTargets_Volume'!BG457</f>
        <v>0</v>
      </c>
      <c r="AX172" s="487">
        <f>'[2]2.1_RebasedTargets_Volume'!BH457</f>
        <v>0</v>
      </c>
      <c r="AY172" s="487">
        <f>'[2]2.1_RebasedTargets_Volume'!BI457</f>
        <v>0</v>
      </c>
      <c r="AZ172" s="487">
        <f>'[2]2.1_RebasedTargets_Volume'!BJ457</f>
        <v>0</v>
      </c>
      <c r="BA172" s="488">
        <f>'[2]2.1_RebasedTargets_Volume'!BK457</f>
        <v>0</v>
      </c>
      <c r="BB172" s="482"/>
      <c r="BC172" s="487">
        <f>'[2]2.1_RebasedTargets_Volume'!BM457</f>
        <v>0</v>
      </c>
      <c r="BD172" s="487">
        <f>'[2]2.1_RebasedTargets_Volume'!BN457</f>
        <v>0</v>
      </c>
      <c r="BE172" s="487">
        <f>'[2]2.1_RebasedTargets_Volume'!BO457</f>
        <v>0</v>
      </c>
      <c r="BF172" s="487">
        <f>'[2]2.1_RebasedTargets_Volume'!BP457</f>
        <v>0</v>
      </c>
      <c r="BG172" s="487">
        <f>'[2]2.1_RebasedTargets_Volume'!BQ457</f>
        <v>0</v>
      </c>
      <c r="BH172" s="488">
        <f>'[2]2.1_RebasedTargets_Volume'!BR457</f>
        <v>0</v>
      </c>
    </row>
    <row r="173" spans="1:60" ht="13.5" thickBot="1" x14ac:dyDescent="0.4">
      <c r="A173" s="483"/>
      <c r="B173" s="489"/>
      <c r="C173" s="490"/>
      <c r="D173" s="491"/>
      <c r="E173" s="492" t="s">
        <v>34</v>
      </c>
      <c r="F173" s="493">
        <f>'[2]2.1_RebasedTargets_Volume'!I458</f>
        <v>17</v>
      </c>
      <c r="G173" s="493">
        <f>'[2]2.1_RebasedTargets_Volume'!J458</f>
        <v>8</v>
      </c>
      <c r="H173" s="493">
        <f>'[2]2.1_RebasedTargets_Volume'!K458</f>
        <v>2</v>
      </c>
      <c r="I173" s="493">
        <f>'[2]2.1_RebasedTargets_Volume'!L458</f>
        <v>0</v>
      </c>
      <c r="J173" s="493">
        <f>'[2]2.1_RebasedTargets_Volume'!M458</f>
        <v>2</v>
      </c>
      <c r="K173" s="494">
        <f>'[2]2.1_RebasedTargets_Volume'!N458</f>
        <v>5</v>
      </c>
      <c r="M173" s="493">
        <f>'[2]2.1_RebasedTargets_Volume'!S458</f>
        <v>11</v>
      </c>
      <c r="N173" s="493">
        <f>'[2]2.1_RebasedTargets_Volume'!T458</f>
        <v>10</v>
      </c>
      <c r="O173" s="493">
        <f>'[2]2.1_RebasedTargets_Volume'!U458</f>
        <v>0</v>
      </c>
      <c r="P173" s="493">
        <f>'[2]2.1_RebasedTargets_Volume'!V458</f>
        <v>0</v>
      </c>
      <c r="Q173" s="493">
        <f>'[2]2.1_RebasedTargets_Volume'!W458</f>
        <v>1</v>
      </c>
      <c r="R173" s="494">
        <f>'[2]2.1_RebasedTargets_Volume'!X458</f>
        <v>0</v>
      </c>
      <c r="T173" s="493">
        <f>'[2]2.1_RebasedTargets_Volume'!AC458</f>
        <v>11</v>
      </c>
      <c r="U173" s="493">
        <f>'[2]2.1_RebasedTargets_Volume'!AD458</f>
        <v>3</v>
      </c>
      <c r="V173" s="493">
        <f>'[2]2.1_RebasedTargets_Volume'!AE458</f>
        <v>0</v>
      </c>
      <c r="W173" s="493">
        <f>'[2]2.1_RebasedTargets_Volume'!AF458</f>
        <v>1</v>
      </c>
      <c r="X173" s="493">
        <f>'[2]2.1_RebasedTargets_Volume'!AG458</f>
        <v>1</v>
      </c>
      <c r="Y173" s="494">
        <f>'[2]2.1_RebasedTargets_Volume'!AH458</f>
        <v>6</v>
      </c>
      <c r="AA173" s="493">
        <f>'[2]2.1_RebasedTargets_Volume'!AK458</f>
        <v>9</v>
      </c>
      <c r="AB173" s="493">
        <f>'[2]2.1_RebasedTargets_Volume'!AL458</f>
        <v>-1</v>
      </c>
      <c r="AC173" s="493">
        <f>'[2]2.1_RebasedTargets_Volume'!AM458</f>
        <v>0</v>
      </c>
      <c r="AD173" s="493">
        <f>'[2]2.1_RebasedTargets_Volume'!AN458</f>
        <v>-1</v>
      </c>
      <c r="AE173" s="493">
        <f>'[2]2.1_RebasedTargets_Volume'!AO458</f>
        <v>-1</v>
      </c>
      <c r="AF173" s="494">
        <f>'[2]2.1_RebasedTargets_Volume'!AP458</f>
        <v>-6</v>
      </c>
      <c r="AG173" s="482"/>
      <c r="AH173" s="493">
        <f>'[2]2.1_RebasedTargets_Volume'!AR458</f>
        <v>0</v>
      </c>
      <c r="AI173" s="493">
        <f>'[2]2.1_RebasedTargets_Volume'!AS458</f>
        <v>0</v>
      </c>
      <c r="AJ173" s="493">
        <f>'[2]2.1_RebasedTargets_Volume'!AT458</f>
        <v>0</v>
      </c>
      <c r="AK173" s="493">
        <f>'[2]2.1_RebasedTargets_Volume'!AU458</f>
        <v>0</v>
      </c>
      <c r="AL173" s="493">
        <f>'[2]2.1_RebasedTargets_Volume'!AV458</f>
        <v>0</v>
      </c>
      <c r="AM173" s="494">
        <f>'[2]2.1_RebasedTargets_Volume'!AW458</f>
        <v>0</v>
      </c>
      <c r="AN173" s="482"/>
      <c r="AO173" s="493">
        <f>'[2]2.1_RebasedTargets_Volume'!AY458</f>
        <v>9</v>
      </c>
      <c r="AP173" s="493">
        <f>'[2]2.1_RebasedTargets_Volume'!AZ458</f>
        <v>-1</v>
      </c>
      <c r="AQ173" s="493">
        <f>'[2]2.1_RebasedTargets_Volume'!BA458</f>
        <v>0</v>
      </c>
      <c r="AR173" s="493">
        <f>'[2]2.1_RebasedTargets_Volume'!BB458</f>
        <v>-1</v>
      </c>
      <c r="AS173" s="493">
        <f>'[2]2.1_RebasedTargets_Volume'!BC458</f>
        <v>-1</v>
      </c>
      <c r="AT173" s="494">
        <f>'[2]2.1_RebasedTargets_Volume'!BD458</f>
        <v>-6</v>
      </c>
      <c r="AU173" s="482"/>
      <c r="AV173" s="493">
        <f>'[2]2.1_RebasedTargets_Volume'!BF458</f>
        <v>0</v>
      </c>
      <c r="AW173" s="493">
        <f>'[2]2.1_RebasedTargets_Volume'!BG458</f>
        <v>0</v>
      </c>
      <c r="AX173" s="493">
        <f>'[2]2.1_RebasedTargets_Volume'!BH458</f>
        <v>0</v>
      </c>
      <c r="AY173" s="493">
        <f>'[2]2.1_RebasedTargets_Volume'!BI458</f>
        <v>0</v>
      </c>
      <c r="AZ173" s="493">
        <f>'[2]2.1_RebasedTargets_Volume'!BJ458</f>
        <v>0</v>
      </c>
      <c r="BA173" s="494">
        <f>'[2]2.1_RebasedTargets_Volume'!BK458</f>
        <v>0</v>
      </c>
      <c r="BB173" s="482"/>
      <c r="BC173" s="493">
        <f>'[2]2.1_RebasedTargets_Volume'!BM458</f>
        <v>0</v>
      </c>
      <c r="BD173" s="493">
        <f>'[2]2.1_RebasedTargets_Volume'!BN458</f>
        <v>0</v>
      </c>
      <c r="BE173" s="493">
        <f>'[2]2.1_RebasedTargets_Volume'!BO458</f>
        <v>0</v>
      </c>
      <c r="BF173" s="493">
        <f>'[2]2.1_RebasedTargets_Volume'!BP458</f>
        <v>0</v>
      </c>
      <c r="BG173" s="493">
        <f>'[2]2.1_RebasedTargets_Volume'!BQ458</f>
        <v>0</v>
      </c>
      <c r="BH173" s="494">
        <f>'[2]2.1_RebasedTargets_Volume'!BR458</f>
        <v>0</v>
      </c>
    </row>
    <row r="174" spans="1:60" ht="25.5" x14ac:dyDescent="0.35">
      <c r="A174" s="495" t="s">
        <v>20</v>
      </c>
      <c r="B174" s="476">
        <v>43</v>
      </c>
      <c r="C174" s="477" t="s">
        <v>61</v>
      </c>
      <c r="D174" s="478" t="s">
        <v>35</v>
      </c>
      <c r="E174" s="496" t="s">
        <v>31</v>
      </c>
      <c r="F174" s="480">
        <f>'[2]2.1_RebasedTargets_Volume'!I459</f>
        <v>585</v>
      </c>
      <c r="G174" s="480">
        <f>'[2]2.1_RebasedTargets_Volume'!J459</f>
        <v>291</v>
      </c>
      <c r="H174" s="480">
        <f>'[2]2.1_RebasedTargets_Volume'!K459</f>
        <v>0</v>
      </c>
      <c r="I174" s="480">
        <f>'[2]2.1_RebasedTargets_Volume'!L459</f>
        <v>0</v>
      </c>
      <c r="J174" s="480">
        <f>'[2]2.1_RebasedTargets_Volume'!M459</f>
        <v>0</v>
      </c>
      <c r="K174" s="481">
        <f>'[2]2.1_RebasedTargets_Volume'!N459</f>
        <v>294</v>
      </c>
      <c r="M174" s="480">
        <f>'[2]2.1_RebasedTargets_Volume'!S459</f>
        <v>2605</v>
      </c>
      <c r="N174" s="480">
        <f>'[2]2.1_RebasedTargets_Volume'!T459</f>
        <v>0</v>
      </c>
      <c r="O174" s="480">
        <f>'[2]2.1_RebasedTargets_Volume'!U459</f>
        <v>0</v>
      </c>
      <c r="P174" s="480">
        <f>'[2]2.1_RebasedTargets_Volume'!V459</f>
        <v>149</v>
      </c>
      <c r="Q174" s="480">
        <f>'[2]2.1_RebasedTargets_Volume'!W459</f>
        <v>0</v>
      </c>
      <c r="R174" s="481">
        <f>'[2]2.1_RebasedTargets_Volume'!X459</f>
        <v>2456</v>
      </c>
      <c r="T174" s="480">
        <f>'[2]2.1_RebasedTargets_Volume'!AC459</f>
        <v>2605</v>
      </c>
      <c r="U174" s="480">
        <f>'[2]2.1_RebasedTargets_Volume'!AD459</f>
        <v>0</v>
      </c>
      <c r="V174" s="480">
        <f>'[2]2.1_RebasedTargets_Volume'!AE459</f>
        <v>0</v>
      </c>
      <c r="W174" s="480">
        <f>'[2]2.1_RebasedTargets_Volume'!AF459</f>
        <v>149</v>
      </c>
      <c r="X174" s="480">
        <f>'[2]2.1_RebasedTargets_Volume'!AG459</f>
        <v>0</v>
      </c>
      <c r="Y174" s="481">
        <f>'[2]2.1_RebasedTargets_Volume'!AH459</f>
        <v>2456</v>
      </c>
      <c r="AA174" s="480">
        <f>'[2]2.1_RebasedTargets_Volume'!AK459</f>
        <v>24</v>
      </c>
      <c r="AB174" s="480">
        <f>'[2]2.1_RebasedTargets_Volume'!AL459</f>
        <v>0</v>
      </c>
      <c r="AC174" s="480">
        <f>'[2]2.1_RebasedTargets_Volume'!AM459</f>
        <v>0</v>
      </c>
      <c r="AD174" s="480">
        <f>'[2]2.1_RebasedTargets_Volume'!AN459</f>
        <v>0</v>
      </c>
      <c r="AE174" s="480">
        <f>'[2]2.1_RebasedTargets_Volume'!AO459</f>
        <v>0</v>
      </c>
      <c r="AF174" s="481">
        <f>'[2]2.1_RebasedTargets_Volume'!AP459</f>
        <v>-24</v>
      </c>
      <c r="AG174" s="482"/>
      <c r="AH174" s="480">
        <f>'[2]2.1_RebasedTargets_Volume'!AR459</f>
        <v>24</v>
      </c>
      <c r="AI174" s="480">
        <f>'[2]2.1_RebasedTargets_Volume'!AS459</f>
        <v>0</v>
      </c>
      <c r="AJ174" s="480">
        <f>'[2]2.1_RebasedTargets_Volume'!AT459</f>
        <v>0</v>
      </c>
      <c r="AK174" s="480">
        <f>'[2]2.1_RebasedTargets_Volume'!AU459</f>
        <v>0</v>
      </c>
      <c r="AL174" s="480">
        <f>'[2]2.1_RebasedTargets_Volume'!AV459</f>
        <v>0</v>
      </c>
      <c r="AM174" s="481">
        <f>'[2]2.1_RebasedTargets_Volume'!AW459</f>
        <v>-24</v>
      </c>
      <c r="AN174" s="482"/>
      <c r="AO174" s="480">
        <f>'[2]2.1_RebasedTargets_Volume'!AY459</f>
        <v>0</v>
      </c>
      <c r="AP174" s="480">
        <f>'[2]2.1_RebasedTargets_Volume'!AZ459</f>
        <v>0</v>
      </c>
      <c r="AQ174" s="480">
        <f>'[2]2.1_RebasedTargets_Volume'!BA459</f>
        <v>0</v>
      </c>
      <c r="AR174" s="480">
        <f>'[2]2.1_RebasedTargets_Volume'!BB459</f>
        <v>0</v>
      </c>
      <c r="AS174" s="480">
        <f>'[2]2.1_RebasedTargets_Volume'!BC459</f>
        <v>0</v>
      </c>
      <c r="AT174" s="481">
        <f>'[2]2.1_RebasedTargets_Volume'!BD459</f>
        <v>0</v>
      </c>
      <c r="AU174" s="482"/>
      <c r="AV174" s="480">
        <f>'[2]2.1_RebasedTargets_Volume'!BF459</f>
        <v>0</v>
      </c>
      <c r="AW174" s="480">
        <f>'[2]2.1_RebasedTargets_Volume'!BG459</f>
        <v>0</v>
      </c>
      <c r="AX174" s="480">
        <f>'[2]2.1_RebasedTargets_Volume'!BH459</f>
        <v>0</v>
      </c>
      <c r="AY174" s="480">
        <f>'[2]2.1_RebasedTargets_Volume'!BI459</f>
        <v>0</v>
      </c>
      <c r="AZ174" s="480">
        <f>'[2]2.1_RebasedTargets_Volume'!BJ459</f>
        <v>0</v>
      </c>
      <c r="BA174" s="481">
        <f>'[2]2.1_RebasedTargets_Volume'!BK459</f>
        <v>0</v>
      </c>
      <c r="BB174" s="482"/>
      <c r="BC174" s="480">
        <f>'[2]2.1_RebasedTargets_Volume'!BM459</f>
        <v>0</v>
      </c>
      <c r="BD174" s="480">
        <f>'[2]2.1_RebasedTargets_Volume'!BN459</f>
        <v>0</v>
      </c>
      <c r="BE174" s="480">
        <f>'[2]2.1_RebasedTargets_Volume'!BO459</f>
        <v>0</v>
      </c>
      <c r="BF174" s="480">
        <f>'[2]2.1_RebasedTargets_Volume'!BP459</f>
        <v>0</v>
      </c>
      <c r="BG174" s="480">
        <f>'[2]2.1_RebasedTargets_Volume'!BQ459</f>
        <v>0</v>
      </c>
      <c r="BH174" s="481">
        <f>'[2]2.1_RebasedTargets_Volume'!BR459</f>
        <v>0</v>
      </c>
    </row>
    <row r="175" spans="1:60" ht="13.15" x14ac:dyDescent="0.35">
      <c r="A175" s="483"/>
      <c r="B175" s="484"/>
      <c r="C175" s="485"/>
      <c r="D175" s="486"/>
      <c r="E175" s="479" t="s">
        <v>32</v>
      </c>
      <c r="F175" s="487">
        <f>'[2]2.1_RebasedTargets_Volume'!I460</f>
        <v>1</v>
      </c>
      <c r="G175" s="487">
        <f>'[2]2.1_RebasedTargets_Volume'!J460</f>
        <v>0</v>
      </c>
      <c r="H175" s="487">
        <f>'[2]2.1_RebasedTargets_Volume'!K460</f>
        <v>0</v>
      </c>
      <c r="I175" s="487">
        <f>'[2]2.1_RebasedTargets_Volume'!L460</f>
        <v>0</v>
      </c>
      <c r="J175" s="487">
        <f>'[2]2.1_RebasedTargets_Volume'!M460</f>
        <v>0</v>
      </c>
      <c r="K175" s="488">
        <f>'[2]2.1_RebasedTargets_Volume'!N460</f>
        <v>1</v>
      </c>
      <c r="M175" s="487">
        <f>'[2]2.1_RebasedTargets_Volume'!S460</f>
        <v>0</v>
      </c>
      <c r="N175" s="487">
        <f>'[2]2.1_RebasedTargets_Volume'!T460</f>
        <v>0</v>
      </c>
      <c r="O175" s="487">
        <f>'[2]2.1_RebasedTargets_Volume'!U460</f>
        <v>0</v>
      </c>
      <c r="P175" s="487">
        <f>'[2]2.1_RebasedTargets_Volume'!V460</f>
        <v>0</v>
      </c>
      <c r="Q175" s="487">
        <f>'[2]2.1_RebasedTargets_Volume'!W460</f>
        <v>0</v>
      </c>
      <c r="R175" s="488">
        <f>'[2]2.1_RebasedTargets_Volume'!X460</f>
        <v>0</v>
      </c>
      <c r="T175" s="487">
        <f>'[2]2.1_RebasedTargets_Volume'!AC460</f>
        <v>0</v>
      </c>
      <c r="U175" s="487">
        <f>'[2]2.1_RebasedTargets_Volume'!AD460</f>
        <v>0</v>
      </c>
      <c r="V175" s="487">
        <f>'[2]2.1_RebasedTargets_Volume'!AE460</f>
        <v>0</v>
      </c>
      <c r="W175" s="487">
        <f>'[2]2.1_RebasedTargets_Volume'!AF460</f>
        <v>0</v>
      </c>
      <c r="X175" s="487">
        <f>'[2]2.1_RebasedTargets_Volume'!AG460</f>
        <v>0</v>
      </c>
      <c r="Y175" s="488">
        <f>'[2]2.1_RebasedTargets_Volume'!AH460</f>
        <v>0</v>
      </c>
      <c r="AA175" s="487">
        <f>'[2]2.1_RebasedTargets_Volume'!AK460</f>
        <v>0</v>
      </c>
      <c r="AB175" s="487">
        <f>'[2]2.1_RebasedTargets_Volume'!AL460</f>
        <v>0</v>
      </c>
      <c r="AC175" s="487">
        <f>'[2]2.1_RebasedTargets_Volume'!AM460</f>
        <v>0</v>
      </c>
      <c r="AD175" s="487">
        <f>'[2]2.1_RebasedTargets_Volume'!AN460</f>
        <v>0</v>
      </c>
      <c r="AE175" s="487">
        <f>'[2]2.1_RebasedTargets_Volume'!AO460</f>
        <v>0</v>
      </c>
      <c r="AF175" s="488">
        <f>'[2]2.1_RebasedTargets_Volume'!AP460</f>
        <v>0</v>
      </c>
      <c r="AG175" s="482"/>
      <c r="AH175" s="487">
        <f>'[2]2.1_RebasedTargets_Volume'!AR460</f>
        <v>0</v>
      </c>
      <c r="AI175" s="487">
        <f>'[2]2.1_RebasedTargets_Volume'!AS460</f>
        <v>0</v>
      </c>
      <c r="AJ175" s="487">
        <f>'[2]2.1_RebasedTargets_Volume'!AT460</f>
        <v>0</v>
      </c>
      <c r="AK175" s="487">
        <f>'[2]2.1_RebasedTargets_Volume'!AU460</f>
        <v>0</v>
      </c>
      <c r="AL175" s="487">
        <f>'[2]2.1_RebasedTargets_Volume'!AV460</f>
        <v>0</v>
      </c>
      <c r="AM175" s="488">
        <f>'[2]2.1_RebasedTargets_Volume'!AW460</f>
        <v>0</v>
      </c>
      <c r="AN175" s="482"/>
      <c r="AO175" s="487">
        <f>'[2]2.1_RebasedTargets_Volume'!AY460</f>
        <v>0</v>
      </c>
      <c r="AP175" s="487">
        <f>'[2]2.1_RebasedTargets_Volume'!AZ460</f>
        <v>0</v>
      </c>
      <c r="AQ175" s="487">
        <f>'[2]2.1_RebasedTargets_Volume'!BA460</f>
        <v>0</v>
      </c>
      <c r="AR175" s="487">
        <f>'[2]2.1_RebasedTargets_Volume'!BB460</f>
        <v>0</v>
      </c>
      <c r="AS175" s="487">
        <f>'[2]2.1_RebasedTargets_Volume'!BC460</f>
        <v>0</v>
      </c>
      <c r="AT175" s="488">
        <f>'[2]2.1_RebasedTargets_Volume'!BD460</f>
        <v>0</v>
      </c>
      <c r="AU175" s="482"/>
      <c r="AV175" s="487">
        <f>'[2]2.1_RebasedTargets_Volume'!BF460</f>
        <v>0</v>
      </c>
      <c r="AW175" s="487">
        <f>'[2]2.1_RebasedTargets_Volume'!BG460</f>
        <v>0</v>
      </c>
      <c r="AX175" s="487">
        <f>'[2]2.1_RebasedTargets_Volume'!BH460</f>
        <v>0</v>
      </c>
      <c r="AY175" s="487">
        <f>'[2]2.1_RebasedTargets_Volume'!BI460</f>
        <v>0</v>
      </c>
      <c r="AZ175" s="487">
        <f>'[2]2.1_RebasedTargets_Volume'!BJ460</f>
        <v>0</v>
      </c>
      <c r="BA175" s="488">
        <f>'[2]2.1_RebasedTargets_Volume'!BK460</f>
        <v>0</v>
      </c>
      <c r="BB175" s="482"/>
      <c r="BC175" s="487">
        <f>'[2]2.1_RebasedTargets_Volume'!BM460</f>
        <v>0</v>
      </c>
      <c r="BD175" s="487">
        <f>'[2]2.1_RebasedTargets_Volume'!BN460</f>
        <v>0</v>
      </c>
      <c r="BE175" s="487">
        <f>'[2]2.1_RebasedTargets_Volume'!BO460</f>
        <v>0</v>
      </c>
      <c r="BF175" s="487">
        <f>'[2]2.1_RebasedTargets_Volume'!BP460</f>
        <v>0</v>
      </c>
      <c r="BG175" s="487">
        <f>'[2]2.1_RebasedTargets_Volume'!BQ460</f>
        <v>0</v>
      </c>
      <c r="BH175" s="488">
        <f>'[2]2.1_RebasedTargets_Volume'!BR460</f>
        <v>0</v>
      </c>
    </row>
    <row r="176" spans="1:60" ht="13.15" x14ac:dyDescent="0.35">
      <c r="A176" s="483"/>
      <c r="B176" s="484"/>
      <c r="C176" s="485"/>
      <c r="D176" s="486"/>
      <c r="E176" s="479" t="s">
        <v>33</v>
      </c>
      <c r="F176" s="487">
        <f>'[2]2.1_RebasedTargets_Volume'!I461</f>
        <v>327</v>
      </c>
      <c r="G176" s="487">
        <f>'[2]2.1_RebasedTargets_Volume'!J461</f>
        <v>159</v>
      </c>
      <c r="H176" s="487">
        <f>'[2]2.1_RebasedTargets_Volume'!K461</f>
        <v>0</v>
      </c>
      <c r="I176" s="487">
        <f>'[2]2.1_RebasedTargets_Volume'!L461</f>
        <v>91</v>
      </c>
      <c r="J176" s="487">
        <f>'[2]2.1_RebasedTargets_Volume'!M461</f>
        <v>77</v>
      </c>
      <c r="K176" s="488">
        <f>'[2]2.1_RebasedTargets_Volume'!N461</f>
        <v>0</v>
      </c>
      <c r="M176" s="487">
        <f>'[2]2.1_RebasedTargets_Volume'!S461</f>
        <v>0</v>
      </c>
      <c r="N176" s="487">
        <f>'[2]2.1_RebasedTargets_Volume'!T461</f>
        <v>0</v>
      </c>
      <c r="O176" s="487">
        <f>'[2]2.1_RebasedTargets_Volume'!U461</f>
        <v>0</v>
      </c>
      <c r="P176" s="487">
        <f>'[2]2.1_RebasedTargets_Volume'!V461</f>
        <v>0</v>
      </c>
      <c r="Q176" s="487">
        <f>'[2]2.1_RebasedTargets_Volume'!W461</f>
        <v>0</v>
      </c>
      <c r="R176" s="488">
        <f>'[2]2.1_RebasedTargets_Volume'!X461</f>
        <v>0</v>
      </c>
      <c r="T176" s="487">
        <f>'[2]2.1_RebasedTargets_Volume'!AC461</f>
        <v>0</v>
      </c>
      <c r="U176" s="487">
        <f>'[2]2.1_RebasedTargets_Volume'!AD461</f>
        <v>0</v>
      </c>
      <c r="V176" s="487">
        <f>'[2]2.1_RebasedTargets_Volume'!AE461</f>
        <v>0</v>
      </c>
      <c r="W176" s="487">
        <f>'[2]2.1_RebasedTargets_Volume'!AF461</f>
        <v>0</v>
      </c>
      <c r="X176" s="487">
        <f>'[2]2.1_RebasedTargets_Volume'!AG461</f>
        <v>0</v>
      </c>
      <c r="Y176" s="488">
        <f>'[2]2.1_RebasedTargets_Volume'!AH461</f>
        <v>0</v>
      </c>
      <c r="AA176" s="487">
        <f>'[2]2.1_RebasedTargets_Volume'!AK461</f>
        <v>0</v>
      </c>
      <c r="AB176" s="487">
        <f>'[2]2.1_RebasedTargets_Volume'!AL461</f>
        <v>0</v>
      </c>
      <c r="AC176" s="487">
        <f>'[2]2.1_RebasedTargets_Volume'!AM461</f>
        <v>0</v>
      </c>
      <c r="AD176" s="487">
        <f>'[2]2.1_RebasedTargets_Volume'!AN461</f>
        <v>0</v>
      </c>
      <c r="AE176" s="487">
        <f>'[2]2.1_RebasedTargets_Volume'!AO461</f>
        <v>0</v>
      </c>
      <c r="AF176" s="488">
        <f>'[2]2.1_RebasedTargets_Volume'!AP461</f>
        <v>0</v>
      </c>
      <c r="AG176" s="482"/>
      <c r="AH176" s="487">
        <f>'[2]2.1_RebasedTargets_Volume'!AR461</f>
        <v>0</v>
      </c>
      <c r="AI176" s="487">
        <f>'[2]2.1_RebasedTargets_Volume'!AS461</f>
        <v>0</v>
      </c>
      <c r="AJ176" s="487">
        <f>'[2]2.1_RebasedTargets_Volume'!AT461</f>
        <v>0</v>
      </c>
      <c r="AK176" s="487">
        <f>'[2]2.1_RebasedTargets_Volume'!AU461</f>
        <v>0</v>
      </c>
      <c r="AL176" s="487">
        <f>'[2]2.1_RebasedTargets_Volume'!AV461</f>
        <v>0</v>
      </c>
      <c r="AM176" s="488">
        <f>'[2]2.1_RebasedTargets_Volume'!AW461</f>
        <v>0</v>
      </c>
      <c r="AN176" s="482"/>
      <c r="AO176" s="487">
        <f>'[2]2.1_RebasedTargets_Volume'!AY461</f>
        <v>0</v>
      </c>
      <c r="AP176" s="487">
        <f>'[2]2.1_RebasedTargets_Volume'!AZ461</f>
        <v>0</v>
      </c>
      <c r="AQ176" s="487">
        <f>'[2]2.1_RebasedTargets_Volume'!BA461</f>
        <v>0</v>
      </c>
      <c r="AR176" s="487">
        <f>'[2]2.1_RebasedTargets_Volume'!BB461</f>
        <v>0</v>
      </c>
      <c r="AS176" s="487">
        <f>'[2]2.1_RebasedTargets_Volume'!BC461</f>
        <v>0</v>
      </c>
      <c r="AT176" s="488">
        <f>'[2]2.1_RebasedTargets_Volume'!BD461</f>
        <v>0</v>
      </c>
      <c r="AU176" s="482"/>
      <c r="AV176" s="487">
        <f>'[2]2.1_RebasedTargets_Volume'!BF461</f>
        <v>0</v>
      </c>
      <c r="AW176" s="487">
        <f>'[2]2.1_RebasedTargets_Volume'!BG461</f>
        <v>0</v>
      </c>
      <c r="AX176" s="487">
        <f>'[2]2.1_RebasedTargets_Volume'!BH461</f>
        <v>0</v>
      </c>
      <c r="AY176" s="487">
        <f>'[2]2.1_RebasedTargets_Volume'!BI461</f>
        <v>0</v>
      </c>
      <c r="AZ176" s="487">
        <f>'[2]2.1_RebasedTargets_Volume'!BJ461</f>
        <v>0</v>
      </c>
      <c r="BA176" s="488">
        <f>'[2]2.1_RebasedTargets_Volume'!BK461</f>
        <v>0</v>
      </c>
      <c r="BB176" s="482"/>
      <c r="BC176" s="487">
        <f>'[2]2.1_RebasedTargets_Volume'!BM461</f>
        <v>0</v>
      </c>
      <c r="BD176" s="487">
        <f>'[2]2.1_RebasedTargets_Volume'!BN461</f>
        <v>0</v>
      </c>
      <c r="BE176" s="487">
        <f>'[2]2.1_RebasedTargets_Volume'!BO461</f>
        <v>0</v>
      </c>
      <c r="BF176" s="487">
        <f>'[2]2.1_RebasedTargets_Volume'!BP461</f>
        <v>0</v>
      </c>
      <c r="BG176" s="487">
        <f>'[2]2.1_RebasedTargets_Volume'!BQ461</f>
        <v>0</v>
      </c>
      <c r="BH176" s="488">
        <f>'[2]2.1_RebasedTargets_Volume'!BR461</f>
        <v>0</v>
      </c>
    </row>
    <row r="177" spans="1:60" ht="13.5" thickBot="1" x14ac:dyDescent="0.4">
      <c r="A177" s="483"/>
      <c r="B177" s="489"/>
      <c r="C177" s="490"/>
      <c r="D177" s="491"/>
      <c r="E177" s="492" t="s">
        <v>34</v>
      </c>
      <c r="F177" s="493">
        <f>'[2]2.1_RebasedTargets_Volume'!I462</f>
        <v>1692</v>
      </c>
      <c r="G177" s="493">
        <f>'[2]2.1_RebasedTargets_Volume'!J462</f>
        <v>816</v>
      </c>
      <c r="H177" s="493">
        <f>'[2]2.1_RebasedTargets_Volume'!K462</f>
        <v>662</v>
      </c>
      <c r="I177" s="493">
        <f>'[2]2.1_RebasedTargets_Volume'!L462</f>
        <v>85</v>
      </c>
      <c r="J177" s="493">
        <f>'[2]2.1_RebasedTargets_Volume'!M462</f>
        <v>0</v>
      </c>
      <c r="K177" s="494">
        <f>'[2]2.1_RebasedTargets_Volume'!N462</f>
        <v>129</v>
      </c>
      <c r="M177" s="493">
        <f>'[2]2.1_RebasedTargets_Volume'!S462</f>
        <v>0</v>
      </c>
      <c r="N177" s="493">
        <f>'[2]2.1_RebasedTargets_Volume'!T462</f>
        <v>0</v>
      </c>
      <c r="O177" s="493">
        <f>'[2]2.1_RebasedTargets_Volume'!U462</f>
        <v>0</v>
      </c>
      <c r="P177" s="493">
        <f>'[2]2.1_RebasedTargets_Volume'!V462</f>
        <v>0</v>
      </c>
      <c r="Q177" s="493">
        <f>'[2]2.1_RebasedTargets_Volume'!W462</f>
        <v>0</v>
      </c>
      <c r="R177" s="494">
        <f>'[2]2.1_RebasedTargets_Volume'!X462</f>
        <v>0</v>
      </c>
      <c r="T177" s="493">
        <f>'[2]2.1_RebasedTargets_Volume'!AC462</f>
        <v>0</v>
      </c>
      <c r="U177" s="493">
        <f>'[2]2.1_RebasedTargets_Volume'!AD462</f>
        <v>0</v>
      </c>
      <c r="V177" s="493">
        <f>'[2]2.1_RebasedTargets_Volume'!AE462</f>
        <v>0</v>
      </c>
      <c r="W177" s="493">
        <f>'[2]2.1_RebasedTargets_Volume'!AF462</f>
        <v>0</v>
      </c>
      <c r="X177" s="493">
        <f>'[2]2.1_RebasedTargets_Volume'!AG462</f>
        <v>0</v>
      </c>
      <c r="Y177" s="494">
        <f>'[2]2.1_RebasedTargets_Volume'!AH462</f>
        <v>0</v>
      </c>
      <c r="AA177" s="493">
        <f>'[2]2.1_RebasedTargets_Volume'!AK462</f>
        <v>0</v>
      </c>
      <c r="AB177" s="493">
        <f>'[2]2.1_RebasedTargets_Volume'!AL462</f>
        <v>0</v>
      </c>
      <c r="AC177" s="493">
        <f>'[2]2.1_RebasedTargets_Volume'!AM462</f>
        <v>0</v>
      </c>
      <c r="AD177" s="493">
        <f>'[2]2.1_RebasedTargets_Volume'!AN462</f>
        <v>0</v>
      </c>
      <c r="AE177" s="493">
        <f>'[2]2.1_RebasedTargets_Volume'!AO462</f>
        <v>0</v>
      </c>
      <c r="AF177" s="494">
        <f>'[2]2.1_RebasedTargets_Volume'!AP462</f>
        <v>0</v>
      </c>
      <c r="AG177" s="482"/>
      <c r="AH177" s="493">
        <f>'[2]2.1_RebasedTargets_Volume'!AR462</f>
        <v>0</v>
      </c>
      <c r="AI177" s="493">
        <f>'[2]2.1_RebasedTargets_Volume'!AS462</f>
        <v>0</v>
      </c>
      <c r="AJ177" s="493">
        <f>'[2]2.1_RebasedTargets_Volume'!AT462</f>
        <v>0</v>
      </c>
      <c r="AK177" s="493">
        <f>'[2]2.1_RebasedTargets_Volume'!AU462</f>
        <v>0</v>
      </c>
      <c r="AL177" s="493">
        <f>'[2]2.1_RebasedTargets_Volume'!AV462</f>
        <v>0</v>
      </c>
      <c r="AM177" s="494">
        <f>'[2]2.1_RebasedTargets_Volume'!AW462</f>
        <v>0</v>
      </c>
      <c r="AN177" s="482"/>
      <c r="AO177" s="493">
        <f>'[2]2.1_RebasedTargets_Volume'!AY462</f>
        <v>0</v>
      </c>
      <c r="AP177" s="493">
        <f>'[2]2.1_RebasedTargets_Volume'!AZ462</f>
        <v>0</v>
      </c>
      <c r="AQ177" s="493">
        <f>'[2]2.1_RebasedTargets_Volume'!BA462</f>
        <v>0</v>
      </c>
      <c r="AR177" s="493">
        <f>'[2]2.1_RebasedTargets_Volume'!BB462</f>
        <v>0</v>
      </c>
      <c r="AS177" s="493">
        <f>'[2]2.1_RebasedTargets_Volume'!BC462</f>
        <v>0</v>
      </c>
      <c r="AT177" s="494">
        <f>'[2]2.1_RebasedTargets_Volume'!BD462</f>
        <v>0</v>
      </c>
      <c r="AU177" s="482"/>
      <c r="AV177" s="493">
        <f>'[2]2.1_RebasedTargets_Volume'!BF462</f>
        <v>0</v>
      </c>
      <c r="AW177" s="493">
        <f>'[2]2.1_RebasedTargets_Volume'!BG462</f>
        <v>0</v>
      </c>
      <c r="AX177" s="493">
        <f>'[2]2.1_RebasedTargets_Volume'!BH462</f>
        <v>0</v>
      </c>
      <c r="AY177" s="493">
        <f>'[2]2.1_RebasedTargets_Volume'!BI462</f>
        <v>0</v>
      </c>
      <c r="AZ177" s="493">
        <f>'[2]2.1_RebasedTargets_Volume'!BJ462</f>
        <v>0</v>
      </c>
      <c r="BA177" s="494">
        <f>'[2]2.1_RebasedTargets_Volume'!BK462</f>
        <v>0</v>
      </c>
      <c r="BB177" s="482"/>
      <c r="BC177" s="493">
        <f>'[2]2.1_RebasedTargets_Volume'!BM462</f>
        <v>0</v>
      </c>
      <c r="BD177" s="493">
        <f>'[2]2.1_RebasedTargets_Volume'!BN462</f>
        <v>0</v>
      </c>
      <c r="BE177" s="493">
        <f>'[2]2.1_RebasedTargets_Volume'!BO462</f>
        <v>0</v>
      </c>
      <c r="BF177" s="493">
        <f>'[2]2.1_RebasedTargets_Volume'!BP462</f>
        <v>0</v>
      </c>
      <c r="BG177" s="493">
        <f>'[2]2.1_RebasedTargets_Volume'!BQ462</f>
        <v>0</v>
      </c>
      <c r="BH177" s="494">
        <f>'[2]2.1_RebasedTargets_Volume'!BR462</f>
        <v>0</v>
      </c>
    </row>
    <row r="178" spans="1:60" ht="25.5" x14ac:dyDescent="0.35">
      <c r="A178" s="495" t="s">
        <v>20</v>
      </c>
      <c r="B178" s="476">
        <v>31</v>
      </c>
      <c r="C178" s="477" t="s">
        <v>30</v>
      </c>
      <c r="D178" s="478" t="s">
        <v>37</v>
      </c>
      <c r="E178" s="496" t="s">
        <v>31</v>
      </c>
      <c r="F178" s="480">
        <f>'[2]2.1_RebasedTargets_Volume'!I463</f>
        <v>11</v>
      </c>
      <c r="G178" s="480">
        <f>'[2]2.1_RebasedTargets_Volume'!J463</f>
        <v>10</v>
      </c>
      <c r="H178" s="480">
        <f>'[2]2.1_RebasedTargets_Volume'!K463</f>
        <v>0</v>
      </c>
      <c r="I178" s="480">
        <f>'[2]2.1_RebasedTargets_Volume'!L463</f>
        <v>0</v>
      </c>
      <c r="J178" s="480">
        <f>'[2]2.1_RebasedTargets_Volume'!M463</f>
        <v>0</v>
      </c>
      <c r="K178" s="481">
        <f>'[2]2.1_RebasedTargets_Volume'!N463</f>
        <v>1</v>
      </c>
      <c r="M178" s="480">
        <f>'[2]2.1_RebasedTargets_Volume'!S463</f>
        <v>21</v>
      </c>
      <c r="N178" s="480">
        <f>'[2]2.1_RebasedTargets_Volume'!T463</f>
        <v>21</v>
      </c>
      <c r="O178" s="480">
        <f>'[2]2.1_RebasedTargets_Volume'!U463</f>
        <v>0</v>
      </c>
      <c r="P178" s="480">
        <f>'[2]2.1_RebasedTargets_Volume'!V463</f>
        <v>0</v>
      </c>
      <c r="Q178" s="480">
        <f>'[2]2.1_RebasedTargets_Volume'!W463</f>
        <v>0</v>
      </c>
      <c r="R178" s="481">
        <f>'[2]2.1_RebasedTargets_Volume'!X463</f>
        <v>0</v>
      </c>
      <c r="T178" s="480">
        <f>'[2]2.1_RebasedTargets_Volume'!AC463</f>
        <v>21</v>
      </c>
      <c r="U178" s="480">
        <f>'[2]2.1_RebasedTargets_Volume'!AD463</f>
        <v>10</v>
      </c>
      <c r="V178" s="480">
        <f>'[2]2.1_RebasedTargets_Volume'!AE463</f>
        <v>0</v>
      </c>
      <c r="W178" s="480">
        <f>'[2]2.1_RebasedTargets_Volume'!AF463</f>
        <v>10</v>
      </c>
      <c r="X178" s="480">
        <f>'[2]2.1_RebasedTargets_Volume'!AG463</f>
        <v>0</v>
      </c>
      <c r="Y178" s="481">
        <f>'[2]2.1_RebasedTargets_Volume'!AH463</f>
        <v>1</v>
      </c>
      <c r="AA178" s="480">
        <f>'[2]2.1_RebasedTargets_Volume'!AK463</f>
        <v>11</v>
      </c>
      <c r="AB178" s="480">
        <f>'[2]2.1_RebasedTargets_Volume'!AL463</f>
        <v>0</v>
      </c>
      <c r="AC178" s="480">
        <f>'[2]2.1_RebasedTargets_Volume'!AM463</f>
        <v>0</v>
      </c>
      <c r="AD178" s="480">
        <f>'[2]2.1_RebasedTargets_Volume'!AN463</f>
        <v>-10</v>
      </c>
      <c r="AE178" s="480">
        <f>'[2]2.1_RebasedTargets_Volume'!AO463</f>
        <v>0</v>
      </c>
      <c r="AF178" s="481">
        <f>'[2]2.1_RebasedTargets_Volume'!AP463</f>
        <v>-1</v>
      </c>
      <c r="AG178" s="482"/>
      <c r="AH178" s="480">
        <f>'[2]2.1_RebasedTargets_Volume'!AR463</f>
        <v>11</v>
      </c>
      <c r="AI178" s="480">
        <f>'[2]2.1_RebasedTargets_Volume'!AS463</f>
        <v>0</v>
      </c>
      <c r="AJ178" s="480">
        <f>'[2]2.1_RebasedTargets_Volume'!AT463</f>
        <v>0</v>
      </c>
      <c r="AK178" s="480">
        <f>'[2]2.1_RebasedTargets_Volume'!AU463</f>
        <v>-10</v>
      </c>
      <c r="AL178" s="480">
        <f>'[2]2.1_RebasedTargets_Volume'!AV463</f>
        <v>0</v>
      </c>
      <c r="AM178" s="481">
        <f>'[2]2.1_RebasedTargets_Volume'!AW463</f>
        <v>-1</v>
      </c>
      <c r="AN178" s="482"/>
      <c r="AO178" s="480">
        <f>'[2]2.1_RebasedTargets_Volume'!AY463</f>
        <v>0</v>
      </c>
      <c r="AP178" s="480">
        <f>'[2]2.1_RebasedTargets_Volume'!AZ463</f>
        <v>0</v>
      </c>
      <c r="AQ178" s="480">
        <f>'[2]2.1_RebasedTargets_Volume'!BA463</f>
        <v>0</v>
      </c>
      <c r="AR178" s="480">
        <f>'[2]2.1_RebasedTargets_Volume'!BB463</f>
        <v>0</v>
      </c>
      <c r="AS178" s="480">
        <f>'[2]2.1_RebasedTargets_Volume'!BC463</f>
        <v>0</v>
      </c>
      <c r="AT178" s="481">
        <f>'[2]2.1_RebasedTargets_Volume'!BD463</f>
        <v>0</v>
      </c>
      <c r="AU178" s="482"/>
      <c r="AV178" s="480">
        <f>'[2]2.1_RebasedTargets_Volume'!BF463</f>
        <v>0</v>
      </c>
      <c r="AW178" s="480">
        <f>'[2]2.1_RebasedTargets_Volume'!BG463</f>
        <v>0</v>
      </c>
      <c r="AX178" s="480">
        <f>'[2]2.1_RebasedTargets_Volume'!BH463</f>
        <v>0</v>
      </c>
      <c r="AY178" s="480">
        <f>'[2]2.1_RebasedTargets_Volume'!BI463</f>
        <v>0</v>
      </c>
      <c r="AZ178" s="480">
        <f>'[2]2.1_RebasedTargets_Volume'!BJ463</f>
        <v>0</v>
      </c>
      <c r="BA178" s="481">
        <f>'[2]2.1_RebasedTargets_Volume'!BK463</f>
        <v>0</v>
      </c>
      <c r="BB178" s="482"/>
      <c r="BC178" s="480">
        <f>'[2]2.1_RebasedTargets_Volume'!BM463</f>
        <v>0</v>
      </c>
      <c r="BD178" s="480">
        <f>'[2]2.1_RebasedTargets_Volume'!BN463</f>
        <v>0</v>
      </c>
      <c r="BE178" s="480">
        <f>'[2]2.1_RebasedTargets_Volume'!BO463</f>
        <v>0</v>
      </c>
      <c r="BF178" s="480">
        <f>'[2]2.1_RebasedTargets_Volume'!BP463</f>
        <v>0</v>
      </c>
      <c r="BG178" s="480">
        <f>'[2]2.1_RebasedTargets_Volume'!BQ463</f>
        <v>0</v>
      </c>
      <c r="BH178" s="481">
        <f>'[2]2.1_RebasedTargets_Volume'!BR463</f>
        <v>0</v>
      </c>
    </row>
    <row r="179" spans="1:60" ht="13.15" x14ac:dyDescent="0.35">
      <c r="A179" s="483"/>
      <c r="B179" s="484"/>
      <c r="C179" s="485"/>
      <c r="D179" s="486"/>
      <c r="E179" s="479" t="s">
        <v>32</v>
      </c>
      <c r="F179" s="487">
        <f>'[2]2.1_RebasedTargets_Volume'!I464</f>
        <v>0</v>
      </c>
      <c r="G179" s="487">
        <f>'[2]2.1_RebasedTargets_Volume'!J464</f>
        <v>0</v>
      </c>
      <c r="H179" s="487">
        <f>'[2]2.1_RebasedTargets_Volume'!K464</f>
        <v>0</v>
      </c>
      <c r="I179" s="487">
        <f>'[2]2.1_RebasedTargets_Volume'!L464</f>
        <v>0</v>
      </c>
      <c r="J179" s="487">
        <f>'[2]2.1_RebasedTargets_Volume'!M464</f>
        <v>0</v>
      </c>
      <c r="K179" s="488">
        <f>'[2]2.1_RebasedTargets_Volume'!N464</f>
        <v>0</v>
      </c>
      <c r="M179" s="487">
        <f>'[2]2.1_RebasedTargets_Volume'!S464</f>
        <v>0</v>
      </c>
      <c r="N179" s="487">
        <f>'[2]2.1_RebasedTargets_Volume'!T464</f>
        <v>0</v>
      </c>
      <c r="O179" s="487">
        <f>'[2]2.1_RebasedTargets_Volume'!U464</f>
        <v>0</v>
      </c>
      <c r="P179" s="487">
        <f>'[2]2.1_RebasedTargets_Volume'!V464</f>
        <v>0</v>
      </c>
      <c r="Q179" s="487">
        <f>'[2]2.1_RebasedTargets_Volume'!W464</f>
        <v>0</v>
      </c>
      <c r="R179" s="488">
        <f>'[2]2.1_RebasedTargets_Volume'!X464</f>
        <v>0</v>
      </c>
      <c r="T179" s="487">
        <f>'[2]2.1_RebasedTargets_Volume'!AC464</f>
        <v>0</v>
      </c>
      <c r="U179" s="487">
        <f>'[2]2.1_RebasedTargets_Volume'!AD464</f>
        <v>0</v>
      </c>
      <c r="V179" s="487">
        <f>'[2]2.1_RebasedTargets_Volume'!AE464</f>
        <v>0</v>
      </c>
      <c r="W179" s="487">
        <f>'[2]2.1_RebasedTargets_Volume'!AF464</f>
        <v>0</v>
      </c>
      <c r="X179" s="487">
        <f>'[2]2.1_RebasedTargets_Volume'!AG464</f>
        <v>0</v>
      </c>
      <c r="Y179" s="488">
        <f>'[2]2.1_RebasedTargets_Volume'!AH464</f>
        <v>0</v>
      </c>
      <c r="AA179" s="487">
        <f>'[2]2.1_RebasedTargets_Volume'!AK464</f>
        <v>0</v>
      </c>
      <c r="AB179" s="487">
        <f>'[2]2.1_RebasedTargets_Volume'!AL464</f>
        <v>0</v>
      </c>
      <c r="AC179" s="487">
        <f>'[2]2.1_RebasedTargets_Volume'!AM464</f>
        <v>0</v>
      </c>
      <c r="AD179" s="487">
        <f>'[2]2.1_RebasedTargets_Volume'!AN464</f>
        <v>0</v>
      </c>
      <c r="AE179" s="487">
        <f>'[2]2.1_RebasedTargets_Volume'!AO464</f>
        <v>0</v>
      </c>
      <c r="AF179" s="488">
        <f>'[2]2.1_RebasedTargets_Volume'!AP464</f>
        <v>0</v>
      </c>
      <c r="AG179" s="482"/>
      <c r="AH179" s="487">
        <f>'[2]2.1_RebasedTargets_Volume'!AR464</f>
        <v>0</v>
      </c>
      <c r="AI179" s="487">
        <f>'[2]2.1_RebasedTargets_Volume'!AS464</f>
        <v>0</v>
      </c>
      <c r="AJ179" s="487">
        <f>'[2]2.1_RebasedTargets_Volume'!AT464</f>
        <v>0</v>
      </c>
      <c r="AK179" s="487">
        <f>'[2]2.1_RebasedTargets_Volume'!AU464</f>
        <v>0</v>
      </c>
      <c r="AL179" s="487">
        <f>'[2]2.1_RebasedTargets_Volume'!AV464</f>
        <v>0</v>
      </c>
      <c r="AM179" s="488">
        <f>'[2]2.1_RebasedTargets_Volume'!AW464</f>
        <v>0</v>
      </c>
      <c r="AN179" s="482"/>
      <c r="AO179" s="487">
        <f>'[2]2.1_RebasedTargets_Volume'!AY464</f>
        <v>0</v>
      </c>
      <c r="AP179" s="487">
        <f>'[2]2.1_RebasedTargets_Volume'!AZ464</f>
        <v>0</v>
      </c>
      <c r="AQ179" s="487">
        <f>'[2]2.1_RebasedTargets_Volume'!BA464</f>
        <v>0</v>
      </c>
      <c r="AR179" s="487">
        <f>'[2]2.1_RebasedTargets_Volume'!BB464</f>
        <v>0</v>
      </c>
      <c r="AS179" s="487">
        <f>'[2]2.1_RebasedTargets_Volume'!BC464</f>
        <v>0</v>
      </c>
      <c r="AT179" s="488">
        <f>'[2]2.1_RebasedTargets_Volume'!BD464</f>
        <v>0</v>
      </c>
      <c r="AU179" s="482"/>
      <c r="AV179" s="487">
        <f>'[2]2.1_RebasedTargets_Volume'!BF464</f>
        <v>0</v>
      </c>
      <c r="AW179" s="487">
        <f>'[2]2.1_RebasedTargets_Volume'!BG464</f>
        <v>0</v>
      </c>
      <c r="AX179" s="487">
        <f>'[2]2.1_RebasedTargets_Volume'!BH464</f>
        <v>0</v>
      </c>
      <c r="AY179" s="487">
        <f>'[2]2.1_RebasedTargets_Volume'!BI464</f>
        <v>0</v>
      </c>
      <c r="AZ179" s="487">
        <f>'[2]2.1_RebasedTargets_Volume'!BJ464</f>
        <v>0</v>
      </c>
      <c r="BA179" s="488">
        <f>'[2]2.1_RebasedTargets_Volume'!BK464</f>
        <v>0</v>
      </c>
      <c r="BB179" s="482"/>
      <c r="BC179" s="487">
        <f>'[2]2.1_RebasedTargets_Volume'!BM464</f>
        <v>0</v>
      </c>
      <c r="BD179" s="487">
        <f>'[2]2.1_RebasedTargets_Volume'!BN464</f>
        <v>0</v>
      </c>
      <c r="BE179" s="487">
        <f>'[2]2.1_RebasedTargets_Volume'!BO464</f>
        <v>0</v>
      </c>
      <c r="BF179" s="487">
        <f>'[2]2.1_RebasedTargets_Volume'!BP464</f>
        <v>0</v>
      </c>
      <c r="BG179" s="487">
        <f>'[2]2.1_RebasedTargets_Volume'!BQ464</f>
        <v>0</v>
      </c>
      <c r="BH179" s="488">
        <f>'[2]2.1_RebasedTargets_Volume'!BR464</f>
        <v>0</v>
      </c>
    </row>
    <row r="180" spans="1:60" ht="13.15" x14ac:dyDescent="0.35">
      <c r="A180" s="483"/>
      <c r="B180" s="484"/>
      <c r="C180" s="485"/>
      <c r="D180" s="486"/>
      <c r="E180" s="479" t="s">
        <v>33</v>
      </c>
      <c r="F180" s="487">
        <f>'[2]2.1_RebasedTargets_Volume'!I465</f>
        <v>0</v>
      </c>
      <c r="G180" s="487">
        <f>'[2]2.1_RebasedTargets_Volume'!J465</f>
        <v>0</v>
      </c>
      <c r="H180" s="487">
        <f>'[2]2.1_RebasedTargets_Volume'!K465</f>
        <v>0</v>
      </c>
      <c r="I180" s="487">
        <f>'[2]2.1_RebasedTargets_Volume'!L465</f>
        <v>0</v>
      </c>
      <c r="J180" s="487">
        <f>'[2]2.1_RebasedTargets_Volume'!M465</f>
        <v>0</v>
      </c>
      <c r="K180" s="488">
        <f>'[2]2.1_RebasedTargets_Volume'!N465</f>
        <v>0</v>
      </c>
      <c r="M180" s="487">
        <f>'[2]2.1_RebasedTargets_Volume'!S465</f>
        <v>0</v>
      </c>
      <c r="N180" s="487">
        <f>'[2]2.1_RebasedTargets_Volume'!T465</f>
        <v>0</v>
      </c>
      <c r="O180" s="487">
        <f>'[2]2.1_RebasedTargets_Volume'!U465</f>
        <v>0</v>
      </c>
      <c r="P180" s="487">
        <f>'[2]2.1_RebasedTargets_Volume'!V465</f>
        <v>0</v>
      </c>
      <c r="Q180" s="487">
        <f>'[2]2.1_RebasedTargets_Volume'!W465</f>
        <v>0</v>
      </c>
      <c r="R180" s="488">
        <f>'[2]2.1_RebasedTargets_Volume'!X465</f>
        <v>0</v>
      </c>
      <c r="T180" s="487">
        <f>'[2]2.1_RebasedTargets_Volume'!AC465</f>
        <v>0</v>
      </c>
      <c r="U180" s="487">
        <f>'[2]2.1_RebasedTargets_Volume'!AD465</f>
        <v>0</v>
      </c>
      <c r="V180" s="487">
        <f>'[2]2.1_RebasedTargets_Volume'!AE465</f>
        <v>0</v>
      </c>
      <c r="W180" s="487">
        <f>'[2]2.1_RebasedTargets_Volume'!AF465</f>
        <v>0</v>
      </c>
      <c r="X180" s="487">
        <f>'[2]2.1_RebasedTargets_Volume'!AG465</f>
        <v>0</v>
      </c>
      <c r="Y180" s="488">
        <f>'[2]2.1_RebasedTargets_Volume'!AH465</f>
        <v>0</v>
      </c>
      <c r="AA180" s="487">
        <f>'[2]2.1_RebasedTargets_Volume'!AK465</f>
        <v>0</v>
      </c>
      <c r="AB180" s="487">
        <f>'[2]2.1_RebasedTargets_Volume'!AL465</f>
        <v>0</v>
      </c>
      <c r="AC180" s="487">
        <f>'[2]2.1_RebasedTargets_Volume'!AM465</f>
        <v>0</v>
      </c>
      <c r="AD180" s="487">
        <f>'[2]2.1_RebasedTargets_Volume'!AN465</f>
        <v>0</v>
      </c>
      <c r="AE180" s="487">
        <f>'[2]2.1_RebasedTargets_Volume'!AO465</f>
        <v>0</v>
      </c>
      <c r="AF180" s="488">
        <f>'[2]2.1_RebasedTargets_Volume'!AP465</f>
        <v>0</v>
      </c>
      <c r="AG180" s="482"/>
      <c r="AH180" s="487">
        <f>'[2]2.1_RebasedTargets_Volume'!AR465</f>
        <v>0</v>
      </c>
      <c r="AI180" s="487">
        <f>'[2]2.1_RebasedTargets_Volume'!AS465</f>
        <v>0</v>
      </c>
      <c r="AJ180" s="487">
        <f>'[2]2.1_RebasedTargets_Volume'!AT465</f>
        <v>0</v>
      </c>
      <c r="AK180" s="487">
        <f>'[2]2.1_RebasedTargets_Volume'!AU465</f>
        <v>0</v>
      </c>
      <c r="AL180" s="487">
        <f>'[2]2.1_RebasedTargets_Volume'!AV465</f>
        <v>0</v>
      </c>
      <c r="AM180" s="488">
        <f>'[2]2.1_RebasedTargets_Volume'!AW465</f>
        <v>0</v>
      </c>
      <c r="AN180" s="482"/>
      <c r="AO180" s="487">
        <f>'[2]2.1_RebasedTargets_Volume'!AY465</f>
        <v>0</v>
      </c>
      <c r="AP180" s="487">
        <f>'[2]2.1_RebasedTargets_Volume'!AZ465</f>
        <v>0</v>
      </c>
      <c r="AQ180" s="487">
        <f>'[2]2.1_RebasedTargets_Volume'!BA465</f>
        <v>0</v>
      </c>
      <c r="AR180" s="487">
        <f>'[2]2.1_RebasedTargets_Volume'!BB465</f>
        <v>0</v>
      </c>
      <c r="AS180" s="487">
        <f>'[2]2.1_RebasedTargets_Volume'!BC465</f>
        <v>0</v>
      </c>
      <c r="AT180" s="488">
        <f>'[2]2.1_RebasedTargets_Volume'!BD465</f>
        <v>0</v>
      </c>
      <c r="AU180" s="482"/>
      <c r="AV180" s="487">
        <f>'[2]2.1_RebasedTargets_Volume'!BF465</f>
        <v>0</v>
      </c>
      <c r="AW180" s="487">
        <f>'[2]2.1_RebasedTargets_Volume'!BG465</f>
        <v>0</v>
      </c>
      <c r="AX180" s="487">
        <f>'[2]2.1_RebasedTargets_Volume'!BH465</f>
        <v>0</v>
      </c>
      <c r="AY180" s="487">
        <f>'[2]2.1_RebasedTargets_Volume'!BI465</f>
        <v>0</v>
      </c>
      <c r="AZ180" s="487">
        <f>'[2]2.1_RebasedTargets_Volume'!BJ465</f>
        <v>0</v>
      </c>
      <c r="BA180" s="488">
        <f>'[2]2.1_RebasedTargets_Volume'!BK465</f>
        <v>0</v>
      </c>
      <c r="BB180" s="482"/>
      <c r="BC180" s="487">
        <f>'[2]2.1_RebasedTargets_Volume'!BM465</f>
        <v>0</v>
      </c>
      <c r="BD180" s="487">
        <f>'[2]2.1_RebasedTargets_Volume'!BN465</f>
        <v>0</v>
      </c>
      <c r="BE180" s="487">
        <f>'[2]2.1_RebasedTargets_Volume'!BO465</f>
        <v>0</v>
      </c>
      <c r="BF180" s="487">
        <f>'[2]2.1_RebasedTargets_Volume'!BP465</f>
        <v>0</v>
      </c>
      <c r="BG180" s="487">
        <f>'[2]2.1_RebasedTargets_Volume'!BQ465</f>
        <v>0</v>
      </c>
      <c r="BH180" s="488">
        <f>'[2]2.1_RebasedTargets_Volume'!BR465</f>
        <v>0</v>
      </c>
    </row>
    <row r="181" spans="1:60" ht="13.5" thickBot="1" x14ac:dyDescent="0.4">
      <c r="A181" s="497"/>
      <c r="B181" s="489"/>
      <c r="C181" s="490"/>
      <c r="D181" s="491"/>
      <c r="E181" s="492" t="s">
        <v>34</v>
      </c>
      <c r="F181" s="493">
        <f>'[2]2.1_RebasedTargets_Volume'!I466</f>
        <v>19</v>
      </c>
      <c r="G181" s="493">
        <f>'[2]2.1_RebasedTargets_Volume'!J466</f>
        <v>0</v>
      </c>
      <c r="H181" s="493">
        <f>'[2]2.1_RebasedTargets_Volume'!K466</f>
        <v>0</v>
      </c>
      <c r="I181" s="493">
        <f>'[2]2.1_RebasedTargets_Volume'!L466</f>
        <v>19</v>
      </c>
      <c r="J181" s="493">
        <f>'[2]2.1_RebasedTargets_Volume'!M466</f>
        <v>0</v>
      </c>
      <c r="K181" s="494">
        <f>'[2]2.1_RebasedTargets_Volume'!N466</f>
        <v>0</v>
      </c>
      <c r="M181" s="493">
        <f>'[2]2.1_RebasedTargets_Volume'!S466</f>
        <v>9</v>
      </c>
      <c r="N181" s="493">
        <f>'[2]2.1_RebasedTargets_Volume'!T466</f>
        <v>9</v>
      </c>
      <c r="O181" s="493">
        <f>'[2]2.1_RebasedTargets_Volume'!U466</f>
        <v>0</v>
      </c>
      <c r="P181" s="493">
        <f>'[2]2.1_RebasedTargets_Volume'!V466</f>
        <v>0</v>
      </c>
      <c r="Q181" s="493">
        <f>'[2]2.1_RebasedTargets_Volume'!W466</f>
        <v>0</v>
      </c>
      <c r="R181" s="494">
        <f>'[2]2.1_RebasedTargets_Volume'!X466</f>
        <v>0</v>
      </c>
      <c r="T181" s="493">
        <f>'[2]2.1_RebasedTargets_Volume'!AC466</f>
        <v>9</v>
      </c>
      <c r="U181" s="493">
        <f>'[2]2.1_RebasedTargets_Volume'!AD466</f>
        <v>0</v>
      </c>
      <c r="V181" s="493">
        <f>'[2]2.1_RebasedTargets_Volume'!AE466</f>
        <v>0</v>
      </c>
      <c r="W181" s="493">
        <f>'[2]2.1_RebasedTargets_Volume'!AF466</f>
        <v>9</v>
      </c>
      <c r="X181" s="493">
        <f>'[2]2.1_RebasedTargets_Volume'!AG466</f>
        <v>0</v>
      </c>
      <c r="Y181" s="494">
        <f>'[2]2.1_RebasedTargets_Volume'!AH466</f>
        <v>0</v>
      </c>
      <c r="AA181" s="493">
        <f>'[2]2.1_RebasedTargets_Volume'!AK466</f>
        <v>9</v>
      </c>
      <c r="AB181" s="493">
        <f>'[2]2.1_RebasedTargets_Volume'!AL466</f>
        <v>0</v>
      </c>
      <c r="AC181" s="493">
        <f>'[2]2.1_RebasedTargets_Volume'!AM466</f>
        <v>0</v>
      </c>
      <c r="AD181" s="493">
        <f>'[2]2.1_RebasedTargets_Volume'!AN466</f>
        <v>-9</v>
      </c>
      <c r="AE181" s="493">
        <f>'[2]2.1_RebasedTargets_Volume'!AO466</f>
        <v>0</v>
      </c>
      <c r="AF181" s="494">
        <f>'[2]2.1_RebasedTargets_Volume'!AP466</f>
        <v>0</v>
      </c>
      <c r="AG181" s="482"/>
      <c r="AH181" s="493">
        <f>'[2]2.1_RebasedTargets_Volume'!AR466</f>
        <v>9</v>
      </c>
      <c r="AI181" s="493">
        <f>'[2]2.1_RebasedTargets_Volume'!AS466</f>
        <v>0</v>
      </c>
      <c r="AJ181" s="493">
        <f>'[2]2.1_RebasedTargets_Volume'!AT466</f>
        <v>0</v>
      </c>
      <c r="AK181" s="493">
        <f>'[2]2.1_RebasedTargets_Volume'!AU466</f>
        <v>-9</v>
      </c>
      <c r="AL181" s="493">
        <f>'[2]2.1_RebasedTargets_Volume'!AV466</f>
        <v>0</v>
      </c>
      <c r="AM181" s="494">
        <f>'[2]2.1_RebasedTargets_Volume'!AW466</f>
        <v>0</v>
      </c>
      <c r="AN181" s="482"/>
      <c r="AO181" s="493">
        <f>'[2]2.1_RebasedTargets_Volume'!AY466</f>
        <v>0</v>
      </c>
      <c r="AP181" s="493">
        <f>'[2]2.1_RebasedTargets_Volume'!AZ466</f>
        <v>0</v>
      </c>
      <c r="AQ181" s="493">
        <f>'[2]2.1_RebasedTargets_Volume'!BA466</f>
        <v>0</v>
      </c>
      <c r="AR181" s="493">
        <f>'[2]2.1_RebasedTargets_Volume'!BB466</f>
        <v>0</v>
      </c>
      <c r="AS181" s="493">
        <f>'[2]2.1_RebasedTargets_Volume'!BC466</f>
        <v>0</v>
      </c>
      <c r="AT181" s="494">
        <f>'[2]2.1_RebasedTargets_Volume'!BD466</f>
        <v>0</v>
      </c>
      <c r="AU181" s="482"/>
      <c r="AV181" s="493">
        <f>'[2]2.1_RebasedTargets_Volume'!BF466</f>
        <v>0</v>
      </c>
      <c r="AW181" s="493">
        <f>'[2]2.1_RebasedTargets_Volume'!BG466</f>
        <v>0</v>
      </c>
      <c r="AX181" s="493">
        <f>'[2]2.1_RebasedTargets_Volume'!BH466</f>
        <v>0</v>
      </c>
      <c r="AY181" s="493">
        <f>'[2]2.1_RebasedTargets_Volume'!BI466</f>
        <v>0</v>
      </c>
      <c r="AZ181" s="493">
        <f>'[2]2.1_RebasedTargets_Volume'!BJ466</f>
        <v>0</v>
      </c>
      <c r="BA181" s="494">
        <f>'[2]2.1_RebasedTargets_Volume'!BK466</f>
        <v>0</v>
      </c>
      <c r="BB181" s="482"/>
      <c r="BC181" s="493">
        <f>'[2]2.1_RebasedTargets_Volume'!BM466</f>
        <v>0</v>
      </c>
      <c r="BD181" s="493">
        <f>'[2]2.1_RebasedTargets_Volume'!BN466</f>
        <v>0</v>
      </c>
      <c r="BE181" s="493">
        <f>'[2]2.1_RebasedTargets_Volume'!BO466</f>
        <v>0</v>
      </c>
      <c r="BF181" s="493">
        <f>'[2]2.1_RebasedTargets_Volume'!BP466</f>
        <v>0</v>
      </c>
      <c r="BG181" s="493">
        <f>'[2]2.1_RebasedTargets_Volume'!BQ466</f>
        <v>0</v>
      </c>
      <c r="BH181" s="494">
        <f>'[2]2.1_RebasedTargets_Volume'!BR466</f>
        <v>0</v>
      </c>
    </row>
    <row r="182" spans="1:60" s="498" customFormat="1" x14ac:dyDescent="0.35"/>
  </sheetData>
  <mergeCells count="16">
    <mergeCell ref="BC7:BH7"/>
    <mergeCell ref="BC8:BH8"/>
    <mergeCell ref="AV7:BA7"/>
    <mergeCell ref="AV8:BA8"/>
    <mergeCell ref="AO8:AT8"/>
    <mergeCell ref="AO7:AT7"/>
    <mergeCell ref="F7:K7"/>
    <mergeCell ref="M7:R7"/>
    <mergeCell ref="T7:Y7"/>
    <mergeCell ref="AA7:AF7"/>
    <mergeCell ref="AH7:AM7"/>
    <mergeCell ref="F8:K8"/>
    <mergeCell ref="M8:R8"/>
    <mergeCell ref="T8:Y8"/>
    <mergeCell ref="AA8:AF8"/>
    <mergeCell ref="AH8:AM8"/>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pageSetUpPr autoPageBreaks="0"/>
  </sheetPr>
  <dimension ref="A1:BA182"/>
  <sheetViews>
    <sheetView showGridLines="0" topLeftCell="A67" zoomScale="85" zoomScaleNormal="85" workbookViewId="0">
      <selection activeCell="A186" sqref="A184:XFD186"/>
    </sheetView>
  </sheetViews>
  <sheetFormatPr defaultRowHeight="12.75" x14ac:dyDescent="0.35"/>
  <cols>
    <col min="1" max="1" width="13.3515625" style="462" customWidth="1"/>
    <col min="2" max="2" width="10.1171875" style="462" customWidth="1"/>
    <col min="3" max="3" width="28.64453125" style="462" bestFit="1" customWidth="1"/>
    <col min="4" max="4" width="11.52734375" style="462" bestFit="1" customWidth="1"/>
    <col min="5" max="5" width="9.29296875" style="462" bestFit="1" customWidth="1"/>
    <col min="6" max="6" width="15.3515625" style="462" bestFit="1" customWidth="1"/>
    <col min="7" max="11" width="4.9375" style="462" customWidth="1"/>
    <col min="12" max="12" width="2.234375" style="462" customWidth="1"/>
    <col min="13" max="13" width="15.3515625" style="462" bestFit="1" customWidth="1"/>
    <col min="14" max="18" width="4.9375" style="462" customWidth="1"/>
    <col min="19" max="19" width="2.234375" style="462" customWidth="1"/>
    <col min="20" max="20" width="15.3515625" style="462" bestFit="1" customWidth="1"/>
    <col min="21" max="25" width="4.9375" style="462" customWidth="1"/>
    <col min="26" max="26" width="8.9375" style="462" customWidth="1"/>
    <col min="27" max="27" width="15.3515625" style="462" bestFit="1" customWidth="1"/>
    <col min="28" max="32" width="4.9375" style="462" customWidth="1"/>
    <col min="33" max="33" width="2.234375" style="462" customWidth="1"/>
    <col min="34" max="34" width="15.3515625" style="462" bestFit="1" customWidth="1"/>
    <col min="35" max="39" width="4.9375" style="462" customWidth="1"/>
    <col min="40" max="40" width="2.234375" style="462" customWidth="1"/>
    <col min="41" max="41" width="15.3515625" style="462" bestFit="1" customWidth="1"/>
    <col min="42" max="46" width="4.9375" style="462" customWidth="1"/>
    <col min="47" max="47" width="2.234375" style="462" customWidth="1"/>
    <col min="48" max="48" width="15.3515625" style="462" bestFit="1" customWidth="1"/>
    <col min="49" max="53" width="4.9375" style="462" customWidth="1"/>
    <col min="54" max="16384" width="8.9375" style="462"/>
  </cols>
  <sheetData>
    <row r="1" spans="1:53" s="459" customFormat="1" x14ac:dyDescent="0.35"/>
    <row r="2" spans="1:53" s="459" customFormat="1" ht="13.15" x14ac:dyDescent="0.4">
      <c r="E2" s="460" t="s">
        <v>79</v>
      </c>
      <c r="J2" s="460"/>
      <c r="Q2" s="460"/>
      <c r="S2" s="460"/>
      <c r="X2" s="460"/>
      <c r="AE2" s="460"/>
      <c r="AG2" s="460"/>
      <c r="AL2" s="460"/>
      <c r="AS2" s="460"/>
      <c r="AZ2" s="460"/>
    </row>
    <row r="3" spans="1:53" s="459" customFormat="1" ht="13.15" x14ac:dyDescent="0.4">
      <c r="E3" s="461" t="s">
        <v>80</v>
      </c>
      <c r="J3" s="461"/>
      <c r="Q3" s="461"/>
      <c r="S3" s="461"/>
      <c r="X3" s="461"/>
      <c r="AE3" s="461"/>
      <c r="AG3" s="461"/>
      <c r="AL3" s="461"/>
      <c r="AS3" s="461"/>
      <c r="AZ3" s="461"/>
    </row>
    <row r="4" spans="1:53" s="459" customFormat="1" x14ac:dyDescent="0.35"/>
    <row r="5" spans="1:53" ht="18" customHeight="1" x14ac:dyDescent="0.35"/>
    <row r="6" spans="1:53" ht="18" customHeight="1" thickBot="1" x14ac:dyDescent="0.4">
      <c r="A6" s="463" t="s">
        <v>78</v>
      </c>
      <c r="B6" s="463"/>
      <c r="C6" s="463" t="s">
        <v>97</v>
      </c>
    </row>
    <row r="7" spans="1:53" ht="12.4" customHeight="1" x14ac:dyDescent="0.4">
      <c r="A7" s="464"/>
      <c r="F7" s="604" t="s">
        <v>47</v>
      </c>
      <c r="G7" s="605"/>
      <c r="H7" s="605"/>
      <c r="I7" s="605"/>
      <c r="J7" s="605"/>
      <c r="K7" s="606"/>
      <c r="M7" s="604" t="s">
        <v>48</v>
      </c>
      <c r="N7" s="605"/>
      <c r="O7" s="605"/>
      <c r="P7" s="605"/>
      <c r="Q7" s="605"/>
      <c r="R7" s="606"/>
      <c r="T7" s="604" t="s">
        <v>49</v>
      </c>
      <c r="U7" s="605"/>
      <c r="V7" s="605"/>
      <c r="W7" s="605"/>
      <c r="X7" s="605"/>
      <c r="Y7" s="606"/>
      <c r="AA7" s="604" t="s">
        <v>52</v>
      </c>
      <c r="AB7" s="605"/>
      <c r="AC7" s="605"/>
      <c r="AD7" s="605"/>
      <c r="AE7" s="605"/>
      <c r="AF7" s="606"/>
      <c r="AH7" s="604" t="s">
        <v>52</v>
      </c>
      <c r="AI7" s="605"/>
      <c r="AJ7" s="605"/>
      <c r="AK7" s="605"/>
      <c r="AL7" s="605"/>
      <c r="AM7" s="606"/>
      <c r="AO7" s="604" t="s">
        <v>52</v>
      </c>
      <c r="AP7" s="605"/>
      <c r="AQ7" s="605"/>
      <c r="AR7" s="605"/>
      <c r="AS7" s="605"/>
      <c r="AT7" s="606"/>
      <c r="AV7" s="604" t="s">
        <v>52</v>
      </c>
      <c r="AW7" s="605"/>
      <c r="AX7" s="605"/>
      <c r="AY7" s="605"/>
      <c r="AZ7" s="605"/>
      <c r="BA7" s="606"/>
    </row>
    <row r="8" spans="1:53" ht="24.75" customHeight="1" thickBot="1" x14ac:dyDescent="0.4">
      <c r="F8" s="607" t="s">
        <v>46</v>
      </c>
      <c r="G8" s="608"/>
      <c r="H8" s="608"/>
      <c r="I8" s="608"/>
      <c r="J8" s="608"/>
      <c r="K8" s="609"/>
      <c r="M8" s="607" t="s">
        <v>89</v>
      </c>
      <c r="N8" s="608"/>
      <c r="O8" s="608"/>
      <c r="P8" s="608"/>
      <c r="Q8" s="608"/>
      <c r="R8" s="609"/>
      <c r="T8" s="607" t="s">
        <v>89</v>
      </c>
      <c r="U8" s="608"/>
      <c r="V8" s="608"/>
      <c r="W8" s="608"/>
      <c r="X8" s="608"/>
      <c r="Y8" s="609"/>
      <c r="AA8" s="607" t="s">
        <v>51</v>
      </c>
      <c r="AB8" s="608"/>
      <c r="AC8" s="608"/>
      <c r="AD8" s="608"/>
      <c r="AE8" s="608"/>
      <c r="AF8" s="609"/>
      <c r="AH8" s="607" t="s">
        <v>53</v>
      </c>
      <c r="AI8" s="608"/>
      <c r="AJ8" s="608"/>
      <c r="AK8" s="608"/>
      <c r="AL8" s="608"/>
      <c r="AM8" s="609"/>
      <c r="AO8" s="607" t="s">
        <v>90</v>
      </c>
      <c r="AP8" s="608"/>
      <c r="AQ8" s="608"/>
      <c r="AR8" s="608"/>
      <c r="AS8" s="608"/>
      <c r="AT8" s="609"/>
      <c r="AV8" s="607" t="s">
        <v>259</v>
      </c>
      <c r="AW8" s="608"/>
      <c r="AX8" s="608"/>
      <c r="AY8" s="608"/>
      <c r="AZ8" s="608"/>
      <c r="BA8" s="609"/>
    </row>
    <row r="9" spans="1:53" ht="24.75" customHeight="1" thickBot="1" x14ac:dyDescent="0.4">
      <c r="A9" s="465" t="s">
        <v>42</v>
      </c>
      <c r="B9" s="466" t="s">
        <v>0</v>
      </c>
      <c r="C9" s="467" t="s">
        <v>1</v>
      </c>
      <c r="D9" s="468" t="s">
        <v>2</v>
      </c>
      <c r="E9" s="469" t="s">
        <v>3</v>
      </c>
      <c r="F9" s="470" t="s">
        <v>41</v>
      </c>
      <c r="G9" s="471" t="s">
        <v>4</v>
      </c>
      <c r="H9" s="472" t="s">
        <v>5</v>
      </c>
      <c r="I9" s="472" t="s">
        <v>6</v>
      </c>
      <c r="J9" s="473" t="s">
        <v>7</v>
      </c>
      <c r="K9" s="474" t="s">
        <v>8</v>
      </c>
      <c r="M9" s="470" t="s">
        <v>41</v>
      </c>
      <c r="N9" s="471" t="s">
        <v>4</v>
      </c>
      <c r="O9" s="472" t="s">
        <v>5</v>
      </c>
      <c r="P9" s="472" t="s">
        <v>6</v>
      </c>
      <c r="Q9" s="473" t="s">
        <v>7</v>
      </c>
      <c r="R9" s="474" t="s">
        <v>8</v>
      </c>
      <c r="T9" s="470" t="s">
        <v>41</v>
      </c>
      <c r="U9" s="471" t="s">
        <v>4</v>
      </c>
      <c r="V9" s="472" t="s">
        <v>5</v>
      </c>
      <c r="W9" s="472" t="s">
        <v>6</v>
      </c>
      <c r="X9" s="473" t="s">
        <v>7</v>
      </c>
      <c r="Y9" s="474" t="s">
        <v>8</v>
      </c>
      <c r="AA9" s="470" t="s">
        <v>50</v>
      </c>
      <c r="AB9" s="471" t="s">
        <v>4</v>
      </c>
      <c r="AC9" s="472" t="s">
        <v>5</v>
      </c>
      <c r="AD9" s="472" t="s">
        <v>6</v>
      </c>
      <c r="AE9" s="473" t="s">
        <v>7</v>
      </c>
      <c r="AF9" s="474" t="s">
        <v>8</v>
      </c>
      <c r="AH9" s="470" t="s">
        <v>91</v>
      </c>
      <c r="AI9" s="471" t="s">
        <v>4</v>
      </c>
      <c r="AJ9" s="472" t="s">
        <v>5</v>
      </c>
      <c r="AK9" s="472" t="s">
        <v>6</v>
      </c>
      <c r="AL9" s="473" t="s">
        <v>7</v>
      </c>
      <c r="AM9" s="474" t="s">
        <v>8</v>
      </c>
      <c r="AO9" s="470" t="s">
        <v>92</v>
      </c>
      <c r="AP9" s="471" t="s">
        <v>4</v>
      </c>
      <c r="AQ9" s="472" t="s">
        <v>5</v>
      </c>
      <c r="AR9" s="472" t="s">
        <v>6</v>
      </c>
      <c r="AS9" s="473" t="s">
        <v>7</v>
      </c>
      <c r="AT9" s="474" t="s">
        <v>8</v>
      </c>
      <c r="AV9" s="470" t="s">
        <v>260</v>
      </c>
      <c r="AW9" s="471" t="s">
        <v>4</v>
      </c>
      <c r="AX9" s="472" t="s">
        <v>5</v>
      </c>
      <c r="AY9" s="472" t="s">
        <v>6</v>
      </c>
      <c r="AZ9" s="473" t="s">
        <v>7</v>
      </c>
      <c r="BA9" s="474" t="s">
        <v>8</v>
      </c>
    </row>
    <row r="10" spans="1:53" ht="25.5" x14ac:dyDescent="0.35">
      <c r="A10" s="475" t="s">
        <v>20</v>
      </c>
      <c r="B10" s="476">
        <v>45</v>
      </c>
      <c r="C10" s="477" t="s">
        <v>9</v>
      </c>
      <c r="D10" s="478" t="s">
        <v>62</v>
      </c>
      <c r="E10" s="479" t="s">
        <v>31</v>
      </c>
      <c r="F10" s="480">
        <f>'[2]2.2_RebasedTargets_Monetised'!I295</f>
        <v>32437.918808800114</v>
      </c>
      <c r="G10" s="480">
        <f>'[2]2.2_RebasedTargets_Monetised'!J295</f>
        <v>3377.463673124355</v>
      </c>
      <c r="H10" s="480">
        <f>'[2]2.2_RebasedTargets_Monetised'!K295</f>
        <v>14474.844313390096</v>
      </c>
      <c r="I10" s="480">
        <f>'[2]2.2_RebasedTargets_Monetised'!L295</f>
        <v>0</v>
      </c>
      <c r="J10" s="480">
        <f>'[2]2.2_RebasedTargets_Monetised'!M295</f>
        <v>0</v>
      </c>
      <c r="K10" s="481">
        <f>'[2]2.2_RebasedTargets_Monetised'!N295</f>
        <v>14585.610822285664</v>
      </c>
      <c r="M10" s="480">
        <f>'[2]2.2_RebasedTargets_Monetised'!S295</f>
        <v>268736.11521155422</v>
      </c>
      <c r="N10" s="480">
        <f>'[2]2.2_RebasedTargets_Monetised'!T295</f>
        <v>71560.810002550337</v>
      </c>
      <c r="O10" s="480">
        <f>'[2]2.2_RebasedTargets_Monetised'!U295</f>
        <v>33240.673236438</v>
      </c>
      <c r="P10" s="480">
        <f>'[2]2.2_RebasedTargets_Monetised'!V295</f>
        <v>99722.019709313958</v>
      </c>
      <c r="Q10" s="480">
        <f>'[2]2.2_RebasedTargets_Monetised'!W295</f>
        <v>0</v>
      </c>
      <c r="R10" s="481">
        <f>'[2]2.2_RebasedTargets_Monetised'!X295</f>
        <v>64212.61226325194</v>
      </c>
      <c r="T10" s="480">
        <f>'[2]2.2_RebasedTargets_Monetised'!AC295</f>
        <v>338620.59100650478</v>
      </c>
      <c r="U10" s="480">
        <f>'[2]2.2_RebasedTargets_Monetised'!AD295</f>
        <v>70392.013912457012</v>
      </c>
      <c r="V10" s="480">
        <f>'[2]2.2_RebasedTargets_Monetised'!AE295</f>
        <v>33240.673236438</v>
      </c>
      <c r="W10" s="480">
        <f>'[2]2.2_RebasedTargets_Monetised'!AF295</f>
        <v>99722.019709313958</v>
      </c>
      <c r="X10" s="480">
        <f>'[2]2.2_RebasedTargets_Monetised'!AG295</f>
        <v>0</v>
      </c>
      <c r="Y10" s="481">
        <f>'[2]2.2_RebasedTargets_Monetised'!AH295</f>
        <v>135265.88414829579</v>
      </c>
      <c r="AA10" s="480">
        <f>'[2]2.2_RebasedTargets_Monetised'!AK295</f>
        <v>-69884.475794950529</v>
      </c>
      <c r="AB10" s="480">
        <f>'[2]2.2_RebasedTargets_Monetised'!AL295</f>
        <v>1168.7960900933249</v>
      </c>
      <c r="AC10" s="480">
        <f>'[2]2.2_RebasedTargets_Monetised'!AM295</f>
        <v>0</v>
      </c>
      <c r="AD10" s="480">
        <f>'[2]2.2_RebasedTargets_Monetised'!AN295</f>
        <v>0</v>
      </c>
      <c r="AE10" s="480">
        <f>'[2]2.2_RebasedTargets_Monetised'!AO295</f>
        <v>0</v>
      </c>
      <c r="AF10" s="481">
        <f>'[2]2.2_RebasedTargets_Monetised'!AP295</f>
        <v>-71053.271885043854</v>
      </c>
      <c r="AG10" s="482"/>
      <c r="AH10" s="480">
        <f>'[2]2.2_RebasedTargets_Monetised'!AR295</f>
        <v>-69884.475794950529</v>
      </c>
      <c r="AI10" s="480">
        <f>'[2]2.2_RebasedTargets_Monetised'!AS295</f>
        <v>1168.7960900933249</v>
      </c>
      <c r="AJ10" s="480">
        <f>'[2]2.2_RebasedTargets_Monetised'!AT295</f>
        <v>0</v>
      </c>
      <c r="AK10" s="480">
        <f>'[2]2.2_RebasedTargets_Monetised'!AU295</f>
        <v>0</v>
      </c>
      <c r="AL10" s="480">
        <f>'[2]2.2_RebasedTargets_Monetised'!AV295</f>
        <v>0</v>
      </c>
      <c r="AM10" s="481">
        <f>'[2]2.2_RebasedTargets_Monetised'!AW295</f>
        <v>-71053.271885043854</v>
      </c>
      <c r="AN10" s="482"/>
      <c r="AO10" s="480">
        <f>'[2]2.2_RebasedTargets_Monetised'!AY295</f>
        <v>0</v>
      </c>
      <c r="AP10" s="480">
        <f>'[2]2.2_RebasedTargets_Monetised'!AZ295</f>
        <v>0</v>
      </c>
      <c r="AQ10" s="480">
        <f>'[2]2.2_RebasedTargets_Monetised'!BA295</f>
        <v>0</v>
      </c>
      <c r="AR10" s="480">
        <f>'[2]2.2_RebasedTargets_Monetised'!BB295</f>
        <v>0</v>
      </c>
      <c r="AS10" s="480">
        <f>'[2]2.2_RebasedTargets_Monetised'!BC295</f>
        <v>0</v>
      </c>
      <c r="AT10" s="481">
        <f>'[2]2.2_RebasedTargets_Monetised'!BD295</f>
        <v>0</v>
      </c>
      <c r="AU10" s="482"/>
      <c r="AV10" s="480">
        <f>'[2]2.2_RebasedTargets_Monetised'!BF295</f>
        <v>0</v>
      </c>
      <c r="AW10" s="480">
        <f>'[2]2.2_RebasedTargets_Monetised'!BG295</f>
        <v>0</v>
      </c>
      <c r="AX10" s="480">
        <f>'[2]2.2_RebasedTargets_Monetised'!BH295</f>
        <v>0</v>
      </c>
      <c r="AY10" s="480">
        <f>'[2]2.2_RebasedTargets_Monetised'!BI295</f>
        <v>0</v>
      </c>
      <c r="AZ10" s="480">
        <f>'[2]2.2_RebasedTargets_Monetised'!BJ295</f>
        <v>0</v>
      </c>
      <c r="BA10" s="481">
        <f>'[2]2.2_RebasedTargets_Monetised'!BK295</f>
        <v>0</v>
      </c>
    </row>
    <row r="11" spans="1:53" ht="13.15" x14ac:dyDescent="0.35">
      <c r="A11" s="483"/>
      <c r="B11" s="484"/>
      <c r="C11" s="485"/>
      <c r="D11" s="486"/>
      <c r="E11" s="479" t="s">
        <v>32</v>
      </c>
      <c r="F11" s="487">
        <f>'[2]2.2_RebasedTargets_Monetised'!I296</f>
        <v>0</v>
      </c>
      <c r="G11" s="487">
        <f>'[2]2.2_RebasedTargets_Monetised'!J296</f>
        <v>0</v>
      </c>
      <c r="H11" s="487">
        <f>'[2]2.2_RebasedTargets_Monetised'!K296</f>
        <v>0</v>
      </c>
      <c r="I11" s="487">
        <f>'[2]2.2_RebasedTargets_Monetised'!L296</f>
        <v>0</v>
      </c>
      <c r="J11" s="487">
        <f>'[2]2.2_RebasedTargets_Monetised'!M296</f>
        <v>0</v>
      </c>
      <c r="K11" s="488">
        <f>'[2]2.2_RebasedTargets_Monetised'!N296</f>
        <v>0</v>
      </c>
      <c r="M11" s="487">
        <f>'[2]2.2_RebasedTargets_Monetised'!S296</f>
        <v>14575.030130265399</v>
      </c>
      <c r="N11" s="487">
        <f>'[2]2.2_RebasedTargets_Monetised'!T296</f>
        <v>0</v>
      </c>
      <c r="O11" s="487">
        <f>'[2]2.2_RebasedTargets_Monetised'!U296</f>
        <v>0</v>
      </c>
      <c r="P11" s="487">
        <f>'[2]2.2_RebasedTargets_Monetised'!V296</f>
        <v>0</v>
      </c>
      <c r="Q11" s="487">
        <f>'[2]2.2_RebasedTargets_Monetised'!W296</f>
        <v>0</v>
      </c>
      <c r="R11" s="488">
        <f>'[2]2.2_RebasedTargets_Monetised'!X296</f>
        <v>14575.030130265399</v>
      </c>
      <c r="T11" s="487">
        <f>'[2]2.2_RebasedTargets_Monetised'!AC296</f>
        <v>14575.030130265399</v>
      </c>
      <c r="U11" s="487">
        <f>'[2]2.2_RebasedTargets_Monetised'!AD296</f>
        <v>0</v>
      </c>
      <c r="V11" s="487">
        <f>'[2]2.2_RebasedTargets_Monetised'!AE296</f>
        <v>0</v>
      </c>
      <c r="W11" s="487">
        <f>'[2]2.2_RebasedTargets_Monetised'!AF296</f>
        <v>0</v>
      </c>
      <c r="X11" s="487">
        <f>'[2]2.2_RebasedTargets_Monetised'!AG296</f>
        <v>0</v>
      </c>
      <c r="Y11" s="488">
        <f>'[2]2.2_RebasedTargets_Monetised'!AH296</f>
        <v>14575.030130265399</v>
      </c>
      <c r="AA11" s="487">
        <f>'[2]2.2_RebasedTargets_Monetised'!AK296</f>
        <v>0</v>
      </c>
      <c r="AB11" s="487">
        <f>'[2]2.2_RebasedTargets_Monetised'!AL296</f>
        <v>0</v>
      </c>
      <c r="AC11" s="487">
        <f>'[2]2.2_RebasedTargets_Monetised'!AM296</f>
        <v>0</v>
      </c>
      <c r="AD11" s="487">
        <f>'[2]2.2_RebasedTargets_Monetised'!AN296</f>
        <v>0</v>
      </c>
      <c r="AE11" s="487">
        <f>'[2]2.2_RebasedTargets_Monetised'!AO296</f>
        <v>0</v>
      </c>
      <c r="AF11" s="488">
        <f>'[2]2.2_RebasedTargets_Monetised'!AP296</f>
        <v>0</v>
      </c>
      <c r="AG11" s="482"/>
      <c r="AH11" s="487">
        <f>'[2]2.2_RebasedTargets_Monetised'!AR296</f>
        <v>0</v>
      </c>
      <c r="AI11" s="487">
        <f>'[2]2.2_RebasedTargets_Monetised'!AS296</f>
        <v>0</v>
      </c>
      <c r="AJ11" s="487">
        <f>'[2]2.2_RebasedTargets_Monetised'!AT296</f>
        <v>0</v>
      </c>
      <c r="AK11" s="487">
        <f>'[2]2.2_RebasedTargets_Monetised'!AU296</f>
        <v>0</v>
      </c>
      <c r="AL11" s="487">
        <f>'[2]2.2_RebasedTargets_Monetised'!AV296</f>
        <v>0</v>
      </c>
      <c r="AM11" s="488">
        <f>'[2]2.2_RebasedTargets_Monetised'!AW296</f>
        <v>0</v>
      </c>
      <c r="AN11" s="482"/>
      <c r="AO11" s="487">
        <f>'[2]2.2_RebasedTargets_Monetised'!AY296</f>
        <v>0</v>
      </c>
      <c r="AP11" s="487">
        <f>'[2]2.2_RebasedTargets_Monetised'!AZ296</f>
        <v>0</v>
      </c>
      <c r="AQ11" s="487">
        <f>'[2]2.2_RebasedTargets_Monetised'!BA296</f>
        <v>0</v>
      </c>
      <c r="AR11" s="487">
        <f>'[2]2.2_RebasedTargets_Monetised'!BB296</f>
        <v>0</v>
      </c>
      <c r="AS11" s="487">
        <f>'[2]2.2_RebasedTargets_Monetised'!BC296</f>
        <v>0</v>
      </c>
      <c r="AT11" s="488">
        <f>'[2]2.2_RebasedTargets_Monetised'!BD296</f>
        <v>0</v>
      </c>
      <c r="AU11" s="482"/>
      <c r="AV11" s="487">
        <f>'[2]2.2_RebasedTargets_Monetised'!BF296</f>
        <v>0</v>
      </c>
      <c r="AW11" s="487">
        <f>'[2]2.2_RebasedTargets_Monetised'!BG296</f>
        <v>0</v>
      </c>
      <c r="AX11" s="487">
        <f>'[2]2.2_RebasedTargets_Monetised'!BH296</f>
        <v>0</v>
      </c>
      <c r="AY11" s="487">
        <f>'[2]2.2_RebasedTargets_Monetised'!BI296</f>
        <v>0</v>
      </c>
      <c r="AZ11" s="487">
        <f>'[2]2.2_RebasedTargets_Monetised'!BJ296</f>
        <v>0</v>
      </c>
      <c r="BA11" s="488">
        <f>'[2]2.2_RebasedTargets_Monetised'!BK296</f>
        <v>0</v>
      </c>
    </row>
    <row r="12" spans="1:53" ht="13.15" x14ac:dyDescent="0.35">
      <c r="A12" s="483"/>
      <c r="B12" s="484"/>
      <c r="C12" s="485"/>
      <c r="D12" s="486"/>
      <c r="E12" s="479" t="s">
        <v>33</v>
      </c>
      <c r="F12" s="487">
        <f>'[2]2.2_RebasedTargets_Monetised'!I297</f>
        <v>2671.9318817475601</v>
      </c>
      <c r="G12" s="487">
        <f>'[2]2.2_RebasedTargets_Monetised'!J297</f>
        <v>0</v>
      </c>
      <c r="H12" s="487">
        <f>'[2]2.2_RebasedTargets_Monetised'!K297</f>
        <v>0</v>
      </c>
      <c r="I12" s="487">
        <f>'[2]2.2_RebasedTargets_Monetised'!L297</f>
        <v>0</v>
      </c>
      <c r="J12" s="487">
        <f>'[2]2.2_RebasedTargets_Monetised'!M297</f>
        <v>0</v>
      </c>
      <c r="K12" s="488">
        <f>'[2]2.2_RebasedTargets_Monetised'!N297</f>
        <v>2671.9318817475601</v>
      </c>
      <c r="M12" s="487">
        <f>'[2]2.2_RebasedTargets_Monetised'!S297</f>
        <v>27435.350833440752</v>
      </c>
      <c r="N12" s="487">
        <f>'[2]2.2_RebasedTargets_Monetised'!T297</f>
        <v>0</v>
      </c>
      <c r="O12" s="487">
        <f>'[2]2.2_RebasedTargets_Monetised'!U297</f>
        <v>0</v>
      </c>
      <c r="P12" s="487">
        <f>'[2]2.2_RebasedTargets_Monetised'!V297</f>
        <v>14575.030130265399</v>
      </c>
      <c r="Q12" s="487">
        <f>'[2]2.2_RebasedTargets_Monetised'!W297</f>
        <v>12860.320703175355</v>
      </c>
      <c r="R12" s="488">
        <f>'[2]2.2_RebasedTargets_Monetised'!X297</f>
        <v>0</v>
      </c>
      <c r="T12" s="487">
        <f>'[2]2.2_RebasedTargets_Monetised'!AC297</f>
        <v>27435.350833440752</v>
      </c>
      <c r="U12" s="487">
        <f>'[2]2.2_RebasedTargets_Monetised'!AD297</f>
        <v>0</v>
      </c>
      <c r="V12" s="487">
        <f>'[2]2.2_RebasedTargets_Monetised'!AE297</f>
        <v>0</v>
      </c>
      <c r="W12" s="487">
        <f>'[2]2.2_RebasedTargets_Monetised'!AF297</f>
        <v>14575.030130265399</v>
      </c>
      <c r="X12" s="487">
        <f>'[2]2.2_RebasedTargets_Monetised'!AG297</f>
        <v>12860.320703175355</v>
      </c>
      <c r="Y12" s="488">
        <f>'[2]2.2_RebasedTargets_Monetised'!AH297</f>
        <v>0</v>
      </c>
      <c r="AA12" s="487">
        <f>'[2]2.2_RebasedTargets_Monetised'!AK297</f>
        <v>0</v>
      </c>
      <c r="AB12" s="487">
        <f>'[2]2.2_RebasedTargets_Monetised'!AL297</f>
        <v>0</v>
      </c>
      <c r="AC12" s="487">
        <f>'[2]2.2_RebasedTargets_Monetised'!AM297</f>
        <v>0</v>
      </c>
      <c r="AD12" s="487">
        <f>'[2]2.2_RebasedTargets_Monetised'!AN297</f>
        <v>0</v>
      </c>
      <c r="AE12" s="487">
        <f>'[2]2.2_RebasedTargets_Monetised'!AO297</f>
        <v>0</v>
      </c>
      <c r="AF12" s="488">
        <f>'[2]2.2_RebasedTargets_Monetised'!AP297</f>
        <v>0</v>
      </c>
      <c r="AG12" s="482"/>
      <c r="AH12" s="487">
        <f>'[2]2.2_RebasedTargets_Monetised'!AR297</f>
        <v>0</v>
      </c>
      <c r="AI12" s="487">
        <f>'[2]2.2_RebasedTargets_Monetised'!AS297</f>
        <v>0</v>
      </c>
      <c r="AJ12" s="487">
        <f>'[2]2.2_RebasedTargets_Monetised'!AT297</f>
        <v>0</v>
      </c>
      <c r="AK12" s="487">
        <f>'[2]2.2_RebasedTargets_Monetised'!AU297</f>
        <v>0</v>
      </c>
      <c r="AL12" s="487">
        <f>'[2]2.2_RebasedTargets_Monetised'!AV297</f>
        <v>0</v>
      </c>
      <c r="AM12" s="488">
        <f>'[2]2.2_RebasedTargets_Monetised'!AW297</f>
        <v>0</v>
      </c>
      <c r="AN12" s="482"/>
      <c r="AO12" s="487">
        <f>'[2]2.2_RebasedTargets_Monetised'!AY297</f>
        <v>0</v>
      </c>
      <c r="AP12" s="487">
        <f>'[2]2.2_RebasedTargets_Monetised'!AZ297</f>
        <v>0</v>
      </c>
      <c r="AQ12" s="487">
        <f>'[2]2.2_RebasedTargets_Monetised'!BA297</f>
        <v>0</v>
      </c>
      <c r="AR12" s="487">
        <f>'[2]2.2_RebasedTargets_Monetised'!BB297</f>
        <v>0</v>
      </c>
      <c r="AS12" s="487">
        <f>'[2]2.2_RebasedTargets_Monetised'!BC297</f>
        <v>0</v>
      </c>
      <c r="AT12" s="488">
        <f>'[2]2.2_RebasedTargets_Monetised'!BD297</f>
        <v>0</v>
      </c>
      <c r="AU12" s="482"/>
      <c r="AV12" s="487">
        <f>'[2]2.2_RebasedTargets_Monetised'!BF297</f>
        <v>0</v>
      </c>
      <c r="AW12" s="487">
        <f>'[2]2.2_RebasedTargets_Monetised'!BG297</f>
        <v>0</v>
      </c>
      <c r="AX12" s="487">
        <f>'[2]2.2_RebasedTargets_Monetised'!BH297</f>
        <v>0</v>
      </c>
      <c r="AY12" s="487">
        <f>'[2]2.2_RebasedTargets_Monetised'!BI297</f>
        <v>0</v>
      </c>
      <c r="AZ12" s="487">
        <f>'[2]2.2_RebasedTargets_Monetised'!BJ297</f>
        <v>0</v>
      </c>
      <c r="BA12" s="488">
        <f>'[2]2.2_RebasedTargets_Monetised'!BK297</f>
        <v>0</v>
      </c>
    </row>
    <row r="13" spans="1:53" ht="13.5" thickBot="1" x14ac:dyDescent="0.4">
      <c r="A13" s="483"/>
      <c r="B13" s="489"/>
      <c r="C13" s="490"/>
      <c r="D13" s="491"/>
      <c r="E13" s="492" t="s">
        <v>34</v>
      </c>
      <c r="F13" s="493">
        <f>'[2]2.2_RebasedTargets_Monetised'!I298</f>
        <v>14886.413440265866</v>
      </c>
      <c r="G13" s="493">
        <f>'[2]2.2_RebasedTargets_Monetised'!J298</f>
        <v>3950.5999657777234</v>
      </c>
      <c r="H13" s="493">
        <f>'[2]2.2_RebasedTargets_Monetised'!K298</f>
        <v>742.2033004854336</v>
      </c>
      <c r="I13" s="493">
        <f>'[2]2.2_RebasedTargets_Monetised'!L298</f>
        <v>693.40792778915932</v>
      </c>
      <c r="J13" s="493">
        <f>'[2]2.2_RebasedTargets_Monetised'!M298</f>
        <v>1113.3049507281498</v>
      </c>
      <c r="K13" s="494">
        <f>'[2]2.2_RebasedTargets_Monetised'!N298</f>
        <v>8386.8972954853998</v>
      </c>
      <c r="M13" s="493">
        <f>'[2]2.2_RebasedTargets_Monetised'!S298</f>
        <v>14575.03013026541</v>
      </c>
      <c r="N13" s="493">
        <f>'[2]2.2_RebasedTargets_Monetised'!T298</f>
        <v>0</v>
      </c>
      <c r="O13" s="493">
        <f>'[2]2.2_RebasedTargets_Monetised'!U298</f>
        <v>14575.03013026541</v>
      </c>
      <c r="P13" s="493">
        <f>'[2]2.2_RebasedTargets_Monetised'!V298</f>
        <v>0</v>
      </c>
      <c r="Q13" s="493">
        <f>'[2]2.2_RebasedTargets_Monetised'!W298</f>
        <v>0</v>
      </c>
      <c r="R13" s="494">
        <f>'[2]2.2_RebasedTargets_Monetised'!X298</f>
        <v>0</v>
      </c>
      <c r="T13" s="493">
        <f>'[2]2.2_RebasedTargets_Monetised'!AC298</f>
        <v>14575.03013026541</v>
      </c>
      <c r="U13" s="493">
        <f>'[2]2.2_RebasedTargets_Monetised'!AD298</f>
        <v>0</v>
      </c>
      <c r="V13" s="493">
        <f>'[2]2.2_RebasedTargets_Monetised'!AE298</f>
        <v>14575.03013026541</v>
      </c>
      <c r="W13" s="493">
        <f>'[2]2.2_RebasedTargets_Monetised'!AF298</f>
        <v>0</v>
      </c>
      <c r="X13" s="493">
        <f>'[2]2.2_RebasedTargets_Monetised'!AG298</f>
        <v>0</v>
      </c>
      <c r="Y13" s="494">
        <f>'[2]2.2_RebasedTargets_Monetised'!AH298</f>
        <v>0</v>
      </c>
      <c r="AA13" s="493">
        <f>'[2]2.2_RebasedTargets_Monetised'!AK298</f>
        <v>0</v>
      </c>
      <c r="AB13" s="493">
        <f>'[2]2.2_RebasedTargets_Monetised'!AL298</f>
        <v>0</v>
      </c>
      <c r="AC13" s="493">
        <f>'[2]2.2_RebasedTargets_Monetised'!AM298</f>
        <v>0</v>
      </c>
      <c r="AD13" s="493">
        <f>'[2]2.2_RebasedTargets_Monetised'!AN298</f>
        <v>0</v>
      </c>
      <c r="AE13" s="493">
        <f>'[2]2.2_RebasedTargets_Monetised'!AO298</f>
        <v>0</v>
      </c>
      <c r="AF13" s="494">
        <f>'[2]2.2_RebasedTargets_Monetised'!AP298</f>
        <v>0</v>
      </c>
      <c r="AG13" s="482"/>
      <c r="AH13" s="493">
        <f>'[2]2.2_RebasedTargets_Monetised'!AR298</f>
        <v>0</v>
      </c>
      <c r="AI13" s="493">
        <f>'[2]2.2_RebasedTargets_Monetised'!AS298</f>
        <v>0</v>
      </c>
      <c r="AJ13" s="493">
        <f>'[2]2.2_RebasedTargets_Monetised'!AT298</f>
        <v>0</v>
      </c>
      <c r="AK13" s="493">
        <f>'[2]2.2_RebasedTargets_Monetised'!AU298</f>
        <v>0</v>
      </c>
      <c r="AL13" s="493">
        <f>'[2]2.2_RebasedTargets_Monetised'!AV298</f>
        <v>0</v>
      </c>
      <c r="AM13" s="494">
        <f>'[2]2.2_RebasedTargets_Monetised'!AW298</f>
        <v>0</v>
      </c>
      <c r="AN13" s="482"/>
      <c r="AO13" s="493">
        <f>'[2]2.2_RebasedTargets_Monetised'!AY298</f>
        <v>0</v>
      </c>
      <c r="AP13" s="493">
        <f>'[2]2.2_RebasedTargets_Monetised'!AZ298</f>
        <v>0</v>
      </c>
      <c r="AQ13" s="493">
        <f>'[2]2.2_RebasedTargets_Monetised'!BA298</f>
        <v>0</v>
      </c>
      <c r="AR13" s="493">
        <f>'[2]2.2_RebasedTargets_Monetised'!BB298</f>
        <v>0</v>
      </c>
      <c r="AS13" s="493">
        <f>'[2]2.2_RebasedTargets_Monetised'!BC298</f>
        <v>0</v>
      </c>
      <c r="AT13" s="494">
        <f>'[2]2.2_RebasedTargets_Monetised'!BD298</f>
        <v>0</v>
      </c>
      <c r="AU13" s="482"/>
      <c r="AV13" s="493">
        <f>'[2]2.2_RebasedTargets_Monetised'!BF298</f>
        <v>0</v>
      </c>
      <c r="AW13" s="493">
        <f>'[2]2.2_RebasedTargets_Monetised'!BG298</f>
        <v>0</v>
      </c>
      <c r="AX13" s="493">
        <f>'[2]2.2_RebasedTargets_Monetised'!BH298</f>
        <v>0</v>
      </c>
      <c r="AY13" s="493">
        <f>'[2]2.2_RebasedTargets_Monetised'!BI298</f>
        <v>0</v>
      </c>
      <c r="AZ13" s="493">
        <f>'[2]2.2_RebasedTargets_Monetised'!BJ298</f>
        <v>0</v>
      </c>
      <c r="BA13" s="494">
        <f>'[2]2.2_RebasedTargets_Monetised'!BK298</f>
        <v>0</v>
      </c>
    </row>
    <row r="14" spans="1:53" ht="25.5" x14ac:dyDescent="0.35">
      <c r="A14" s="495" t="s">
        <v>20</v>
      </c>
      <c r="B14" s="476">
        <v>1</v>
      </c>
      <c r="C14" s="477" t="s">
        <v>10</v>
      </c>
      <c r="D14" s="478" t="s">
        <v>36</v>
      </c>
      <c r="E14" s="496" t="s">
        <v>31</v>
      </c>
      <c r="F14" s="480">
        <f>'[2]2.2_RebasedTargets_Monetised'!I299</f>
        <v>92.035909143400801</v>
      </c>
      <c r="G14" s="480">
        <f>'[2]2.2_RebasedTargets_Monetised'!J299</f>
        <v>0</v>
      </c>
      <c r="H14" s="480">
        <f>'[2]2.2_RebasedTargets_Monetised'!K299</f>
        <v>0</v>
      </c>
      <c r="I14" s="480">
        <f>'[2]2.2_RebasedTargets_Monetised'!L299</f>
        <v>0</v>
      </c>
      <c r="J14" s="480">
        <f>'[2]2.2_RebasedTargets_Monetised'!M299</f>
        <v>0</v>
      </c>
      <c r="K14" s="481">
        <f>'[2]2.2_RebasedTargets_Monetised'!N299</f>
        <v>92.035909143400801</v>
      </c>
      <c r="M14" s="480">
        <f>'[2]2.2_RebasedTargets_Monetised'!S299</f>
        <v>166.16049653717454</v>
      </c>
      <c r="N14" s="480">
        <f>'[2]2.2_RebasedTargets_Monetised'!T299</f>
        <v>19.844773184065833</v>
      </c>
      <c r="O14" s="480">
        <f>'[2]2.2_RebasedTargets_Monetised'!U299</f>
        <v>0</v>
      </c>
      <c r="P14" s="480">
        <f>'[2]2.2_RebasedTargets_Monetised'!V299</f>
        <v>0</v>
      </c>
      <c r="Q14" s="480">
        <f>'[2]2.2_RebasedTargets_Monetised'!W299</f>
        <v>0</v>
      </c>
      <c r="R14" s="481">
        <f>'[2]2.2_RebasedTargets_Monetised'!X299</f>
        <v>146.31572335310869</v>
      </c>
      <c r="T14" s="480">
        <f>'[2]2.2_RebasedTargets_Monetised'!AC299</f>
        <v>409.52004686253412</v>
      </c>
      <c r="U14" s="480">
        <f>'[2]2.2_RebasedTargets_Monetised'!AD299</f>
        <v>0</v>
      </c>
      <c r="V14" s="480">
        <f>'[2]2.2_RebasedTargets_Monetised'!AE299</f>
        <v>0</v>
      </c>
      <c r="W14" s="480">
        <f>'[2]2.2_RebasedTargets_Monetised'!AF299</f>
        <v>0</v>
      </c>
      <c r="X14" s="480">
        <f>'[2]2.2_RebasedTargets_Monetised'!AG299</f>
        <v>0</v>
      </c>
      <c r="Y14" s="481">
        <f>'[2]2.2_RebasedTargets_Monetised'!AH299</f>
        <v>409.52004686253412</v>
      </c>
      <c r="AA14" s="480">
        <f>'[2]2.2_RebasedTargets_Monetised'!AK299</f>
        <v>-243.35955032535958</v>
      </c>
      <c r="AB14" s="480">
        <f>'[2]2.2_RebasedTargets_Monetised'!AL299</f>
        <v>19.844773184065833</v>
      </c>
      <c r="AC14" s="480">
        <f>'[2]2.2_RebasedTargets_Monetised'!AM299</f>
        <v>0</v>
      </c>
      <c r="AD14" s="480">
        <f>'[2]2.2_RebasedTargets_Monetised'!AN299</f>
        <v>0</v>
      </c>
      <c r="AE14" s="480">
        <f>'[2]2.2_RebasedTargets_Monetised'!AO299</f>
        <v>0</v>
      </c>
      <c r="AF14" s="481">
        <f>'[2]2.2_RebasedTargets_Monetised'!AP299</f>
        <v>-263.20432350942542</v>
      </c>
      <c r="AG14" s="482"/>
      <c r="AH14" s="480">
        <f>'[2]2.2_RebasedTargets_Monetised'!AR299</f>
        <v>-243.35955032535958</v>
      </c>
      <c r="AI14" s="480">
        <f>'[2]2.2_RebasedTargets_Monetised'!AS299</f>
        <v>19.844773184065833</v>
      </c>
      <c r="AJ14" s="480">
        <f>'[2]2.2_RebasedTargets_Monetised'!AT299</f>
        <v>0</v>
      </c>
      <c r="AK14" s="480">
        <f>'[2]2.2_RebasedTargets_Monetised'!AU299</f>
        <v>0</v>
      </c>
      <c r="AL14" s="480">
        <f>'[2]2.2_RebasedTargets_Monetised'!AV299</f>
        <v>0</v>
      </c>
      <c r="AM14" s="481">
        <f>'[2]2.2_RebasedTargets_Monetised'!AW299</f>
        <v>-263.20432350942542</v>
      </c>
      <c r="AN14" s="482"/>
      <c r="AO14" s="480">
        <f>'[2]2.2_RebasedTargets_Monetised'!AY299</f>
        <v>0</v>
      </c>
      <c r="AP14" s="480">
        <f>'[2]2.2_RebasedTargets_Monetised'!AZ299</f>
        <v>0</v>
      </c>
      <c r="AQ14" s="480">
        <f>'[2]2.2_RebasedTargets_Monetised'!BA299</f>
        <v>0</v>
      </c>
      <c r="AR14" s="480">
        <f>'[2]2.2_RebasedTargets_Monetised'!BB299</f>
        <v>0</v>
      </c>
      <c r="AS14" s="480">
        <f>'[2]2.2_RebasedTargets_Monetised'!BC299</f>
        <v>0</v>
      </c>
      <c r="AT14" s="481">
        <f>'[2]2.2_RebasedTargets_Monetised'!BD299</f>
        <v>0</v>
      </c>
      <c r="AU14" s="482"/>
      <c r="AV14" s="480">
        <f>'[2]2.2_RebasedTargets_Monetised'!BF299</f>
        <v>0</v>
      </c>
      <c r="AW14" s="480">
        <f>'[2]2.2_RebasedTargets_Monetised'!BG299</f>
        <v>0</v>
      </c>
      <c r="AX14" s="480">
        <f>'[2]2.2_RebasedTargets_Monetised'!BH299</f>
        <v>0</v>
      </c>
      <c r="AY14" s="480">
        <f>'[2]2.2_RebasedTargets_Monetised'!BI299</f>
        <v>0</v>
      </c>
      <c r="AZ14" s="480">
        <f>'[2]2.2_RebasedTargets_Monetised'!BJ299</f>
        <v>0</v>
      </c>
      <c r="BA14" s="481">
        <f>'[2]2.2_RebasedTargets_Monetised'!BK299</f>
        <v>0</v>
      </c>
    </row>
    <row r="15" spans="1:53" ht="13.15" x14ac:dyDescent="0.35">
      <c r="A15" s="483"/>
      <c r="B15" s="484"/>
      <c r="C15" s="485"/>
      <c r="D15" s="486"/>
      <c r="E15" s="479" t="s">
        <v>32</v>
      </c>
      <c r="F15" s="487">
        <f>'[2]2.2_RebasedTargets_Monetised'!I300</f>
        <v>0</v>
      </c>
      <c r="G15" s="487">
        <f>'[2]2.2_RebasedTargets_Monetised'!J300</f>
        <v>0</v>
      </c>
      <c r="H15" s="487">
        <f>'[2]2.2_RebasedTargets_Monetised'!K300</f>
        <v>0</v>
      </c>
      <c r="I15" s="487">
        <f>'[2]2.2_RebasedTargets_Monetised'!L300</f>
        <v>0</v>
      </c>
      <c r="J15" s="487">
        <f>'[2]2.2_RebasedTargets_Monetised'!M300</f>
        <v>0</v>
      </c>
      <c r="K15" s="488">
        <f>'[2]2.2_RebasedTargets_Monetised'!N300</f>
        <v>0</v>
      </c>
      <c r="M15" s="487">
        <f>'[2]2.2_RebasedTargets_Monetised'!S300</f>
        <v>0</v>
      </c>
      <c r="N15" s="487">
        <f>'[2]2.2_RebasedTargets_Monetised'!T300</f>
        <v>0</v>
      </c>
      <c r="O15" s="487">
        <f>'[2]2.2_RebasedTargets_Monetised'!U300</f>
        <v>0</v>
      </c>
      <c r="P15" s="487">
        <f>'[2]2.2_RebasedTargets_Monetised'!V300</f>
        <v>0</v>
      </c>
      <c r="Q15" s="487">
        <f>'[2]2.2_RebasedTargets_Monetised'!W300</f>
        <v>0</v>
      </c>
      <c r="R15" s="488">
        <f>'[2]2.2_RebasedTargets_Monetised'!X300</f>
        <v>0</v>
      </c>
      <c r="T15" s="487">
        <f>'[2]2.2_RebasedTargets_Monetised'!AC300</f>
        <v>0</v>
      </c>
      <c r="U15" s="487">
        <f>'[2]2.2_RebasedTargets_Monetised'!AD300</f>
        <v>0</v>
      </c>
      <c r="V15" s="487">
        <f>'[2]2.2_RebasedTargets_Monetised'!AE300</f>
        <v>0</v>
      </c>
      <c r="W15" s="487">
        <f>'[2]2.2_RebasedTargets_Monetised'!AF300</f>
        <v>0</v>
      </c>
      <c r="X15" s="487">
        <f>'[2]2.2_RebasedTargets_Monetised'!AG300</f>
        <v>0</v>
      </c>
      <c r="Y15" s="488">
        <f>'[2]2.2_RebasedTargets_Monetised'!AH300</f>
        <v>0</v>
      </c>
      <c r="AA15" s="487">
        <f>'[2]2.2_RebasedTargets_Monetised'!AK300</f>
        <v>0</v>
      </c>
      <c r="AB15" s="487">
        <f>'[2]2.2_RebasedTargets_Monetised'!AL300</f>
        <v>0</v>
      </c>
      <c r="AC15" s="487">
        <f>'[2]2.2_RebasedTargets_Monetised'!AM300</f>
        <v>0</v>
      </c>
      <c r="AD15" s="487">
        <f>'[2]2.2_RebasedTargets_Monetised'!AN300</f>
        <v>0</v>
      </c>
      <c r="AE15" s="487">
        <f>'[2]2.2_RebasedTargets_Monetised'!AO300</f>
        <v>0</v>
      </c>
      <c r="AF15" s="488">
        <f>'[2]2.2_RebasedTargets_Monetised'!AP300</f>
        <v>0</v>
      </c>
      <c r="AG15" s="482"/>
      <c r="AH15" s="487">
        <f>'[2]2.2_RebasedTargets_Monetised'!AR300</f>
        <v>0</v>
      </c>
      <c r="AI15" s="487">
        <f>'[2]2.2_RebasedTargets_Monetised'!AS300</f>
        <v>0</v>
      </c>
      <c r="AJ15" s="487">
        <f>'[2]2.2_RebasedTargets_Monetised'!AT300</f>
        <v>0</v>
      </c>
      <c r="AK15" s="487">
        <f>'[2]2.2_RebasedTargets_Monetised'!AU300</f>
        <v>0</v>
      </c>
      <c r="AL15" s="487">
        <f>'[2]2.2_RebasedTargets_Monetised'!AV300</f>
        <v>0</v>
      </c>
      <c r="AM15" s="488">
        <f>'[2]2.2_RebasedTargets_Monetised'!AW300</f>
        <v>0</v>
      </c>
      <c r="AN15" s="482"/>
      <c r="AO15" s="487">
        <f>'[2]2.2_RebasedTargets_Monetised'!AY300</f>
        <v>0</v>
      </c>
      <c r="AP15" s="487">
        <f>'[2]2.2_RebasedTargets_Monetised'!AZ300</f>
        <v>0</v>
      </c>
      <c r="AQ15" s="487">
        <f>'[2]2.2_RebasedTargets_Monetised'!BA300</f>
        <v>0</v>
      </c>
      <c r="AR15" s="487">
        <f>'[2]2.2_RebasedTargets_Monetised'!BB300</f>
        <v>0</v>
      </c>
      <c r="AS15" s="487">
        <f>'[2]2.2_RebasedTargets_Monetised'!BC300</f>
        <v>0</v>
      </c>
      <c r="AT15" s="488">
        <f>'[2]2.2_RebasedTargets_Monetised'!BD300</f>
        <v>0</v>
      </c>
      <c r="AU15" s="482"/>
      <c r="AV15" s="487">
        <f>'[2]2.2_RebasedTargets_Monetised'!BF300</f>
        <v>0</v>
      </c>
      <c r="AW15" s="487">
        <f>'[2]2.2_RebasedTargets_Monetised'!BG300</f>
        <v>0</v>
      </c>
      <c r="AX15" s="487">
        <f>'[2]2.2_RebasedTargets_Monetised'!BH300</f>
        <v>0</v>
      </c>
      <c r="AY15" s="487">
        <f>'[2]2.2_RebasedTargets_Monetised'!BI300</f>
        <v>0</v>
      </c>
      <c r="AZ15" s="487">
        <f>'[2]2.2_RebasedTargets_Monetised'!BJ300</f>
        <v>0</v>
      </c>
      <c r="BA15" s="488">
        <f>'[2]2.2_RebasedTargets_Monetised'!BK300</f>
        <v>0</v>
      </c>
    </row>
    <row r="16" spans="1:53" ht="13.15" x14ac:dyDescent="0.35">
      <c r="A16" s="483"/>
      <c r="B16" s="484"/>
      <c r="C16" s="485"/>
      <c r="D16" s="486"/>
      <c r="E16" s="479" t="s">
        <v>33</v>
      </c>
      <c r="F16" s="487">
        <f>'[2]2.2_RebasedTargets_Monetised'!I301</f>
        <v>38.972279283706598</v>
      </c>
      <c r="G16" s="487">
        <f>'[2]2.2_RebasedTargets_Monetised'!J301</f>
        <v>0</v>
      </c>
      <c r="H16" s="487">
        <f>'[2]2.2_RebasedTargets_Monetised'!K301</f>
        <v>0</v>
      </c>
      <c r="I16" s="487">
        <f>'[2]2.2_RebasedTargets_Monetised'!L301</f>
        <v>0</v>
      </c>
      <c r="J16" s="487">
        <f>'[2]2.2_RebasedTargets_Monetised'!M301</f>
        <v>0</v>
      </c>
      <c r="K16" s="488">
        <f>'[2]2.2_RebasedTargets_Monetised'!N301</f>
        <v>38.972279283706598</v>
      </c>
      <c r="M16" s="487">
        <f>'[2]2.2_RebasedTargets_Monetised'!S301</f>
        <v>0</v>
      </c>
      <c r="N16" s="487">
        <f>'[2]2.2_RebasedTargets_Monetised'!T301</f>
        <v>0</v>
      </c>
      <c r="O16" s="487">
        <f>'[2]2.2_RebasedTargets_Monetised'!U301</f>
        <v>0</v>
      </c>
      <c r="P16" s="487">
        <f>'[2]2.2_RebasedTargets_Monetised'!V301</f>
        <v>0</v>
      </c>
      <c r="Q16" s="487">
        <f>'[2]2.2_RebasedTargets_Monetised'!W301</f>
        <v>0</v>
      </c>
      <c r="R16" s="488">
        <f>'[2]2.2_RebasedTargets_Monetised'!X301</f>
        <v>0</v>
      </c>
      <c r="T16" s="487">
        <f>'[2]2.2_RebasedTargets_Monetised'!AC301</f>
        <v>0</v>
      </c>
      <c r="U16" s="487">
        <f>'[2]2.2_RebasedTargets_Monetised'!AD301</f>
        <v>0</v>
      </c>
      <c r="V16" s="487">
        <f>'[2]2.2_RebasedTargets_Monetised'!AE301</f>
        <v>0</v>
      </c>
      <c r="W16" s="487">
        <f>'[2]2.2_RebasedTargets_Monetised'!AF301</f>
        <v>0</v>
      </c>
      <c r="X16" s="487">
        <f>'[2]2.2_RebasedTargets_Monetised'!AG301</f>
        <v>0</v>
      </c>
      <c r="Y16" s="488">
        <f>'[2]2.2_RebasedTargets_Monetised'!AH301</f>
        <v>0</v>
      </c>
      <c r="AA16" s="487">
        <f>'[2]2.2_RebasedTargets_Monetised'!AK301</f>
        <v>0</v>
      </c>
      <c r="AB16" s="487">
        <f>'[2]2.2_RebasedTargets_Monetised'!AL301</f>
        <v>0</v>
      </c>
      <c r="AC16" s="487">
        <f>'[2]2.2_RebasedTargets_Monetised'!AM301</f>
        <v>0</v>
      </c>
      <c r="AD16" s="487">
        <f>'[2]2.2_RebasedTargets_Monetised'!AN301</f>
        <v>0</v>
      </c>
      <c r="AE16" s="487">
        <f>'[2]2.2_RebasedTargets_Monetised'!AO301</f>
        <v>0</v>
      </c>
      <c r="AF16" s="488">
        <f>'[2]2.2_RebasedTargets_Monetised'!AP301</f>
        <v>0</v>
      </c>
      <c r="AG16" s="482"/>
      <c r="AH16" s="487">
        <f>'[2]2.2_RebasedTargets_Monetised'!AR301</f>
        <v>0</v>
      </c>
      <c r="AI16" s="487">
        <f>'[2]2.2_RebasedTargets_Monetised'!AS301</f>
        <v>0</v>
      </c>
      <c r="AJ16" s="487">
        <f>'[2]2.2_RebasedTargets_Monetised'!AT301</f>
        <v>0</v>
      </c>
      <c r="AK16" s="487">
        <f>'[2]2.2_RebasedTargets_Monetised'!AU301</f>
        <v>0</v>
      </c>
      <c r="AL16" s="487">
        <f>'[2]2.2_RebasedTargets_Monetised'!AV301</f>
        <v>0</v>
      </c>
      <c r="AM16" s="488">
        <f>'[2]2.2_RebasedTargets_Monetised'!AW301</f>
        <v>0</v>
      </c>
      <c r="AN16" s="482"/>
      <c r="AO16" s="487">
        <f>'[2]2.2_RebasedTargets_Monetised'!AY301</f>
        <v>0</v>
      </c>
      <c r="AP16" s="487">
        <f>'[2]2.2_RebasedTargets_Monetised'!AZ301</f>
        <v>0</v>
      </c>
      <c r="AQ16" s="487">
        <f>'[2]2.2_RebasedTargets_Monetised'!BA301</f>
        <v>0</v>
      </c>
      <c r="AR16" s="487">
        <f>'[2]2.2_RebasedTargets_Monetised'!BB301</f>
        <v>0</v>
      </c>
      <c r="AS16" s="487">
        <f>'[2]2.2_RebasedTargets_Monetised'!BC301</f>
        <v>0</v>
      </c>
      <c r="AT16" s="488">
        <f>'[2]2.2_RebasedTargets_Monetised'!BD301</f>
        <v>0</v>
      </c>
      <c r="AU16" s="482"/>
      <c r="AV16" s="487">
        <f>'[2]2.2_RebasedTargets_Monetised'!BF301</f>
        <v>0</v>
      </c>
      <c r="AW16" s="487">
        <f>'[2]2.2_RebasedTargets_Monetised'!BG301</f>
        <v>0</v>
      </c>
      <c r="AX16" s="487">
        <f>'[2]2.2_RebasedTargets_Monetised'!BH301</f>
        <v>0</v>
      </c>
      <c r="AY16" s="487">
        <f>'[2]2.2_RebasedTargets_Monetised'!BI301</f>
        <v>0</v>
      </c>
      <c r="AZ16" s="487">
        <f>'[2]2.2_RebasedTargets_Monetised'!BJ301</f>
        <v>0</v>
      </c>
      <c r="BA16" s="488">
        <f>'[2]2.2_RebasedTargets_Monetised'!BK301</f>
        <v>0</v>
      </c>
    </row>
    <row r="17" spans="1:53" ht="13.5" thickBot="1" x14ac:dyDescent="0.4">
      <c r="A17" s="483"/>
      <c r="B17" s="489"/>
      <c r="C17" s="490"/>
      <c r="D17" s="491"/>
      <c r="E17" s="492" t="s">
        <v>34</v>
      </c>
      <c r="F17" s="493">
        <f>'[2]2.2_RebasedTargets_Monetised'!I302</f>
        <v>168.35640269488724</v>
      </c>
      <c r="G17" s="493">
        <f>'[2]2.2_RebasedTargets_Monetised'!J302</f>
        <v>0</v>
      </c>
      <c r="H17" s="493">
        <f>'[2]2.2_RebasedTargets_Monetised'!K302</f>
        <v>0</v>
      </c>
      <c r="I17" s="493">
        <f>'[2]2.2_RebasedTargets_Monetised'!L302</f>
        <v>0</v>
      </c>
      <c r="J17" s="493">
        <f>'[2]2.2_RebasedTargets_Monetised'!M302</f>
        <v>0</v>
      </c>
      <c r="K17" s="494">
        <f>'[2]2.2_RebasedTargets_Monetised'!N302</f>
        <v>168.35640269488724</v>
      </c>
      <c r="M17" s="493">
        <f>'[2]2.2_RebasedTargets_Monetised'!S302</f>
        <v>57.901648325650605</v>
      </c>
      <c r="N17" s="493">
        <f>'[2]2.2_RebasedTargets_Monetised'!T302</f>
        <v>0</v>
      </c>
      <c r="O17" s="493">
        <f>'[2]2.2_RebasedTargets_Monetised'!U302</f>
        <v>0</v>
      </c>
      <c r="P17" s="493">
        <f>'[2]2.2_RebasedTargets_Monetised'!V302</f>
        <v>0</v>
      </c>
      <c r="Q17" s="493">
        <f>'[2]2.2_RebasedTargets_Monetised'!W302</f>
        <v>0</v>
      </c>
      <c r="R17" s="494">
        <f>'[2]2.2_RebasedTargets_Monetised'!X302</f>
        <v>57.901648325650605</v>
      </c>
      <c r="T17" s="493">
        <f>'[2]2.2_RebasedTargets_Monetised'!AC302</f>
        <v>57.901648325650605</v>
      </c>
      <c r="U17" s="493">
        <f>'[2]2.2_RebasedTargets_Monetised'!AD302</f>
        <v>0</v>
      </c>
      <c r="V17" s="493">
        <f>'[2]2.2_RebasedTargets_Monetised'!AE302</f>
        <v>0</v>
      </c>
      <c r="W17" s="493">
        <f>'[2]2.2_RebasedTargets_Monetised'!AF302</f>
        <v>0</v>
      </c>
      <c r="X17" s="493">
        <f>'[2]2.2_RebasedTargets_Monetised'!AG302</f>
        <v>0</v>
      </c>
      <c r="Y17" s="494">
        <f>'[2]2.2_RebasedTargets_Monetised'!AH302</f>
        <v>57.901648325650605</v>
      </c>
      <c r="AA17" s="493">
        <f>'[2]2.2_RebasedTargets_Monetised'!AK302</f>
        <v>0</v>
      </c>
      <c r="AB17" s="493">
        <f>'[2]2.2_RebasedTargets_Monetised'!AL302</f>
        <v>0</v>
      </c>
      <c r="AC17" s="493">
        <f>'[2]2.2_RebasedTargets_Monetised'!AM302</f>
        <v>0</v>
      </c>
      <c r="AD17" s="493">
        <f>'[2]2.2_RebasedTargets_Monetised'!AN302</f>
        <v>0</v>
      </c>
      <c r="AE17" s="493">
        <f>'[2]2.2_RebasedTargets_Monetised'!AO302</f>
        <v>0</v>
      </c>
      <c r="AF17" s="494">
        <f>'[2]2.2_RebasedTargets_Monetised'!AP302</f>
        <v>0</v>
      </c>
      <c r="AG17" s="482"/>
      <c r="AH17" s="493">
        <f>'[2]2.2_RebasedTargets_Monetised'!AR302</f>
        <v>0</v>
      </c>
      <c r="AI17" s="493">
        <f>'[2]2.2_RebasedTargets_Monetised'!AS302</f>
        <v>0</v>
      </c>
      <c r="AJ17" s="493">
        <f>'[2]2.2_RebasedTargets_Monetised'!AT302</f>
        <v>0</v>
      </c>
      <c r="AK17" s="493">
        <f>'[2]2.2_RebasedTargets_Monetised'!AU302</f>
        <v>0</v>
      </c>
      <c r="AL17" s="493">
        <f>'[2]2.2_RebasedTargets_Monetised'!AV302</f>
        <v>0</v>
      </c>
      <c r="AM17" s="494">
        <f>'[2]2.2_RebasedTargets_Monetised'!AW302</f>
        <v>0</v>
      </c>
      <c r="AN17" s="482"/>
      <c r="AO17" s="493">
        <f>'[2]2.2_RebasedTargets_Monetised'!AY302</f>
        <v>0</v>
      </c>
      <c r="AP17" s="493">
        <f>'[2]2.2_RebasedTargets_Monetised'!AZ302</f>
        <v>0</v>
      </c>
      <c r="AQ17" s="493">
        <f>'[2]2.2_RebasedTargets_Monetised'!BA302</f>
        <v>0</v>
      </c>
      <c r="AR17" s="493">
        <f>'[2]2.2_RebasedTargets_Monetised'!BB302</f>
        <v>0</v>
      </c>
      <c r="AS17" s="493">
        <f>'[2]2.2_RebasedTargets_Monetised'!BC302</f>
        <v>0</v>
      </c>
      <c r="AT17" s="494">
        <f>'[2]2.2_RebasedTargets_Monetised'!BD302</f>
        <v>0</v>
      </c>
      <c r="AU17" s="482"/>
      <c r="AV17" s="493">
        <f>'[2]2.2_RebasedTargets_Monetised'!BF302</f>
        <v>0</v>
      </c>
      <c r="AW17" s="493">
        <f>'[2]2.2_RebasedTargets_Monetised'!BG302</f>
        <v>0</v>
      </c>
      <c r="AX17" s="493">
        <f>'[2]2.2_RebasedTargets_Monetised'!BH302</f>
        <v>0</v>
      </c>
      <c r="AY17" s="493">
        <f>'[2]2.2_RebasedTargets_Monetised'!BI302</f>
        <v>0</v>
      </c>
      <c r="AZ17" s="493">
        <f>'[2]2.2_RebasedTargets_Monetised'!BJ302</f>
        <v>0</v>
      </c>
      <c r="BA17" s="494">
        <f>'[2]2.2_RebasedTargets_Monetised'!BK302</f>
        <v>0</v>
      </c>
    </row>
    <row r="18" spans="1:53" ht="25.5" x14ac:dyDescent="0.35">
      <c r="A18" s="495" t="s">
        <v>20</v>
      </c>
      <c r="B18" s="476">
        <v>2</v>
      </c>
      <c r="C18" s="477" t="s">
        <v>63</v>
      </c>
      <c r="D18" s="478" t="s">
        <v>38</v>
      </c>
      <c r="E18" s="496" t="s">
        <v>31</v>
      </c>
      <c r="F18" s="480">
        <f>'[2]2.2_RebasedTargets_Monetised'!I303</f>
        <v>10020.0864052572</v>
      </c>
      <c r="G18" s="480">
        <f>'[2]2.2_RebasedTargets_Monetised'!J303</f>
        <v>0</v>
      </c>
      <c r="H18" s="480">
        <f>'[2]2.2_RebasedTargets_Monetised'!K303</f>
        <v>0</v>
      </c>
      <c r="I18" s="480">
        <f>'[2]2.2_RebasedTargets_Monetised'!L303</f>
        <v>0</v>
      </c>
      <c r="J18" s="480">
        <f>'[2]2.2_RebasedTargets_Monetised'!M303</f>
        <v>0</v>
      </c>
      <c r="K18" s="481">
        <f>'[2]2.2_RebasedTargets_Monetised'!N303</f>
        <v>10020.0864052572</v>
      </c>
      <c r="M18" s="480">
        <f>'[2]2.2_RebasedTargets_Monetised'!S303</f>
        <v>0</v>
      </c>
      <c r="N18" s="480">
        <f>'[2]2.2_RebasedTargets_Monetised'!T303</f>
        <v>0</v>
      </c>
      <c r="O18" s="480">
        <f>'[2]2.2_RebasedTargets_Monetised'!U303</f>
        <v>0</v>
      </c>
      <c r="P18" s="480">
        <f>'[2]2.2_RebasedTargets_Monetised'!V303</f>
        <v>0</v>
      </c>
      <c r="Q18" s="480">
        <f>'[2]2.2_RebasedTargets_Monetised'!W303</f>
        <v>0</v>
      </c>
      <c r="R18" s="481">
        <f>'[2]2.2_RebasedTargets_Monetised'!X303</f>
        <v>0</v>
      </c>
      <c r="T18" s="480">
        <f>'[2]2.2_RebasedTargets_Monetised'!AC303</f>
        <v>0</v>
      </c>
      <c r="U18" s="480">
        <f>'[2]2.2_RebasedTargets_Monetised'!AD303</f>
        <v>0</v>
      </c>
      <c r="V18" s="480">
        <f>'[2]2.2_RebasedTargets_Monetised'!AE303</f>
        <v>0</v>
      </c>
      <c r="W18" s="480">
        <f>'[2]2.2_RebasedTargets_Monetised'!AF303</f>
        <v>0</v>
      </c>
      <c r="X18" s="480">
        <f>'[2]2.2_RebasedTargets_Monetised'!AG303</f>
        <v>0</v>
      </c>
      <c r="Y18" s="481">
        <f>'[2]2.2_RebasedTargets_Monetised'!AH303</f>
        <v>0</v>
      </c>
      <c r="AA18" s="480">
        <f>'[2]2.2_RebasedTargets_Monetised'!AK303</f>
        <v>0</v>
      </c>
      <c r="AB18" s="480">
        <f>'[2]2.2_RebasedTargets_Monetised'!AL303</f>
        <v>0</v>
      </c>
      <c r="AC18" s="480">
        <f>'[2]2.2_RebasedTargets_Monetised'!AM303</f>
        <v>0</v>
      </c>
      <c r="AD18" s="480">
        <f>'[2]2.2_RebasedTargets_Monetised'!AN303</f>
        <v>0</v>
      </c>
      <c r="AE18" s="480">
        <f>'[2]2.2_RebasedTargets_Monetised'!AO303</f>
        <v>0</v>
      </c>
      <c r="AF18" s="481">
        <f>'[2]2.2_RebasedTargets_Monetised'!AP303</f>
        <v>0</v>
      </c>
      <c r="AG18" s="482"/>
      <c r="AH18" s="480">
        <f>'[2]2.2_RebasedTargets_Monetised'!AR303</f>
        <v>0</v>
      </c>
      <c r="AI18" s="480">
        <f>'[2]2.2_RebasedTargets_Monetised'!AS303</f>
        <v>0</v>
      </c>
      <c r="AJ18" s="480">
        <f>'[2]2.2_RebasedTargets_Monetised'!AT303</f>
        <v>0</v>
      </c>
      <c r="AK18" s="480">
        <f>'[2]2.2_RebasedTargets_Monetised'!AU303</f>
        <v>0</v>
      </c>
      <c r="AL18" s="480">
        <f>'[2]2.2_RebasedTargets_Monetised'!AV303</f>
        <v>0</v>
      </c>
      <c r="AM18" s="481">
        <f>'[2]2.2_RebasedTargets_Monetised'!AW303</f>
        <v>0</v>
      </c>
      <c r="AN18" s="482"/>
      <c r="AO18" s="480">
        <f>'[2]2.2_RebasedTargets_Monetised'!AY303</f>
        <v>0</v>
      </c>
      <c r="AP18" s="480">
        <f>'[2]2.2_RebasedTargets_Monetised'!AZ303</f>
        <v>0</v>
      </c>
      <c r="AQ18" s="480">
        <f>'[2]2.2_RebasedTargets_Monetised'!BA303</f>
        <v>0</v>
      </c>
      <c r="AR18" s="480">
        <f>'[2]2.2_RebasedTargets_Monetised'!BB303</f>
        <v>0</v>
      </c>
      <c r="AS18" s="480">
        <f>'[2]2.2_RebasedTargets_Monetised'!BC303</f>
        <v>0</v>
      </c>
      <c r="AT18" s="481">
        <f>'[2]2.2_RebasedTargets_Monetised'!BD303</f>
        <v>0</v>
      </c>
      <c r="AU18" s="482"/>
      <c r="AV18" s="480">
        <f>'[2]2.2_RebasedTargets_Monetised'!BF303</f>
        <v>0</v>
      </c>
      <c r="AW18" s="480">
        <f>'[2]2.2_RebasedTargets_Monetised'!BG303</f>
        <v>0</v>
      </c>
      <c r="AX18" s="480">
        <f>'[2]2.2_RebasedTargets_Monetised'!BH303</f>
        <v>0</v>
      </c>
      <c r="AY18" s="480">
        <f>'[2]2.2_RebasedTargets_Monetised'!BI303</f>
        <v>0</v>
      </c>
      <c r="AZ18" s="480">
        <f>'[2]2.2_RebasedTargets_Monetised'!BJ303</f>
        <v>0</v>
      </c>
      <c r="BA18" s="481">
        <f>'[2]2.2_RebasedTargets_Monetised'!BK303</f>
        <v>0</v>
      </c>
    </row>
    <row r="19" spans="1:53" ht="13.15" x14ac:dyDescent="0.35">
      <c r="A19" s="483"/>
      <c r="B19" s="484"/>
      <c r="C19" s="485"/>
      <c r="D19" s="486"/>
      <c r="E19" s="479" t="s">
        <v>32</v>
      </c>
      <c r="F19" s="487">
        <f>'[2]2.2_RebasedTargets_Monetised'!I304</f>
        <v>0</v>
      </c>
      <c r="G19" s="487">
        <f>'[2]2.2_RebasedTargets_Monetised'!J304</f>
        <v>0</v>
      </c>
      <c r="H19" s="487">
        <f>'[2]2.2_RebasedTargets_Monetised'!K304</f>
        <v>0</v>
      </c>
      <c r="I19" s="487">
        <f>'[2]2.2_RebasedTargets_Monetised'!L304</f>
        <v>0</v>
      </c>
      <c r="J19" s="487">
        <f>'[2]2.2_RebasedTargets_Monetised'!M304</f>
        <v>0</v>
      </c>
      <c r="K19" s="488">
        <f>'[2]2.2_RebasedTargets_Monetised'!N304</f>
        <v>0</v>
      </c>
      <c r="M19" s="487">
        <f>'[2]2.2_RebasedTargets_Monetised'!S304</f>
        <v>0</v>
      </c>
      <c r="N19" s="487">
        <f>'[2]2.2_RebasedTargets_Monetised'!T304</f>
        <v>0</v>
      </c>
      <c r="O19" s="487">
        <f>'[2]2.2_RebasedTargets_Monetised'!U304</f>
        <v>0</v>
      </c>
      <c r="P19" s="487">
        <f>'[2]2.2_RebasedTargets_Monetised'!V304</f>
        <v>0</v>
      </c>
      <c r="Q19" s="487">
        <f>'[2]2.2_RebasedTargets_Monetised'!W304</f>
        <v>0</v>
      </c>
      <c r="R19" s="488">
        <f>'[2]2.2_RebasedTargets_Monetised'!X304</f>
        <v>0</v>
      </c>
      <c r="T19" s="487">
        <f>'[2]2.2_RebasedTargets_Monetised'!AC304</f>
        <v>0</v>
      </c>
      <c r="U19" s="487">
        <f>'[2]2.2_RebasedTargets_Monetised'!AD304</f>
        <v>0</v>
      </c>
      <c r="V19" s="487">
        <f>'[2]2.2_RebasedTargets_Monetised'!AE304</f>
        <v>0</v>
      </c>
      <c r="W19" s="487">
        <f>'[2]2.2_RebasedTargets_Monetised'!AF304</f>
        <v>0</v>
      </c>
      <c r="X19" s="487">
        <f>'[2]2.2_RebasedTargets_Monetised'!AG304</f>
        <v>0</v>
      </c>
      <c r="Y19" s="488">
        <f>'[2]2.2_RebasedTargets_Monetised'!AH304</f>
        <v>0</v>
      </c>
      <c r="AA19" s="487">
        <f>'[2]2.2_RebasedTargets_Monetised'!AK304</f>
        <v>0</v>
      </c>
      <c r="AB19" s="487">
        <f>'[2]2.2_RebasedTargets_Monetised'!AL304</f>
        <v>0</v>
      </c>
      <c r="AC19" s="487">
        <f>'[2]2.2_RebasedTargets_Monetised'!AM304</f>
        <v>0</v>
      </c>
      <c r="AD19" s="487">
        <f>'[2]2.2_RebasedTargets_Monetised'!AN304</f>
        <v>0</v>
      </c>
      <c r="AE19" s="487">
        <f>'[2]2.2_RebasedTargets_Monetised'!AO304</f>
        <v>0</v>
      </c>
      <c r="AF19" s="488">
        <f>'[2]2.2_RebasedTargets_Monetised'!AP304</f>
        <v>0</v>
      </c>
      <c r="AG19" s="482"/>
      <c r="AH19" s="487">
        <f>'[2]2.2_RebasedTargets_Monetised'!AR304</f>
        <v>0</v>
      </c>
      <c r="AI19" s="487">
        <f>'[2]2.2_RebasedTargets_Monetised'!AS304</f>
        <v>0</v>
      </c>
      <c r="AJ19" s="487">
        <f>'[2]2.2_RebasedTargets_Monetised'!AT304</f>
        <v>0</v>
      </c>
      <c r="AK19" s="487">
        <f>'[2]2.2_RebasedTargets_Monetised'!AU304</f>
        <v>0</v>
      </c>
      <c r="AL19" s="487">
        <f>'[2]2.2_RebasedTargets_Monetised'!AV304</f>
        <v>0</v>
      </c>
      <c r="AM19" s="488">
        <f>'[2]2.2_RebasedTargets_Monetised'!AW304</f>
        <v>0</v>
      </c>
      <c r="AN19" s="482"/>
      <c r="AO19" s="487">
        <f>'[2]2.2_RebasedTargets_Monetised'!AY304</f>
        <v>0</v>
      </c>
      <c r="AP19" s="487">
        <f>'[2]2.2_RebasedTargets_Monetised'!AZ304</f>
        <v>0</v>
      </c>
      <c r="AQ19" s="487">
        <f>'[2]2.2_RebasedTargets_Monetised'!BA304</f>
        <v>0</v>
      </c>
      <c r="AR19" s="487">
        <f>'[2]2.2_RebasedTargets_Monetised'!BB304</f>
        <v>0</v>
      </c>
      <c r="AS19" s="487">
        <f>'[2]2.2_RebasedTargets_Monetised'!BC304</f>
        <v>0</v>
      </c>
      <c r="AT19" s="488">
        <f>'[2]2.2_RebasedTargets_Monetised'!BD304</f>
        <v>0</v>
      </c>
      <c r="AU19" s="482"/>
      <c r="AV19" s="487">
        <f>'[2]2.2_RebasedTargets_Monetised'!BF304</f>
        <v>0</v>
      </c>
      <c r="AW19" s="487">
        <f>'[2]2.2_RebasedTargets_Monetised'!BG304</f>
        <v>0</v>
      </c>
      <c r="AX19" s="487">
        <f>'[2]2.2_RebasedTargets_Monetised'!BH304</f>
        <v>0</v>
      </c>
      <c r="AY19" s="487">
        <f>'[2]2.2_RebasedTargets_Monetised'!BI304</f>
        <v>0</v>
      </c>
      <c r="AZ19" s="487">
        <f>'[2]2.2_RebasedTargets_Monetised'!BJ304</f>
        <v>0</v>
      </c>
      <c r="BA19" s="488">
        <f>'[2]2.2_RebasedTargets_Monetised'!BK304</f>
        <v>0</v>
      </c>
    </row>
    <row r="20" spans="1:53" ht="13.15" x14ac:dyDescent="0.35">
      <c r="A20" s="483"/>
      <c r="B20" s="484"/>
      <c r="C20" s="485"/>
      <c r="D20" s="486"/>
      <c r="E20" s="479" t="s">
        <v>33</v>
      </c>
      <c r="F20" s="487">
        <f>'[2]2.2_RebasedTargets_Monetised'!I305</f>
        <v>0</v>
      </c>
      <c r="G20" s="487">
        <f>'[2]2.2_RebasedTargets_Monetised'!J305</f>
        <v>0</v>
      </c>
      <c r="H20" s="487">
        <f>'[2]2.2_RebasedTargets_Monetised'!K305</f>
        <v>0</v>
      </c>
      <c r="I20" s="487">
        <f>'[2]2.2_RebasedTargets_Monetised'!L305</f>
        <v>0</v>
      </c>
      <c r="J20" s="487">
        <f>'[2]2.2_RebasedTargets_Monetised'!M305</f>
        <v>0</v>
      </c>
      <c r="K20" s="488">
        <f>'[2]2.2_RebasedTargets_Monetised'!N305</f>
        <v>0</v>
      </c>
      <c r="M20" s="487">
        <f>'[2]2.2_RebasedTargets_Monetised'!S305</f>
        <v>0</v>
      </c>
      <c r="N20" s="487">
        <f>'[2]2.2_RebasedTargets_Monetised'!T305</f>
        <v>0</v>
      </c>
      <c r="O20" s="487">
        <f>'[2]2.2_RebasedTargets_Monetised'!U305</f>
        <v>0</v>
      </c>
      <c r="P20" s="487">
        <f>'[2]2.2_RebasedTargets_Monetised'!V305</f>
        <v>0</v>
      </c>
      <c r="Q20" s="487">
        <f>'[2]2.2_RebasedTargets_Monetised'!W305</f>
        <v>0</v>
      </c>
      <c r="R20" s="488">
        <f>'[2]2.2_RebasedTargets_Monetised'!X305</f>
        <v>0</v>
      </c>
      <c r="T20" s="487">
        <f>'[2]2.2_RebasedTargets_Monetised'!AC305</f>
        <v>0</v>
      </c>
      <c r="U20" s="487">
        <f>'[2]2.2_RebasedTargets_Monetised'!AD305</f>
        <v>0</v>
      </c>
      <c r="V20" s="487">
        <f>'[2]2.2_RebasedTargets_Monetised'!AE305</f>
        <v>0</v>
      </c>
      <c r="W20" s="487">
        <f>'[2]2.2_RebasedTargets_Monetised'!AF305</f>
        <v>0</v>
      </c>
      <c r="X20" s="487">
        <f>'[2]2.2_RebasedTargets_Monetised'!AG305</f>
        <v>0</v>
      </c>
      <c r="Y20" s="488">
        <f>'[2]2.2_RebasedTargets_Monetised'!AH305</f>
        <v>0</v>
      </c>
      <c r="AA20" s="487">
        <f>'[2]2.2_RebasedTargets_Monetised'!AK305</f>
        <v>0</v>
      </c>
      <c r="AB20" s="487">
        <f>'[2]2.2_RebasedTargets_Monetised'!AL305</f>
        <v>0</v>
      </c>
      <c r="AC20" s="487">
        <f>'[2]2.2_RebasedTargets_Monetised'!AM305</f>
        <v>0</v>
      </c>
      <c r="AD20" s="487">
        <f>'[2]2.2_RebasedTargets_Monetised'!AN305</f>
        <v>0</v>
      </c>
      <c r="AE20" s="487">
        <f>'[2]2.2_RebasedTargets_Monetised'!AO305</f>
        <v>0</v>
      </c>
      <c r="AF20" s="488">
        <f>'[2]2.2_RebasedTargets_Monetised'!AP305</f>
        <v>0</v>
      </c>
      <c r="AG20" s="482"/>
      <c r="AH20" s="487">
        <f>'[2]2.2_RebasedTargets_Monetised'!AR305</f>
        <v>0</v>
      </c>
      <c r="AI20" s="487">
        <f>'[2]2.2_RebasedTargets_Monetised'!AS305</f>
        <v>0</v>
      </c>
      <c r="AJ20" s="487">
        <f>'[2]2.2_RebasedTargets_Monetised'!AT305</f>
        <v>0</v>
      </c>
      <c r="AK20" s="487">
        <f>'[2]2.2_RebasedTargets_Monetised'!AU305</f>
        <v>0</v>
      </c>
      <c r="AL20" s="487">
        <f>'[2]2.2_RebasedTargets_Monetised'!AV305</f>
        <v>0</v>
      </c>
      <c r="AM20" s="488">
        <f>'[2]2.2_RebasedTargets_Monetised'!AW305</f>
        <v>0</v>
      </c>
      <c r="AN20" s="482"/>
      <c r="AO20" s="487">
        <f>'[2]2.2_RebasedTargets_Monetised'!AY305</f>
        <v>0</v>
      </c>
      <c r="AP20" s="487">
        <f>'[2]2.2_RebasedTargets_Monetised'!AZ305</f>
        <v>0</v>
      </c>
      <c r="AQ20" s="487">
        <f>'[2]2.2_RebasedTargets_Monetised'!BA305</f>
        <v>0</v>
      </c>
      <c r="AR20" s="487">
        <f>'[2]2.2_RebasedTargets_Monetised'!BB305</f>
        <v>0</v>
      </c>
      <c r="AS20" s="487">
        <f>'[2]2.2_RebasedTargets_Monetised'!BC305</f>
        <v>0</v>
      </c>
      <c r="AT20" s="488">
        <f>'[2]2.2_RebasedTargets_Monetised'!BD305</f>
        <v>0</v>
      </c>
      <c r="AU20" s="482"/>
      <c r="AV20" s="487">
        <f>'[2]2.2_RebasedTargets_Monetised'!BF305</f>
        <v>0</v>
      </c>
      <c r="AW20" s="487">
        <f>'[2]2.2_RebasedTargets_Monetised'!BG305</f>
        <v>0</v>
      </c>
      <c r="AX20" s="487">
        <f>'[2]2.2_RebasedTargets_Monetised'!BH305</f>
        <v>0</v>
      </c>
      <c r="AY20" s="487">
        <f>'[2]2.2_RebasedTargets_Monetised'!BI305</f>
        <v>0</v>
      </c>
      <c r="AZ20" s="487">
        <f>'[2]2.2_RebasedTargets_Monetised'!BJ305</f>
        <v>0</v>
      </c>
      <c r="BA20" s="488">
        <f>'[2]2.2_RebasedTargets_Monetised'!BK305</f>
        <v>0</v>
      </c>
    </row>
    <row r="21" spans="1:53" ht="13.5" thickBot="1" x14ac:dyDescent="0.4">
      <c r="A21" s="483"/>
      <c r="B21" s="489"/>
      <c r="C21" s="490"/>
      <c r="D21" s="491"/>
      <c r="E21" s="492" t="s">
        <v>34</v>
      </c>
      <c r="F21" s="493">
        <f>'[2]2.2_RebasedTargets_Monetised'!I306</f>
        <v>471.10375467586698</v>
      </c>
      <c r="G21" s="493">
        <f>'[2]2.2_RebasedTargets_Monetised'!J306</f>
        <v>471.10375467586698</v>
      </c>
      <c r="H21" s="493">
        <f>'[2]2.2_RebasedTargets_Monetised'!K306</f>
        <v>0</v>
      </c>
      <c r="I21" s="493">
        <f>'[2]2.2_RebasedTargets_Monetised'!L306</f>
        <v>0</v>
      </c>
      <c r="J21" s="493">
        <f>'[2]2.2_RebasedTargets_Monetised'!M306</f>
        <v>0</v>
      </c>
      <c r="K21" s="494">
        <f>'[2]2.2_RebasedTargets_Monetised'!N306</f>
        <v>0</v>
      </c>
      <c r="M21" s="493">
        <f>'[2]2.2_RebasedTargets_Monetised'!S306</f>
        <v>1458.4595310472218</v>
      </c>
      <c r="N21" s="493">
        <f>'[2]2.2_RebasedTargets_Monetised'!T306</f>
        <v>280.07061826794751</v>
      </c>
      <c r="O21" s="493">
        <f>'[2]2.2_RebasedTargets_Monetised'!U306</f>
        <v>0</v>
      </c>
      <c r="P21" s="493">
        <f>'[2]2.2_RebasedTargets_Monetised'!V306</f>
        <v>1178.3889127792743</v>
      </c>
      <c r="Q21" s="493">
        <f>'[2]2.2_RebasedTargets_Monetised'!W306</f>
        <v>0</v>
      </c>
      <c r="R21" s="494">
        <f>'[2]2.2_RebasedTargets_Monetised'!X306</f>
        <v>0</v>
      </c>
      <c r="T21" s="493">
        <f>'[2]2.2_RebasedTargets_Monetised'!AC306</f>
        <v>25699.944366179672</v>
      </c>
      <c r="U21" s="493">
        <f>'[2]2.2_RebasedTargets_Monetised'!AD306</f>
        <v>0</v>
      </c>
      <c r="V21" s="493">
        <f>'[2]2.2_RebasedTargets_Monetised'!AE306</f>
        <v>0</v>
      </c>
      <c r="W21" s="493">
        <f>'[2]2.2_RebasedTargets_Monetised'!AF306</f>
        <v>0</v>
      </c>
      <c r="X21" s="493">
        <f>'[2]2.2_RebasedTargets_Monetised'!AG306</f>
        <v>0</v>
      </c>
      <c r="Y21" s="494">
        <f>'[2]2.2_RebasedTargets_Monetised'!AH306</f>
        <v>25699.944366179672</v>
      </c>
      <c r="AA21" s="493">
        <f>'[2]2.2_RebasedTargets_Monetised'!AK306</f>
        <v>-24241.484835132451</v>
      </c>
      <c r="AB21" s="493">
        <f>'[2]2.2_RebasedTargets_Monetised'!AL306</f>
        <v>280.07061826794751</v>
      </c>
      <c r="AC21" s="493">
        <f>'[2]2.2_RebasedTargets_Monetised'!AM306</f>
        <v>0</v>
      </c>
      <c r="AD21" s="493">
        <f>'[2]2.2_RebasedTargets_Monetised'!AN306</f>
        <v>1178.3889127792743</v>
      </c>
      <c r="AE21" s="493">
        <f>'[2]2.2_RebasedTargets_Monetised'!AO306</f>
        <v>0</v>
      </c>
      <c r="AF21" s="494">
        <f>'[2]2.2_RebasedTargets_Monetised'!AP306</f>
        <v>-25699.944366179672</v>
      </c>
      <c r="AG21" s="482"/>
      <c r="AH21" s="493">
        <f>'[2]2.2_RebasedTargets_Monetised'!AR306</f>
        <v>0</v>
      </c>
      <c r="AI21" s="493">
        <f>'[2]2.2_RebasedTargets_Monetised'!AS306</f>
        <v>0</v>
      </c>
      <c r="AJ21" s="493">
        <f>'[2]2.2_RebasedTargets_Monetised'!AT306</f>
        <v>0</v>
      </c>
      <c r="AK21" s="493">
        <f>'[2]2.2_RebasedTargets_Monetised'!AU306</f>
        <v>0</v>
      </c>
      <c r="AL21" s="493">
        <f>'[2]2.2_RebasedTargets_Monetised'!AV306</f>
        <v>0</v>
      </c>
      <c r="AM21" s="494">
        <f>'[2]2.2_RebasedTargets_Monetised'!AW306</f>
        <v>0</v>
      </c>
      <c r="AN21" s="482"/>
      <c r="AO21" s="493">
        <f>'[2]2.2_RebasedTargets_Monetised'!AY306</f>
        <v>-24241.484835132451</v>
      </c>
      <c r="AP21" s="493">
        <f>'[2]2.2_RebasedTargets_Monetised'!AZ306</f>
        <v>280.07061826794751</v>
      </c>
      <c r="AQ21" s="493">
        <f>'[2]2.2_RebasedTargets_Monetised'!BA306</f>
        <v>0</v>
      </c>
      <c r="AR21" s="493">
        <f>'[2]2.2_RebasedTargets_Monetised'!BB306</f>
        <v>1178.3889127792743</v>
      </c>
      <c r="AS21" s="493">
        <f>'[2]2.2_RebasedTargets_Monetised'!BC306</f>
        <v>0</v>
      </c>
      <c r="AT21" s="494">
        <f>'[2]2.2_RebasedTargets_Monetised'!BD306</f>
        <v>-25699.944366179672</v>
      </c>
      <c r="AU21" s="482"/>
      <c r="AV21" s="493">
        <f>'[2]2.2_RebasedTargets_Monetised'!BF306</f>
        <v>0</v>
      </c>
      <c r="AW21" s="493">
        <f>'[2]2.2_RebasedTargets_Monetised'!BG306</f>
        <v>0</v>
      </c>
      <c r="AX21" s="493">
        <f>'[2]2.2_RebasedTargets_Monetised'!BH306</f>
        <v>0</v>
      </c>
      <c r="AY21" s="493">
        <f>'[2]2.2_RebasedTargets_Monetised'!BI306</f>
        <v>0</v>
      </c>
      <c r="AZ21" s="493">
        <f>'[2]2.2_RebasedTargets_Monetised'!BJ306</f>
        <v>0</v>
      </c>
      <c r="BA21" s="494">
        <f>'[2]2.2_RebasedTargets_Monetised'!BK306</f>
        <v>0</v>
      </c>
    </row>
    <row r="22" spans="1:53" ht="25.5" x14ac:dyDescent="0.35">
      <c r="A22" s="495" t="s">
        <v>20</v>
      </c>
      <c r="B22" s="476">
        <v>7</v>
      </c>
      <c r="C22" s="477" t="s">
        <v>11</v>
      </c>
      <c r="D22" s="478" t="s">
        <v>36</v>
      </c>
      <c r="E22" s="496" t="s">
        <v>31</v>
      </c>
      <c r="F22" s="480">
        <f>'[2]2.2_RebasedTargets_Monetised'!I307</f>
        <v>0</v>
      </c>
      <c r="G22" s="480">
        <f>'[2]2.2_RebasedTargets_Monetised'!J307</f>
        <v>0</v>
      </c>
      <c r="H22" s="480">
        <f>'[2]2.2_RebasedTargets_Monetised'!K307</f>
        <v>0</v>
      </c>
      <c r="I22" s="480">
        <f>'[2]2.2_RebasedTargets_Monetised'!L307</f>
        <v>0</v>
      </c>
      <c r="J22" s="480">
        <f>'[2]2.2_RebasedTargets_Monetised'!M307</f>
        <v>0</v>
      </c>
      <c r="K22" s="481">
        <f>'[2]2.2_RebasedTargets_Monetised'!N307</f>
        <v>0</v>
      </c>
      <c r="M22" s="480">
        <f>'[2]2.2_RebasedTargets_Monetised'!S307</f>
        <v>0</v>
      </c>
      <c r="N22" s="480">
        <f>'[2]2.2_RebasedTargets_Monetised'!T307</f>
        <v>0</v>
      </c>
      <c r="O22" s="480">
        <f>'[2]2.2_RebasedTargets_Monetised'!U307</f>
        <v>0</v>
      </c>
      <c r="P22" s="480">
        <f>'[2]2.2_RebasedTargets_Monetised'!V307</f>
        <v>0</v>
      </c>
      <c r="Q22" s="480">
        <f>'[2]2.2_RebasedTargets_Monetised'!W307</f>
        <v>0</v>
      </c>
      <c r="R22" s="481">
        <f>'[2]2.2_RebasedTargets_Monetised'!X307</f>
        <v>0</v>
      </c>
      <c r="T22" s="480">
        <f>'[2]2.2_RebasedTargets_Monetised'!AC307</f>
        <v>0</v>
      </c>
      <c r="U22" s="480">
        <f>'[2]2.2_RebasedTargets_Monetised'!AD307</f>
        <v>0</v>
      </c>
      <c r="V22" s="480">
        <f>'[2]2.2_RebasedTargets_Monetised'!AE307</f>
        <v>0</v>
      </c>
      <c r="W22" s="480">
        <f>'[2]2.2_RebasedTargets_Monetised'!AF307</f>
        <v>0</v>
      </c>
      <c r="X22" s="480">
        <f>'[2]2.2_RebasedTargets_Monetised'!AG307</f>
        <v>0</v>
      </c>
      <c r="Y22" s="481">
        <f>'[2]2.2_RebasedTargets_Monetised'!AH307</f>
        <v>0</v>
      </c>
      <c r="AA22" s="480">
        <f>'[2]2.2_RebasedTargets_Monetised'!AK307</f>
        <v>0</v>
      </c>
      <c r="AB22" s="480">
        <f>'[2]2.2_RebasedTargets_Monetised'!AL307</f>
        <v>0</v>
      </c>
      <c r="AC22" s="480">
        <f>'[2]2.2_RebasedTargets_Monetised'!AM307</f>
        <v>0</v>
      </c>
      <c r="AD22" s="480">
        <f>'[2]2.2_RebasedTargets_Monetised'!AN307</f>
        <v>0</v>
      </c>
      <c r="AE22" s="480">
        <f>'[2]2.2_RebasedTargets_Monetised'!AO307</f>
        <v>0</v>
      </c>
      <c r="AF22" s="481">
        <f>'[2]2.2_RebasedTargets_Monetised'!AP307</f>
        <v>0</v>
      </c>
      <c r="AG22" s="482"/>
      <c r="AH22" s="480">
        <f>'[2]2.2_RebasedTargets_Monetised'!AR307</f>
        <v>0</v>
      </c>
      <c r="AI22" s="480">
        <f>'[2]2.2_RebasedTargets_Monetised'!AS307</f>
        <v>0</v>
      </c>
      <c r="AJ22" s="480">
        <f>'[2]2.2_RebasedTargets_Monetised'!AT307</f>
        <v>0</v>
      </c>
      <c r="AK22" s="480">
        <f>'[2]2.2_RebasedTargets_Monetised'!AU307</f>
        <v>0</v>
      </c>
      <c r="AL22" s="480">
        <f>'[2]2.2_RebasedTargets_Monetised'!AV307</f>
        <v>0</v>
      </c>
      <c r="AM22" s="481">
        <f>'[2]2.2_RebasedTargets_Monetised'!AW307</f>
        <v>0</v>
      </c>
      <c r="AN22" s="482"/>
      <c r="AO22" s="480">
        <f>'[2]2.2_RebasedTargets_Monetised'!AY307</f>
        <v>0</v>
      </c>
      <c r="AP22" s="480">
        <f>'[2]2.2_RebasedTargets_Monetised'!AZ307</f>
        <v>0</v>
      </c>
      <c r="AQ22" s="480">
        <f>'[2]2.2_RebasedTargets_Monetised'!BA307</f>
        <v>0</v>
      </c>
      <c r="AR22" s="480">
        <f>'[2]2.2_RebasedTargets_Monetised'!BB307</f>
        <v>0</v>
      </c>
      <c r="AS22" s="480">
        <f>'[2]2.2_RebasedTargets_Monetised'!BC307</f>
        <v>0</v>
      </c>
      <c r="AT22" s="481">
        <f>'[2]2.2_RebasedTargets_Monetised'!BD307</f>
        <v>0</v>
      </c>
      <c r="AU22" s="482"/>
      <c r="AV22" s="480">
        <f>'[2]2.2_RebasedTargets_Monetised'!BF307</f>
        <v>0</v>
      </c>
      <c r="AW22" s="480">
        <f>'[2]2.2_RebasedTargets_Monetised'!BG307</f>
        <v>0</v>
      </c>
      <c r="AX22" s="480">
        <f>'[2]2.2_RebasedTargets_Monetised'!BH307</f>
        <v>0</v>
      </c>
      <c r="AY22" s="480">
        <f>'[2]2.2_RebasedTargets_Monetised'!BI307</f>
        <v>0</v>
      </c>
      <c r="AZ22" s="480">
        <f>'[2]2.2_RebasedTargets_Monetised'!BJ307</f>
        <v>0</v>
      </c>
      <c r="BA22" s="481">
        <f>'[2]2.2_RebasedTargets_Monetised'!BK307</f>
        <v>0</v>
      </c>
    </row>
    <row r="23" spans="1:53" ht="13.15" x14ac:dyDescent="0.35">
      <c r="A23" s="483"/>
      <c r="B23" s="484"/>
      <c r="C23" s="485"/>
      <c r="D23" s="486"/>
      <c r="E23" s="479" t="s">
        <v>32</v>
      </c>
      <c r="F23" s="487">
        <f>'[2]2.2_RebasedTargets_Monetised'!I308</f>
        <v>0</v>
      </c>
      <c r="G23" s="487">
        <f>'[2]2.2_RebasedTargets_Monetised'!J308</f>
        <v>0</v>
      </c>
      <c r="H23" s="487">
        <f>'[2]2.2_RebasedTargets_Monetised'!K308</f>
        <v>0</v>
      </c>
      <c r="I23" s="487">
        <f>'[2]2.2_RebasedTargets_Monetised'!L308</f>
        <v>0</v>
      </c>
      <c r="J23" s="487">
        <f>'[2]2.2_RebasedTargets_Monetised'!M308</f>
        <v>0</v>
      </c>
      <c r="K23" s="488">
        <f>'[2]2.2_RebasedTargets_Monetised'!N308</f>
        <v>0</v>
      </c>
      <c r="M23" s="487">
        <f>'[2]2.2_RebasedTargets_Monetised'!S308</f>
        <v>0</v>
      </c>
      <c r="N23" s="487">
        <f>'[2]2.2_RebasedTargets_Monetised'!T308</f>
        <v>0</v>
      </c>
      <c r="O23" s="487">
        <f>'[2]2.2_RebasedTargets_Monetised'!U308</f>
        <v>0</v>
      </c>
      <c r="P23" s="487">
        <f>'[2]2.2_RebasedTargets_Monetised'!V308</f>
        <v>0</v>
      </c>
      <c r="Q23" s="487">
        <f>'[2]2.2_RebasedTargets_Monetised'!W308</f>
        <v>0</v>
      </c>
      <c r="R23" s="488">
        <f>'[2]2.2_RebasedTargets_Monetised'!X308</f>
        <v>0</v>
      </c>
      <c r="T23" s="487">
        <f>'[2]2.2_RebasedTargets_Monetised'!AC308</f>
        <v>0</v>
      </c>
      <c r="U23" s="487">
        <f>'[2]2.2_RebasedTargets_Monetised'!AD308</f>
        <v>0</v>
      </c>
      <c r="V23" s="487">
        <f>'[2]2.2_RebasedTargets_Monetised'!AE308</f>
        <v>0</v>
      </c>
      <c r="W23" s="487">
        <f>'[2]2.2_RebasedTargets_Monetised'!AF308</f>
        <v>0</v>
      </c>
      <c r="X23" s="487">
        <f>'[2]2.2_RebasedTargets_Monetised'!AG308</f>
        <v>0</v>
      </c>
      <c r="Y23" s="488">
        <f>'[2]2.2_RebasedTargets_Monetised'!AH308</f>
        <v>0</v>
      </c>
      <c r="AA23" s="487">
        <f>'[2]2.2_RebasedTargets_Monetised'!AK308</f>
        <v>0</v>
      </c>
      <c r="AB23" s="487">
        <f>'[2]2.2_RebasedTargets_Monetised'!AL308</f>
        <v>0</v>
      </c>
      <c r="AC23" s="487">
        <f>'[2]2.2_RebasedTargets_Monetised'!AM308</f>
        <v>0</v>
      </c>
      <c r="AD23" s="487">
        <f>'[2]2.2_RebasedTargets_Monetised'!AN308</f>
        <v>0</v>
      </c>
      <c r="AE23" s="487">
        <f>'[2]2.2_RebasedTargets_Monetised'!AO308</f>
        <v>0</v>
      </c>
      <c r="AF23" s="488">
        <f>'[2]2.2_RebasedTargets_Monetised'!AP308</f>
        <v>0</v>
      </c>
      <c r="AG23" s="482"/>
      <c r="AH23" s="487">
        <f>'[2]2.2_RebasedTargets_Monetised'!AR308</f>
        <v>0</v>
      </c>
      <c r="AI23" s="487">
        <f>'[2]2.2_RebasedTargets_Monetised'!AS308</f>
        <v>0</v>
      </c>
      <c r="AJ23" s="487">
        <f>'[2]2.2_RebasedTargets_Monetised'!AT308</f>
        <v>0</v>
      </c>
      <c r="AK23" s="487">
        <f>'[2]2.2_RebasedTargets_Monetised'!AU308</f>
        <v>0</v>
      </c>
      <c r="AL23" s="487">
        <f>'[2]2.2_RebasedTargets_Monetised'!AV308</f>
        <v>0</v>
      </c>
      <c r="AM23" s="488">
        <f>'[2]2.2_RebasedTargets_Monetised'!AW308</f>
        <v>0</v>
      </c>
      <c r="AN23" s="482"/>
      <c r="AO23" s="487">
        <f>'[2]2.2_RebasedTargets_Monetised'!AY308</f>
        <v>0</v>
      </c>
      <c r="AP23" s="487">
        <f>'[2]2.2_RebasedTargets_Monetised'!AZ308</f>
        <v>0</v>
      </c>
      <c r="AQ23" s="487">
        <f>'[2]2.2_RebasedTargets_Monetised'!BA308</f>
        <v>0</v>
      </c>
      <c r="AR23" s="487">
        <f>'[2]2.2_RebasedTargets_Monetised'!BB308</f>
        <v>0</v>
      </c>
      <c r="AS23" s="487">
        <f>'[2]2.2_RebasedTargets_Monetised'!BC308</f>
        <v>0</v>
      </c>
      <c r="AT23" s="488">
        <f>'[2]2.2_RebasedTargets_Monetised'!BD308</f>
        <v>0</v>
      </c>
      <c r="AU23" s="482"/>
      <c r="AV23" s="487">
        <f>'[2]2.2_RebasedTargets_Monetised'!BF308</f>
        <v>0</v>
      </c>
      <c r="AW23" s="487">
        <f>'[2]2.2_RebasedTargets_Monetised'!BG308</f>
        <v>0</v>
      </c>
      <c r="AX23" s="487">
        <f>'[2]2.2_RebasedTargets_Monetised'!BH308</f>
        <v>0</v>
      </c>
      <c r="AY23" s="487">
        <f>'[2]2.2_RebasedTargets_Monetised'!BI308</f>
        <v>0</v>
      </c>
      <c r="AZ23" s="487">
        <f>'[2]2.2_RebasedTargets_Monetised'!BJ308</f>
        <v>0</v>
      </c>
      <c r="BA23" s="488">
        <f>'[2]2.2_RebasedTargets_Monetised'!BK308</f>
        <v>0</v>
      </c>
    </row>
    <row r="24" spans="1:53" ht="13.15" x14ac:dyDescent="0.35">
      <c r="A24" s="483"/>
      <c r="B24" s="484"/>
      <c r="C24" s="485"/>
      <c r="D24" s="486"/>
      <c r="E24" s="479" t="s">
        <v>33</v>
      </c>
      <c r="F24" s="487">
        <f>'[2]2.2_RebasedTargets_Monetised'!I309</f>
        <v>0</v>
      </c>
      <c r="G24" s="487">
        <f>'[2]2.2_RebasedTargets_Monetised'!J309</f>
        <v>0</v>
      </c>
      <c r="H24" s="487">
        <f>'[2]2.2_RebasedTargets_Monetised'!K309</f>
        <v>0</v>
      </c>
      <c r="I24" s="487">
        <f>'[2]2.2_RebasedTargets_Monetised'!L309</f>
        <v>0</v>
      </c>
      <c r="J24" s="487">
        <f>'[2]2.2_RebasedTargets_Monetised'!M309</f>
        <v>0</v>
      </c>
      <c r="K24" s="488">
        <f>'[2]2.2_RebasedTargets_Monetised'!N309</f>
        <v>0</v>
      </c>
      <c r="M24" s="487">
        <f>'[2]2.2_RebasedTargets_Monetised'!S309</f>
        <v>0</v>
      </c>
      <c r="N24" s="487">
        <f>'[2]2.2_RebasedTargets_Monetised'!T309</f>
        <v>0</v>
      </c>
      <c r="O24" s="487">
        <f>'[2]2.2_RebasedTargets_Monetised'!U309</f>
        <v>0</v>
      </c>
      <c r="P24" s="487">
        <f>'[2]2.2_RebasedTargets_Monetised'!V309</f>
        <v>0</v>
      </c>
      <c r="Q24" s="487">
        <f>'[2]2.2_RebasedTargets_Monetised'!W309</f>
        <v>0</v>
      </c>
      <c r="R24" s="488">
        <f>'[2]2.2_RebasedTargets_Monetised'!X309</f>
        <v>0</v>
      </c>
      <c r="T24" s="487">
        <f>'[2]2.2_RebasedTargets_Monetised'!AC309</f>
        <v>0</v>
      </c>
      <c r="U24" s="487">
        <f>'[2]2.2_RebasedTargets_Monetised'!AD309</f>
        <v>0</v>
      </c>
      <c r="V24" s="487">
        <f>'[2]2.2_RebasedTargets_Monetised'!AE309</f>
        <v>0</v>
      </c>
      <c r="W24" s="487">
        <f>'[2]2.2_RebasedTargets_Monetised'!AF309</f>
        <v>0</v>
      </c>
      <c r="X24" s="487">
        <f>'[2]2.2_RebasedTargets_Monetised'!AG309</f>
        <v>0</v>
      </c>
      <c r="Y24" s="488">
        <f>'[2]2.2_RebasedTargets_Monetised'!AH309</f>
        <v>0</v>
      </c>
      <c r="AA24" s="487">
        <f>'[2]2.2_RebasedTargets_Monetised'!AK309</f>
        <v>0</v>
      </c>
      <c r="AB24" s="487">
        <f>'[2]2.2_RebasedTargets_Monetised'!AL309</f>
        <v>0</v>
      </c>
      <c r="AC24" s="487">
        <f>'[2]2.2_RebasedTargets_Monetised'!AM309</f>
        <v>0</v>
      </c>
      <c r="AD24" s="487">
        <f>'[2]2.2_RebasedTargets_Monetised'!AN309</f>
        <v>0</v>
      </c>
      <c r="AE24" s="487">
        <f>'[2]2.2_RebasedTargets_Monetised'!AO309</f>
        <v>0</v>
      </c>
      <c r="AF24" s="488">
        <f>'[2]2.2_RebasedTargets_Monetised'!AP309</f>
        <v>0</v>
      </c>
      <c r="AG24" s="482"/>
      <c r="AH24" s="487">
        <f>'[2]2.2_RebasedTargets_Monetised'!AR309</f>
        <v>0</v>
      </c>
      <c r="AI24" s="487">
        <f>'[2]2.2_RebasedTargets_Monetised'!AS309</f>
        <v>0</v>
      </c>
      <c r="AJ24" s="487">
        <f>'[2]2.2_RebasedTargets_Monetised'!AT309</f>
        <v>0</v>
      </c>
      <c r="AK24" s="487">
        <f>'[2]2.2_RebasedTargets_Monetised'!AU309</f>
        <v>0</v>
      </c>
      <c r="AL24" s="487">
        <f>'[2]2.2_RebasedTargets_Monetised'!AV309</f>
        <v>0</v>
      </c>
      <c r="AM24" s="488">
        <f>'[2]2.2_RebasedTargets_Monetised'!AW309</f>
        <v>0</v>
      </c>
      <c r="AN24" s="482"/>
      <c r="AO24" s="487">
        <f>'[2]2.2_RebasedTargets_Monetised'!AY309</f>
        <v>0</v>
      </c>
      <c r="AP24" s="487">
        <f>'[2]2.2_RebasedTargets_Monetised'!AZ309</f>
        <v>0</v>
      </c>
      <c r="AQ24" s="487">
        <f>'[2]2.2_RebasedTargets_Monetised'!BA309</f>
        <v>0</v>
      </c>
      <c r="AR24" s="487">
        <f>'[2]2.2_RebasedTargets_Monetised'!BB309</f>
        <v>0</v>
      </c>
      <c r="AS24" s="487">
        <f>'[2]2.2_RebasedTargets_Monetised'!BC309</f>
        <v>0</v>
      </c>
      <c r="AT24" s="488">
        <f>'[2]2.2_RebasedTargets_Monetised'!BD309</f>
        <v>0</v>
      </c>
      <c r="AU24" s="482"/>
      <c r="AV24" s="487">
        <f>'[2]2.2_RebasedTargets_Monetised'!BF309</f>
        <v>0</v>
      </c>
      <c r="AW24" s="487">
        <f>'[2]2.2_RebasedTargets_Monetised'!BG309</f>
        <v>0</v>
      </c>
      <c r="AX24" s="487">
        <f>'[2]2.2_RebasedTargets_Monetised'!BH309</f>
        <v>0</v>
      </c>
      <c r="AY24" s="487">
        <f>'[2]2.2_RebasedTargets_Monetised'!BI309</f>
        <v>0</v>
      </c>
      <c r="AZ24" s="487">
        <f>'[2]2.2_RebasedTargets_Monetised'!BJ309</f>
        <v>0</v>
      </c>
      <c r="BA24" s="488">
        <f>'[2]2.2_RebasedTargets_Monetised'!BK309</f>
        <v>0</v>
      </c>
    </row>
    <row r="25" spans="1:53" ht="13.5" thickBot="1" x14ac:dyDescent="0.4">
      <c r="A25" s="483"/>
      <c r="B25" s="489"/>
      <c r="C25" s="490"/>
      <c r="D25" s="491"/>
      <c r="E25" s="492" t="s">
        <v>34</v>
      </c>
      <c r="F25" s="493">
        <f>'[2]2.2_RebasedTargets_Monetised'!I310</f>
        <v>0</v>
      </c>
      <c r="G25" s="493">
        <f>'[2]2.2_RebasedTargets_Monetised'!J310</f>
        <v>0</v>
      </c>
      <c r="H25" s="493">
        <f>'[2]2.2_RebasedTargets_Monetised'!K310</f>
        <v>0</v>
      </c>
      <c r="I25" s="493">
        <f>'[2]2.2_RebasedTargets_Monetised'!L310</f>
        <v>0</v>
      </c>
      <c r="J25" s="493">
        <f>'[2]2.2_RebasedTargets_Monetised'!M310</f>
        <v>0</v>
      </c>
      <c r="K25" s="494">
        <f>'[2]2.2_RebasedTargets_Monetised'!N310</f>
        <v>0</v>
      </c>
      <c r="M25" s="493">
        <f>'[2]2.2_RebasedTargets_Monetised'!S310</f>
        <v>0</v>
      </c>
      <c r="N25" s="493">
        <f>'[2]2.2_RebasedTargets_Monetised'!T310</f>
        <v>0</v>
      </c>
      <c r="O25" s="493">
        <f>'[2]2.2_RebasedTargets_Monetised'!U310</f>
        <v>0</v>
      </c>
      <c r="P25" s="493">
        <f>'[2]2.2_RebasedTargets_Monetised'!V310</f>
        <v>0</v>
      </c>
      <c r="Q25" s="493">
        <f>'[2]2.2_RebasedTargets_Monetised'!W310</f>
        <v>0</v>
      </c>
      <c r="R25" s="494">
        <f>'[2]2.2_RebasedTargets_Monetised'!X310</f>
        <v>0</v>
      </c>
      <c r="T25" s="493">
        <f>'[2]2.2_RebasedTargets_Monetised'!AC310</f>
        <v>0</v>
      </c>
      <c r="U25" s="493">
        <f>'[2]2.2_RebasedTargets_Monetised'!AD310</f>
        <v>0</v>
      </c>
      <c r="V25" s="493">
        <f>'[2]2.2_RebasedTargets_Monetised'!AE310</f>
        <v>0</v>
      </c>
      <c r="W25" s="493">
        <f>'[2]2.2_RebasedTargets_Monetised'!AF310</f>
        <v>0</v>
      </c>
      <c r="X25" s="493">
        <f>'[2]2.2_RebasedTargets_Monetised'!AG310</f>
        <v>0</v>
      </c>
      <c r="Y25" s="494">
        <f>'[2]2.2_RebasedTargets_Monetised'!AH310</f>
        <v>0</v>
      </c>
      <c r="AA25" s="493">
        <f>'[2]2.2_RebasedTargets_Monetised'!AK310</f>
        <v>0</v>
      </c>
      <c r="AB25" s="493">
        <f>'[2]2.2_RebasedTargets_Monetised'!AL310</f>
        <v>0</v>
      </c>
      <c r="AC25" s="493">
        <f>'[2]2.2_RebasedTargets_Monetised'!AM310</f>
        <v>0</v>
      </c>
      <c r="AD25" s="493">
        <f>'[2]2.2_RebasedTargets_Monetised'!AN310</f>
        <v>0</v>
      </c>
      <c r="AE25" s="493">
        <f>'[2]2.2_RebasedTargets_Monetised'!AO310</f>
        <v>0</v>
      </c>
      <c r="AF25" s="494">
        <f>'[2]2.2_RebasedTargets_Monetised'!AP310</f>
        <v>0</v>
      </c>
      <c r="AG25" s="482"/>
      <c r="AH25" s="493">
        <f>'[2]2.2_RebasedTargets_Monetised'!AR310</f>
        <v>0</v>
      </c>
      <c r="AI25" s="493">
        <f>'[2]2.2_RebasedTargets_Monetised'!AS310</f>
        <v>0</v>
      </c>
      <c r="AJ25" s="493">
        <f>'[2]2.2_RebasedTargets_Monetised'!AT310</f>
        <v>0</v>
      </c>
      <c r="AK25" s="493">
        <f>'[2]2.2_RebasedTargets_Monetised'!AU310</f>
        <v>0</v>
      </c>
      <c r="AL25" s="493">
        <f>'[2]2.2_RebasedTargets_Monetised'!AV310</f>
        <v>0</v>
      </c>
      <c r="AM25" s="494">
        <f>'[2]2.2_RebasedTargets_Monetised'!AW310</f>
        <v>0</v>
      </c>
      <c r="AN25" s="482"/>
      <c r="AO25" s="493">
        <f>'[2]2.2_RebasedTargets_Monetised'!AY310</f>
        <v>0</v>
      </c>
      <c r="AP25" s="493">
        <f>'[2]2.2_RebasedTargets_Monetised'!AZ310</f>
        <v>0</v>
      </c>
      <c r="AQ25" s="493">
        <f>'[2]2.2_RebasedTargets_Monetised'!BA310</f>
        <v>0</v>
      </c>
      <c r="AR25" s="493">
        <f>'[2]2.2_RebasedTargets_Monetised'!BB310</f>
        <v>0</v>
      </c>
      <c r="AS25" s="493">
        <f>'[2]2.2_RebasedTargets_Monetised'!BC310</f>
        <v>0</v>
      </c>
      <c r="AT25" s="494">
        <f>'[2]2.2_RebasedTargets_Monetised'!BD310</f>
        <v>0</v>
      </c>
      <c r="AU25" s="482"/>
      <c r="AV25" s="493">
        <f>'[2]2.2_RebasedTargets_Monetised'!BF310</f>
        <v>0</v>
      </c>
      <c r="AW25" s="493">
        <f>'[2]2.2_RebasedTargets_Monetised'!BG310</f>
        <v>0</v>
      </c>
      <c r="AX25" s="493">
        <f>'[2]2.2_RebasedTargets_Monetised'!BH310</f>
        <v>0</v>
      </c>
      <c r="AY25" s="493">
        <f>'[2]2.2_RebasedTargets_Monetised'!BI310</f>
        <v>0</v>
      </c>
      <c r="AZ25" s="493">
        <f>'[2]2.2_RebasedTargets_Monetised'!BJ310</f>
        <v>0</v>
      </c>
      <c r="BA25" s="494">
        <f>'[2]2.2_RebasedTargets_Monetised'!BK310</f>
        <v>0</v>
      </c>
    </row>
    <row r="26" spans="1:53" ht="25.5" x14ac:dyDescent="0.35">
      <c r="A26" s="495" t="s">
        <v>20</v>
      </c>
      <c r="B26" s="476">
        <v>8</v>
      </c>
      <c r="C26" s="477" t="s">
        <v>12</v>
      </c>
      <c r="D26" s="478" t="s">
        <v>36</v>
      </c>
      <c r="E26" s="496" t="s">
        <v>31</v>
      </c>
      <c r="F26" s="480">
        <f>'[2]2.2_RebasedTargets_Monetised'!I311</f>
        <v>0</v>
      </c>
      <c r="G26" s="480">
        <f>'[2]2.2_RebasedTargets_Monetised'!J311</f>
        <v>0</v>
      </c>
      <c r="H26" s="480">
        <f>'[2]2.2_RebasedTargets_Monetised'!K311</f>
        <v>0</v>
      </c>
      <c r="I26" s="480">
        <f>'[2]2.2_RebasedTargets_Monetised'!L311</f>
        <v>0</v>
      </c>
      <c r="J26" s="480">
        <f>'[2]2.2_RebasedTargets_Monetised'!M311</f>
        <v>0</v>
      </c>
      <c r="K26" s="481">
        <f>'[2]2.2_RebasedTargets_Monetised'!N311</f>
        <v>0</v>
      </c>
      <c r="M26" s="480">
        <f>'[2]2.2_RebasedTargets_Monetised'!S311</f>
        <v>0</v>
      </c>
      <c r="N26" s="480">
        <f>'[2]2.2_RebasedTargets_Monetised'!T311</f>
        <v>0</v>
      </c>
      <c r="O26" s="480">
        <f>'[2]2.2_RebasedTargets_Monetised'!U311</f>
        <v>0</v>
      </c>
      <c r="P26" s="480">
        <f>'[2]2.2_RebasedTargets_Monetised'!V311</f>
        <v>0</v>
      </c>
      <c r="Q26" s="480">
        <f>'[2]2.2_RebasedTargets_Monetised'!W311</f>
        <v>0</v>
      </c>
      <c r="R26" s="481">
        <f>'[2]2.2_RebasedTargets_Monetised'!X311</f>
        <v>0</v>
      </c>
      <c r="T26" s="480">
        <f>'[2]2.2_RebasedTargets_Monetised'!AC311</f>
        <v>0</v>
      </c>
      <c r="U26" s="480">
        <f>'[2]2.2_RebasedTargets_Monetised'!AD311</f>
        <v>0</v>
      </c>
      <c r="V26" s="480">
        <f>'[2]2.2_RebasedTargets_Monetised'!AE311</f>
        <v>0</v>
      </c>
      <c r="W26" s="480">
        <f>'[2]2.2_RebasedTargets_Monetised'!AF311</f>
        <v>0</v>
      </c>
      <c r="X26" s="480">
        <f>'[2]2.2_RebasedTargets_Monetised'!AG311</f>
        <v>0</v>
      </c>
      <c r="Y26" s="481">
        <f>'[2]2.2_RebasedTargets_Monetised'!AH311</f>
        <v>0</v>
      </c>
      <c r="AA26" s="480">
        <f>'[2]2.2_RebasedTargets_Monetised'!AK311</f>
        <v>0</v>
      </c>
      <c r="AB26" s="480">
        <f>'[2]2.2_RebasedTargets_Monetised'!AL311</f>
        <v>0</v>
      </c>
      <c r="AC26" s="480">
        <f>'[2]2.2_RebasedTargets_Monetised'!AM311</f>
        <v>0</v>
      </c>
      <c r="AD26" s="480">
        <f>'[2]2.2_RebasedTargets_Monetised'!AN311</f>
        <v>0</v>
      </c>
      <c r="AE26" s="480">
        <f>'[2]2.2_RebasedTargets_Monetised'!AO311</f>
        <v>0</v>
      </c>
      <c r="AF26" s="481">
        <f>'[2]2.2_RebasedTargets_Monetised'!AP311</f>
        <v>0</v>
      </c>
      <c r="AG26" s="482"/>
      <c r="AH26" s="480">
        <f>'[2]2.2_RebasedTargets_Monetised'!AR311</f>
        <v>0</v>
      </c>
      <c r="AI26" s="480">
        <f>'[2]2.2_RebasedTargets_Monetised'!AS311</f>
        <v>0</v>
      </c>
      <c r="AJ26" s="480">
        <f>'[2]2.2_RebasedTargets_Monetised'!AT311</f>
        <v>0</v>
      </c>
      <c r="AK26" s="480">
        <f>'[2]2.2_RebasedTargets_Monetised'!AU311</f>
        <v>0</v>
      </c>
      <c r="AL26" s="480">
        <f>'[2]2.2_RebasedTargets_Monetised'!AV311</f>
        <v>0</v>
      </c>
      <c r="AM26" s="481">
        <f>'[2]2.2_RebasedTargets_Monetised'!AW311</f>
        <v>0</v>
      </c>
      <c r="AN26" s="482"/>
      <c r="AO26" s="480">
        <f>'[2]2.2_RebasedTargets_Monetised'!AY311</f>
        <v>0</v>
      </c>
      <c r="AP26" s="480">
        <f>'[2]2.2_RebasedTargets_Monetised'!AZ311</f>
        <v>0</v>
      </c>
      <c r="AQ26" s="480">
        <f>'[2]2.2_RebasedTargets_Monetised'!BA311</f>
        <v>0</v>
      </c>
      <c r="AR26" s="480">
        <f>'[2]2.2_RebasedTargets_Monetised'!BB311</f>
        <v>0</v>
      </c>
      <c r="AS26" s="480">
        <f>'[2]2.2_RebasedTargets_Monetised'!BC311</f>
        <v>0</v>
      </c>
      <c r="AT26" s="481">
        <f>'[2]2.2_RebasedTargets_Monetised'!BD311</f>
        <v>0</v>
      </c>
      <c r="AU26" s="482"/>
      <c r="AV26" s="480">
        <f>'[2]2.2_RebasedTargets_Monetised'!BF311</f>
        <v>0</v>
      </c>
      <c r="AW26" s="480">
        <f>'[2]2.2_RebasedTargets_Monetised'!BG311</f>
        <v>0</v>
      </c>
      <c r="AX26" s="480">
        <f>'[2]2.2_RebasedTargets_Monetised'!BH311</f>
        <v>0</v>
      </c>
      <c r="AY26" s="480">
        <f>'[2]2.2_RebasedTargets_Monetised'!BI311</f>
        <v>0</v>
      </c>
      <c r="AZ26" s="480">
        <f>'[2]2.2_RebasedTargets_Monetised'!BJ311</f>
        <v>0</v>
      </c>
      <c r="BA26" s="481">
        <f>'[2]2.2_RebasedTargets_Monetised'!BK311</f>
        <v>0</v>
      </c>
    </row>
    <row r="27" spans="1:53" ht="13.15" x14ac:dyDescent="0.35">
      <c r="A27" s="483"/>
      <c r="B27" s="484"/>
      <c r="C27" s="485"/>
      <c r="D27" s="486"/>
      <c r="E27" s="479" t="s">
        <v>32</v>
      </c>
      <c r="F27" s="487">
        <f>'[2]2.2_RebasedTargets_Monetised'!I312</f>
        <v>0</v>
      </c>
      <c r="G27" s="487">
        <f>'[2]2.2_RebasedTargets_Monetised'!J312</f>
        <v>0</v>
      </c>
      <c r="H27" s="487">
        <f>'[2]2.2_RebasedTargets_Monetised'!K312</f>
        <v>0</v>
      </c>
      <c r="I27" s="487">
        <f>'[2]2.2_RebasedTargets_Monetised'!L312</f>
        <v>0</v>
      </c>
      <c r="J27" s="487">
        <f>'[2]2.2_RebasedTargets_Monetised'!M312</f>
        <v>0</v>
      </c>
      <c r="K27" s="488">
        <f>'[2]2.2_RebasedTargets_Monetised'!N312</f>
        <v>0</v>
      </c>
      <c r="M27" s="487">
        <f>'[2]2.2_RebasedTargets_Monetised'!S312</f>
        <v>0</v>
      </c>
      <c r="N27" s="487">
        <f>'[2]2.2_RebasedTargets_Monetised'!T312</f>
        <v>0</v>
      </c>
      <c r="O27" s="487">
        <f>'[2]2.2_RebasedTargets_Monetised'!U312</f>
        <v>0</v>
      </c>
      <c r="P27" s="487">
        <f>'[2]2.2_RebasedTargets_Monetised'!V312</f>
        <v>0</v>
      </c>
      <c r="Q27" s="487">
        <f>'[2]2.2_RebasedTargets_Monetised'!W312</f>
        <v>0</v>
      </c>
      <c r="R27" s="488">
        <f>'[2]2.2_RebasedTargets_Monetised'!X312</f>
        <v>0</v>
      </c>
      <c r="T27" s="487">
        <f>'[2]2.2_RebasedTargets_Monetised'!AC312</f>
        <v>0</v>
      </c>
      <c r="U27" s="487">
        <f>'[2]2.2_RebasedTargets_Monetised'!AD312</f>
        <v>0</v>
      </c>
      <c r="V27" s="487">
        <f>'[2]2.2_RebasedTargets_Monetised'!AE312</f>
        <v>0</v>
      </c>
      <c r="W27" s="487">
        <f>'[2]2.2_RebasedTargets_Monetised'!AF312</f>
        <v>0</v>
      </c>
      <c r="X27" s="487">
        <f>'[2]2.2_RebasedTargets_Monetised'!AG312</f>
        <v>0</v>
      </c>
      <c r="Y27" s="488">
        <f>'[2]2.2_RebasedTargets_Monetised'!AH312</f>
        <v>0</v>
      </c>
      <c r="AA27" s="487">
        <f>'[2]2.2_RebasedTargets_Monetised'!AK312</f>
        <v>0</v>
      </c>
      <c r="AB27" s="487">
        <f>'[2]2.2_RebasedTargets_Monetised'!AL312</f>
        <v>0</v>
      </c>
      <c r="AC27" s="487">
        <f>'[2]2.2_RebasedTargets_Monetised'!AM312</f>
        <v>0</v>
      </c>
      <c r="AD27" s="487">
        <f>'[2]2.2_RebasedTargets_Monetised'!AN312</f>
        <v>0</v>
      </c>
      <c r="AE27" s="487">
        <f>'[2]2.2_RebasedTargets_Monetised'!AO312</f>
        <v>0</v>
      </c>
      <c r="AF27" s="488">
        <f>'[2]2.2_RebasedTargets_Monetised'!AP312</f>
        <v>0</v>
      </c>
      <c r="AG27" s="482"/>
      <c r="AH27" s="487">
        <f>'[2]2.2_RebasedTargets_Monetised'!AR312</f>
        <v>0</v>
      </c>
      <c r="AI27" s="487">
        <f>'[2]2.2_RebasedTargets_Monetised'!AS312</f>
        <v>0</v>
      </c>
      <c r="AJ27" s="487">
        <f>'[2]2.2_RebasedTargets_Monetised'!AT312</f>
        <v>0</v>
      </c>
      <c r="AK27" s="487">
        <f>'[2]2.2_RebasedTargets_Monetised'!AU312</f>
        <v>0</v>
      </c>
      <c r="AL27" s="487">
        <f>'[2]2.2_RebasedTargets_Monetised'!AV312</f>
        <v>0</v>
      </c>
      <c r="AM27" s="488">
        <f>'[2]2.2_RebasedTargets_Monetised'!AW312</f>
        <v>0</v>
      </c>
      <c r="AN27" s="482"/>
      <c r="AO27" s="487">
        <f>'[2]2.2_RebasedTargets_Monetised'!AY312</f>
        <v>0</v>
      </c>
      <c r="AP27" s="487">
        <f>'[2]2.2_RebasedTargets_Monetised'!AZ312</f>
        <v>0</v>
      </c>
      <c r="AQ27" s="487">
        <f>'[2]2.2_RebasedTargets_Monetised'!BA312</f>
        <v>0</v>
      </c>
      <c r="AR27" s="487">
        <f>'[2]2.2_RebasedTargets_Monetised'!BB312</f>
        <v>0</v>
      </c>
      <c r="AS27" s="487">
        <f>'[2]2.2_RebasedTargets_Monetised'!BC312</f>
        <v>0</v>
      </c>
      <c r="AT27" s="488">
        <f>'[2]2.2_RebasedTargets_Monetised'!BD312</f>
        <v>0</v>
      </c>
      <c r="AU27" s="482"/>
      <c r="AV27" s="487">
        <f>'[2]2.2_RebasedTargets_Monetised'!BF312</f>
        <v>0</v>
      </c>
      <c r="AW27" s="487">
        <f>'[2]2.2_RebasedTargets_Monetised'!BG312</f>
        <v>0</v>
      </c>
      <c r="AX27" s="487">
        <f>'[2]2.2_RebasedTargets_Monetised'!BH312</f>
        <v>0</v>
      </c>
      <c r="AY27" s="487">
        <f>'[2]2.2_RebasedTargets_Monetised'!BI312</f>
        <v>0</v>
      </c>
      <c r="AZ27" s="487">
        <f>'[2]2.2_RebasedTargets_Monetised'!BJ312</f>
        <v>0</v>
      </c>
      <c r="BA27" s="488">
        <f>'[2]2.2_RebasedTargets_Monetised'!BK312</f>
        <v>0</v>
      </c>
    </row>
    <row r="28" spans="1:53" ht="13.15" x14ac:dyDescent="0.35">
      <c r="A28" s="483"/>
      <c r="B28" s="484"/>
      <c r="C28" s="485"/>
      <c r="D28" s="486"/>
      <c r="E28" s="479" t="s">
        <v>33</v>
      </c>
      <c r="F28" s="487">
        <f>'[2]2.2_RebasedTargets_Monetised'!I313</f>
        <v>0</v>
      </c>
      <c r="G28" s="487">
        <f>'[2]2.2_RebasedTargets_Monetised'!J313</f>
        <v>0</v>
      </c>
      <c r="H28" s="487">
        <f>'[2]2.2_RebasedTargets_Monetised'!K313</f>
        <v>0</v>
      </c>
      <c r="I28" s="487">
        <f>'[2]2.2_RebasedTargets_Monetised'!L313</f>
        <v>0</v>
      </c>
      <c r="J28" s="487">
        <f>'[2]2.2_RebasedTargets_Monetised'!M313</f>
        <v>0</v>
      </c>
      <c r="K28" s="488">
        <f>'[2]2.2_RebasedTargets_Monetised'!N313</f>
        <v>0</v>
      </c>
      <c r="M28" s="487">
        <f>'[2]2.2_RebasedTargets_Monetised'!S313</f>
        <v>0</v>
      </c>
      <c r="N28" s="487">
        <f>'[2]2.2_RebasedTargets_Monetised'!T313</f>
        <v>0</v>
      </c>
      <c r="O28" s="487">
        <f>'[2]2.2_RebasedTargets_Monetised'!U313</f>
        <v>0</v>
      </c>
      <c r="P28" s="487">
        <f>'[2]2.2_RebasedTargets_Monetised'!V313</f>
        <v>0</v>
      </c>
      <c r="Q28" s="487">
        <f>'[2]2.2_RebasedTargets_Monetised'!W313</f>
        <v>0</v>
      </c>
      <c r="R28" s="488">
        <f>'[2]2.2_RebasedTargets_Monetised'!X313</f>
        <v>0</v>
      </c>
      <c r="T28" s="487">
        <f>'[2]2.2_RebasedTargets_Monetised'!AC313</f>
        <v>0</v>
      </c>
      <c r="U28" s="487">
        <f>'[2]2.2_RebasedTargets_Monetised'!AD313</f>
        <v>0</v>
      </c>
      <c r="V28" s="487">
        <f>'[2]2.2_RebasedTargets_Monetised'!AE313</f>
        <v>0</v>
      </c>
      <c r="W28" s="487">
        <f>'[2]2.2_RebasedTargets_Monetised'!AF313</f>
        <v>0</v>
      </c>
      <c r="X28" s="487">
        <f>'[2]2.2_RebasedTargets_Monetised'!AG313</f>
        <v>0</v>
      </c>
      <c r="Y28" s="488">
        <f>'[2]2.2_RebasedTargets_Monetised'!AH313</f>
        <v>0</v>
      </c>
      <c r="AA28" s="487">
        <f>'[2]2.2_RebasedTargets_Monetised'!AK313</f>
        <v>0</v>
      </c>
      <c r="AB28" s="487">
        <f>'[2]2.2_RebasedTargets_Monetised'!AL313</f>
        <v>0</v>
      </c>
      <c r="AC28" s="487">
        <f>'[2]2.2_RebasedTargets_Monetised'!AM313</f>
        <v>0</v>
      </c>
      <c r="AD28" s="487">
        <f>'[2]2.2_RebasedTargets_Monetised'!AN313</f>
        <v>0</v>
      </c>
      <c r="AE28" s="487">
        <f>'[2]2.2_RebasedTargets_Monetised'!AO313</f>
        <v>0</v>
      </c>
      <c r="AF28" s="488">
        <f>'[2]2.2_RebasedTargets_Monetised'!AP313</f>
        <v>0</v>
      </c>
      <c r="AG28" s="482"/>
      <c r="AH28" s="487">
        <f>'[2]2.2_RebasedTargets_Monetised'!AR313</f>
        <v>0</v>
      </c>
      <c r="AI28" s="487">
        <f>'[2]2.2_RebasedTargets_Monetised'!AS313</f>
        <v>0</v>
      </c>
      <c r="AJ28" s="487">
        <f>'[2]2.2_RebasedTargets_Monetised'!AT313</f>
        <v>0</v>
      </c>
      <c r="AK28" s="487">
        <f>'[2]2.2_RebasedTargets_Monetised'!AU313</f>
        <v>0</v>
      </c>
      <c r="AL28" s="487">
        <f>'[2]2.2_RebasedTargets_Monetised'!AV313</f>
        <v>0</v>
      </c>
      <c r="AM28" s="488">
        <f>'[2]2.2_RebasedTargets_Monetised'!AW313</f>
        <v>0</v>
      </c>
      <c r="AN28" s="482"/>
      <c r="AO28" s="487">
        <f>'[2]2.2_RebasedTargets_Monetised'!AY313</f>
        <v>0</v>
      </c>
      <c r="AP28" s="487">
        <f>'[2]2.2_RebasedTargets_Monetised'!AZ313</f>
        <v>0</v>
      </c>
      <c r="AQ28" s="487">
        <f>'[2]2.2_RebasedTargets_Monetised'!BA313</f>
        <v>0</v>
      </c>
      <c r="AR28" s="487">
        <f>'[2]2.2_RebasedTargets_Monetised'!BB313</f>
        <v>0</v>
      </c>
      <c r="AS28" s="487">
        <f>'[2]2.2_RebasedTargets_Monetised'!BC313</f>
        <v>0</v>
      </c>
      <c r="AT28" s="488">
        <f>'[2]2.2_RebasedTargets_Monetised'!BD313</f>
        <v>0</v>
      </c>
      <c r="AU28" s="482"/>
      <c r="AV28" s="487">
        <f>'[2]2.2_RebasedTargets_Monetised'!BF313</f>
        <v>0</v>
      </c>
      <c r="AW28" s="487">
        <f>'[2]2.2_RebasedTargets_Monetised'!BG313</f>
        <v>0</v>
      </c>
      <c r="AX28" s="487">
        <f>'[2]2.2_RebasedTargets_Monetised'!BH313</f>
        <v>0</v>
      </c>
      <c r="AY28" s="487">
        <f>'[2]2.2_RebasedTargets_Monetised'!BI313</f>
        <v>0</v>
      </c>
      <c r="AZ28" s="487">
        <f>'[2]2.2_RebasedTargets_Monetised'!BJ313</f>
        <v>0</v>
      </c>
      <c r="BA28" s="488">
        <f>'[2]2.2_RebasedTargets_Monetised'!BK313</f>
        <v>0</v>
      </c>
    </row>
    <row r="29" spans="1:53" ht="13.5" thickBot="1" x14ac:dyDescent="0.4">
      <c r="A29" s="483"/>
      <c r="B29" s="489"/>
      <c r="C29" s="490"/>
      <c r="D29" s="491"/>
      <c r="E29" s="492" t="s">
        <v>34</v>
      </c>
      <c r="F29" s="493">
        <f>'[2]2.2_RebasedTargets_Monetised'!I314</f>
        <v>0</v>
      </c>
      <c r="G29" s="493">
        <f>'[2]2.2_RebasedTargets_Monetised'!J314</f>
        <v>0</v>
      </c>
      <c r="H29" s="493">
        <f>'[2]2.2_RebasedTargets_Monetised'!K314</f>
        <v>0</v>
      </c>
      <c r="I29" s="493">
        <f>'[2]2.2_RebasedTargets_Monetised'!L314</f>
        <v>0</v>
      </c>
      <c r="J29" s="493">
        <f>'[2]2.2_RebasedTargets_Monetised'!M314</f>
        <v>0</v>
      </c>
      <c r="K29" s="494">
        <f>'[2]2.2_RebasedTargets_Monetised'!N314</f>
        <v>0</v>
      </c>
      <c r="M29" s="493">
        <f>'[2]2.2_RebasedTargets_Monetised'!S314</f>
        <v>0</v>
      </c>
      <c r="N29" s="493">
        <f>'[2]2.2_RebasedTargets_Monetised'!T314</f>
        <v>0</v>
      </c>
      <c r="O29" s="493">
        <f>'[2]2.2_RebasedTargets_Monetised'!U314</f>
        <v>0</v>
      </c>
      <c r="P29" s="493">
        <f>'[2]2.2_RebasedTargets_Monetised'!V314</f>
        <v>0</v>
      </c>
      <c r="Q29" s="493">
        <f>'[2]2.2_RebasedTargets_Monetised'!W314</f>
        <v>0</v>
      </c>
      <c r="R29" s="494">
        <f>'[2]2.2_RebasedTargets_Monetised'!X314</f>
        <v>0</v>
      </c>
      <c r="T29" s="493">
        <f>'[2]2.2_RebasedTargets_Monetised'!AC314</f>
        <v>0</v>
      </c>
      <c r="U29" s="493">
        <f>'[2]2.2_RebasedTargets_Monetised'!AD314</f>
        <v>0</v>
      </c>
      <c r="V29" s="493">
        <f>'[2]2.2_RebasedTargets_Monetised'!AE314</f>
        <v>0</v>
      </c>
      <c r="W29" s="493">
        <f>'[2]2.2_RebasedTargets_Monetised'!AF314</f>
        <v>0</v>
      </c>
      <c r="X29" s="493">
        <f>'[2]2.2_RebasedTargets_Monetised'!AG314</f>
        <v>0</v>
      </c>
      <c r="Y29" s="494">
        <f>'[2]2.2_RebasedTargets_Monetised'!AH314</f>
        <v>0</v>
      </c>
      <c r="AA29" s="493">
        <f>'[2]2.2_RebasedTargets_Monetised'!AK314</f>
        <v>0</v>
      </c>
      <c r="AB29" s="493">
        <f>'[2]2.2_RebasedTargets_Monetised'!AL314</f>
        <v>0</v>
      </c>
      <c r="AC29" s="493">
        <f>'[2]2.2_RebasedTargets_Monetised'!AM314</f>
        <v>0</v>
      </c>
      <c r="AD29" s="493">
        <f>'[2]2.2_RebasedTargets_Monetised'!AN314</f>
        <v>0</v>
      </c>
      <c r="AE29" s="493">
        <f>'[2]2.2_RebasedTargets_Monetised'!AO314</f>
        <v>0</v>
      </c>
      <c r="AF29" s="494">
        <f>'[2]2.2_RebasedTargets_Monetised'!AP314</f>
        <v>0</v>
      </c>
      <c r="AG29" s="482"/>
      <c r="AH29" s="493">
        <f>'[2]2.2_RebasedTargets_Monetised'!AR314</f>
        <v>0</v>
      </c>
      <c r="AI29" s="493">
        <f>'[2]2.2_RebasedTargets_Monetised'!AS314</f>
        <v>0</v>
      </c>
      <c r="AJ29" s="493">
        <f>'[2]2.2_RebasedTargets_Monetised'!AT314</f>
        <v>0</v>
      </c>
      <c r="AK29" s="493">
        <f>'[2]2.2_RebasedTargets_Monetised'!AU314</f>
        <v>0</v>
      </c>
      <c r="AL29" s="493">
        <f>'[2]2.2_RebasedTargets_Monetised'!AV314</f>
        <v>0</v>
      </c>
      <c r="AM29" s="494">
        <f>'[2]2.2_RebasedTargets_Monetised'!AW314</f>
        <v>0</v>
      </c>
      <c r="AN29" s="482"/>
      <c r="AO29" s="493">
        <f>'[2]2.2_RebasedTargets_Monetised'!AY314</f>
        <v>0</v>
      </c>
      <c r="AP29" s="493">
        <f>'[2]2.2_RebasedTargets_Monetised'!AZ314</f>
        <v>0</v>
      </c>
      <c r="AQ29" s="493">
        <f>'[2]2.2_RebasedTargets_Monetised'!BA314</f>
        <v>0</v>
      </c>
      <c r="AR29" s="493">
        <f>'[2]2.2_RebasedTargets_Monetised'!BB314</f>
        <v>0</v>
      </c>
      <c r="AS29" s="493">
        <f>'[2]2.2_RebasedTargets_Monetised'!BC314</f>
        <v>0</v>
      </c>
      <c r="AT29" s="494">
        <f>'[2]2.2_RebasedTargets_Monetised'!BD314</f>
        <v>0</v>
      </c>
      <c r="AU29" s="482"/>
      <c r="AV29" s="493">
        <f>'[2]2.2_RebasedTargets_Monetised'!BF314</f>
        <v>0</v>
      </c>
      <c r="AW29" s="493">
        <f>'[2]2.2_RebasedTargets_Monetised'!BG314</f>
        <v>0</v>
      </c>
      <c r="AX29" s="493">
        <f>'[2]2.2_RebasedTargets_Monetised'!BH314</f>
        <v>0</v>
      </c>
      <c r="AY29" s="493">
        <f>'[2]2.2_RebasedTargets_Monetised'!BI314</f>
        <v>0</v>
      </c>
      <c r="AZ29" s="493">
        <f>'[2]2.2_RebasedTargets_Monetised'!BJ314</f>
        <v>0</v>
      </c>
      <c r="BA29" s="494">
        <f>'[2]2.2_RebasedTargets_Monetised'!BK314</f>
        <v>0</v>
      </c>
    </row>
    <row r="30" spans="1:53" ht="26.25" x14ac:dyDescent="0.35">
      <c r="A30" s="495" t="s">
        <v>20</v>
      </c>
      <c r="B30" s="476">
        <v>16</v>
      </c>
      <c r="C30" s="477" t="s">
        <v>64</v>
      </c>
      <c r="D30" s="478" t="s">
        <v>36</v>
      </c>
      <c r="E30" s="496" t="s">
        <v>31</v>
      </c>
      <c r="F30" s="480">
        <f>'[2]2.2_RebasedTargets_Monetised'!I315</f>
        <v>87.402027997045863</v>
      </c>
      <c r="G30" s="480">
        <f>'[2]2.2_RebasedTargets_Monetised'!J315</f>
        <v>87.402027997045863</v>
      </c>
      <c r="H30" s="480">
        <f>'[2]2.2_RebasedTargets_Monetised'!K315</f>
        <v>0</v>
      </c>
      <c r="I30" s="480">
        <f>'[2]2.2_RebasedTargets_Monetised'!L315</f>
        <v>0</v>
      </c>
      <c r="J30" s="480">
        <f>'[2]2.2_RebasedTargets_Monetised'!M315</f>
        <v>0</v>
      </c>
      <c r="K30" s="481">
        <f>'[2]2.2_RebasedTargets_Monetised'!N315</f>
        <v>0</v>
      </c>
      <c r="M30" s="480">
        <f>'[2]2.2_RebasedTargets_Monetised'!S315</f>
        <v>917.21865616347873</v>
      </c>
      <c r="N30" s="480">
        <f>'[2]2.2_RebasedTargets_Monetised'!T315</f>
        <v>634.8918629897048</v>
      </c>
      <c r="O30" s="480">
        <f>'[2]2.2_RebasedTargets_Monetised'!U315</f>
        <v>282.32679317377398</v>
      </c>
      <c r="P30" s="480">
        <f>'[2]2.2_RebasedTargets_Monetised'!V315</f>
        <v>0</v>
      </c>
      <c r="Q30" s="480">
        <f>'[2]2.2_RebasedTargets_Monetised'!W315</f>
        <v>0</v>
      </c>
      <c r="R30" s="481">
        <f>'[2]2.2_RebasedTargets_Monetised'!X315</f>
        <v>0</v>
      </c>
      <c r="T30" s="480">
        <f>'[2]2.2_RebasedTargets_Monetised'!AC315</f>
        <v>917.21865616347873</v>
      </c>
      <c r="U30" s="480">
        <f>'[2]2.2_RebasedTargets_Monetised'!AD315</f>
        <v>634.8918629897048</v>
      </c>
      <c r="V30" s="480">
        <f>'[2]2.2_RebasedTargets_Monetised'!AE315</f>
        <v>282.32679317377398</v>
      </c>
      <c r="W30" s="480">
        <f>'[2]2.2_RebasedTargets_Monetised'!AF315</f>
        <v>0</v>
      </c>
      <c r="X30" s="480">
        <f>'[2]2.2_RebasedTargets_Monetised'!AG315</f>
        <v>0</v>
      </c>
      <c r="Y30" s="481">
        <f>'[2]2.2_RebasedTargets_Monetised'!AH315</f>
        <v>0</v>
      </c>
      <c r="AA30" s="480">
        <f>'[2]2.2_RebasedTargets_Monetised'!AK315</f>
        <v>0</v>
      </c>
      <c r="AB30" s="480">
        <f>'[2]2.2_RebasedTargets_Monetised'!AL315</f>
        <v>0</v>
      </c>
      <c r="AC30" s="480">
        <f>'[2]2.2_RebasedTargets_Monetised'!AM315</f>
        <v>0</v>
      </c>
      <c r="AD30" s="480">
        <f>'[2]2.2_RebasedTargets_Monetised'!AN315</f>
        <v>0</v>
      </c>
      <c r="AE30" s="480">
        <f>'[2]2.2_RebasedTargets_Monetised'!AO315</f>
        <v>0</v>
      </c>
      <c r="AF30" s="481">
        <f>'[2]2.2_RebasedTargets_Monetised'!AP315</f>
        <v>0</v>
      </c>
      <c r="AG30" s="482"/>
      <c r="AH30" s="480">
        <f>'[2]2.2_RebasedTargets_Monetised'!AR315</f>
        <v>0</v>
      </c>
      <c r="AI30" s="480">
        <f>'[2]2.2_RebasedTargets_Monetised'!AS315</f>
        <v>0</v>
      </c>
      <c r="AJ30" s="480">
        <f>'[2]2.2_RebasedTargets_Monetised'!AT315</f>
        <v>0</v>
      </c>
      <c r="AK30" s="480">
        <f>'[2]2.2_RebasedTargets_Monetised'!AU315</f>
        <v>0</v>
      </c>
      <c r="AL30" s="480">
        <f>'[2]2.2_RebasedTargets_Monetised'!AV315</f>
        <v>0</v>
      </c>
      <c r="AM30" s="481">
        <f>'[2]2.2_RebasedTargets_Monetised'!AW315</f>
        <v>0</v>
      </c>
      <c r="AN30" s="482"/>
      <c r="AO30" s="480">
        <f>'[2]2.2_RebasedTargets_Monetised'!AY315</f>
        <v>0</v>
      </c>
      <c r="AP30" s="480">
        <f>'[2]2.2_RebasedTargets_Monetised'!AZ315</f>
        <v>0</v>
      </c>
      <c r="AQ30" s="480">
        <f>'[2]2.2_RebasedTargets_Monetised'!BA315</f>
        <v>0</v>
      </c>
      <c r="AR30" s="480">
        <f>'[2]2.2_RebasedTargets_Monetised'!BB315</f>
        <v>0</v>
      </c>
      <c r="AS30" s="480">
        <f>'[2]2.2_RebasedTargets_Monetised'!BC315</f>
        <v>0</v>
      </c>
      <c r="AT30" s="481">
        <f>'[2]2.2_RebasedTargets_Monetised'!BD315</f>
        <v>0</v>
      </c>
      <c r="AU30" s="482"/>
      <c r="AV30" s="480">
        <f>'[2]2.2_RebasedTargets_Monetised'!BF315</f>
        <v>0</v>
      </c>
      <c r="AW30" s="480">
        <f>'[2]2.2_RebasedTargets_Monetised'!BG315</f>
        <v>0</v>
      </c>
      <c r="AX30" s="480">
        <f>'[2]2.2_RebasedTargets_Monetised'!BH315</f>
        <v>0</v>
      </c>
      <c r="AY30" s="480">
        <f>'[2]2.2_RebasedTargets_Monetised'!BI315</f>
        <v>0</v>
      </c>
      <c r="AZ30" s="480">
        <f>'[2]2.2_RebasedTargets_Monetised'!BJ315</f>
        <v>0</v>
      </c>
      <c r="BA30" s="481">
        <f>'[2]2.2_RebasedTargets_Monetised'!BK315</f>
        <v>0</v>
      </c>
    </row>
    <row r="31" spans="1:53" ht="13.15" x14ac:dyDescent="0.35">
      <c r="A31" s="483"/>
      <c r="B31" s="484"/>
      <c r="C31" s="485"/>
      <c r="D31" s="486"/>
      <c r="E31" s="479" t="s">
        <v>32</v>
      </c>
      <c r="F31" s="487">
        <f>'[2]2.2_RebasedTargets_Monetised'!I316</f>
        <v>34.81058907388465</v>
      </c>
      <c r="G31" s="487">
        <f>'[2]2.2_RebasedTargets_Monetised'!J316</f>
        <v>34.81058907388465</v>
      </c>
      <c r="H31" s="487">
        <f>'[2]2.2_RebasedTargets_Monetised'!K316</f>
        <v>0</v>
      </c>
      <c r="I31" s="487">
        <f>'[2]2.2_RebasedTargets_Monetised'!L316</f>
        <v>0</v>
      </c>
      <c r="J31" s="487">
        <f>'[2]2.2_RebasedTargets_Monetised'!M316</f>
        <v>0</v>
      </c>
      <c r="K31" s="488">
        <f>'[2]2.2_RebasedTargets_Monetised'!N316</f>
        <v>0</v>
      </c>
      <c r="M31" s="487">
        <f>'[2]2.2_RebasedTargets_Monetised'!S316</f>
        <v>101.228543853988</v>
      </c>
      <c r="N31" s="487">
        <f>'[2]2.2_RebasedTargets_Monetised'!T316</f>
        <v>101.228543853988</v>
      </c>
      <c r="O31" s="487">
        <f>'[2]2.2_RebasedTargets_Monetised'!U316</f>
        <v>0</v>
      </c>
      <c r="P31" s="487">
        <f>'[2]2.2_RebasedTargets_Monetised'!V316</f>
        <v>0</v>
      </c>
      <c r="Q31" s="487">
        <f>'[2]2.2_RebasedTargets_Monetised'!W316</f>
        <v>0</v>
      </c>
      <c r="R31" s="488">
        <f>'[2]2.2_RebasedTargets_Monetised'!X316</f>
        <v>0</v>
      </c>
      <c r="T31" s="487">
        <f>'[2]2.2_RebasedTargets_Monetised'!AC316</f>
        <v>101.228543853988</v>
      </c>
      <c r="U31" s="487">
        <f>'[2]2.2_RebasedTargets_Monetised'!AD316</f>
        <v>101.228543853988</v>
      </c>
      <c r="V31" s="487">
        <f>'[2]2.2_RebasedTargets_Monetised'!AE316</f>
        <v>0</v>
      </c>
      <c r="W31" s="487">
        <f>'[2]2.2_RebasedTargets_Monetised'!AF316</f>
        <v>0</v>
      </c>
      <c r="X31" s="487">
        <f>'[2]2.2_RebasedTargets_Monetised'!AG316</f>
        <v>0</v>
      </c>
      <c r="Y31" s="488">
        <f>'[2]2.2_RebasedTargets_Monetised'!AH316</f>
        <v>0</v>
      </c>
      <c r="AA31" s="487">
        <f>'[2]2.2_RebasedTargets_Monetised'!AK316</f>
        <v>0</v>
      </c>
      <c r="AB31" s="487">
        <f>'[2]2.2_RebasedTargets_Monetised'!AL316</f>
        <v>0</v>
      </c>
      <c r="AC31" s="487">
        <f>'[2]2.2_RebasedTargets_Monetised'!AM316</f>
        <v>0</v>
      </c>
      <c r="AD31" s="487">
        <f>'[2]2.2_RebasedTargets_Monetised'!AN316</f>
        <v>0</v>
      </c>
      <c r="AE31" s="487">
        <f>'[2]2.2_RebasedTargets_Monetised'!AO316</f>
        <v>0</v>
      </c>
      <c r="AF31" s="488">
        <f>'[2]2.2_RebasedTargets_Monetised'!AP316</f>
        <v>0</v>
      </c>
      <c r="AG31" s="482"/>
      <c r="AH31" s="487">
        <f>'[2]2.2_RebasedTargets_Monetised'!AR316</f>
        <v>0</v>
      </c>
      <c r="AI31" s="487">
        <f>'[2]2.2_RebasedTargets_Monetised'!AS316</f>
        <v>0</v>
      </c>
      <c r="AJ31" s="487">
        <f>'[2]2.2_RebasedTargets_Monetised'!AT316</f>
        <v>0</v>
      </c>
      <c r="AK31" s="487">
        <f>'[2]2.2_RebasedTargets_Monetised'!AU316</f>
        <v>0</v>
      </c>
      <c r="AL31" s="487">
        <f>'[2]2.2_RebasedTargets_Monetised'!AV316</f>
        <v>0</v>
      </c>
      <c r="AM31" s="488">
        <f>'[2]2.2_RebasedTargets_Monetised'!AW316</f>
        <v>0</v>
      </c>
      <c r="AN31" s="482"/>
      <c r="AO31" s="487">
        <f>'[2]2.2_RebasedTargets_Monetised'!AY316</f>
        <v>0</v>
      </c>
      <c r="AP31" s="487">
        <f>'[2]2.2_RebasedTargets_Monetised'!AZ316</f>
        <v>0</v>
      </c>
      <c r="AQ31" s="487">
        <f>'[2]2.2_RebasedTargets_Monetised'!BA316</f>
        <v>0</v>
      </c>
      <c r="AR31" s="487">
        <f>'[2]2.2_RebasedTargets_Monetised'!BB316</f>
        <v>0</v>
      </c>
      <c r="AS31" s="487">
        <f>'[2]2.2_RebasedTargets_Monetised'!BC316</f>
        <v>0</v>
      </c>
      <c r="AT31" s="488">
        <f>'[2]2.2_RebasedTargets_Monetised'!BD316</f>
        <v>0</v>
      </c>
      <c r="AU31" s="482"/>
      <c r="AV31" s="487">
        <f>'[2]2.2_RebasedTargets_Monetised'!BF316</f>
        <v>0</v>
      </c>
      <c r="AW31" s="487">
        <f>'[2]2.2_RebasedTargets_Monetised'!BG316</f>
        <v>0</v>
      </c>
      <c r="AX31" s="487">
        <f>'[2]2.2_RebasedTargets_Monetised'!BH316</f>
        <v>0</v>
      </c>
      <c r="AY31" s="487">
        <f>'[2]2.2_RebasedTargets_Monetised'!BI316</f>
        <v>0</v>
      </c>
      <c r="AZ31" s="487">
        <f>'[2]2.2_RebasedTargets_Monetised'!BJ316</f>
        <v>0</v>
      </c>
      <c r="BA31" s="488">
        <f>'[2]2.2_RebasedTargets_Monetised'!BK316</f>
        <v>0</v>
      </c>
    </row>
    <row r="32" spans="1:53" ht="13.15" x14ac:dyDescent="0.35">
      <c r="A32" s="483"/>
      <c r="B32" s="484"/>
      <c r="C32" s="485"/>
      <c r="D32" s="486"/>
      <c r="E32" s="479" t="s">
        <v>33</v>
      </c>
      <c r="F32" s="487">
        <f>'[2]2.2_RebasedTargets_Monetised'!I317</f>
        <v>265.395215460354</v>
      </c>
      <c r="G32" s="487">
        <f>'[2]2.2_RebasedTargets_Monetised'!J317</f>
        <v>0</v>
      </c>
      <c r="H32" s="487">
        <f>'[2]2.2_RebasedTargets_Monetised'!K317</f>
        <v>0</v>
      </c>
      <c r="I32" s="487">
        <f>'[2]2.2_RebasedTargets_Monetised'!L317</f>
        <v>0</v>
      </c>
      <c r="J32" s="487">
        <f>'[2]2.2_RebasedTargets_Monetised'!M317</f>
        <v>0</v>
      </c>
      <c r="K32" s="488">
        <f>'[2]2.2_RebasedTargets_Monetised'!N317</f>
        <v>265.395215460354</v>
      </c>
      <c r="M32" s="487">
        <f>'[2]2.2_RebasedTargets_Monetised'!S317</f>
        <v>245.1538005591849</v>
      </c>
      <c r="N32" s="487">
        <f>'[2]2.2_RebasedTargets_Monetised'!T317</f>
        <v>0</v>
      </c>
      <c r="O32" s="487">
        <f>'[2]2.2_RebasedTargets_Monetised'!U317</f>
        <v>62.784840210152915</v>
      </c>
      <c r="P32" s="487">
        <f>'[2]2.2_RebasedTargets_Monetised'!V317</f>
        <v>0</v>
      </c>
      <c r="Q32" s="487">
        <f>'[2]2.2_RebasedTargets_Monetised'!W317</f>
        <v>0</v>
      </c>
      <c r="R32" s="488">
        <f>'[2]2.2_RebasedTargets_Monetised'!X317</f>
        <v>182.36896034903199</v>
      </c>
      <c r="T32" s="487">
        <f>'[2]2.2_RebasedTargets_Monetised'!AC317</f>
        <v>697.34226573460603</v>
      </c>
      <c r="U32" s="487">
        <f>'[2]2.2_RebasedTargets_Monetised'!AD317</f>
        <v>0</v>
      </c>
      <c r="V32" s="487">
        <f>'[2]2.2_RebasedTargets_Monetised'!AE317</f>
        <v>0</v>
      </c>
      <c r="W32" s="487">
        <f>'[2]2.2_RebasedTargets_Monetised'!AF317</f>
        <v>0</v>
      </c>
      <c r="X32" s="487">
        <f>'[2]2.2_RebasedTargets_Monetised'!AG317</f>
        <v>0</v>
      </c>
      <c r="Y32" s="488">
        <f>'[2]2.2_RebasedTargets_Monetised'!AH317</f>
        <v>697.34226573460603</v>
      </c>
      <c r="AA32" s="487">
        <f>'[2]2.2_RebasedTargets_Monetised'!AK317</f>
        <v>-452.18846517542107</v>
      </c>
      <c r="AB32" s="487">
        <f>'[2]2.2_RebasedTargets_Monetised'!AL317</f>
        <v>0</v>
      </c>
      <c r="AC32" s="487">
        <f>'[2]2.2_RebasedTargets_Monetised'!AM317</f>
        <v>62.784840210152915</v>
      </c>
      <c r="AD32" s="487">
        <f>'[2]2.2_RebasedTargets_Monetised'!AN317</f>
        <v>0</v>
      </c>
      <c r="AE32" s="487">
        <f>'[2]2.2_RebasedTargets_Monetised'!AO317</f>
        <v>0</v>
      </c>
      <c r="AF32" s="488">
        <f>'[2]2.2_RebasedTargets_Monetised'!AP317</f>
        <v>-514.97330538557401</v>
      </c>
      <c r="AG32" s="482"/>
      <c r="AH32" s="487">
        <f>'[2]2.2_RebasedTargets_Monetised'!AR317</f>
        <v>0</v>
      </c>
      <c r="AI32" s="487">
        <f>'[2]2.2_RebasedTargets_Monetised'!AS317</f>
        <v>0</v>
      </c>
      <c r="AJ32" s="487">
        <f>'[2]2.2_RebasedTargets_Monetised'!AT317</f>
        <v>0</v>
      </c>
      <c r="AK32" s="487">
        <f>'[2]2.2_RebasedTargets_Monetised'!AU317</f>
        <v>0</v>
      </c>
      <c r="AL32" s="487">
        <f>'[2]2.2_RebasedTargets_Monetised'!AV317</f>
        <v>0</v>
      </c>
      <c r="AM32" s="488">
        <f>'[2]2.2_RebasedTargets_Monetised'!AW317</f>
        <v>0</v>
      </c>
      <c r="AN32" s="482"/>
      <c r="AO32" s="487">
        <f>'[2]2.2_RebasedTargets_Monetised'!AY317</f>
        <v>-452.18846517542107</v>
      </c>
      <c r="AP32" s="487">
        <f>'[2]2.2_RebasedTargets_Monetised'!AZ317</f>
        <v>0</v>
      </c>
      <c r="AQ32" s="487">
        <f>'[2]2.2_RebasedTargets_Monetised'!BA317</f>
        <v>62.784840210152915</v>
      </c>
      <c r="AR32" s="487">
        <f>'[2]2.2_RebasedTargets_Monetised'!BB317</f>
        <v>0</v>
      </c>
      <c r="AS32" s="487">
        <f>'[2]2.2_RebasedTargets_Monetised'!BC317</f>
        <v>0</v>
      </c>
      <c r="AT32" s="488">
        <f>'[2]2.2_RebasedTargets_Monetised'!BD317</f>
        <v>-514.97330538557401</v>
      </c>
      <c r="AU32" s="482"/>
      <c r="AV32" s="487">
        <f>'[2]2.2_RebasedTargets_Monetised'!BF317</f>
        <v>0</v>
      </c>
      <c r="AW32" s="487">
        <f>'[2]2.2_RebasedTargets_Monetised'!BG317</f>
        <v>0</v>
      </c>
      <c r="AX32" s="487">
        <f>'[2]2.2_RebasedTargets_Monetised'!BH317</f>
        <v>0</v>
      </c>
      <c r="AY32" s="487">
        <f>'[2]2.2_RebasedTargets_Monetised'!BI317</f>
        <v>0</v>
      </c>
      <c r="AZ32" s="487">
        <f>'[2]2.2_RebasedTargets_Monetised'!BJ317</f>
        <v>0</v>
      </c>
      <c r="BA32" s="488">
        <f>'[2]2.2_RebasedTargets_Monetised'!BK317</f>
        <v>0</v>
      </c>
    </row>
    <row r="33" spans="1:53" ht="13.5" thickBot="1" x14ac:dyDescent="0.4">
      <c r="A33" s="483"/>
      <c r="B33" s="489"/>
      <c r="C33" s="490"/>
      <c r="D33" s="491"/>
      <c r="E33" s="492" t="s">
        <v>34</v>
      </c>
      <c r="F33" s="493">
        <f>'[2]2.2_RebasedTargets_Monetised'!I318</f>
        <v>521.85900913587977</v>
      </c>
      <c r="G33" s="493">
        <f>'[2]2.2_RebasedTargets_Monetised'!J318</f>
        <v>13.054180957629072</v>
      </c>
      <c r="H33" s="493">
        <f>'[2]2.2_RebasedTargets_Monetised'!K318</f>
        <v>0</v>
      </c>
      <c r="I33" s="493">
        <f>'[2]2.2_RebasedTargets_Monetised'!L318</f>
        <v>83.808344600146896</v>
      </c>
      <c r="J33" s="493">
        <f>'[2]2.2_RebasedTargets_Monetised'!M318</f>
        <v>0</v>
      </c>
      <c r="K33" s="494">
        <f>'[2]2.2_RebasedTargets_Monetised'!N318</f>
        <v>424.99648357810378</v>
      </c>
      <c r="M33" s="493">
        <f>'[2]2.2_RebasedTargets_Monetised'!S318</f>
        <v>218.40585037558091</v>
      </c>
      <c r="N33" s="493">
        <f>'[2]2.2_RebasedTargets_Monetised'!T318</f>
        <v>25.615566667590972</v>
      </c>
      <c r="O33" s="493">
        <f>'[2]2.2_RebasedTargets_Monetised'!U318</f>
        <v>63.87617128202605</v>
      </c>
      <c r="P33" s="493">
        <f>'[2]2.2_RebasedTargets_Monetised'!V318</f>
        <v>69.175097444835899</v>
      </c>
      <c r="Q33" s="493">
        <f>'[2]2.2_RebasedTargets_Monetised'!W318</f>
        <v>0</v>
      </c>
      <c r="R33" s="494">
        <f>'[2]2.2_RebasedTargets_Monetised'!X318</f>
        <v>59.739014981128001</v>
      </c>
      <c r="T33" s="493">
        <f>'[2]2.2_RebasedTargets_Monetised'!AC318</f>
        <v>3933.9268292095635</v>
      </c>
      <c r="U33" s="493">
        <f>'[2]2.2_RebasedTargets_Monetised'!AD318</f>
        <v>0</v>
      </c>
      <c r="V33" s="493">
        <f>'[2]2.2_RebasedTargets_Monetised'!AE318</f>
        <v>0</v>
      </c>
      <c r="W33" s="493">
        <f>'[2]2.2_RebasedTargets_Monetised'!AF318</f>
        <v>11.4787075889666</v>
      </c>
      <c r="X33" s="493">
        <f>'[2]2.2_RebasedTargets_Monetised'!AG318</f>
        <v>0</v>
      </c>
      <c r="Y33" s="494">
        <f>'[2]2.2_RebasedTargets_Monetised'!AH318</f>
        <v>3922.4481216205968</v>
      </c>
      <c r="AA33" s="493">
        <f>'[2]2.2_RebasedTargets_Monetised'!AK318</f>
        <v>-3715.5209788339826</v>
      </c>
      <c r="AB33" s="493">
        <f>'[2]2.2_RebasedTargets_Monetised'!AL318</f>
        <v>25.615566667590972</v>
      </c>
      <c r="AC33" s="493">
        <f>'[2]2.2_RebasedTargets_Monetised'!AM318</f>
        <v>63.87617128202605</v>
      </c>
      <c r="AD33" s="493">
        <f>'[2]2.2_RebasedTargets_Monetised'!AN318</f>
        <v>57.696389855869299</v>
      </c>
      <c r="AE33" s="493">
        <f>'[2]2.2_RebasedTargets_Monetised'!AO318</f>
        <v>0</v>
      </c>
      <c r="AF33" s="494">
        <f>'[2]2.2_RebasedTargets_Monetised'!AP318</f>
        <v>-3862.7091066394687</v>
      </c>
      <c r="AG33" s="482"/>
      <c r="AH33" s="493">
        <f>'[2]2.2_RebasedTargets_Monetised'!AR318</f>
        <v>0</v>
      </c>
      <c r="AI33" s="493">
        <f>'[2]2.2_RebasedTargets_Monetised'!AS318</f>
        <v>0</v>
      </c>
      <c r="AJ33" s="493">
        <f>'[2]2.2_RebasedTargets_Monetised'!AT318</f>
        <v>0</v>
      </c>
      <c r="AK33" s="493">
        <f>'[2]2.2_RebasedTargets_Monetised'!AU318</f>
        <v>0</v>
      </c>
      <c r="AL33" s="493">
        <f>'[2]2.2_RebasedTargets_Monetised'!AV318</f>
        <v>0</v>
      </c>
      <c r="AM33" s="494">
        <f>'[2]2.2_RebasedTargets_Monetised'!AW318</f>
        <v>0</v>
      </c>
      <c r="AN33" s="482"/>
      <c r="AO33" s="493">
        <f>'[2]2.2_RebasedTargets_Monetised'!AY318</f>
        <v>-3715.5209788339826</v>
      </c>
      <c r="AP33" s="493">
        <f>'[2]2.2_RebasedTargets_Monetised'!AZ318</f>
        <v>25.615566667590972</v>
      </c>
      <c r="AQ33" s="493">
        <f>'[2]2.2_RebasedTargets_Monetised'!BA318</f>
        <v>63.87617128202605</v>
      </c>
      <c r="AR33" s="493">
        <f>'[2]2.2_RebasedTargets_Monetised'!BB318</f>
        <v>57.696389855869299</v>
      </c>
      <c r="AS33" s="493">
        <f>'[2]2.2_RebasedTargets_Monetised'!BC318</f>
        <v>0</v>
      </c>
      <c r="AT33" s="494">
        <f>'[2]2.2_RebasedTargets_Monetised'!BD318</f>
        <v>-3862.7091066394687</v>
      </c>
      <c r="AU33" s="482"/>
      <c r="AV33" s="493">
        <f>'[2]2.2_RebasedTargets_Monetised'!BF318</f>
        <v>0</v>
      </c>
      <c r="AW33" s="493">
        <f>'[2]2.2_RebasedTargets_Monetised'!BG318</f>
        <v>0</v>
      </c>
      <c r="AX33" s="493">
        <f>'[2]2.2_RebasedTargets_Monetised'!BH318</f>
        <v>0</v>
      </c>
      <c r="AY33" s="493">
        <f>'[2]2.2_RebasedTargets_Monetised'!BI318</f>
        <v>0</v>
      </c>
      <c r="AZ33" s="493">
        <f>'[2]2.2_RebasedTargets_Monetised'!BJ318</f>
        <v>0</v>
      </c>
      <c r="BA33" s="494">
        <f>'[2]2.2_RebasedTargets_Monetised'!BK318</f>
        <v>0</v>
      </c>
    </row>
    <row r="34" spans="1:53" ht="25.5" x14ac:dyDescent="0.35">
      <c r="A34" s="495" t="s">
        <v>20</v>
      </c>
      <c r="B34" s="476">
        <v>17</v>
      </c>
      <c r="C34" s="477" t="s">
        <v>14</v>
      </c>
      <c r="D34" s="478" t="s">
        <v>36</v>
      </c>
      <c r="E34" s="496" t="s">
        <v>31</v>
      </c>
      <c r="F34" s="480">
        <f>'[2]2.2_RebasedTargets_Monetised'!I319</f>
        <v>673.66773081827296</v>
      </c>
      <c r="G34" s="480">
        <f>'[2]2.2_RebasedTargets_Monetised'!J319</f>
        <v>64.160377510520988</v>
      </c>
      <c r="H34" s="480">
        <f>'[2]2.2_RebasedTargets_Monetised'!K319</f>
        <v>0</v>
      </c>
      <c r="I34" s="480">
        <f>'[2]2.2_RebasedTargets_Monetised'!L319</f>
        <v>102.277388720137</v>
      </c>
      <c r="J34" s="480">
        <f>'[2]2.2_RebasedTargets_Monetised'!M319</f>
        <v>159.57789142447001</v>
      </c>
      <c r="K34" s="481">
        <f>'[2]2.2_RebasedTargets_Monetised'!N319</f>
        <v>347.65207316314502</v>
      </c>
      <c r="M34" s="480">
        <f>'[2]2.2_RebasedTargets_Monetised'!S319</f>
        <v>830.64935789235892</v>
      </c>
      <c r="N34" s="480">
        <f>'[2]2.2_RebasedTargets_Monetised'!T319</f>
        <v>0</v>
      </c>
      <c r="O34" s="480">
        <f>'[2]2.2_RebasedTargets_Monetised'!U319</f>
        <v>0</v>
      </c>
      <c r="P34" s="480">
        <f>'[2]2.2_RebasedTargets_Monetised'!V319</f>
        <v>0</v>
      </c>
      <c r="Q34" s="480">
        <f>'[2]2.2_RebasedTargets_Monetised'!W319</f>
        <v>0</v>
      </c>
      <c r="R34" s="481">
        <f>'[2]2.2_RebasedTargets_Monetised'!X319</f>
        <v>830.64935789235892</v>
      </c>
      <c r="T34" s="480">
        <f>'[2]2.2_RebasedTargets_Monetised'!AC319</f>
        <v>830.64935789235892</v>
      </c>
      <c r="U34" s="480">
        <f>'[2]2.2_RebasedTargets_Monetised'!AD319</f>
        <v>0</v>
      </c>
      <c r="V34" s="480">
        <f>'[2]2.2_RebasedTargets_Monetised'!AE319</f>
        <v>0</v>
      </c>
      <c r="W34" s="480">
        <f>'[2]2.2_RebasedTargets_Monetised'!AF319</f>
        <v>0</v>
      </c>
      <c r="X34" s="480">
        <f>'[2]2.2_RebasedTargets_Monetised'!AG319</f>
        <v>0</v>
      </c>
      <c r="Y34" s="481">
        <f>'[2]2.2_RebasedTargets_Monetised'!AH319</f>
        <v>830.64935789235892</v>
      </c>
      <c r="AA34" s="480">
        <f>'[2]2.2_RebasedTargets_Monetised'!AK319</f>
        <v>0</v>
      </c>
      <c r="AB34" s="480">
        <f>'[2]2.2_RebasedTargets_Monetised'!AL319</f>
        <v>0</v>
      </c>
      <c r="AC34" s="480">
        <f>'[2]2.2_RebasedTargets_Monetised'!AM319</f>
        <v>0</v>
      </c>
      <c r="AD34" s="480">
        <f>'[2]2.2_RebasedTargets_Monetised'!AN319</f>
        <v>0</v>
      </c>
      <c r="AE34" s="480">
        <f>'[2]2.2_RebasedTargets_Monetised'!AO319</f>
        <v>0</v>
      </c>
      <c r="AF34" s="481">
        <f>'[2]2.2_RebasedTargets_Monetised'!AP319</f>
        <v>0</v>
      </c>
      <c r="AG34" s="482"/>
      <c r="AH34" s="480">
        <f>'[2]2.2_RebasedTargets_Monetised'!AR319</f>
        <v>0</v>
      </c>
      <c r="AI34" s="480">
        <f>'[2]2.2_RebasedTargets_Monetised'!AS319</f>
        <v>0</v>
      </c>
      <c r="AJ34" s="480">
        <f>'[2]2.2_RebasedTargets_Monetised'!AT319</f>
        <v>0</v>
      </c>
      <c r="AK34" s="480">
        <f>'[2]2.2_RebasedTargets_Monetised'!AU319</f>
        <v>0</v>
      </c>
      <c r="AL34" s="480">
        <f>'[2]2.2_RebasedTargets_Monetised'!AV319</f>
        <v>0</v>
      </c>
      <c r="AM34" s="481">
        <f>'[2]2.2_RebasedTargets_Monetised'!AW319</f>
        <v>0</v>
      </c>
      <c r="AN34" s="482"/>
      <c r="AO34" s="480">
        <f>'[2]2.2_RebasedTargets_Monetised'!AY319</f>
        <v>0</v>
      </c>
      <c r="AP34" s="480">
        <f>'[2]2.2_RebasedTargets_Monetised'!AZ319</f>
        <v>0</v>
      </c>
      <c r="AQ34" s="480">
        <f>'[2]2.2_RebasedTargets_Monetised'!BA319</f>
        <v>0</v>
      </c>
      <c r="AR34" s="480">
        <f>'[2]2.2_RebasedTargets_Monetised'!BB319</f>
        <v>0</v>
      </c>
      <c r="AS34" s="480">
        <f>'[2]2.2_RebasedTargets_Monetised'!BC319</f>
        <v>0</v>
      </c>
      <c r="AT34" s="481">
        <f>'[2]2.2_RebasedTargets_Monetised'!BD319</f>
        <v>0</v>
      </c>
      <c r="AU34" s="482"/>
      <c r="AV34" s="480">
        <f>'[2]2.2_RebasedTargets_Monetised'!BF319</f>
        <v>0</v>
      </c>
      <c r="AW34" s="480">
        <f>'[2]2.2_RebasedTargets_Monetised'!BG319</f>
        <v>0</v>
      </c>
      <c r="AX34" s="480">
        <f>'[2]2.2_RebasedTargets_Monetised'!BH319</f>
        <v>0</v>
      </c>
      <c r="AY34" s="480">
        <f>'[2]2.2_RebasedTargets_Monetised'!BI319</f>
        <v>0</v>
      </c>
      <c r="AZ34" s="480">
        <f>'[2]2.2_RebasedTargets_Monetised'!BJ319</f>
        <v>0</v>
      </c>
      <c r="BA34" s="481">
        <f>'[2]2.2_RebasedTargets_Monetised'!BK319</f>
        <v>0</v>
      </c>
    </row>
    <row r="35" spans="1:53" ht="13.15" x14ac:dyDescent="0.35">
      <c r="A35" s="483"/>
      <c r="B35" s="484"/>
      <c r="C35" s="485"/>
      <c r="D35" s="486"/>
      <c r="E35" s="479" t="s">
        <v>32</v>
      </c>
      <c r="F35" s="487">
        <f>'[2]2.2_RebasedTargets_Monetised'!I320</f>
        <v>580.81440246344755</v>
      </c>
      <c r="G35" s="487">
        <f>'[2]2.2_RebasedTargets_Monetised'!J320</f>
        <v>0</v>
      </c>
      <c r="H35" s="487">
        <f>'[2]2.2_RebasedTargets_Monetised'!K320</f>
        <v>91.857457975928611</v>
      </c>
      <c r="I35" s="487">
        <f>'[2]2.2_RebasedTargets_Monetised'!L320</f>
        <v>0</v>
      </c>
      <c r="J35" s="487">
        <f>'[2]2.2_RebasedTargets_Monetised'!M320</f>
        <v>0</v>
      </c>
      <c r="K35" s="488">
        <f>'[2]2.2_RebasedTargets_Monetised'!N320</f>
        <v>488.95694448751897</v>
      </c>
      <c r="M35" s="487">
        <f>'[2]2.2_RebasedTargets_Monetised'!S320</f>
        <v>1031.5889790425713</v>
      </c>
      <c r="N35" s="487">
        <f>'[2]2.2_RebasedTargets_Monetised'!T320</f>
        <v>0</v>
      </c>
      <c r="O35" s="487">
        <f>'[2]2.2_RebasedTargets_Monetised'!U320</f>
        <v>0</v>
      </c>
      <c r="P35" s="487">
        <f>'[2]2.2_RebasedTargets_Monetised'!V320</f>
        <v>67.905770534855321</v>
      </c>
      <c r="Q35" s="487">
        <f>'[2]2.2_RebasedTargets_Monetised'!W320</f>
        <v>99.591404591445681</v>
      </c>
      <c r="R35" s="488">
        <f>'[2]2.2_RebasedTargets_Monetised'!X320</f>
        <v>864.09180391627024</v>
      </c>
      <c r="T35" s="487">
        <f>'[2]2.2_RebasedTargets_Monetised'!AC320</f>
        <v>9013.8072987695541</v>
      </c>
      <c r="U35" s="487">
        <f>'[2]2.2_RebasedTargets_Monetised'!AD320</f>
        <v>0</v>
      </c>
      <c r="V35" s="487">
        <f>'[2]2.2_RebasedTargets_Monetised'!AE320</f>
        <v>0</v>
      </c>
      <c r="W35" s="487">
        <f>'[2]2.2_RebasedTargets_Monetised'!AF320</f>
        <v>0</v>
      </c>
      <c r="X35" s="487">
        <f>'[2]2.2_RebasedTargets_Monetised'!AG320</f>
        <v>0</v>
      </c>
      <c r="Y35" s="488">
        <f>'[2]2.2_RebasedTargets_Monetised'!AH320</f>
        <v>9013.8072987695541</v>
      </c>
      <c r="AA35" s="487">
        <f>'[2]2.2_RebasedTargets_Monetised'!AK320</f>
        <v>-7982.2183197269833</v>
      </c>
      <c r="AB35" s="487">
        <f>'[2]2.2_RebasedTargets_Monetised'!AL320</f>
        <v>0</v>
      </c>
      <c r="AC35" s="487">
        <f>'[2]2.2_RebasedTargets_Monetised'!AM320</f>
        <v>0</v>
      </c>
      <c r="AD35" s="487">
        <f>'[2]2.2_RebasedTargets_Monetised'!AN320</f>
        <v>67.905770534855321</v>
      </c>
      <c r="AE35" s="487">
        <f>'[2]2.2_RebasedTargets_Monetised'!AO320</f>
        <v>99.591404591445681</v>
      </c>
      <c r="AF35" s="488">
        <f>'[2]2.2_RebasedTargets_Monetised'!AP320</f>
        <v>-8149.7154948532843</v>
      </c>
      <c r="AG35" s="482"/>
      <c r="AH35" s="487">
        <f>'[2]2.2_RebasedTargets_Monetised'!AR320</f>
        <v>0</v>
      </c>
      <c r="AI35" s="487">
        <f>'[2]2.2_RebasedTargets_Monetised'!AS320</f>
        <v>0</v>
      </c>
      <c r="AJ35" s="487">
        <f>'[2]2.2_RebasedTargets_Monetised'!AT320</f>
        <v>0</v>
      </c>
      <c r="AK35" s="487">
        <f>'[2]2.2_RebasedTargets_Monetised'!AU320</f>
        <v>0</v>
      </c>
      <c r="AL35" s="487">
        <f>'[2]2.2_RebasedTargets_Monetised'!AV320</f>
        <v>0</v>
      </c>
      <c r="AM35" s="488">
        <f>'[2]2.2_RebasedTargets_Monetised'!AW320</f>
        <v>0</v>
      </c>
      <c r="AN35" s="482"/>
      <c r="AO35" s="487">
        <f>'[2]2.2_RebasedTargets_Monetised'!AY320</f>
        <v>-7982.2183197269833</v>
      </c>
      <c r="AP35" s="487">
        <f>'[2]2.2_RebasedTargets_Monetised'!AZ320</f>
        <v>0</v>
      </c>
      <c r="AQ35" s="487">
        <f>'[2]2.2_RebasedTargets_Monetised'!BA320</f>
        <v>0</v>
      </c>
      <c r="AR35" s="487">
        <f>'[2]2.2_RebasedTargets_Monetised'!BB320</f>
        <v>67.905770534855321</v>
      </c>
      <c r="AS35" s="487">
        <f>'[2]2.2_RebasedTargets_Monetised'!BC320</f>
        <v>99.591404591445681</v>
      </c>
      <c r="AT35" s="488">
        <f>'[2]2.2_RebasedTargets_Monetised'!BD320</f>
        <v>-8149.7154948532843</v>
      </c>
      <c r="AU35" s="482"/>
      <c r="AV35" s="487">
        <f>'[2]2.2_RebasedTargets_Monetised'!BF320</f>
        <v>0</v>
      </c>
      <c r="AW35" s="487">
        <f>'[2]2.2_RebasedTargets_Monetised'!BG320</f>
        <v>0</v>
      </c>
      <c r="AX35" s="487">
        <f>'[2]2.2_RebasedTargets_Monetised'!BH320</f>
        <v>0</v>
      </c>
      <c r="AY35" s="487">
        <f>'[2]2.2_RebasedTargets_Monetised'!BI320</f>
        <v>0</v>
      </c>
      <c r="AZ35" s="487">
        <f>'[2]2.2_RebasedTargets_Monetised'!BJ320</f>
        <v>0</v>
      </c>
      <c r="BA35" s="488">
        <f>'[2]2.2_RebasedTargets_Monetised'!BK320</f>
        <v>0</v>
      </c>
    </row>
    <row r="36" spans="1:53" ht="13.15" x14ac:dyDescent="0.35">
      <c r="A36" s="483"/>
      <c r="B36" s="484"/>
      <c r="C36" s="485"/>
      <c r="D36" s="486"/>
      <c r="E36" s="479" t="s">
        <v>33</v>
      </c>
      <c r="F36" s="487">
        <f>'[2]2.2_RebasedTargets_Monetised'!I321</f>
        <v>185.1161130012951</v>
      </c>
      <c r="G36" s="487">
        <f>'[2]2.2_RebasedTargets_Monetised'!J321</f>
        <v>30.261090592034599</v>
      </c>
      <c r="H36" s="487">
        <f>'[2]2.2_RebasedTargets_Monetised'!K321</f>
        <v>0</v>
      </c>
      <c r="I36" s="487">
        <f>'[2]2.2_RebasedTargets_Monetised'!L321</f>
        <v>0</v>
      </c>
      <c r="J36" s="487">
        <f>'[2]2.2_RebasedTargets_Monetised'!M321</f>
        <v>51.172692061313498</v>
      </c>
      <c r="K36" s="488">
        <f>'[2]2.2_RebasedTargets_Monetised'!N321</f>
        <v>103.682330347947</v>
      </c>
      <c r="M36" s="487">
        <f>'[2]2.2_RebasedTargets_Monetised'!S321</f>
        <v>3040.5592617752873</v>
      </c>
      <c r="N36" s="487">
        <f>'[2]2.2_RebasedTargets_Monetised'!T321</f>
        <v>0</v>
      </c>
      <c r="O36" s="487">
        <f>'[2]2.2_RebasedTargets_Monetised'!U321</f>
        <v>0</v>
      </c>
      <c r="P36" s="487">
        <f>'[2]2.2_RebasedTargets_Monetised'!V321</f>
        <v>58.035236865543503</v>
      </c>
      <c r="Q36" s="487">
        <f>'[2]2.2_RebasedTargets_Monetised'!W321</f>
        <v>65.188766617200045</v>
      </c>
      <c r="R36" s="488">
        <f>'[2]2.2_RebasedTargets_Monetised'!X321</f>
        <v>2917.3352582925436</v>
      </c>
      <c r="T36" s="487">
        <f>'[2]2.2_RebasedTargets_Monetised'!AC321</f>
        <v>5462.2695780245294</v>
      </c>
      <c r="U36" s="487">
        <f>'[2]2.2_RebasedTargets_Monetised'!AD321</f>
        <v>0</v>
      </c>
      <c r="V36" s="487">
        <f>'[2]2.2_RebasedTargets_Monetised'!AE321</f>
        <v>0</v>
      </c>
      <c r="W36" s="487">
        <f>'[2]2.2_RebasedTargets_Monetised'!AF321</f>
        <v>58.035236865543503</v>
      </c>
      <c r="X36" s="487">
        <f>'[2]2.2_RebasedTargets_Monetised'!AG321</f>
        <v>0</v>
      </c>
      <c r="Y36" s="488">
        <f>'[2]2.2_RebasedTargets_Monetised'!AH321</f>
        <v>5404.2343411589864</v>
      </c>
      <c r="AA36" s="487">
        <f>'[2]2.2_RebasedTargets_Monetised'!AK321</f>
        <v>-2421.7103162492426</v>
      </c>
      <c r="AB36" s="487">
        <f>'[2]2.2_RebasedTargets_Monetised'!AL321</f>
        <v>0</v>
      </c>
      <c r="AC36" s="487">
        <f>'[2]2.2_RebasedTargets_Monetised'!AM321</f>
        <v>0</v>
      </c>
      <c r="AD36" s="487">
        <f>'[2]2.2_RebasedTargets_Monetised'!AN321</f>
        <v>0</v>
      </c>
      <c r="AE36" s="487">
        <f>'[2]2.2_RebasedTargets_Monetised'!AO321</f>
        <v>65.188766617200045</v>
      </c>
      <c r="AF36" s="488">
        <f>'[2]2.2_RebasedTargets_Monetised'!AP321</f>
        <v>-2486.8990828664428</v>
      </c>
      <c r="AG36" s="482"/>
      <c r="AH36" s="487">
        <f>'[2]2.2_RebasedTargets_Monetised'!AR321</f>
        <v>0</v>
      </c>
      <c r="AI36" s="487">
        <f>'[2]2.2_RebasedTargets_Monetised'!AS321</f>
        <v>0</v>
      </c>
      <c r="AJ36" s="487">
        <f>'[2]2.2_RebasedTargets_Monetised'!AT321</f>
        <v>0</v>
      </c>
      <c r="AK36" s="487">
        <f>'[2]2.2_RebasedTargets_Monetised'!AU321</f>
        <v>0</v>
      </c>
      <c r="AL36" s="487">
        <f>'[2]2.2_RebasedTargets_Monetised'!AV321</f>
        <v>0</v>
      </c>
      <c r="AM36" s="488">
        <f>'[2]2.2_RebasedTargets_Monetised'!AW321</f>
        <v>0</v>
      </c>
      <c r="AN36" s="482"/>
      <c r="AO36" s="487">
        <f>'[2]2.2_RebasedTargets_Monetised'!AY321</f>
        <v>-2421.7103162492426</v>
      </c>
      <c r="AP36" s="487">
        <f>'[2]2.2_RebasedTargets_Monetised'!AZ321</f>
        <v>0</v>
      </c>
      <c r="AQ36" s="487">
        <f>'[2]2.2_RebasedTargets_Monetised'!BA321</f>
        <v>0</v>
      </c>
      <c r="AR36" s="487">
        <f>'[2]2.2_RebasedTargets_Monetised'!BB321</f>
        <v>0</v>
      </c>
      <c r="AS36" s="487">
        <f>'[2]2.2_RebasedTargets_Monetised'!BC321</f>
        <v>65.188766617200045</v>
      </c>
      <c r="AT36" s="488">
        <f>'[2]2.2_RebasedTargets_Monetised'!BD321</f>
        <v>-2486.8990828664428</v>
      </c>
      <c r="AU36" s="482"/>
      <c r="AV36" s="487">
        <f>'[2]2.2_RebasedTargets_Monetised'!BF321</f>
        <v>0</v>
      </c>
      <c r="AW36" s="487">
        <f>'[2]2.2_RebasedTargets_Monetised'!BG321</f>
        <v>0</v>
      </c>
      <c r="AX36" s="487">
        <f>'[2]2.2_RebasedTargets_Monetised'!BH321</f>
        <v>0</v>
      </c>
      <c r="AY36" s="487">
        <f>'[2]2.2_RebasedTargets_Monetised'!BI321</f>
        <v>0</v>
      </c>
      <c r="AZ36" s="487">
        <f>'[2]2.2_RebasedTargets_Monetised'!BJ321</f>
        <v>0</v>
      </c>
      <c r="BA36" s="488">
        <f>'[2]2.2_RebasedTargets_Monetised'!BK321</f>
        <v>0</v>
      </c>
    </row>
    <row r="37" spans="1:53" ht="13.5" thickBot="1" x14ac:dyDescent="0.4">
      <c r="A37" s="483"/>
      <c r="B37" s="489"/>
      <c r="C37" s="490"/>
      <c r="D37" s="491"/>
      <c r="E37" s="492" t="s">
        <v>34</v>
      </c>
      <c r="F37" s="493">
        <f>'[2]2.2_RebasedTargets_Monetised'!I322</f>
        <v>189.66568781336957</v>
      </c>
      <c r="G37" s="493">
        <f>'[2]2.2_RebasedTargets_Monetised'!J322</f>
        <v>24.760303951063378</v>
      </c>
      <c r="H37" s="493">
        <f>'[2]2.2_RebasedTargets_Monetised'!K322</f>
        <v>18.8968248286697</v>
      </c>
      <c r="I37" s="493">
        <f>'[2]2.2_RebasedTargets_Monetised'!L322</f>
        <v>38.864415085803898</v>
      </c>
      <c r="J37" s="493">
        <f>'[2]2.2_RebasedTargets_Monetised'!M322</f>
        <v>28.5563644156828</v>
      </c>
      <c r="K37" s="494">
        <f>'[2]2.2_RebasedTargets_Monetised'!N322</f>
        <v>78.587779532149796</v>
      </c>
      <c r="M37" s="493">
        <f>'[2]2.2_RebasedTargets_Monetised'!S322</f>
        <v>4274.454944733081</v>
      </c>
      <c r="N37" s="493">
        <f>'[2]2.2_RebasedTargets_Monetised'!T322</f>
        <v>0</v>
      </c>
      <c r="O37" s="493">
        <f>'[2]2.2_RebasedTargets_Monetised'!U322</f>
        <v>0</v>
      </c>
      <c r="P37" s="493">
        <f>'[2]2.2_RebasedTargets_Monetised'!V322</f>
        <v>0</v>
      </c>
      <c r="Q37" s="493">
        <f>'[2]2.2_RebasedTargets_Monetised'!W322</f>
        <v>0</v>
      </c>
      <c r="R37" s="494">
        <f>'[2]2.2_RebasedTargets_Monetised'!X322</f>
        <v>4274.454944733081</v>
      </c>
      <c r="T37" s="493">
        <f>'[2]2.2_RebasedTargets_Monetised'!AC322</f>
        <v>4274.454944733081</v>
      </c>
      <c r="U37" s="493">
        <f>'[2]2.2_RebasedTargets_Monetised'!AD322</f>
        <v>0</v>
      </c>
      <c r="V37" s="493">
        <f>'[2]2.2_RebasedTargets_Monetised'!AE322</f>
        <v>0</v>
      </c>
      <c r="W37" s="493">
        <f>'[2]2.2_RebasedTargets_Monetised'!AF322</f>
        <v>0</v>
      </c>
      <c r="X37" s="493">
        <f>'[2]2.2_RebasedTargets_Monetised'!AG322</f>
        <v>0</v>
      </c>
      <c r="Y37" s="494">
        <f>'[2]2.2_RebasedTargets_Monetised'!AH322</f>
        <v>4274.454944733081</v>
      </c>
      <c r="AA37" s="493">
        <f>'[2]2.2_RebasedTargets_Monetised'!AK322</f>
        <v>0</v>
      </c>
      <c r="AB37" s="493">
        <f>'[2]2.2_RebasedTargets_Monetised'!AL322</f>
        <v>0</v>
      </c>
      <c r="AC37" s="493">
        <f>'[2]2.2_RebasedTargets_Monetised'!AM322</f>
        <v>0</v>
      </c>
      <c r="AD37" s="493">
        <f>'[2]2.2_RebasedTargets_Monetised'!AN322</f>
        <v>0</v>
      </c>
      <c r="AE37" s="493">
        <f>'[2]2.2_RebasedTargets_Monetised'!AO322</f>
        <v>0</v>
      </c>
      <c r="AF37" s="494">
        <f>'[2]2.2_RebasedTargets_Monetised'!AP322</f>
        <v>0</v>
      </c>
      <c r="AG37" s="482"/>
      <c r="AH37" s="493">
        <f>'[2]2.2_RebasedTargets_Monetised'!AR322</f>
        <v>0</v>
      </c>
      <c r="AI37" s="493">
        <f>'[2]2.2_RebasedTargets_Monetised'!AS322</f>
        <v>0</v>
      </c>
      <c r="AJ37" s="493">
        <f>'[2]2.2_RebasedTargets_Monetised'!AT322</f>
        <v>0</v>
      </c>
      <c r="AK37" s="493">
        <f>'[2]2.2_RebasedTargets_Monetised'!AU322</f>
        <v>0</v>
      </c>
      <c r="AL37" s="493">
        <f>'[2]2.2_RebasedTargets_Monetised'!AV322</f>
        <v>0</v>
      </c>
      <c r="AM37" s="494">
        <f>'[2]2.2_RebasedTargets_Monetised'!AW322</f>
        <v>0</v>
      </c>
      <c r="AN37" s="482"/>
      <c r="AO37" s="493">
        <f>'[2]2.2_RebasedTargets_Monetised'!AY322</f>
        <v>0</v>
      </c>
      <c r="AP37" s="493">
        <f>'[2]2.2_RebasedTargets_Monetised'!AZ322</f>
        <v>0</v>
      </c>
      <c r="AQ37" s="493">
        <f>'[2]2.2_RebasedTargets_Monetised'!BA322</f>
        <v>0</v>
      </c>
      <c r="AR37" s="493">
        <f>'[2]2.2_RebasedTargets_Monetised'!BB322</f>
        <v>0</v>
      </c>
      <c r="AS37" s="493">
        <f>'[2]2.2_RebasedTargets_Monetised'!BC322</f>
        <v>0</v>
      </c>
      <c r="AT37" s="494">
        <f>'[2]2.2_RebasedTargets_Monetised'!BD322</f>
        <v>0</v>
      </c>
      <c r="AU37" s="482"/>
      <c r="AV37" s="493">
        <f>'[2]2.2_RebasedTargets_Monetised'!BF322</f>
        <v>0</v>
      </c>
      <c r="AW37" s="493">
        <f>'[2]2.2_RebasedTargets_Monetised'!BG322</f>
        <v>0</v>
      </c>
      <c r="AX37" s="493">
        <f>'[2]2.2_RebasedTargets_Monetised'!BH322</f>
        <v>0</v>
      </c>
      <c r="AY37" s="493">
        <f>'[2]2.2_RebasedTargets_Monetised'!BI322</f>
        <v>0</v>
      </c>
      <c r="AZ37" s="493">
        <f>'[2]2.2_RebasedTargets_Monetised'!BJ322</f>
        <v>0</v>
      </c>
      <c r="BA37" s="494">
        <f>'[2]2.2_RebasedTargets_Monetised'!BK322</f>
        <v>0</v>
      </c>
    </row>
    <row r="38" spans="1:53" ht="25.5" x14ac:dyDescent="0.35">
      <c r="A38" s="495" t="s">
        <v>20</v>
      </c>
      <c r="B38" s="476">
        <v>19</v>
      </c>
      <c r="C38" s="477" t="s">
        <v>25</v>
      </c>
      <c r="D38" s="478" t="s">
        <v>36</v>
      </c>
      <c r="E38" s="496" t="s">
        <v>31</v>
      </c>
      <c r="F38" s="480">
        <f>'[2]2.2_RebasedTargets_Monetised'!I323</f>
        <v>3700.2943008711832</v>
      </c>
      <c r="G38" s="480">
        <f>'[2]2.2_RebasedTargets_Monetised'!J323</f>
        <v>273.46970148716196</v>
      </c>
      <c r="H38" s="480">
        <f>'[2]2.2_RebasedTargets_Monetised'!K323</f>
        <v>660.57438597808903</v>
      </c>
      <c r="I38" s="480">
        <f>'[2]2.2_RebasedTargets_Monetised'!L323</f>
        <v>225.85252109749098</v>
      </c>
      <c r="J38" s="480">
        <f>'[2]2.2_RebasedTargets_Monetised'!M323</f>
        <v>245.13558456783198</v>
      </c>
      <c r="K38" s="481">
        <f>'[2]2.2_RebasedTargets_Monetised'!N323</f>
        <v>2295.2621077406093</v>
      </c>
      <c r="M38" s="480">
        <f>'[2]2.2_RebasedTargets_Monetised'!S323</f>
        <v>3609.9339836813997</v>
      </c>
      <c r="N38" s="480">
        <f>'[2]2.2_RebasedTargets_Monetised'!T323</f>
        <v>701.72601792445596</v>
      </c>
      <c r="O38" s="480">
        <f>'[2]2.2_RebasedTargets_Monetised'!U323</f>
        <v>323.76624369916846</v>
      </c>
      <c r="P38" s="480">
        <f>'[2]2.2_RebasedTargets_Monetised'!V323</f>
        <v>427.75412135079659</v>
      </c>
      <c r="Q38" s="480">
        <f>'[2]2.2_RebasedTargets_Monetised'!W323</f>
        <v>138.921804232835</v>
      </c>
      <c r="R38" s="481">
        <f>'[2]2.2_RebasedTargets_Monetised'!X323</f>
        <v>2017.7657964741434</v>
      </c>
      <c r="T38" s="480">
        <f>'[2]2.2_RebasedTargets_Monetised'!AC323</f>
        <v>41420.852710286665</v>
      </c>
      <c r="U38" s="480">
        <f>'[2]2.2_RebasedTargets_Monetised'!AD323</f>
        <v>0</v>
      </c>
      <c r="V38" s="480">
        <f>'[2]2.2_RebasedTargets_Monetised'!AE323</f>
        <v>0</v>
      </c>
      <c r="W38" s="480">
        <f>'[2]2.2_RebasedTargets_Monetised'!AF323</f>
        <v>201.96546195774999</v>
      </c>
      <c r="X38" s="480">
        <f>'[2]2.2_RebasedTargets_Monetised'!AG323</f>
        <v>138.921804232835</v>
      </c>
      <c r="Y38" s="481">
        <f>'[2]2.2_RebasedTargets_Monetised'!AH323</f>
        <v>41079.96544409608</v>
      </c>
      <c r="AA38" s="480">
        <f>'[2]2.2_RebasedTargets_Monetised'!AK323</f>
        <v>-37810.918726605261</v>
      </c>
      <c r="AB38" s="480">
        <f>'[2]2.2_RebasedTargets_Monetised'!AL323</f>
        <v>701.72601792445596</v>
      </c>
      <c r="AC38" s="480">
        <f>'[2]2.2_RebasedTargets_Monetised'!AM323</f>
        <v>323.76624369916846</v>
      </c>
      <c r="AD38" s="480">
        <f>'[2]2.2_RebasedTargets_Monetised'!AN323</f>
        <v>225.7886593930466</v>
      </c>
      <c r="AE38" s="480">
        <f>'[2]2.2_RebasedTargets_Monetised'!AO323</f>
        <v>0</v>
      </c>
      <c r="AF38" s="481">
        <f>'[2]2.2_RebasedTargets_Monetised'!AP323</f>
        <v>-39062.199647621936</v>
      </c>
      <c r="AG38" s="482"/>
      <c r="AH38" s="480">
        <f>'[2]2.2_RebasedTargets_Monetised'!AR323</f>
        <v>-37810.918726605261</v>
      </c>
      <c r="AI38" s="480">
        <f>'[2]2.2_RebasedTargets_Monetised'!AS323</f>
        <v>701.72601792445596</v>
      </c>
      <c r="AJ38" s="480">
        <f>'[2]2.2_RebasedTargets_Monetised'!AT323</f>
        <v>323.76624369916846</v>
      </c>
      <c r="AK38" s="480">
        <f>'[2]2.2_RebasedTargets_Monetised'!AU323</f>
        <v>225.7886593930466</v>
      </c>
      <c r="AL38" s="480">
        <f>'[2]2.2_RebasedTargets_Monetised'!AV323</f>
        <v>0</v>
      </c>
      <c r="AM38" s="481">
        <f>'[2]2.2_RebasedTargets_Monetised'!AW323</f>
        <v>-39062.199647621936</v>
      </c>
      <c r="AN38" s="482"/>
      <c r="AO38" s="480">
        <f>'[2]2.2_RebasedTargets_Monetised'!AY323</f>
        <v>0</v>
      </c>
      <c r="AP38" s="480">
        <f>'[2]2.2_RebasedTargets_Monetised'!AZ323</f>
        <v>0</v>
      </c>
      <c r="AQ38" s="480">
        <f>'[2]2.2_RebasedTargets_Monetised'!BA323</f>
        <v>0</v>
      </c>
      <c r="AR38" s="480">
        <f>'[2]2.2_RebasedTargets_Monetised'!BB323</f>
        <v>0</v>
      </c>
      <c r="AS38" s="480">
        <f>'[2]2.2_RebasedTargets_Monetised'!BC323</f>
        <v>0</v>
      </c>
      <c r="AT38" s="481">
        <f>'[2]2.2_RebasedTargets_Monetised'!BD323</f>
        <v>0</v>
      </c>
      <c r="AU38" s="482"/>
      <c r="AV38" s="480">
        <f>'[2]2.2_RebasedTargets_Monetised'!BF323</f>
        <v>0</v>
      </c>
      <c r="AW38" s="480">
        <f>'[2]2.2_RebasedTargets_Monetised'!BG323</f>
        <v>0</v>
      </c>
      <c r="AX38" s="480">
        <f>'[2]2.2_RebasedTargets_Monetised'!BH323</f>
        <v>0</v>
      </c>
      <c r="AY38" s="480">
        <f>'[2]2.2_RebasedTargets_Monetised'!BI323</f>
        <v>0</v>
      </c>
      <c r="AZ38" s="480">
        <f>'[2]2.2_RebasedTargets_Monetised'!BJ323</f>
        <v>0</v>
      </c>
      <c r="BA38" s="481">
        <f>'[2]2.2_RebasedTargets_Monetised'!BK323</f>
        <v>0</v>
      </c>
    </row>
    <row r="39" spans="1:53" ht="13.15" x14ac:dyDescent="0.35">
      <c r="A39" s="483"/>
      <c r="B39" s="484"/>
      <c r="C39" s="485"/>
      <c r="D39" s="486"/>
      <c r="E39" s="479" t="s">
        <v>32</v>
      </c>
      <c r="F39" s="487">
        <f>'[2]2.2_RebasedTargets_Monetised'!I324</f>
        <v>2579.8335250548471</v>
      </c>
      <c r="G39" s="487">
        <f>'[2]2.2_RebasedTargets_Monetised'!J324</f>
        <v>0</v>
      </c>
      <c r="H39" s="487">
        <f>'[2]2.2_RebasedTargets_Monetised'!K324</f>
        <v>276.94123747346174</v>
      </c>
      <c r="I39" s="487">
        <f>'[2]2.2_RebasedTargets_Monetised'!L324</f>
        <v>662.77519668186733</v>
      </c>
      <c r="J39" s="487">
        <f>'[2]2.2_RebasedTargets_Monetised'!M324</f>
        <v>236.52380618216398</v>
      </c>
      <c r="K39" s="488">
        <f>'[2]2.2_RebasedTargets_Monetised'!N324</f>
        <v>1403.5932847173538</v>
      </c>
      <c r="M39" s="487">
        <f>'[2]2.2_RebasedTargets_Monetised'!S324</f>
        <v>1309.3604100590524</v>
      </c>
      <c r="N39" s="487">
        <f>'[2]2.2_RebasedTargets_Monetised'!T324</f>
        <v>132.50928569221466</v>
      </c>
      <c r="O39" s="487">
        <f>'[2]2.2_RebasedTargets_Monetised'!U324</f>
        <v>140.38174779803049</v>
      </c>
      <c r="P39" s="487">
        <f>'[2]2.2_RebasedTargets_Monetised'!V324</f>
        <v>0</v>
      </c>
      <c r="Q39" s="487">
        <f>'[2]2.2_RebasedTargets_Monetised'!W324</f>
        <v>0</v>
      </c>
      <c r="R39" s="488">
        <f>'[2]2.2_RebasedTargets_Monetised'!X324</f>
        <v>1036.4693765688071</v>
      </c>
      <c r="T39" s="487">
        <f>'[2]2.2_RebasedTargets_Monetised'!AC324</f>
        <v>8004.0278140257096</v>
      </c>
      <c r="U39" s="487">
        <f>'[2]2.2_RebasedTargets_Monetised'!AD324</f>
        <v>0</v>
      </c>
      <c r="V39" s="487">
        <f>'[2]2.2_RebasedTargets_Monetised'!AE324</f>
        <v>78.397420655264099</v>
      </c>
      <c r="W39" s="487">
        <f>'[2]2.2_RebasedTargets_Monetised'!AF324</f>
        <v>0</v>
      </c>
      <c r="X39" s="487">
        <f>'[2]2.2_RebasedTargets_Monetised'!AG324</f>
        <v>0</v>
      </c>
      <c r="Y39" s="488">
        <f>'[2]2.2_RebasedTargets_Monetised'!AH324</f>
        <v>7925.6303933704457</v>
      </c>
      <c r="AA39" s="487">
        <f>'[2]2.2_RebasedTargets_Monetised'!AK324</f>
        <v>-6694.6674039666577</v>
      </c>
      <c r="AB39" s="487">
        <f>'[2]2.2_RebasedTargets_Monetised'!AL324</f>
        <v>132.50928569221466</v>
      </c>
      <c r="AC39" s="487">
        <f>'[2]2.2_RebasedTargets_Monetised'!AM324</f>
        <v>61.984327142766389</v>
      </c>
      <c r="AD39" s="487">
        <f>'[2]2.2_RebasedTargets_Monetised'!AN324</f>
        <v>0</v>
      </c>
      <c r="AE39" s="487">
        <f>'[2]2.2_RebasedTargets_Monetised'!AO324</f>
        <v>0</v>
      </c>
      <c r="AF39" s="488">
        <f>'[2]2.2_RebasedTargets_Monetised'!AP324</f>
        <v>-6889.1610168016387</v>
      </c>
      <c r="AG39" s="482"/>
      <c r="AH39" s="487">
        <f>'[2]2.2_RebasedTargets_Monetised'!AR324</f>
        <v>-6694.6674039666577</v>
      </c>
      <c r="AI39" s="487">
        <f>'[2]2.2_RebasedTargets_Monetised'!AS324</f>
        <v>132.50928569221466</v>
      </c>
      <c r="AJ39" s="487">
        <f>'[2]2.2_RebasedTargets_Monetised'!AT324</f>
        <v>61.984327142766389</v>
      </c>
      <c r="AK39" s="487">
        <f>'[2]2.2_RebasedTargets_Monetised'!AU324</f>
        <v>0</v>
      </c>
      <c r="AL39" s="487">
        <f>'[2]2.2_RebasedTargets_Monetised'!AV324</f>
        <v>0</v>
      </c>
      <c r="AM39" s="488">
        <f>'[2]2.2_RebasedTargets_Monetised'!AW324</f>
        <v>-6889.1610168016387</v>
      </c>
      <c r="AN39" s="482"/>
      <c r="AO39" s="487">
        <f>'[2]2.2_RebasedTargets_Monetised'!AY324</f>
        <v>0</v>
      </c>
      <c r="AP39" s="487">
        <f>'[2]2.2_RebasedTargets_Monetised'!AZ324</f>
        <v>0</v>
      </c>
      <c r="AQ39" s="487">
        <f>'[2]2.2_RebasedTargets_Monetised'!BA324</f>
        <v>0</v>
      </c>
      <c r="AR39" s="487">
        <f>'[2]2.2_RebasedTargets_Monetised'!BB324</f>
        <v>0</v>
      </c>
      <c r="AS39" s="487">
        <f>'[2]2.2_RebasedTargets_Monetised'!BC324</f>
        <v>0</v>
      </c>
      <c r="AT39" s="488">
        <f>'[2]2.2_RebasedTargets_Monetised'!BD324</f>
        <v>0</v>
      </c>
      <c r="AU39" s="482"/>
      <c r="AV39" s="487">
        <f>'[2]2.2_RebasedTargets_Monetised'!BF324</f>
        <v>0</v>
      </c>
      <c r="AW39" s="487">
        <f>'[2]2.2_RebasedTargets_Monetised'!BG324</f>
        <v>0</v>
      </c>
      <c r="AX39" s="487">
        <f>'[2]2.2_RebasedTargets_Monetised'!BH324</f>
        <v>0</v>
      </c>
      <c r="AY39" s="487">
        <f>'[2]2.2_RebasedTargets_Monetised'!BI324</f>
        <v>0</v>
      </c>
      <c r="AZ39" s="487">
        <f>'[2]2.2_RebasedTargets_Monetised'!BJ324</f>
        <v>0</v>
      </c>
      <c r="BA39" s="488">
        <f>'[2]2.2_RebasedTargets_Monetised'!BK324</f>
        <v>0</v>
      </c>
    </row>
    <row r="40" spans="1:53" ht="13.15" x14ac:dyDescent="0.35">
      <c r="A40" s="483"/>
      <c r="B40" s="484"/>
      <c r="C40" s="485"/>
      <c r="D40" s="486"/>
      <c r="E40" s="479" t="s">
        <v>33</v>
      </c>
      <c r="F40" s="487">
        <f>'[2]2.2_RebasedTargets_Monetised'!I325</f>
        <v>0</v>
      </c>
      <c r="G40" s="487">
        <f>'[2]2.2_RebasedTargets_Monetised'!J325</f>
        <v>0</v>
      </c>
      <c r="H40" s="487">
        <f>'[2]2.2_RebasedTargets_Monetised'!K325</f>
        <v>0</v>
      </c>
      <c r="I40" s="487">
        <f>'[2]2.2_RebasedTargets_Monetised'!L325</f>
        <v>0</v>
      </c>
      <c r="J40" s="487">
        <f>'[2]2.2_RebasedTargets_Monetised'!M325</f>
        <v>0</v>
      </c>
      <c r="K40" s="488">
        <f>'[2]2.2_RebasedTargets_Monetised'!N325</f>
        <v>0</v>
      </c>
      <c r="M40" s="487">
        <f>'[2]2.2_RebasedTargets_Monetised'!S325</f>
        <v>32.748455839423272</v>
      </c>
      <c r="N40" s="487">
        <f>'[2]2.2_RebasedTargets_Monetised'!T325</f>
        <v>32.748455839423272</v>
      </c>
      <c r="O40" s="487">
        <f>'[2]2.2_RebasedTargets_Monetised'!U325</f>
        <v>0</v>
      </c>
      <c r="P40" s="487">
        <f>'[2]2.2_RebasedTargets_Monetised'!V325</f>
        <v>0</v>
      </c>
      <c r="Q40" s="487">
        <f>'[2]2.2_RebasedTargets_Monetised'!W325</f>
        <v>0</v>
      </c>
      <c r="R40" s="488">
        <f>'[2]2.2_RebasedTargets_Monetised'!X325</f>
        <v>0</v>
      </c>
      <c r="T40" s="487">
        <f>'[2]2.2_RebasedTargets_Monetised'!AC325</f>
        <v>1297.25870415389</v>
      </c>
      <c r="U40" s="487">
        <f>'[2]2.2_RebasedTargets_Monetised'!AD325</f>
        <v>0</v>
      </c>
      <c r="V40" s="487">
        <f>'[2]2.2_RebasedTargets_Monetised'!AE325</f>
        <v>0</v>
      </c>
      <c r="W40" s="487">
        <f>'[2]2.2_RebasedTargets_Monetised'!AF325</f>
        <v>0</v>
      </c>
      <c r="X40" s="487">
        <f>'[2]2.2_RebasedTargets_Monetised'!AG325</f>
        <v>0</v>
      </c>
      <c r="Y40" s="488">
        <f>'[2]2.2_RebasedTargets_Monetised'!AH325</f>
        <v>1297.25870415389</v>
      </c>
      <c r="AA40" s="487">
        <f>'[2]2.2_RebasedTargets_Monetised'!AK325</f>
        <v>-1264.5102483144667</v>
      </c>
      <c r="AB40" s="487">
        <f>'[2]2.2_RebasedTargets_Monetised'!AL325</f>
        <v>32.748455839423272</v>
      </c>
      <c r="AC40" s="487">
        <f>'[2]2.2_RebasedTargets_Monetised'!AM325</f>
        <v>0</v>
      </c>
      <c r="AD40" s="487">
        <f>'[2]2.2_RebasedTargets_Monetised'!AN325</f>
        <v>0</v>
      </c>
      <c r="AE40" s="487">
        <f>'[2]2.2_RebasedTargets_Monetised'!AO325</f>
        <v>0</v>
      </c>
      <c r="AF40" s="488">
        <f>'[2]2.2_RebasedTargets_Monetised'!AP325</f>
        <v>-1297.25870415389</v>
      </c>
      <c r="AG40" s="482"/>
      <c r="AH40" s="487">
        <f>'[2]2.2_RebasedTargets_Monetised'!AR325</f>
        <v>-1264.5102483144667</v>
      </c>
      <c r="AI40" s="487">
        <f>'[2]2.2_RebasedTargets_Monetised'!AS325</f>
        <v>32.748455839423272</v>
      </c>
      <c r="AJ40" s="487">
        <f>'[2]2.2_RebasedTargets_Monetised'!AT325</f>
        <v>0</v>
      </c>
      <c r="AK40" s="487">
        <f>'[2]2.2_RebasedTargets_Monetised'!AU325</f>
        <v>0</v>
      </c>
      <c r="AL40" s="487">
        <f>'[2]2.2_RebasedTargets_Monetised'!AV325</f>
        <v>0</v>
      </c>
      <c r="AM40" s="488">
        <f>'[2]2.2_RebasedTargets_Monetised'!AW325</f>
        <v>-1297.25870415389</v>
      </c>
      <c r="AN40" s="482"/>
      <c r="AO40" s="487">
        <f>'[2]2.2_RebasedTargets_Monetised'!AY325</f>
        <v>0</v>
      </c>
      <c r="AP40" s="487">
        <f>'[2]2.2_RebasedTargets_Monetised'!AZ325</f>
        <v>0</v>
      </c>
      <c r="AQ40" s="487">
        <f>'[2]2.2_RebasedTargets_Monetised'!BA325</f>
        <v>0</v>
      </c>
      <c r="AR40" s="487">
        <f>'[2]2.2_RebasedTargets_Monetised'!BB325</f>
        <v>0</v>
      </c>
      <c r="AS40" s="487">
        <f>'[2]2.2_RebasedTargets_Monetised'!BC325</f>
        <v>0</v>
      </c>
      <c r="AT40" s="488">
        <f>'[2]2.2_RebasedTargets_Monetised'!BD325</f>
        <v>0</v>
      </c>
      <c r="AU40" s="482"/>
      <c r="AV40" s="487">
        <f>'[2]2.2_RebasedTargets_Monetised'!BF325</f>
        <v>0</v>
      </c>
      <c r="AW40" s="487">
        <f>'[2]2.2_RebasedTargets_Monetised'!BG325</f>
        <v>0</v>
      </c>
      <c r="AX40" s="487">
        <f>'[2]2.2_RebasedTargets_Monetised'!BH325</f>
        <v>0</v>
      </c>
      <c r="AY40" s="487">
        <f>'[2]2.2_RebasedTargets_Monetised'!BI325</f>
        <v>0</v>
      </c>
      <c r="AZ40" s="487">
        <f>'[2]2.2_RebasedTargets_Monetised'!BJ325</f>
        <v>0</v>
      </c>
      <c r="BA40" s="488">
        <f>'[2]2.2_RebasedTargets_Monetised'!BK325</f>
        <v>0</v>
      </c>
    </row>
    <row r="41" spans="1:53" ht="13.5" thickBot="1" x14ac:dyDescent="0.4">
      <c r="A41" s="483"/>
      <c r="B41" s="489"/>
      <c r="C41" s="490"/>
      <c r="D41" s="491"/>
      <c r="E41" s="492" t="s">
        <v>34</v>
      </c>
      <c r="F41" s="493">
        <f>'[2]2.2_RebasedTargets_Monetised'!I326</f>
        <v>215.54575317822315</v>
      </c>
      <c r="G41" s="493">
        <f>'[2]2.2_RebasedTargets_Monetised'!J326</f>
        <v>124.04831573068145</v>
      </c>
      <c r="H41" s="493">
        <f>'[2]2.2_RebasedTargets_Monetised'!K326</f>
        <v>91.497437447541699</v>
      </c>
      <c r="I41" s="493">
        <f>'[2]2.2_RebasedTargets_Monetised'!L326</f>
        <v>0</v>
      </c>
      <c r="J41" s="493">
        <f>'[2]2.2_RebasedTargets_Monetised'!M326</f>
        <v>0</v>
      </c>
      <c r="K41" s="494">
        <f>'[2]2.2_RebasedTargets_Monetised'!N326</f>
        <v>0</v>
      </c>
      <c r="M41" s="493">
        <f>'[2]2.2_RebasedTargets_Monetised'!S326</f>
        <v>484.61289420023894</v>
      </c>
      <c r="N41" s="493">
        <f>'[2]2.2_RebasedTargets_Monetised'!T326</f>
        <v>66.112852876607022</v>
      </c>
      <c r="O41" s="493">
        <f>'[2]2.2_RebasedTargets_Monetised'!U326</f>
        <v>52.200418283172297</v>
      </c>
      <c r="P41" s="493">
        <f>'[2]2.2_RebasedTargets_Monetised'!V326</f>
        <v>46.024627787311502</v>
      </c>
      <c r="Q41" s="493">
        <f>'[2]2.2_RebasedTargets_Monetised'!W326</f>
        <v>0</v>
      </c>
      <c r="R41" s="494">
        <f>'[2]2.2_RebasedTargets_Monetised'!X326</f>
        <v>320.27499525314812</v>
      </c>
      <c r="T41" s="493">
        <f>'[2]2.2_RebasedTargets_Monetised'!AC326</f>
        <v>1192.0304728381082</v>
      </c>
      <c r="U41" s="493">
        <f>'[2]2.2_RebasedTargets_Monetised'!AD326</f>
        <v>42.868711505614257</v>
      </c>
      <c r="V41" s="493">
        <f>'[2]2.2_RebasedTargets_Monetised'!AE326</f>
        <v>52.200418283172297</v>
      </c>
      <c r="W41" s="493">
        <f>'[2]2.2_RebasedTargets_Monetised'!AF326</f>
        <v>46.024627787311502</v>
      </c>
      <c r="X41" s="493">
        <f>'[2]2.2_RebasedTargets_Monetised'!AG326</f>
        <v>0</v>
      </c>
      <c r="Y41" s="494">
        <f>'[2]2.2_RebasedTargets_Monetised'!AH326</f>
        <v>1050.93671526201</v>
      </c>
      <c r="AA41" s="493">
        <f>'[2]2.2_RebasedTargets_Monetised'!AK326</f>
        <v>-707.41757863786916</v>
      </c>
      <c r="AB41" s="493">
        <f>'[2]2.2_RebasedTargets_Monetised'!AL326</f>
        <v>23.244141370992764</v>
      </c>
      <c r="AC41" s="493">
        <f>'[2]2.2_RebasedTargets_Monetised'!AM326</f>
        <v>0</v>
      </c>
      <c r="AD41" s="493">
        <f>'[2]2.2_RebasedTargets_Monetised'!AN326</f>
        <v>0</v>
      </c>
      <c r="AE41" s="493">
        <f>'[2]2.2_RebasedTargets_Monetised'!AO326</f>
        <v>0</v>
      </c>
      <c r="AF41" s="494">
        <f>'[2]2.2_RebasedTargets_Monetised'!AP326</f>
        <v>-730.66172000886195</v>
      </c>
      <c r="AG41" s="482"/>
      <c r="AH41" s="493">
        <f>'[2]2.2_RebasedTargets_Monetised'!AR326</f>
        <v>-707.41757863786916</v>
      </c>
      <c r="AI41" s="493">
        <f>'[2]2.2_RebasedTargets_Monetised'!AS326</f>
        <v>23.244141370992764</v>
      </c>
      <c r="AJ41" s="493">
        <f>'[2]2.2_RebasedTargets_Monetised'!AT326</f>
        <v>0</v>
      </c>
      <c r="AK41" s="493">
        <f>'[2]2.2_RebasedTargets_Monetised'!AU326</f>
        <v>0</v>
      </c>
      <c r="AL41" s="493">
        <f>'[2]2.2_RebasedTargets_Monetised'!AV326</f>
        <v>0</v>
      </c>
      <c r="AM41" s="494">
        <f>'[2]2.2_RebasedTargets_Monetised'!AW326</f>
        <v>-730.66172000886195</v>
      </c>
      <c r="AN41" s="482"/>
      <c r="AO41" s="493">
        <f>'[2]2.2_RebasedTargets_Monetised'!AY326</f>
        <v>0</v>
      </c>
      <c r="AP41" s="493">
        <f>'[2]2.2_RebasedTargets_Monetised'!AZ326</f>
        <v>0</v>
      </c>
      <c r="AQ41" s="493">
        <f>'[2]2.2_RebasedTargets_Monetised'!BA326</f>
        <v>0</v>
      </c>
      <c r="AR41" s="493">
        <f>'[2]2.2_RebasedTargets_Monetised'!BB326</f>
        <v>0</v>
      </c>
      <c r="AS41" s="493">
        <f>'[2]2.2_RebasedTargets_Monetised'!BC326</f>
        <v>0</v>
      </c>
      <c r="AT41" s="494">
        <f>'[2]2.2_RebasedTargets_Monetised'!BD326</f>
        <v>0</v>
      </c>
      <c r="AU41" s="482"/>
      <c r="AV41" s="493">
        <f>'[2]2.2_RebasedTargets_Monetised'!BF326</f>
        <v>0</v>
      </c>
      <c r="AW41" s="493">
        <f>'[2]2.2_RebasedTargets_Monetised'!BG326</f>
        <v>0</v>
      </c>
      <c r="AX41" s="493">
        <f>'[2]2.2_RebasedTargets_Monetised'!BH326</f>
        <v>0</v>
      </c>
      <c r="AY41" s="493">
        <f>'[2]2.2_RebasedTargets_Monetised'!BI326</f>
        <v>0</v>
      </c>
      <c r="AZ41" s="493">
        <f>'[2]2.2_RebasedTargets_Monetised'!BJ326</f>
        <v>0</v>
      </c>
      <c r="BA41" s="494">
        <f>'[2]2.2_RebasedTargets_Monetised'!BK326</f>
        <v>0</v>
      </c>
    </row>
    <row r="42" spans="1:53" ht="26.25" x14ac:dyDescent="0.35">
      <c r="A42" s="495" t="s">
        <v>20</v>
      </c>
      <c r="B42" s="476">
        <v>29</v>
      </c>
      <c r="C42" s="477" t="s">
        <v>65</v>
      </c>
      <c r="D42" s="478" t="s">
        <v>38</v>
      </c>
      <c r="E42" s="496" t="s">
        <v>31</v>
      </c>
      <c r="F42" s="480">
        <f>'[2]2.2_RebasedTargets_Monetised'!I327</f>
        <v>5384.0191592140673</v>
      </c>
      <c r="G42" s="480">
        <f>'[2]2.2_RebasedTargets_Monetised'!J327</f>
        <v>244.915829805182</v>
      </c>
      <c r="H42" s="480">
        <f>'[2]2.2_RebasedTargets_Monetised'!K327</f>
        <v>1276.0885180269802</v>
      </c>
      <c r="I42" s="480">
        <f>'[2]2.2_RebasedTargets_Monetised'!L327</f>
        <v>0</v>
      </c>
      <c r="J42" s="480">
        <f>'[2]2.2_RebasedTargets_Monetised'!M327</f>
        <v>0</v>
      </c>
      <c r="K42" s="481">
        <f>'[2]2.2_RebasedTargets_Monetised'!N327</f>
        <v>3863.0148113819046</v>
      </c>
      <c r="M42" s="480">
        <f>'[2]2.2_RebasedTargets_Monetised'!S327</f>
        <v>176.63555724477695</v>
      </c>
      <c r="N42" s="480">
        <f>'[2]2.2_RebasedTargets_Monetised'!T327</f>
        <v>176.63555724477695</v>
      </c>
      <c r="O42" s="480">
        <f>'[2]2.2_RebasedTargets_Monetised'!U327</f>
        <v>0</v>
      </c>
      <c r="P42" s="480">
        <f>'[2]2.2_RebasedTargets_Monetised'!V327</f>
        <v>0</v>
      </c>
      <c r="Q42" s="480">
        <f>'[2]2.2_RebasedTargets_Monetised'!W327</f>
        <v>0</v>
      </c>
      <c r="R42" s="481">
        <f>'[2]2.2_RebasedTargets_Monetised'!X327</f>
        <v>0</v>
      </c>
      <c r="T42" s="480">
        <f>'[2]2.2_RebasedTargets_Monetised'!AC327</f>
        <v>3225.003685699688</v>
      </c>
      <c r="U42" s="480">
        <f>'[2]2.2_RebasedTargets_Monetised'!AD327</f>
        <v>0</v>
      </c>
      <c r="V42" s="480">
        <f>'[2]2.2_RebasedTargets_Monetised'!AE327</f>
        <v>0</v>
      </c>
      <c r="W42" s="480">
        <f>'[2]2.2_RebasedTargets_Monetised'!AF327</f>
        <v>0</v>
      </c>
      <c r="X42" s="480">
        <f>'[2]2.2_RebasedTargets_Monetised'!AG327</f>
        <v>0</v>
      </c>
      <c r="Y42" s="481">
        <f>'[2]2.2_RebasedTargets_Monetised'!AH327</f>
        <v>3225.003685699688</v>
      </c>
      <c r="AA42" s="480">
        <f>'[2]2.2_RebasedTargets_Monetised'!AK327</f>
        <v>-3048.3681284549111</v>
      </c>
      <c r="AB42" s="480">
        <f>'[2]2.2_RebasedTargets_Monetised'!AL327</f>
        <v>176.63555724477695</v>
      </c>
      <c r="AC42" s="480">
        <f>'[2]2.2_RebasedTargets_Monetised'!AM327</f>
        <v>0</v>
      </c>
      <c r="AD42" s="480">
        <f>'[2]2.2_RebasedTargets_Monetised'!AN327</f>
        <v>0</v>
      </c>
      <c r="AE42" s="480">
        <f>'[2]2.2_RebasedTargets_Monetised'!AO327</f>
        <v>0</v>
      </c>
      <c r="AF42" s="481">
        <f>'[2]2.2_RebasedTargets_Monetised'!AP327</f>
        <v>-3225.003685699688</v>
      </c>
      <c r="AG42" s="482"/>
      <c r="AH42" s="480">
        <f>'[2]2.2_RebasedTargets_Monetised'!AR327</f>
        <v>-3048.3681284549111</v>
      </c>
      <c r="AI42" s="480">
        <f>'[2]2.2_RebasedTargets_Monetised'!AS327</f>
        <v>176.63555724477695</v>
      </c>
      <c r="AJ42" s="480">
        <f>'[2]2.2_RebasedTargets_Monetised'!AT327</f>
        <v>0</v>
      </c>
      <c r="AK42" s="480">
        <f>'[2]2.2_RebasedTargets_Monetised'!AU327</f>
        <v>0</v>
      </c>
      <c r="AL42" s="480">
        <f>'[2]2.2_RebasedTargets_Monetised'!AV327</f>
        <v>0</v>
      </c>
      <c r="AM42" s="481">
        <f>'[2]2.2_RebasedTargets_Monetised'!AW327</f>
        <v>-3225.003685699688</v>
      </c>
      <c r="AN42" s="482"/>
      <c r="AO42" s="480">
        <f>'[2]2.2_RebasedTargets_Monetised'!AY327</f>
        <v>0</v>
      </c>
      <c r="AP42" s="480">
        <f>'[2]2.2_RebasedTargets_Monetised'!AZ327</f>
        <v>0</v>
      </c>
      <c r="AQ42" s="480">
        <f>'[2]2.2_RebasedTargets_Monetised'!BA327</f>
        <v>0</v>
      </c>
      <c r="AR42" s="480">
        <f>'[2]2.2_RebasedTargets_Monetised'!BB327</f>
        <v>0</v>
      </c>
      <c r="AS42" s="480">
        <f>'[2]2.2_RebasedTargets_Monetised'!BC327</f>
        <v>0</v>
      </c>
      <c r="AT42" s="481">
        <f>'[2]2.2_RebasedTargets_Monetised'!BD327</f>
        <v>0</v>
      </c>
      <c r="AU42" s="482"/>
      <c r="AV42" s="480">
        <f>'[2]2.2_RebasedTargets_Monetised'!BF327</f>
        <v>0</v>
      </c>
      <c r="AW42" s="480">
        <f>'[2]2.2_RebasedTargets_Monetised'!BG327</f>
        <v>0</v>
      </c>
      <c r="AX42" s="480">
        <f>'[2]2.2_RebasedTargets_Monetised'!BH327</f>
        <v>0</v>
      </c>
      <c r="AY42" s="480">
        <f>'[2]2.2_RebasedTargets_Monetised'!BI327</f>
        <v>0</v>
      </c>
      <c r="AZ42" s="480">
        <f>'[2]2.2_RebasedTargets_Monetised'!BJ327</f>
        <v>0</v>
      </c>
      <c r="BA42" s="481">
        <f>'[2]2.2_RebasedTargets_Monetised'!BK327</f>
        <v>0</v>
      </c>
    </row>
    <row r="43" spans="1:53" ht="13.15" x14ac:dyDescent="0.35">
      <c r="A43" s="483"/>
      <c r="B43" s="484"/>
      <c r="C43" s="485"/>
      <c r="D43" s="486"/>
      <c r="E43" s="479" t="s">
        <v>32</v>
      </c>
      <c r="F43" s="487">
        <f>'[2]2.2_RebasedTargets_Monetised'!I328</f>
        <v>66.298530859797594</v>
      </c>
      <c r="G43" s="487">
        <f>'[2]2.2_RebasedTargets_Monetised'!J328</f>
        <v>66.298530859797594</v>
      </c>
      <c r="H43" s="487">
        <f>'[2]2.2_RebasedTargets_Monetised'!K328</f>
        <v>0</v>
      </c>
      <c r="I43" s="487">
        <f>'[2]2.2_RebasedTargets_Monetised'!L328</f>
        <v>0</v>
      </c>
      <c r="J43" s="487">
        <f>'[2]2.2_RebasedTargets_Monetised'!M328</f>
        <v>0</v>
      </c>
      <c r="K43" s="488">
        <f>'[2]2.2_RebasedTargets_Monetised'!N328</f>
        <v>0</v>
      </c>
      <c r="M43" s="487">
        <f>'[2]2.2_RebasedTargets_Monetised'!S328</f>
        <v>29.008379851835144</v>
      </c>
      <c r="N43" s="487">
        <f>'[2]2.2_RebasedTargets_Monetised'!T328</f>
        <v>29.008379851835144</v>
      </c>
      <c r="O43" s="487">
        <f>'[2]2.2_RebasedTargets_Monetised'!U328</f>
        <v>0</v>
      </c>
      <c r="P43" s="487">
        <f>'[2]2.2_RebasedTargets_Monetised'!V328</f>
        <v>0</v>
      </c>
      <c r="Q43" s="487">
        <f>'[2]2.2_RebasedTargets_Monetised'!W328</f>
        <v>0</v>
      </c>
      <c r="R43" s="488">
        <f>'[2]2.2_RebasedTargets_Monetised'!X328</f>
        <v>0</v>
      </c>
      <c r="T43" s="487">
        <f>'[2]2.2_RebasedTargets_Monetised'!AC328</f>
        <v>616.06557148631396</v>
      </c>
      <c r="U43" s="487">
        <f>'[2]2.2_RebasedTargets_Monetised'!AD328</f>
        <v>0</v>
      </c>
      <c r="V43" s="487">
        <f>'[2]2.2_RebasedTargets_Monetised'!AE328</f>
        <v>0</v>
      </c>
      <c r="W43" s="487">
        <f>'[2]2.2_RebasedTargets_Monetised'!AF328</f>
        <v>0</v>
      </c>
      <c r="X43" s="487">
        <f>'[2]2.2_RebasedTargets_Monetised'!AG328</f>
        <v>0</v>
      </c>
      <c r="Y43" s="488">
        <f>'[2]2.2_RebasedTargets_Monetised'!AH328</f>
        <v>616.06557148631396</v>
      </c>
      <c r="AA43" s="487">
        <f>'[2]2.2_RebasedTargets_Monetised'!AK328</f>
        <v>-587.05719163447884</v>
      </c>
      <c r="AB43" s="487">
        <f>'[2]2.2_RebasedTargets_Monetised'!AL328</f>
        <v>29.008379851835144</v>
      </c>
      <c r="AC43" s="487">
        <f>'[2]2.2_RebasedTargets_Monetised'!AM328</f>
        <v>0</v>
      </c>
      <c r="AD43" s="487">
        <f>'[2]2.2_RebasedTargets_Monetised'!AN328</f>
        <v>0</v>
      </c>
      <c r="AE43" s="487">
        <f>'[2]2.2_RebasedTargets_Monetised'!AO328</f>
        <v>0</v>
      </c>
      <c r="AF43" s="488">
        <f>'[2]2.2_RebasedTargets_Monetised'!AP328</f>
        <v>-616.06557148631396</v>
      </c>
      <c r="AG43" s="482"/>
      <c r="AH43" s="487">
        <f>'[2]2.2_RebasedTargets_Monetised'!AR328</f>
        <v>-587.05719163447884</v>
      </c>
      <c r="AI43" s="487">
        <f>'[2]2.2_RebasedTargets_Monetised'!AS328</f>
        <v>29.008379851835144</v>
      </c>
      <c r="AJ43" s="487">
        <f>'[2]2.2_RebasedTargets_Monetised'!AT328</f>
        <v>0</v>
      </c>
      <c r="AK43" s="487">
        <f>'[2]2.2_RebasedTargets_Monetised'!AU328</f>
        <v>0</v>
      </c>
      <c r="AL43" s="487">
        <f>'[2]2.2_RebasedTargets_Monetised'!AV328</f>
        <v>0</v>
      </c>
      <c r="AM43" s="488">
        <f>'[2]2.2_RebasedTargets_Monetised'!AW328</f>
        <v>-616.06557148631396</v>
      </c>
      <c r="AN43" s="482"/>
      <c r="AO43" s="487">
        <f>'[2]2.2_RebasedTargets_Monetised'!AY328</f>
        <v>0</v>
      </c>
      <c r="AP43" s="487">
        <f>'[2]2.2_RebasedTargets_Monetised'!AZ328</f>
        <v>0</v>
      </c>
      <c r="AQ43" s="487">
        <f>'[2]2.2_RebasedTargets_Monetised'!BA328</f>
        <v>0</v>
      </c>
      <c r="AR43" s="487">
        <f>'[2]2.2_RebasedTargets_Monetised'!BB328</f>
        <v>0</v>
      </c>
      <c r="AS43" s="487">
        <f>'[2]2.2_RebasedTargets_Monetised'!BC328</f>
        <v>0</v>
      </c>
      <c r="AT43" s="488">
        <f>'[2]2.2_RebasedTargets_Monetised'!BD328</f>
        <v>0</v>
      </c>
      <c r="AU43" s="482"/>
      <c r="AV43" s="487">
        <f>'[2]2.2_RebasedTargets_Monetised'!BF328</f>
        <v>0</v>
      </c>
      <c r="AW43" s="487">
        <f>'[2]2.2_RebasedTargets_Monetised'!BG328</f>
        <v>0</v>
      </c>
      <c r="AX43" s="487">
        <f>'[2]2.2_RebasedTargets_Monetised'!BH328</f>
        <v>0</v>
      </c>
      <c r="AY43" s="487">
        <f>'[2]2.2_RebasedTargets_Monetised'!BI328</f>
        <v>0</v>
      </c>
      <c r="AZ43" s="487">
        <f>'[2]2.2_RebasedTargets_Monetised'!BJ328</f>
        <v>0</v>
      </c>
      <c r="BA43" s="488">
        <f>'[2]2.2_RebasedTargets_Monetised'!BK328</f>
        <v>0</v>
      </c>
    </row>
    <row r="44" spans="1:53" ht="13.15" x14ac:dyDescent="0.35">
      <c r="A44" s="483"/>
      <c r="B44" s="484"/>
      <c r="C44" s="485"/>
      <c r="D44" s="486"/>
      <c r="E44" s="479" t="s">
        <v>33</v>
      </c>
      <c r="F44" s="487">
        <f>'[2]2.2_RebasedTargets_Monetised'!I329</f>
        <v>0</v>
      </c>
      <c r="G44" s="487">
        <f>'[2]2.2_RebasedTargets_Monetised'!J329</f>
        <v>0</v>
      </c>
      <c r="H44" s="487">
        <f>'[2]2.2_RebasedTargets_Monetised'!K329</f>
        <v>0</v>
      </c>
      <c r="I44" s="487">
        <f>'[2]2.2_RebasedTargets_Monetised'!L329</f>
        <v>0</v>
      </c>
      <c r="J44" s="487">
        <f>'[2]2.2_RebasedTargets_Monetised'!M329</f>
        <v>0</v>
      </c>
      <c r="K44" s="488">
        <f>'[2]2.2_RebasedTargets_Monetised'!N329</f>
        <v>0</v>
      </c>
      <c r="M44" s="487">
        <f>'[2]2.2_RebasedTargets_Monetised'!S329</f>
        <v>401.10325603615667</v>
      </c>
      <c r="N44" s="487">
        <f>'[2]2.2_RebasedTargets_Monetised'!T329</f>
        <v>401.10325603615667</v>
      </c>
      <c r="O44" s="487">
        <f>'[2]2.2_RebasedTargets_Monetised'!U329</f>
        <v>0</v>
      </c>
      <c r="P44" s="487">
        <f>'[2]2.2_RebasedTargets_Monetised'!V329</f>
        <v>0</v>
      </c>
      <c r="Q44" s="487">
        <f>'[2]2.2_RebasedTargets_Monetised'!W329</f>
        <v>0</v>
      </c>
      <c r="R44" s="488">
        <f>'[2]2.2_RebasedTargets_Monetised'!X329</f>
        <v>0</v>
      </c>
      <c r="T44" s="487">
        <f>'[2]2.2_RebasedTargets_Monetised'!AC329</f>
        <v>11571.714223098412</v>
      </c>
      <c r="U44" s="487">
        <f>'[2]2.2_RebasedTargets_Monetised'!AD329</f>
        <v>0</v>
      </c>
      <c r="V44" s="487">
        <f>'[2]2.2_RebasedTargets_Monetised'!AE329</f>
        <v>0</v>
      </c>
      <c r="W44" s="487">
        <f>'[2]2.2_RebasedTargets_Monetised'!AF329</f>
        <v>0</v>
      </c>
      <c r="X44" s="487">
        <f>'[2]2.2_RebasedTargets_Monetised'!AG329</f>
        <v>0</v>
      </c>
      <c r="Y44" s="488">
        <f>'[2]2.2_RebasedTargets_Monetised'!AH329</f>
        <v>11571.714223098412</v>
      </c>
      <c r="AA44" s="487">
        <f>'[2]2.2_RebasedTargets_Monetised'!AK329</f>
        <v>-11170.610967062255</v>
      </c>
      <c r="AB44" s="487">
        <f>'[2]2.2_RebasedTargets_Monetised'!AL329</f>
        <v>401.10325603615667</v>
      </c>
      <c r="AC44" s="487">
        <f>'[2]2.2_RebasedTargets_Monetised'!AM329</f>
        <v>0</v>
      </c>
      <c r="AD44" s="487">
        <f>'[2]2.2_RebasedTargets_Monetised'!AN329</f>
        <v>0</v>
      </c>
      <c r="AE44" s="487">
        <f>'[2]2.2_RebasedTargets_Monetised'!AO329</f>
        <v>0</v>
      </c>
      <c r="AF44" s="488">
        <f>'[2]2.2_RebasedTargets_Monetised'!AP329</f>
        <v>-11571.714223098412</v>
      </c>
      <c r="AG44" s="482"/>
      <c r="AH44" s="487">
        <f>'[2]2.2_RebasedTargets_Monetised'!AR329</f>
        <v>-11170.610967062255</v>
      </c>
      <c r="AI44" s="487">
        <f>'[2]2.2_RebasedTargets_Monetised'!AS329</f>
        <v>401.10325603615667</v>
      </c>
      <c r="AJ44" s="487">
        <f>'[2]2.2_RebasedTargets_Monetised'!AT329</f>
        <v>0</v>
      </c>
      <c r="AK44" s="487">
        <f>'[2]2.2_RebasedTargets_Monetised'!AU329</f>
        <v>0</v>
      </c>
      <c r="AL44" s="487">
        <f>'[2]2.2_RebasedTargets_Monetised'!AV329</f>
        <v>0</v>
      </c>
      <c r="AM44" s="488">
        <f>'[2]2.2_RebasedTargets_Monetised'!AW329</f>
        <v>-11571.714223098412</v>
      </c>
      <c r="AN44" s="482"/>
      <c r="AO44" s="487">
        <f>'[2]2.2_RebasedTargets_Monetised'!AY329</f>
        <v>0</v>
      </c>
      <c r="AP44" s="487">
        <f>'[2]2.2_RebasedTargets_Monetised'!AZ329</f>
        <v>0</v>
      </c>
      <c r="AQ44" s="487">
        <f>'[2]2.2_RebasedTargets_Monetised'!BA329</f>
        <v>0</v>
      </c>
      <c r="AR44" s="487">
        <f>'[2]2.2_RebasedTargets_Monetised'!BB329</f>
        <v>0</v>
      </c>
      <c r="AS44" s="487">
        <f>'[2]2.2_RebasedTargets_Monetised'!BC329</f>
        <v>0</v>
      </c>
      <c r="AT44" s="488">
        <f>'[2]2.2_RebasedTargets_Monetised'!BD329</f>
        <v>0</v>
      </c>
      <c r="AU44" s="482"/>
      <c r="AV44" s="487">
        <f>'[2]2.2_RebasedTargets_Monetised'!BF329</f>
        <v>0</v>
      </c>
      <c r="AW44" s="487">
        <f>'[2]2.2_RebasedTargets_Monetised'!BG329</f>
        <v>0</v>
      </c>
      <c r="AX44" s="487">
        <f>'[2]2.2_RebasedTargets_Monetised'!BH329</f>
        <v>0</v>
      </c>
      <c r="AY44" s="487">
        <f>'[2]2.2_RebasedTargets_Monetised'!BI329</f>
        <v>0</v>
      </c>
      <c r="AZ44" s="487">
        <f>'[2]2.2_RebasedTargets_Monetised'!BJ329</f>
        <v>0</v>
      </c>
      <c r="BA44" s="488">
        <f>'[2]2.2_RebasedTargets_Monetised'!BK329</f>
        <v>0</v>
      </c>
    </row>
    <row r="45" spans="1:53" ht="13.5" thickBot="1" x14ac:dyDescent="0.4">
      <c r="A45" s="483"/>
      <c r="B45" s="489"/>
      <c r="C45" s="490"/>
      <c r="D45" s="491"/>
      <c r="E45" s="492" t="s">
        <v>34</v>
      </c>
      <c r="F45" s="493">
        <f>'[2]2.2_RebasedTargets_Monetised'!I330</f>
        <v>570.51719400796787</v>
      </c>
      <c r="G45" s="493">
        <f>'[2]2.2_RebasedTargets_Monetised'!J330</f>
        <v>29.996483678057601</v>
      </c>
      <c r="H45" s="493">
        <f>'[2]2.2_RebasedTargets_Monetised'!K330</f>
        <v>107.1626579578875</v>
      </c>
      <c r="I45" s="493">
        <f>'[2]2.2_RebasedTargets_Monetised'!L330</f>
        <v>0</v>
      </c>
      <c r="J45" s="493">
        <f>'[2]2.2_RebasedTargets_Monetised'!M330</f>
        <v>433.35805237202271</v>
      </c>
      <c r="K45" s="494">
        <f>'[2]2.2_RebasedTargets_Monetised'!N330</f>
        <v>0</v>
      </c>
      <c r="M45" s="493">
        <f>'[2]2.2_RebasedTargets_Monetised'!S330</f>
        <v>1650.1342185014628</v>
      </c>
      <c r="N45" s="493">
        <f>'[2]2.2_RebasedTargets_Monetised'!T330</f>
        <v>217.34421414114274</v>
      </c>
      <c r="O45" s="493">
        <f>'[2]2.2_RebasedTargets_Monetised'!U330</f>
        <v>0</v>
      </c>
      <c r="P45" s="493">
        <f>'[2]2.2_RebasedTargets_Monetised'!V330</f>
        <v>0</v>
      </c>
      <c r="Q45" s="493">
        <f>'[2]2.2_RebasedTargets_Monetised'!W330</f>
        <v>0</v>
      </c>
      <c r="R45" s="494">
        <f>'[2]2.2_RebasedTargets_Monetised'!X330</f>
        <v>1432.7900043603199</v>
      </c>
      <c r="T45" s="493">
        <f>'[2]2.2_RebasedTargets_Monetised'!AC330</f>
        <v>8288.0521032424931</v>
      </c>
      <c r="U45" s="493">
        <f>'[2]2.2_RebasedTargets_Monetised'!AD330</f>
        <v>20.72811084471719</v>
      </c>
      <c r="V45" s="493">
        <f>'[2]2.2_RebasedTargets_Monetised'!AE330</f>
        <v>0</v>
      </c>
      <c r="W45" s="493">
        <f>'[2]2.2_RebasedTargets_Monetised'!AF330</f>
        <v>0</v>
      </c>
      <c r="X45" s="493">
        <f>'[2]2.2_RebasedTargets_Monetised'!AG330</f>
        <v>0</v>
      </c>
      <c r="Y45" s="494">
        <f>'[2]2.2_RebasedTargets_Monetised'!AH330</f>
        <v>8267.3239923977762</v>
      </c>
      <c r="AA45" s="493">
        <f>'[2]2.2_RebasedTargets_Monetised'!AK330</f>
        <v>-6637.9178847410303</v>
      </c>
      <c r="AB45" s="493">
        <f>'[2]2.2_RebasedTargets_Monetised'!AL330</f>
        <v>196.61610329642556</v>
      </c>
      <c r="AC45" s="493">
        <f>'[2]2.2_RebasedTargets_Monetised'!AM330</f>
        <v>0</v>
      </c>
      <c r="AD45" s="493">
        <f>'[2]2.2_RebasedTargets_Monetised'!AN330</f>
        <v>0</v>
      </c>
      <c r="AE45" s="493">
        <f>'[2]2.2_RebasedTargets_Monetised'!AO330</f>
        <v>0</v>
      </c>
      <c r="AF45" s="494">
        <f>'[2]2.2_RebasedTargets_Monetised'!AP330</f>
        <v>-6834.5339880374559</v>
      </c>
      <c r="AG45" s="482"/>
      <c r="AH45" s="493">
        <f>'[2]2.2_RebasedTargets_Monetised'!AR330</f>
        <v>-6637.9178847410303</v>
      </c>
      <c r="AI45" s="493">
        <f>'[2]2.2_RebasedTargets_Monetised'!AS330</f>
        <v>196.61610329642556</v>
      </c>
      <c r="AJ45" s="493">
        <f>'[2]2.2_RebasedTargets_Monetised'!AT330</f>
        <v>0</v>
      </c>
      <c r="AK45" s="493">
        <f>'[2]2.2_RebasedTargets_Monetised'!AU330</f>
        <v>0</v>
      </c>
      <c r="AL45" s="493">
        <f>'[2]2.2_RebasedTargets_Monetised'!AV330</f>
        <v>0</v>
      </c>
      <c r="AM45" s="494">
        <f>'[2]2.2_RebasedTargets_Monetised'!AW330</f>
        <v>-6834.5339880374559</v>
      </c>
      <c r="AN45" s="482"/>
      <c r="AO45" s="493">
        <f>'[2]2.2_RebasedTargets_Monetised'!AY330</f>
        <v>0</v>
      </c>
      <c r="AP45" s="493">
        <f>'[2]2.2_RebasedTargets_Monetised'!AZ330</f>
        <v>0</v>
      </c>
      <c r="AQ45" s="493">
        <f>'[2]2.2_RebasedTargets_Monetised'!BA330</f>
        <v>0</v>
      </c>
      <c r="AR45" s="493">
        <f>'[2]2.2_RebasedTargets_Monetised'!BB330</f>
        <v>0</v>
      </c>
      <c r="AS45" s="493">
        <f>'[2]2.2_RebasedTargets_Monetised'!BC330</f>
        <v>0</v>
      </c>
      <c r="AT45" s="494">
        <f>'[2]2.2_RebasedTargets_Monetised'!BD330</f>
        <v>0</v>
      </c>
      <c r="AU45" s="482"/>
      <c r="AV45" s="493">
        <f>'[2]2.2_RebasedTargets_Monetised'!BF330</f>
        <v>0</v>
      </c>
      <c r="AW45" s="493">
        <f>'[2]2.2_RebasedTargets_Monetised'!BG330</f>
        <v>0</v>
      </c>
      <c r="AX45" s="493">
        <f>'[2]2.2_RebasedTargets_Monetised'!BH330</f>
        <v>0</v>
      </c>
      <c r="AY45" s="493">
        <f>'[2]2.2_RebasedTargets_Monetised'!BI330</f>
        <v>0</v>
      </c>
      <c r="AZ45" s="493">
        <f>'[2]2.2_RebasedTargets_Monetised'!BJ330</f>
        <v>0</v>
      </c>
      <c r="BA45" s="494">
        <f>'[2]2.2_RebasedTargets_Monetised'!BK330</f>
        <v>0</v>
      </c>
    </row>
    <row r="46" spans="1:53" ht="25.5" x14ac:dyDescent="0.35">
      <c r="A46" s="495" t="s">
        <v>20</v>
      </c>
      <c r="B46" s="476">
        <v>36</v>
      </c>
      <c r="C46" s="477" t="s">
        <v>16</v>
      </c>
      <c r="D46" s="478" t="s">
        <v>38</v>
      </c>
      <c r="E46" s="496" t="s">
        <v>31</v>
      </c>
      <c r="F46" s="480">
        <f>'[2]2.2_RebasedTargets_Monetised'!I331</f>
        <v>554.49708185482245</v>
      </c>
      <c r="G46" s="480">
        <f>'[2]2.2_RebasedTargets_Monetised'!J331</f>
        <v>46.416916209388397</v>
      </c>
      <c r="H46" s="480">
        <f>'[2]2.2_RebasedTargets_Monetised'!K331</f>
        <v>159.31268906296521</v>
      </c>
      <c r="I46" s="480">
        <f>'[2]2.2_RebasedTargets_Monetised'!L331</f>
        <v>94.360392142660899</v>
      </c>
      <c r="J46" s="480">
        <f>'[2]2.2_RebasedTargets_Monetised'!M331</f>
        <v>0</v>
      </c>
      <c r="K46" s="481">
        <f>'[2]2.2_RebasedTargets_Monetised'!N331</f>
        <v>254.40708443980799</v>
      </c>
      <c r="M46" s="480">
        <f>'[2]2.2_RebasedTargets_Monetised'!S331</f>
        <v>399.69857853555351</v>
      </c>
      <c r="N46" s="480">
        <f>'[2]2.2_RebasedTargets_Monetised'!T331</f>
        <v>88.319364353905499</v>
      </c>
      <c r="O46" s="480">
        <f>'[2]2.2_RebasedTargets_Monetised'!U331</f>
        <v>0</v>
      </c>
      <c r="P46" s="480">
        <f>'[2]2.2_RebasedTargets_Monetised'!V331</f>
        <v>0</v>
      </c>
      <c r="Q46" s="480">
        <f>'[2]2.2_RebasedTargets_Monetised'!W331</f>
        <v>0</v>
      </c>
      <c r="R46" s="481">
        <f>'[2]2.2_RebasedTargets_Monetised'!X331</f>
        <v>311.37921418164802</v>
      </c>
      <c r="T46" s="480">
        <f>'[2]2.2_RebasedTargets_Monetised'!AC331</f>
        <v>2990.9041581847077</v>
      </c>
      <c r="U46" s="480">
        <f>'[2]2.2_RebasedTargets_Monetised'!AD331</f>
        <v>0</v>
      </c>
      <c r="V46" s="480">
        <f>'[2]2.2_RebasedTargets_Monetised'!AE331</f>
        <v>0</v>
      </c>
      <c r="W46" s="480">
        <f>'[2]2.2_RebasedTargets_Monetised'!AF331</f>
        <v>0</v>
      </c>
      <c r="X46" s="480">
        <f>'[2]2.2_RebasedTargets_Monetised'!AG331</f>
        <v>0</v>
      </c>
      <c r="Y46" s="481">
        <f>'[2]2.2_RebasedTargets_Monetised'!AH331</f>
        <v>2990.9041581847077</v>
      </c>
      <c r="AA46" s="480">
        <f>'[2]2.2_RebasedTargets_Monetised'!AK331</f>
        <v>-2591.2055796491541</v>
      </c>
      <c r="AB46" s="480">
        <f>'[2]2.2_RebasedTargets_Monetised'!AL331</f>
        <v>88.319364353905499</v>
      </c>
      <c r="AC46" s="480">
        <f>'[2]2.2_RebasedTargets_Monetised'!AM331</f>
        <v>0</v>
      </c>
      <c r="AD46" s="480">
        <f>'[2]2.2_RebasedTargets_Monetised'!AN331</f>
        <v>0</v>
      </c>
      <c r="AE46" s="480">
        <f>'[2]2.2_RebasedTargets_Monetised'!AO331</f>
        <v>0</v>
      </c>
      <c r="AF46" s="481">
        <f>'[2]2.2_RebasedTargets_Monetised'!AP331</f>
        <v>-2679.5249440030598</v>
      </c>
      <c r="AG46" s="482"/>
      <c r="AH46" s="480">
        <f>'[2]2.2_RebasedTargets_Monetised'!AR331</f>
        <v>-2591.2055796491541</v>
      </c>
      <c r="AI46" s="480">
        <f>'[2]2.2_RebasedTargets_Monetised'!AS331</f>
        <v>88.319364353905499</v>
      </c>
      <c r="AJ46" s="480">
        <f>'[2]2.2_RebasedTargets_Monetised'!AT331</f>
        <v>0</v>
      </c>
      <c r="AK46" s="480">
        <f>'[2]2.2_RebasedTargets_Monetised'!AU331</f>
        <v>0</v>
      </c>
      <c r="AL46" s="480">
        <f>'[2]2.2_RebasedTargets_Monetised'!AV331</f>
        <v>0</v>
      </c>
      <c r="AM46" s="481">
        <f>'[2]2.2_RebasedTargets_Monetised'!AW331</f>
        <v>-2679.5249440030598</v>
      </c>
      <c r="AN46" s="482"/>
      <c r="AO46" s="480">
        <f>'[2]2.2_RebasedTargets_Monetised'!AY331</f>
        <v>0</v>
      </c>
      <c r="AP46" s="480">
        <f>'[2]2.2_RebasedTargets_Monetised'!AZ331</f>
        <v>0</v>
      </c>
      <c r="AQ46" s="480">
        <f>'[2]2.2_RebasedTargets_Monetised'!BA331</f>
        <v>0</v>
      </c>
      <c r="AR46" s="480">
        <f>'[2]2.2_RebasedTargets_Monetised'!BB331</f>
        <v>0</v>
      </c>
      <c r="AS46" s="480">
        <f>'[2]2.2_RebasedTargets_Monetised'!BC331</f>
        <v>0</v>
      </c>
      <c r="AT46" s="481">
        <f>'[2]2.2_RebasedTargets_Monetised'!BD331</f>
        <v>0</v>
      </c>
      <c r="AU46" s="482"/>
      <c r="AV46" s="480">
        <f>'[2]2.2_RebasedTargets_Monetised'!BF331</f>
        <v>0</v>
      </c>
      <c r="AW46" s="480">
        <f>'[2]2.2_RebasedTargets_Monetised'!BG331</f>
        <v>0</v>
      </c>
      <c r="AX46" s="480">
        <f>'[2]2.2_RebasedTargets_Monetised'!BH331</f>
        <v>0</v>
      </c>
      <c r="AY46" s="480">
        <f>'[2]2.2_RebasedTargets_Monetised'!BI331</f>
        <v>0</v>
      </c>
      <c r="AZ46" s="480">
        <f>'[2]2.2_RebasedTargets_Monetised'!BJ331</f>
        <v>0</v>
      </c>
      <c r="BA46" s="481">
        <f>'[2]2.2_RebasedTargets_Monetised'!BK331</f>
        <v>0</v>
      </c>
    </row>
    <row r="47" spans="1:53" ht="13.15" x14ac:dyDescent="0.35">
      <c r="A47" s="483"/>
      <c r="B47" s="484"/>
      <c r="C47" s="485"/>
      <c r="D47" s="486"/>
      <c r="E47" s="479" t="s">
        <v>32</v>
      </c>
      <c r="F47" s="487">
        <f>'[2]2.2_RebasedTargets_Monetised'!I332</f>
        <v>144.75013992058811</v>
      </c>
      <c r="G47" s="487">
        <f>'[2]2.2_RebasedTargets_Monetised'!J332</f>
        <v>77.891000288604005</v>
      </c>
      <c r="H47" s="487">
        <f>'[2]2.2_RebasedTargets_Monetised'!K332</f>
        <v>0</v>
      </c>
      <c r="I47" s="487">
        <f>'[2]2.2_RebasedTargets_Monetised'!L332</f>
        <v>66.859139631984107</v>
      </c>
      <c r="J47" s="487">
        <f>'[2]2.2_RebasedTargets_Monetised'!M332</f>
        <v>0</v>
      </c>
      <c r="K47" s="488">
        <f>'[2]2.2_RebasedTargets_Monetised'!N332</f>
        <v>0</v>
      </c>
      <c r="M47" s="487">
        <f>'[2]2.2_RebasedTargets_Monetised'!S332</f>
        <v>267.10404270899335</v>
      </c>
      <c r="N47" s="487">
        <f>'[2]2.2_RebasedTargets_Monetised'!T332</f>
        <v>13.118783987238423</v>
      </c>
      <c r="O47" s="487">
        <f>'[2]2.2_RebasedTargets_Monetised'!U332</f>
        <v>55.225576701237678</v>
      </c>
      <c r="P47" s="487">
        <f>'[2]2.2_RebasedTargets_Monetised'!V332</f>
        <v>63.920938403243298</v>
      </c>
      <c r="Q47" s="487">
        <f>'[2]2.2_RebasedTargets_Monetised'!W332</f>
        <v>0</v>
      </c>
      <c r="R47" s="488">
        <f>'[2]2.2_RebasedTargets_Monetised'!X332</f>
        <v>134.83874361727399</v>
      </c>
      <c r="T47" s="487">
        <f>'[2]2.2_RebasedTargets_Monetised'!AC332</f>
        <v>2318.7226899362022</v>
      </c>
      <c r="U47" s="487">
        <f>'[2]2.2_RebasedTargets_Monetised'!AD332</f>
        <v>0</v>
      </c>
      <c r="V47" s="487">
        <f>'[2]2.2_RebasedTargets_Monetised'!AE332</f>
        <v>0</v>
      </c>
      <c r="W47" s="487">
        <f>'[2]2.2_RebasedTargets_Monetised'!AF332</f>
        <v>63.920938403243298</v>
      </c>
      <c r="X47" s="487">
        <f>'[2]2.2_RebasedTargets_Monetised'!AG332</f>
        <v>0</v>
      </c>
      <c r="Y47" s="488">
        <f>'[2]2.2_RebasedTargets_Monetised'!AH332</f>
        <v>2254.8017515329589</v>
      </c>
      <c r="AA47" s="487">
        <f>'[2]2.2_RebasedTargets_Monetised'!AK332</f>
        <v>-2051.6186472272088</v>
      </c>
      <c r="AB47" s="487">
        <f>'[2]2.2_RebasedTargets_Monetised'!AL332</f>
        <v>13.118783987238423</v>
      </c>
      <c r="AC47" s="487">
        <f>'[2]2.2_RebasedTargets_Monetised'!AM332</f>
        <v>55.225576701237678</v>
      </c>
      <c r="AD47" s="487">
        <f>'[2]2.2_RebasedTargets_Monetised'!AN332</f>
        <v>0</v>
      </c>
      <c r="AE47" s="487">
        <f>'[2]2.2_RebasedTargets_Monetised'!AO332</f>
        <v>0</v>
      </c>
      <c r="AF47" s="488">
        <f>'[2]2.2_RebasedTargets_Monetised'!AP332</f>
        <v>-2119.963007915685</v>
      </c>
      <c r="AG47" s="482"/>
      <c r="AH47" s="487">
        <f>'[2]2.2_RebasedTargets_Monetised'!AR332</f>
        <v>-2051.6186472272088</v>
      </c>
      <c r="AI47" s="487">
        <f>'[2]2.2_RebasedTargets_Monetised'!AS332</f>
        <v>13.118783987238423</v>
      </c>
      <c r="AJ47" s="487">
        <f>'[2]2.2_RebasedTargets_Monetised'!AT332</f>
        <v>55.225576701237678</v>
      </c>
      <c r="AK47" s="487">
        <f>'[2]2.2_RebasedTargets_Monetised'!AU332</f>
        <v>0</v>
      </c>
      <c r="AL47" s="487">
        <f>'[2]2.2_RebasedTargets_Monetised'!AV332</f>
        <v>0</v>
      </c>
      <c r="AM47" s="488">
        <f>'[2]2.2_RebasedTargets_Monetised'!AW332</f>
        <v>-2119.963007915685</v>
      </c>
      <c r="AN47" s="482"/>
      <c r="AO47" s="487">
        <f>'[2]2.2_RebasedTargets_Monetised'!AY332</f>
        <v>0</v>
      </c>
      <c r="AP47" s="487">
        <f>'[2]2.2_RebasedTargets_Monetised'!AZ332</f>
        <v>0</v>
      </c>
      <c r="AQ47" s="487">
        <f>'[2]2.2_RebasedTargets_Monetised'!BA332</f>
        <v>0</v>
      </c>
      <c r="AR47" s="487">
        <f>'[2]2.2_RebasedTargets_Monetised'!BB332</f>
        <v>0</v>
      </c>
      <c r="AS47" s="487">
        <f>'[2]2.2_RebasedTargets_Monetised'!BC332</f>
        <v>0</v>
      </c>
      <c r="AT47" s="488">
        <f>'[2]2.2_RebasedTargets_Monetised'!BD332</f>
        <v>0</v>
      </c>
      <c r="AU47" s="482"/>
      <c r="AV47" s="487">
        <f>'[2]2.2_RebasedTargets_Monetised'!BF332</f>
        <v>0</v>
      </c>
      <c r="AW47" s="487">
        <f>'[2]2.2_RebasedTargets_Monetised'!BG332</f>
        <v>0</v>
      </c>
      <c r="AX47" s="487">
        <f>'[2]2.2_RebasedTargets_Monetised'!BH332</f>
        <v>0</v>
      </c>
      <c r="AY47" s="487">
        <f>'[2]2.2_RebasedTargets_Monetised'!BI332</f>
        <v>0</v>
      </c>
      <c r="AZ47" s="487">
        <f>'[2]2.2_RebasedTargets_Monetised'!BJ332</f>
        <v>0</v>
      </c>
      <c r="BA47" s="488">
        <f>'[2]2.2_RebasedTargets_Monetised'!BK332</f>
        <v>0</v>
      </c>
    </row>
    <row r="48" spans="1:53" ht="13.15" x14ac:dyDescent="0.35">
      <c r="A48" s="483"/>
      <c r="B48" s="484"/>
      <c r="C48" s="485"/>
      <c r="D48" s="486"/>
      <c r="E48" s="479" t="s">
        <v>33</v>
      </c>
      <c r="F48" s="487">
        <f>'[2]2.2_RebasedTargets_Monetised'!I333</f>
        <v>52.205293363454601</v>
      </c>
      <c r="G48" s="487">
        <f>'[2]2.2_RebasedTargets_Monetised'!J333</f>
        <v>12.5225723447232</v>
      </c>
      <c r="H48" s="487">
        <f>'[2]2.2_RebasedTargets_Monetised'!K333</f>
        <v>0</v>
      </c>
      <c r="I48" s="487">
        <f>'[2]2.2_RebasedTargets_Monetised'!L333</f>
        <v>0</v>
      </c>
      <c r="J48" s="487">
        <f>'[2]2.2_RebasedTargets_Monetised'!M333</f>
        <v>39.682721018731399</v>
      </c>
      <c r="K48" s="488">
        <f>'[2]2.2_RebasedTargets_Monetised'!N333</f>
        <v>0</v>
      </c>
      <c r="M48" s="487">
        <f>'[2]2.2_RebasedTargets_Monetised'!S333</f>
        <v>111.00375972754195</v>
      </c>
      <c r="N48" s="487">
        <f>'[2]2.2_RebasedTargets_Monetised'!T333</f>
        <v>16.112285185210144</v>
      </c>
      <c r="O48" s="487">
        <f>'[2]2.2_RebasedTargets_Monetised'!U333</f>
        <v>0</v>
      </c>
      <c r="P48" s="487">
        <f>'[2]2.2_RebasedTargets_Monetised'!V333</f>
        <v>42.750361430779002</v>
      </c>
      <c r="Q48" s="487">
        <f>'[2]2.2_RebasedTargets_Monetised'!W333</f>
        <v>52.141113111552798</v>
      </c>
      <c r="R48" s="488">
        <f>'[2]2.2_RebasedTargets_Monetised'!X333</f>
        <v>0</v>
      </c>
      <c r="T48" s="487">
        <f>'[2]2.2_RebasedTargets_Monetised'!AC333</f>
        <v>550.02044031186279</v>
      </c>
      <c r="U48" s="487">
        <f>'[2]2.2_RebasedTargets_Monetised'!AD333</f>
        <v>0</v>
      </c>
      <c r="V48" s="487">
        <f>'[2]2.2_RebasedTargets_Monetised'!AE333</f>
        <v>0</v>
      </c>
      <c r="W48" s="487">
        <f>'[2]2.2_RebasedTargets_Monetised'!AF333</f>
        <v>42.750361430779002</v>
      </c>
      <c r="X48" s="487">
        <f>'[2]2.2_RebasedTargets_Monetised'!AG333</f>
        <v>52.141113111552798</v>
      </c>
      <c r="Y48" s="488">
        <f>'[2]2.2_RebasedTargets_Monetised'!AH333</f>
        <v>455.12896576953102</v>
      </c>
      <c r="AA48" s="487">
        <f>'[2]2.2_RebasedTargets_Monetised'!AK333</f>
        <v>-439.01668058432085</v>
      </c>
      <c r="AB48" s="487">
        <f>'[2]2.2_RebasedTargets_Monetised'!AL333</f>
        <v>16.112285185210144</v>
      </c>
      <c r="AC48" s="487">
        <f>'[2]2.2_RebasedTargets_Monetised'!AM333</f>
        <v>0</v>
      </c>
      <c r="AD48" s="487">
        <f>'[2]2.2_RebasedTargets_Monetised'!AN333</f>
        <v>0</v>
      </c>
      <c r="AE48" s="487">
        <f>'[2]2.2_RebasedTargets_Monetised'!AO333</f>
        <v>0</v>
      </c>
      <c r="AF48" s="488">
        <f>'[2]2.2_RebasedTargets_Monetised'!AP333</f>
        <v>-455.12896576953102</v>
      </c>
      <c r="AG48" s="482"/>
      <c r="AH48" s="487">
        <f>'[2]2.2_RebasedTargets_Monetised'!AR333</f>
        <v>-439.01668058432085</v>
      </c>
      <c r="AI48" s="487">
        <f>'[2]2.2_RebasedTargets_Monetised'!AS333</f>
        <v>16.112285185210144</v>
      </c>
      <c r="AJ48" s="487">
        <f>'[2]2.2_RebasedTargets_Monetised'!AT333</f>
        <v>0</v>
      </c>
      <c r="AK48" s="487">
        <f>'[2]2.2_RebasedTargets_Monetised'!AU333</f>
        <v>0</v>
      </c>
      <c r="AL48" s="487">
        <f>'[2]2.2_RebasedTargets_Monetised'!AV333</f>
        <v>0</v>
      </c>
      <c r="AM48" s="488">
        <f>'[2]2.2_RebasedTargets_Monetised'!AW333</f>
        <v>-455.12896576953102</v>
      </c>
      <c r="AN48" s="482"/>
      <c r="AO48" s="487">
        <f>'[2]2.2_RebasedTargets_Monetised'!AY333</f>
        <v>0</v>
      </c>
      <c r="AP48" s="487">
        <f>'[2]2.2_RebasedTargets_Monetised'!AZ333</f>
        <v>0</v>
      </c>
      <c r="AQ48" s="487">
        <f>'[2]2.2_RebasedTargets_Monetised'!BA333</f>
        <v>0</v>
      </c>
      <c r="AR48" s="487">
        <f>'[2]2.2_RebasedTargets_Monetised'!BB333</f>
        <v>0</v>
      </c>
      <c r="AS48" s="487">
        <f>'[2]2.2_RebasedTargets_Monetised'!BC333</f>
        <v>0</v>
      </c>
      <c r="AT48" s="488">
        <f>'[2]2.2_RebasedTargets_Monetised'!BD333</f>
        <v>0</v>
      </c>
      <c r="AU48" s="482"/>
      <c r="AV48" s="487">
        <f>'[2]2.2_RebasedTargets_Monetised'!BF333</f>
        <v>0</v>
      </c>
      <c r="AW48" s="487">
        <f>'[2]2.2_RebasedTargets_Monetised'!BG333</f>
        <v>0</v>
      </c>
      <c r="AX48" s="487">
        <f>'[2]2.2_RebasedTargets_Monetised'!BH333</f>
        <v>0</v>
      </c>
      <c r="AY48" s="487">
        <f>'[2]2.2_RebasedTargets_Monetised'!BI333</f>
        <v>0</v>
      </c>
      <c r="AZ48" s="487">
        <f>'[2]2.2_RebasedTargets_Monetised'!BJ333</f>
        <v>0</v>
      </c>
      <c r="BA48" s="488">
        <f>'[2]2.2_RebasedTargets_Monetised'!BK333</f>
        <v>0</v>
      </c>
    </row>
    <row r="49" spans="1:53" ht="13.5" thickBot="1" x14ac:dyDescent="0.4">
      <c r="A49" s="483"/>
      <c r="B49" s="489"/>
      <c r="C49" s="490"/>
      <c r="D49" s="491"/>
      <c r="E49" s="492" t="s">
        <v>34</v>
      </c>
      <c r="F49" s="493">
        <f>'[2]2.2_RebasedTargets_Monetised'!I334</f>
        <v>142.9177082141041</v>
      </c>
      <c r="G49" s="493">
        <f>'[2]2.2_RebasedTargets_Monetised'!J334</f>
        <v>46.001447291180064</v>
      </c>
      <c r="H49" s="493">
        <f>'[2]2.2_RebasedTargets_Monetised'!K334</f>
        <v>18.959381592754031</v>
      </c>
      <c r="I49" s="493">
        <f>'[2]2.2_RebasedTargets_Monetised'!L334</f>
        <v>0</v>
      </c>
      <c r="J49" s="493">
        <f>'[2]2.2_RebasedTargets_Monetised'!M334</f>
        <v>0</v>
      </c>
      <c r="K49" s="494">
        <f>'[2]2.2_RebasedTargets_Monetised'!N334</f>
        <v>77.956879330169997</v>
      </c>
      <c r="M49" s="493">
        <f>'[2]2.2_RebasedTargets_Monetised'!S334</f>
        <v>102.53831958168936</v>
      </c>
      <c r="N49" s="493">
        <f>'[2]2.2_RebasedTargets_Monetised'!T334</f>
        <v>9.8818315528544023</v>
      </c>
      <c r="O49" s="493">
        <f>'[2]2.2_RebasedTargets_Monetised'!U334</f>
        <v>14.02046961791436</v>
      </c>
      <c r="P49" s="493">
        <f>'[2]2.2_RebasedTargets_Monetised'!V334</f>
        <v>0</v>
      </c>
      <c r="Q49" s="493">
        <f>'[2]2.2_RebasedTargets_Monetised'!W334</f>
        <v>42.232916999292598</v>
      </c>
      <c r="R49" s="494">
        <f>'[2]2.2_RebasedTargets_Monetised'!X334</f>
        <v>36.403101411628001</v>
      </c>
      <c r="T49" s="493">
        <f>'[2]2.2_RebasedTargets_Monetised'!AC334</f>
        <v>348.96295446265128</v>
      </c>
      <c r="U49" s="493">
        <f>'[2]2.2_RebasedTargets_Monetised'!AD334</f>
        <v>0</v>
      </c>
      <c r="V49" s="493">
        <f>'[2]2.2_RebasedTargets_Monetised'!AE334</f>
        <v>14.02046961791436</v>
      </c>
      <c r="W49" s="493">
        <f>'[2]2.2_RebasedTargets_Monetised'!AF334</f>
        <v>0</v>
      </c>
      <c r="X49" s="493">
        <f>'[2]2.2_RebasedTargets_Monetised'!AG334</f>
        <v>42.232916999292598</v>
      </c>
      <c r="Y49" s="494">
        <f>'[2]2.2_RebasedTargets_Monetised'!AH334</f>
        <v>292.70956784544433</v>
      </c>
      <c r="AA49" s="493">
        <f>'[2]2.2_RebasedTargets_Monetised'!AK334</f>
        <v>-246.42463488096195</v>
      </c>
      <c r="AB49" s="493">
        <f>'[2]2.2_RebasedTargets_Monetised'!AL334</f>
        <v>9.8818315528544023</v>
      </c>
      <c r="AC49" s="493">
        <f>'[2]2.2_RebasedTargets_Monetised'!AM334</f>
        <v>0</v>
      </c>
      <c r="AD49" s="493">
        <f>'[2]2.2_RebasedTargets_Monetised'!AN334</f>
        <v>0</v>
      </c>
      <c r="AE49" s="493">
        <f>'[2]2.2_RebasedTargets_Monetised'!AO334</f>
        <v>0</v>
      </c>
      <c r="AF49" s="494">
        <f>'[2]2.2_RebasedTargets_Monetised'!AP334</f>
        <v>-256.30646643381635</v>
      </c>
      <c r="AG49" s="482"/>
      <c r="AH49" s="493">
        <f>'[2]2.2_RebasedTargets_Monetised'!AR334</f>
        <v>-246.42463488096195</v>
      </c>
      <c r="AI49" s="493">
        <f>'[2]2.2_RebasedTargets_Monetised'!AS334</f>
        <v>9.8818315528544023</v>
      </c>
      <c r="AJ49" s="493">
        <f>'[2]2.2_RebasedTargets_Monetised'!AT334</f>
        <v>0</v>
      </c>
      <c r="AK49" s="493">
        <f>'[2]2.2_RebasedTargets_Monetised'!AU334</f>
        <v>0</v>
      </c>
      <c r="AL49" s="493">
        <f>'[2]2.2_RebasedTargets_Monetised'!AV334</f>
        <v>0</v>
      </c>
      <c r="AM49" s="494">
        <f>'[2]2.2_RebasedTargets_Monetised'!AW334</f>
        <v>-256.30646643381635</v>
      </c>
      <c r="AN49" s="482"/>
      <c r="AO49" s="493">
        <f>'[2]2.2_RebasedTargets_Monetised'!AY334</f>
        <v>0</v>
      </c>
      <c r="AP49" s="493">
        <f>'[2]2.2_RebasedTargets_Monetised'!AZ334</f>
        <v>0</v>
      </c>
      <c r="AQ49" s="493">
        <f>'[2]2.2_RebasedTargets_Monetised'!BA334</f>
        <v>0</v>
      </c>
      <c r="AR49" s="493">
        <f>'[2]2.2_RebasedTargets_Monetised'!BB334</f>
        <v>0</v>
      </c>
      <c r="AS49" s="493">
        <f>'[2]2.2_RebasedTargets_Monetised'!BC334</f>
        <v>0</v>
      </c>
      <c r="AT49" s="494">
        <f>'[2]2.2_RebasedTargets_Monetised'!BD334</f>
        <v>0</v>
      </c>
      <c r="AU49" s="482"/>
      <c r="AV49" s="493">
        <f>'[2]2.2_RebasedTargets_Monetised'!BF334</f>
        <v>0</v>
      </c>
      <c r="AW49" s="493">
        <f>'[2]2.2_RebasedTargets_Monetised'!BG334</f>
        <v>0</v>
      </c>
      <c r="AX49" s="493">
        <f>'[2]2.2_RebasedTargets_Monetised'!BH334</f>
        <v>0</v>
      </c>
      <c r="AY49" s="493">
        <f>'[2]2.2_RebasedTargets_Monetised'!BI334</f>
        <v>0</v>
      </c>
      <c r="AZ49" s="493">
        <f>'[2]2.2_RebasedTargets_Monetised'!BJ334</f>
        <v>0</v>
      </c>
      <c r="BA49" s="494">
        <f>'[2]2.2_RebasedTargets_Monetised'!BK334</f>
        <v>0</v>
      </c>
    </row>
    <row r="50" spans="1:53" ht="25.5" x14ac:dyDescent="0.35">
      <c r="A50" s="495" t="s">
        <v>20</v>
      </c>
      <c r="B50" s="476">
        <v>30</v>
      </c>
      <c r="C50" s="477" t="s">
        <v>54</v>
      </c>
      <c r="D50" s="478" t="s">
        <v>38</v>
      </c>
      <c r="E50" s="496" t="s">
        <v>31</v>
      </c>
      <c r="F50" s="480">
        <f>'[2]2.2_RebasedTargets_Monetised'!I335</f>
        <v>20.006647130353699</v>
      </c>
      <c r="G50" s="480">
        <f>'[2]2.2_RebasedTargets_Monetised'!J335</f>
        <v>0</v>
      </c>
      <c r="H50" s="480">
        <f>'[2]2.2_RebasedTargets_Monetised'!K335</f>
        <v>0</v>
      </c>
      <c r="I50" s="480">
        <f>'[2]2.2_RebasedTargets_Monetised'!L335</f>
        <v>0</v>
      </c>
      <c r="J50" s="480">
        <f>'[2]2.2_RebasedTargets_Monetised'!M335</f>
        <v>0</v>
      </c>
      <c r="K50" s="481">
        <f>'[2]2.2_RebasedTargets_Monetised'!N335</f>
        <v>20.006647130353699</v>
      </c>
      <c r="M50" s="480">
        <f>'[2]2.2_RebasedTargets_Monetised'!S335</f>
        <v>2.6407332674480859</v>
      </c>
      <c r="N50" s="480">
        <f>'[2]2.2_RebasedTargets_Monetised'!T335</f>
        <v>2.6407332674480859</v>
      </c>
      <c r="O50" s="480">
        <f>'[2]2.2_RebasedTargets_Monetised'!U335</f>
        <v>0</v>
      </c>
      <c r="P50" s="480">
        <f>'[2]2.2_RebasedTargets_Monetised'!V335</f>
        <v>0</v>
      </c>
      <c r="Q50" s="480">
        <f>'[2]2.2_RebasedTargets_Monetised'!W335</f>
        <v>0</v>
      </c>
      <c r="R50" s="481">
        <f>'[2]2.2_RebasedTargets_Monetised'!X335</f>
        <v>0</v>
      </c>
      <c r="T50" s="480">
        <f>'[2]2.2_RebasedTargets_Monetised'!AC335</f>
        <v>34.808096392195203</v>
      </c>
      <c r="U50" s="480">
        <f>'[2]2.2_RebasedTargets_Monetised'!AD335</f>
        <v>0</v>
      </c>
      <c r="V50" s="480">
        <f>'[2]2.2_RebasedTargets_Monetised'!AE335</f>
        <v>0</v>
      </c>
      <c r="W50" s="480">
        <f>'[2]2.2_RebasedTargets_Monetised'!AF335</f>
        <v>0</v>
      </c>
      <c r="X50" s="480">
        <f>'[2]2.2_RebasedTargets_Monetised'!AG335</f>
        <v>0</v>
      </c>
      <c r="Y50" s="481">
        <f>'[2]2.2_RebasedTargets_Monetised'!AH335</f>
        <v>34.808096392195203</v>
      </c>
      <c r="AA50" s="480">
        <f>'[2]2.2_RebasedTargets_Monetised'!AK335</f>
        <v>-32.167363124747119</v>
      </c>
      <c r="AB50" s="480">
        <f>'[2]2.2_RebasedTargets_Monetised'!AL335</f>
        <v>2.6407332674480859</v>
      </c>
      <c r="AC50" s="480">
        <f>'[2]2.2_RebasedTargets_Monetised'!AM335</f>
        <v>0</v>
      </c>
      <c r="AD50" s="480">
        <f>'[2]2.2_RebasedTargets_Monetised'!AN335</f>
        <v>0</v>
      </c>
      <c r="AE50" s="480">
        <f>'[2]2.2_RebasedTargets_Monetised'!AO335</f>
        <v>0</v>
      </c>
      <c r="AF50" s="481">
        <f>'[2]2.2_RebasedTargets_Monetised'!AP335</f>
        <v>-34.808096392195203</v>
      </c>
      <c r="AG50" s="482"/>
      <c r="AH50" s="480">
        <f>'[2]2.2_RebasedTargets_Monetised'!AR335</f>
        <v>-32.167363124747119</v>
      </c>
      <c r="AI50" s="480">
        <f>'[2]2.2_RebasedTargets_Monetised'!AS335</f>
        <v>2.6407332674480859</v>
      </c>
      <c r="AJ50" s="480">
        <f>'[2]2.2_RebasedTargets_Monetised'!AT335</f>
        <v>0</v>
      </c>
      <c r="AK50" s="480">
        <f>'[2]2.2_RebasedTargets_Monetised'!AU335</f>
        <v>0</v>
      </c>
      <c r="AL50" s="480">
        <f>'[2]2.2_RebasedTargets_Monetised'!AV335</f>
        <v>0</v>
      </c>
      <c r="AM50" s="481">
        <f>'[2]2.2_RebasedTargets_Monetised'!AW335</f>
        <v>-34.808096392195203</v>
      </c>
      <c r="AN50" s="482"/>
      <c r="AO50" s="480">
        <f>'[2]2.2_RebasedTargets_Monetised'!AY335</f>
        <v>0</v>
      </c>
      <c r="AP50" s="480">
        <f>'[2]2.2_RebasedTargets_Monetised'!AZ335</f>
        <v>0</v>
      </c>
      <c r="AQ50" s="480">
        <f>'[2]2.2_RebasedTargets_Monetised'!BA335</f>
        <v>0</v>
      </c>
      <c r="AR50" s="480">
        <f>'[2]2.2_RebasedTargets_Monetised'!BB335</f>
        <v>0</v>
      </c>
      <c r="AS50" s="480">
        <f>'[2]2.2_RebasedTargets_Monetised'!BC335</f>
        <v>0</v>
      </c>
      <c r="AT50" s="481">
        <f>'[2]2.2_RebasedTargets_Monetised'!BD335</f>
        <v>0</v>
      </c>
      <c r="AU50" s="482"/>
      <c r="AV50" s="480">
        <f>'[2]2.2_RebasedTargets_Monetised'!BF335</f>
        <v>0</v>
      </c>
      <c r="AW50" s="480">
        <f>'[2]2.2_RebasedTargets_Monetised'!BG335</f>
        <v>0</v>
      </c>
      <c r="AX50" s="480">
        <f>'[2]2.2_RebasedTargets_Monetised'!BH335</f>
        <v>0</v>
      </c>
      <c r="AY50" s="480">
        <f>'[2]2.2_RebasedTargets_Monetised'!BI335</f>
        <v>0</v>
      </c>
      <c r="AZ50" s="480">
        <f>'[2]2.2_RebasedTargets_Monetised'!BJ335</f>
        <v>0</v>
      </c>
      <c r="BA50" s="481">
        <f>'[2]2.2_RebasedTargets_Monetised'!BK335</f>
        <v>0</v>
      </c>
    </row>
    <row r="51" spans="1:53" ht="13.15" x14ac:dyDescent="0.35">
      <c r="A51" s="483"/>
      <c r="B51" s="484"/>
      <c r="C51" s="485"/>
      <c r="D51" s="486"/>
      <c r="E51" s="479" t="s">
        <v>32</v>
      </c>
      <c r="F51" s="487">
        <f>'[2]2.2_RebasedTargets_Monetised'!I336</f>
        <v>0</v>
      </c>
      <c r="G51" s="487">
        <f>'[2]2.2_RebasedTargets_Monetised'!J336</f>
        <v>0</v>
      </c>
      <c r="H51" s="487">
        <f>'[2]2.2_RebasedTargets_Monetised'!K336</f>
        <v>0</v>
      </c>
      <c r="I51" s="487">
        <f>'[2]2.2_RebasedTargets_Monetised'!L336</f>
        <v>0</v>
      </c>
      <c r="J51" s="487">
        <f>'[2]2.2_RebasedTargets_Monetised'!M336</f>
        <v>0</v>
      </c>
      <c r="K51" s="488">
        <f>'[2]2.2_RebasedTargets_Monetised'!N336</f>
        <v>0</v>
      </c>
      <c r="M51" s="487">
        <f>'[2]2.2_RebasedTargets_Monetised'!S336</f>
        <v>0</v>
      </c>
      <c r="N51" s="487">
        <f>'[2]2.2_RebasedTargets_Monetised'!T336</f>
        <v>0</v>
      </c>
      <c r="O51" s="487">
        <f>'[2]2.2_RebasedTargets_Monetised'!U336</f>
        <v>0</v>
      </c>
      <c r="P51" s="487">
        <f>'[2]2.2_RebasedTargets_Monetised'!V336</f>
        <v>0</v>
      </c>
      <c r="Q51" s="487">
        <f>'[2]2.2_RebasedTargets_Monetised'!W336</f>
        <v>0</v>
      </c>
      <c r="R51" s="488">
        <f>'[2]2.2_RebasedTargets_Monetised'!X336</f>
        <v>0</v>
      </c>
      <c r="T51" s="487">
        <f>'[2]2.2_RebasedTargets_Monetised'!AC336</f>
        <v>0</v>
      </c>
      <c r="U51" s="487">
        <f>'[2]2.2_RebasedTargets_Monetised'!AD336</f>
        <v>0</v>
      </c>
      <c r="V51" s="487">
        <f>'[2]2.2_RebasedTargets_Monetised'!AE336</f>
        <v>0</v>
      </c>
      <c r="W51" s="487">
        <f>'[2]2.2_RebasedTargets_Monetised'!AF336</f>
        <v>0</v>
      </c>
      <c r="X51" s="487">
        <f>'[2]2.2_RebasedTargets_Monetised'!AG336</f>
        <v>0</v>
      </c>
      <c r="Y51" s="488">
        <f>'[2]2.2_RebasedTargets_Monetised'!AH336</f>
        <v>0</v>
      </c>
      <c r="AA51" s="487">
        <f>'[2]2.2_RebasedTargets_Monetised'!AK336</f>
        <v>0</v>
      </c>
      <c r="AB51" s="487">
        <f>'[2]2.2_RebasedTargets_Monetised'!AL336</f>
        <v>0</v>
      </c>
      <c r="AC51" s="487">
        <f>'[2]2.2_RebasedTargets_Monetised'!AM336</f>
        <v>0</v>
      </c>
      <c r="AD51" s="487">
        <f>'[2]2.2_RebasedTargets_Monetised'!AN336</f>
        <v>0</v>
      </c>
      <c r="AE51" s="487">
        <f>'[2]2.2_RebasedTargets_Monetised'!AO336</f>
        <v>0</v>
      </c>
      <c r="AF51" s="488">
        <f>'[2]2.2_RebasedTargets_Monetised'!AP336</f>
        <v>0</v>
      </c>
      <c r="AG51" s="482"/>
      <c r="AH51" s="487">
        <f>'[2]2.2_RebasedTargets_Monetised'!AR336</f>
        <v>0</v>
      </c>
      <c r="AI51" s="487">
        <f>'[2]2.2_RebasedTargets_Monetised'!AS336</f>
        <v>0</v>
      </c>
      <c r="AJ51" s="487">
        <f>'[2]2.2_RebasedTargets_Monetised'!AT336</f>
        <v>0</v>
      </c>
      <c r="AK51" s="487">
        <f>'[2]2.2_RebasedTargets_Monetised'!AU336</f>
        <v>0</v>
      </c>
      <c r="AL51" s="487">
        <f>'[2]2.2_RebasedTargets_Monetised'!AV336</f>
        <v>0</v>
      </c>
      <c r="AM51" s="488">
        <f>'[2]2.2_RebasedTargets_Monetised'!AW336</f>
        <v>0</v>
      </c>
      <c r="AN51" s="482"/>
      <c r="AO51" s="487">
        <f>'[2]2.2_RebasedTargets_Monetised'!AY336</f>
        <v>0</v>
      </c>
      <c r="AP51" s="487">
        <f>'[2]2.2_RebasedTargets_Monetised'!AZ336</f>
        <v>0</v>
      </c>
      <c r="AQ51" s="487">
        <f>'[2]2.2_RebasedTargets_Monetised'!BA336</f>
        <v>0</v>
      </c>
      <c r="AR51" s="487">
        <f>'[2]2.2_RebasedTargets_Monetised'!BB336</f>
        <v>0</v>
      </c>
      <c r="AS51" s="487">
        <f>'[2]2.2_RebasedTargets_Monetised'!BC336</f>
        <v>0</v>
      </c>
      <c r="AT51" s="488">
        <f>'[2]2.2_RebasedTargets_Monetised'!BD336</f>
        <v>0</v>
      </c>
      <c r="AU51" s="482"/>
      <c r="AV51" s="487">
        <f>'[2]2.2_RebasedTargets_Monetised'!BF336</f>
        <v>0</v>
      </c>
      <c r="AW51" s="487">
        <f>'[2]2.2_RebasedTargets_Monetised'!BG336</f>
        <v>0</v>
      </c>
      <c r="AX51" s="487">
        <f>'[2]2.2_RebasedTargets_Monetised'!BH336</f>
        <v>0</v>
      </c>
      <c r="AY51" s="487">
        <f>'[2]2.2_RebasedTargets_Monetised'!BI336</f>
        <v>0</v>
      </c>
      <c r="AZ51" s="487">
        <f>'[2]2.2_RebasedTargets_Monetised'!BJ336</f>
        <v>0</v>
      </c>
      <c r="BA51" s="488">
        <f>'[2]2.2_RebasedTargets_Monetised'!BK336</f>
        <v>0</v>
      </c>
    </row>
    <row r="52" spans="1:53" ht="13.15" x14ac:dyDescent="0.35">
      <c r="A52" s="483"/>
      <c r="B52" s="484"/>
      <c r="C52" s="485"/>
      <c r="D52" s="486"/>
      <c r="E52" s="479" t="s">
        <v>33</v>
      </c>
      <c r="F52" s="487">
        <f>'[2]2.2_RebasedTargets_Monetised'!I337</f>
        <v>0</v>
      </c>
      <c r="G52" s="487">
        <f>'[2]2.2_RebasedTargets_Monetised'!J337</f>
        <v>0</v>
      </c>
      <c r="H52" s="487">
        <f>'[2]2.2_RebasedTargets_Monetised'!K337</f>
        <v>0</v>
      </c>
      <c r="I52" s="487">
        <f>'[2]2.2_RebasedTargets_Monetised'!L337</f>
        <v>0</v>
      </c>
      <c r="J52" s="487">
        <f>'[2]2.2_RebasedTargets_Monetised'!M337</f>
        <v>0</v>
      </c>
      <c r="K52" s="488">
        <f>'[2]2.2_RebasedTargets_Monetised'!N337</f>
        <v>0</v>
      </c>
      <c r="M52" s="487">
        <f>'[2]2.2_RebasedTargets_Monetised'!S337</f>
        <v>0</v>
      </c>
      <c r="N52" s="487">
        <f>'[2]2.2_RebasedTargets_Monetised'!T337</f>
        <v>0</v>
      </c>
      <c r="O52" s="487">
        <f>'[2]2.2_RebasedTargets_Monetised'!U337</f>
        <v>0</v>
      </c>
      <c r="P52" s="487">
        <f>'[2]2.2_RebasedTargets_Monetised'!V337</f>
        <v>0</v>
      </c>
      <c r="Q52" s="487">
        <f>'[2]2.2_RebasedTargets_Monetised'!W337</f>
        <v>0</v>
      </c>
      <c r="R52" s="488">
        <f>'[2]2.2_RebasedTargets_Monetised'!X337</f>
        <v>0</v>
      </c>
      <c r="T52" s="487">
        <f>'[2]2.2_RebasedTargets_Monetised'!AC337</f>
        <v>0</v>
      </c>
      <c r="U52" s="487">
        <f>'[2]2.2_RebasedTargets_Monetised'!AD337</f>
        <v>0</v>
      </c>
      <c r="V52" s="487">
        <f>'[2]2.2_RebasedTargets_Monetised'!AE337</f>
        <v>0</v>
      </c>
      <c r="W52" s="487">
        <f>'[2]2.2_RebasedTargets_Monetised'!AF337</f>
        <v>0</v>
      </c>
      <c r="X52" s="487">
        <f>'[2]2.2_RebasedTargets_Monetised'!AG337</f>
        <v>0</v>
      </c>
      <c r="Y52" s="488">
        <f>'[2]2.2_RebasedTargets_Monetised'!AH337</f>
        <v>0</v>
      </c>
      <c r="AA52" s="487">
        <f>'[2]2.2_RebasedTargets_Monetised'!AK337</f>
        <v>0</v>
      </c>
      <c r="AB52" s="487">
        <f>'[2]2.2_RebasedTargets_Monetised'!AL337</f>
        <v>0</v>
      </c>
      <c r="AC52" s="487">
        <f>'[2]2.2_RebasedTargets_Monetised'!AM337</f>
        <v>0</v>
      </c>
      <c r="AD52" s="487">
        <f>'[2]2.2_RebasedTargets_Monetised'!AN337</f>
        <v>0</v>
      </c>
      <c r="AE52" s="487">
        <f>'[2]2.2_RebasedTargets_Monetised'!AO337</f>
        <v>0</v>
      </c>
      <c r="AF52" s="488">
        <f>'[2]2.2_RebasedTargets_Monetised'!AP337</f>
        <v>0</v>
      </c>
      <c r="AG52" s="482"/>
      <c r="AH52" s="487">
        <f>'[2]2.2_RebasedTargets_Monetised'!AR337</f>
        <v>0</v>
      </c>
      <c r="AI52" s="487">
        <f>'[2]2.2_RebasedTargets_Monetised'!AS337</f>
        <v>0</v>
      </c>
      <c r="AJ52" s="487">
        <f>'[2]2.2_RebasedTargets_Monetised'!AT337</f>
        <v>0</v>
      </c>
      <c r="AK52" s="487">
        <f>'[2]2.2_RebasedTargets_Monetised'!AU337</f>
        <v>0</v>
      </c>
      <c r="AL52" s="487">
        <f>'[2]2.2_RebasedTargets_Monetised'!AV337</f>
        <v>0</v>
      </c>
      <c r="AM52" s="488">
        <f>'[2]2.2_RebasedTargets_Monetised'!AW337</f>
        <v>0</v>
      </c>
      <c r="AN52" s="482"/>
      <c r="AO52" s="487">
        <f>'[2]2.2_RebasedTargets_Monetised'!AY337</f>
        <v>0</v>
      </c>
      <c r="AP52" s="487">
        <f>'[2]2.2_RebasedTargets_Monetised'!AZ337</f>
        <v>0</v>
      </c>
      <c r="AQ52" s="487">
        <f>'[2]2.2_RebasedTargets_Monetised'!BA337</f>
        <v>0</v>
      </c>
      <c r="AR52" s="487">
        <f>'[2]2.2_RebasedTargets_Monetised'!BB337</f>
        <v>0</v>
      </c>
      <c r="AS52" s="487">
        <f>'[2]2.2_RebasedTargets_Monetised'!BC337</f>
        <v>0</v>
      </c>
      <c r="AT52" s="488">
        <f>'[2]2.2_RebasedTargets_Monetised'!BD337</f>
        <v>0</v>
      </c>
      <c r="AU52" s="482"/>
      <c r="AV52" s="487">
        <f>'[2]2.2_RebasedTargets_Monetised'!BF337</f>
        <v>0</v>
      </c>
      <c r="AW52" s="487">
        <f>'[2]2.2_RebasedTargets_Monetised'!BG337</f>
        <v>0</v>
      </c>
      <c r="AX52" s="487">
        <f>'[2]2.2_RebasedTargets_Monetised'!BH337</f>
        <v>0</v>
      </c>
      <c r="AY52" s="487">
        <f>'[2]2.2_RebasedTargets_Monetised'!BI337</f>
        <v>0</v>
      </c>
      <c r="AZ52" s="487">
        <f>'[2]2.2_RebasedTargets_Monetised'!BJ337</f>
        <v>0</v>
      </c>
      <c r="BA52" s="488">
        <f>'[2]2.2_RebasedTargets_Monetised'!BK337</f>
        <v>0</v>
      </c>
    </row>
    <row r="53" spans="1:53" ht="13.5" thickBot="1" x14ac:dyDescent="0.4">
      <c r="A53" s="483"/>
      <c r="B53" s="489"/>
      <c r="C53" s="490"/>
      <c r="D53" s="491"/>
      <c r="E53" s="492" t="s">
        <v>34</v>
      </c>
      <c r="F53" s="493">
        <f>'[2]2.2_RebasedTargets_Monetised'!I338</f>
        <v>0</v>
      </c>
      <c r="G53" s="493">
        <f>'[2]2.2_RebasedTargets_Monetised'!J338</f>
        <v>0</v>
      </c>
      <c r="H53" s="493">
        <f>'[2]2.2_RebasedTargets_Monetised'!K338</f>
        <v>0</v>
      </c>
      <c r="I53" s="493">
        <f>'[2]2.2_RebasedTargets_Monetised'!L338</f>
        <v>0</v>
      </c>
      <c r="J53" s="493">
        <f>'[2]2.2_RebasedTargets_Monetised'!M338</f>
        <v>0</v>
      </c>
      <c r="K53" s="494">
        <f>'[2]2.2_RebasedTargets_Monetised'!N338</f>
        <v>0</v>
      </c>
      <c r="M53" s="493">
        <f>'[2]2.2_RebasedTargets_Monetised'!S338</f>
        <v>0</v>
      </c>
      <c r="N53" s="493">
        <f>'[2]2.2_RebasedTargets_Monetised'!T338</f>
        <v>0</v>
      </c>
      <c r="O53" s="493">
        <f>'[2]2.2_RebasedTargets_Monetised'!U338</f>
        <v>0</v>
      </c>
      <c r="P53" s="493">
        <f>'[2]2.2_RebasedTargets_Monetised'!V338</f>
        <v>0</v>
      </c>
      <c r="Q53" s="493">
        <f>'[2]2.2_RebasedTargets_Monetised'!W338</f>
        <v>0</v>
      </c>
      <c r="R53" s="494">
        <f>'[2]2.2_RebasedTargets_Monetised'!X338</f>
        <v>0</v>
      </c>
      <c r="T53" s="493">
        <f>'[2]2.2_RebasedTargets_Monetised'!AC338</f>
        <v>0</v>
      </c>
      <c r="U53" s="493">
        <f>'[2]2.2_RebasedTargets_Monetised'!AD338</f>
        <v>0</v>
      </c>
      <c r="V53" s="493">
        <f>'[2]2.2_RebasedTargets_Monetised'!AE338</f>
        <v>0</v>
      </c>
      <c r="W53" s="493">
        <f>'[2]2.2_RebasedTargets_Monetised'!AF338</f>
        <v>0</v>
      </c>
      <c r="X53" s="493">
        <f>'[2]2.2_RebasedTargets_Monetised'!AG338</f>
        <v>0</v>
      </c>
      <c r="Y53" s="494">
        <f>'[2]2.2_RebasedTargets_Monetised'!AH338</f>
        <v>0</v>
      </c>
      <c r="AA53" s="493">
        <f>'[2]2.2_RebasedTargets_Monetised'!AK338</f>
        <v>0</v>
      </c>
      <c r="AB53" s="493">
        <f>'[2]2.2_RebasedTargets_Monetised'!AL338</f>
        <v>0</v>
      </c>
      <c r="AC53" s="493">
        <f>'[2]2.2_RebasedTargets_Monetised'!AM338</f>
        <v>0</v>
      </c>
      <c r="AD53" s="493">
        <f>'[2]2.2_RebasedTargets_Monetised'!AN338</f>
        <v>0</v>
      </c>
      <c r="AE53" s="493">
        <f>'[2]2.2_RebasedTargets_Monetised'!AO338</f>
        <v>0</v>
      </c>
      <c r="AF53" s="494">
        <f>'[2]2.2_RebasedTargets_Monetised'!AP338</f>
        <v>0</v>
      </c>
      <c r="AG53" s="482"/>
      <c r="AH53" s="493">
        <f>'[2]2.2_RebasedTargets_Monetised'!AR338</f>
        <v>0</v>
      </c>
      <c r="AI53" s="493">
        <f>'[2]2.2_RebasedTargets_Monetised'!AS338</f>
        <v>0</v>
      </c>
      <c r="AJ53" s="493">
        <f>'[2]2.2_RebasedTargets_Monetised'!AT338</f>
        <v>0</v>
      </c>
      <c r="AK53" s="493">
        <f>'[2]2.2_RebasedTargets_Monetised'!AU338</f>
        <v>0</v>
      </c>
      <c r="AL53" s="493">
        <f>'[2]2.2_RebasedTargets_Monetised'!AV338</f>
        <v>0</v>
      </c>
      <c r="AM53" s="494">
        <f>'[2]2.2_RebasedTargets_Monetised'!AW338</f>
        <v>0</v>
      </c>
      <c r="AN53" s="482"/>
      <c r="AO53" s="493">
        <f>'[2]2.2_RebasedTargets_Monetised'!AY338</f>
        <v>0</v>
      </c>
      <c r="AP53" s="493">
        <f>'[2]2.2_RebasedTargets_Monetised'!AZ338</f>
        <v>0</v>
      </c>
      <c r="AQ53" s="493">
        <f>'[2]2.2_RebasedTargets_Monetised'!BA338</f>
        <v>0</v>
      </c>
      <c r="AR53" s="493">
        <f>'[2]2.2_RebasedTargets_Monetised'!BB338</f>
        <v>0</v>
      </c>
      <c r="AS53" s="493">
        <f>'[2]2.2_RebasedTargets_Monetised'!BC338</f>
        <v>0</v>
      </c>
      <c r="AT53" s="494">
        <f>'[2]2.2_RebasedTargets_Monetised'!BD338</f>
        <v>0</v>
      </c>
      <c r="AU53" s="482"/>
      <c r="AV53" s="493">
        <f>'[2]2.2_RebasedTargets_Monetised'!BF338</f>
        <v>0</v>
      </c>
      <c r="AW53" s="493">
        <f>'[2]2.2_RebasedTargets_Monetised'!BG338</f>
        <v>0</v>
      </c>
      <c r="AX53" s="493">
        <f>'[2]2.2_RebasedTargets_Monetised'!BH338</f>
        <v>0</v>
      </c>
      <c r="AY53" s="493">
        <f>'[2]2.2_RebasedTargets_Monetised'!BI338</f>
        <v>0</v>
      </c>
      <c r="AZ53" s="493">
        <f>'[2]2.2_RebasedTargets_Monetised'!BJ338</f>
        <v>0</v>
      </c>
      <c r="BA53" s="494">
        <f>'[2]2.2_RebasedTargets_Monetised'!BK338</f>
        <v>0</v>
      </c>
    </row>
    <row r="54" spans="1:53" ht="25.5" x14ac:dyDescent="0.35">
      <c r="A54" s="495" t="s">
        <v>20</v>
      </c>
      <c r="B54" s="476">
        <v>3</v>
      </c>
      <c r="C54" s="477" t="s">
        <v>66</v>
      </c>
      <c r="D54" s="478" t="s">
        <v>37</v>
      </c>
      <c r="E54" s="496" t="s">
        <v>31</v>
      </c>
      <c r="F54" s="480">
        <f>'[2]2.2_RebasedTargets_Monetised'!I339</f>
        <v>1214.063870954408</v>
      </c>
      <c r="G54" s="480">
        <f>'[2]2.2_RebasedTargets_Monetised'!J339</f>
        <v>0</v>
      </c>
      <c r="H54" s="480">
        <f>'[2]2.2_RebasedTargets_Monetised'!K339</f>
        <v>0</v>
      </c>
      <c r="I54" s="480">
        <f>'[2]2.2_RebasedTargets_Monetised'!L339</f>
        <v>0</v>
      </c>
      <c r="J54" s="480">
        <f>'[2]2.2_RebasedTargets_Monetised'!M339</f>
        <v>119.688445860279</v>
      </c>
      <c r="K54" s="481">
        <f>'[2]2.2_RebasedTargets_Monetised'!N339</f>
        <v>1094.375425094129</v>
      </c>
      <c r="M54" s="480">
        <f>'[2]2.2_RebasedTargets_Monetised'!S339</f>
        <v>164.20362315456083</v>
      </c>
      <c r="N54" s="480">
        <f>'[2]2.2_RebasedTargets_Monetised'!T339</f>
        <v>164.20362315456083</v>
      </c>
      <c r="O54" s="480">
        <f>'[2]2.2_RebasedTargets_Monetised'!U339</f>
        <v>0</v>
      </c>
      <c r="P54" s="480">
        <f>'[2]2.2_RebasedTargets_Monetised'!V339</f>
        <v>0</v>
      </c>
      <c r="Q54" s="480">
        <f>'[2]2.2_RebasedTargets_Monetised'!W339</f>
        <v>0</v>
      </c>
      <c r="R54" s="481">
        <f>'[2]2.2_RebasedTargets_Monetised'!X339</f>
        <v>0</v>
      </c>
      <c r="T54" s="480">
        <f>'[2]2.2_RebasedTargets_Monetised'!AC339</f>
        <v>4411.2764050374017</v>
      </c>
      <c r="U54" s="480">
        <f>'[2]2.2_RebasedTargets_Monetised'!AD339</f>
        <v>0</v>
      </c>
      <c r="V54" s="480">
        <f>'[2]2.2_RebasedTargets_Monetised'!AE339</f>
        <v>0</v>
      </c>
      <c r="W54" s="480">
        <f>'[2]2.2_RebasedTargets_Monetised'!AF339</f>
        <v>0</v>
      </c>
      <c r="X54" s="480">
        <f>'[2]2.2_RebasedTargets_Monetised'!AG339</f>
        <v>0</v>
      </c>
      <c r="Y54" s="481">
        <f>'[2]2.2_RebasedTargets_Monetised'!AH339</f>
        <v>4411.2764050374017</v>
      </c>
      <c r="AA54" s="480">
        <f>'[2]2.2_RebasedTargets_Monetised'!AK339</f>
        <v>-4247.0727818828409</v>
      </c>
      <c r="AB54" s="480">
        <f>'[2]2.2_RebasedTargets_Monetised'!AL339</f>
        <v>164.20362315456083</v>
      </c>
      <c r="AC54" s="480">
        <f>'[2]2.2_RebasedTargets_Monetised'!AM339</f>
        <v>0</v>
      </c>
      <c r="AD54" s="480">
        <f>'[2]2.2_RebasedTargets_Monetised'!AN339</f>
        <v>0</v>
      </c>
      <c r="AE54" s="480">
        <f>'[2]2.2_RebasedTargets_Monetised'!AO339</f>
        <v>0</v>
      </c>
      <c r="AF54" s="481">
        <f>'[2]2.2_RebasedTargets_Monetised'!AP339</f>
        <v>-4411.2764050374017</v>
      </c>
      <c r="AG54" s="482"/>
      <c r="AH54" s="480">
        <f>'[2]2.2_RebasedTargets_Monetised'!AR339</f>
        <v>-4247.0727818828409</v>
      </c>
      <c r="AI54" s="480">
        <f>'[2]2.2_RebasedTargets_Monetised'!AS339</f>
        <v>164.20362315456083</v>
      </c>
      <c r="AJ54" s="480">
        <f>'[2]2.2_RebasedTargets_Monetised'!AT339</f>
        <v>0</v>
      </c>
      <c r="AK54" s="480">
        <f>'[2]2.2_RebasedTargets_Monetised'!AU339</f>
        <v>0</v>
      </c>
      <c r="AL54" s="480">
        <f>'[2]2.2_RebasedTargets_Monetised'!AV339</f>
        <v>0</v>
      </c>
      <c r="AM54" s="481">
        <f>'[2]2.2_RebasedTargets_Monetised'!AW339</f>
        <v>-4411.2764050374017</v>
      </c>
      <c r="AN54" s="482"/>
      <c r="AO54" s="480">
        <f>'[2]2.2_RebasedTargets_Monetised'!AY339</f>
        <v>0</v>
      </c>
      <c r="AP54" s="480">
        <f>'[2]2.2_RebasedTargets_Monetised'!AZ339</f>
        <v>0</v>
      </c>
      <c r="AQ54" s="480">
        <f>'[2]2.2_RebasedTargets_Monetised'!BA339</f>
        <v>0</v>
      </c>
      <c r="AR54" s="480">
        <f>'[2]2.2_RebasedTargets_Monetised'!BB339</f>
        <v>0</v>
      </c>
      <c r="AS54" s="480">
        <f>'[2]2.2_RebasedTargets_Monetised'!BC339</f>
        <v>0</v>
      </c>
      <c r="AT54" s="481">
        <f>'[2]2.2_RebasedTargets_Monetised'!BD339</f>
        <v>0</v>
      </c>
      <c r="AU54" s="482"/>
      <c r="AV54" s="480">
        <f>'[2]2.2_RebasedTargets_Monetised'!BF339</f>
        <v>0</v>
      </c>
      <c r="AW54" s="480">
        <f>'[2]2.2_RebasedTargets_Monetised'!BG339</f>
        <v>0</v>
      </c>
      <c r="AX54" s="480">
        <f>'[2]2.2_RebasedTargets_Monetised'!BH339</f>
        <v>0</v>
      </c>
      <c r="AY54" s="480">
        <f>'[2]2.2_RebasedTargets_Monetised'!BI339</f>
        <v>0</v>
      </c>
      <c r="AZ54" s="480">
        <f>'[2]2.2_RebasedTargets_Monetised'!BJ339</f>
        <v>0</v>
      </c>
      <c r="BA54" s="481">
        <f>'[2]2.2_RebasedTargets_Monetised'!BK339</f>
        <v>0</v>
      </c>
    </row>
    <row r="55" spans="1:53" ht="13.15" x14ac:dyDescent="0.35">
      <c r="A55" s="483"/>
      <c r="B55" s="484"/>
      <c r="C55" s="485"/>
      <c r="D55" s="486"/>
      <c r="E55" s="479" t="s">
        <v>32</v>
      </c>
      <c r="F55" s="487">
        <f>'[2]2.2_RebasedTargets_Monetised'!I340</f>
        <v>0</v>
      </c>
      <c r="G55" s="487">
        <f>'[2]2.2_RebasedTargets_Monetised'!J340</f>
        <v>0</v>
      </c>
      <c r="H55" s="487">
        <f>'[2]2.2_RebasedTargets_Monetised'!K340</f>
        <v>0</v>
      </c>
      <c r="I55" s="487">
        <f>'[2]2.2_RebasedTargets_Monetised'!L340</f>
        <v>0</v>
      </c>
      <c r="J55" s="487">
        <f>'[2]2.2_RebasedTargets_Monetised'!M340</f>
        <v>0</v>
      </c>
      <c r="K55" s="488">
        <f>'[2]2.2_RebasedTargets_Monetised'!N340</f>
        <v>0</v>
      </c>
      <c r="M55" s="487">
        <f>'[2]2.2_RebasedTargets_Monetised'!S340</f>
        <v>0</v>
      </c>
      <c r="N55" s="487">
        <f>'[2]2.2_RebasedTargets_Monetised'!T340</f>
        <v>0</v>
      </c>
      <c r="O55" s="487">
        <f>'[2]2.2_RebasedTargets_Monetised'!U340</f>
        <v>0</v>
      </c>
      <c r="P55" s="487">
        <f>'[2]2.2_RebasedTargets_Monetised'!V340</f>
        <v>0</v>
      </c>
      <c r="Q55" s="487">
        <f>'[2]2.2_RebasedTargets_Monetised'!W340</f>
        <v>0</v>
      </c>
      <c r="R55" s="488">
        <f>'[2]2.2_RebasedTargets_Monetised'!X340</f>
        <v>0</v>
      </c>
      <c r="T55" s="487">
        <f>'[2]2.2_RebasedTargets_Monetised'!AC340</f>
        <v>0</v>
      </c>
      <c r="U55" s="487">
        <f>'[2]2.2_RebasedTargets_Monetised'!AD340</f>
        <v>0</v>
      </c>
      <c r="V55" s="487">
        <f>'[2]2.2_RebasedTargets_Monetised'!AE340</f>
        <v>0</v>
      </c>
      <c r="W55" s="487">
        <f>'[2]2.2_RebasedTargets_Monetised'!AF340</f>
        <v>0</v>
      </c>
      <c r="X55" s="487">
        <f>'[2]2.2_RebasedTargets_Monetised'!AG340</f>
        <v>0</v>
      </c>
      <c r="Y55" s="488">
        <f>'[2]2.2_RebasedTargets_Monetised'!AH340</f>
        <v>0</v>
      </c>
      <c r="AA55" s="487">
        <f>'[2]2.2_RebasedTargets_Monetised'!AK340</f>
        <v>0</v>
      </c>
      <c r="AB55" s="487">
        <f>'[2]2.2_RebasedTargets_Monetised'!AL340</f>
        <v>0</v>
      </c>
      <c r="AC55" s="487">
        <f>'[2]2.2_RebasedTargets_Monetised'!AM340</f>
        <v>0</v>
      </c>
      <c r="AD55" s="487">
        <f>'[2]2.2_RebasedTargets_Monetised'!AN340</f>
        <v>0</v>
      </c>
      <c r="AE55" s="487">
        <f>'[2]2.2_RebasedTargets_Monetised'!AO340</f>
        <v>0</v>
      </c>
      <c r="AF55" s="488">
        <f>'[2]2.2_RebasedTargets_Monetised'!AP340</f>
        <v>0</v>
      </c>
      <c r="AG55" s="482"/>
      <c r="AH55" s="487">
        <f>'[2]2.2_RebasedTargets_Monetised'!AR340</f>
        <v>0</v>
      </c>
      <c r="AI55" s="487">
        <f>'[2]2.2_RebasedTargets_Monetised'!AS340</f>
        <v>0</v>
      </c>
      <c r="AJ55" s="487">
        <f>'[2]2.2_RebasedTargets_Monetised'!AT340</f>
        <v>0</v>
      </c>
      <c r="AK55" s="487">
        <f>'[2]2.2_RebasedTargets_Monetised'!AU340</f>
        <v>0</v>
      </c>
      <c r="AL55" s="487">
        <f>'[2]2.2_RebasedTargets_Monetised'!AV340</f>
        <v>0</v>
      </c>
      <c r="AM55" s="488">
        <f>'[2]2.2_RebasedTargets_Monetised'!AW340</f>
        <v>0</v>
      </c>
      <c r="AN55" s="482"/>
      <c r="AO55" s="487">
        <f>'[2]2.2_RebasedTargets_Monetised'!AY340</f>
        <v>0</v>
      </c>
      <c r="AP55" s="487">
        <f>'[2]2.2_RebasedTargets_Monetised'!AZ340</f>
        <v>0</v>
      </c>
      <c r="AQ55" s="487">
        <f>'[2]2.2_RebasedTargets_Monetised'!BA340</f>
        <v>0</v>
      </c>
      <c r="AR55" s="487">
        <f>'[2]2.2_RebasedTargets_Monetised'!BB340</f>
        <v>0</v>
      </c>
      <c r="AS55" s="487">
        <f>'[2]2.2_RebasedTargets_Monetised'!BC340</f>
        <v>0</v>
      </c>
      <c r="AT55" s="488">
        <f>'[2]2.2_RebasedTargets_Monetised'!BD340</f>
        <v>0</v>
      </c>
      <c r="AU55" s="482"/>
      <c r="AV55" s="487">
        <f>'[2]2.2_RebasedTargets_Monetised'!BF340</f>
        <v>0</v>
      </c>
      <c r="AW55" s="487">
        <f>'[2]2.2_RebasedTargets_Monetised'!BG340</f>
        <v>0</v>
      </c>
      <c r="AX55" s="487">
        <f>'[2]2.2_RebasedTargets_Monetised'!BH340</f>
        <v>0</v>
      </c>
      <c r="AY55" s="487">
        <f>'[2]2.2_RebasedTargets_Monetised'!BI340</f>
        <v>0</v>
      </c>
      <c r="AZ55" s="487">
        <f>'[2]2.2_RebasedTargets_Monetised'!BJ340</f>
        <v>0</v>
      </c>
      <c r="BA55" s="488">
        <f>'[2]2.2_RebasedTargets_Monetised'!BK340</f>
        <v>0</v>
      </c>
    </row>
    <row r="56" spans="1:53" ht="13.15" x14ac:dyDescent="0.35">
      <c r="A56" s="483"/>
      <c r="B56" s="484"/>
      <c r="C56" s="485"/>
      <c r="D56" s="486"/>
      <c r="E56" s="479" t="s">
        <v>33</v>
      </c>
      <c r="F56" s="487">
        <f>'[2]2.2_RebasedTargets_Monetised'!I341</f>
        <v>590.00230905266437</v>
      </c>
      <c r="G56" s="487">
        <f>'[2]2.2_RebasedTargets_Monetised'!J341</f>
        <v>115.48888775873229</v>
      </c>
      <c r="H56" s="487">
        <f>'[2]2.2_RebasedTargets_Monetised'!K341</f>
        <v>80.900521959353597</v>
      </c>
      <c r="I56" s="487">
        <f>'[2]2.2_RebasedTargets_Monetised'!L341</f>
        <v>167.1793185536585</v>
      </c>
      <c r="J56" s="487">
        <f>'[2]2.2_RebasedTargets_Monetised'!M341</f>
        <v>0</v>
      </c>
      <c r="K56" s="488">
        <f>'[2]2.2_RebasedTargets_Monetised'!N341</f>
        <v>226.43358078092001</v>
      </c>
      <c r="M56" s="487">
        <f>'[2]2.2_RebasedTargets_Monetised'!S341</f>
        <v>618.421629478657</v>
      </c>
      <c r="N56" s="487">
        <f>'[2]2.2_RebasedTargets_Monetised'!T341</f>
        <v>153.61135303424743</v>
      </c>
      <c r="O56" s="487">
        <f>'[2]2.2_RebasedTargets_Monetised'!U341</f>
        <v>74.9011583212896</v>
      </c>
      <c r="P56" s="487">
        <f>'[2]2.2_RebasedTargets_Monetised'!V341</f>
        <v>0</v>
      </c>
      <c r="Q56" s="487">
        <f>'[2]2.2_RebasedTargets_Monetised'!W341</f>
        <v>0</v>
      </c>
      <c r="R56" s="488">
        <f>'[2]2.2_RebasedTargets_Monetised'!X341</f>
        <v>389.90911812312004</v>
      </c>
      <c r="T56" s="487">
        <f>'[2]2.2_RebasedTargets_Monetised'!AC341</f>
        <v>2141.7014131149922</v>
      </c>
      <c r="U56" s="487">
        <f>'[2]2.2_RebasedTargets_Monetised'!AD341</f>
        <v>100.32874708284361</v>
      </c>
      <c r="V56" s="487">
        <f>'[2]2.2_RebasedTargets_Monetised'!AE341</f>
        <v>74.9011583212896</v>
      </c>
      <c r="W56" s="487">
        <f>'[2]2.2_RebasedTargets_Monetised'!AF341</f>
        <v>0</v>
      </c>
      <c r="X56" s="487">
        <f>'[2]2.2_RebasedTargets_Monetised'!AG341</f>
        <v>0</v>
      </c>
      <c r="Y56" s="488">
        <f>'[2]2.2_RebasedTargets_Monetised'!AH341</f>
        <v>1966.471507710859</v>
      </c>
      <c r="AA56" s="487">
        <f>'[2]2.2_RebasedTargets_Monetised'!AK341</f>
        <v>-1523.279783636335</v>
      </c>
      <c r="AB56" s="487">
        <f>'[2]2.2_RebasedTargets_Monetised'!AL341</f>
        <v>53.282605951403823</v>
      </c>
      <c r="AC56" s="487">
        <f>'[2]2.2_RebasedTargets_Monetised'!AM341</f>
        <v>0</v>
      </c>
      <c r="AD56" s="487">
        <f>'[2]2.2_RebasedTargets_Monetised'!AN341</f>
        <v>0</v>
      </c>
      <c r="AE56" s="487">
        <f>'[2]2.2_RebasedTargets_Monetised'!AO341</f>
        <v>0</v>
      </c>
      <c r="AF56" s="488">
        <f>'[2]2.2_RebasedTargets_Monetised'!AP341</f>
        <v>-1576.5623895877388</v>
      </c>
      <c r="AG56" s="482"/>
      <c r="AH56" s="487">
        <f>'[2]2.2_RebasedTargets_Monetised'!AR341</f>
        <v>-1523.279783636335</v>
      </c>
      <c r="AI56" s="487">
        <f>'[2]2.2_RebasedTargets_Monetised'!AS341</f>
        <v>53.282605951403823</v>
      </c>
      <c r="AJ56" s="487">
        <f>'[2]2.2_RebasedTargets_Monetised'!AT341</f>
        <v>0</v>
      </c>
      <c r="AK56" s="487">
        <f>'[2]2.2_RebasedTargets_Monetised'!AU341</f>
        <v>0</v>
      </c>
      <c r="AL56" s="487">
        <f>'[2]2.2_RebasedTargets_Monetised'!AV341</f>
        <v>0</v>
      </c>
      <c r="AM56" s="488">
        <f>'[2]2.2_RebasedTargets_Monetised'!AW341</f>
        <v>-1576.5623895877388</v>
      </c>
      <c r="AN56" s="482"/>
      <c r="AO56" s="487">
        <f>'[2]2.2_RebasedTargets_Monetised'!AY341</f>
        <v>0</v>
      </c>
      <c r="AP56" s="487">
        <f>'[2]2.2_RebasedTargets_Monetised'!AZ341</f>
        <v>0</v>
      </c>
      <c r="AQ56" s="487">
        <f>'[2]2.2_RebasedTargets_Monetised'!BA341</f>
        <v>0</v>
      </c>
      <c r="AR56" s="487">
        <f>'[2]2.2_RebasedTargets_Monetised'!BB341</f>
        <v>0</v>
      </c>
      <c r="AS56" s="487">
        <f>'[2]2.2_RebasedTargets_Monetised'!BC341</f>
        <v>0</v>
      </c>
      <c r="AT56" s="488">
        <f>'[2]2.2_RebasedTargets_Monetised'!BD341</f>
        <v>0</v>
      </c>
      <c r="AU56" s="482"/>
      <c r="AV56" s="487">
        <f>'[2]2.2_RebasedTargets_Monetised'!BF341</f>
        <v>0</v>
      </c>
      <c r="AW56" s="487">
        <f>'[2]2.2_RebasedTargets_Monetised'!BG341</f>
        <v>0</v>
      </c>
      <c r="AX56" s="487">
        <f>'[2]2.2_RebasedTargets_Monetised'!BH341</f>
        <v>0</v>
      </c>
      <c r="AY56" s="487">
        <f>'[2]2.2_RebasedTargets_Monetised'!BI341</f>
        <v>0</v>
      </c>
      <c r="AZ56" s="487">
        <f>'[2]2.2_RebasedTargets_Monetised'!BJ341</f>
        <v>0</v>
      </c>
      <c r="BA56" s="488">
        <f>'[2]2.2_RebasedTargets_Monetised'!BK341</f>
        <v>0</v>
      </c>
    </row>
    <row r="57" spans="1:53" ht="13.5" thickBot="1" x14ac:dyDescent="0.4">
      <c r="A57" s="483"/>
      <c r="B57" s="489"/>
      <c r="C57" s="490"/>
      <c r="D57" s="491"/>
      <c r="E57" s="492" t="s">
        <v>34</v>
      </c>
      <c r="F57" s="493">
        <f>'[2]2.2_RebasedTargets_Monetised'!I342</f>
        <v>3247.9107468240286</v>
      </c>
      <c r="G57" s="493">
        <f>'[2]2.2_RebasedTargets_Monetised'!J342</f>
        <v>494.62031600781603</v>
      </c>
      <c r="H57" s="493">
        <f>'[2]2.2_RebasedTargets_Monetised'!K342</f>
        <v>1162.7394633494546</v>
      </c>
      <c r="I57" s="493">
        <f>'[2]2.2_RebasedTargets_Monetised'!L342</f>
        <v>312.832505945489</v>
      </c>
      <c r="J57" s="493">
        <f>'[2]2.2_RebasedTargets_Monetised'!M342</f>
        <v>504.7146601713581</v>
      </c>
      <c r="K57" s="494">
        <f>'[2]2.2_RebasedTargets_Monetised'!N342</f>
        <v>773.00380134991121</v>
      </c>
      <c r="M57" s="493">
        <f>'[2]2.2_RebasedTargets_Monetised'!S342</f>
        <v>8817.8389024569424</v>
      </c>
      <c r="N57" s="493">
        <f>'[2]2.2_RebasedTargets_Monetised'!T342</f>
        <v>301.02471122128981</v>
      </c>
      <c r="O57" s="493">
        <f>'[2]2.2_RebasedTargets_Monetised'!U342</f>
        <v>0</v>
      </c>
      <c r="P57" s="493">
        <f>'[2]2.2_RebasedTargets_Monetised'!V342</f>
        <v>0</v>
      </c>
      <c r="Q57" s="493">
        <f>'[2]2.2_RebasedTargets_Monetised'!W342</f>
        <v>0</v>
      </c>
      <c r="R57" s="494">
        <f>'[2]2.2_RebasedTargets_Monetised'!X342</f>
        <v>8516.8141912356532</v>
      </c>
      <c r="T57" s="493">
        <f>'[2]2.2_RebasedTargets_Monetised'!AC342</f>
        <v>17114.52538162591</v>
      </c>
      <c r="U57" s="493">
        <f>'[2]2.2_RebasedTargets_Monetised'!AD342</f>
        <v>6.5509655502561897</v>
      </c>
      <c r="V57" s="493">
        <f>'[2]2.2_RebasedTargets_Monetised'!AE342</f>
        <v>0</v>
      </c>
      <c r="W57" s="493">
        <f>'[2]2.2_RebasedTargets_Monetised'!AF342</f>
        <v>0</v>
      </c>
      <c r="X57" s="493">
        <f>'[2]2.2_RebasedTargets_Monetised'!AG342</f>
        <v>0</v>
      </c>
      <c r="Y57" s="494">
        <f>'[2]2.2_RebasedTargets_Monetised'!AH342</f>
        <v>17107.974416075653</v>
      </c>
      <c r="AA57" s="493">
        <f>'[2]2.2_RebasedTargets_Monetised'!AK342</f>
        <v>-8296.6864791689659</v>
      </c>
      <c r="AB57" s="493">
        <f>'[2]2.2_RebasedTargets_Monetised'!AL342</f>
        <v>294.47374567103361</v>
      </c>
      <c r="AC57" s="493">
        <f>'[2]2.2_RebasedTargets_Monetised'!AM342</f>
        <v>0</v>
      </c>
      <c r="AD57" s="493">
        <f>'[2]2.2_RebasedTargets_Monetised'!AN342</f>
        <v>0</v>
      </c>
      <c r="AE57" s="493">
        <f>'[2]2.2_RebasedTargets_Monetised'!AO342</f>
        <v>0</v>
      </c>
      <c r="AF57" s="494">
        <f>'[2]2.2_RebasedTargets_Monetised'!AP342</f>
        <v>-8591.1602248399995</v>
      </c>
      <c r="AG57" s="482"/>
      <c r="AH57" s="493">
        <f>'[2]2.2_RebasedTargets_Monetised'!AR342</f>
        <v>-8296.6864791689659</v>
      </c>
      <c r="AI57" s="493">
        <f>'[2]2.2_RebasedTargets_Monetised'!AS342</f>
        <v>294.47374567103361</v>
      </c>
      <c r="AJ57" s="493">
        <f>'[2]2.2_RebasedTargets_Monetised'!AT342</f>
        <v>0</v>
      </c>
      <c r="AK57" s="493">
        <f>'[2]2.2_RebasedTargets_Monetised'!AU342</f>
        <v>0</v>
      </c>
      <c r="AL57" s="493">
        <f>'[2]2.2_RebasedTargets_Monetised'!AV342</f>
        <v>0</v>
      </c>
      <c r="AM57" s="494">
        <f>'[2]2.2_RebasedTargets_Monetised'!AW342</f>
        <v>-8591.1602248399995</v>
      </c>
      <c r="AN57" s="482"/>
      <c r="AO57" s="493">
        <f>'[2]2.2_RebasedTargets_Monetised'!AY342</f>
        <v>0</v>
      </c>
      <c r="AP57" s="493">
        <f>'[2]2.2_RebasedTargets_Monetised'!AZ342</f>
        <v>0</v>
      </c>
      <c r="AQ57" s="493">
        <f>'[2]2.2_RebasedTargets_Monetised'!BA342</f>
        <v>0</v>
      </c>
      <c r="AR57" s="493">
        <f>'[2]2.2_RebasedTargets_Monetised'!BB342</f>
        <v>0</v>
      </c>
      <c r="AS57" s="493">
        <f>'[2]2.2_RebasedTargets_Monetised'!BC342</f>
        <v>0</v>
      </c>
      <c r="AT57" s="494">
        <f>'[2]2.2_RebasedTargets_Monetised'!BD342</f>
        <v>0</v>
      </c>
      <c r="AU57" s="482"/>
      <c r="AV57" s="493">
        <f>'[2]2.2_RebasedTargets_Monetised'!BF342</f>
        <v>0</v>
      </c>
      <c r="AW57" s="493">
        <f>'[2]2.2_RebasedTargets_Monetised'!BG342</f>
        <v>0</v>
      </c>
      <c r="AX57" s="493">
        <f>'[2]2.2_RebasedTargets_Monetised'!BH342</f>
        <v>0</v>
      </c>
      <c r="AY57" s="493">
        <f>'[2]2.2_RebasedTargets_Monetised'!BI342</f>
        <v>0</v>
      </c>
      <c r="AZ57" s="493">
        <f>'[2]2.2_RebasedTargets_Monetised'!BJ342</f>
        <v>0</v>
      </c>
      <c r="BA57" s="494">
        <f>'[2]2.2_RebasedTargets_Monetised'!BK342</f>
        <v>0</v>
      </c>
    </row>
    <row r="58" spans="1:53" ht="25.5" x14ac:dyDescent="0.35">
      <c r="A58" s="495" t="s">
        <v>20</v>
      </c>
      <c r="B58" s="476">
        <v>4</v>
      </c>
      <c r="C58" s="477" t="s">
        <v>21</v>
      </c>
      <c r="D58" s="478" t="s">
        <v>37</v>
      </c>
      <c r="E58" s="496" t="s">
        <v>31</v>
      </c>
      <c r="F58" s="480">
        <f>'[2]2.2_RebasedTargets_Monetised'!I343</f>
        <v>1384.6613611681369</v>
      </c>
      <c r="G58" s="480">
        <f>'[2]2.2_RebasedTargets_Monetised'!J343</f>
        <v>57.231972527649702</v>
      </c>
      <c r="H58" s="480">
        <f>'[2]2.2_RebasedTargets_Monetised'!K343</f>
        <v>0</v>
      </c>
      <c r="I58" s="480">
        <f>'[2]2.2_RebasedTargets_Monetised'!L343</f>
        <v>461.37777664116697</v>
      </c>
      <c r="J58" s="480">
        <f>'[2]2.2_RebasedTargets_Monetised'!M343</f>
        <v>0</v>
      </c>
      <c r="K58" s="481">
        <f>'[2]2.2_RebasedTargets_Monetised'!N343</f>
        <v>866.05161199932002</v>
      </c>
      <c r="M58" s="480">
        <f>'[2]2.2_RebasedTargets_Monetised'!S343</f>
        <v>1728.0100025345287</v>
      </c>
      <c r="N58" s="480">
        <f>'[2]2.2_RebasedTargets_Monetised'!T343</f>
        <v>78.585479359259494</v>
      </c>
      <c r="O58" s="480">
        <f>'[2]2.2_RebasedTargets_Monetised'!U343</f>
        <v>86.460381765627602</v>
      </c>
      <c r="P58" s="480">
        <f>'[2]2.2_RebasedTargets_Monetised'!V343</f>
        <v>1562.9641414096416</v>
      </c>
      <c r="Q58" s="480">
        <f>'[2]2.2_RebasedTargets_Monetised'!W343</f>
        <v>0</v>
      </c>
      <c r="R58" s="481">
        <f>'[2]2.2_RebasedTargets_Monetised'!X343</f>
        <v>0</v>
      </c>
      <c r="T58" s="480">
        <f>'[2]2.2_RebasedTargets_Monetised'!AC343</f>
        <v>2661.4074862167054</v>
      </c>
      <c r="U58" s="480">
        <f>'[2]2.2_RebasedTargets_Monetised'!AD343</f>
        <v>0</v>
      </c>
      <c r="V58" s="480">
        <f>'[2]2.2_RebasedTargets_Monetised'!AE343</f>
        <v>86.460381765627602</v>
      </c>
      <c r="W58" s="480">
        <f>'[2]2.2_RebasedTargets_Monetised'!AF343</f>
        <v>1776.8803199985807</v>
      </c>
      <c r="X58" s="480">
        <f>'[2]2.2_RebasedTargets_Monetised'!AG343</f>
        <v>333.83703276036402</v>
      </c>
      <c r="Y58" s="481">
        <f>'[2]2.2_RebasedTargets_Monetised'!AH343</f>
        <v>464.22975169213305</v>
      </c>
      <c r="AA58" s="480">
        <f>'[2]2.2_RebasedTargets_Monetised'!AK343</f>
        <v>-933.3974836821767</v>
      </c>
      <c r="AB58" s="480">
        <f>'[2]2.2_RebasedTargets_Monetised'!AL343</f>
        <v>78.585479359259494</v>
      </c>
      <c r="AC58" s="480">
        <f>'[2]2.2_RebasedTargets_Monetised'!AM343</f>
        <v>0</v>
      </c>
      <c r="AD58" s="480">
        <f>'[2]2.2_RebasedTargets_Monetised'!AN343</f>
        <v>-213.91617858893915</v>
      </c>
      <c r="AE58" s="480">
        <f>'[2]2.2_RebasedTargets_Monetised'!AO343</f>
        <v>-333.83703276036402</v>
      </c>
      <c r="AF58" s="481">
        <f>'[2]2.2_RebasedTargets_Monetised'!AP343</f>
        <v>-464.22975169213305</v>
      </c>
      <c r="AG58" s="482"/>
      <c r="AH58" s="480">
        <f>'[2]2.2_RebasedTargets_Monetised'!AR343</f>
        <v>-933.3974836821767</v>
      </c>
      <c r="AI58" s="480">
        <f>'[2]2.2_RebasedTargets_Monetised'!AS343</f>
        <v>78.585479359259494</v>
      </c>
      <c r="AJ58" s="480">
        <f>'[2]2.2_RebasedTargets_Monetised'!AT343</f>
        <v>0</v>
      </c>
      <c r="AK58" s="480">
        <f>'[2]2.2_RebasedTargets_Monetised'!AU343</f>
        <v>-213.91617858893915</v>
      </c>
      <c r="AL58" s="480">
        <f>'[2]2.2_RebasedTargets_Monetised'!AV343</f>
        <v>-333.83703276036402</v>
      </c>
      <c r="AM58" s="481">
        <f>'[2]2.2_RebasedTargets_Monetised'!AW343</f>
        <v>-464.22975169213305</v>
      </c>
      <c r="AN58" s="482"/>
      <c r="AO58" s="480">
        <f>'[2]2.2_RebasedTargets_Monetised'!AY343</f>
        <v>0</v>
      </c>
      <c r="AP58" s="480">
        <f>'[2]2.2_RebasedTargets_Monetised'!AZ343</f>
        <v>0</v>
      </c>
      <c r="AQ58" s="480">
        <f>'[2]2.2_RebasedTargets_Monetised'!BA343</f>
        <v>0</v>
      </c>
      <c r="AR58" s="480">
        <f>'[2]2.2_RebasedTargets_Monetised'!BB343</f>
        <v>0</v>
      </c>
      <c r="AS58" s="480">
        <f>'[2]2.2_RebasedTargets_Monetised'!BC343</f>
        <v>0</v>
      </c>
      <c r="AT58" s="481">
        <f>'[2]2.2_RebasedTargets_Monetised'!BD343</f>
        <v>0</v>
      </c>
      <c r="AU58" s="482"/>
      <c r="AV58" s="480">
        <f>'[2]2.2_RebasedTargets_Monetised'!BF343</f>
        <v>0</v>
      </c>
      <c r="AW58" s="480">
        <f>'[2]2.2_RebasedTargets_Monetised'!BG343</f>
        <v>0</v>
      </c>
      <c r="AX58" s="480">
        <f>'[2]2.2_RebasedTargets_Monetised'!BH343</f>
        <v>0</v>
      </c>
      <c r="AY58" s="480">
        <f>'[2]2.2_RebasedTargets_Monetised'!BI343</f>
        <v>0</v>
      </c>
      <c r="AZ58" s="480">
        <f>'[2]2.2_RebasedTargets_Monetised'!BJ343</f>
        <v>0</v>
      </c>
      <c r="BA58" s="481">
        <f>'[2]2.2_RebasedTargets_Monetised'!BK343</f>
        <v>0</v>
      </c>
    </row>
    <row r="59" spans="1:53" ht="13.15" x14ac:dyDescent="0.35">
      <c r="A59" s="483"/>
      <c r="B59" s="484"/>
      <c r="C59" s="485"/>
      <c r="D59" s="486"/>
      <c r="E59" s="479" t="s">
        <v>32</v>
      </c>
      <c r="F59" s="487">
        <f>'[2]2.2_RebasedTargets_Monetised'!I344</f>
        <v>176.81019879322099</v>
      </c>
      <c r="G59" s="487">
        <f>'[2]2.2_RebasedTargets_Monetised'!J344</f>
        <v>0</v>
      </c>
      <c r="H59" s="487">
        <f>'[2]2.2_RebasedTargets_Monetised'!K344</f>
        <v>0</v>
      </c>
      <c r="I59" s="487">
        <f>'[2]2.2_RebasedTargets_Monetised'!L344</f>
        <v>176.81019879322099</v>
      </c>
      <c r="J59" s="487">
        <f>'[2]2.2_RebasedTargets_Monetised'!M344</f>
        <v>0</v>
      </c>
      <c r="K59" s="488">
        <f>'[2]2.2_RebasedTargets_Monetised'!N344</f>
        <v>0</v>
      </c>
      <c r="M59" s="487">
        <f>'[2]2.2_RebasedTargets_Monetised'!S344</f>
        <v>591.68159744861725</v>
      </c>
      <c r="N59" s="487">
        <f>'[2]2.2_RebasedTargets_Monetised'!T344</f>
        <v>102.01317653377635</v>
      </c>
      <c r="O59" s="487">
        <f>'[2]2.2_RebasedTargets_Monetised'!U344</f>
        <v>0</v>
      </c>
      <c r="P59" s="487">
        <f>'[2]2.2_RebasedTargets_Monetised'!V344</f>
        <v>186.86633660402231</v>
      </c>
      <c r="Q59" s="487">
        <f>'[2]2.2_RebasedTargets_Monetised'!W344</f>
        <v>302.8020843108186</v>
      </c>
      <c r="R59" s="488">
        <f>'[2]2.2_RebasedTargets_Monetised'!X344</f>
        <v>0</v>
      </c>
      <c r="T59" s="487">
        <f>'[2]2.2_RebasedTargets_Monetised'!AC344</f>
        <v>1071.8072000589736</v>
      </c>
      <c r="U59" s="487">
        <f>'[2]2.2_RebasedTargets_Monetised'!AD344</f>
        <v>54.288986679755801</v>
      </c>
      <c r="V59" s="487">
        <f>'[2]2.2_RebasedTargets_Monetised'!AE344</f>
        <v>0</v>
      </c>
      <c r="W59" s="487">
        <f>'[2]2.2_RebasedTargets_Monetised'!AF344</f>
        <v>186.86633660402231</v>
      </c>
      <c r="X59" s="487">
        <f>'[2]2.2_RebasedTargets_Monetised'!AG344</f>
        <v>409.05684578653654</v>
      </c>
      <c r="Y59" s="488">
        <f>'[2]2.2_RebasedTargets_Monetised'!AH344</f>
        <v>421.595030988659</v>
      </c>
      <c r="AA59" s="487">
        <f>'[2]2.2_RebasedTargets_Monetised'!AK344</f>
        <v>-480.1256026103564</v>
      </c>
      <c r="AB59" s="487">
        <f>'[2]2.2_RebasedTargets_Monetised'!AL344</f>
        <v>47.724189854020544</v>
      </c>
      <c r="AC59" s="487">
        <f>'[2]2.2_RebasedTargets_Monetised'!AM344</f>
        <v>0</v>
      </c>
      <c r="AD59" s="487">
        <f>'[2]2.2_RebasedTargets_Monetised'!AN344</f>
        <v>0</v>
      </c>
      <c r="AE59" s="487">
        <f>'[2]2.2_RebasedTargets_Monetised'!AO344</f>
        <v>-106.25476147571794</v>
      </c>
      <c r="AF59" s="488">
        <f>'[2]2.2_RebasedTargets_Monetised'!AP344</f>
        <v>-421.595030988659</v>
      </c>
      <c r="AG59" s="482"/>
      <c r="AH59" s="487">
        <f>'[2]2.2_RebasedTargets_Monetised'!AR344</f>
        <v>-480.1256026103564</v>
      </c>
      <c r="AI59" s="487">
        <f>'[2]2.2_RebasedTargets_Monetised'!AS344</f>
        <v>47.724189854020544</v>
      </c>
      <c r="AJ59" s="487">
        <f>'[2]2.2_RebasedTargets_Monetised'!AT344</f>
        <v>0</v>
      </c>
      <c r="AK59" s="487">
        <f>'[2]2.2_RebasedTargets_Monetised'!AU344</f>
        <v>0</v>
      </c>
      <c r="AL59" s="487">
        <f>'[2]2.2_RebasedTargets_Monetised'!AV344</f>
        <v>-106.25476147571794</v>
      </c>
      <c r="AM59" s="488">
        <f>'[2]2.2_RebasedTargets_Monetised'!AW344</f>
        <v>-421.595030988659</v>
      </c>
      <c r="AN59" s="482"/>
      <c r="AO59" s="487">
        <f>'[2]2.2_RebasedTargets_Monetised'!AY344</f>
        <v>0</v>
      </c>
      <c r="AP59" s="487">
        <f>'[2]2.2_RebasedTargets_Monetised'!AZ344</f>
        <v>0</v>
      </c>
      <c r="AQ59" s="487">
        <f>'[2]2.2_RebasedTargets_Monetised'!BA344</f>
        <v>0</v>
      </c>
      <c r="AR59" s="487">
        <f>'[2]2.2_RebasedTargets_Monetised'!BB344</f>
        <v>0</v>
      </c>
      <c r="AS59" s="487">
        <f>'[2]2.2_RebasedTargets_Monetised'!BC344</f>
        <v>0</v>
      </c>
      <c r="AT59" s="488">
        <f>'[2]2.2_RebasedTargets_Monetised'!BD344</f>
        <v>0</v>
      </c>
      <c r="AU59" s="482"/>
      <c r="AV59" s="487">
        <f>'[2]2.2_RebasedTargets_Monetised'!BF344</f>
        <v>0</v>
      </c>
      <c r="AW59" s="487">
        <f>'[2]2.2_RebasedTargets_Monetised'!BG344</f>
        <v>0</v>
      </c>
      <c r="AX59" s="487">
        <f>'[2]2.2_RebasedTargets_Monetised'!BH344</f>
        <v>0</v>
      </c>
      <c r="AY59" s="487">
        <f>'[2]2.2_RebasedTargets_Monetised'!BI344</f>
        <v>0</v>
      </c>
      <c r="AZ59" s="487">
        <f>'[2]2.2_RebasedTargets_Monetised'!BJ344</f>
        <v>0</v>
      </c>
      <c r="BA59" s="488">
        <f>'[2]2.2_RebasedTargets_Monetised'!BK344</f>
        <v>0</v>
      </c>
    </row>
    <row r="60" spans="1:53" ht="13.15" x14ac:dyDescent="0.35">
      <c r="A60" s="483"/>
      <c r="B60" s="484"/>
      <c r="C60" s="485"/>
      <c r="D60" s="486"/>
      <c r="E60" s="479" t="s">
        <v>33</v>
      </c>
      <c r="F60" s="487">
        <f>'[2]2.2_RebasedTargets_Monetised'!I345</f>
        <v>797.93130619265526</v>
      </c>
      <c r="G60" s="487">
        <f>'[2]2.2_RebasedTargets_Monetised'!J345</f>
        <v>0</v>
      </c>
      <c r="H60" s="487">
        <f>'[2]2.2_RebasedTargets_Monetised'!K345</f>
        <v>0</v>
      </c>
      <c r="I60" s="487">
        <f>'[2]2.2_RebasedTargets_Monetised'!L345</f>
        <v>558.8239522551703</v>
      </c>
      <c r="J60" s="487">
        <f>'[2]2.2_RebasedTargets_Monetised'!M345</f>
        <v>0</v>
      </c>
      <c r="K60" s="488">
        <f>'[2]2.2_RebasedTargets_Monetised'!N345</f>
        <v>239.10735393748502</v>
      </c>
      <c r="M60" s="487">
        <f>'[2]2.2_RebasedTargets_Monetised'!S345</f>
        <v>683.3401995596671</v>
      </c>
      <c r="N60" s="487">
        <f>'[2]2.2_RebasedTargets_Monetised'!T345</f>
        <v>320.98572621719575</v>
      </c>
      <c r="O60" s="487">
        <f>'[2]2.2_RebasedTargets_Monetised'!U345</f>
        <v>77.0767490026697</v>
      </c>
      <c r="P60" s="487">
        <f>'[2]2.2_RebasedTargets_Monetised'!V345</f>
        <v>181.07754280323459</v>
      </c>
      <c r="Q60" s="487">
        <f>'[2]2.2_RebasedTargets_Monetised'!W345</f>
        <v>104.200181536567</v>
      </c>
      <c r="R60" s="488">
        <f>'[2]2.2_RebasedTargets_Monetised'!X345</f>
        <v>0</v>
      </c>
      <c r="T60" s="487">
        <f>'[2]2.2_RebasedTargets_Monetised'!AC345</f>
        <v>778.97779206346058</v>
      </c>
      <c r="U60" s="487">
        <f>'[2]2.2_RebasedTargets_Monetised'!AD345</f>
        <v>311.9870071312933</v>
      </c>
      <c r="V60" s="487">
        <f>'[2]2.2_RebasedTargets_Monetised'!AE345</f>
        <v>77.0767490026697</v>
      </c>
      <c r="W60" s="487">
        <f>'[2]2.2_RebasedTargets_Monetised'!AF345</f>
        <v>181.07754280323459</v>
      </c>
      <c r="X60" s="487">
        <f>'[2]2.2_RebasedTargets_Monetised'!AG345</f>
        <v>208.83649312626301</v>
      </c>
      <c r="Y60" s="488">
        <f>'[2]2.2_RebasedTargets_Monetised'!AH345</f>
        <v>0</v>
      </c>
      <c r="AA60" s="487">
        <f>'[2]2.2_RebasedTargets_Monetised'!AK345</f>
        <v>-95.637592503793556</v>
      </c>
      <c r="AB60" s="487">
        <f>'[2]2.2_RebasedTargets_Monetised'!AL345</f>
        <v>8.9987190859024508</v>
      </c>
      <c r="AC60" s="487">
        <f>'[2]2.2_RebasedTargets_Monetised'!AM345</f>
        <v>0</v>
      </c>
      <c r="AD60" s="487">
        <f>'[2]2.2_RebasedTargets_Monetised'!AN345</f>
        <v>0</v>
      </c>
      <c r="AE60" s="487">
        <f>'[2]2.2_RebasedTargets_Monetised'!AO345</f>
        <v>-104.63631158969601</v>
      </c>
      <c r="AF60" s="488">
        <f>'[2]2.2_RebasedTargets_Monetised'!AP345</f>
        <v>0</v>
      </c>
      <c r="AG60" s="482"/>
      <c r="AH60" s="487">
        <f>'[2]2.2_RebasedTargets_Monetised'!AR345</f>
        <v>-95.637592503793556</v>
      </c>
      <c r="AI60" s="487">
        <f>'[2]2.2_RebasedTargets_Monetised'!AS345</f>
        <v>8.9987190859024508</v>
      </c>
      <c r="AJ60" s="487">
        <f>'[2]2.2_RebasedTargets_Monetised'!AT345</f>
        <v>0</v>
      </c>
      <c r="AK60" s="487">
        <f>'[2]2.2_RebasedTargets_Monetised'!AU345</f>
        <v>0</v>
      </c>
      <c r="AL60" s="487">
        <f>'[2]2.2_RebasedTargets_Monetised'!AV345</f>
        <v>-104.63631158969601</v>
      </c>
      <c r="AM60" s="488">
        <f>'[2]2.2_RebasedTargets_Monetised'!AW345</f>
        <v>0</v>
      </c>
      <c r="AN60" s="482"/>
      <c r="AO60" s="487">
        <f>'[2]2.2_RebasedTargets_Monetised'!AY345</f>
        <v>0</v>
      </c>
      <c r="AP60" s="487">
        <f>'[2]2.2_RebasedTargets_Monetised'!AZ345</f>
        <v>0</v>
      </c>
      <c r="AQ60" s="487">
        <f>'[2]2.2_RebasedTargets_Monetised'!BA345</f>
        <v>0</v>
      </c>
      <c r="AR60" s="487">
        <f>'[2]2.2_RebasedTargets_Monetised'!BB345</f>
        <v>0</v>
      </c>
      <c r="AS60" s="487">
        <f>'[2]2.2_RebasedTargets_Monetised'!BC345</f>
        <v>0</v>
      </c>
      <c r="AT60" s="488">
        <f>'[2]2.2_RebasedTargets_Monetised'!BD345</f>
        <v>0</v>
      </c>
      <c r="AU60" s="482"/>
      <c r="AV60" s="487">
        <f>'[2]2.2_RebasedTargets_Monetised'!BF345</f>
        <v>0</v>
      </c>
      <c r="AW60" s="487">
        <f>'[2]2.2_RebasedTargets_Monetised'!BG345</f>
        <v>0</v>
      </c>
      <c r="AX60" s="487">
        <f>'[2]2.2_RebasedTargets_Monetised'!BH345</f>
        <v>0</v>
      </c>
      <c r="AY60" s="487">
        <f>'[2]2.2_RebasedTargets_Monetised'!BI345</f>
        <v>0</v>
      </c>
      <c r="AZ60" s="487">
        <f>'[2]2.2_RebasedTargets_Monetised'!BJ345</f>
        <v>0</v>
      </c>
      <c r="BA60" s="488">
        <f>'[2]2.2_RebasedTargets_Monetised'!BK345</f>
        <v>0</v>
      </c>
    </row>
    <row r="61" spans="1:53" ht="13.5" thickBot="1" x14ac:dyDescent="0.4">
      <c r="A61" s="483"/>
      <c r="B61" s="489"/>
      <c r="C61" s="490"/>
      <c r="D61" s="491"/>
      <c r="E61" s="492" t="s">
        <v>34</v>
      </c>
      <c r="F61" s="493">
        <f>'[2]2.2_RebasedTargets_Monetised'!I346</f>
        <v>3026.6446931736909</v>
      </c>
      <c r="G61" s="493">
        <f>'[2]2.2_RebasedTargets_Monetised'!J346</f>
        <v>438.47303202209025</v>
      </c>
      <c r="H61" s="493">
        <f>'[2]2.2_RebasedTargets_Monetised'!K346</f>
        <v>0</v>
      </c>
      <c r="I61" s="493">
        <f>'[2]2.2_RebasedTargets_Monetised'!L346</f>
        <v>1640.8158562580693</v>
      </c>
      <c r="J61" s="493">
        <f>'[2]2.2_RebasedTargets_Monetised'!M346</f>
        <v>95.861364213846301</v>
      </c>
      <c r="K61" s="494">
        <f>'[2]2.2_RebasedTargets_Monetised'!N346</f>
        <v>851.49444067968511</v>
      </c>
      <c r="M61" s="493">
        <f>'[2]2.2_RebasedTargets_Monetised'!S346</f>
        <v>347.01715822147213</v>
      </c>
      <c r="N61" s="493">
        <f>'[2]2.2_RebasedTargets_Monetised'!T346</f>
        <v>347.01715822147213</v>
      </c>
      <c r="O61" s="493">
        <f>'[2]2.2_RebasedTargets_Monetised'!U346</f>
        <v>0</v>
      </c>
      <c r="P61" s="493">
        <f>'[2]2.2_RebasedTargets_Monetised'!V346</f>
        <v>0</v>
      </c>
      <c r="Q61" s="493">
        <f>'[2]2.2_RebasedTargets_Monetised'!W346</f>
        <v>0</v>
      </c>
      <c r="R61" s="494">
        <f>'[2]2.2_RebasedTargets_Monetised'!X346</f>
        <v>0</v>
      </c>
      <c r="T61" s="493">
        <f>'[2]2.2_RebasedTargets_Monetised'!AC346</f>
        <v>7224.0466064860548</v>
      </c>
      <c r="U61" s="493">
        <f>'[2]2.2_RebasedTargets_Monetised'!AD346</f>
        <v>57.215684489754601</v>
      </c>
      <c r="V61" s="493">
        <f>'[2]2.2_RebasedTargets_Monetised'!AE346</f>
        <v>0</v>
      </c>
      <c r="W61" s="493">
        <f>'[2]2.2_RebasedTargets_Monetised'!AF346</f>
        <v>0</v>
      </c>
      <c r="X61" s="493">
        <f>'[2]2.2_RebasedTargets_Monetised'!AG346</f>
        <v>0</v>
      </c>
      <c r="Y61" s="494">
        <f>'[2]2.2_RebasedTargets_Monetised'!AH346</f>
        <v>7166.8309219963003</v>
      </c>
      <c r="AA61" s="493">
        <f>'[2]2.2_RebasedTargets_Monetised'!AK346</f>
        <v>-6877.0294482645832</v>
      </c>
      <c r="AB61" s="493">
        <f>'[2]2.2_RebasedTargets_Monetised'!AL346</f>
        <v>289.80147373171752</v>
      </c>
      <c r="AC61" s="493">
        <f>'[2]2.2_RebasedTargets_Monetised'!AM346</f>
        <v>0</v>
      </c>
      <c r="AD61" s="493">
        <f>'[2]2.2_RebasedTargets_Monetised'!AN346</f>
        <v>0</v>
      </c>
      <c r="AE61" s="493">
        <f>'[2]2.2_RebasedTargets_Monetised'!AO346</f>
        <v>0</v>
      </c>
      <c r="AF61" s="494">
        <f>'[2]2.2_RebasedTargets_Monetised'!AP346</f>
        <v>-7166.8309219963003</v>
      </c>
      <c r="AG61" s="482"/>
      <c r="AH61" s="493">
        <f>'[2]2.2_RebasedTargets_Monetised'!AR346</f>
        <v>-6877.0294482645832</v>
      </c>
      <c r="AI61" s="493">
        <f>'[2]2.2_RebasedTargets_Monetised'!AS346</f>
        <v>289.80147373171752</v>
      </c>
      <c r="AJ61" s="493">
        <f>'[2]2.2_RebasedTargets_Monetised'!AT346</f>
        <v>0</v>
      </c>
      <c r="AK61" s="493">
        <f>'[2]2.2_RebasedTargets_Monetised'!AU346</f>
        <v>0</v>
      </c>
      <c r="AL61" s="493">
        <f>'[2]2.2_RebasedTargets_Monetised'!AV346</f>
        <v>0</v>
      </c>
      <c r="AM61" s="494">
        <f>'[2]2.2_RebasedTargets_Monetised'!AW346</f>
        <v>-7166.8309219963003</v>
      </c>
      <c r="AN61" s="482"/>
      <c r="AO61" s="493">
        <f>'[2]2.2_RebasedTargets_Monetised'!AY346</f>
        <v>0</v>
      </c>
      <c r="AP61" s="493">
        <f>'[2]2.2_RebasedTargets_Monetised'!AZ346</f>
        <v>0</v>
      </c>
      <c r="AQ61" s="493">
        <f>'[2]2.2_RebasedTargets_Monetised'!BA346</f>
        <v>0</v>
      </c>
      <c r="AR61" s="493">
        <f>'[2]2.2_RebasedTargets_Monetised'!BB346</f>
        <v>0</v>
      </c>
      <c r="AS61" s="493">
        <f>'[2]2.2_RebasedTargets_Monetised'!BC346</f>
        <v>0</v>
      </c>
      <c r="AT61" s="494">
        <f>'[2]2.2_RebasedTargets_Monetised'!BD346</f>
        <v>0</v>
      </c>
      <c r="AU61" s="482"/>
      <c r="AV61" s="493">
        <f>'[2]2.2_RebasedTargets_Monetised'!BF346</f>
        <v>0</v>
      </c>
      <c r="AW61" s="493">
        <f>'[2]2.2_RebasedTargets_Monetised'!BG346</f>
        <v>0</v>
      </c>
      <c r="AX61" s="493">
        <f>'[2]2.2_RebasedTargets_Monetised'!BH346</f>
        <v>0</v>
      </c>
      <c r="AY61" s="493">
        <f>'[2]2.2_RebasedTargets_Monetised'!BI346</f>
        <v>0</v>
      </c>
      <c r="AZ61" s="493">
        <f>'[2]2.2_RebasedTargets_Monetised'!BJ346</f>
        <v>0</v>
      </c>
      <c r="BA61" s="494">
        <f>'[2]2.2_RebasedTargets_Monetised'!BK346</f>
        <v>0</v>
      </c>
    </row>
    <row r="62" spans="1:53" ht="25.5" x14ac:dyDescent="0.35">
      <c r="A62" s="495" t="s">
        <v>20</v>
      </c>
      <c r="B62" s="476">
        <v>6</v>
      </c>
      <c r="C62" s="477" t="s">
        <v>67</v>
      </c>
      <c r="D62" s="478" t="s">
        <v>37</v>
      </c>
      <c r="E62" s="496" t="s">
        <v>31</v>
      </c>
      <c r="F62" s="480">
        <f>'[2]2.2_RebasedTargets_Monetised'!I347</f>
        <v>548.06317475267906</v>
      </c>
      <c r="G62" s="480">
        <f>'[2]2.2_RebasedTargets_Monetised'!J347</f>
        <v>39.601297392980001</v>
      </c>
      <c r="H62" s="480">
        <f>'[2]2.2_RebasedTargets_Monetised'!K347</f>
        <v>220.5805548000788</v>
      </c>
      <c r="I62" s="480">
        <f>'[2]2.2_RebasedTargets_Monetised'!L347</f>
        <v>0</v>
      </c>
      <c r="J62" s="480">
        <f>'[2]2.2_RebasedTargets_Monetised'!M347</f>
        <v>0</v>
      </c>
      <c r="K62" s="481">
        <f>'[2]2.2_RebasedTargets_Monetised'!N347</f>
        <v>287.88132255962029</v>
      </c>
      <c r="M62" s="480">
        <f>'[2]2.2_RebasedTargets_Monetised'!S347</f>
        <v>220.00239680700651</v>
      </c>
      <c r="N62" s="480">
        <f>'[2]2.2_RebasedTargets_Monetised'!T347</f>
        <v>45.101337356832254</v>
      </c>
      <c r="O62" s="480">
        <f>'[2]2.2_RebasedTargets_Monetised'!U347</f>
        <v>0</v>
      </c>
      <c r="P62" s="480">
        <f>'[2]2.2_RebasedTargets_Monetised'!V347</f>
        <v>0</v>
      </c>
      <c r="Q62" s="480">
        <f>'[2]2.2_RebasedTargets_Monetised'!W347</f>
        <v>99.372501611758224</v>
      </c>
      <c r="R62" s="481">
        <f>'[2]2.2_RebasedTargets_Monetised'!X347</f>
        <v>75.528557838416006</v>
      </c>
      <c r="T62" s="480">
        <f>'[2]2.2_RebasedTargets_Monetised'!AC347</f>
        <v>4516.5555732358798</v>
      </c>
      <c r="U62" s="480">
        <f>'[2]2.2_RebasedTargets_Monetised'!AD347</f>
        <v>0</v>
      </c>
      <c r="V62" s="480">
        <f>'[2]2.2_RebasedTargets_Monetised'!AE347</f>
        <v>0</v>
      </c>
      <c r="W62" s="480">
        <f>'[2]2.2_RebasedTargets_Monetised'!AF347</f>
        <v>0</v>
      </c>
      <c r="X62" s="480">
        <f>'[2]2.2_RebasedTargets_Monetised'!AG347</f>
        <v>0</v>
      </c>
      <c r="Y62" s="481">
        <f>'[2]2.2_RebasedTargets_Monetised'!AH347</f>
        <v>4516.5555732358798</v>
      </c>
      <c r="AA62" s="480">
        <f>'[2]2.2_RebasedTargets_Monetised'!AK347</f>
        <v>-4296.5531764288726</v>
      </c>
      <c r="AB62" s="480">
        <f>'[2]2.2_RebasedTargets_Monetised'!AL347</f>
        <v>45.101337356832254</v>
      </c>
      <c r="AC62" s="480">
        <f>'[2]2.2_RebasedTargets_Monetised'!AM347</f>
        <v>0</v>
      </c>
      <c r="AD62" s="480">
        <f>'[2]2.2_RebasedTargets_Monetised'!AN347</f>
        <v>0</v>
      </c>
      <c r="AE62" s="480">
        <f>'[2]2.2_RebasedTargets_Monetised'!AO347</f>
        <v>99.372501611758224</v>
      </c>
      <c r="AF62" s="481">
        <f>'[2]2.2_RebasedTargets_Monetised'!AP347</f>
        <v>-4441.0270153974634</v>
      </c>
      <c r="AG62" s="482"/>
      <c r="AH62" s="480">
        <f>'[2]2.2_RebasedTargets_Monetised'!AR347</f>
        <v>-4296.5531764288726</v>
      </c>
      <c r="AI62" s="480">
        <f>'[2]2.2_RebasedTargets_Monetised'!AS347</f>
        <v>45.101337356832254</v>
      </c>
      <c r="AJ62" s="480">
        <f>'[2]2.2_RebasedTargets_Monetised'!AT347</f>
        <v>0</v>
      </c>
      <c r="AK62" s="480">
        <f>'[2]2.2_RebasedTargets_Monetised'!AU347</f>
        <v>0</v>
      </c>
      <c r="AL62" s="480">
        <f>'[2]2.2_RebasedTargets_Monetised'!AV347</f>
        <v>99.372501611758224</v>
      </c>
      <c r="AM62" s="481">
        <f>'[2]2.2_RebasedTargets_Monetised'!AW347</f>
        <v>-4441.0270153974634</v>
      </c>
      <c r="AN62" s="482"/>
      <c r="AO62" s="480">
        <f>'[2]2.2_RebasedTargets_Monetised'!AY347</f>
        <v>0</v>
      </c>
      <c r="AP62" s="480">
        <f>'[2]2.2_RebasedTargets_Monetised'!AZ347</f>
        <v>0</v>
      </c>
      <c r="AQ62" s="480">
        <f>'[2]2.2_RebasedTargets_Monetised'!BA347</f>
        <v>0</v>
      </c>
      <c r="AR62" s="480">
        <f>'[2]2.2_RebasedTargets_Monetised'!BB347</f>
        <v>0</v>
      </c>
      <c r="AS62" s="480">
        <f>'[2]2.2_RebasedTargets_Monetised'!BC347</f>
        <v>0</v>
      </c>
      <c r="AT62" s="481">
        <f>'[2]2.2_RebasedTargets_Monetised'!BD347</f>
        <v>0</v>
      </c>
      <c r="AU62" s="482"/>
      <c r="AV62" s="480">
        <f>'[2]2.2_RebasedTargets_Monetised'!BF347</f>
        <v>0</v>
      </c>
      <c r="AW62" s="480">
        <f>'[2]2.2_RebasedTargets_Monetised'!BG347</f>
        <v>0</v>
      </c>
      <c r="AX62" s="480">
        <f>'[2]2.2_RebasedTargets_Monetised'!BH347</f>
        <v>0</v>
      </c>
      <c r="AY62" s="480">
        <f>'[2]2.2_RebasedTargets_Monetised'!BI347</f>
        <v>0</v>
      </c>
      <c r="AZ62" s="480">
        <f>'[2]2.2_RebasedTargets_Monetised'!BJ347</f>
        <v>0</v>
      </c>
      <c r="BA62" s="481">
        <f>'[2]2.2_RebasedTargets_Monetised'!BK347</f>
        <v>0</v>
      </c>
    </row>
    <row r="63" spans="1:53" ht="13.15" x14ac:dyDescent="0.35">
      <c r="A63" s="483"/>
      <c r="B63" s="484"/>
      <c r="C63" s="485"/>
      <c r="D63" s="486"/>
      <c r="E63" s="479" t="s">
        <v>32</v>
      </c>
      <c r="F63" s="487">
        <f>'[2]2.2_RebasedTargets_Monetised'!I348</f>
        <v>103.6873043862214</v>
      </c>
      <c r="G63" s="487">
        <f>'[2]2.2_RebasedTargets_Monetised'!J348</f>
        <v>0</v>
      </c>
      <c r="H63" s="487">
        <f>'[2]2.2_RebasedTargets_Monetised'!K348</f>
        <v>0</v>
      </c>
      <c r="I63" s="487">
        <f>'[2]2.2_RebasedTargets_Monetised'!L348</f>
        <v>0</v>
      </c>
      <c r="J63" s="487">
        <f>'[2]2.2_RebasedTargets_Monetised'!M348</f>
        <v>0</v>
      </c>
      <c r="K63" s="488">
        <f>'[2]2.2_RebasedTargets_Monetised'!N348</f>
        <v>103.6873043862214</v>
      </c>
      <c r="M63" s="487">
        <f>'[2]2.2_RebasedTargets_Monetised'!S348</f>
        <v>77.680424405749989</v>
      </c>
      <c r="N63" s="487">
        <f>'[2]2.2_RebasedTargets_Monetised'!T348</f>
        <v>5.3259354378858959</v>
      </c>
      <c r="O63" s="487">
        <f>'[2]2.2_RebasedTargets_Monetised'!U348</f>
        <v>0</v>
      </c>
      <c r="P63" s="487">
        <f>'[2]2.2_RebasedTargets_Monetised'!V348</f>
        <v>0</v>
      </c>
      <c r="Q63" s="487">
        <f>'[2]2.2_RebasedTargets_Monetised'!W348</f>
        <v>0</v>
      </c>
      <c r="R63" s="488">
        <f>'[2]2.2_RebasedTargets_Monetised'!X348</f>
        <v>72.3544889678641</v>
      </c>
      <c r="T63" s="487">
        <f>'[2]2.2_RebasedTargets_Monetised'!AC348</f>
        <v>205.3937229477271</v>
      </c>
      <c r="U63" s="487">
        <f>'[2]2.2_RebasedTargets_Monetised'!AD348</f>
        <v>0</v>
      </c>
      <c r="V63" s="487">
        <f>'[2]2.2_RebasedTargets_Monetised'!AE348</f>
        <v>0</v>
      </c>
      <c r="W63" s="487">
        <f>'[2]2.2_RebasedTargets_Monetised'!AF348</f>
        <v>0</v>
      </c>
      <c r="X63" s="487">
        <f>'[2]2.2_RebasedTargets_Monetised'!AG348</f>
        <v>0</v>
      </c>
      <c r="Y63" s="488">
        <f>'[2]2.2_RebasedTargets_Monetised'!AH348</f>
        <v>205.3937229477271</v>
      </c>
      <c r="AA63" s="487">
        <f>'[2]2.2_RebasedTargets_Monetised'!AK348</f>
        <v>-127.71329854197711</v>
      </c>
      <c r="AB63" s="487">
        <f>'[2]2.2_RebasedTargets_Monetised'!AL348</f>
        <v>5.3259354378858959</v>
      </c>
      <c r="AC63" s="487">
        <f>'[2]2.2_RebasedTargets_Monetised'!AM348</f>
        <v>0</v>
      </c>
      <c r="AD63" s="487">
        <f>'[2]2.2_RebasedTargets_Monetised'!AN348</f>
        <v>0</v>
      </c>
      <c r="AE63" s="487">
        <f>'[2]2.2_RebasedTargets_Monetised'!AO348</f>
        <v>0</v>
      </c>
      <c r="AF63" s="488">
        <f>'[2]2.2_RebasedTargets_Monetised'!AP348</f>
        <v>-133.03923397986301</v>
      </c>
      <c r="AG63" s="482"/>
      <c r="AH63" s="487">
        <f>'[2]2.2_RebasedTargets_Monetised'!AR348</f>
        <v>-127.71329854197711</v>
      </c>
      <c r="AI63" s="487">
        <f>'[2]2.2_RebasedTargets_Monetised'!AS348</f>
        <v>5.3259354378858959</v>
      </c>
      <c r="AJ63" s="487">
        <f>'[2]2.2_RebasedTargets_Monetised'!AT348</f>
        <v>0</v>
      </c>
      <c r="AK63" s="487">
        <f>'[2]2.2_RebasedTargets_Monetised'!AU348</f>
        <v>0</v>
      </c>
      <c r="AL63" s="487">
        <f>'[2]2.2_RebasedTargets_Monetised'!AV348</f>
        <v>0</v>
      </c>
      <c r="AM63" s="488">
        <f>'[2]2.2_RebasedTargets_Monetised'!AW348</f>
        <v>-133.03923397986301</v>
      </c>
      <c r="AN63" s="482"/>
      <c r="AO63" s="487">
        <f>'[2]2.2_RebasedTargets_Monetised'!AY348</f>
        <v>0</v>
      </c>
      <c r="AP63" s="487">
        <f>'[2]2.2_RebasedTargets_Monetised'!AZ348</f>
        <v>0</v>
      </c>
      <c r="AQ63" s="487">
        <f>'[2]2.2_RebasedTargets_Monetised'!BA348</f>
        <v>0</v>
      </c>
      <c r="AR63" s="487">
        <f>'[2]2.2_RebasedTargets_Monetised'!BB348</f>
        <v>0</v>
      </c>
      <c r="AS63" s="487">
        <f>'[2]2.2_RebasedTargets_Monetised'!BC348</f>
        <v>0</v>
      </c>
      <c r="AT63" s="488">
        <f>'[2]2.2_RebasedTargets_Monetised'!BD348</f>
        <v>0</v>
      </c>
      <c r="AU63" s="482"/>
      <c r="AV63" s="487">
        <f>'[2]2.2_RebasedTargets_Monetised'!BF348</f>
        <v>0</v>
      </c>
      <c r="AW63" s="487">
        <f>'[2]2.2_RebasedTargets_Monetised'!BG348</f>
        <v>0</v>
      </c>
      <c r="AX63" s="487">
        <f>'[2]2.2_RebasedTargets_Monetised'!BH348</f>
        <v>0</v>
      </c>
      <c r="AY63" s="487">
        <f>'[2]2.2_RebasedTargets_Monetised'!BI348</f>
        <v>0</v>
      </c>
      <c r="AZ63" s="487">
        <f>'[2]2.2_RebasedTargets_Monetised'!BJ348</f>
        <v>0</v>
      </c>
      <c r="BA63" s="488">
        <f>'[2]2.2_RebasedTargets_Monetised'!BK348</f>
        <v>0</v>
      </c>
    </row>
    <row r="64" spans="1:53" ht="13.15" x14ac:dyDescent="0.35">
      <c r="A64" s="483"/>
      <c r="B64" s="484"/>
      <c r="C64" s="485"/>
      <c r="D64" s="486"/>
      <c r="E64" s="479" t="s">
        <v>33</v>
      </c>
      <c r="F64" s="487">
        <f>'[2]2.2_RebasedTargets_Monetised'!I349</f>
        <v>95.002049700703395</v>
      </c>
      <c r="G64" s="487">
        <f>'[2]2.2_RebasedTargets_Monetised'!J349</f>
        <v>0</v>
      </c>
      <c r="H64" s="487">
        <f>'[2]2.2_RebasedTargets_Monetised'!K349</f>
        <v>0</v>
      </c>
      <c r="I64" s="487">
        <f>'[2]2.2_RebasedTargets_Monetised'!L349</f>
        <v>0</v>
      </c>
      <c r="J64" s="487">
        <f>'[2]2.2_RebasedTargets_Monetised'!M349</f>
        <v>46.846121187208595</v>
      </c>
      <c r="K64" s="488">
        <f>'[2]2.2_RebasedTargets_Monetised'!N349</f>
        <v>48.1559285134948</v>
      </c>
      <c r="M64" s="487">
        <f>'[2]2.2_RebasedTargets_Monetised'!S349</f>
        <v>189.57914874377732</v>
      </c>
      <c r="N64" s="487">
        <f>'[2]2.2_RebasedTargets_Monetised'!T349</f>
        <v>14.552090161915221</v>
      </c>
      <c r="O64" s="487">
        <f>'[2]2.2_RebasedTargets_Monetised'!U349</f>
        <v>0</v>
      </c>
      <c r="P64" s="487">
        <f>'[2]2.2_RebasedTargets_Monetised'!V349</f>
        <v>0</v>
      </c>
      <c r="Q64" s="487">
        <f>'[2]2.2_RebasedTargets_Monetised'!W349</f>
        <v>0</v>
      </c>
      <c r="R64" s="488">
        <f>'[2]2.2_RebasedTargets_Monetised'!X349</f>
        <v>175.02705858186209</v>
      </c>
      <c r="T64" s="487">
        <f>'[2]2.2_RebasedTargets_Monetised'!AC349</f>
        <v>579.64688397532007</v>
      </c>
      <c r="U64" s="487">
        <f>'[2]2.2_RebasedTargets_Monetised'!AD349</f>
        <v>0</v>
      </c>
      <c r="V64" s="487">
        <f>'[2]2.2_RebasedTargets_Monetised'!AE349</f>
        <v>0</v>
      </c>
      <c r="W64" s="487">
        <f>'[2]2.2_RebasedTargets_Monetised'!AF349</f>
        <v>0</v>
      </c>
      <c r="X64" s="487">
        <f>'[2]2.2_RebasedTargets_Monetised'!AG349</f>
        <v>0</v>
      </c>
      <c r="Y64" s="488">
        <f>'[2]2.2_RebasedTargets_Monetised'!AH349</f>
        <v>579.64688397532007</v>
      </c>
      <c r="AA64" s="487">
        <f>'[2]2.2_RebasedTargets_Monetised'!AK349</f>
        <v>-390.06773523154277</v>
      </c>
      <c r="AB64" s="487">
        <f>'[2]2.2_RebasedTargets_Monetised'!AL349</f>
        <v>14.552090161915221</v>
      </c>
      <c r="AC64" s="487">
        <f>'[2]2.2_RebasedTargets_Monetised'!AM349</f>
        <v>0</v>
      </c>
      <c r="AD64" s="487">
        <f>'[2]2.2_RebasedTargets_Monetised'!AN349</f>
        <v>0</v>
      </c>
      <c r="AE64" s="487">
        <f>'[2]2.2_RebasedTargets_Monetised'!AO349</f>
        <v>0</v>
      </c>
      <c r="AF64" s="488">
        <f>'[2]2.2_RebasedTargets_Monetised'!AP349</f>
        <v>-404.61982539345797</v>
      </c>
      <c r="AG64" s="482"/>
      <c r="AH64" s="487">
        <f>'[2]2.2_RebasedTargets_Monetised'!AR349</f>
        <v>-390.06773523154277</v>
      </c>
      <c r="AI64" s="487">
        <f>'[2]2.2_RebasedTargets_Monetised'!AS349</f>
        <v>14.552090161915221</v>
      </c>
      <c r="AJ64" s="487">
        <f>'[2]2.2_RebasedTargets_Monetised'!AT349</f>
        <v>0</v>
      </c>
      <c r="AK64" s="487">
        <f>'[2]2.2_RebasedTargets_Monetised'!AU349</f>
        <v>0</v>
      </c>
      <c r="AL64" s="487">
        <f>'[2]2.2_RebasedTargets_Monetised'!AV349</f>
        <v>0</v>
      </c>
      <c r="AM64" s="488">
        <f>'[2]2.2_RebasedTargets_Monetised'!AW349</f>
        <v>-404.61982539345797</v>
      </c>
      <c r="AN64" s="482"/>
      <c r="AO64" s="487">
        <f>'[2]2.2_RebasedTargets_Monetised'!AY349</f>
        <v>0</v>
      </c>
      <c r="AP64" s="487">
        <f>'[2]2.2_RebasedTargets_Monetised'!AZ349</f>
        <v>0</v>
      </c>
      <c r="AQ64" s="487">
        <f>'[2]2.2_RebasedTargets_Monetised'!BA349</f>
        <v>0</v>
      </c>
      <c r="AR64" s="487">
        <f>'[2]2.2_RebasedTargets_Monetised'!BB349</f>
        <v>0</v>
      </c>
      <c r="AS64" s="487">
        <f>'[2]2.2_RebasedTargets_Monetised'!BC349</f>
        <v>0</v>
      </c>
      <c r="AT64" s="488">
        <f>'[2]2.2_RebasedTargets_Monetised'!BD349</f>
        <v>0</v>
      </c>
      <c r="AU64" s="482"/>
      <c r="AV64" s="487">
        <f>'[2]2.2_RebasedTargets_Monetised'!BF349</f>
        <v>0</v>
      </c>
      <c r="AW64" s="487">
        <f>'[2]2.2_RebasedTargets_Monetised'!BG349</f>
        <v>0</v>
      </c>
      <c r="AX64" s="487">
        <f>'[2]2.2_RebasedTargets_Monetised'!BH349</f>
        <v>0</v>
      </c>
      <c r="AY64" s="487">
        <f>'[2]2.2_RebasedTargets_Monetised'!BI349</f>
        <v>0</v>
      </c>
      <c r="AZ64" s="487">
        <f>'[2]2.2_RebasedTargets_Monetised'!BJ349</f>
        <v>0</v>
      </c>
      <c r="BA64" s="488">
        <f>'[2]2.2_RebasedTargets_Monetised'!BK349</f>
        <v>0</v>
      </c>
    </row>
    <row r="65" spans="1:53" ht="13.5" thickBot="1" x14ac:dyDescent="0.4">
      <c r="A65" s="483"/>
      <c r="B65" s="489"/>
      <c r="C65" s="490"/>
      <c r="D65" s="491"/>
      <c r="E65" s="492" t="s">
        <v>34</v>
      </c>
      <c r="F65" s="493">
        <f>'[2]2.2_RebasedTargets_Monetised'!I350</f>
        <v>568.54229950400554</v>
      </c>
      <c r="G65" s="493">
        <f>'[2]2.2_RebasedTargets_Monetised'!J350</f>
        <v>208.99573856089609</v>
      </c>
      <c r="H65" s="493">
        <f>'[2]2.2_RebasedTargets_Monetised'!K350</f>
        <v>102.11999593201971</v>
      </c>
      <c r="I65" s="493">
        <f>'[2]2.2_RebasedTargets_Monetised'!L350</f>
        <v>113.8992119734996</v>
      </c>
      <c r="J65" s="493">
        <f>'[2]2.2_RebasedTargets_Monetised'!M350</f>
        <v>37.658810258629003</v>
      </c>
      <c r="K65" s="494">
        <f>'[2]2.2_RebasedTargets_Monetised'!N350</f>
        <v>105.8685427789612</v>
      </c>
      <c r="M65" s="493">
        <f>'[2]2.2_RebasedTargets_Monetised'!S350</f>
        <v>1999.4038075105063</v>
      </c>
      <c r="N65" s="493">
        <f>'[2]2.2_RebasedTargets_Monetised'!T350</f>
        <v>77.166231667378781</v>
      </c>
      <c r="O65" s="493">
        <f>'[2]2.2_RebasedTargets_Monetised'!U350</f>
        <v>11.92095393040967</v>
      </c>
      <c r="P65" s="493">
        <f>'[2]2.2_RebasedTargets_Monetised'!V350</f>
        <v>28.861755370176262</v>
      </c>
      <c r="Q65" s="493">
        <f>'[2]2.2_RebasedTargets_Monetised'!W350</f>
        <v>14.823213681300315</v>
      </c>
      <c r="R65" s="494">
        <f>'[2]2.2_RebasedTargets_Monetised'!X350</f>
        <v>1866.6316528612413</v>
      </c>
      <c r="T65" s="493">
        <f>'[2]2.2_RebasedTargets_Monetised'!AC350</f>
        <v>5752.483831531069</v>
      </c>
      <c r="U65" s="493">
        <f>'[2]2.2_RebasedTargets_Monetised'!AD350</f>
        <v>3.13015304488815</v>
      </c>
      <c r="V65" s="493">
        <f>'[2]2.2_RebasedTargets_Monetised'!AE350</f>
        <v>0</v>
      </c>
      <c r="W65" s="493">
        <f>'[2]2.2_RebasedTargets_Monetised'!AF350</f>
        <v>0</v>
      </c>
      <c r="X65" s="493">
        <f>'[2]2.2_RebasedTargets_Monetised'!AG350</f>
        <v>0</v>
      </c>
      <c r="Y65" s="494">
        <f>'[2]2.2_RebasedTargets_Monetised'!AH350</f>
        <v>5749.3536784861808</v>
      </c>
      <c r="AA65" s="493">
        <f>'[2]2.2_RebasedTargets_Monetised'!AK350</f>
        <v>-3753.0800240205626</v>
      </c>
      <c r="AB65" s="493">
        <f>'[2]2.2_RebasedTargets_Monetised'!AL350</f>
        <v>74.036078622490635</v>
      </c>
      <c r="AC65" s="493">
        <f>'[2]2.2_RebasedTargets_Monetised'!AM350</f>
        <v>11.92095393040967</v>
      </c>
      <c r="AD65" s="493">
        <f>'[2]2.2_RebasedTargets_Monetised'!AN350</f>
        <v>28.861755370176262</v>
      </c>
      <c r="AE65" s="493">
        <f>'[2]2.2_RebasedTargets_Monetised'!AO350</f>
        <v>14.823213681300315</v>
      </c>
      <c r="AF65" s="494">
        <f>'[2]2.2_RebasedTargets_Monetised'!AP350</f>
        <v>-3882.7220256249393</v>
      </c>
      <c r="AG65" s="482"/>
      <c r="AH65" s="493">
        <f>'[2]2.2_RebasedTargets_Monetised'!AR350</f>
        <v>-3753.0800240205626</v>
      </c>
      <c r="AI65" s="493">
        <f>'[2]2.2_RebasedTargets_Monetised'!AS350</f>
        <v>74.036078622490635</v>
      </c>
      <c r="AJ65" s="493">
        <f>'[2]2.2_RebasedTargets_Monetised'!AT350</f>
        <v>11.92095393040967</v>
      </c>
      <c r="AK65" s="493">
        <f>'[2]2.2_RebasedTargets_Monetised'!AU350</f>
        <v>28.861755370176262</v>
      </c>
      <c r="AL65" s="493">
        <f>'[2]2.2_RebasedTargets_Monetised'!AV350</f>
        <v>14.823213681300315</v>
      </c>
      <c r="AM65" s="494">
        <f>'[2]2.2_RebasedTargets_Monetised'!AW350</f>
        <v>-3882.7220256249393</v>
      </c>
      <c r="AN65" s="482"/>
      <c r="AO65" s="493">
        <f>'[2]2.2_RebasedTargets_Monetised'!AY350</f>
        <v>0</v>
      </c>
      <c r="AP65" s="493">
        <f>'[2]2.2_RebasedTargets_Monetised'!AZ350</f>
        <v>0</v>
      </c>
      <c r="AQ65" s="493">
        <f>'[2]2.2_RebasedTargets_Monetised'!BA350</f>
        <v>0</v>
      </c>
      <c r="AR65" s="493">
        <f>'[2]2.2_RebasedTargets_Monetised'!BB350</f>
        <v>0</v>
      </c>
      <c r="AS65" s="493">
        <f>'[2]2.2_RebasedTargets_Monetised'!BC350</f>
        <v>0</v>
      </c>
      <c r="AT65" s="494">
        <f>'[2]2.2_RebasedTargets_Monetised'!BD350</f>
        <v>0</v>
      </c>
      <c r="AU65" s="482"/>
      <c r="AV65" s="493">
        <f>'[2]2.2_RebasedTargets_Monetised'!BF350</f>
        <v>0</v>
      </c>
      <c r="AW65" s="493">
        <f>'[2]2.2_RebasedTargets_Monetised'!BG350</f>
        <v>0</v>
      </c>
      <c r="AX65" s="493">
        <f>'[2]2.2_RebasedTargets_Monetised'!BH350</f>
        <v>0</v>
      </c>
      <c r="AY65" s="493">
        <f>'[2]2.2_RebasedTargets_Monetised'!BI350</f>
        <v>0</v>
      </c>
      <c r="AZ65" s="493">
        <f>'[2]2.2_RebasedTargets_Monetised'!BJ350</f>
        <v>0</v>
      </c>
      <c r="BA65" s="494">
        <f>'[2]2.2_RebasedTargets_Monetised'!BK350</f>
        <v>0</v>
      </c>
    </row>
    <row r="66" spans="1:53" ht="25.5" x14ac:dyDescent="0.35">
      <c r="A66" s="495" t="s">
        <v>20</v>
      </c>
      <c r="B66" s="476">
        <v>13</v>
      </c>
      <c r="C66" s="477" t="s">
        <v>13</v>
      </c>
      <c r="D66" s="478" t="s">
        <v>37</v>
      </c>
      <c r="E66" s="496" t="s">
        <v>31</v>
      </c>
      <c r="F66" s="480">
        <f>'[2]2.2_RebasedTargets_Monetised'!I351</f>
        <v>101.70398444405461</v>
      </c>
      <c r="G66" s="480">
        <f>'[2]2.2_RebasedTargets_Monetised'!J351</f>
        <v>10.0707089735658</v>
      </c>
      <c r="H66" s="480">
        <f>'[2]2.2_RebasedTargets_Monetised'!K351</f>
        <v>0</v>
      </c>
      <c r="I66" s="480">
        <f>'[2]2.2_RebasedTargets_Monetised'!L351</f>
        <v>0</v>
      </c>
      <c r="J66" s="480">
        <f>'[2]2.2_RebasedTargets_Monetised'!M351</f>
        <v>13.5999426454703</v>
      </c>
      <c r="K66" s="481">
        <f>'[2]2.2_RebasedTargets_Monetised'!N351</f>
        <v>78.033332825018505</v>
      </c>
      <c r="M66" s="480">
        <f>'[2]2.2_RebasedTargets_Monetised'!S351</f>
        <v>12.623226563741021</v>
      </c>
      <c r="N66" s="480">
        <f>'[2]2.2_RebasedTargets_Monetised'!T351</f>
        <v>5.4560914600460499</v>
      </c>
      <c r="O66" s="480">
        <f>'[2]2.2_RebasedTargets_Monetised'!U351</f>
        <v>7.16713510369497</v>
      </c>
      <c r="P66" s="480">
        <f>'[2]2.2_RebasedTargets_Monetised'!V351</f>
        <v>0</v>
      </c>
      <c r="Q66" s="480">
        <f>'[2]2.2_RebasedTargets_Monetised'!W351</f>
        <v>0</v>
      </c>
      <c r="R66" s="481">
        <f>'[2]2.2_RebasedTargets_Monetised'!X351</f>
        <v>0</v>
      </c>
      <c r="T66" s="480">
        <f>'[2]2.2_RebasedTargets_Monetised'!AC351</f>
        <v>12.623226563741021</v>
      </c>
      <c r="U66" s="480">
        <f>'[2]2.2_RebasedTargets_Monetised'!AD351</f>
        <v>5.4560914600460499</v>
      </c>
      <c r="V66" s="480">
        <f>'[2]2.2_RebasedTargets_Monetised'!AE351</f>
        <v>7.16713510369497</v>
      </c>
      <c r="W66" s="480">
        <f>'[2]2.2_RebasedTargets_Monetised'!AF351</f>
        <v>0</v>
      </c>
      <c r="X66" s="480">
        <f>'[2]2.2_RebasedTargets_Monetised'!AG351</f>
        <v>0</v>
      </c>
      <c r="Y66" s="481">
        <f>'[2]2.2_RebasedTargets_Monetised'!AH351</f>
        <v>0</v>
      </c>
      <c r="AA66" s="480">
        <f>'[2]2.2_RebasedTargets_Monetised'!AK351</f>
        <v>0</v>
      </c>
      <c r="AB66" s="480">
        <f>'[2]2.2_RebasedTargets_Monetised'!AL351</f>
        <v>0</v>
      </c>
      <c r="AC66" s="480">
        <f>'[2]2.2_RebasedTargets_Monetised'!AM351</f>
        <v>0</v>
      </c>
      <c r="AD66" s="480">
        <f>'[2]2.2_RebasedTargets_Monetised'!AN351</f>
        <v>0</v>
      </c>
      <c r="AE66" s="480">
        <f>'[2]2.2_RebasedTargets_Monetised'!AO351</f>
        <v>0</v>
      </c>
      <c r="AF66" s="481">
        <f>'[2]2.2_RebasedTargets_Monetised'!AP351</f>
        <v>0</v>
      </c>
      <c r="AG66" s="482"/>
      <c r="AH66" s="480">
        <f>'[2]2.2_RebasedTargets_Monetised'!AR351</f>
        <v>0</v>
      </c>
      <c r="AI66" s="480">
        <f>'[2]2.2_RebasedTargets_Monetised'!AS351</f>
        <v>0</v>
      </c>
      <c r="AJ66" s="480">
        <f>'[2]2.2_RebasedTargets_Monetised'!AT351</f>
        <v>0</v>
      </c>
      <c r="AK66" s="480">
        <f>'[2]2.2_RebasedTargets_Monetised'!AU351</f>
        <v>0</v>
      </c>
      <c r="AL66" s="480">
        <f>'[2]2.2_RebasedTargets_Monetised'!AV351</f>
        <v>0</v>
      </c>
      <c r="AM66" s="481">
        <f>'[2]2.2_RebasedTargets_Monetised'!AW351</f>
        <v>0</v>
      </c>
      <c r="AN66" s="482"/>
      <c r="AO66" s="480">
        <f>'[2]2.2_RebasedTargets_Monetised'!AY351</f>
        <v>0</v>
      </c>
      <c r="AP66" s="480">
        <f>'[2]2.2_RebasedTargets_Monetised'!AZ351</f>
        <v>0</v>
      </c>
      <c r="AQ66" s="480">
        <f>'[2]2.2_RebasedTargets_Monetised'!BA351</f>
        <v>0</v>
      </c>
      <c r="AR66" s="480">
        <f>'[2]2.2_RebasedTargets_Monetised'!BB351</f>
        <v>0</v>
      </c>
      <c r="AS66" s="480">
        <f>'[2]2.2_RebasedTargets_Monetised'!BC351</f>
        <v>0</v>
      </c>
      <c r="AT66" s="481">
        <f>'[2]2.2_RebasedTargets_Monetised'!BD351</f>
        <v>0</v>
      </c>
      <c r="AU66" s="482"/>
      <c r="AV66" s="480">
        <f>'[2]2.2_RebasedTargets_Monetised'!BF351</f>
        <v>0</v>
      </c>
      <c r="AW66" s="480">
        <f>'[2]2.2_RebasedTargets_Monetised'!BG351</f>
        <v>0</v>
      </c>
      <c r="AX66" s="480">
        <f>'[2]2.2_RebasedTargets_Monetised'!BH351</f>
        <v>0</v>
      </c>
      <c r="AY66" s="480">
        <f>'[2]2.2_RebasedTargets_Monetised'!BI351</f>
        <v>0</v>
      </c>
      <c r="AZ66" s="480">
        <f>'[2]2.2_RebasedTargets_Monetised'!BJ351</f>
        <v>0</v>
      </c>
      <c r="BA66" s="481">
        <f>'[2]2.2_RebasedTargets_Monetised'!BK351</f>
        <v>0</v>
      </c>
    </row>
    <row r="67" spans="1:53" ht="13.15" x14ac:dyDescent="0.35">
      <c r="A67" s="483"/>
      <c r="B67" s="484"/>
      <c r="C67" s="485"/>
      <c r="D67" s="486"/>
      <c r="E67" s="479" t="s">
        <v>32</v>
      </c>
      <c r="F67" s="487">
        <f>'[2]2.2_RebasedTargets_Monetised'!I352</f>
        <v>0</v>
      </c>
      <c r="G67" s="487">
        <f>'[2]2.2_RebasedTargets_Monetised'!J352</f>
        <v>0</v>
      </c>
      <c r="H67" s="487">
        <f>'[2]2.2_RebasedTargets_Monetised'!K352</f>
        <v>0</v>
      </c>
      <c r="I67" s="487">
        <f>'[2]2.2_RebasedTargets_Monetised'!L352</f>
        <v>0</v>
      </c>
      <c r="J67" s="487">
        <f>'[2]2.2_RebasedTargets_Monetised'!M352</f>
        <v>0</v>
      </c>
      <c r="K67" s="488">
        <f>'[2]2.2_RebasedTargets_Monetised'!N352</f>
        <v>0</v>
      </c>
      <c r="M67" s="487">
        <f>'[2]2.2_RebasedTargets_Monetised'!S352</f>
        <v>36.875894630845401</v>
      </c>
      <c r="N67" s="487">
        <f>'[2]2.2_RebasedTargets_Monetised'!T352</f>
        <v>0</v>
      </c>
      <c r="O67" s="487">
        <f>'[2]2.2_RebasedTargets_Monetised'!U352</f>
        <v>0</v>
      </c>
      <c r="P67" s="487">
        <f>'[2]2.2_RebasedTargets_Monetised'!V352</f>
        <v>0</v>
      </c>
      <c r="Q67" s="487">
        <f>'[2]2.2_RebasedTargets_Monetised'!W352</f>
        <v>0</v>
      </c>
      <c r="R67" s="488">
        <f>'[2]2.2_RebasedTargets_Monetised'!X352</f>
        <v>36.875894630845401</v>
      </c>
      <c r="T67" s="487">
        <f>'[2]2.2_RebasedTargets_Monetised'!AC352</f>
        <v>36.875894630845401</v>
      </c>
      <c r="U67" s="487">
        <f>'[2]2.2_RebasedTargets_Monetised'!AD352</f>
        <v>0</v>
      </c>
      <c r="V67" s="487">
        <f>'[2]2.2_RebasedTargets_Monetised'!AE352</f>
        <v>0</v>
      </c>
      <c r="W67" s="487">
        <f>'[2]2.2_RebasedTargets_Monetised'!AF352</f>
        <v>0</v>
      </c>
      <c r="X67" s="487">
        <f>'[2]2.2_RebasedTargets_Monetised'!AG352</f>
        <v>0</v>
      </c>
      <c r="Y67" s="488">
        <f>'[2]2.2_RebasedTargets_Monetised'!AH352</f>
        <v>36.875894630845401</v>
      </c>
      <c r="AA67" s="487">
        <f>'[2]2.2_RebasedTargets_Monetised'!AK352</f>
        <v>0</v>
      </c>
      <c r="AB67" s="487">
        <f>'[2]2.2_RebasedTargets_Monetised'!AL352</f>
        <v>0</v>
      </c>
      <c r="AC67" s="487">
        <f>'[2]2.2_RebasedTargets_Monetised'!AM352</f>
        <v>0</v>
      </c>
      <c r="AD67" s="487">
        <f>'[2]2.2_RebasedTargets_Monetised'!AN352</f>
        <v>0</v>
      </c>
      <c r="AE67" s="487">
        <f>'[2]2.2_RebasedTargets_Monetised'!AO352</f>
        <v>0</v>
      </c>
      <c r="AF67" s="488">
        <f>'[2]2.2_RebasedTargets_Monetised'!AP352</f>
        <v>0</v>
      </c>
      <c r="AG67" s="482"/>
      <c r="AH67" s="487">
        <f>'[2]2.2_RebasedTargets_Monetised'!AR352</f>
        <v>0</v>
      </c>
      <c r="AI67" s="487">
        <f>'[2]2.2_RebasedTargets_Monetised'!AS352</f>
        <v>0</v>
      </c>
      <c r="AJ67" s="487">
        <f>'[2]2.2_RebasedTargets_Monetised'!AT352</f>
        <v>0</v>
      </c>
      <c r="AK67" s="487">
        <f>'[2]2.2_RebasedTargets_Monetised'!AU352</f>
        <v>0</v>
      </c>
      <c r="AL67" s="487">
        <f>'[2]2.2_RebasedTargets_Monetised'!AV352</f>
        <v>0</v>
      </c>
      <c r="AM67" s="488">
        <f>'[2]2.2_RebasedTargets_Monetised'!AW352</f>
        <v>0</v>
      </c>
      <c r="AN67" s="482"/>
      <c r="AO67" s="487">
        <f>'[2]2.2_RebasedTargets_Monetised'!AY352</f>
        <v>0</v>
      </c>
      <c r="AP67" s="487">
        <f>'[2]2.2_RebasedTargets_Monetised'!AZ352</f>
        <v>0</v>
      </c>
      <c r="AQ67" s="487">
        <f>'[2]2.2_RebasedTargets_Monetised'!BA352</f>
        <v>0</v>
      </c>
      <c r="AR67" s="487">
        <f>'[2]2.2_RebasedTargets_Monetised'!BB352</f>
        <v>0</v>
      </c>
      <c r="AS67" s="487">
        <f>'[2]2.2_RebasedTargets_Monetised'!BC352</f>
        <v>0</v>
      </c>
      <c r="AT67" s="488">
        <f>'[2]2.2_RebasedTargets_Monetised'!BD352</f>
        <v>0</v>
      </c>
      <c r="AU67" s="482"/>
      <c r="AV67" s="487">
        <f>'[2]2.2_RebasedTargets_Monetised'!BF352</f>
        <v>0</v>
      </c>
      <c r="AW67" s="487">
        <f>'[2]2.2_RebasedTargets_Monetised'!BG352</f>
        <v>0</v>
      </c>
      <c r="AX67" s="487">
        <f>'[2]2.2_RebasedTargets_Monetised'!BH352</f>
        <v>0</v>
      </c>
      <c r="AY67" s="487">
        <f>'[2]2.2_RebasedTargets_Monetised'!BI352</f>
        <v>0</v>
      </c>
      <c r="AZ67" s="487">
        <f>'[2]2.2_RebasedTargets_Monetised'!BJ352</f>
        <v>0</v>
      </c>
      <c r="BA67" s="488">
        <f>'[2]2.2_RebasedTargets_Monetised'!BK352</f>
        <v>0</v>
      </c>
    </row>
    <row r="68" spans="1:53" ht="13.15" x14ac:dyDescent="0.35">
      <c r="A68" s="483"/>
      <c r="B68" s="484"/>
      <c r="C68" s="485"/>
      <c r="D68" s="486"/>
      <c r="E68" s="479" t="s">
        <v>33</v>
      </c>
      <c r="F68" s="487">
        <f>'[2]2.2_RebasedTargets_Monetised'!I353</f>
        <v>49.902465375847662</v>
      </c>
      <c r="G68" s="487">
        <f>'[2]2.2_RebasedTargets_Monetised'!J353</f>
        <v>11.910461090093341</v>
      </c>
      <c r="H68" s="487">
        <f>'[2]2.2_RebasedTargets_Monetised'!K353</f>
        <v>11.269245532977621</v>
      </c>
      <c r="I68" s="487">
        <f>'[2]2.2_RebasedTargets_Monetised'!L353</f>
        <v>0</v>
      </c>
      <c r="J68" s="487">
        <f>'[2]2.2_RebasedTargets_Monetised'!M353</f>
        <v>0</v>
      </c>
      <c r="K68" s="488">
        <f>'[2]2.2_RebasedTargets_Monetised'!N353</f>
        <v>26.722758752776699</v>
      </c>
      <c r="M68" s="487">
        <f>'[2]2.2_RebasedTargets_Monetised'!S353</f>
        <v>51.38352560662689</v>
      </c>
      <c r="N68" s="487">
        <f>'[2]2.2_RebasedTargets_Monetised'!T353</f>
        <v>7.6912436295439601</v>
      </c>
      <c r="O68" s="487">
        <f>'[2]2.2_RebasedTargets_Monetised'!U353</f>
        <v>14.05742515281953</v>
      </c>
      <c r="P68" s="487">
        <f>'[2]2.2_RebasedTargets_Monetised'!V353</f>
        <v>0</v>
      </c>
      <c r="Q68" s="487">
        <f>'[2]2.2_RebasedTargets_Monetised'!W353</f>
        <v>0</v>
      </c>
      <c r="R68" s="488">
        <f>'[2]2.2_RebasedTargets_Monetised'!X353</f>
        <v>29.634856824263402</v>
      </c>
      <c r="T68" s="487">
        <f>'[2]2.2_RebasedTargets_Monetised'!AC353</f>
        <v>105.46707056923557</v>
      </c>
      <c r="U68" s="487">
        <f>'[2]2.2_RebasedTargets_Monetised'!AD353</f>
        <v>7.6912436295439601</v>
      </c>
      <c r="V68" s="487">
        <f>'[2]2.2_RebasedTargets_Monetised'!AE353</f>
        <v>7.5710876392766098</v>
      </c>
      <c r="W68" s="487">
        <f>'[2]2.2_RebasedTargets_Monetised'!AF353</f>
        <v>0</v>
      </c>
      <c r="X68" s="487">
        <f>'[2]2.2_RebasedTargets_Monetised'!AG353</f>
        <v>0</v>
      </c>
      <c r="Y68" s="488">
        <f>'[2]2.2_RebasedTargets_Monetised'!AH353</f>
        <v>90.204739300415</v>
      </c>
      <c r="AA68" s="487">
        <f>'[2]2.2_RebasedTargets_Monetised'!AK353</f>
        <v>-54.083544962608677</v>
      </c>
      <c r="AB68" s="487">
        <f>'[2]2.2_RebasedTargets_Monetised'!AL353</f>
        <v>0</v>
      </c>
      <c r="AC68" s="487">
        <f>'[2]2.2_RebasedTargets_Monetised'!AM353</f>
        <v>6.48633751354292</v>
      </c>
      <c r="AD68" s="487">
        <f>'[2]2.2_RebasedTargets_Monetised'!AN353</f>
        <v>0</v>
      </c>
      <c r="AE68" s="487">
        <f>'[2]2.2_RebasedTargets_Monetised'!AO353</f>
        <v>0</v>
      </c>
      <c r="AF68" s="488">
        <f>'[2]2.2_RebasedTargets_Monetised'!AP353</f>
        <v>-60.569882476151598</v>
      </c>
      <c r="AG68" s="482"/>
      <c r="AH68" s="487">
        <f>'[2]2.2_RebasedTargets_Monetised'!AR353</f>
        <v>0</v>
      </c>
      <c r="AI68" s="487">
        <f>'[2]2.2_RebasedTargets_Monetised'!AS353</f>
        <v>0</v>
      </c>
      <c r="AJ68" s="487">
        <f>'[2]2.2_RebasedTargets_Monetised'!AT353</f>
        <v>0</v>
      </c>
      <c r="AK68" s="487">
        <f>'[2]2.2_RebasedTargets_Monetised'!AU353</f>
        <v>0</v>
      </c>
      <c r="AL68" s="487">
        <f>'[2]2.2_RebasedTargets_Monetised'!AV353</f>
        <v>0</v>
      </c>
      <c r="AM68" s="488">
        <f>'[2]2.2_RebasedTargets_Monetised'!AW353</f>
        <v>0</v>
      </c>
      <c r="AN68" s="482"/>
      <c r="AO68" s="487">
        <f>'[2]2.2_RebasedTargets_Monetised'!AY353</f>
        <v>-54.083544962608677</v>
      </c>
      <c r="AP68" s="487">
        <f>'[2]2.2_RebasedTargets_Monetised'!AZ353</f>
        <v>0</v>
      </c>
      <c r="AQ68" s="487">
        <f>'[2]2.2_RebasedTargets_Monetised'!BA353</f>
        <v>6.48633751354292</v>
      </c>
      <c r="AR68" s="487">
        <f>'[2]2.2_RebasedTargets_Monetised'!BB353</f>
        <v>0</v>
      </c>
      <c r="AS68" s="487">
        <f>'[2]2.2_RebasedTargets_Monetised'!BC353</f>
        <v>0</v>
      </c>
      <c r="AT68" s="488">
        <f>'[2]2.2_RebasedTargets_Monetised'!BD353</f>
        <v>-60.569882476151598</v>
      </c>
      <c r="AU68" s="482"/>
      <c r="AV68" s="487">
        <f>'[2]2.2_RebasedTargets_Monetised'!BF353</f>
        <v>0</v>
      </c>
      <c r="AW68" s="487">
        <f>'[2]2.2_RebasedTargets_Monetised'!BG353</f>
        <v>0</v>
      </c>
      <c r="AX68" s="487">
        <f>'[2]2.2_RebasedTargets_Monetised'!BH353</f>
        <v>0</v>
      </c>
      <c r="AY68" s="487">
        <f>'[2]2.2_RebasedTargets_Monetised'!BI353</f>
        <v>0</v>
      </c>
      <c r="AZ68" s="487">
        <f>'[2]2.2_RebasedTargets_Monetised'!BJ353</f>
        <v>0</v>
      </c>
      <c r="BA68" s="488">
        <f>'[2]2.2_RebasedTargets_Monetised'!BK353</f>
        <v>0</v>
      </c>
    </row>
    <row r="69" spans="1:53" ht="13.5" thickBot="1" x14ac:dyDescent="0.4">
      <c r="A69" s="483"/>
      <c r="B69" s="489"/>
      <c r="C69" s="490"/>
      <c r="D69" s="491"/>
      <c r="E69" s="492" t="s">
        <v>34</v>
      </c>
      <c r="F69" s="493">
        <f>'[2]2.2_RebasedTargets_Monetised'!I354</f>
        <v>77.198385498193417</v>
      </c>
      <c r="G69" s="493">
        <f>'[2]2.2_RebasedTargets_Monetised'!J354</f>
        <v>15.02725535901712</v>
      </c>
      <c r="H69" s="493">
        <f>'[2]2.2_RebasedTargets_Monetised'!K354</f>
        <v>0</v>
      </c>
      <c r="I69" s="493">
        <f>'[2]2.2_RebasedTargets_Monetised'!L354</f>
        <v>0</v>
      </c>
      <c r="J69" s="493">
        <f>'[2]2.2_RebasedTargets_Monetised'!M354</f>
        <v>20.405765511198801</v>
      </c>
      <c r="K69" s="494">
        <f>'[2]2.2_RebasedTargets_Monetised'!N354</f>
        <v>41.765364627977497</v>
      </c>
      <c r="M69" s="493">
        <f>'[2]2.2_RebasedTargets_Monetised'!S354</f>
        <v>239.46491578413563</v>
      </c>
      <c r="N69" s="493">
        <f>'[2]2.2_RebasedTargets_Monetised'!T354</f>
        <v>19.536146959987921</v>
      </c>
      <c r="O69" s="493">
        <f>'[2]2.2_RebasedTargets_Monetised'!U354</f>
        <v>0</v>
      </c>
      <c r="P69" s="493">
        <f>'[2]2.2_RebasedTargets_Monetised'!V354</f>
        <v>0</v>
      </c>
      <c r="Q69" s="493">
        <f>'[2]2.2_RebasedTargets_Monetised'!W354</f>
        <v>0</v>
      </c>
      <c r="R69" s="494">
        <f>'[2]2.2_RebasedTargets_Monetised'!X354</f>
        <v>219.92876882414771</v>
      </c>
      <c r="T69" s="493">
        <f>'[2]2.2_RebasedTargets_Monetised'!AC354</f>
        <v>563.86533887608073</v>
      </c>
      <c r="U69" s="493">
        <f>'[2]2.2_RebasedTargets_Monetised'!AD354</f>
        <v>15.63472030362832</v>
      </c>
      <c r="V69" s="493">
        <f>'[2]2.2_RebasedTargets_Monetised'!AE354</f>
        <v>0</v>
      </c>
      <c r="W69" s="493">
        <f>'[2]2.2_RebasedTargets_Monetised'!AF354</f>
        <v>0</v>
      </c>
      <c r="X69" s="493">
        <f>'[2]2.2_RebasedTargets_Monetised'!AG354</f>
        <v>0</v>
      </c>
      <c r="Y69" s="494">
        <f>'[2]2.2_RebasedTargets_Monetised'!AH354</f>
        <v>548.23061857245239</v>
      </c>
      <c r="AA69" s="493">
        <f>'[2]2.2_RebasedTargets_Monetised'!AK354</f>
        <v>-324.40042309194507</v>
      </c>
      <c r="AB69" s="493">
        <f>'[2]2.2_RebasedTargets_Monetised'!AL354</f>
        <v>3.9014266563596003</v>
      </c>
      <c r="AC69" s="493">
        <f>'[2]2.2_RebasedTargets_Monetised'!AM354</f>
        <v>0</v>
      </c>
      <c r="AD69" s="493">
        <f>'[2]2.2_RebasedTargets_Monetised'!AN354</f>
        <v>0</v>
      </c>
      <c r="AE69" s="493">
        <f>'[2]2.2_RebasedTargets_Monetised'!AO354</f>
        <v>0</v>
      </c>
      <c r="AF69" s="494">
        <f>'[2]2.2_RebasedTargets_Monetised'!AP354</f>
        <v>-328.30184974830468</v>
      </c>
      <c r="AG69" s="482"/>
      <c r="AH69" s="493">
        <f>'[2]2.2_RebasedTargets_Monetised'!AR354</f>
        <v>0</v>
      </c>
      <c r="AI69" s="493">
        <f>'[2]2.2_RebasedTargets_Monetised'!AS354</f>
        <v>0</v>
      </c>
      <c r="AJ69" s="493">
        <f>'[2]2.2_RebasedTargets_Monetised'!AT354</f>
        <v>0</v>
      </c>
      <c r="AK69" s="493">
        <f>'[2]2.2_RebasedTargets_Monetised'!AU354</f>
        <v>0</v>
      </c>
      <c r="AL69" s="493">
        <f>'[2]2.2_RebasedTargets_Monetised'!AV354</f>
        <v>0</v>
      </c>
      <c r="AM69" s="494">
        <f>'[2]2.2_RebasedTargets_Monetised'!AW354</f>
        <v>0</v>
      </c>
      <c r="AN69" s="482"/>
      <c r="AO69" s="493">
        <f>'[2]2.2_RebasedTargets_Monetised'!AY354</f>
        <v>-324.40042309194507</v>
      </c>
      <c r="AP69" s="493">
        <f>'[2]2.2_RebasedTargets_Monetised'!AZ354</f>
        <v>3.9014266563596003</v>
      </c>
      <c r="AQ69" s="493">
        <f>'[2]2.2_RebasedTargets_Monetised'!BA354</f>
        <v>0</v>
      </c>
      <c r="AR69" s="493">
        <f>'[2]2.2_RebasedTargets_Monetised'!BB354</f>
        <v>0</v>
      </c>
      <c r="AS69" s="493">
        <f>'[2]2.2_RebasedTargets_Monetised'!BC354</f>
        <v>0</v>
      </c>
      <c r="AT69" s="494">
        <f>'[2]2.2_RebasedTargets_Monetised'!BD354</f>
        <v>-328.30184974830468</v>
      </c>
      <c r="AU69" s="482"/>
      <c r="AV69" s="493">
        <f>'[2]2.2_RebasedTargets_Monetised'!BF354</f>
        <v>0</v>
      </c>
      <c r="AW69" s="493">
        <f>'[2]2.2_RebasedTargets_Monetised'!BG354</f>
        <v>0</v>
      </c>
      <c r="AX69" s="493">
        <f>'[2]2.2_RebasedTargets_Monetised'!BH354</f>
        <v>0</v>
      </c>
      <c r="AY69" s="493">
        <f>'[2]2.2_RebasedTargets_Monetised'!BI354</f>
        <v>0</v>
      </c>
      <c r="AZ69" s="493">
        <f>'[2]2.2_RebasedTargets_Monetised'!BJ354</f>
        <v>0</v>
      </c>
      <c r="BA69" s="494">
        <f>'[2]2.2_RebasedTargets_Monetised'!BK354</f>
        <v>0</v>
      </c>
    </row>
    <row r="70" spans="1:53" ht="25.5" x14ac:dyDescent="0.35">
      <c r="A70" s="495" t="s">
        <v>20</v>
      </c>
      <c r="B70" s="476">
        <v>14</v>
      </c>
      <c r="C70" s="477" t="s">
        <v>20</v>
      </c>
      <c r="D70" s="478" t="s">
        <v>37</v>
      </c>
      <c r="E70" s="496" t="s">
        <v>31</v>
      </c>
      <c r="F70" s="480">
        <f>'[2]2.2_RebasedTargets_Monetised'!I355</f>
        <v>8189.1152979832614</v>
      </c>
      <c r="G70" s="480">
        <f>'[2]2.2_RebasedTargets_Monetised'!J355</f>
        <v>201.69206350622721</v>
      </c>
      <c r="H70" s="480">
        <f>'[2]2.2_RebasedTargets_Monetised'!K355</f>
        <v>1553.6185274998679</v>
      </c>
      <c r="I70" s="480">
        <f>'[2]2.2_RebasedTargets_Monetised'!L355</f>
        <v>631.67761108351101</v>
      </c>
      <c r="J70" s="480">
        <f>'[2]2.2_RebasedTargets_Monetised'!M355</f>
        <v>802.43818954307994</v>
      </c>
      <c r="K70" s="481">
        <f>'[2]2.2_RebasedTargets_Monetised'!N355</f>
        <v>4999.6889063505751</v>
      </c>
      <c r="M70" s="480">
        <f>'[2]2.2_RebasedTargets_Monetised'!S355</f>
        <v>5363.7119043223474</v>
      </c>
      <c r="N70" s="480">
        <f>'[2]2.2_RebasedTargets_Monetised'!T355</f>
        <v>82.288675145908499</v>
      </c>
      <c r="O70" s="480">
        <f>'[2]2.2_RebasedTargets_Monetised'!U355</f>
        <v>0</v>
      </c>
      <c r="P70" s="480">
        <f>'[2]2.2_RebasedTargets_Monetised'!V355</f>
        <v>339.91712454373067</v>
      </c>
      <c r="Q70" s="480">
        <f>'[2]2.2_RebasedTargets_Monetised'!W355</f>
        <v>0</v>
      </c>
      <c r="R70" s="481">
        <f>'[2]2.2_RebasedTargets_Monetised'!X355</f>
        <v>4941.5061046327082</v>
      </c>
      <c r="T70" s="480">
        <f>'[2]2.2_RebasedTargets_Monetised'!AC355</f>
        <v>9311.548494900986</v>
      </c>
      <c r="U70" s="480">
        <f>'[2]2.2_RebasedTargets_Monetised'!AD355</f>
        <v>82.288675145908499</v>
      </c>
      <c r="V70" s="480">
        <f>'[2]2.2_RebasedTargets_Monetised'!AE355</f>
        <v>0</v>
      </c>
      <c r="W70" s="480">
        <f>'[2]2.2_RebasedTargets_Monetised'!AF355</f>
        <v>0</v>
      </c>
      <c r="X70" s="480">
        <f>'[2]2.2_RebasedTargets_Monetised'!AG355</f>
        <v>0</v>
      </c>
      <c r="Y70" s="481">
        <f>'[2]2.2_RebasedTargets_Monetised'!AH355</f>
        <v>9229.2598197550778</v>
      </c>
      <c r="AA70" s="480">
        <f>'[2]2.2_RebasedTargets_Monetised'!AK355</f>
        <v>-3947.8365905786391</v>
      </c>
      <c r="AB70" s="480">
        <f>'[2]2.2_RebasedTargets_Monetised'!AL355</f>
        <v>0</v>
      </c>
      <c r="AC70" s="480">
        <f>'[2]2.2_RebasedTargets_Monetised'!AM355</f>
        <v>0</v>
      </c>
      <c r="AD70" s="480">
        <f>'[2]2.2_RebasedTargets_Monetised'!AN355</f>
        <v>339.91712454373067</v>
      </c>
      <c r="AE70" s="480">
        <f>'[2]2.2_RebasedTargets_Monetised'!AO355</f>
        <v>0</v>
      </c>
      <c r="AF70" s="481">
        <f>'[2]2.2_RebasedTargets_Monetised'!AP355</f>
        <v>-4287.7537151223696</v>
      </c>
      <c r="AG70" s="482"/>
      <c r="AH70" s="480">
        <f>'[2]2.2_RebasedTargets_Monetised'!AR355</f>
        <v>0</v>
      </c>
      <c r="AI70" s="480">
        <f>'[2]2.2_RebasedTargets_Monetised'!AS355</f>
        <v>0</v>
      </c>
      <c r="AJ70" s="480">
        <f>'[2]2.2_RebasedTargets_Monetised'!AT355</f>
        <v>0</v>
      </c>
      <c r="AK70" s="480">
        <f>'[2]2.2_RebasedTargets_Monetised'!AU355</f>
        <v>0</v>
      </c>
      <c r="AL70" s="480">
        <f>'[2]2.2_RebasedTargets_Monetised'!AV355</f>
        <v>0</v>
      </c>
      <c r="AM70" s="481">
        <f>'[2]2.2_RebasedTargets_Monetised'!AW355</f>
        <v>0</v>
      </c>
      <c r="AN70" s="482"/>
      <c r="AO70" s="480">
        <f>'[2]2.2_RebasedTargets_Monetised'!AY355</f>
        <v>-1994.6383378751702</v>
      </c>
      <c r="AP70" s="480">
        <f>'[2]2.2_RebasedTargets_Monetised'!AZ355</f>
        <v>0</v>
      </c>
      <c r="AQ70" s="480">
        <f>'[2]2.2_RebasedTargets_Monetised'!BA355</f>
        <v>0</v>
      </c>
      <c r="AR70" s="480">
        <f>'[2]2.2_RebasedTargets_Monetised'!BB355</f>
        <v>339.91712454373067</v>
      </c>
      <c r="AS70" s="480">
        <f>'[2]2.2_RebasedTargets_Monetised'!BC355</f>
        <v>0</v>
      </c>
      <c r="AT70" s="481">
        <f>'[2]2.2_RebasedTargets_Monetised'!BD355</f>
        <v>-2334.5554624189008</v>
      </c>
      <c r="AU70" s="482"/>
      <c r="AV70" s="480">
        <f>'[2]2.2_RebasedTargets_Monetised'!BF355</f>
        <v>-1953.1982527034688</v>
      </c>
      <c r="AW70" s="480">
        <f>'[2]2.2_RebasedTargets_Monetised'!BG355</f>
        <v>0</v>
      </c>
      <c r="AX70" s="480">
        <f>'[2]2.2_RebasedTargets_Monetised'!BH355</f>
        <v>0</v>
      </c>
      <c r="AY70" s="480">
        <f>'[2]2.2_RebasedTargets_Monetised'!BI355</f>
        <v>0</v>
      </c>
      <c r="AZ70" s="480">
        <f>'[2]2.2_RebasedTargets_Monetised'!BJ355</f>
        <v>0</v>
      </c>
      <c r="BA70" s="481">
        <f>'[2]2.2_RebasedTargets_Monetised'!BK355</f>
        <v>-1953.1982527034688</v>
      </c>
    </row>
    <row r="71" spans="1:53" ht="13.15" x14ac:dyDescent="0.35">
      <c r="A71" s="483"/>
      <c r="B71" s="484"/>
      <c r="C71" s="485"/>
      <c r="D71" s="486"/>
      <c r="E71" s="479" t="s">
        <v>32</v>
      </c>
      <c r="F71" s="487">
        <f>'[2]2.2_RebasedTargets_Monetised'!I356</f>
        <v>3014.7217265146187</v>
      </c>
      <c r="G71" s="487">
        <f>'[2]2.2_RebasedTargets_Monetised'!J356</f>
        <v>866.13752132489174</v>
      </c>
      <c r="H71" s="487">
        <f>'[2]2.2_RebasedTargets_Monetised'!K356</f>
        <v>972.353861567747</v>
      </c>
      <c r="I71" s="487">
        <f>'[2]2.2_RebasedTargets_Monetised'!L356</f>
        <v>1176.23034362198</v>
      </c>
      <c r="J71" s="487">
        <f>'[2]2.2_RebasedTargets_Monetised'!M356</f>
        <v>0</v>
      </c>
      <c r="K71" s="488">
        <f>'[2]2.2_RebasedTargets_Monetised'!N356</f>
        <v>0</v>
      </c>
      <c r="M71" s="487">
        <f>'[2]2.2_RebasedTargets_Monetised'!S356</f>
        <v>24110.565877081503</v>
      </c>
      <c r="N71" s="487">
        <f>'[2]2.2_RebasedTargets_Monetised'!T356</f>
        <v>355.13337682658528</v>
      </c>
      <c r="O71" s="487">
        <f>'[2]2.2_RebasedTargets_Monetised'!U356</f>
        <v>143.79900259379374</v>
      </c>
      <c r="P71" s="487">
        <f>'[2]2.2_RebasedTargets_Monetised'!V356</f>
        <v>729.69813780286677</v>
      </c>
      <c r="Q71" s="487">
        <f>'[2]2.2_RebasedTargets_Monetised'!W356</f>
        <v>0</v>
      </c>
      <c r="R71" s="488">
        <f>'[2]2.2_RebasedTargets_Monetised'!X356</f>
        <v>22881.935359858257</v>
      </c>
      <c r="T71" s="487">
        <f>'[2]2.2_RebasedTargets_Monetised'!AC356</f>
        <v>46314.425886298151</v>
      </c>
      <c r="U71" s="487">
        <f>'[2]2.2_RebasedTargets_Monetised'!AD356</f>
        <v>0</v>
      </c>
      <c r="V71" s="487">
        <f>'[2]2.2_RebasedTargets_Monetised'!AE356</f>
        <v>0</v>
      </c>
      <c r="W71" s="487">
        <f>'[2]2.2_RebasedTargets_Monetised'!AF356</f>
        <v>0</v>
      </c>
      <c r="X71" s="487">
        <f>'[2]2.2_RebasedTargets_Monetised'!AG356</f>
        <v>0</v>
      </c>
      <c r="Y71" s="488">
        <f>'[2]2.2_RebasedTargets_Monetised'!AH356</f>
        <v>46314.425886298151</v>
      </c>
      <c r="AA71" s="487">
        <f>'[2]2.2_RebasedTargets_Monetised'!AK356</f>
        <v>-22203.860009216649</v>
      </c>
      <c r="AB71" s="487">
        <f>'[2]2.2_RebasedTargets_Monetised'!AL356</f>
        <v>355.13337682658528</v>
      </c>
      <c r="AC71" s="487">
        <f>'[2]2.2_RebasedTargets_Monetised'!AM356</f>
        <v>143.79900259379374</v>
      </c>
      <c r="AD71" s="487">
        <f>'[2]2.2_RebasedTargets_Monetised'!AN356</f>
        <v>729.69813780286677</v>
      </c>
      <c r="AE71" s="487">
        <f>'[2]2.2_RebasedTargets_Monetised'!AO356</f>
        <v>0</v>
      </c>
      <c r="AF71" s="488">
        <f>'[2]2.2_RebasedTargets_Monetised'!AP356</f>
        <v>-23432.490526439895</v>
      </c>
      <c r="AG71" s="482"/>
      <c r="AH71" s="487">
        <f>'[2]2.2_RebasedTargets_Monetised'!AR356</f>
        <v>0</v>
      </c>
      <c r="AI71" s="487">
        <f>'[2]2.2_RebasedTargets_Monetised'!AS356</f>
        <v>0</v>
      </c>
      <c r="AJ71" s="487">
        <f>'[2]2.2_RebasedTargets_Monetised'!AT356</f>
        <v>0</v>
      </c>
      <c r="AK71" s="487">
        <f>'[2]2.2_RebasedTargets_Monetised'!AU356</f>
        <v>0</v>
      </c>
      <c r="AL71" s="487">
        <f>'[2]2.2_RebasedTargets_Monetised'!AV356</f>
        <v>0</v>
      </c>
      <c r="AM71" s="488">
        <f>'[2]2.2_RebasedTargets_Monetised'!AW356</f>
        <v>0</v>
      </c>
      <c r="AN71" s="482"/>
      <c r="AO71" s="487">
        <f>'[2]2.2_RebasedTargets_Monetised'!AY356</f>
        <v>-18669.203283905019</v>
      </c>
      <c r="AP71" s="487">
        <f>'[2]2.2_RebasedTargets_Monetised'!AZ356</f>
        <v>355.13337682658528</v>
      </c>
      <c r="AQ71" s="487">
        <f>'[2]2.2_RebasedTargets_Monetised'!BA356</f>
        <v>143.79900259379374</v>
      </c>
      <c r="AR71" s="487">
        <f>'[2]2.2_RebasedTargets_Monetised'!BB356</f>
        <v>729.69813780286677</v>
      </c>
      <c r="AS71" s="487">
        <f>'[2]2.2_RebasedTargets_Monetised'!BC356</f>
        <v>0</v>
      </c>
      <c r="AT71" s="488">
        <f>'[2]2.2_RebasedTargets_Monetised'!BD356</f>
        <v>-19897.833801128265</v>
      </c>
      <c r="AU71" s="482"/>
      <c r="AV71" s="487">
        <f>'[2]2.2_RebasedTargets_Monetised'!BF356</f>
        <v>-3534.6567253116309</v>
      </c>
      <c r="AW71" s="487">
        <f>'[2]2.2_RebasedTargets_Monetised'!BG356</f>
        <v>0</v>
      </c>
      <c r="AX71" s="487">
        <f>'[2]2.2_RebasedTargets_Monetised'!BH356</f>
        <v>0</v>
      </c>
      <c r="AY71" s="487">
        <f>'[2]2.2_RebasedTargets_Monetised'!BI356</f>
        <v>0</v>
      </c>
      <c r="AZ71" s="487">
        <f>'[2]2.2_RebasedTargets_Monetised'!BJ356</f>
        <v>0</v>
      </c>
      <c r="BA71" s="488">
        <f>'[2]2.2_RebasedTargets_Monetised'!BK356</f>
        <v>-3534.6567253116309</v>
      </c>
    </row>
    <row r="72" spans="1:53" ht="13.15" x14ac:dyDescent="0.35">
      <c r="A72" s="483"/>
      <c r="B72" s="484"/>
      <c r="C72" s="485"/>
      <c r="D72" s="486"/>
      <c r="E72" s="479" t="s">
        <v>33</v>
      </c>
      <c r="F72" s="487">
        <f>'[2]2.2_RebasedTargets_Monetised'!I357</f>
        <v>172.83613031632518</v>
      </c>
      <c r="G72" s="487">
        <f>'[2]2.2_RebasedTargets_Monetised'!J357</f>
        <v>49.167752141077202</v>
      </c>
      <c r="H72" s="487">
        <f>'[2]2.2_RebasedTargets_Monetised'!K357</f>
        <v>0</v>
      </c>
      <c r="I72" s="487">
        <f>'[2]2.2_RebasedTargets_Monetised'!L357</f>
        <v>0</v>
      </c>
      <c r="J72" s="487">
        <f>'[2]2.2_RebasedTargets_Monetised'!M357</f>
        <v>123.66837817524799</v>
      </c>
      <c r="K72" s="488">
        <f>'[2]2.2_RebasedTargets_Monetised'!N357</f>
        <v>0</v>
      </c>
      <c r="M72" s="487">
        <f>'[2]2.2_RebasedTargets_Monetised'!S357</f>
        <v>4006.888946365727</v>
      </c>
      <c r="N72" s="487">
        <f>'[2]2.2_RebasedTargets_Monetised'!T357</f>
        <v>0</v>
      </c>
      <c r="O72" s="487">
        <f>'[2]2.2_RebasedTargets_Monetised'!U357</f>
        <v>0</v>
      </c>
      <c r="P72" s="487">
        <f>'[2]2.2_RebasedTargets_Monetised'!V357</f>
        <v>0</v>
      </c>
      <c r="Q72" s="487">
        <f>'[2]2.2_RebasedTargets_Monetised'!W357</f>
        <v>0</v>
      </c>
      <c r="R72" s="488">
        <f>'[2]2.2_RebasedTargets_Monetised'!X357</f>
        <v>4006.888946365727</v>
      </c>
      <c r="T72" s="487">
        <f>'[2]2.2_RebasedTargets_Monetised'!AC357</f>
        <v>4006.888946365727</v>
      </c>
      <c r="U72" s="487">
        <f>'[2]2.2_RebasedTargets_Monetised'!AD357</f>
        <v>0</v>
      </c>
      <c r="V72" s="487">
        <f>'[2]2.2_RebasedTargets_Monetised'!AE357</f>
        <v>0</v>
      </c>
      <c r="W72" s="487">
        <f>'[2]2.2_RebasedTargets_Monetised'!AF357</f>
        <v>0</v>
      </c>
      <c r="X72" s="487">
        <f>'[2]2.2_RebasedTargets_Monetised'!AG357</f>
        <v>0</v>
      </c>
      <c r="Y72" s="488">
        <f>'[2]2.2_RebasedTargets_Monetised'!AH357</f>
        <v>4006.888946365727</v>
      </c>
      <c r="AA72" s="487">
        <f>'[2]2.2_RebasedTargets_Monetised'!AK357</f>
        <v>0</v>
      </c>
      <c r="AB72" s="487">
        <f>'[2]2.2_RebasedTargets_Monetised'!AL357</f>
        <v>0</v>
      </c>
      <c r="AC72" s="487">
        <f>'[2]2.2_RebasedTargets_Monetised'!AM357</f>
        <v>0</v>
      </c>
      <c r="AD72" s="487">
        <f>'[2]2.2_RebasedTargets_Monetised'!AN357</f>
        <v>0</v>
      </c>
      <c r="AE72" s="487">
        <f>'[2]2.2_RebasedTargets_Monetised'!AO357</f>
        <v>0</v>
      </c>
      <c r="AF72" s="488">
        <f>'[2]2.2_RebasedTargets_Monetised'!AP357</f>
        <v>0</v>
      </c>
      <c r="AG72" s="482"/>
      <c r="AH72" s="487">
        <f>'[2]2.2_RebasedTargets_Monetised'!AR357</f>
        <v>0</v>
      </c>
      <c r="AI72" s="487">
        <f>'[2]2.2_RebasedTargets_Monetised'!AS357</f>
        <v>0</v>
      </c>
      <c r="AJ72" s="487">
        <f>'[2]2.2_RebasedTargets_Monetised'!AT357</f>
        <v>0</v>
      </c>
      <c r="AK72" s="487">
        <f>'[2]2.2_RebasedTargets_Monetised'!AU357</f>
        <v>0</v>
      </c>
      <c r="AL72" s="487">
        <f>'[2]2.2_RebasedTargets_Monetised'!AV357</f>
        <v>0</v>
      </c>
      <c r="AM72" s="488">
        <f>'[2]2.2_RebasedTargets_Monetised'!AW357</f>
        <v>0</v>
      </c>
      <c r="AN72" s="482"/>
      <c r="AO72" s="487">
        <f>'[2]2.2_RebasedTargets_Monetised'!AY357</f>
        <v>0</v>
      </c>
      <c r="AP72" s="487">
        <f>'[2]2.2_RebasedTargets_Monetised'!AZ357</f>
        <v>0</v>
      </c>
      <c r="AQ72" s="487">
        <f>'[2]2.2_RebasedTargets_Monetised'!BA357</f>
        <v>0</v>
      </c>
      <c r="AR72" s="487">
        <f>'[2]2.2_RebasedTargets_Monetised'!BB357</f>
        <v>0</v>
      </c>
      <c r="AS72" s="487">
        <f>'[2]2.2_RebasedTargets_Monetised'!BC357</f>
        <v>0</v>
      </c>
      <c r="AT72" s="488">
        <f>'[2]2.2_RebasedTargets_Monetised'!BD357</f>
        <v>0</v>
      </c>
      <c r="AU72" s="482"/>
      <c r="AV72" s="487">
        <f>'[2]2.2_RebasedTargets_Monetised'!BF357</f>
        <v>0</v>
      </c>
      <c r="AW72" s="487">
        <f>'[2]2.2_RebasedTargets_Monetised'!BG357</f>
        <v>0</v>
      </c>
      <c r="AX72" s="487">
        <f>'[2]2.2_RebasedTargets_Monetised'!BH357</f>
        <v>0</v>
      </c>
      <c r="AY72" s="487">
        <f>'[2]2.2_RebasedTargets_Monetised'!BI357</f>
        <v>0</v>
      </c>
      <c r="AZ72" s="487">
        <f>'[2]2.2_RebasedTargets_Monetised'!BJ357</f>
        <v>0</v>
      </c>
      <c r="BA72" s="488">
        <f>'[2]2.2_RebasedTargets_Monetised'!BK357</f>
        <v>0</v>
      </c>
    </row>
    <row r="73" spans="1:53" ht="13.5" thickBot="1" x14ac:dyDescent="0.4">
      <c r="A73" s="483"/>
      <c r="B73" s="489"/>
      <c r="C73" s="490"/>
      <c r="D73" s="491"/>
      <c r="E73" s="492" t="s">
        <v>34</v>
      </c>
      <c r="F73" s="493">
        <f>'[2]2.2_RebasedTargets_Monetised'!I358</f>
        <v>899.46252329745892</v>
      </c>
      <c r="G73" s="493">
        <f>'[2]2.2_RebasedTargets_Monetised'!J358</f>
        <v>142.97132377797271</v>
      </c>
      <c r="H73" s="493">
        <f>'[2]2.2_RebasedTargets_Monetised'!K358</f>
        <v>274.46907421988124</v>
      </c>
      <c r="I73" s="493">
        <f>'[2]2.2_RebasedTargets_Monetised'!L358</f>
        <v>13.4145205797233</v>
      </c>
      <c r="J73" s="493">
        <f>'[2]2.2_RebasedTargets_Monetised'!M358</f>
        <v>146.19995131078559</v>
      </c>
      <c r="K73" s="494">
        <f>'[2]2.2_RebasedTargets_Monetised'!N358</f>
        <v>322.40765340909604</v>
      </c>
      <c r="M73" s="493">
        <f>'[2]2.2_RebasedTargets_Monetised'!S358</f>
        <v>3271.2646328126821</v>
      </c>
      <c r="N73" s="493">
        <f>'[2]2.2_RebasedTargets_Monetised'!T358</f>
        <v>69.436168641043963</v>
      </c>
      <c r="O73" s="493">
        <f>'[2]2.2_RebasedTargets_Monetised'!U358</f>
        <v>0</v>
      </c>
      <c r="P73" s="493">
        <f>'[2]2.2_RebasedTargets_Monetised'!V358</f>
        <v>99.234240132638689</v>
      </c>
      <c r="Q73" s="493">
        <f>'[2]2.2_RebasedTargets_Monetised'!W358</f>
        <v>69.466799238984194</v>
      </c>
      <c r="R73" s="494">
        <f>'[2]2.2_RebasedTargets_Monetised'!X358</f>
        <v>3033.127424800015</v>
      </c>
      <c r="T73" s="493">
        <f>'[2]2.2_RebasedTargets_Monetised'!AC358</f>
        <v>3271.2646328126821</v>
      </c>
      <c r="U73" s="493">
        <f>'[2]2.2_RebasedTargets_Monetised'!AD358</f>
        <v>69.436168641043963</v>
      </c>
      <c r="V73" s="493">
        <f>'[2]2.2_RebasedTargets_Monetised'!AE358</f>
        <v>0</v>
      </c>
      <c r="W73" s="493">
        <f>'[2]2.2_RebasedTargets_Monetised'!AF358</f>
        <v>99.234240132638689</v>
      </c>
      <c r="X73" s="493">
        <f>'[2]2.2_RebasedTargets_Monetised'!AG358</f>
        <v>69.466799238984194</v>
      </c>
      <c r="Y73" s="494">
        <f>'[2]2.2_RebasedTargets_Monetised'!AH358</f>
        <v>3033.127424800015</v>
      </c>
      <c r="AA73" s="493">
        <f>'[2]2.2_RebasedTargets_Monetised'!AK358</f>
        <v>0</v>
      </c>
      <c r="AB73" s="493">
        <f>'[2]2.2_RebasedTargets_Monetised'!AL358</f>
        <v>0</v>
      </c>
      <c r="AC73" s="493">
        <f>'[2]2.2_RebasedTargets_Monetised'!AM358</f>
        <v>0</v>
      </c>
      <c r="AD73" s="493">
        <f>'[2]2.2_RebasedTargets_Monetised'!AN358</f>
        <v>0</v>
      </c>
      <c r="AE73" s="493">
        <f>'[2]2.2_RebasedTargets_Monetised'!AO358</f>
        <v>0</v>
      </c>
      <c r="AF73" s="494">
        <f>'[2]2.2_RebasedTargets_Monetised'!AP358</f>
        <v>0</v>
      </c>
      <c r="AG73" s="482"/>
      <c r="AH73" s="493">
        <f>'[2]2.2_RebasedTargets_Monetised'!AR358</f>
        <v>0</v>
      </c>
      <c r="AI73" s="493">
        <f>'[2]2.2_RebasedTargets_Monetised'!AS358</f>
        <v>0</v>
      </c>
      <c r="AJ73" s="493">
        <f>'[2]2.2_RebasedTargets_Monetised'!AT358</f>
        <v>0</v>
      </c>
      <c r="AK73" s="493">
        <f>'[2]2.2_RebasedTargets_Monetised'!AU358</f>
        <v>0</v>
      </c>
      <c r="AL73" s="493">
        <f>'[2]2.2_RebasedTargets_Monetised'!AV358</f>
        <v>0</v>
      </c>
      <c r="AM73" s="494">
        <f>'[2]2.2_RebasedTargets_Monetised'!AW358</f>
        <v>0</v>
      </c>
      <c r="AN73" s="482"/>
      <c r="AO73" s="493">
        <f>'[2]2.2_RebasedTargets_Monetised'!AY358</f>
        <v>0</v>
      </c>
      <c r="AP73" s="493">
        <f>'[2]2.2_RebasedTargets_Monetised'!AZ358</f>
        <v>0</v>
      </c>
      <c r="AQ73" s="493">
        <f>'[2]2.2_RebasedTargets_Monetised'!BA358</f>
        <v>0</v>
      </c>
      <c r="AR73" s="493">
        <f>'[2]2.2_RebasedTargets_Monetised'!BB358</f>
        <v>0</v>
      </c>
      <c r="AS73" s="493">
        <f>'[2]2.2_RebasedTargets_Monetised'!BC358</f>
        <v>0</v>
      </c>
      <c r="AT73" s="494">
        <f>'[2]2.2_RebasedTargets_Monetised'!BD358</f>
        <v>0</v>
      </c>
      <c r="AU73" s="482"/>
      <c r="AV73" s="493">
        <f>'[2]2.2_RebasedTargets_Monetised'!BF358</f>
        <v>0</v>
      </c>
      <c r="AW73" s="493">
        <f>'[2]2.2_RebasedTargets_Monetised'!BG358</f>
        <v>0</v>
      </c>
      <c r="AX73" s="493">
        <f>'[2]2.2_RebasedTargets_Monetised'!BH358</f>
        <v>0</v>
      </c>
      <c r="AY73" s="493">
        <f>'[2]2.2_RebasedTargets_Monetised'!BI358</f>
        <v>0</v>
      </c>
      <c r="AZ73" s="493">
        <f>'[2]2.2_RebasedTargets_Monetised'!BJ358</f>
        <v>0</v>
      </c>
      <c r="BA73" s="494">
        <f>'[2]2.2_RebasedTargets_Monetised'!BK358</f>
        <v>0</v>
      </c>
    </row>
    <row r="74" spans="1:53" ht="26.25" x14ac:dyDescent="0.35">
      <c r="A74" s="495" t="s">
        <v>20</v>
      </c>
      <c r="B74" s="476">
        <v>18</v>
      </c>
      <c r="C74" s="477" t="s">
        <v>24</v>
      </c>
      <c r="D74" s="478" t="s">
        <v>37</v>
      </c>
      <c r="E74" s="496" t="s">
        <v>31</v>
      </c>
      <c r="F74" s="480">
        <f>'[2]2.2_RebasedTargets_Monetised'!I359</f>
        <v>57548.720385214488</v>
      </c>
      <c r="G74" s="480">
        <f>'[2]2.2_RebasedTargets_Monetised'!J359</f>
        <v>3004.0828467551114</v>
      </c>
      <c r="H74" s="480">
        <f>'[2]2.2_RebasedTargets_Monetised'!K359</f>
        <v>4034.5123684012415</v>
      </c>
      <c r="I74" s="480">
        <f>'[2]2.2_RebasedTargets_Monetised'!L359</f>
        <v>32417.546594422802</v>
      </c>
      <c r="J74" s="480">
        <f>'[2]2.2_RebasedTargets_Monetised'!M359</f>
        <v>18092.578575635333</v>
      </c>
      <c r="K74" s="481">
        <f>'[2]2.2_RebasedTargets_Monetised'!N359</f>
        <v>0</v>
      </c>
      <c r="M74" s="480">
        <f>'[2]2.2_RebasedTargets_Monetised'!S359</f>
        <v>6962.5458906577551</v>
      </c>
      <c r="N74" s="480">
        <f>'[2]2.2_RebasedTargets_Monetised'!T359</f>
        <v>6962.5458906577551</v>
      </c>
      <c r="O74" s="480">
        <f>'[2]2.2_RebasedTargets_Monetised'!U359</f>
        <v>0</v>
      </c>
      <c r="P74" s="480">
        <f>'[2]2.2_RebasedTargets_Monetised'!V359</f>
        <v>0</v>
      </c>
      <c r="Q74" s="480">
        <f>'[2]2.2_RebasedTargets_Monetised'!W359</f>
        <v>0</v>
      </c>
      <c r="R74" s="481">
        <f>'[2]2.2_RebasedTargets_Monetised'!X359</f>
        <v>0</v>
      </c>
      <c r="T74" s="480">
        <f>'[2]2.2_RebasedTargets_Monetised'!AC359</f>
        <v>64869.63873112062</v>
      </c>
      <c r="U74" s="480">
        <f>'[2]2.2_RebasedTargets_Monetised'!AD359</f>
        <v>2871.647979714824</v>
      </c>
      <c r="V74" s="480">
        <f>'[2]2.2_RebasedTargets_Monetised'!AE359</f>
        <v>0</v>
      </c>
      <c r="W74" s="480">
        <f>'[2]2.2_RebasedTargets_Monetised'!AF359</f>
        <v>0</v>
      </c>
      <c r="X74" s="480">
        <f>'[2]2.2_RebasedTargets_Monetised'!AG359</f>
        <v>0</v>
      </c>
      <c r="Y74" s="481">
        <f>'[2]2.2_RebasedTargets_Monetised'!AH359</f>
        <v>61997.9907514058</v>
      </c>
      <c r="AA74" s="480">
        <f>'[2]2.2_RebasedTargets_Monetised'!AK359</f>
        <v>-57907.092840462865</v>
      </c>
      <c r="AB74" s="480">
        <f>'[2]2.2_RebasedTargets_Monetised'!AL359</f>
        <v>4090.897910942931</v>
      </c>
      <c r="AC74" s="480">
        <f>'[2]2.2_RebasedTargets_Monetised'!AM359</f>
        <v>0</v>
      </c>
      <c r="AD74" s="480">
        <f>'[2]2.2_RebasedTargets_Monetised'!AN359</f>
        <v>0</v>
      </c>
      <c r="AE74" s="480">
        <f>'[2]2.2_RebasedTargets_Monetised'!AO359</f>
        <v>0</v>
      </c>
      <c r="AF74" s="481">
        <f>'[2]2.2_RebasedTargets_Monetised'!AP359</f>
        <v>-61997.9907514058</v>
      </c>
      <c r="AG74" s="482"/>
      <c r="AH74" s="480">
        <f>'[2]2.2_RebasedTargets_Monetised'!AR359</f>
        <v>-57907.092840462865</v>
      </c>
      <c r="AI74" s="480">
        <f>'[2]2.2_RebasedTargets_Monetised'!AS359</f>
        <v>4090.897910942931</v>
      </c>
      <c r="AJ74" s="480">
        <f>'[2]2.2_RebasedTargets_Monetised'!AT359</f>
        <v>0</v>
      </c>
      <c r="AK74" s="480">
        <f>'[2]2.2_RebasedTargets_Monetised'!AU359</f>
        <v>0</v>
      </c>
      <c r="AL74" s="480">
        <f>'[2]2.2_RebasedTargets_Monetised'!AV359</f>
        <v>0</v>
      </c>
      <c r="AM74" s="481">
        <f>'[2]2.2_RebasedTargets_Monetised'!AW359</f>
        <v>-61997.9907514058</v>
      </c>
      <c r="AN74" s="482"/>
      <c r="AO74" s="480">
        <f>'[2]2.2_RebasedTargets_Monetised'!AY359</f>
        <v>0</v>
      </c>
      <c r="AP74" s="480">
        <f>'[2]2.2_RebasedTargets_Monetised'!AZ359</f>
        <v>0</v>
      </c>
      <c r="AQ74" s="480">
        <f>'[2]2.2_RebasedTargets_Monetised'!BA359</f>
        <v>0</v>
      </c>
      <c r="AR74" s="480">
        <f>'[2]2.2_RebasedTargets_Monetised'!BB359</f>
        <v>0</v>
      </c>
      <c r="AS74" s="480">
        <f>'[2]2.2_RebasedTargets_Monetised'!BC359</f>
        <v>0</v>
      </c>
      <c r="AT74" s="481">
        <f>'[2]2.2_RebasedTargets_Monetised'!BD359</f>
        <v>0</v>
      </c>
      <c r="AU74" s="482"/>
      <c r="AV74" s="480">
        <f>'[2]2.2_RebasedTargets_Monetised'!BF359</f>
        <v>0</v>
      </c>
      <c r="AW74" s="480">
        <f>'[2]2.2_RebasedTargets_Monetised'!BG359</f>
        <v>0</v>
      </c>
      <c r="AX74" s="480">
        <f>'[2]2.2_RebasedTargets_Monetised'!BH359</f>
        <v>0</v>
      </c>
      <c r="AY74" s="480">
        <f>'[2]2.2_RebasedTargets_Monetised'!BI359</f>
        <v>0</v>
      </c>
      <c r="AZ74" s="480">
        <f>'[2]2.2_RebasedTargets_Monetised'!BJ359</f>
        <v>0</v>
      </c>
      <c r="BA74" s="481">
        <f>'[2]2.2_RebasedTargets_Monetised'!BK359</f>
        <v>0</v>
      </c>
    </row>
    <row r="75" spans="1:53" ht="13.15" x14ac:dyDescent="0.35">
      <c r="A75" s="483"/>
      <c r="B75" s="484"/>
      <c r="C75" s="485"/>
      <c r="D75" s="486"/>
      <c r="E75" s="479" t="s">
        <v>32</v>
      </c>
      <c r="F75" s="487">
        <f>'[2]2.2_RebasedTargets_Monetised'!I360</f>
        <v>26116.8018729092</v>
      </c>
      <c r="G75" s="487">
        <f>'[2]2.2_RebasedTargets_Monetised'!J360</f>
        <v>0</v>
      </c>
      <c r="H75" s="487">
        <f>'[2]2.2_RebasedTargets_Monetised'!K360</f>
        <v>12666.949830145253</v>
      </c>
      <c r="I75" s="487">
        <f>'[2]2.2_RebasedTargets_Monetised'!L360</f>
        <v>0</v>
      </c>
      <c r="J75" s="487">
        <f>'[2]2.2_RebasedTargets_Monetised'!M360</f>
        <v>0</v>
      </c>
      <c r="K75" s="488">
        <f>'[2]2.2_RebasedTargets_Monetised'!N360</f>
        <v>13449.852042763947</v>
      </c>
      <c r="M75" s="487">
        <f>'[2]2.2_RebasedTargets_Monetised'!S360</f>
        <v>1292.9056144396318</v>
      </c>
      <c r="N75" s="487">
        <f>'[2]2.2_RebasedTargets_Monetised'!T360</f>
        <v>1292.9056144396318</v>
      </c>
      <c r="O75" s="487">
        <f>'[2]2.2_RebasedTargets_Monetised'!U360</f>
        <v>0</v>
      </c>
      <c r="P75" s="487">
        <f>'[2]2.2_RebasedTargets_Monetised'!V360</f>
        <v>0</v>
      </c>
      <c r="Q75" s="487">
        <f>'[2]2.2_RebasedTargets_Monetised'!W360</f>
        <v>0</v>
      </c>
      <c r="R75" s="488">
        <f>'[2]2.2_RebasedTargets_Monetised'!X360</f>
        <v>0</v>
      </c>
      <c r="T75" s="487">
        <f>'[2]2.2_RebasedTargets_Monetised'!AC360</f>
        <v>16318.262058423303</v>
      </c>
      <c r="U75" s="487">
        <f>'[2]2.2_RebasedTargets_Monetised'!AD360</f>
        <v>0</v>
      </c>
      <c r="V75" s="487">
        <f>'[2]2.2_RebasedTargets_Monetised'!AE360</f>
        <v>0</v>
      </c>
      <c r="W75" s="487">
        <f>'[2]2.2_RebasedTargets_Monetised'!AF360</f>
        <v>0</v>
      </c>
      <c r="X75" s="487">
        <f>'[2]2.2_RebasedTargets_Monetised'!AG360</f>
        <v>0</v>
      </c>
      <c r="Y75" s="488">
        <f>'[2]2.2_RebasedTargets_Monetised'!AH360</f>
        <v>16318.262058423303</v>
      </c>
      <c r="AA75" s="487">
        <f>'[2]2.2_RebasedTargets_Monetised'!AK360</f>
        <v>-15025.35644398367</v>
      </c>
      <c r="AB75" s="487">
        <f>'[2]2.2_RebasedTargets_Monetised'!AL360</f>
        <v>1292.9056144396318</v>
      </c>
      <c r="AC75" s="487">
        <f>'[2]2.2_RebasedTargets_Monetised'!AM360</f>
        <v>0</v>
      </c>
      <c r="AD75" s="487">
        <f>'[2]2.2_RebasedTargets_Monetised'!AN360</f>
        <v>0</v>
      </c>
      <c r="AE75" s="487">
        <f>'[2]2.2_RebasedTargets_Monetised'!AO360</f>
        <v>0</v>
      </c>
      <c r="AF75" s="488">
        <f>'[2]2.2_RebasedTargets_Monetised'!AP360</f>
        <v>-16318.262058423303</v>
      </c>
      <c r="AG75" s="482"/>
      <c r="AH75" s="487">
        <f>'[2]2.2_RebasedTargets_Monetised'!AR360</f>
        <v>-15025.35644398367</v>
      </c>
      <c r="AI75" s="487">
        <f>'[2]2.2_RebasedTargets_Monetised'!AS360</f>
        <v>1292.9056144396318</v>
      </c>
      <c r="AJ75" s="487">
        <f>'[2]2.2_RebasedTargets_Monetised'!AT360</f>
        <v>0</v>
      </c>
      <c r="AK75" s="487">
        <f>'[2]2.2_RebasedTargets_Monetised'!AU360</f>
        <v>0</v>
      </c>
      <c r="AL75" s="487">
        <f>'[2]2.2_RebasedTargets_Monetised'!AV360</f>
        <v>0</v>
      </c>
      <c r="AM75" s="488">
        <f>'[2]2.2_RebasedTargets_Monetised'!AW360</f>
        <v>-16318.262058423303</v>
      </c>
      <c r="AN75" s="482"/>
      <c r="AO75" s="487">
        <f>'[2]2.2_RebasedTargets_Monetised'!AY360</f>
        <v>0</v>
      </c>
      <c r="AP75" s="487">
        <f>'[2]2.2_RebasedTargets_Monetised'!AZ360</f>
        <v>0</v>
      </c>
      <c r="AQ75" s="487">
        <f>'[2]2.2_RebasedTargets_Monetised'!BA360</f>
        <v>0</v>
      </c>
      <c r="AR75" s="487">
        <f>'[2]2.2_RebasedTargets_Monetised'!BB360</f>
        <v>0</v>
      </c>
      <c r="AS75" s="487">
        <f>'[2]2.2_RebasedTargets_Monetised'!BC360</f>
        <v>0</v>
      </c>
      <c r="AT75" s="488">
        <f>'[2]2.2_RebasedTargets_Monetised'!BD360</f>
        <v>0</v>
      </c>
      <c r="AU75" s="482"/>
      <c r="AV75" s="487">
        <f>'[2]2.2_RebasedTargets_Monetised'!BF360</f>
        <v>0</v>
      </c>
      <c r="AW75" s="487">
        <f>'[2]2.2_RebasedTargets_Monetised'!BG360</f>
        <v>0</v>
      </c>
      <c r="AX75" s="487">
        <f>'[2]2.2_RebasedTargets_Monetised'!BH360</f>
        <v>0</v>
      </c>
      <c r="AY75" s="487">
        <f>'[2]2.2_RebasedTargets_Monetised'!BI360</f>
        <v>0</v>
      </c>
      <c r="AZ75" s="487">
        <f>'[2]2.2_RebasedTargets_Monetised'!BJ360</f>
        <v>0</v>
      </c>
      <c r="BA75" s="488">
        <f>'[2]2.2_RebasedTargets_Monetised'!BK360</f>
        <v>0</v>
      </c>
    </row>
    <row r="76" spans="1:53" ht="13.15" x14ac:dyDescent="0.35">
      <c r="A76" s="483"/>
      <c r="B76" s="484"/>
      <c r="C76" s="485"/>
      <c r="D76" s="486"/>
      <c r="E76" s="479" t="s">
        <v>33</v>
      </c>
      <c r="F76" s="487">
        <f>'[2]2.2_RebasedTargets_Monetised'!I361</f>
        <v>9251.2638125636113</v>
      </c>
      <c r="G76" s="487">
        <f>'[2]2.2_RebasedTargets_Monetised'!J361</f>
        <v>1362.7200401876728</v>
      </c>
      <c r="H76" s="487">
        <f>'[2]2.2_RebasedTargets_Monetised'!K361</f>
        <v>4131.9465987068752</v>
      </c>
      <c r="I76" s="487">
        <f>'[2]2.2_RebasedTargets_Monetised'!L361</f>
        <v>3756.5971736690631</v>
      </c>
      <c r="J76" s="487">
        <f>'[2]2.2_RebasedTargets_Monetised'!M361</f>
        <v>0</v>
      </c>
      <c r="K76" s="488">
        <f>'[2]2.2_RebasedTargets_Monetised'!N361</f>
        <v>0</v>
      </c>
      <c r="M76" s="487">
        <f>'[2]2.2_RebasedTargets_Monetised'!S361</f>
        <v>2215.6978331675241</v>
      </c>
      <c r="N76" s="487">
        <f>'[2]2.2_RebasedTargets_Monetised'!T361</f>
        <v>964.93962848525007</v>
      </c>
      <c r="O76" s="487">
        <f>'[2]2.2_RebasedTargets_Monetised'!U361</f>
        <v>1250.758204682274</v>
      </c>
      <c r="P76" s="487">
        <f>'[2]2.2_RebasedTargets_Monetised'!V361</f>
        <v>0</v>
      </c>
      <c r="Q76" s="487">
        <f>'[2]2.2_RebasedTargets_Monetised'!W361</f>
        <v>0</v>
      </c>
      <c r="R76" s="488">
        <f>'[2]2.2_RebasedTargets_Monetised'!X361</f>
        <v>0</v>
      </c>
      <c r="T76" s="487">
        <f>'[2]2.2_RebasedTargets_Monetised'!AC361</f>
        <v>9878.3709819760552</v>
      </c>
      <c r="U76" s="487">
        <f>'[2]2.2_RebasedTargets_Monetised'!AD361</f>
        <v>393.37702238267485</v>
      </c>
      <c r="V76" s="487">
        <f>'[2]2.2_RebasedTargets_Monetised'!AE361</f>
        <v>1250.758204682274</v>
      </c>
      <c r="W76" s="487">
        <f>'[2]2.2_RebasedTargets_Monetised'!AF361</f>
        <v>3842.0826581240285</v>
      </c>
      <c r="X76" s="487">
        <f>'[2]2.2_RebasedTargets_Monetised'!AG361</f>
        <v>0</v>
      </c>
      <c r="Y76" s="488">
        <f>'[2]2.2_RebasedTargets_Monetised'!AH361</f>
        <v>4392.1530967870776</v>
      </c>
      <c r="AA76" s="487">
        <f>'[2]2.2_RebasedTargets_Monetised'!AK361</f>
        <v>-7662.6731488085306</v>
      </c>
      <c r="AB76" s="487">
        <f>'[2]2.2_RebasedTargets_Monetised'!AL361</f>
        <v>571.56260610257527</v>
      </c>
      <c r="AC76" s="487">
        <f>'[2]2.2_RebasedTargets_Monetised'!AM361</f>
        <v>0</v>
      </c>
      <c r="AD76" s="487">
        <f>'[2]2.2_RebasedTargets_Monetised'!AN361</f>
        <v>-3842.0826581240285</v>
      </c>
      <c r="AE76" s="487">
        <f>'[2]2.2_RebasedTargets_Monetised'!AO361</f>
        <v>0</v>
      </c>
      <c r="AF76" s="488">
        <f>'[2]2.2_RebasedTargets_Monetised'!AP361</f>
        <v>-4392.1530967870776</v>
      </c>
      <c r="AG76" s="482"/>
      <c r="AH76" s="487">
        <f>'[2]2.2_RebasedTargets_Monetised'!AR361</f>
        <v>-7662.6731488085306</v>
      </c>
      <c r="AI76" s="487">
        <f>'[2]2.2_RebasedTargets_Monetised'!AS361</f>
        <v>571.56260610257527</v>
      </c>
      <c r="AJ76" s="487">
        <f>'[2]2.2_RebasedTargets_Monetised'!AT361</f>
        <v>0</v>
      </c>
      <c r="AK76" s="487">
        <f>'[2]2.2_RebasedTargets_Monetised'!AU361</f>
        <v>-3842.0826581240285</v>
      </c>
      <c r="AL76" s="487">
        <f>'[2]2.2_RebasedTargets_Monetised'!AV361</f>
        <v>0</v>
      </c>
      <c r="AM76" s="488">
        <f>'[2]2.2_RebasedTargets_Monetised'!AW361</f>
        <v>-4392.1530967870776</v>
      </c>
      <c r="AN76" s="482"/>
      <c r="AO76" s="487">
        <f>'[2]2.2_RebasedTargets_Monetised'!AY361</f>
        <v>0</v>
      </c>
      <c r="AP76" s="487">
        <f>'[2]2.2_RebasedTargets_Monetised'!AZ361</f>
        <v>0</v>
      </c>
      <c r="AQ76" s="487">
        <f>'[2]2.2_RebasedTargets_Monetised'!BA361</f>
        <v>0</v>
      </c>
      <c r="AR76" s="487">
        <f>'[2]2.2_RebasedTargets_Monetised'!BB361</f>
        <v>0</v>
      </c>
      <c r="AS76" s="487">
        <f>'[2]2.2_RebasedTargets_Monetised'!BC361</f>
        <v>0</v>
      </c>
      <c r="AT76" s="488">
        <f>'[2]2.2_RebasedTargets_Monetised'!BD361</f>
        <v>0</v>
      </c>
      <c r="AU76" s="482"/>
      <c r="AV76" s="487">
        <f>'[2]2.2_RebasedTargets_Monetised'!BF361</f>
        <v>0</v>
      </c>
      <c r="AW76" s="487">
        <f>'[2]2.2_RebasedTargets_Monetised'!BG361</f>
        <v>0</v>
      </c>
      <c r="AX76" s="487">
        <f>'[2]2.2_RebasedTargets_Monetised'!BH361</f>
        <v>0</v>
      </c>
      <c r="AY76" s="487">
        <f>'[2]2.2_RebasedTargets_Monetised'!BI361</f>
        <v>0</v>
      </c>
      <c r="AZ76" s="487">
        <f>'[2]2.2_RebasedTargets_Monetised'!BJ361</f>
        <v>0</v>
      </c>
      <c r="BA76" s="488">
        <f>'[2]2.2_RebasedTargets_Monetised'!BK361</f>
        <v>0</v>
      </c>
    </row>
    <row r="77" spans="1:53" ht="13.5" thickBot="1" x14ac:dyDescent="0.4">
      <c r="A77" s="483"/>
      <c r="B77" s="489"/>
      <c r="C77" s="490"/>
      <c r="D77" s="491"/>
      <c r="E77" s="492" t="s">
        <v>34</v>
      </c>
      <c r="F77" s="493">
        <f>'[2]2.2_RebasedTargets_Monetised'!I362</f>
        <v>3125.5036168597339</v>
      </c>
      <c r="G77" s="493">
        <f>'[2]2.2_RebasedTargets_Monetised'!J362</f>
        <v>143.97330920115596</v>
      </c>
      <c r="H77" s="493">
        <f>'[2]2.2_RebasedTargets_Monetised'!K362</f>
        <v>198.69408406597924</v>
      </c>
      <c r="I77" s="493">
        <f>'[2]2.2_RebasedTargets_Monetised'!L362</f>
        <v>107.4976353057511</v>
      </c>
      <c r="J77" s="493">
        <f>'[2]2.2_RebasedTargets_Monetised'!M362</f>
        <v>809.99423611608893</v>
      </c>
      <c r="K77" s="494">
        <f>'[2]2.2_RebasedTargets_Monetised'!N362</f>
        <v>1865.3443521707586</v>
      </c>
      <c r="M77" s="493">
        <f>'[2]2.2_RebasedTargets_Monetised'!S362</f>
        <v>1522.8281610157987</v>
      </c>
      <c r="N77" s="493">
        <f>'[2]2.2_RebasedTargets_Monetised'!T362</f>
        <v>1165.8517366490946</v>
      </c>
      <c r="O77" s="493">
        <f>'[2]2.2_RebasedTargets_Monetised'!U362</f>
        <v>286.96982298009823</v>
      </c>
      <c r="P77" s="493">
        <f>'[2]2.2_RebasedTargets_Monetised'!V362</f>
        <v>20.035205163355101</v>
      </c>
      <c r="Q77" s="493">
        <f>'[2]2.2_RebasedTargets_Monetised'!W362</f>
        <v>49.9713962232507</v>
      </c>
      <c r="R77" s="494">
        <f>'[2]2.2_RebasedTargets_Monetised'!X362</f>
        <v>0</v>
      </c>
      <c r="T77" s="493">
        <f>'[2]2.2_RebasedTargets_Monetised'!AC362</f>
        <v>26910.059158472741</v>
      </c>
      <c r="U77" s="493">
        <f>'[2]2.2_RebasedTargets_Monetised'!AD362</f>
        <v>119.04289553161509</v>
      </c>
      <c r="V77" s="493">
        <f>'[2]2.2_RebasedTargets_Monetised'!AE362</f>
        <v>181.60291786972186</v>
      </c>
      <c r="W77" s="493">
        <f>'[2]2.2_RebasedTargets_Monetised'!AF362</f>
        <v>20.035205163355101</v>
      </c>
      <c r="X77" s="493">
        <f>'[2]2.2_RebasedTargets_Monetised'!AG362</f>
        <v>172.16452630375849</v>
      </c>
      <c r="Y77" s="494">
        <f>'[2]2.2_RebasedTargets_Monetised'!AH362</f>
        <v>26417.21361360429</v>
      </c>
      <c r="AA77" s="493">
        <f>'[2]2.2_RebasedTargets_Monetised'!AK362</f>
        <v>-25387.230997456943</v>
      </c>
      <c r="AB77" s="493">
        <f>'[2]2.2_RebasedTargets_Monetised'!AL362</f>
        <v>1046.8088411174795</v>
      </c>
      <c r="AC77" s="493">
        <f>'[2]2.2_RebasedTargets_Monetised'!AM362</f>
        <v>105.36690511037636</v>
      </c>
      <c r="AD77" s="493">
        <f>'[2]2.2_RebasedTargets_Monetised'!AN362</f>
        <v>0</v>
      </c>
      <c r="AE77" s="493">
        <f>'[2]2.2_RebasedTargets_Monetised'!AO362</f>
        <v>-122.19313008050779</v>
      </c>
      <c r="AF77" s="494">
        <f>'[2]2.2_RebasedTargets_Monetised'!AP362</f>
        <v>-26417.21361360429</v>
      </c>
      <c r="AG77" s="482"/>
      <c r="AH77" s="493">
        <f>'[2]2.2_RebasedTargets_Monetised'!AR362</f>
        <v>-25387.230997456943</v>
      </c>
      <c r="AI77" s="493">
        <f>'[2]2.2_RebasedTargets_Monetised'!AS362</f>
        <v>1046.8088411174795</v>
      </c>
      <c r="AJ77" s="493">
        <f>'[2]2.2_RebasedTargets_Monetised'!AT362</f>
        <v>105.36690511037636</v>
      </c>
      <c r="AK77" s="493">
        <f>'[2]2.2_RebasedTargets_Monetised'!AU362</f>
        <v>0</v>
      </c>
      <c r="AL77" s="493">
        <f>'[2]2.2_RebasedTargets_Monetised'!AV362</f>
        <v>-122.19313008050779</v>
      </c>
      <c r="AM77" s="494">
        <f>'[2]2.2_RebasedTargets_Monetised'!AW362</f>
        <v>-26417.21361360429</v>
      </c>
      <c r="AN77" s="482"/>
      <c r="AO77" s="493">
        <f>'[2]2.2_RebasedTargets_Monetised'!AY362</f>
        <v>0</v>
      </c>
      <c r="AP77" s="493">
        <f>'[2]2.2_RebasedTargets_Monetised'!AZ362</f>
        <v>0</v>
      </c>
      <c r="AQ77" s="493">
        <f>'[2]2.2_RebasedTargets_Monetised'!BA362</f>
        <v>0</v>
      </c>
      <c r="AR77" s="493">
        <f>'[2]2.2_RebasedTargets_Monetised'!BB362</f>
        <v>0</v>
      </c>
      <c r="AS77" s="493">
        <f>'[2]2.2_RebasedTargets_Monetised'!BC362</f>
        <v>0</v>
      </c>
      <c r="AT77" s="494">
        <f>'[2]2.2_RebasedTargets_Monetised'!BD362</f>
        <v>0</v>
      </c>
      <c r="AU77" s="482"/>
      <c r="AV77" s="493">
        <f>'[2]2.2_RebasedTargets_Monetised'!BF362</f>
        <v>0</v>
      </c>
      <c r="AW77" s="493">
        <f>'[2]2.2_RebasedTargets_Monetised'!BG362</f>
        <v>0</v>
      </c>
      <c r="AX77" s="493">
        <f>'[2]2.2_RebasedTargets_Monetised'!BH362</f>
        <v>0</v>
      </c>
      <c r="AY77" s="493">
        <f>'[2]2.2_RebasedTargets_Monetised'!BI362</f>
        <v>0</v>
      </c>
      <c r="AZ77" s="493">
        <f>'[2]2.2_RebasedTargets_Monetised'!BJ362</f>
        <v>0</v>
      </c>
      <c r="BA77" s="494">
        <f>'[2]2.2_RebasedTargets_Monetised'!BK362</f>
        <v>0</v>
      </c>
    </row>
    <row r="78" spans="1:53" ht="25.5" x14ac:dyDescent="0.35">
      <c r="A78" s="495" t="s">
        <v>20</v>
      </c>
      <c r="B78" s="476">
        <v>21</v>
      </c>
      <c r="C78" s="477" t="s">
        <v>55</v>
      </c>
      <c r="D78" s="478" t="s">
        <v>39</v>
      </c>
      <c r="E78" s="496" t="s">
        <v>31</v>
      </c>
      <c r="F78" s="480">
        <f>'[2]2.2_RebasedTargets_Monetised'!I363</f>
        <v>67510.0226685979</v>
      </c>
      <c r="G78" s="480">
        <f>'[2]2.2_RebasedTargets_Monetised'!J363</f>
        <v>14651.525796866938</v>
      </c>
      <c r="H78" s="480">
        <f>'[2]2.2_RebasedTargets_Monetised'!K363</f>
        <v>2065.1937014581408</v>
      </c>
      <c r="I78" s="480">
        <f>'[2]2.2_RebasedTargets_Monetised'!L363</f>
        <v>1417.723517371709</v>
      </c>
      <c r="J78" s="480">
        <f>'[2]2.2_RebasedTargets_Monetised'!M363</f>
        <v>3708.5228807084841</v>
      </c>
      <c r="K78" s="481">
        <f>'[2]2.2_RebasedTargets_Monetised'!N363</f>
        <v>45667.05677219262</v>
      </c>
      <c r="M78" s="480">
        <f>'[2]2.2_RebasedTargets_Monetised'!S363</f>
        <v>58990.410120843575</v>
      </c>
      <c r="N78" s="480">
        <f>'[2]2.2_RebasedTargets_Monetised'!T363</f>
        <v>16773.648871850313</v>
      </c>
      <c r="O78" s="480">
        <f>'[2]2.2_RebasedTargets_Monetised'!U363</f>
        <v>5809.1596678145152</v>
      </c>
      <c r="P78" s="480">
        <f>'[2]2.2_RebasedTargets_Monetised'!V363</f>
        <v>1179.7242228132181</v>
      </c>
      <c r="Q78" s="480">
        <f>'[2]2.2_RebasedTargets_Monetised'!W363</f>
        <v>0</v>
      </c>
      <c r="R78" s="481">
        <f>'[2]2.2_RebasedTargets_Monetised'!X363</f>
        <v>35227.877358365527</v>
      </c>
      <c r="T78" s="480">
        <f>'[2]2.2_RebasedTargets_Monetised'!AC363</f>
        <v>131078.90359752401</v>
      </c>
      <c r="U78" s="480">
        <f>'[2]2.2_RebasedTargets_Monetised'!AD363</f>
        <v>13975.505734236354</v>
      </c>
      <c r="V78" s="480">
        <f>'[2]2.2_RebasedTargets_Monetised'!AE363</f>
        <v>4737.3861865207291</v>
      </c>
      <c r="W78" s="480">
        <f>'[2]2.2_RebasedTargets_Monetised'!AF363</f>
        <v>1179.7242228132181</v>
      </c>
      <c r="X78" s="480">
        <f>'[2]2.2_RebasedTargets_Monetised'!AG363</f>
        <v>0</v>
      </c>
      <c r="Y78" s="481">
        <f>'[2]2.2_RebasedTargets_Monetised'!AH363</f>
        <v>111186.2874539537</v>
      </c>
      <c r="AA78" s="480">
        <f>'[2]2.2_RebasedTargets_Monetised'!AK363</f>
        <v>-72088.493476680422</v>
      </c>
      <c r="AB78" s="480">
        <f>'[2]2.2_RebasedTargets_Monetised'!AL363</f>
        <v>2798.143137613959</v>
      </c>
      <c r="AC78" s="480">
        <f>'[2]2.2_RebasedTargets_Monetised'!AM363</f>
        <v>1071.7734812937861</v>
      </c>
      <c r="AD78" s="480">
        <f>'[2]2.2_RebasedTargets_Monetised'!AN363</f>
        <v>0</v>
      </c>
      <c r="AE78" s="480">
        <f>'[2]2.2_RebasedTargets_Monetised'!AO363</f>
        <v>0</v>
      </c>
      <c r="AF78" s="481">
        <f>'[2]2.2_RebasedTargets_Monetised'!AP363</f>
        <v>-75958.410095588173</v>
      </c>
      <c r="AG78" s="482"/>
      <c r="AH78" s="480">
        <f>'[2]2.2_RebasedTargets_Monetised'!AR363</f>
        <v>-72088.493476680422</v>
      </c>
      <c r="AI78" s="480">
        <f>'[2]2.2_RebasedTargets_Monetised'!AS363</f>
        <v>2798.143137613959</v>
      </c>
      <c r="AJ78" s="480">
        <f>'[2]2.2_RebasedTargets_Monetised'!AT363</f>
        <v>1071.7734812937861</v>
      </c>
      <c r="AK78" s="480">
        <f>'[2]2.2_RebasedTargets_Monetised'!AU363</f>
        <v>0</v>
      </c>
      <c r="AL78" s="480">
        <f>'[2]2.2_RebasedTargets_Monetised'!AV363</f>
        <v>0</v>
      </c>
      <c r="AM78" s="481">
        <f>'[2]2.2_RebasedTargets_Monetised'!AW363</f>
        <v>-75958.410095588173</v>
      </c>
      <c r="AN78" s="482"/>
      <c r="AO78" s="480">
        <f>'[2]2.2_RebasedTargets_Monetised'!AY363</f>
        <v>0</v>
      </c>
      <c r="AP78" s="480">
        <f>'[2]2.2_RebasedTargets_Monetised'!AZ363</f>
        <v>0</v>
      </c>
      <c r="AQ78" s="480">
        <f>'[2]2.2_RebasedTargets_Monetised'!BA363</f>
        <v>0</v>
      </c>
      <c r="AR78" s="480">
        <f>'[2]2.2_RebasedTargets_Monetised'!BB363</f>
        <v>0</v>
      </c>
      <c r="AS78" s="480">
        <f>'[2]2.2_RebasedTargets_Monetised'!BC363</f>
        <v>0</v>
      </c>
      <c r="AT78" s="481">
        <f>'[2]2.2_RebasedTargets_Monetised'!BD363</f>
        <v>0</v>
      </c>
      <c r="AU78" s="482"/>
      <c r="AV78" s="480">
        <f>'[2]2.2_RebasedTargets_Monetised'!BF363</f>
        <v>0</v>
      </c>
      <c r="AW78" s="480">
        <f>'[2]2.2_RebasedTargets_Monetised'!BG363</f>
        <v>0</v>
      </c>
      <c r="AX78" s="480">
        <f>'[2]2.2_RebasedTargets_Monetised'!BH363</f>
        <v>0</v>
      </c>
      <c r="AY78" s="480">
        <f>'[2]2.2_RebasedTargets_Monetised'!BI363</f>
        <v>0</v>
      </c>
      <c r="AZ78" s="480">
        <f>'[2]2.2_RebasedTargets_Monetised'!BJ363</f>
        <v>0</v>
      </c>
      <c r="BA78" s="481">
        <f>'[2]2.2_RebasedTargets_Monetised'!BK363</f>
        <v>0</v>
      </c>
    </row>
    <row r="79" spans="1:53" ht="13.15" x14ac:dyDescent="0.35">
      <c r="A79" s="483"/>
      <c r="B79" s="484"/>
      <c r="C79" s="485"/>
      <c r="D79" s="486"/>
      <c r="E79" s="479" t="s">
        <v>32</v>
      </c>
      <c r="F79" s="487">
        <f>'[2]2.2_RebasedTargets_Monetised'!I364</f>
        <v>3052.2423420274749</v>
      </c>
      <c r="G79" s="487">
        <f>'[2]2.2_RebasedTargets_Monetised'!J364</f>
        <v>1897.6755033580719</v>
      </c>
      <c r="H79" s="487">
        <f>'[2]2.2_RebasedTargets_Monetised'!K364</f>
        <v>0</v>
      </c>
      <c r="I79" s="487">
        <f>'[2]2.2_RebasedTargets_Monetised'!L364</f>
        <v>1154.5668386694031</v>
      </c>
      <c r="J79" s="487">
        <f>'[2]2.2_RebasedTargets_Monetised'!M364</f>
        <v>0</v>
      </c>
      <c r="K79" s="488">
        <f>'[2]2.2_RebasedTargets_Monetised'!N364</f>
        <v>0</v>
      </c>
      <c r="M79" s="487">
        <f>'[2]2.2_RebasedTargets_Monetised'!S364</f>
        <v>4381.366248702383</v>
      </c>
      <c r="N79" s="487">
        <f>'[2]2.2_RebasedTargets_Monetised'!T364</f>
        <v>589.82278653585843</v>
      </c>
      <c r="O79" s="487">
        <f>'[2]2.2_RebasedTargets_Monetised'!U364</f>
        <v>365.988154045518</v>
      </c>
      <c r="P79" s="487">
        <f>'[2]2.2_RebasedTargets_Monetised'!V364</f>
        <v>587.92851452912703</v>
      </c>
      <c r="Q79" s="487">
        <f>'[2]2.2_RebasedTargets_Monetised'!W364</f>
        <v>1673.499833220269</v>
      </c>
      <c r="R79" s="488">
        <f>'[2]2.2_RebasedTargets_Monetised'!X364</f>
        <v>1164.12696037161</v>
      </c>
      <c r="T79" s="487">
        <f>'[2]2.2_RebasedTargets_Monetised'!AC364</f>
        <v>10635.989711990072</v>
      </c>
      <c r="U79" s="487">
        <f>'[2]2.2_RebasedTargets_Monetised'!AD364</f>
        <v>355.16673740336796</v>
      </c>
      <c r="V79" s="487">
        <f>'[2]2.2_RebasedTargets_Monetised'!AE364</f>
        <v>365.988154045518</v>
      </c>
      <c r="W79" s="487">
        <f>'[2]2.2_RebasedTargets_Monetised'!AF364</f>
        <v>587.92851452912703</v>
      </c>
      <c r="X79" s="487">
        <f>'[2]2.2_RebasedTargets_Monetised'!AG364</f>
        <v>1673.499833220269</v>
      </c>
      <c r="Y79" s="488">
        <f>'[2]2.2_RebasedTargets_Monetised'!AH364</f>
        <v>7653.4064727917903</v>
      </c>
      <c r="AA79" s="487">
        <f>'[2]2.2_RebasedTargets_Monetised'!AK364</f>
        <v>-6254.6234632876894</v>
      </c>
      <c r="AB79" s="487">
        <f>'[2]2.2_RebasedTargets_Monetised'!AL364</f>
        <v>234.65604913249047</v>
      </c>
      <c r="AC79" s="487">
        <f>'[2]2.2_RebasedTargets_Monetised'!AM364</f>
        <v>0</v>
      </c>
      <c r="AD79" s="487">
        <f>'[2]2.2_RebasedTargets_Monetised'!AN364</f>
        <v>0</v>
      </c>
      <c r="AE79" s="487">
        <f>'[2]2.2_RebasedTargets_Monetised'!AO364</f>
        <v>0</v>
      </c>
      <c r="AF79" s="488">
        <f>'[2]2.2_RebasedTargets_Monetised'!AP364</f>
        <v>-6489.2795124201803</v>
      </c>
      <c r="AG79" s="482"/>
      <c r="AH79" s="487">
        <f>'[2]2.2_RebasedTargets_Monetised'!AR364</f>
        <v>-6254.6234632876894</v>
      </c>
      <c r="AI79" s="487">
        <f>'[2]2.2_RebasedTargets_Monetised'!AS364</f>
        <v>234.65604913249047</v>
      </c>
      <c r="AJ79" s="487">
        <f>'[2]2.2_RebasedTargets_Monetised'!AT364</f>
        <v>0</v>
      </c>
      <c r="AK79" s="487">
        <f>'[2]2.2_RebasedTargets_Monetised'!AU364</f>
        <v>0</v>
      </c>
      <c r="AL79" s="487">
        <f>'[2]2.2_RebasedTargets_Monetised'!AV364</f>
        <v>0</v>
      </c>
      <c r="AM79" s="488">
        <f>'[2]2.2_RebasedTargets_Monetised'!AW364</f>
        <v>-6489.2795124201803</v>
      </c>
      <c r="AN79" s="482"/>
      <c r="AO79" s="487">
        <f>'[2]2.2_RebasedTargets_Monetised'!AY364</f>
        <v>0</v>
      </c>
      <c r="AP79" s="487">
        <f>'[2]2.2_RebasedTargets_Monetised'!AZ364</f>
        <v>0</v>
      </c>
      <c r="AQ79" s="487">
        <f>'[2]2.2_RebasedTargets_Monetised'!BA364</f>
        <v>0</v>
      </c>
      <c r="AR79" s="487">
        <f>'[2]2.2_RebasedTargets_Monetised'!BB364</f>
        <v>0</v>
      </c>
      <c r="AS79" s="487">
        <f>'[2]2.2_RebasedTargets_Monetised'!BC364</f>
        <v>0</v>
      </c>
      <c r="AT79" s="488">
        <f>'[2]2.2_RebasedTargets_Monetised'!BD364</f>
        <v>0</v>
      </c>
      <c r="AU79" s="482"/>
      <c r="AV79" s="487">
        <f>'[2]2.2_RebasedTargets_Monetised'!BF364</f>
        <v>0</v>
      </c>
      <c r="AW79" s="487">
        <f>'[2]2.2_RebasedTargets_Monetised'!BG364</f>
        <v>0</v>
      </c>
      <c r="AX79" s="487">
        <f>'[2]2.2_RebasedTargets_Monetised'!BH364</f>
        <v>0</v>
      </c>
      <c r="AY79" s="487">
        <f>'[2]2.2_RebasedTargets_Monetised'!BI364</f>
        <v>0</v>
      </c>
      <c r="AZ79" s="487">
        <f>'[2]2.2_RebasedTargets_Monetised'!BJ364</f>
        <v>0</v>
      </c>
      <c r="BA79" s="488">
        <f>'[2]2.2_RebasedTargets_Monetised'!BK364</f>
        <v>0</v>
      </c>
    </row>
    <row r="80" spans="1:53" ht="13.15" x14ac:dyDescent="0.35">
      <c r="A80" s="483"/>
      <c r="B80" s="484"/>
      <c r="C80" s="485"/>
      <c r="D80" s="486"/>
      <c r="E80" s="479" t="s">
        <v>33</v>
      </c>
      <c r="F80" s="487">
        <f>'[2]2.2_RebasedTargets_Monetised'!I365</f>
        <v>1136.8478713939589</v>
      </c>
      <c r="G80" s="487">
        <f>'[2]2.2_RebasedTargets_Monetised'!J365</f>
        <v>0</v>
      </c>
      <c r="H80" s="487">
        <f>'[2]2.2_RebasedTargets_Monetised'!K365</f>
        <v>0</v>
      </c>
      <c r="I80" s="487">
        <f>'[2]2.2_RebasedTargets_Monetised'!L365</f>
        <v>536.10532009730605</v>
      </c>
      <c r="J80" s="487">
        <f>'[2]2.2_RebasedTargets_Monetised'!M365</f>
        <v>0</v>
      </c>
      <c r="K80" s="488">
        <f>'[2]2.2_RebasedTargets_Monetised'!N365</f>
        <v>600.74255129665301</v>
      </c>
      <c r="M80" s="487">
        <f>'[2]2.2_RebasedTargets_Monetised'!S365</f>
        <v>3504.9466922471956</v>
      </c>
      <c r="N80" s="487">
        <f>'[2]2.2_RebasedTargets_Monetised'!T365</f>
        <v>0</v>
      </c>
      <c r="O80" s="487">
        <f>'[2]2.2_RebasedTargets_Monetised'!U365</f>
        <v>0</v>
      </c>
      <c r="P80" s="487">
        <f>'[2]2.2_RebasedTargets_Monetised'!V365</f>
        <v>0</v>
      </c>
      <c r="Q80" s="487">
        <f>'[2]2.2_RebasedTargets_Monetised'!W365</f>
        <v>0</v>
      </c>
      <c r="R80" s="488">
        <f>'[2]2.2_RebasedTargets_Monetised'!X365</f>
        <v>3504.9466922471956</v>
      </c>
      <c r="T80" s="487">
        <f>'[2]2.2_RebasedTargets_Monetised'!AC365</f>
        <v>3504.9466922471956</v>
      </c>
      <c r="U80" s="487">
        <f>'[2]2.2_RebasedTargets_Monetised'!AD365</f>
        <v>0</v>
      </c>
      <c r="V80" s="487">
        <f>'[2]2.2_RebasedTargets_Monetised'!AE365</f>
        <v>0</v>
      </c>
      <c r="W80" s="487">
        <f>'[2]2.2_RebasedTargets_Monetised'!AF365</f>
        <v>0</v>
      </c>
      <c r="X80" s="487">
        <f>'[2]2.2_RebasedTargets_Monetised'!AG365</f>
        <v>0</v>
      </c>
      <c r="Y80" s="488">
        <f>'[2]2.2_RebasedTargets_Monetised'!AH365</f>
        <v>3504.9466922471956</v>
      </c>
      <c r="AA80" s="487">
        <f>'[2]2.2_RebasedTargets_Monetised'!AK365</f>
        <v>0</v>
      </c>
      <c r="AB80" s="487">
        <f>'[2]2.2_RebasedTargets_Monetised'!AL365</f>
        <v>0</v>
      </c>
      <c r="AC80" s="487">
        <f>'[2]2.2_RebasedTargets_Monetised'!AM365</f>
        <v>0</v>
      </c>
      <c r="AD80" s="487">
        <f>'[2]2.2_RebasedTargets_Monetised'!AN365</f>
        <v>0</v>
      </c>
      <c r="AE80" s="487">
        <f>'[2]2.2_RebasedTargets_Monetised'!AO365</f>
        <v>0</v>
      </c>
      <c r="AF80" s="488">
        <f>'[2]2.2_RebasedTargets_Monetised'!AP365</f>
        <v>0</v>
      </c>
      <c r="AG80" s="482"/>
      <c r="AH80" s="487">
        <f>'[2]2.2_RebasedTargets_Monetised'!AR365</f>
        <v>0</v>
      </c>
      <c r="AI80" s="487">
        <f>'[2]2.2_RebasedTargets_Monetised'!AS365</f>
        <v>0</v>
      </c>
      <c r="AJ80" s="487">
        <f>'[2]2.2_RebasedTargets_Monetised'!AT365</f>
        <v>0</v>
      </c>
      <c r="AK80" s="487">
        <f>'[2]2.2_RebasedTargets_Monetised'!AU365</f>
        <v>0</v>
      </c>
      <c r="AL80" s="487">
        <f>'[2]2.2_RebasedTargets_Monetised'!AV365</f>
        <v>0</v>
      </c>
      <c r="AM80" s="488">
        <f>'[2]2.2_RebasedTargets_Monetised'!AW365</f>
        <v>0</v>
      </c>
      <c r="AN80" s="482"/>
      <c r="AO80" s="487">
        <f>'[2]2.2_RebasedTargets_Monetised'!AY365</f>
        <v>0</v>
      </c>
      <c r="AP80" s="487">
        <f>'[2]2.2_RebasedTargets_Monetised'!AZ365</f>
        <v>0</v>
      </c>
      <c r="AQ80" s="487">
        <f>'[2]2.2_RebasedTargets_Monetised'!BA365</f>
        <v>0</v>
      </c>
      <c r="AR80" s="487">
        <f>'[2]2.2_RebasedTargets_Monetised'!BB365</f>
        <v>0</v>
      </c>
      <c r="AS80" s="487">
        <f>'[2]2.2_RebasedTargets_Monetised'!BC365</f>
        <v>0</v>
      </c>
      <c r="AT80" s="488">
        <f>'[2]2.2_RebasedTargets_Monetised'!BD365</f>
        <v>0</v>
      </c>
      <c r="AU80" s="482"/>
      <c r="AV80" s="487">
        <f>'[2]2.2_RebasedTargets_Monetised'!BF365</f>
        <v>0</v>
      </c>
      <c r="AW80" s="487">
        <f>'[2]2.2_RebasedTargets_Monetised'!BG365</f>
        <v>0</v>
      </c>
      <c r="AX80" s="487">
        <f>'[2]2.2_RebasedTargets_Monetised'!BH365</f>
        <v>0</v>
      </c>
      <c r="AY80" s="487">
        <f>'[2]2.2_RebasedTargets_Monetised'!BI365</f>
        <v>0</v>
      </c>
      <c r="AZ80" s="487">
        <f>'[2]2.2_RebasedTargets_Monetised'!BJ365</f>
        <v>0</v>
      </c>
      <c r="BA80" s="488">
        <f>'[2]2.2_RebasedTargets_Monetised'!BK365</f>
        <v>0</v>
      </c>
    </row>
    <row r="81" spans="1:53" ht="13.5" thickBot="1" x14ac:dyDescent="0.4">
      <c r="A81" s="483"/>
      <c r="B81" s="489"/>
      <c r="C81" s="490"/>
      <c r="D81" s="491"/>
      <c r="E81" s="492" t="s">
        <v>34</v>
      </c>
      <c r="F81" s="493">
        <f>'[2]2.2_RebasedTargets_Monetised'!I366</f>
        <v>5183.3554181303352</v>
      </c>
      <c r="G81" s="493">
        <f>'[2]2.2_RebasedTargets_Monetised'!J366</f>
        <v>982.22168145886599</v>
      </c>
      <c r="H81" s="493">
        <f>'[2]2.2_RebasedTargets_Monetised'!K366</f>
        <v>597.98856707976415</v>
      </c>
      <c r="I81" s="493">
        <f>'[2]2.2_RebasedTargets_Monetised'!L366</f>
        <v>2023.1152473729285</v>
      </c>
      <c r="J81" s="493">
        <f>'[2]2.2_RebasedTargets_Monetised'!M366</f>
        <v>473.101839304804</v>
      </c>
      <c r="K81" s="494">
        <f>'[2]2.2_RebasedTargets_Monetised'!N366</f>
        <v>1106.928082913973</v>
      </c>
      <c r="M81" s="493">
        <f>'[2]2.2_RebasedTargets_Monetised'!S366</f>
        <v>9131.6295091092888</v>
      </c>
      <c r="N81" s="493">
        <f>'[2]2.2_RebasedTargets_Monetised'!T366</f>
        <v>713.56205623461472</v>
      </c>
      <c r="O81" s="493">
        <f>'[2]2.2_RebasedTargets_Monetised'!U366</f>
        <v>795.87703476469756</v>
      </c>
      <c r="P81" s="493">
        <f>'[2]2.2_RebasedTargets_Monetised'!V366</f>
        <v>264.88991278365319</v>
      </c>
      <c r="Q81" s="493">
        <f>'[2]2.2_RebasedTargets_Monetised'!W366</f>
        <v>650.54275050265642</v>
      </c>
      <c r="R81" s="494">
        <f>'[2]2.2_RebasedTargets_Monetised'!X366</f>
        <v>6706.7577548236668</v>
      </c>
      <c r="T81" s="493">
        <f>'[2]2.2_RebasedTargets_Monetised'!AC366</f>
        <v>17893.465148578602</v>
      </c>
      <c r="U81" s="493">
        <f>'[2]2.2_RebasedTargets_Monetised'!AD366</f>
        <v>373.36523224189557</v>
      </c>
      <c r="V81" s="493">
        <f>'[2]2.2_RebasedTargets_Monetised'!AE366</f>
        <v>795.87703476469756</v>
      </c>
      <c r="W81" s="493">
        <f>'[2]2.2_RebasedTargets_Monetised'!AF366</f>
        <v>264.88991278365319</v>
      </c>
      <c r="X81" s="493">
        <f>'[2]2.2_RebasedTargets_Monetised'!AG366</f>
        <v>650.54275050265642</v>
      </c>
      <c r="Y81" s="494">
        <f>'[2]2.2_RebasedTargets_Monetised'!AH366</f>
        <v>15808.790218285698</v>
      </c>
      <c r="AA81" s="493">
        <f>'[2]2.2_RebasedTargets_Monetised'!AK366</f>
        <v>-8761.835639469311</v>
      </c>
      <c r="AB81" s="493">
        <f>'[2]2.2_RebasedTargets_Monetised'!AL366</f>
        <v>340.19682399271915</v>
      </c>
      <c r="AC81" s="493">
        <f>'[2]2.2_RebasedTargets_Monetised'!AM366</f>
        <v>0</v>
      </c>
      <c r="AD81" s="493">
        <f>'[2]2.2_RebasedTargets_Monetised'!AN366</f>
        <v>0</v>
      </c>
      <c r="AE81" s="493">
        <f>'[2]2.2_RebasedTargets_Monetised'!AO366</f>
        <v>0</v>
      </c>
      <c r="AF81" s="494">
        <f>'[2]2.2_RebasedTargets_Monetised'!AP366</f>
        <v>-9102.0324634620301</v>
      </c>
      <c r="AG81" s="482"/>
      <c r="AH81" s="493">
        <f>'[2]2.2_RebasedTargets_Monetised'!AR366</f>
        <v>-8761.835639469311</v>
      </c>
      <c r="AI81" s="493">
        <f>'[2]2.2_RebasedTargets_Monetised'!AS366</f>
        <v>340.19682399271915</v>
      </c>
      <c r="AJ81" s="493">
        <f>'[2]2.2_RebasedTargets_Monetised'!AT366</f>
        <v>0</v>
      </c>
      <c r="AK81" s="493">
        <f>'[2]2.2_RebasedTargets_Monetised'!AU366</f>
        <v>0</v>
      </c>
      <c r="AL81" s="493">
        <f>'[2]2.2_RebasedTargets_Monetised'!AV366</f>
        <v>0</v>
      </c>
      <c r="AM81" s="494">
        <f>'[2]2.2_RebasedTargets_Monetised'!AW366</f>
        <v>-9102.0324634620301</v>
      </c>
      <c r="AN81" s="482"/>
      <c r="AO81" s="493">
        <f>'[2]2.2_RebasedTargets_Monetised'!AY366</f>
        <v>0</v>
      </c>
      <c r="AP81" s="493">
        <f>'[2]2.2_RebasedTargets_Monetised'!AZ366</f>
        <v>0</v>
      </c>
      <c r="AQ81" s="493">
        <f>'[2]2.2_RebasedTargets_Monetised'!BA366</f>
        <v>0</v>
      </c>
      <c r="AR81" s="493">
        <f>'[2]2.2_RebasedTargets_Monetised'!BB366</f>
        <v>0</v>
      </c>
      <c r="AS81" s="493">
        <f>'[2]2.2_RebasedTargets_Monetised'!BC366</f>
        <v>0</v>
      </c>
      <c r="AT81" s="494">
        <f>'[2]2.2_RebasedTargets_Monetised'!BD366</f>
        <v>0</v>
      </c>
      <c r="AU81" s="482"/>
      <c r="AV81" s="493">
        <f>'[2]2.2_RebasedTargets_Monetised'!BF366</f>
        <v>0</v>
      </c>
      <c r="AW81" s="493">
        <f>'[2]2.2_RebasedTargets_Monetised'!BG366</f>
        <v>0</v>
      </c>
      <c r="AX81" s="493">
        <f>'[2]2.2_RebasedTargets_Monetised'!BH366</f>
        <v>0</v>
      </c>
      <c r="AY81" s="493">
        <f>'[2]2.2_RebasedTargets_Monetised'!BI366</f>
        <v>0</v>
      </c>
      <c r="AZ81" s="493">
        <f>'[2]2.2_RebasedTargets_Monetised'!BJ366</f>
        <v>0</v>
      </c>
      <c r="BA81" s="494">
        <f>'[2]2.2_RebasedTargets_Monetised'!BK366</f>
        <v>0</v>
      </c>
    </row>
    <row r="82" spans="1:53" ht="25.5" x14ac:dyDescent="0.35">
      <c r="A82" s="495" t="s">
        <v>20</v>
      </c>
      <c r="B82" s="476">
        <v>22</v>
      </c>
      <c r="C82" s="477" t="s">
        <v>15</v>
      </c>
      <c r="D82" s="478" t="s">
        <v>38</v>
      </c>
      <c r="E82" s="496" t="s">
        <v>31</v>
      </c>
      <c r="F82" s="480">
        <f>'[2]2.2_RebasedTargets_Monetised'!I367</f>
        <v>117.03241785182649</v>
      </c>
      <c r="G82" s="480">
        <f>'[2]2.2_RebasedTargets_Monetised'!J367</f>
        <v>25.088306404808598</v>
      </c>
      <c r="H82" s="480">
        <f>'[2]2.2_RebasedTargets_Monetised'!K367</f>
        <v>0</v>
      </c>
      <c r="I82" s="480">
        <f>'[2]2.2_RebasedTargets_Monetised'!L367</f>
        <v>0</v>
      </c>
      <c r="J82" s="480">
        <f>'[2]2.2_RebasedTargets_Monetised'!M367</f>
        <v>0</v>
      </c>
      <c r="K82" s="481">
        <f>'[2]2.2_RebasedTargets_Monetised'!N367</f>
        <v>91.944111447017903</v>
      </c>
      <c r="M82" s="480">
        <f>'[2]2.2_RebasedTargets_Monetised'!S367</f>
        <v>14.553337896502347</v>
      </c>
      <c r="N82" s="480">
        <f>'[2]2.2_RebasedTargets_Monetised'!T367</f>
        <v>14.553337896502347</v>
      </c>
      <c r="O82" s="480">
        <f>'[2]2.2_RebasedTargets_Monetised'!U367</f>
        <v>0</v>
      </c>
      <c r="P82" s="480">
        <f>'[2]2.2_RebasedTargets_Monetised'!V367</f>
        <v>0</v>
      </c>
      <c r="Q82" s="480">
        <f>'[2]2.2_RebasedTargets_Monetised'!W367</f>
        <v>0</v>
      </c>
      <c r="R82" s="481">
        <f>'[2]2.2_RebasedTargets_Monetised'!X367</f>
        <v>0</v>
      </c>
      <c r="T82" s="480">
        <f>'[2]2.2_RebasedTargets_Monetised'!AC367</f>
        <v>352.48598506151222</v>
      </c>
      <c r="U82" s="480">
        <f>'[2]2.2_RebasedTargets_Monetised'!AD367</f>
        <v>0</v>
      </c>
      <c r="V82" s="480">
        <f>'[2]2.2_RebasedTargets_Monetised'!AE367</f>
        <v>0</v>
      </c>
      <c r="W82" s="480">
        <f>'[2]2.2_RebasedTargets_Monetised'!AF367</f>
        <v>0</v>
      </c>
      <c r="X82" s="480">
        <f>'[2]2.2_RebasedTargets_Monetised'!AG367</f>
        <v>31.0967832964972</v>
      </c>
      <c r="Y82" s="481">
        <f>'[2]2.2_RebasedTargets_Monetised'!AH367</f>
        <v>321.389201765015</v>
      </c>
      <c r="AA82" s="480">
        <f>'[2]2.2_RebasedTargets_Monetised'!AK367</f>
        <v>-337.93264716500983</v>
      </c>
      <c r="AB82" s="480">
        <f>'[2]2.2_RebasedTargets_Monetised'!AL367</f>
        <v>14.553337896502347</v>
      </c>
      <c r="AC82" s="480">
        <f>'[2]2.2_RebasedTargets_Monetised'!AM367</f>
        <v>0</v>
      </c>
      <c r="AD82" s="480">
        <f>'[2]2.2_RebasedTargets_Monetised'!AN367</f>
        <v>0</v>
      </c>
      <c r="AE82" s="480">
        <f>'[2]2.2_RebasedTargets_Monetised'!AO367</f>
        <v>-31.0967832964972</v>
      </c>
      <c r="AF82" s="481">
        <f>'[2]2.2_RebasedTargets_Monetised'!AP367</f>
        <v>-321.389201765015</v>
      </c>
      <c r="AG82" s="482"/>
      <c r="AH82" s="480">
        <f>'[2]2.2_RebasedTargets_Monetised'!AR367</f>
        <v>-337.93264716500983</v>
      </c>
      <c r="AI82" s="480">
        <f>'[2]2.2_RebasedTargets_Monetised'!AS367</f>
        <v>14.553337896502347</v>
      </c>
      <c r="AJ82" s="480">
        <f>'[2]2.2_RebasedTargets_Monetised'!AT367</f>
        <v>0</v>
      </c>
      <c r="AK82" s="480">
        <f>'[2]2.2_RebasedTargets_Monetised'!AU367</f>
        <v>0</v>
      </c>
      <c r="AL82" s="480">
        <f>'[2]2.2_RebasedTargets_Monetised'!AV367</f>
        <v>-31.0967832964972</v>
      </c>
      <c r="AM82" s="481">
        <f>'[2]2.2_RebasedTargets_Monetised'!AW367</f>
        <v>-321.389201765015</v>
      </c>
      <c r="AN82" s="482"/>
      <c r="AO82" s="480">
        <f>'[2]2.2_RebasedTargets_Monetised'!AY367</f>
        <v>0</v>
      </c>
      <c r="AP82" s="480">
        <f>'[2]2.2_RebasedTargets_Monetised'!AZ367</f>
        <v>0</v>
      </c>
      <c r="AQ82" s="480">
        <f>'[2]2.2_RebasedTargets_Monetised'!BA367</f>
        <v>0</v>
      </c>
      <c r="AR82" s="480">
        <f>'[2]2.2_RebasedTargets_Monetised'!BB367</f>
        <v>0</v>
      </c>
      <c r="AS82" s="480">
        <f>'[2]2.2_RebasedTargets_Monetised'!BC367</f>
        <v>0</v>
      </c>
      <c r="AT82" s="481">
        <f>'[2]2.2_RebasedTargets_Monetised'!BD367</f>
        <v>0</v>
      </c>
      <c r="AU82" s="482"/>
      <c r="AV82" s="480">
        <f>'[2]2.2_RebasedTargets_Monetised'!BF367</f>
        <v>0</v>
      </c>
      <c r="AW82" s="480">
        <f>'[2]2.2_RebasedTargets_Monetised'!BG367</f>
        <v>0</v>
      </c>
      <c r="AX82" s="480">
        <f>'[2]2.2_RebasedTargets_Monetised'!BH367</f>
        <v>0</v>
      </c>
      <c r="AY82" s="480">
        <f>'[2]2.2_RebasedTargets_Monetised'!BI367</f>
        <v>0</v>
      </c>
      <c r="AZ82" s="480">
        <f>'[2]2.2_RebasedTargets_Monetised'!BJ367</f>
        <v>0</v>
      </c>
      <c r="BA82" s="481">
        <f>'[2]2.2_RebasedTargets_Monetised'!BK367</f>
        <v>0</v>
      </c>
    </row>
    <row r="83" spans="1:53" ht="13.15" x14ac:dyDescent="0.35">
      <c r="A83" s="483"/>
      <c r="B83" s="484"/>
      <c r="C83" s="485"/>
      <c r="D83" s="486"/>
      <c r="E83" s="479" t="s">
        <v>32</v>
      </c>
      <c r="F83" s="487">
        <f>'[2]2.2_RebasedTargets_Monetised'!I368</f>
        <v>62.032720246083002</v>
      </c>
      <c r="G83" s="487">
        <f>'[2]2.2_RebasedTargets_Monetised'!J368</f>
        <v>0</v>
      </c>
      <c r="H83" s="487">
        <f>'[2]2.2_RebasedTargets_Monetised'!K368</f>
        <v>0</v>
      </c>
      <c r="I83" s="487">
        <f>'[2]2.2_RebasedTargets_Monetised'!L368</f>
        <v>0</v>
      </c>
      <c r="J83" s="487">
        <f>'[2]2.2_RebasedTargets_Monetised'!M368</f>
        <v>0</v>
      </c>
      <c r="K83" s="488">
        <f>'[2]2.2_RebasedTargets_Monetised'!N368</f>
        <v>62.032720246083002</v>
      </c>
      <c r="M83" s="487">
        <f>'[2]2.2_RebasedTargets_Monetised'!S368</f>
        <v>4.5209200710859321</v>
      </c>
      <c r="N83" s="487">
        <f>'[2]2.2_RebasedTargets_Monetised'!T368</f>
        <v>4.5209200710859321</v>
      </c>
      <c r="O83" s="487">
        <f>'[2]2.2_RebasedTargets_Monetised'!U368</f>
        <v>0</v>
      </c>
      <c r="P83" s="487">
        <f>'[2]2.2_RebasedTargets_Monetised'!V368</f>
        <v>0</v>
      </c>
      <c r="Q83" s="487">
        <f>'[2]2.2_RebasedTargets_Monetised'!W368</f>
        <v>0</v>
      </c>
      <c r="R83" s="488">
        <f>'[2]2.2_RebasedTargets_Monetised'!X368</f>
        <v>0</v>
      </c>
      <c r="T83" s="487">
        <f>'[2]2.2_RebasedTargets_Monetised'!AC368</f>
        <v>93.5395489181236</v>
      </c>
      <c r="U83" s="487">
        <f>'[2]2.2_RebasedTargets_Monetised'!AD368</f>
        <v>0</v>
      </c>
      <c r="V83" s="487">
        <f>'[2]2.2_RebasedTargets_Monetised'!AE368</f>
        <v>0</v>
      </c>
      <c r="W83" s="487">
        <f>'[2]2.2_RebasedTargets_Monetised'!AF368</f>
        <v>0</v>
      </c>
      <c r="X83" s="487">
        <f>'[2]2.2_RebasedTargets_Monetised'!AG368</f>
        <v>0</v>
      </c>
      <c r="Y83" s="488">
        <f>'[2]2.2_RebasedTargets_Monetised'!AH368</f>
        <v>93.5395489181236</v>
      </c>
      <c r="AA83" s="487">
        <f>'[2]2.2_RebasedTargets_Monetised'!AK368</f>
        <v>-89.018628847037661</v>
      </c>
      <c r="AB83" s="487">
        <f>'[2]2.2_RebasedTargets_Monetised'!AL368</f>
        <v>4.5209200710859321</v>
      </c>
      <c r="AC83" s="487">
        <f>'[2]2.2_RebasedTargets_Monetised'!AM368</f>
        <v>0</v>
      </c>
      <c r="AD83" s="487">
        <f>'[2]2.2_RebasedTargets_Monetised'!AN368</f>
        <v>0</v>
      </c>
      <c r="AE83" s="487">
        <f>'[2]2.2_RebasedTargets_Monetised'!AO368</f>
        <v>0</v>
      </c>
      <c r="AF83" s="488">
        <f>'[2]2.2_RebasedTargets_Monetised'!AP368</f>
        <v>-93.5395489181236</v>
      </c>
      <c r="AG83" s="482"/>
      <c r="AH83" s="487">
        <f>'[2]2.2_RebasedTargets_Monetised'!AR368</f>
        <v>-89.018628847037661</v>
      </c>
      <c r="AI83" s="487">
        <f>'[2]2.2_RebasedTargets_Monetised'!AS368</f>
        <v>4.5209200710859321</v>
      </c>
      <c r="AJ83" s="487">
        <f>'[2]2.2_RebasedTargets_Monetised'!AT368</f>
        <v>0</v>
      </c>
      <c r="AK83" s="487">
        <f>'[2]2.2_RebasedTargets_Monetised'!AU368</f>
        <v>0</v>
      </c>
      <c r="AL83" s="487">
        <f>'[2]2.2_RebasedTargets_Monetised'!AV368</f>
        <v>0</v>
      </c>
      <c r="AM83" s="488">
        <f>'[2]2.2_RebasedTargets_Monetised'!AW368</f>
        <v>-93.5395489181236</v>
      </c>
      <c r="AN83" s="482"/>
      <c r="AO83" s="487">
        <f>'[2]2.2_RebasedTargets_Monetised'!AY368</f>
        <v>0</v>
      </c>
      <c r="AP83" s="487">
        <f>'[2]2.2_RebasedTargets_Monetised'!AZ368</f>
        <v>0</v>
      </c>
      <c r="AQ83" s="487">
        <f>'[2]2.2_RebasedTargets_Monetised'!BA368</f>
        <v>0</v>
      </c>
      <c r="AR83" s="487">
        <f>'[2]2.2_RebasedTargets_Monetised'!BB368</f>
        <v>0</v>
      </c>
      <c r="AS83" s="487">
        <f>'[2]2.2_RebasedTargets_Monetised'!BC368</f>
        <v>0</v>
      </c>
      <c r="AT83" s="488">
        <f>'[2]2.2_RebasedTargets_Monetised'!BD368</f>
        <v>0</v>
      </c>
      <c r="AU83" s="482"/>
      <c r="AV83" s="487">
        <f>'[2]2.2_RebasedTargets_Monetised'!BF368</f>
        <v>0</v>
      </c>
      <c r="AW83" s="487">
        <f>'[2]2.2_RebasedTargets_Monetised'!BG368</f>
        <v>0</v>
      </c>
      <c r="AX83" s="487">
        <f>'[2]2.2_RebasedTargets_Monetised'!BH368</f>
        <v>0</v>
      </c>
      <c r="AY83" s="487">
        <f>'[2]2.2_RebasedTargets_Monetised'!BI368</f>
        <v>0</v>
      </c>
      <c r="AZ83" s="487">
        <f>'[2]2.2_RebasedTargets_Monetised'!BJ368</f>
        <v>0</v>
      </c>
      <c r="BA83" s="488">
        <f>'[2]2.2_RebasedTargets_Monetised'!BK368</f>
        <v>0</v>
      </c>
    </row>
    <row r="84" spans="1:53" ht="13.15" x14ac:dyDescent="0.35">
      <c r="A84" s="483"/>
      <c r="B84" s="484"/>
      <c r="C84" s="485"/>
      <c r="D84" s="486"/>
      <c r="E84" s="479" t="s">
        <v>33</v>
      </c>
      <c r="F84" s="487">
        <f>'[2]2.2_RebasedTargets_Monetised'!I369</f>
        <v>0</v>
      </c>
      <c r="G84" s="487">
        <f>'[2]2.2_RebasedTargets_Monetised'!J369</f>
        <v>0</v>
      </c>
      <c r="H84" s="487">
        <f>'[2]2.2_RebasedTargets_Monetised'!K369</f>
        <v>0</v>
      </c>
      <c r="I84" s="487">
        <f>'[2]2.2_RebasedTargets_Monetised'!L369</f>
        <v>0</v>
      </c>
      <c r="J84" s="487">
        <f>'[2]2.2_RebasedTargets_Monetised'!M369</f>
        <v>0</v>
      </c>
      <c r="K84" s="488">
        <f>'[2]2.2_RebasedTargets_Monetised'!N369</f>
        <v>0</v>
      </c>
      <c r="M84" s="487">
        <f>'[2]2.2_RebasedTargets_Monetised'!S369</f>
        <v>0</v>
      </c>
      <c r="N84" s="487">
        <f>'[2]2.2_RebasedTargets_Monetised'!T369</f>
        <v>0</v>
      </c>
      <c r="O84" s="487">
        <f>'[2]2.2_RebasedTargets_Monetised'!U369</f>
        <v>0</v>
      </c>
      <c r="P84" s="487">
        <f>'[2]2.2_RebasedTargets_Monetised'!V369</f>
        <v>0</v>
      </c>
      <c r="Q84" s="487">
        <f>'[2]2.2_RebasedTargets_Monetised'!W369</f>
        <v>0</v>
      </c>
      <c r="R84" s="488">
        <f>'[2]2.2_RebasedTargets_Monetised'!X369</f>
        <v>0</v>
      </c>
      <c r="T84" s="487">
        <f>'[2]2.2_RebasedTargets_Monetised'!AC369</f>
        <v>0</v>
      </c>
      <c r="U84" s="487">
        <f>'[2]2.2_RebasedTargets_Monetised'!AD369</f>
        <v>0</v>
      </c>
      <c r="V84" s="487">
        <f>'[2]2.2_RebasedTargets_Monetised'!AE369</f>
        <v>0</v>
      </c>
      <c r="W84" s="487">
        <f>'[2]2.2_RebasedTargets_Monetised'!AF369</f>
        <v>0</v>
      </c>
      <c r="X84" s="487">
        <f>'[2]2.2_RebasedTargets_Monetised'!AG369</f>
        <v>0</v>
      </c>
      <c r="Y84" s="488">
        <f>'[2]2.2_RebasedTargets_Monetised'!AH369</f>
        <v>0</v>
      </c>
      <c r="AA84" s="487">
        <f>'[2]2.2_RebasedTargets_Monetised'!AK369</f>
        <v>0</v>
      </c>
      <c r="AB84" s="487">
        <f>'[2]2.2_RebasedTargets_Monetised'!AL369</f>
        <v>0</v>
      </c>
      <c r="AC84" s="487">
        <f>'[2]2.2_RebasedTargets_Monetised'!AM369</f>
        <v>0</v>
      </c>
      <c r="AD84" s="487">
        <f>'[2]2.2_RebasedTargets_Monetised'!AN369</f>
        <v>0</v>
      </c>
      <c r="AE84" s="487">
        <f>'[2]2.2_RebasedTargets_Monetised'!AO369</f>
        <v>0</v>
      </c>
      <c r="AF84" s="488">
        <f>'[2]2.2_RebasedTargets_Monetised'!AP369</f>
        <v>0</v>
      </c>
      <c r="AG84" s="482"/>
      <c r="AH84" s="487">
        <f>'[2]2.2_RebasedTargets_Monetised'!AR369</f>
        <v>0</v>
      </c>
      <c r="AI84" s="487">
        <f>'[2]2.2_RebasedTargets_Monetised'!AS369</f>
        <v>0</v>
      </c>
      <c r="AJ84" s="487">
        <f>'[2]2.2_RebasedTargets_Monetised'!AT369</f>
        <v>0</v>
      </c>
      <c r="AK84" s="487">
        <f>'[2]2.2_RebasedTargets_Monetised'!AU369</f>
        <v>0</v>
      </c>
      <c r="AL84" s="487">
        <f>'[2]2.2_RebasedTargets_Monetised'!AV369</f>
        <v>0</v>
      </c>
      <c r="AM84" s="488">
        <f>'[2]2.2_RebasedTargets_Monetised'!AW369</f>
        <v>0</v>
      </c>
      <c r="AN84" s="482"/>
      <c r="AO84" s="487">
        <f>'[2]2.2_RebasedTargets_Monetised'!AY369</f>
        <v>0</v>
      </c>
      <c r="AP84" s="487">
        <f>'[2]2.2_RebasedTargets_Monetised'!AZ369</f>
        <v>0</v>
      </c>
      <c r="AQ84" s="487">
        <f>'[2]2.2_RebasedTargets_Monetised'!BA369</f>
        <v>0</v>
      </c>
      <c r="AR84" s="487">
        <f>'[2]2.2_RebasedTargets_Monetised'!BB369</f>
        <v>0</v>
      </c>
      <c r="AS84" s="487">
        <f>'[2]2.2_RebasedTargets_Monetised'!BC369</f>
        <v>0</v>
      </c>
      <c r="AT84" s="488">
        <f>'[2]2.2_RebasedTargets_Monetised'!BD369</f>
        <v>0</v>
      </c>
      <c r="AU84" s="482"/>
      <c r="AV84" s="487">
        <f>'[2]2.2_RebasedTargets_Monetised'!BF369</f>
        <v>0</v>
      </c>
      <c r="AW84" s="487">
        <f>'[2]2.2_RebasedTargets_Monetised'!BG369</f>
        <v>0</v>
      </c>
      <c r="AX84" s="487">
        <f>'[2]2.2_RebasedTargets_Monetised'!BH369</f>
        <v>0</v>
      </c>
      <c r="AY84" s="487">
        <f>'[2]2.2_RebasedTargets_Monetised'!BI369</f>
        <v>0</v>
      </c>
      <c r="AZ84" s="487">
        <f>'[2]2.2_RebasedTargets_Monetised'!BJ369</f>
        <v>0</v>
      </c>
      <c r="BA84" s="488">
        <f>'[2]2.2_RebasedTargets_Monetised'!BK369</f>
        <v>0</v>
      </c>
    </row>
    <row r="85" spans="1:53" ht="13.5" thickBot="1" x14ac:dyDescent="0.4">
      <c r="A85" s="483"/>
      <c r="B85" s="489"/>
      <c r="C85" s="490"/>
      <c r="D85" s="491"/>
      <c r="E85" s="492" t="s">
        <v>34</v>
      </c>
      <c r="F85" s="493">
        <f>'[2]2.2_RebasedTargets_Monetised'!I370</f>
        <v>120.99104209964969</v>
      </c>
      <c r="G85" s="493">
        <f>'[2]2.2_RebasedTargets_Monetised'!J370</f>
        <v>85.533950945031094</v>
      </c>
      <c r="H85" s="493">
        <f>'[2]2.2_RebasedTargets_Monetised'!K370</f>
        <v>35.457091154618595</v>
      </c>
      <c r="I85" s="493">
        <f>'[2]2.2_RebasedTargets_Monetised'!L370</f>
        <v>0</v>
      </c>
      <c r="J85" s="493">
        <f>'[2]2.2_RebasedTargets_Monetised'!M370</f>
        <v>0</v>
      </c>
      <c r="K85" s="494">
        <f>'[2]2.2_RebasedTargets_Monetised'!N370</f>
        <v>0</v>
      </c>
      <c r="M85" s="493">
        <f>'[2]2.2_RebasedTargets_Monetised'!S370</f>
        <v>77.109742686347715</v>
      </c>
      <c r="N85" s="493">
        <f>'[2]2.2_RebasedTargets_Monetised'!T370</f>
        <v>58.014594544733221</v>
      </c>
      <c r="O85" s="493">
        <f>'[2]2.2_RebasedTargets_Monetised'!U370</f>
        <v>0</v>
      </c>
      <c r="P85" s="493">
        <f>'[2]2.2_RebasedTargets_Monetised'!V370</f>
        <v>19.095148141614501</v>
      </c>
      <c r="Q85" s="493">
        <f>'[2]2.2_RebasedTargets_Monetised'!W370</f>
        <v>0</v>
      </c>
      <c r="R85" s="494">
        <f>'[2]2.2_RebasedTargets_Monetised'!X370</f>
        <v>0</v>
      </c>
      <c r="T85" s="493">
        <f>'[2]2.2_RebasedTargets_Monetised'!AC370</f>
        <v>285.6299314971576</v>
      </c>
      <c r="U85" s="493">
        <f>'[2]2.2_RebasedTargets_Monetised'!AD370</f>
        <v>44.276044670208897</v>
      </c>
      <c r="V85" s="493">
        <f>'[2]2.2_RebasedTargets_Monetised'!AE370</f>
        <v>0</v>
      </c>
      <c r="W85" s="493">
        <f>'[2]2.2_RebasedTargets_Monetised'!AF370</f>
        <v>19.095148141614501</v>
      </c>
      <c r="X85" s="493">
        <f>'[2]2.2_RebasedTargets_Monetised'!AG370</f>
        <v>0</v>
      </c>
      <c r="Y85" s="494">
        <f>'[2]2.2_RebasedTargets_Monetised'!AH370</f>
        <v>222.25873868533421</v>
      </c>
      <c r="AA85" s="493">
        <f>'[2]2.2_RebasedTargets_Monetised'!AK370</f>
        <v>-208.52018881080988</v>
      </c>
      <c r="AB85" s="493">
        <f>'[2]2.2_RebasedTargets_Monetised'!AL370</f>
        <v>13.738549874524324</v>
      </c>
      <c r="AC85" s="493">
        <f>'[2]2.2_RebasedTargets_Monetised'!AM370</f>
        <v>0</v>
      </c>
      <c r="AD85" s="493">
        <f>'[2]2.2_RebasedTargets_Monetised'!AN370</f>
        <v>0</v>
      </c>
      <c r="AE85" s="493">
        <f>'[2]2.2_RebasedTargets_Monetised'!AO370</f>
        <v>0</v>
      </c>
      <c r="AF85" s="494">
        <f>'[2]2.2_RebasedTargets_Monetised'!AP370</f>
        <v>-222.25873868533421</v>
      </c>
      <c r="AG85" s="482"/>
      <c r="AH85" s="493">
        <f>'[2]2.2_RebasedTargets_Monetised'!AR370</f>
        <v>-208.52018881080988</v>
      </c>
      <c r="AI85" s="493">
        <f>'[2]2.2_RebasedTargets_Monetised'!AS370</f>
        <v>13.738549874524324</v>
      </c>
      <c r="AJ85" s="493">
        <f>'[2]2.2_RebasedTargets_Monetised'!AT370</f>
        <v>0</v>
      </c>
      <c r="AK85" s="493">
        <f>'[2]2.2_RebasedTargets_Monetised'!AU370</f>
        <v>0</v>
      </c>
      <c r="AL85" s="493">
        <f>'[2]2.2_RebasedTargets_Monetised'!AV370</f>
        <v>0</v>
      </c>
      <c r="AM85" s="494">
        <f>'[2]2.2_RebasedTargets_Monetised'!AW370</f>
        <v>-222.25873868533421</v>
      </c>
      <c r="AN85" s="482"/>
      <c r="AO85" s="493">
        <f>'[2]2.2_RebasedTargets_Monetised'!AY370</f>
        <v>0</v>
      </c>
      <c r="AP85" s="493">
        <f>'[2]2.2_RebasedTargets_Monetised'!AZ370</f>
        <v>0</v>
      </c>
      <c r="AQ85" s="493">
        <f>'[2]2.2_RebasedTargets_Monetised'!BA370</f>
        <v>0</v>
      </c>
      <c r="AR85" s="493">
        <f>'[2]2.2_RebasedTargets_Monetised'!BB370</f>
        <v>0</v>
      </c>
      <c r="AS85" s="493">
        <f>'[2]2.2_RebasedTargets_Monetised'!BC370</f>
        <v>0</v>
      </c>
      <c r="AT85" s="494">
        <f>'[2]2.2_RebasedTargets_Monetised'!BD370</f>
        <v>0</v>
      </c>
      <c r="AU85" s="482"/>
      <c r="AV85" s="493">
        <f>'[2]2.2_RebasedTargets_Monetised'!BF370</f>
        <v>0</v>
      </c>
      <c r="AW85" s="493">
        <f>'[2]2.2_RebasedTargets_Monetised'!BG370</f>
        <v>0</v>
      </c>
      <c r="AX85" s="493">
        <f>'[2]2.2_RebasedTargets_Monetised'!BH370</f>
        <v>0</v>
      </c>
      <c r="AY85" s="493">
        <f>'[2]2.2_RebasedTargets_Monetised'!BI370</f>
        <v>0</v>
      </c>
      <c r="AZ85" s="493">
        <f>'[2]2.2_RebasedTargets_Monetised'!BJ370</f>
        <v>0</v>
      </c>
      <c r="BA85" s="494">
        <f>'[2]2.2_RebasedTargets_Monetised'!BK370</f>
        <v>0</v>
      </c>
    </row>
    <row r="86" spans="1:53" ht="25.5" x14ac:dyDescent="0.35">
      <c r="A86" s="495" t="s">
        <v>20</v>
      </c>
      <c r="B86" s="476">
        <v>23</v>
      </c>
      <c r="C86" s="477" t="s">
        <v>22</v>
      </c>
      <c r="D86" s="478" t="s">
        <v>37</v>
      </c>
      <c r="E86" s="496" t="s">
        <v>31</v>
      </c>
      <c r="F86" s="480">
        <f>'[2]2.2_RebasedTargets_Monetised'!I371</f>
        <v>21937.123574565434</v>
      </c>
      <c r="G86" s="480">
        <f>'[2]2.2_RebasedTargets_Monetised'!J371</f>
        <v>676.47681424049483</v>
      </c>
      <c r="H86" s="480">
        <f>'[2]2.2_RebasedTargets_Monetised'!K371</f>
        <v>1442.6632862841309</v>
      </c>
      <c r="I86" s="480">
        <f>'[2]2.2_RebasedTargets_Monetised'!L371</f>
        <v>3966.818762973709</v>
      </c>
      <c r="J86" s="480">
        <f>'[2]2.2_RebasedTargets_Monetised'!M371</f>
        <v>3878.1858092774864</v>
      </c>
      <c r="K86" s="481">
        <f>'[2]2.2_RebasedTargets_Monetised'!N371</f>
        <v>11972.978901789615</v>
      </c>
      <c r="M86" s="480">
        <f>'[2]2.2_RebasedTargets_Monetised'!S371</f>
        <v>14636.251452259539</v>
      </c>
      <c r="N86" s="480">
        <f>'[2]2.2_RebasedTargets_Monetised'!T371</f>
        <v>1113.5418438431402</v>
      </c>
      <c r="O86" s="480">
        <f>'[2]2.2_RebasedTargets_Monetised'!U371</f>
        <v>646.94583538664335</v>
      </c>
      <c r="P86" s="480">
        <f>'[2]2.2_RebasedTargets_Monetised'!V371</f>
        <v>2243.2009063212704</v>
      </c>
      <c r="Q86" s="480">
        <f>'[2]2.2_RebasedTargets_Monetised'!W371</f>
        <v>1158.8211189443091</v>
      </c>
      <c r="R86" s="481">
        <f>'[2]2.2_RebasedTargets_Monetised'!X371</f>
        <v>9473.7417477641757</v>
      </c>
      <c r="T86" s="480">
        <f>'[2]2.2_RebasedTargets_Monetised'!AC371</f>
        <v>69029.498429087922</v>
      </c>
      <c r="U86" s="480">
        <f>'[2]2.2_RebasedTargets_Monetised'!AD371</f>
        <v>476.6837490224882</v>
      </c>
      <c r="V86" s="480">
        <f>'[2]2.2_RebasedTargets_Monetised'!AE371</f>
        <v>0</v>
      </c>
      <c r="W86" s="480">
        <f>'[2]2.2_RebasedTargets_Monetised'!AF371</f>
        <v>0</v>
      </c>
      <c r="X86" s="480">
        <f>'[2]2.2_RebasedTargets_Monetised'!AG371</f>
        <v>0</v>
      </c>
      <c r="Y86" s="481">
        <f>'[2]2.2_RebasedTargets_Monetised'!AH371</f>
        <v>68552.814680065436</v>
      </c>
      <c r="AA86" s="480">
        <f>'[2]2.2_RebasedTargets_Monetised'!AK371</f>
        <v>-54393.246976828392</v>
      </c>
      <c r="AB86" s="480">
        <f>'[2]2.2_RebasedTargets_Monetised'!AL371</f>
        <v>636.85809482065201</v>
      </c>
      <c r="AC86" s="480">
        <f>'[2]2.2_RebasedTargets_Monetised'!AM371</f>
        <v>646.94583538664335</v>
      </c>
      <c r="AD86" s="480">
        <f>'[2]2.2_RebasedTargets_Monetised'!AN371</f>
        <v>2243.2009063212704</v>
      </c>
      <c r="AE86" s="480">
        <f>'[2]2.2_RebasedTargets_Monetised'!AO371</f>
        <v>1158.8211189443091</v>
      </c>
      <c r="AF86" s="481">
        <f>'[2]2.2_RebasedTargets_Monetised'!AP371</f>
        <v>-59079.072932301264</v>
      </c>
      <c r="AG86" s="482"/>
      <c r="AH86" s="480">
        <f>'[2]2.2_RebasedTargets_Monetised'!AR371</f>
        <v>0</v>
      </c>
      <c r="AI86" s="480">
        <f>'[2]2.2_RebasedTargets_Monetised'!AS371</f>
        <v>0</v>
      </c>
      <c r="AJ86" s="480">
        <f>'[2]2.2_RebasedTargets_Monetised'!AT371</f>
        <v>0</v>
      </c>
      <c r="AK86" s="480">
        <f>'[2]2.2_RebasedTargets_Monetised'!AU371</f>
        <v>0</v>
      </c>
      <c r="AL86" s="480">
        <f>'[2]2.2_RebasedTargets_Monetised'!AV371</f>
        <v>0</v>
      </c>
      <c r="AM86" s="481">
        <f>'[2]2.2_RebasedTargets_Monetised'!AW371</f>
        <v>0</v>
      </c>
      <c r="AN86" s="482"/>
      <c r="AO86" s="480">
        <f>'[2]2.2_RebasedTargets_Monetised'!AY371</f>
        <v>-54393.246976828392</v>
      </c>
      <c r="AP86" s="480">
        <f>'[2]2.2_RebasedTargets_Monetised'!AZ371</f>
        <v>636.85809482065201</v>
      </c>
      <c r="AQ86" s="480">
        <f>'[2]2.2_RebasedTargets_Monetised'!BA371</f>
        <v>646.94583538664335</v>
      </c>
      <c r="AR86" s="480">
        <f>'[2]2.2_RebasedTargets_Monetised'!BB371</f>
        <v>2243.2009063212704</v>
      </c>
      <c r="AS86" s="480">
        <f>'[2]2.2_RebasedTargets_Monetised'!BC371</f>
        <v>1158.8211189443091</v>
      </c>
      <c r="AT86" s="481">
        <f>'[2]2.2_RebasedTargets_Monetised'!BD371</f>
        <v>-59079.072932301264</v>
      </c>
      <c r="AU86" s="482"/>
      <c r="AV86" s="480">
        <f>'[2]2.2_RebasedTargets_Monetised'!BF371</f>
        <v>0</v>
      </c>
      <c r="AW86" s="480">
        <f>'[2]2.2_RebasedTargets_Monetised'!BG371</f>
        <v>0</v>
      </c>
      <c r="AX86" s="480">
        <f>'[2]2.2_RebasedTargets_Monetised'!BH371</f>
        <v>0</v>
      </c>
      <c r="AY86" s="480">
        <f>'[2]2.2_RebasedTargets_Monetised'!BI371</f>
        <v>0</v>
      </c>
      <c r="AZ86" s="480">
        <f>'[2]2.2_RebasedTargets_Monetised'!BJ371</f>
        <v>0</v>
      </c>
      <c r="BA86" s="481">
        <f>'[2]2.2_RebasedTargets_Monetised'!BK371</f>
        <v>0</v>
      </c>
    </row>
    <row r="87" spans="1:53" ht="13.15" x14ac:dyDescent="0.35">
      <c r="A87" s="483"/>
      <c r="B87" s="484"/>
      <c r="C87" s="485"/>
      <c r="D87" s="486"/>
      <c r="E87" s="479" t="s">
        <v>32</v>
      </c>
      <c r="F87" s="487">
        <f>'[2]2.2_RebasedTargets_Monetised'!I372</f>
        <v>677.77352873196298</v>
      </c>
      <c r="G87" s="487">
        <f>'[2]2.2_RebasedTargets_Monetised'!J372</f>
        <v>0</v>
      </c>
      <c r="H87" s="487">
        <f>'[2]2.2_RebasedTargets_Monetised'!K372</f>
        <v>0</v>
      </c>
      <c r="I87" s="487">
        <f>'[2]2.2_RebasedTargets_Monetised'!L372</f>
        <v>0</v>
      </c>
      <c r="J87" s="487">
        <f>'[2]2.2_RebasedTargets_Monetised'!M372</f>
        <v>0</v>
      </c>
      <c r="K87" s="488">
        <f>'[2]2.2_RebasedTargets_Monetised'!N372</f>
        <v>677.77352873196298</v>
      </c>
      <c r="M87" s="487">
        <f>'[2]2.2_RebasedTargets_Monetised'!S372</f>
        <v>8961.5374004248461</v>
      </c>
      <c r="N87" s="487">
        <f>'[2]2.2_RebasedTargets_Monetised'!T372</f>
        <v>0</v>
      </c>
      <c r="O87" s="487">
        <f>'[2]2.2_RebasedTargets_Monetised'!U372</f>
        <v>425.43043802200668</v>
      </c>
      <c r="P87" s="487">
        <f>'[2]2.2_RebasedTargets_Monetised'!V372</f>
        <v>383.37394972179993</v>
      </c>
      <c r="Q87" s="487">
        <f>'[2]2.2_RebasedTargets_Monetised'!W372</f>
        <v>0</v>
      </c>
      <c r="R87" s="488">
        <f>'[2]2.2_RebasedTargets_Monetised'!X372</f>
        <v>8152.7330126810393</v>
      </c>
      <c r="T87" s="487">
        <f>'[2]2.2_RebasedTargets_Monetised'!AC372</f>
        <v>20221.578623821861</v>
      </c>
      <c r="U87" s="487">
        <f>'[2]2.2_RebasedTargets_Monetised'!AD372</f>
        <v>0</v>
      </c>
      <c r="V87" s="487">
        <f>'[2]2.2_RebasedTargets_Monetised'!AE372</f>
        <v>0</v>
      </c>
      <c r="W87" s="487">
        <f>'[2]2.2_RebasedTargets_Monetised'!AF372</f>
        <v>0</v>
      </c>
      <c r="X87" s="487">
        <f>'[2]2.2_RebasedTargets_Monetised'!AG372</f>
        <v>0</v>
      </c>
      <c r="Y87" s="488">
        <f>'[2]2.2_RebasedTargets_Monetised'!AH372</f>
        <v>20221.578623821861</v>
      </c>
      <c r="AA87" s="487">
        <f>'[2]2.2_RebasedTargets_Monetised'!AK372</f>
        <v>-11260.041223397015</v>
      </c>
      <c r="AB87" s="487">
        <f>'[2]2.2_RebasedTargets_Monetised'!AL372</f>
        <v>0</v>
      </c>
      <c r="AC87" s="487">
        <f>'[2]2.2_RebasedTargets_Monetised'!AM372</f>
        <v>425.43043802200668</v>
      </c>
      <c r="AD87" s="487">
        <f>'[2]2.2_RebasedTargets_Monetised'!AN372</f>
        <v>383.37394972179993</v>
      </c>
      <c r="AE87" s="487">
        <f>'[2]2.2_RebasedTargets_Monetised'!AO372</f>
        <v>0</v>
      </c>
      <c r="AF87" s="488">
        <f>'[2]2.2_RebasedTargets_Monetised'!AP372</f>
        <v>-12068.845611140821</v>
      </c>
      <c r="AG87" s="482"/>
      <c r="AH87" s="487">
        <f>'[2]2.2_RebasedTargets_Monetised'!AR372</f>
        <v>0</v>
      </c>
      <c r="AI87" s="487">
        <f>'[2]2.2_RebasedTargets_Monetised'!AS372</f>
        <v>0</v>
      </c>
      <c r="AJ87" s="487">
        <f>'[2]2.2_RebasedTargets_Monetised'!AT372</f>
        <v>0</v>
      </c>
      <c r="AK87" s="487">
        <f>'[2]2.2_RebasedTargets_Monetised'!AU372</f>
        <v>0</v>
      </c>
      <c r="AL87" s="487">
        <f>'[2]2.2_RebasedTargets_Monetised'!AV372</f>
        <v>0</v>
      </c>
      <c r="AM87" s="488">
        <f>'[2]2.2_RebasedTargets_Monetised'!AW372</f>
        <v>0</v>
      </c>
      <c r="AN87" s="482"/>
      <c r="AO87" s="487">
        <f>'[2]2.2_RebasedTargets_Monetised'!AY372</f>
        <v>-11260.041223397015</v>
      </c>
      <c r="AP87" s="487">
        <f>'[2]2.2_RebasedTargets_Monetised'!AZ372</f>
        <v>0</v>
      </c>
      <c r="AQ87" s="487">
        <f>'[2]2.2_RebasedTargets_Monetised'!BA372</f>
        <v>425.43043802200668</v>
      </c>
      <c r="AR87" s="487">
        <f>'[2]2.2_RebasedTargets_Monetised'!BB372</f>
        <v>383.37394972179993</v>
      </c>
      <c r="AS87" s="487">
        <f>'[2]2.2_RebasedTargets_Monetised'!BC372</f>
        <v>0</v>
      </c>
      <c r="AT87" s="488">
        <f>'[2]2.2_RebasedTargets_Monetised'!BD372</f>
        <v>-12068.845611140821</v>
      </c>
      <c r="AU87" s="482"/>
      <c r="AV87" s="487">
        <f>'[2]2.2_RebasedTargets_Monetised'!BF372</f>
        <v>0</v>
      </c>
      <c r="AW87" s="487">
        <f>'[2]2.2_RebasedTargets_Monetised'!BG372</f>
        <v>0</v>
      </c>
      <c r="AX87" s="487">
        <f>'[2]2.2_RebasedTargets_Monetised'!BH372</f>
        <v>0</v>
      </c>
      <c r="AY87" s="487">
        <f>'[2]2.2_RebasedTargets_Monetised'!BI372</f>
        <v>0</v>
      </c>
      <c r="AZ87" s="487">
        <f>'[2]2.2_RebasedTargets_Monetised'!BJ372</f>
        <v>0</v>
      </c>
      <c r="BA87" s="488">
        <f>'[2]2.2_RebasedTargets_Monetised'!BK372</f>
        <v>0</v>
      </c>
    </row>
    <row r="88" spans="1:53" ht="13.15" x14ac:dyDescent="0.35">
      <c r="A88" s="483"/>
      <c r="B88" s="484"/>
      <c r="C88" s="485"/>
      <c r="D88" s="486"/>
      <c r="E88" s="479" t="s">
        <v>33</v>
      </c>
      <c r="F88" s="487">
        <f>'[2]2.2_RebasedTargets_Monetised'!I373</f>
        <v>0</v>
      </c>
      <c r="G88" s="487">
        <f>'[2]2.2_RebasedTargets_Monetised'!J373</f>
        <v>0</v>
      </c>
      <c r="H88" s="487">
        <f>'[2]2.2_RebasedTargets_Monetised'!K373</f>
        <v>0</v>
      </c>
      <c r="I88" s="487">
        <f>'[2]2.2_RebasedTargets_Monetised'!L373</f>
        <v>0</v>
      </c>
      <c r="J88" s="487">
        <f>'[2]2.2_RebasedTargets_Monetised'!M373</f>
        <v>0</v>
      </c>
      <c r="K88" s="488">
        <f>'[2]2.2_RebasedTargets_Monetised'!N373</f>
        <v>0</v>
      </c>
      <c r="M88" s="487">
        <f>'[2]2.2_RebasedTargets_Monetised'!S373</f>
        <v>615.31849146231798</v>
      </c>
      <c r="N88" s="487">
        <f>'[2]2.2_RebasedTargets_Monetised'!T373</f>
        <v>0</v>
      </c>
      <c r="O88" s="487">
        <f>'[2]2.2_RebasedTargets_Monetised'!U373</f>
        <v>0</v>
      </c>
      <c r="P88" s="487">
        <f>'[2]2.2_RebasedTargets_Monetised'!V373</f>
        <v>0</v>
      </c>
      <c r="Q88" s="487">
        <f>'[2]2.2_RebasedTargets_Monetised'!W373</f>
        <v>0</v>
      </c>
      <c r="R88" s="488">
        <f>'[2]2.2_RebasedTargets_Monetised'!X373</f>
        <v>615.31849146231798</v>
      </c>
      <c r="T88" s="487">
        <f>'[2]2.2_RebasedTargets_Monetised'!AC373</f>
        <v>615.31849146231798</v>
      </c>
      <c r="U88" s="487">
        <f>'[2]2.2_RebasedTargets_Monetised'!AD373</f>
        <v>0</v>
      </c>
      <c r="V88" s="487">
        <f>'[2]2.2_RebasedTargets_Monetised'!AE373</f>
        <v>0</v>
      </c>
      <c r="W88" s="487">
        <f>'[2]2.2_RebasedTargets_Monetised'!AF373</f>
        <v>0</v>
      </c>
      <c r="X88" s="487">
        <f>'[2]2.2_RebasedTargets_Monetised'!AG373</f>
        <v>0</v>
      </c>
      <c r="Y88" s="488">
        <f>'[2]2.2_RebasedTargets_Monetised'!AH373</f>
        <v>615.31849146231798</v>
      </c>
      <c r="AA88" s="487">
        <f>'[2]2.2_RebasedTargets_Monetised'!AK373</f>
        <v>0</v>
      </c>
      <c r="AB88" s="487">
        <f>'[2]2.2_RebasedTargets_Monetised'!AL373</f>
        <v>0</v>
      </c>
      <c r="AC88" s="487">
        <f>'[2]2.2_RebasedTargets_Monetised'!AM373</f>
        <v>0</v>
      </c>
      <c r="AD88" s="487">
        <f>'[2]2.2_RebasedTargets_Monetised'!AN373</f>
        <v>0</v>
      </c>
      <c r="AE88" s="487">
        <f>'[2]2.2_RebasedTargets_Monetised'!AO373</f>
        <v>0</v>
      </c>
      <c r="AF88" s="488">
        <f>'[2]2.2_RebasedTargets_Monetised'!AP373</f>
        <v>0</v>
      </c>
      <c r="AG88" s="482"/>
      <c r="AH88" s="487">
        <f>'[2]2.2_RebasedTargets_Monetised'!AR373</f>
        <v>0</v>
      </c>
      <c r="AI88" s="487">
        <f>'[2]2.2_RebasedTargets_Monetised'!AS373</f>
        <v>0</v>
      </c>
      <c r="AJ88" s="487">
        <f>'[2]2.2_RebasedTargets_Monetised'!AT373</f>
        <v>0</v>
      </c>
      <c r="AK88" s="487">
        <f>'[2]2.2_RebasedTargets_Monetised'!AU373</f>
        <v>0</v>
      </c>
      <c r="AL88" s="487">
        <f>'[2]2.2_RebasedTargets_Monetised'!AV373</f>
        <v>0</v>
      </c>
      <c r="AM88" s="488">
        <f>'[2]2.2_RebasedTargets_Monetised'!AW373</f>
        <v>0</v>
      </c>
      <c r="AN88" s="482"/>
      <c r="AO88" s="487">
        <f>'[2]2.2_RebasedTargets_Monetised'!AY373</f>
        <v>0</v>
      </c>
      <c r="AP88" s="487">
        <f>'[2]2.2_RebasedTargets_Monetised'!AZ373</f>
        <v>0</v>
      </c>
      <c r="AQ88" s="487">
        <f>'[2]2.2_RebasedTargets_Monetised'!BA373</f>
        <v>0</v>
      </c>
      <c r="AR88" s="487">
        <f>'[2]2.2_RebasedTargets_Monetised'!BB373</f>
        <v>0</v>
      </c>
      <c r="AS88" s="487">
        <f>'[2]2.2_RebasedTargets_Monetised'!BC373</f>
        <v>0</v>
      </c>
      <c r="AT88" s="488">
        <f>'[2]2.2_RebasedTargets_Monetised'!BD373</f>
        <v>0</v>
      </c>
      <c r="AU88" s="482"/>
      <c r="AV88" s="487">
        <f>'[2]2.2_RebasedTargets_Monetised'!BF373</f>
        <v>0</v>
      </c>
      <c r="AW88" s="487">
        <f>'[2]2.2_RebasedTargets_Monetised'!BG373</f>
        <v>0</v>
      </c>
      <c r="AX88" s="487">
        <f>'[2]2.2_RebasedTargets_Monetised'!BH373</f>
        <v>0</v>
      </c>
      <c r="AY88" s="487">
        <f>'[2]2.2_RebasedTargets_Monetised'!BI373</f>
        <v>0</v>
      </c>
      <c r="AZ88" s="487">
        <f>'[2]2.2_RebasedTargets_Monetised'!BJ373</f>
        <v>0</v>
      </c>
      <c r="BA88" s="488">
        <f>'[2]2.2_RebasedTargets_Monetised'!BK373</f>
        <v>0</v>
      </c>
    </row>
    <row r="89" spans="1:53" ht="13.5" thickBot="1" x14ac:dyDescent="0.4">
      <c r="A89" s="483"/>
      <c r="B89" s="489"/>
      <c r="C89" s="490"/>
      <c r="D89" s="491"/>
      <c r="E89" s="492" t="s">
        <v>34</v>
      </c>
      <c r="F89" s="493">
        <f>'[2]2.2_RebasedTargets_Monetised'!I374</f>
        <v>158.80388381029854</v>
      </c>
      <c r="G89" s="493">
        <f>'[2]2.2_RebasedTargets_Monetised'!J374</f>
        <v>115.72097468763324</v>
      </c>
      <c r="H89" s="493">
        <f>'[2]2.2_RebasedTargets_Monetised'!K374</f>
        <v>43.082909122665292</v>
      </c>
      <c r="I89" s="493">
        <f>'[2]2.2_RebasedTargets_Monetised'!L374</f>
        <v>0</v>
      </c>
      <c r="J89" s="493">
        <f>'[2]2.2_RebasedTargets_Monetised'!M374</f>
        <v>0</v>
      </c>
      <c r="K89" s="494">
        <f>'[2]2.2_RebasedTargets_Monetised'!N374</f>
        <v>0</v>
      </c>
      <c r="M89" s="493">
        <f>'[2]2.2_RebasedTargets_Monetised'!S374</f>
        <v>659.46501783868939</v>
      </c>
      <c r="N89" s="493">
        <f>'[2]2.2_RebasedTargets_Monetised'!T374</f>
        <v>61.530229464525469</v>
      </c>
      <c r="O89" s="493">
        <f>'[2]2.2_RebasedTargets_Monetised'!U374</f>
        <v>27.717080269221</v>
      </c>
      <c r="P89" s="493">
        <f>'[2]2.2_RebasedTargets_Monetised'!V374</f>
        <v>70.854014439596995</v>
      </c>
      <c r="Q89" s="493">
        <f>'[2]2.2_RebasedTargets_Monetised'!W374</f>
        <v>51.574000687796698</v>
      </c>
      <c r="R89" s="494">
        <f>'[2]2.2_RebasedTargets_Monetised'!X374</f>
        <v>447.78969297754924</v>
      </c>
      <c r="T89" s="493">
        <f>'[2]2.2_RebasedTargets_Monetised'!AC374</f>
        <v>659.46501783868939</v>
      </c>
      <c r="U89" s="493">
        <f>'[2]2.2_RebasedTargets_Monetised'!AD374</f>
        <v>61.530229464525469</v>
      </c>
      <c r="V89" s="493">
        <f>'[2]2.2_RebasedTargets_Monetised'!AE374</f>
        <v>27.717080269221</v>
      </c>
      <c r="W89" s="493">
        <f>'[2]2.2_RebasedTargets_Monetised'!AF374</f>
        <v>70.854014439596995</v>
      </c>
      <c r="X89" s="493">
        <f>'[2]2.2_RebasedTargets_Monetised'!AG374</f>
        <v>51.574000687796698</v>
      </c>
      <c r="Y89" s="494">
        <f>'[2]2.2_RebasedTargets_Monetised'!AH374</f>
        <v>447.78969297754924</v>
      </c>
      <c r="AA89" s="493">
        <f>'[2]2.2_RebasedTargets_Monetised'!AK374</f>
        <v>0</v>
      </c>
      <c r="AB89" s="493">
        <f>'[2]2.2_RebasedTargets_Monetised'!AL374</f>
        <v>0</v>
      </c>
      <c r="AC89" s="493">
        <f>'[2]2.2_RebasedTargets_Monetised'!AM374</f>
        <v>0</v>
      </c>
      <c r="AD89" s="493">
        <f>'[2]2.2_RebasedTargets_Monetised'!AN374</f>
        <v>0</v>
      </c>
      <c r="AE89" s="493">
        <f>'[2]2.2_RebasedTargets_Monetised'!AO374</f>
        <v>0</v>
      </c>
      <c r="AF89" s="494">
        <f>'[2]2.2_RebasedTargets_Monetised'!AP374</f>
        <v>0</v>
      </c>
      <c r="AG89" s="482"/>
      <c r="AH89" s="493">
        <f>'[2]2.2_RebasedTargets_Monetised'!AR374</f>
        <v>0</v>
      </c>
      <c r="AI89" s="493">
        <f>'[2]2.2_RebasedTargets_Monetised'!AS374</f>
        <v>0</v>
      </c>
      <c r="AJ89" s="493">
        <f>'[2]2.2_RebasedTargets_Monetised'!AT374</f>
        <v>0</v>
      </c>
      <c r="AK89" s="493">
        <f>'[2]2.2_RebasedTargets_Monetised'!AU374</f>
        <v>0</v>
      </c>
      <c r="AL89" s="493">
        <f>'[2]2.2_RebasedTargets_Monetised'!AV374</f>
        <v>0</v>
      </c>
      <c r="AM89" s="494">
        <f>'[2]2.2_RebasedTargets_Monetised'!AW374</f>
        <v>0</v>
      </c>
      <c r="AN89" s="482"/>
      <c r="AO89" s="493">
        <f>'[2]2.2_RebasedTargets_Monetised'!AY374</f>
        <v>0</v>
      </c>
      <c r="AP89" s="493">
        <f>'[2]2.2_RebasedTargets_Monetised'!AZ374</f>
        <v>0</v>
      </c>
      <c r="AQ89" s="493">
        <f>'[2]2.2_RebasedTargets_Monetised'!BA374</f>
        <v>0</v>
      </c>
      <c r="AR89" s="493">
        <f>'[2]2.2_RebasedTargets_Monetised'!BB374</f>
        <v>0</v>
      </c>
      <c r="AS89" s="493">
        <f>'[2]2.2_RebasedTargets_Monetised'!BC374</f>
        <v>0</v>
      </c>
      <c r="AT89" s="494">
        <f>'[2]2.2_RebasedTargets_Monetised'!BD374</f>
        <v>0</v>
      </c>
      <c r="AU89" s="482"/>
      <c r="AV89" s="493">
        <f>'[2]2.2_RebasedTargets_Monetised'!BF374</f>
        <v>0</v>
      </c>
      <c r="AW89" s="493">
        <f>'[2]2.2_RebasedTargets_Monetised'!BG374</f>
        <v>0</v>
      </c>
      <c r="AX89" s="493">
        <f>'[2]2.2_RebasedTargets_Monetised'!BH374</f>
        <v>0</v>
      </c>
      <c r="AY89" s="493">
        <f>'[2]2.2_RebasedTargets_Monetised'!BI374</f>
        <v>0</v>
      </c>
      <c r="AZ89" s="493">
        <f>'[2]2.2_RebasedTargets_Monetised'!BJ374</f>
        <v>0</v>
      </c>
      <c r="BA89" s="494">
        <f>'[2]2.2_RebasedTargets_Monetised'!BK374</f>
        <v>0</v>
      </c>
    </row>
    <row r="90" spans="1:53" ht="25.5" x14ac:dyDescent="0.35">
      <c r="A90" s="495" t="s">
        <v>20</v>
      </c>
      <c r="B90" s="476">
        <v>28</v>
      </c>
      <c r="C90" s="477" t="s">
        <v>68</v>
      </c>
      <c r="D90" s="478" t="s">
        <v>39</v>
      </c>
      <c r="E90" s="496" t="s">
        <v>31</v>
      </c>
      <c r="F90" s="480">
        <f>'[2]2.2_RebasedTargets_Monetised'!I375</f>
        <v>5440.8636808573492</v>
      </c>
      <c r="G90" s="480">
        <f>'[2]2.2_RebasedTargets_Monetised'!J375</f>
        <v>0</v>
      </c>
      <c r="H90" s="480">
        <f>'[2]2.2_RebasedTargets_Monetised'!K375</f>
        <v>0</v>
      </c>
      <c r="I90" s="480">
        <f>'[2]2.2_RebasedTargets_Monetised'!L375</f>
        <v>0</v>
      </c>
      <c r="J90" s="480">
        <f>'[2]2.2_RebasedTargets_Monetised'!M375</f>
        <v>0</v>
      </c>
      <c r="K90" s="481">
        <f>'[2]2.2_RebasedTargets_Monetised'!N375</f>
        <v>5440.8636808573492</v>
      </c>
      <c r="M90" s="480">
        <f>'[2]2.2_RebasedTargets_Monetised'!S375</f>
        <v>0</v>
      </c>
      <c r="N90" s="480">
        <f>'[2]2.2_RebasedTargets_Monetised'!T375</f>
        <v>0</v>
      </c>
      <c r="O90" s="480">
        <f>'[2]2.2_RebasedTargets_Monetised'!U375</f>
        <v>0</v>
      </c>
      <c r="P90" s="480">
        <f>'[2]2.2_RebasedTargets_Monetised'!V375</f>
        <v>0</v>
      </c>
      <c r="Q90" s="480">
        <f>'[2]2.2_RebasedTargets_Monetised'!W375</f>
        <v>0</v>
      </c>
      <c r="R90" s="481">
        <f>'[2]2.2_RebasedTargets_Monetised'!X375</f>
        <v>0</v>
      </c>
      <c r="T90" s="480">
        <f>'[2]2.2_RebasedTargets_Monetised'!AC375</f>
        <v>0</v>
      </c>
      <c r="U90" s="480">
        <f>'[2]2.2_RebasedTargets_Monetised'!AD375</f>
        <v>0</v>
      </c>
      <c r="V90" s="480">
        <f>'[2]2.2_RebasedTargets_Monetised'!AE375</f>
        <v>0</v>
      </c>
      <c r="W90" s="480">
        <f>'[2]2.2_RebasedTargets_Monetised'!AF375</f>
        <v>0</v>
      </c>
      <c r="X90" s="480">
        <f>'[2]2.2_RebasedTargets_Monetised'!AG375</f>
        <v>0</v>
      </c>
      <c r="Y90" s="481">
        <f>'[2]2.2_RebasedTargets_Monetised'!AH375</f>
        <v>0</v>
      </c>
      <c r="AA90" s="480">
        <f>'[2]2.2_RebasedTargets_Monetised'!AK375</f>
        <v>0</v>
      </c>
      <c r="AB90" s="480">
        <f>'[2]2.2_RebasedTargets_Monetised'!AL375</f>
        <v>0</v>
      </c>
      <c r="AC90" s="480">
        <f>'[2]2.2_RebasedTargets_Monetised'!AM375</f>
        <v>0</v>
      </c>
      <c r="AD90" s="480">
        <f>'[2]2.2_RebasedTargets_Monetised'!AN375</f>
        <v>0</v>
      </c>
      <c r="AE90" s="480">
        <f>'[2]2.2_RebasedTargets_Monetised'!AO375</f>
        <v>0</v>
      </c>
      <c r="AF90" s="481">
        <f>'[2]2.2_RebasedTargets_Monetised'!AP375</f>
        <v>0</v>
      </c>
      <c r="AG90" s="482"/>
      <c r="AH90" s="480">
        <f>'[2]2.2_RebasedTargets_Monetised'!AR375</f>
        <v>0</v>
      </c>
      <c r="AI90" s="480">
        <f>'[2]2.2_RebasedTargets_Monetised'!AS375</f>
        <v>0</v>
      </c>
      <c r="AJ90" s="480">
        <f>'[2]2.2_RebasedTargets_Monetised'!AT375</f>
        <v>0</v>
      </c>
      <c r="AK90" s="480">
        <f>'[2]2.2_RebasedTargets_Monetised'!AU375</f>
        <v>0</v>
      </c>
      <c r="AL90" s="480">
        <f>'[2]2.2_RebasedTargets_Monetised'!AV375</f>
        <v>0</v>
      </c>
      <c r="AM90" s="481">
        <f>'[2]2.2_RebasedTargets_Monetised'!AW375</f>
        <v>0</v>
      </c>
      <c r="AN90" s="482"/>
      <c r="AO90" s="480">
        <f>'[2]2.2_RebasedTargets_Monetised'!AY375</f>
        <v>0</v>
      </c>
      <c r="AP90" s="480">
        <f>'[2]2.2_RebasedTargets_Monetised'!AZ375</f>
        <v>0</v>
      </c>
      <c r="AQ90" s="480">
        <f>'[2]2.2_RebasedTargets_Monetised'!BA375</f>
        <v>0</v>
      </c>
      <c r="AR90" s="480">
        <f>'[2]2.2_RebasedTargets_Monetised'!BB375</f>
        <v>0</v>
      </c>
      <c r="AS90" s="480">
        <f>'[2]2.2_RebasedTargets_Monetised'!BC375</f>
        <v>0</v>
      </c>
      <c r="AT90" s="481">
        <f>'[2]2.2_RebasedTargets_Monetised'!BD375</f>
        <v>0</v>
      </c>
      <c r="AU90" s="482"/>
      <c r="AV90" s="480">
        <f>'[2]2.2_RebasedTargets_Monetised'!BF375</f>
        <v>0</v>
      </c>
      <c r="AW90" s="480">
        <f>'[2]2.2_RebasedTargets_Monetised'!BG375</f>
        <v>0</v>
      </c>
      <c r="AX90" s="480">
        <f>'[2]2.2_RebasedTargets_Monetised'!BH375</f>
        <v>0</v>
      </c>
      <c r="AY90" s="480">
        <f>'[2]2.2_RebasedTargets_Monetised'!BI375</f>
        <v>0</v>
      </c>
      <c r="AZ90" s="480">
        <f>'[2]2.2_RebasedTargets_Monetised'!BJ375</f>
        <v>0</v>
      </c>
      <c r="BA90" s="481">
        <f>'[2]2.2_RebasedTargets_Monetised'!BK375</f>
        <v>0</v>
      </c>
    </row>
    <row r="91" spans="1:53" ht="13.15" x14ac:dyDescent="0.35">
      <c r="A91" s="483"/>
      <c r="B91" s="484"/>
      <c r="C91" s="485"/>
      <c r="D91" s="486"/>
      <c r="E91" s="479" t="s">
        <v>32</v>
      </c>
      <c r="F91" s="487">
        <f>'[2]2.2_RebasedTargets_Monetised'!I376</f>
        <v>0</v>
      </c>
      <c r="G91" s="487">
        <f>'[2]2.2_RebasedTargets_Monetised'!J376</f>
        <v>0</v>
      </c>
      <c r="H91" s="487">
        <f>'[2]2.2_RebasedTargets_Monetised'!K376</f>
        <v>0</v>
      </c>
      <c r="I91" s="487">
        <f>'[2]2.2_RebasedTargets_Monetised'!L376</f>
        <v>0</v>
      </c>
      <c r="J91" s="487">
        <f>'[2]2.2_RebasedTargets_Monetised'!M376</f>
        <v>0</v>
      </c>
      <c r="K91" s="488">
        <f>'[2]2.2_RebasedTargets_Monetised'!N376</f>
        <v>0</v>
      </c>
      <c r="M91" s="487">
        <f>'[2]2.2_RebasedTargets_Monetised'!S376</f>
        <v>0</v>
      </c>
      <c r="N91" s="487">
        <f>'[2]2.2_RebasedTargets_Monetised'!T376</f>
        <v>0</v>
      </c>
      <c r="O91" s="487">
        <f>'[2]2.2_RebasedTargets_Monetised'!U376</f>
        <v>0</v>
      </c>
      <c r="P91" s="487">
        <f>'[2]2.2_RebasedTargets_Monetised'!V376</f>
        <v>0</v>
      </c>
      <c r="Q91" s="487">
        <f>'[2]2.2_RebasedTargets_Monetised'!W376</f>
        <v>0</v>
      </c>
      <c r="R91" s="488">
        <f>'[2]2.2_RebasedTargets_Monetised'!X376</f>
        <v>0</v>
      </c>
      <c r="T91" s="487">
        <f>'[2]2.2_RebasedTargets_Monetised'!AC376</f>
        <v>0</v>
      </c>
      <c r="U91" s="487">
        <f>'[2]2.2_RebasedTargets_Monetised'!AD376</f>
        <v>0</v>
      </c>
      <c r="V91" s="487">
        <f>'[2]2.2_RebasedTargets_Monetised'!AE376</f>
        <v>0</v>
      </c>
      <c r="W91" s="487">
        <f>'[2]2.2_RebasedTargets_Monetised'!AF376</f>
        <v>0</v>
      </c>
      <c r="X91" s="487">
        <f>'[2]2.2_RebasedTargets_Monetised'!AG376</f>
        <v>0</v>
      </c>
      <c r="Y91" s="488">
        <f>'[2]2.2_RebasedTargets_Monetised'!AH376</f>
        <v>0</v>
      </c>
      <c r="AA91" s="487">
        <f>'[2]2.2_RebasedTargets_Monetised'!AK376</f>
        <v>0</v>
      </c>
      <c r="AB91" s="487">
        <f>'[2]2.2_RebasedTargets_Monetised'!AL376</f>
        <v>0</v>
      </c>
      <c r="AC91" s="487">
        <f>'[2]2.2_RebasedTargets_Monetised'!AM376</f>
        <v>0</v>
      </c>
      <c r="AD91" s="487">
        <f>'[2]2.2_RebasedTargets_Monetised'!AN376</f>
        <v>0</v>
      </c>
      <c r="AE91" s="487">
        <f>'[2]2.2_RebasedTargets_Monetised'!AO376</f>
        <v>0</v>
      </c>
      <c r="AF91" s="488">
        <f>'[2]2.2_RebasedTargets_Monetised'!AP376</f>
        <v>0</v>
      </c>
      <c r="AG91" s="482"/>
      <c r="AH91" s="487">
        <f>'[2]2.2_RebasedTargets_Monetised'!AR376</f>
        <v>0</v>
      </c>
      <c r="AI91" s="487">
        <f>'[2]2.2_RebasedTargets_Monetised'!AS376</f>
        <v>0</v>
      </c>
      <c r="AJ91" s="487">
        <f>'[2]2.2_RebasedTargets_Monetised'!AT376</f>
        <v>0</v>
      </c>
      <c r="AK91" s="487">
        <f>'[2]2.2_RebasedTargets_Monetised'!AU376</f>
        <v>0</v>
      </c>
      <c r="AL91" s="487">
        <f>'[2]2.2_RebasedTargets_Monetised'!AV376</f>
        <v>0</v>
      </c>
      <c r="AM91" s="488">
        <f>'[2]2.2_RebasedTargets_Monetised'!AW376</f>
        <v>0</v>
      </c>
      <c r="AN91" s="482"/>
      <c r="AO91" s="487">
        <f>'[2]2.2_RebasedTargets_Monetised'!AY376</f>
        <v>0</v>
      </c>
      <c r="AP91" s="487">
        <f>'[2]2.2_RebasedTargets_Monetised'!AZ376</f>
        <v>0</v>
      </c>
      <c r="AQ91" s="487">
        <f>'[2]2.2_RebasedTargets_Monetised'!BA376</f>
        <v>0</v>
      </c>
      <c r="AR91" s="487">
        <f>'[2]2.2_RebasedTargets_Monetised'!BB376</f>
        <v>0</v>
      </c>
      <c r="AS91" s="487">
        <f>'[2]2.2_RebasedTargets_Monetised'!BC376</f>
        <v>0</v>
      </c>
      <c r="AT91" s="488">
        <f>'[2]2.2_RebasedTargets_Monetised'!BD376</f>
        <v>0</v>
      </c>
      <c r="AU91" s="482"/>
      <c r="AV91" s="487">
        <f>'[2]2.2_RebasedTargets_Monetised'!BF376</f>
        <v>0</v>
      </c>
      <c r="AW91" s="487">
        <f>'[2]2.2_RebasedTargets_Monetised'!BG376</f>
        <v>0</v>
      </c>
      <c r="AX91" s="487">
        <f>'[2]2.2_RebasedTargets_Monetised'!BH376</f>
        <v>0</v>
      </c>
      <c r="AY91" s="487">
        <f>'[2]2.2_RebasedTargets_Monetised'!BI376</f>
        <v>0</v>
      </c>
      <c r="AZ91" s="487">
        <f>'[2]2.2_RebasedTargets_Monetised'!BJ376</f>
        <v>0</v>
      </c>
      <c r="BA91" s="488">
        <f>'[2]2.2_RebasedTargets_Monetised'!BK376</f>
        <v>0</v>
      </c>
    </row>
    <row r="92" spans="1:53" ht="13.15" x14ac:dyDescent="0.35">
      <c r="A92" s="483"/>
      <c r="B92" s="484"/>
      <c r="C92" s="485"/>
      <c r="D92" s="486"/>
      <c r="E92" s="479" t="s">
        <v>33</v>
      </c>
      <c r="F92" s="487">
        <f>'[2]2.2_RebasedTargets_Monetised'!I377</f>
        <v>0</v>
      </c>
      <c r="G92" s="487">
        <f>'[2]2.2_RebasedTargets_Monetised'!J377</f>
        <v>0</v>
      </c>
      <c r="H92" s="487">
        <f>'[2]2.2_RebasedTargets_Monetised'!K377</f>
        <v>0</v>
      </c>
      <c r="I92" s="487">
        <f>'[2]2.2_RebasedTargets_Monetised'!L377</f>
        <v>0</v>
      </c>
      <c r="J92" s="487">
        <f>'[2]2.2_RebasedTargets_Monetised'!M377</f>
        <v>0</v>
      </c>
      <c r="K92" s="488">
        <f>'[2]2.2_RebasedTargets_Monetised'!N377</f>
        <v>0</v>
      </c>
      <c r="M92" s="487">
        <f>'[2]2.2_RebasedTargets_Monetised'!S377</f>
        <v>0</v>
      </c>
      <c r="N92" s="487">
        <f>'[2]2.2_RebasedTargets_Monetised'!T377</f>
        <v>0</v>
      </c>
      <c r="O92" s="487">
        <f>'[2]2.2_RebasedTargets_Monetised'!U377</f>
        <v>0</v>
      </c>
      <c r="P92" s="487">
        <f>'[2]2.2_RebasedTargets_Monetised'!V377</f>
        <v>0</v>
      </c>
      <c r="Q92" s="487">
        <f>'[2]2.2_RebasedTargets_Monetised'!W377</f>
        <v>0</v>
      </c>
      <c r="R92" s="488">
        <f>'[2]2.2_RebasedTargets_Monetised'!X377</f>
        <v>0</v>
      </c>
      <c r="T92" s="487">
        <f>'[2]2.2_RebasedTargets_Monetised'!AC377</f>
        <v>0</v>
      </c>
      <c r="U92" s="487">
        <f>'[2]2.2_RebasedTargets_Monetised'!AD377</f>
        <v>0</v>
      </c>
      <c r="V92" s="487">
        <f>'[2]2.2_RebasedTargets_Monetised'!AE377</f>
        <v>0</v>
      </c>
      <c r="W92" s="487">
        <f>'[2]2.2_RebasedTargets_Monetised'!AF377</f>
        <v>0</v>
      </c>
      <c r="X92" s="487">
        <f>'[2]2.2_RebasedTargets_Monetised'!AG377</f>
        <v>0</v>
      </c>
      <c r="Y92" s="488">
        <f>'[2]2.2_RebasedTargets_Monetised'!AH377</f>
        <v>0</v>
      </c>
      <c r="AA92" s="487">
        <f>'[2]2.2_RebasedTargets_Monetised'!AK377</f>
        <v>0</v>
      </c>
      <c r="AB92" s="487">
        <f>'[2]2.2_RebasedTargets_Monetised'!AL377</f>
        <v>0</v>
      </c>
      <c r="AC92" s="487">
        <f>'[2]2.2_RebasedTargets_Monetised'!AM377</f>
        <v>0</v>
      </c>
      <c r="AD92" s="487">
        <f>'[2]2.2_RebasedTargets_Monetised'!AN377</f>
        <v>0</v>
      </c>
      <c r="AE92" s="487">
        <f>'[2]2.2_RebasedTargets_Monetised'!AO377</f>
        <v>0</v>
      </c>
      <c r="AF92" s="488">
        <f>'[2]2.2_RebasedTargets_Monetised'!AP377</f>
        <v>0</v>
      </c>
      <c r="AG92" s="482"/>
      <c r="AH92" s="487">
        <f>'[2]2.2_RebasedTargets_Monetised'!AR377</f>
        <v>0</v>
      </c>
      <c r="AI92" s="487">
        <f>'[2]2.2_RebasedTargets_Monetised'!AS377</f>
        <v>0</v>
      </c>
      <c r="AJ92" s="487">
        <f>'[2]2.2_RebasedTargets_Monetised'!AT377</f>
        <v>0</v>
      </c>
      <c r="AK92" s="487">
        <f>'[2]2.2_RebasedTargets_Monetised'!AU377</f>
        <v>0</v>
      </c>
      <c r="AL92" s="487">
        <f>'[2]2.2_RebasedTargets_Monetised'!AV377</f>
        <v>0</v>
      </c>
      <c r="AM92" s="488">
        <f>'[2]2.2_RebasedTargets_Monetised'!AW377</f>
        <v>0</v>
      </c>
      <c r="AN92" s="482"/>
      <c r="AO92" s="487">
        <f>'[2]2.2_RebasedTargets_Monetised'!AY377</f>
        <v>0</v>
      </c>
      <c r="AP92" s="487">
        <f>'[2]2.2_RebasedTargets_Monetised'!AZ377</f>
        <v>0</v>
      </c>
      <c r="AQ92" s="487">
        <f>'[2]2.2_RebasedTargets_Monetised'!BA377</f>
        <v>0</v>
      </c>
      <c r="AR92" s="487">
        <f>'[2]2.2_RebasedTargets_Monetised'!BB377</f>
        <v>0</v>
      </c>
      <c r="AS92" s="487">
        <f>'[2]2.2_RebasedTargets_Monetised'!BC377</f>
        <v>0</v>
      </c>
      <c r="AT92" s="488">
        <f>'[2]2.2_RebasedTargets_Monetised'!BD377</f>
        <v>0</v>
      </c>
      <c r="AU92" s="482"/>
      <c r="AV92" s="487">
        <f>'[2]2.2_RebasedTargets_Monetised'!BF377</f>
        <v>0</v>
      </c>
      <c r="AW92" s="487">
        <f>'[2]2.2_RebasedTargets_Monetised'!BG377</f>
        <v>0</v>
      </c>
      <c r="AX92" s="487">
        <f>'[2]2.2_RebasedTargets_Monetised'!BH377</f>
        <v>0</v>
      </c>
      <c r="AY92" s="487">
        <f>'[2]2.2_RebasedTargets_Monetised'!BI377</f>
        <v>0</v>
      </c>
      <c r="AZ92" s="487">
        <f>'[2]2.2_RebasedTargets_Monetised'!BJ377</f>
        <v>0</v>
      </c>
      <c r="BA92" s="488">
        <f>'[2]2.2_RebasedTargets_Monetised'!BK377</f>
        <v>0</v>
      </c>
    </row>
    <row r="93" spans="1:53" ht="13.5" thickBot="1" x14ac:dyDescent="0.4">
      <c r="A93" s="483"/>
      <c r="B93" s="489"/>
      <c r="C93" s="490"/>
      <c r="D93" s="491"/>
      <c r="E93" s="492" t="s">
        <v>34</v>
      </c>
      <c r="F93" s="493">
        <f>'[2]2.2_RebasedTargets_Monetised'!I378</f>
        <v>111.24442289275991</v>
      </c>
      <c r="G93" s="493">
        <f>'[2]2.2_RebasedTargets_Monetised'!J378</f>
        <v>111.24442289275991</v>
      </c>
      <c r="H93" s="493">
        <f>'[2]2.2_RebasedTargets_Monetised'!K378</f>
        <v>0</v>
      </c>
      <c r="I93" s="493">
        <f>'[2]2.2_RebasedTargets_Monetised'!L378</f>
        <v>0</v>
      </c>
      <c r="J93" s="493">
        <f>'[2]2.2_RebasedTargets_Monetised'!M378</f>
        <v>0</v>
      </c>
      <c r="K93" s="494">
        <f>'[2]2.2_RebasedTargets_Monetised'!N378</f>
        <v>0</v>
      </c>
      <c r="M93" s="493">
        <f>'[2]2.2_RebasedTargets_Monetised'!S378</f>
        <v>4177.328537102002</v>
      </c>
      <c r="N93" s="493">
        <f>'[2]2.2_RebasedTargets_Monetised'!T378</f>
        <v>225.02826010857635</v>
      </c>
      <c r="O93" s="493">
        <f>'[2]2.2_RebasedTargets_Monetised'!U378</f>
        <v>539.13180192275684</v>
      </c>
      <c r="P93" s="493">
        <f>'[2]2.2_RebasedTargets_Monetised'!V378</f>
        <v>0</v>
      </c>
      <c r="Q93" s="493">
        <f>'[2]2.2_RebasedTargets_Monetised'!W378</f>
        <v>0</v>
      </c>
      <c r="R93" s="494">
        <f>'[2]2.2_RebasedTargets_Monetised'!X378</f>
        <v>3413.168475070669</v>
      </c>
      <c r="T93" s="493">
        <f>'[2]2.2_RebasedTargets_Monetised'!AC378</f>
        <v>22166.825599848584</v>
      </c>
      <c r="U93" s="493">
        <f>'[2]2.2_RebasedTargets_Monetised'!AD378</f>
        <v>225.02826010857635</v>
      </c>
      <c r="V93" s="493">
        <f>'[2]2.2_RebasedTargets_Monetised'!AE378</f>
        <v>0</v>
      </c>
      <c r="W93" s="493">
        <f>'[2]2.2_RebasedTargets_Monetised'!AF378</f>
        <v>0</v>
      </c>
      <c r="X93" s="493">
        <f>'[2]2.2_RebasedTargets_Monetised'!AG378</f>
        <v>0</v>
      </c>
      <c r="Y93" s="494">
        <f>'[2]2.2_RebasedTargets_Monetised'!AH378</f>
        <v>21941.797339740009</v>
      </c>
      <c r="AA93" s="493">
        <f>'[2]2.2_RebasedTargets_Monetised'!AK378</f>
        <v>-17989.497062746581</v>
      </c>
      <c r="AB93" s="493">
        <f>'[2]2.2_RebasedTargets_Monetised'!AL378</f>
        <v>0</v>
      </c>
      <c r="AC93" s="493">
        <f>'[2]2.2_RebasedTargets_Monetised'!AM378</f>
        <v>539.13180192275684</v>
      </c>
      <c r="AD93" s="493">
        <f>'[2]2.2_RebasedTargets_Monetised'!AN378</f>
        <v>0</v>
      </c>
      <c r="AE93" s="493">
        <f>'[2]2.2_RebasedTargets_Monetised'!AO378</f>
        <v>0</v>
      </c>
      <c r="AF93" s="494">
        <f>'[2]2.2_RebasedTargets_Monetised'!AP378</f>
        <v>-18528.628864669339</v>
      </c>
      <c r="AG93" s="482"/>
      <c r="AH93" s="493">
        <f>'[2]2.2_RebasedTargets_Monetised'!AR378</f>
        <v>-17989.497062746581</v>
      </c>
      <c r="AI93" s="493">
        <f>'[2]2.2_RebasedTargets_Monetised'!AS378</f>
        <v>0</v>
      </c>
      <c r="AJ93" s="493">
        <f>'[2]2.2_RebasedTargets_Monetised'!AT378</f>
        <v>539.13180192275684</v>
      </c>
      <c r="AK93" s="493">
        <f>'[2]2.2_RebasedTargets_Monetised'!AU378</f>
        <v>0</v>
      </c>
      <c r="AL93" s="493">
        <f>'[2]2.2_RebasedTargets_Monetised'!AV378</f>
        <v>0</v>
      </c>
      <c r="AM93" s="494">
        <f>'[2]2.2_RebasedTargets_Monetised'!AW378</f>
        <v>-18528.628864669339</v>
      </c>
      <c r="AN93" s="482"/>
      <c r="AO93" s="493">
        <f>'[2]2.2_RebasedTargets_Monetised'!AY378</f>
        <v>0</v>
      </c>
      <c r="AP93" s="493">
        <f>'[2]2.2_RebasedTargets_Monetised'!AZ378</f>
        <v>0</v>
      </c>
      <c r="AQ93" s="493">
        <f>'[2]2.2_RebasedTargets_Monetised'!BA378</f>
        <v>0</v>
      </c>
      <c r="AR93" s="493">
        <f>'[2]2.2_RebasedTargets_Monetised'!BB378</f>
        <v>0</v>
      </c>
      <c r="AS93" s="493">
        <f>'[2]2.2_RebasedTargets_Monetised'!BC378</f>
        <v>0</v>
      </c>
      <c r="AT93" s="494">
        <f>'[2]2.2_RebasedTargets_Monetised'!BD378</f>
        <v>0</v>
      </c>
      <c r="AU93" s="482"/>
      <c r="AV93" s="493">
        <f>'[2]2.2_RebasedTargets_Monetised'!BF378</f>
        <v>0</v>
      </c>
      <c r="AW93" s="493">
        <f>'[2]2.2_RebasedTargets_Monetised'!BG378</f>
        <v>0</v>
      </c>
      <c r="AX93" s="493">
        <f>'[2]2.2_RebasedTargets_Monetised'!BH378</f>
        <v>0</v>
      </c>
      <c r="AY93" s="493">
        <f>'[2]2.2_RebasedTargets_Monetised'!BI378</f>
        <v>0</v>
      </c>
      <c r="AZ93" s="493">
        <f>'[2]2.2_RebasedTargets_Monetised'!BJ378</f>
        <v>0</v>
      </c>
      <c r="BA93" s="494">
        <f>'[2]2.2_RebasedTargets_Monetised'!BK378</f>
        <v>0</v>
      </c>
    </row>
    <row r="94" spans="1:53" ht="25.5" x14ac:dyDescent="0.35">
      <c r="A94" s="495" t="s">
        <v>20</v>
      </c>
      <c r="B94" s="476">
        <v>34</v>
      </c>
      <c r="C94" s="477" t="s">
        <v>69</v>
      </c>
      <c r="D94" s="478" t="s">
        <v>37</v>
      </c>
      <c r="E94" s="496" t="s">
        <v>31</v>
      </c>
      <c r="F94" s="480">
        <f>'[2]2.2_RebasedTargets_Monetised'!I379</f>
        <v>16959.613348218416</v>
      </c>
      <c r="G94" s="480">
        <f>'[2]2.2_RebasedTargets_Monetised'!J379</f>
        <v>1051.7466329309591</v>
      </c>
      <c r="H94" s="480">
        <f>'[2]2.2_RebasedTargets_Monetised'!K379</f>
        <v>828.33684533654002</v>
      </c>
      <c r="I94" s="480">
        <f>'[2]2.2_RebasedTargets_Monetised'!L379</f>
        <v>1963.8929468454348</v>
      </c>
      <c r="J94" s="480">
        <f>'[2]2.2_RebasedTargets_Monetised'!M379</f>
        <v>3593.716917933506</v>
      </c>
      <c r="K94" s="481">
        <f>'[2]2.2_RebasedTargets_Monetised'!N379</f>
        <v>9521.9200051719781</v>
      </c>
      <c r="M94" s="480">
        <f>'[2]2.2_RebasedTargets_Monetised'!S379</f>
        <v>17219.406543136727</v>
      </c>
      <c r="N94" s="480">
        <f>'[2]2.2_RebasedTargets_Monetised'!T379</f>
        <v>801.15589635883202</v>
      </c>
      <c r="O94" s="480">
        <f>'[2]2.2_RebasedTargets_Monetised'!U379</f>
        <v>342.44128896106702</v>
      </c>
      <c r="P94" s="480">
        <f>'[2]2.2_RebasedTargets_Monetised'!V379</f>
        <v>1609.2543590048672</v>
      </c>
      <c r="Q94" s="480">
        <f>'[2]2.2_RebasedTargets_Monetised'!W379</f>
        <v>1970.3290801638195</v>
      </c>
      <c r="R94" s="481">
        <f>'[2]2.2_RebasedTargets_Monetised'!X379</f>
        <v>12496.225918648141</v>
      </c>
      <c r="T94" s="480">
        <f>'[2]2.2_RebasedTargets_Monetised'!AC379</f>
        <v>51622.689770280973</v>
      </c>
      <c r="U94" s="480">
        <f>'[2]2.2_RebasedTargets_Monetised'!AD379</f>
        <v>524.20267866103302</v>
      </c>
      <c r="V94" s="480">
        <f>'[2]2.2_RebasedTargets_Monetised'!AE379</f>
        <v>342.44128896106702</v>
      </c>
      <c r="W94" s="480">
        <f>'[2]2.2_RebasedTargets_Monetised'!AF379</f>
        <v>0</v>
      </c>
      <c r="X94" s="480">
        <f>'[2]2.2_RebasedTargets_Monetised'!AG379</f>
        <v>0</v>
      </c>
      <c r="Y94" s="481">
        <f>'[2]2.2_RebasedTargets_Monetised'!AH379</f>
        <v>50756.045802658875</v>
      </c>
      <c r="AA94" s="480">
        <f>'[2]2.2_RebasedTargets_Monetised'!AK379</f>
        <v>-34403.283227144253</v>
      </c>
      <c r="AB94" s="480">
        <f>'[2]2.2_RebasedTargets_Monetised'!AL379</f>
        <v>276.953217697799</v>
      </c>
      <c r="AC94" s="480">
        <f>'[2]2.2_RebasedTargets_Monetised'!AM379</f>
        <v>0</v>
      </c>
      <c r="AD94" s="480">
        <f>'[2]2.2_RebasedTargets_Monetised'!AN379</f>
        <v>1609.2543590048672</v>
      </c>
      <c r="AE94" s="480">
        <f>'[2]2.2_RebasedTargets_Monetised'!AO379</f>
        <v>1970.3290801638195</v>
      </c>
      <c r="AF94" s="481">
        <f>'[2]2.2_RebasedTargets_Monetised'!AP379</f>
        <v>-38259.819884010736</v>
      </c>
      <c r="AG94" s="482"/>
      <c r="AH94" s="480">
        <f>'[2]2.2_RebasedTargets_Monetised'!AR379</f>
        <v>0</v>
      </c>
      <c r="AI94" s="480">
        <f>'[2]2.2_RebasedTargets_Monetised'!AS379</f>
        <v>0</v>
      </c>
      <c r="AJ94" s="480">
        <f>'[2]2.2_RebasedTargets_Monetised'!AT379</f>
        <v>0</v>
      </c>
      <c r="AK94" s="480">
        <f>'[2]2.2_RebasedTargets_Monetised'!AU379</f>
        <v>0</v>
      </c>
      <c r="AL94" s="480">
        <f>'[2]2.2_RebasedTargets_Monetised'!AV379</f>
        <v>0</v>
      </c>
      <c r="AM94" s="481">
        <f>'[2]2.2_RebasedTargets_Monetised'!AW379</f>
        <v>0</v>
      </c>
      <c r="AN94" s="482"/>
      <c r="AO94" s="480">
        <f>'[2]2.2_RebasedTargets_Monetised'!AY379</f>
        <v>-34403.283227144253</v>
      </c>
      <c r="AP94" s="480">
        <f>'[2]2.2_RebasedTargets_Monetised'!AZ379</f>
        <v>276.953217697799</v>
      </c>
      <c r="AQ94" s="480">
        <f>'[2]2.2_RebasedTargets_Monetised'!BA379</f>
        <v>0</v>
      </c>
      <c r="AR94" s="480">
        <f>'[2]2.2_RebasedTargets_Monetised'!BB379</f>
        <v>1609.2543590048672</v>
      </c>
      <c r="AS94" s="480">
        <f>'[2]2.2_RebasedTargets_Monetised'!BC379</f>
        <v>1970.3290801638195</v>
      </c>
      <c r="AT94" s="481">
        <f>'[2]2.2_RebasedTargets_Monetised'!BD379</f>
        <v>-38259.819884010736</v>
      </c>
      <c r="AU94" s="482"/>
      <c r="AV94" s="480">
        <f>'[2]2.2_RebasedTargets_Monetised'!BF379</f>
        <v>0</v>
      </c>
      <c r="AW94" s="480">
        <f>'[2]2.2_RebasedTargets_Monetised'!BG379</f>
        <v>0</v>
      </c>
      <c r="AX94" s="480">
        <f>'[2]2.2_RebasedTargets_Monetised'!BH379</f>
        <v>0</v>
      </c>
      <c r="AY94" s="480">
        <f>'[2]2.2_RebasedTargets_Monetised'!BI379</f>
        <v>0</v>
      </c>
      <c r="AZ94" s="480">
        <f>'[2]2.2_RebasedTargets_Monetised'!BJ379</f>
        <v>0</v>
      </c>
      <c r="BA94" s="481">
        <f>'[2]2.2_RebasedTargets_Monetised'!BK379</f>
        <v>0</v>
      </c>
    </row>
    <row r="95" spans="1:53" ht="13.15" x14ac:dyDescent="0.35">
      <c r="A95" s="483"/>
      <c r="B95" s="484"/>
      <c r="C95" s="485"/>
      <c r="D95" s="486"/>
      <c r="E95" s="479" t="s">
        <v>32</v>
      </c>
      <c r="F95" s="487">
        <f>'[2]2.2_RebasedTargets_Monetised'!I380</f>
        <v>859.75194725427298</v>
      </c>
      <c r="G95" s="487">
        <f>'[2]2.2_RebasedTargets_Monetised'!J380</f>
        <v>0</v>
      </c>
      <c r="H95" s="487">
        <f>'[2]2.2_RebasedTargets_Monetised'!K380</f>
        <v>0</v>
      </c>
      <c r="I95" s="487">
        <f>'[2]2.2_RebasedTargets_Monetised'!L380</f>
        <v>0</v>
      </c>
      <c r="J95" s="487">
        <f>'[2]2.2_RebasedTargets_Monetised'!M380</f>
        <v>0</v>
      </c>
      <c r="K95" s="488">
        <f>'[2]2.2_RebasedTargets_Monetised'!N380</f>
        <v>859.75194725427298</v>
      </c>
      <c r="M95" s="487">
        <f>'[2]2.2_RebasedTargets_Monetised'!S380</f>
        <v>9075.515291702739</v>
      </c>
      <c r="N95" s="487">
        <f>'[2]2.2_RebasedTargets_Monetised'!T380</f>
        <v>144.6459641132885</v>
      </c>
      <c r="O95" s="487">
        <f>'[2]2.2_RebasedTargets_Monetised'!U380</f>
        <v>672.89799039654906</v>
      </c>
      <c r="P95" s="487">
        <f>'[2]2.2_RebasedTargets_Monetised'!V380</f>
        <v>0</v>
      </c>
      <c r="Q95" s="487">
        <f>'[2]2.2_RebasedTargets_Monetised'!W380</f>
        <v>561.94164678654101</v>
      </c>
      <c r="R95" s="488">
        <f>'[2]2.2_RebasedTargets_Monetised'!X380</f>
        <v>7696.0296904063607</v>
      </c>
      <c r="T95" s="487">
        <f>'[2]2.2_RebasedTargets_Monetised'!AC380</f>
        <v>15408.375266511879</v>
      </c>
      <c r="U95" s="487">
        <f>'[2]2.2_RebasedTargets_Monetised'!AD380</f>
        <v>144.6459641132885</v>
      </c>
      <c r="V95" s="487">
        <f>'[2]2.2_RebasedTargets_Monetised'!AE380</f>
        <v>344.35476306376898</v>
      </c>
      <c r="W95" s="487">
        <f>'[2]2.2_RebasedTargets_Monetised'!AF380</f>
        <v>0</v>
      </c>
      <c r="X95" s="487">
        <f>'[2]2.2_RebasedTargets_Monetised'!AG380</f>
        <v>561.94164678654101</v>
      </c>
      <c r="Y95" s="488">
        <f>'[2]2.2_RebasedTargets_Monetised'!AH380</f>
        <v>14357.432892548281</v>
      </c>
      <c r="AA95" s="487">
        <f>'[2]2.2_RebasedTargets_Monetised'!AK380</f>
        <v>-6332.8599748091401</v>
      </c>
      <c r="AB95" s="487">
        <f>'[2]2.2_RebasedTargets_Monetised'!AL380</f>
        <v>0</v>
      </c>
      <c r="AC95" s="487">
        <f>'[2]2.2_RebasedTargets_Monetised'!AM380</f>
        <v>328.54322733278008</v>
      </c>
      <c r="AD95" s="487">
        <f>'[2]2.2_RebasedTargets_Monetised'!AN380</f>
        <v>0</v>
      </c>
      <c r="AE95" s="487">
        <f>'[2]2.2_RebasedTargets_Monetised'!AO380</f>
        <v>0</v>
      </c>
      <c r="AF95" s="488">
        <f>'[2]2.2_RebasedTargets_Monetised'!AP380</f>
        <v>-6661.4032021419198</v>
      </c>
      <c r="AG95" s="482"/>
      <c r="AH95" s="487">
        <f>'[2]2.2_RebasedTargets_Monetised'!AR380</f>
        <v>0</v>
      </c>
      <c r="AI95" s="487">
        <f>'[2]2.2_RebasedTargets_Monetised'!AS380</f>
        <v>0</v>
      </c>
      <c r="AJ95" s="487">
        <f>'[2]2.2_RebasedTargets_Monetised'!AT380</f>
        <v>0</v>
      </c>
      <c r="AK95" s="487">
        <f>'[2]2.2_RebasedTargets_Monetised'!AU380</f>
        <v>0</v>
      </c>
      <c r="AL95" s="487">
        <f>'[2]2.2_RebasedTargets_Monetised'!AV380</f>
        <v>0</v>
      </c>
      <c r="AM95" s="488">
        <f>'[2]2.2_RebasedTargets_Monetised'!AW380</f>
        <v>0</v>
      </c>
      <c r="AN95" s="482"/>
      <c r="AO95" s="487">
        <f>'[2]2.2_RebasedTargets_Monetised'!AY380</f>
        <v>-6332.8599748091401</v>
      </c>
      <c r="AP95" s="487">
        <f>'[2]2.2_RebasedTargets_Monetised'!AZ380</f>
        <v>0</v>
      </c>
      <c r="AQ95" s="487">
        <f>'[2]2.2_RebasedTargets_Monetised'!BA380</f>
        <v>328.54322733278008</v>
      </c>
      <c r="AR95" s="487">
        <f>'[2]2.2_RebasedTargets_Monetised'!BB380</f>
        <v>0</v>
      </c>
      <c r="AS95" s="487">
        <f>'[2]2.2_RebasedTargets_Monetised'!BC380</f>
        <v>0</v>
      </c>
      <c r="AT95" s="488">
        <f>'[2]2.2_RebasedTargets_Monetised'!BD380</f>
        <v>-6661.4032021419198</v>
      </c>
      <c r="AU95" s="482"/>
      <c r="AV95" s="487">
        <f>'[2]2.2_RebasedTargets_Monetised'!BF380</f>
        <v>0</v>
      </c>
      <c r="AW95" s="487">
        <f>'[2]2.2_RebasedTargets_Monetised'!BG380</f>
        <v>0</v>
      </c>
      <c r="AX95" s="487">
        <f>'[2]2.2_RebasedTargets_Monetised'!BH380</f>
        <v>0</v>
      </c>
      <c r="AY95" s="487">
        <f>'[2]2.2_RebasedTargets_Monetised'!BI380</f>
        <v>0</v>
      </c>
      <c r="AZ95" s="487">
        <f>'[2]2.2_RebasedTargets_Monetised'!BJ380</f>
        <v>0</v>
      </c>
      <c r="BA95" s="488">
        <f>'[2]2.2_RebasedTargets_Monetised'!BK380</f>
        <v>0</v>
      </c>
    </row>
    <row r="96" spans="1:53" ht="13.15" x14ac:dyDescent="0.35">
      <c r="A96" s="483"/>
      <c r="B96" s="484"/>
      <c r="C96" s="485"/>
      <c r="D96" s="486"/>
      <c r="E96" s="479" t="s">
        <v>33</v>
      </c>
      <c r="F96" s="487">
        <f>'[2]2.2_RebasedTargets_Monetised'!I381</f>
        <v>319.08621409541377</v>
      </c>
      <c r="G96" s="487">
        <f>'[2]2.2_RebasedTargets_Monetised'!J381</f>
        <v>319.08621409541377</v>
      </c>
      <c r="H96" s="487">
        <f>'[2]2.2_RebasedTargets_Monetised'!K381</f>
        <v>0</v>
      </c>
      <c r="I96" s="487">
        <f>'[2]2.2_RebasedTargets_Monetised'!L381</f>
        <v>0</v>
      </c>
      <c r="J96" s="487">
        <f>'[2]2.2_RebasedTargets_Monetised'!M381</f>
        <v>0</v>
      </c>
      <c r="K96" s="488">
        <f>'[2]2.2_RebasedTargets_Monetised'!N381</f>
        <v>0</v>
      </c>
      <c r="M96" s="487">
        <f>'[2]2.2_RebasedTargets_Monetised'!S381</f>
        <v>10091.368295237156</v>
      </c>
      <c r="N96" s="487">
        <f>'[2]2.2_RebasedTargets_Monetised'!T381</f>
        <v>130.85743966820581</v>
      </c>
      <c r="O96" s="487">
        <f>'[2]2.2_RebasedTargets_Monetised'!U381</f>
        <v>0</v>
      </c>
      <c r="P96" s="487">
        <f>'[2]2.2_RebasedTargets_Monetised'!V381</f>
        <v>406.44824792609046</v>
      </c>
      <c r="Q96" s="487">
        <f>'[2]2.2_RebasedTargets_Monetised'!W381</f>
        <v>0</v>
      </c>
      <c r="R96" s="488">
        <f>'[2]2.2_RebasedTargets_Monetised'!X381</f>
        <v>9554.0626076428598</v>
      </c>
      <c r="T96" s="487">
        <f>'[2]2.2_RebasedTargets_Monetised'!AC381</f>
        <v>14194.321831132496</v>
      </c>
      <c r="U96" s="487">
        <f>'[2]2.2_RebasedTargets_Monetised'!AD381</f>
        <v>130.85743966820581</v>
      </c>
      <c r="V96" s="487">
        <f>'[2]2.2_RebasedTargets_Monetised'!AE381</f>
        <v>0</v>
      </c>
      <c r="W96" s="487">
        <f>'[2]2.2_RebasedTargets_Monetised'!AF381</f>
        <v>0</v>
      </c>
      <c r="X96" s="487">
        <f>'[2]2.2_RebasedTargets_Monetised'!AG381</f>
        <v>0</v>
      </c>
      <c r="Y96" s="488">
        <f>'[2]2.2_RebasedTargets_Monetised'!AH381</f>
        <v>14063.464391464291</v>
      </c>
      <c r="AA96" s="487">
        <f>'[2]2.2_RebasedTargets_Monetised'!AK381</f>
        <v>-4102.9535358953408</v>
      </c>
      <c r="AB96" s="487">
        <f>'[2]2.2_RebasedTargets_Monetised'!AL381</f>
        <v>0</v>
      </c>
      <c r="AC96" s="487">
        <f>'[2]2.2_RebasedTargets_Monetised'!AM381</f>
        <v>0</v>
      </c>
      <c r="AD96" s="487">
        <f>'[2]2.2_RebasedTargets_Monetised'!AN381</f>
        <v>406.44824792609046</v>
      </c>
      <c r="AE96" s="487">
        <f>'[2]2.2_RebasedTargets_Monetised'!AO381</f>
        <v>0</v>
      </c>
      <c r="AF96" s="488">
        <f>'[2]2.2_RebasedTargets_Monetised'!AP381</f>
        <v>-4509.4017838214313</v>
      </c>
      <c r="AG96" s="482"/>
      <c r="AH96" s="487">
        <f>'[2]2.2_RebasedTargets_Monetised'!AR381</f>
        <v>0</v>
      </c>
      <c r="AI96" s="487">
        <f>'[2]2.2_RebasedTargets_Monetised'!AS381</f>
        <v>0</v>
      </c>
      <c r="AJ96" s="487">
        <f>'[2]2.2_RebasedTargets_Monetised'!AT381</f>
        <v>0</v>
      </c>
      <c r="AK96" s="487">
        <f>'[2]2.2_RebasedTargets_Monetised'!AU381</f>
        <v>0</v>
      </c>
      <c r="AL96" s="487">
        <f>'[2]2.2_RebasedTargets_Monetised'!AV381</f>
        <v>0</v>
      </c>
      <c r="AM96" s="488">
        <f>'[2]2.2_RebasedTargets_Monetised'!AW381</f>
        <v>0</v>
      </c>
      <c r="AN96" s="482"/>
      <c r="AO96" s="487">
        <f>'[2]2.2_RebasedTargets_Monetised'!AY381</f>
        <v>-4102.9535358953408</v>
      </c>
      <c r="AP96" s="487">
        <f>'[2]2.2_RebasedTargets_Monetised'!AZ381</f>
        <v>0</v>
      </c>
      <c r="AQ96" s="487">
        <f>'[2]2.2_RebasedTargets_Monetised'!BA381</f>
        <v>0</v>
      </c>
      <c r="AR96" s="487">
        <f>'[2]2.2_RebasedTargets_Monetised'!BB381</f>
        <v>406.44824792609046</v>
      </c>
      <c r="AS96" s="487">
        <f>'[2]2.2_RebasedTargets_Monetised'!BC381</f>
        <v>0</v>
      </c>
      <c r="AT96" s="488">
        <f>'[2]2.2_RebasedTargets_Monetised'!BD381</f>
        <v>-4509.4017838214313</v>
      </c>
      <c r="AU96" s="482"/>
      <c r="AV96" s="487">
        <f>'[2]2.2_RebasedTargets_Monetised'!BF381</f>
        <v>0</v>
      </c>
      <c r="AW96" s="487">
        <f>'[2]2.2_RebasedTargets_Monetised'!BG381</f>
        <v>0</v>
      </c>
      <c r="AX96" s="487">
        <f>'[2]2.2_RebasedTargets_Monetised'!BH381</f>
        <v>0</v>
      </c>
      <c r="AY96" s="487">
        <f>'[2]2.2_RebasedTargets_Monetised'!BI381</f>
        <v>0</v>
      </c>
      <c r="AZ96" s="487">
        <f>'[2]2.2_RebasedTargets_Monetised'!BJ381</f>
        <v>0</v>
      </c>
      <c r="BA96" s="488">
        <f>'[2]2.2_RebasedTargets_Monetised'!BK381</f>
        <v>0</v>
      </c>
    </row>
    <row r="97" spans="1:53" ht="13.5" thickBot="1" x14ac:dyDescent="0.4">
      <c r="A97" s="483"/>
      <c r="B97" s="489"/>
      <c r="C97" s="490"/>
      <c r="D97" s="491"/>
      <c r="E97" s="492" t="s">
        <v>34</v>
      </c>
      <c r="F97" s="493">
        <f>'[2]2.2_RebasedTargets_Monetised'!I382</f>
        <v>3267.8551949413095</v>
      </c>
      <c r="G97" s="493">
        <f>'[2]2.2_RebasedTargets_Monetised'!J382</f>
        <v>2540.2396885391263</v>
      </c>
      <c r="H97" s="493">
        <f>'[2]2.2_RebasedTargets_Monetised'!K382</f>
        <v>727.61550640218297</v>
      </c>
      <c r="I97" s="493">
        <f>'[2]2.2_RebasedTargets_Monetised'!L382</f>
        <v>0</v>
      </c>
      <c r="J97" s="493">
        <f>'[2]2.2_RebasedTargets_Monetised'!M382</f>
        <v>0</v>
      </c>
      <c r="K97" s="494">
        <f>'[2]2.2_RebasedTargets_Monetised'!N382</f>
        <v>0</v>
      </c>
      <c r="M97" s="493">
        <f>'[2]2.2_RebasedTargets_Monetised'!S382</f>
        <v>32386.681648651494</v>
      </c>
      <c r="N97" s="493">
        <f>'[2]2.2_RebasedTargets_Monetised'!T382</f>
        <v>0</v>
      </c>
      <c r="O97" s="493">
        <f>'[2]2.2_RebasedTargets_Monetised'!U382</f>
        <v>417.38774582552446</v>
      </c>
      <c r="P97" s="493">
        <f>'[2]2.2_RebasedTargets_Monetised'!V382</f>
        <v>812.84275642160401</v>
      </c>
      <c r="Q97" s="493">
        <f>'[2]2.2_RebasedTargets_Monetised'!W382</f>
        <v>3083.7639548760308</v>
      </c>
      <c r="R97" s="494">
        <f>'[2]2.2_RebasedTargets_Monetised'!X382</f>
        <v>28072.687191528334</v>
      </c>
      <c r="T97" s="493">
        <f>'[2]2.2_RebasedTargets_Monetised'!AC382</f>
        <v>40286.697486153666</v>
      </c>
      <c r="U97" s="493">
        <f>'[2]2.2_RebasedTargets_Monetised'!AD382</f>
        <v>0</v>
      </c>
      <c r="V97" s="493">
        <f>'[2]2.2_RebasedTargets_Monetised'!AE382</f>
        <v>200.730765274486</v>
      </c>
      <c r="W97" s="493">
        <f>'[2]2.2_RebasedTargets_Monetised'!AF382</f>
        <v>812.84275642160401</v>
      </c>
      <c r="X97" s="493">
        <f>'[2]2.2_RebasedTargets_Monetised'!AG382</f>
        <v>2616.5510767603828</v>
      </c>
      <c r="Y97" s="494">
        <f>'[2]2.2_RebasedTargets_Monetised'!AH382</f>
        <v>36656.572887697192</v>
      </c>
      <c r="AA97" s="493">
        <f>'[2]2.2_RebasedTargets_Monetised'!AK382</f>
        <v>-7900.0158375021711</v>
      </c>
      <c r="AB97" s="493">
        <f>'[2]2.2_RebasedTargets_Monetised'!AL382</f>
        <v>0</v>
      </c>
      <c r="AC97" s="493">
        <f>'[2]2.2_RebasedTargets_Monetised'!AM382</f>
        <v>216.65698055103846</v>
      </c>
      <c r="AD97" s="493">
        <f>'[2]2.2_RebasedTargets_Monetised'!AN382</f>
        <v>0</v>
      </c>
      <c r="AE97" s="493">
        <f>'[2]2.2_RebasedTargets_Monetised'!AO382</f>
        <v>467.21287811564798</v>
      </c>
      <c r="AF97" s="494">
        <f>'[2]2.2_RebasedTargets_Monetised'!AP382</f>
        <v>-8583.885696168858</v>
      </c>
      <c r="AG97" s="482"/>
      <c r="AH97" s="493">
        <f>'[2]2.2_RebasedTargets_Monetised'!AR382</f>
        <v>0</v>
      </c>
      <c r="AI97" s="493">
        <f>'[2]2.2_RebasedTargets_Monetised'!AS382</f>
        <v>0</v>
      </c>
      <c r="AJ97" s="493">
        <f>'[2]2.2_RebasedTargets_Monetised'!AT382</f>
        <v>0</v>
      </c>
      <c r="AK97" s="493">
        <f>'[2]2.2_RebasedTargets_Monetised'!AU382</f>
        <v>0</v>
      </c>
      <c r="AL97" s="493">
        <f>'[2]2.2_RebasedTargets_Monetised'!AV382</f>
        <v>0</v>
      </c>
      <c r="AM97" s="494">
        <f>'[2]2.2_RebasedTargets_Monetised'!AW382</f>
        <v>0</v>
      </c>
      <c r="AN97" s="482"/>
      <c r="AO97" s="493">
        <f>'[2]2.2_RebasedTargets_Monetised'!AY382</f>
        <v>-7900.0158375021711</v>
      </c>
      <c r="AP97" s="493">
        <f>'[2]2.2_RebasedTargets_Monetised'!AZ382</f>
        <v>0</v>
      </c>
      <c r="AQ97" s="493">
        <f>'[2]2.2_RebasedTargets_Monetised'!BA382</f>
        <v>216.65698055103846</v>
      </c>
      <c r="AR97" s="493">
        <f>'[2]2.2_RebasedTargets_Monetised'!BB382</f>
        <v>0</v>
      </c>
      <c r="AS97" s="493">
        <f>'[2]2.2_RebasedTargets_Monetised'!BC382</f>
        <v>467.21287811564798</v>
      </c>
      <c r="AT97" s="494">
        <f>'[2]2.2_RebasedTargets_Monetised'!BD382</f>
        <v>-8583.885696168858</v>
      </c>
      <c r="AU97" s="482"/>
      <c r="AV97" s="493">
        <f>'[2]2.2_RebasedTargets_Monetised'!BF382</f>
        <v>0</v>
      </c>
      <c r="AW97" s="493">
        <f>'[2]2.2_RebasedTargets_Monetised'!BG382</f>
        <v>0</v>
      </c>
      <c r="AX97" s="493">
        <f>'[2]2.2_RebasedTargets_Monetised'!BH382</f>
        <v>0</v>
      </c>
      <c r="AY97" s="493">
        <f>'[2]2.2_RebasedTargets_Monetised'!BI382</f>
        <v>0</v>
      </c>
      <c r="AZ97" s="493">
        <f>'[2]2.2_RebasedTargets_Monetised'!BJ382</f>
        <v>0</v>
      </c>
      <c r="BA97" s="494">
        <f>'[2]2.2_RebasedTargets_Monetised'!BK382</f>
        <v>0</v>
      </c>
    </row>
    <row r="98" spans="1:53" ht="25.5" x14ac:dyDescent="0.35">
      <c r="A98" s="495" t="s">
        <v>20</v>
      </c>
      <c r="B98" s="476">
        <v>37</v>
      </c>
      <c r="C98" s="477" t="s">
        <v>70</v>
      </c>
      <c r="D98" s="478" t="s">
        <v>38</v>
      </c>
      <c r="E98" s="496" t="s">
        <v>31</v>
      </c>
      <c r="F98" s="480">
        <f>'[2]2.2_RebasedTargets_Monetised'!I383</f>
        <v>15674.196637780367</v>
      </c>
      <c r="G98" s="480">
        <f>'[2]2.2_RebasedTargets_Monetised'!J383</f>
        <v>340.06386154190147</v>
      </c>
      <c r="H98" s="480">
        <f>'[2]2.2_RebasedTargets_Monetised'!K383</f>
        <v>1224.3195291108971</v>
      </c>
      <c r="I98" s="480">
        <f>'[2]2.2_RebasedTargets_Monetised'!L383</f>
        <v>3302.3556639088611</v>
      </c>
      <c r="J98" s="480">
        <f>'[2]2.2_RebasedTargets_Monetised'!M383</f>
        <v>2822.326657649538</v>
      </c>
      <c r="K98" s="481">
        <f>'[2]2.2_RebasedTargets_Monetised'!N383</f>
        <v>7985.1309255691694</v>
      </c>
      <c r="M98" s="480">
        <f>'[2]2.2_RebasedTargets_Monetised'!S383</f>
        <v>12876.299877758916</v>
      </c>
      <c r="N98" s="480">
        <f>'[2]2.2_RebasedTargets_Monetised'!T383</f>
        <v>3838.2448911515107</v>
      </c>
      <c r="O98" s="480">
        <f>'[2]2.2_RebasedTargets_Monetised'!U383</f>
        <v>0</v>
      </c>
      <c r="P98" s="480">
        <f>'[2]2.2_RebasedTargets_Monetised'!V383</f>
        <v>1181.115065718092</v>
      </c>
      <c r="Q98" s="480">
        <f>'[2]2.2_RebasedTargets_Monetised'!W383</f>
        <v>3840.4905070842201</v>
      </c>
      <c r="R98" s="481">
        <f>'[2]2.2_RebasedTargets_Monetised'!X383</f>
        <v>4016.449413805095</v>
      </c>
      <c r="T98" s="480">
        <f>'[2]2.2_RebasedTargets_Monetised'!AC383</f>
        <v>109771.07606147433</v>
      </c>
      <c r="U98" s="480">
        <f>'[2]2.2_RebasedTargets_Monetised'!AD383</f>
        <v>116.060733114461</v>
      </c>
      <c r="V98" s="480">
        <f>'[2]2.2_RebasedTargets_Monetised'!AE383</f>
        <v>0</v>
      </c>
      <c r="W98" s="480">
        <f>'[2]2.2_RebasedTargets_Monetised'!AF383</f>
        <v>1181.115065718092</v>
      </c>
      <c r="X98" s="480">
        <f>'[2]2.2_RebasedTargets_Monetised'!AG383</f>
        <v>3840.4905070842201</v>
      </c>
      <c r="Y98" s="481">
        <f>'[2]2.2_RebasedTargets_Monetised'!AH383</f>
        <v>104633.40975555756</v>
      </c>
      <c r="AA98" s="480">
        <f>'[2]2.2_RebasedTargets_Monetised'!AK383</f>
        <v>-96894.77618371541</v>
      </c>
      <c r="AB98" s="480">
        <f>'[2]2.2_RebasedTargets_Monetised'!AL383</f>
        <v>3722.1841580370497</v>
      </c>
      <c r="AC98" s="480">
        <f>'[2]2.2_RebasedTargets_Monetised'!AM383</f>
        <v>0</v>
      </c>
      <c r="AD98" s="480">
        <f>'[2]2.2_RebasedTargets_Monetised'!AN383</f>
        <v>0</v>
      </c>
      <c r="AE98" s="480">
        <f>'[2]2.2_RebasedTargets_Monetised'!AO383</f>
        <v>0</v>
      </c>
      <c r="AF98" s="481">
        <f>'[2]2.2_RebasedTargets_Monetised'!AP383</f>
        <v>-100616.96034175246</v>
      </c>
      <c r="AG98" s="482"/>
      <c r="AH98" s="480">
        <f>'[2]2.2_RebasedTargets_Monetised'!AR383</f>
        <v>-96894.77618371541</v>
      </c>
      <c r="AI98" s="480">
        <f>'[2]2.2_RebasedTargets_Monetised'!AS383</f>
        <v>3722.1841580370497</v>
      </c>
      <c r="AJ98" s="480">
        <f>'[2]2.2_RebasedTargets_Monetised'!AT383</f>
        <v>0</v>
      </c>
      <c r="AK98" s="480">
        <f>'[2]2.2_RebasedTargets_Monetised'!AU383</f>
        <v>0</v>
      </c>
      <c r="AL98" s="480">
        <f>'[2]2.2_RebasedTargets_Monetised'!AV383</f>
        <v>0</v>
      </c>
      <c r="AM98" s="481">
        <f>'[2]2.2_RebasedTargets_Monetised'!AW383</f>
        <v>-100616.96034175246</v>
      </c>
      <c r="AN98" s="482"/>
      <c r="AO98" s="480">
        <f>'[2]2.2_RebasedTargets_Monetised'!AY383</f>
        <v>0</v>
      </c>
      <c r="AP98" s="480">
        <f>'[2]2.2_RebasedTargets_Monetised'!AZ383</f>
        <v>0</v>
      </c>
      <c r="AQ98" s="480">
        <f>'[2]2.2_RebasedTargets_Monetised'!BA383</f>
        <v>0</v>
      </c>
      <c r="AR98" s="480">
        <f>'[2]2.2_RebasedTargets_Monetised'!BB383</f>
        <v>0</v>
      </c>
      <c r="AS98" s="480">
        <f>'[2]2.2_RebasedTargets_Monetised'!BC383</f>
        <v>0</v>
      </c>
      <c r="AT98" s="481">
        <f>'[2]2.2_RebasedTargets_Monetised'!BD383</f>
        <v>0</v>
      </c>
      <c r="AU98" s="482"/>
      <c r="AV98" s="480">
        <f>'[2]2.2_RebasedTargets_Monetised'!BF383</f>
        <v>0</v>
      </c>
      <c r="AW98" s="480">
        <f>'[2]2.2_RebasedTargets_Monetised'!BG383</f>
        <v>0</v>
      </c>
      <c r="AX98" s="480">
        <f>'[2]2.2_RebasedTargets_Monetised'!BH383</f>
        <v>0</v>
      </c>
      <c r="AY98" s="480">
        <f>'[2]2.2_RebasedTargets_Monetised'!BI383</f>
        <v>0</v>
      </c>
      <c r="AZ98" s="480">
        <f>'[2]2.2_RebasedTargets_Monetised'!BJ383</f>
        <v>0</v>
      </c>
      <c r="BA98" s="481">
        <f>'[2]2.2_RebasedTargets_Monetised'!BK383</f>
        <v>0</v>
      </c>
    </row>
    <row r="99" spans="1:53" ht="13.15" x14ac:dyDescent="0.35">
      <c r="A99" s="483"/>
      <c r="B99" s="484"/>
      <c r="C99" s="485"/>
      <c r="D99" s="486"/>
      <c r="E99" s="479" t="s">
        <v>32</v>
      </c>
      <c r="F99" s="487">
        <f>'[2]2.2_RebasedTargets_Monetised'!I384</f>
        <v>1683.3158144840929</v>
      </c>
      <c r="G99" s="487">
        <f>'[2]2.2_RebasedTargets_Monetised'!J384</f>
        <v>421.5199537568929</v>
      </c>
      <c r="H99" s="487">
        <f>'[2]2.2_RebasedTargets_Monetised'!K384</f>
        <v>0</v>
      </c>
      <c r="I99" s="487">
        <f>'[2]2.2_RebasedTargets_Monetised'!L384</f>
        <v>0</v>
      </c>
      <c r="J99" s="487">
        <f>'[2]2.2_RebasedTargets_Monetised'!M384</f>
        <v>0</v>
      </c>
      <c r="K99" s="488">
        <f>'[2]2.2_RebasedTargets_Monetised'!N384</f>
        <v>1261.7958607272001</v>
      </c>
      <c r="M99" s="487">
        <f>'[2]2.2_RebasedTargets_Monetised'!S384</f>
        <v>1166.3431707440122</v>
      </c>
      <c r="N99" s="487">
        <f>'[2]2.2_RebasedTargets_Monetised'!T384</f>
        <v>193.36380870297239</v>
      </c>
      <c r="O99" s="487">
        <f>'[2]2.2_RebasedTargets_Monetised'!U384</f>
        <v>0</v>
      </c>
      <c r="P99" s="487">
        <f>'[2]2.2_RebasedTargets_Monetised'!V384</f>
        <v>0</v>
      </c>
      <c r="Q99" s="487">
        <f>'[2]2.2_RebasedTargets_Monetised'!W384</f>
        <v>972.97936204103985</v>
      </c>
      <c r="R99" s="488">
        <f>'[2]2.2_RebasedTargets_Monetised'!X384</f>
        <v>0</v>
      </c>
      <c r="T99" s="487">
        <f>'[2]2.2_RebasedTargets_Monetised'!AC384</f>
        <v>14373.62423936149</v>
      </c>
      <c r="U99" s="487">
        <f>'[2]2.2_RebasedTargets_Monetised'!AD384</f>
        <v>0</v>
      </c>
      <c r="V99" s="487">
        <f>'[2]2.2_RebasedTargets_Monetised'!AE384</f>
        <v>0</v>
      </c>
      <c r="W99" s="487">
        <f>'[2]2.2_RebasedTargets_Monetised'!AF384</f>
        <v>0</v>
      </c>
      <c r="X99" s="487">
        <f>'[2]2.2_RebasedTargets_Monetised'!AG384</f>
        <v>687.83891601453001</v>
      </c>
      <c r="Y99" s="488">
        <f>'[2]2.2_RebasedTargets_Monetised'!AH384</f>
        <v>13685.78532334696</v>
      </c>
      <c r="AA99" s="487">
        <f>'[2]2.2_RebasedTargets_Monetised'!AK384</f>
        <v>-13207.281068617478</v>
      </c>
      <c r="AB99" s="487">
        <f>'[2]2.2_RebasedTargets_Monetised'!AL384</f>
        <v>193.36380870297239</v>
      </c>
      <c r="AC99" s="487">
        <f>'[2]2.2_RebasedTargets_Monetised'!AM384</f>
        <v>0</v>
      </c>
      <c r="AD99" s="487">
        <f>'[2]2.2_RebasedTargets_Monetised'!AN384</f>
        <v>0</v>
      </c>
      <c r="AE99" s="487">
        <f>'[2]2.2_RebasedTargets_Monetised'!AO384</f>
        <v>285.14044602650984</v>
      </c>
      <c r="AF99" s="488">
        <f>'[2]2.2_RebasedTargets_Monetised'!AP384</f>
        <v>-13685.78532334696</v>
      </c>
      <c r="AG99" s="482"/>
      <c r="AH99" s="487">
        <f>'[2]2.2_RebasedTargets_Monetised'!AR384</f>
        <v>-13207.281068617478</v>
      </c>
      <c r="AI99" s="487">
        <f>'[2]2.2_RebasedTargets_Monetised'!AS384</f>
        <v>193.36380870297239</v>
      </c>
      <c r="AJ99" s="487">
        <f>'[2]2.2_RebasedTargets_Monetised'!AT384</f>
        <v>0</v>
      </c>
      <c r="AK99" s="487">
        <f>'[2]2.2_RebasedTargets_Monetised'!AU384</f>
        <v>0</v>
      </c>
      <c r="AL99" s="487">
        <f>'[2]2.2_RebasedTargets_Monetised'!AV384</f>
        <v>285.14044602650984</v>
      </c>
      <c r="AM99" s="488">
        <f>'[2]2.2_RebasedTargets_Monetised'!AW384</f>
        <v>-13685.78532334696</v>
      </c>
      <c r="AN99" s="482"/>
      <c r="AO99" s="487">
        <f>'[2]2.2_RebasedTargets_Monetised'!AY384</f>
        <v>0</v>
      </c>
      <c r="AP99" s="487">
        <f>'[2]2.2_RebasedTargets_Monetised'!AZ384</f>
        <v>0</v>
      </c>
      <c r="AQ99" s="487">
        <f>'[2]2.2_RebasedTargets_Monetised'!BA384</f>
        <v>0</v>
      </c>
      <c r="AR99" s="487">
        <f>'[2]2.2_RebasedTargets_Monetised'!BB384</f>
        <v>0</v>
      </c>
      <c r="AS99" s="487">
        <f>'[2]2.2_RebasedTargets_Monetised'!BC384</f>
        <v>0</v>
      </c>
      <c r="AT99" s="488">
        <f>'[2]2.2_RebasedTargets_Monetised'!BD384</f>
        <v>0</v>
      </c>
      <c r="AU99" s="482"/>
      <c r="AV99" s="487">
        <f>'[2]2.2_RebasedTargets_Monetised'!BF384</f>
        <v>0</v>
      </c>
      <c r="AW99" s="487">
        <f>'[2]2.2_RebasedTargets_Monetised'!BG384</f>
        <v>0</v>
      </c>
      <c r="AX99" s="487">
        <f>'[2]2.2_RebasedTargets_Monetised'!BH384</f>
        <v>0</v>
      </c>
      <c r="AY99" s="487">
        <f>'[2]2.2_RebasedTargets_Monetised'!BI384</f>
        <v>0</v>
      </c>
      <c r="AZ99" s="487">
        <f>'[2]2.2_RebasedTargets_Monetised'!BJ384</f>
        <v>0</v>
      </c>
      <c r="BA99" s="488">
        <f>'[2]2.2_RebasedTargets_Monetised'!BK384</f>
        <v>0</v>
      </c>
    </row>
    <row r="100" spans="1:53" ht="13.15" x14ac:dyDescent="0.35">
      <c r="A100" s="483"/>
      <c r="B100" s="484"/>
      <c r="C100" s="485"/>
      <c r="D100" s="486"/>
      <c r="E100" s="479" t="s">
        <v>33</v>
      </c>
      <c r="F100" s="487">
        <f>'[2]2.2_RebasedTargets_Monetised'!I385</f>
        <v>642.57041910719727</v>
      </c>
      <c r="G100" s="487">
        <f>'[2]2.2_RebasedTargets_Monetised'!J385</f>
        <v>172.7020939851227</v>
      </c>
      <c r="H100" s="487">
        <f>'[2]2.2_RebasedTargets_Monetised'!K385</f>
        <v>323.20072442221561</v>
      </c>
      <c r="I100" s="487">
        <f>'[2]2.2_RebasedTargets_Monetised'!L385</f>
        <v>146.66760069985901</v>
      </c>
      <c r="J100" s="487">
        <f>'[2]2.2_RebasedTargets_Monetised'!M385</f>
        <v>0</v>
      </c>
      <c r="K100" s="488">
        <f>'[2]2.2_RebasedTargets_Monetised'!N385</f>
        <v>0</v>
      </c>
      <c r="M100" s="487">
        <f>'[2]2.2_RebasedTargets_Monetised'!S385</f>
        <v>166.58449176613141</v>
      </c>
      <c r="N100" s="487">
        <f>'[2]2.2_RebasedTargets_Monetised'!T385</f>
        <v>48.403914316710399</v>
      </c>
      <c r="O100" s="487">
        <f>'[2]2.2_RebasedTargets_Monetised'!U385</f>
        <v>118.18057744942099</v>
      </c>
      <c r="P100" s="487">
        <f>'[2]2.2_RebasedTargets_Monetised'!V385</f>
        <v>0</v>
      </c>
      <c r="Q100" s="487">
        <f>'[2]2.2_RebasedTargets_Monetised'!W385</f>
        <v>0</v>
      </c>
      <c r="R100" s="488">
        <f>'[2]2.2_RebasedTargets_Monetised'!X385</f>
        <v>0</v>
      </c>
      <c r="T100" s="487">
        <f>'[2]2.2_RebasedTargets_Monetised'!AC385</f>
        <v>166.58449176613141</v>
      </c>
      <c r="U100" s="487">
        <f>'[2]2.2_RebasedTargets_Monetised'!AD385</f>
        <v>48.403914316710399</v>
      </c>
      <c r="V100" s="487">
        <f>'[2]2.2_RebasedTargets_Monetised'!AE385</f>
        <v>118.18057744942099</v>
      </c>
      <c r="W100" s="487">
        <f>'[2]2.2_RebasedTargets_Monetised'!AF385</f>
        <v>0</v>
      </c>
      <c r="X100" s="487">
        <f>'[2]2.2_RebasedTargets_Monetised'!AG385</f>
        <v>0</v>
      </c>
      <c r="Y100" s="488">
        <f>'[2]2.2_RebasedTargets_Monetised'!AH385</f>
        <v>0</v>
      </c>
      <c r="AA100" s="487">
        <f>'[2]2.2_RebasedTargets_Monetised'!AK385</f>
        <v>0</v>
      </c>
      <c r="AB100" s="487">
        <f>'[2]2.2_RebasedTargets_Monetised'!AL385</f>
        <v>0</v>
      </c>
      <c r="AC100" s="487">
        <f>'[2]2.2_RebasedTargets_Monetised'!AM385</f>
        <v>0</v>
      </c>
      <c r="AD100" s="487">
        <f>'[2]2.2_RebasedTargets_Monetised'!AN385</f>
        <v>0</v>
      </c>
      <c r="AE100" s="487">
        <f>'[2]2.2_RebasedTargets_Monetised'!AO385</f>
        <v>0</v>
      </c>
      <c r="AF100" s="488">
        <f>'[2]2.2_RebasedTargets_Monetised'!AP385</f>
        <v>0</v>
      </c>
      <c r="AG100" s="482"/>
      <c r="AH100" s="487">
        <f>'[2]2.2_RebasedTargets_Monetised'!AR385</f>
        <v>0</v>
      </c>
      <c r="AI100" s="487">
        <f>'[2]2.2_RebasedTargets_Monetised'!AS385</f>
        <v>0</v>
      </c>
      <c r="AJ100" s="487">
        <f>'[2]2.2_RebasedTargets_Monetised'!AT385</f>
        <v>0</v>
      </c>
      <c r="AK100" s="487">
        <f>'[2]2.2_RebasedTargets_Monetised'!AU385</f>
        <v>0</v>
      </c>
      <c r="AL100" s="487">
        <f>'[2]2.2_RebasedTargets_Monetised'!AV385</f>
        <v>0</v>
      </c>
      <c r="AM100" s="488">
        <f>'[2]2.2_RebasedTargets_Monetised'!AW385</f>
        <v>0</v>
      </c>
      <c r="AN100" s="482"/>
      <c r="AO100" s="487">
        <f>'[2]2.2_RebasedTargets_Monetised'!AY385</f>
        <v>0</v>
      </c>
      <c r="AP100" s="487">
        <f>'[2]2.2_RebasedTargets_Monetised'!AZ385</f>
        <v>0</v>
      </c>
      <c r="AQ100" s="487">
        <f>'[2]2.2_RebasedTargets_Monetised'!BA385</f>
        <v>0</v>
      </c>
      <c r="AR100" s="487">
        <f>'[2]2.2_RebasedTargets_Monetised'!BB385</f>
        <v>0</v>
      </c>
      <c r="AS100" s="487">
        <f>'[2]2.2_RebasedTargets_Monetised'!BC385</f>
        <v>0</v>
      </c>
      <c r="AT100" s="488">
        <f>'[2]2.2_RebasedTargets_Monetised'!BD385</f>
        <v>0</v>
      </c>
      <c r="AU100" s="482"/>
      <c r="AV100" s="487">
        <f>'[2]2.2_RebasedTargets_Monetised'!BF385</f>
        <v>0</v>
      </c>
      <c r="AW100" s="487">
        <f>'[2]2.2_RebasedTargets_Monetised'!BG385</f>
        <v>0</v>
      </c>
      <c r="AX100" s="487">
        <f>'[2]2.2_RebasedTargets_Monetised'!BH385</f>
        <v>0</v>
      </c>
      <c r="AY100" s="487">
        <f>'[2]2.2_RebasedTargets_Monetised'!BI385</f>
        <v>0</v>
      </c>
      <c r="AZ100" s="487">
        <f>'[2]2.2_RebasedTargets_Monetised'!BJ385</f>
        <v>0</v>
      </c>
      <c r="BA100" s="488">
        <f>'[2]2.2_RebasedTargets_Monetised'!BK385</f>
        <v>0</v>
      </c>
    </row>
    <row r="101" spans="1:53" ht="13.5" thickBot="1" x14ac:dyDescent="0.4">
      <c r="A101" s="483"/>
      <c r="B101" s="489"/>
      <c r="C101" s="490"/>
      <c r="D101" s="491"/>
      <c r="E101" s="492" t="s">
        <v>34</v>
      </c>
      <c r="F101" s="493">
        <f>'[2]2.2_RebasedTargets_Monetised'!I386</f>
        <v>502.41576347427224</v>
      </c>
      <c r="G101" s="493">
        <f>'[2]2.2_RebasedTargets_Monetised'!J386</f>
        <v>342.88220503547035</v>
      </c>
      <c r="H101" s="493">
        <f>'[2]2.2_RebasedTargets_Monetised'!K386</f>
        <v>159.53355843880189</v>
      </c>
      <c r="I101" s="493">
        <f>'[2]2.2_RebasedTargets_Monetised'!L386</f>
        <v>0</v>
      </c>
      <c r="J101" s="493">
        <f>'[2]2.2_RebasedTargets_Monetised'!M386</f>
        <v>0</v>
      </c>
      <c r="K101" s="494">
        <f>'[2]2.2_RebasedTargets_Monetised'!N386</f>
        <v>0</v>
      </c>
      <c r="M101" s="493">
        <f>'[2]2.2_RebasedTargets_Monetised'!S386</f>
        <v>1196.7755762274735</v>
      </c>
      <c r="N101" s="493">
        <f>'[2]2.2_RebasedTargets_Monetised'!T386</f>
        <v>232.11490253379455</v>
      </c>
      <c r="O101" s="493">
        <f>'[2]2.2_RebasedTargets_Monetised'!U386</f>
        <v>257.43061057376099</v>
      </c>
      <c r="P101" s="493">
        <f>'[2]2.2_RebasedTargets_Monetised'!V386</f>
        <v>137.90323728512899</v>
      </c>
      <c r="Q101" s="493">
        <f>'[2]2.2_RebasedTargets_Monetised'!W386</f>
        <v>197.374640286676</v>
      </c>
      <c r="R101" s="494">
        <f>'[2]2.2_RebasedTargets_Monetised'!X386</f>
        <v>371.95218554811299</v>
      </c>
      <c r="T101" s="493">
        <f>'[2]2.2_RebasedTargets_Monetised'!AC386</f>
        <v>3359.1139563678353</v>
      </c>
      <c r="U101" s="493">
        <f>'[2]2.2_RebasedTargets_Monetised'!AD386</f>
        <v>187.75789298888421</v>
      </c>
      <c r="V101" s="493">
        <f>'[2]2.2_RebasedTargets_Monetised'!AE386</f>
        <v>242.51996135801971</v>
      </c>
      <c r="W101" s="493">
        <f>'[2]2.2_RebasedTargets_Monetised'!AF386</f>
        <v>137.90323728512899</v>
      </c>
      <c r="X101" s="493">
        <f>'[2]2.2_RebasedTargets_Monetised'!AG386</f>
        <v>197.374640286676</v>
      </c>
      <c r="Y101" s="494">
        <f>'[2]2.2_RebasedTargets_Monetised'!AH386</f>
        <v>2593.5582244491266</v>
      </c>
      <c r="AA101" s="493">
        <f>'[2]2.2_RebasedTargets_Monetised'!AK386</f>
        <v>-2162.338380140362</v>
      </c>
      <c r="AB101" s="493">
        <f>'[2]2.2_RebasedTargets_Monetised'!AL386</f>
        <v>44.357009544910341</v>
      </c>
      <c r="AC101" s="493">
        <f>'[2]2.2_RebasedTargets_Monetised'!AM386</f>
        <v>14.910649215741273</v>
      </c>
      <c r="AD101" s="493">
        <f>'[2]2.2_RebasedTargets_Monetised'!AN386</f>
        <v>0</v>
      </c>
      <c r="AE101" s="493">
        <f>'[2]2.2_RebasedTargets_Monetised'!AO386</f>
        <v>0</v>
      </c>
      <c r="AF101" s="494">
        <f>'[2]2.2_RebasedTargets_Monetised'!AP386</f>
        <v>-2221.6060389010136</v>
      </c>
      <c r="AG101" s="482"/>
      <c r="AH101" s="493">
        <f>'[2]2.2_RebasedTargets_Monetised'!AR386</f>
        <v>-2162.338380140362</v>
      </c>
      <c r="AI101" s="493">
        <f>'[2]2.2_RebasedTargets_Monetised'!AS386</f>
        <v>44.357009544910341</v>
      </c>
      <c r="AJ101" s="493">
        <f>'[2]2.2_RebasedTargets_Monetised'!AT386</f>
        <v>14.910649215741273</v>
      </c>
      <c r="AK101" s="493">
        <f>'[2]2.2_RebasedTargets_Monetised'!AU386</f>
        <v>0</v>
      </c>
      <c r="AL101" s="493">
        <f>'[2]2.2_RebasedTargets_Monetised'!AV386</f>
        <v>0</v>
      </c>
      <c r="AM101" s="494">
        <f>'[2]2.2_RebasedTargets_Monetised'!AW386</f>
        <v>-2221.6060389010136</v>
      </c>
      <c r="AN101" s="482"/>
      <c r="AO101" s="493">
        <f>'[2]2.2_RebasedTargets_Monetised'!AY386</f>
        <v>0</v>
      </c>
      <c r="AP101" s="493">
        <f>'[2]2.2_RebasedTargets_Monetised'!AZ386</f>
        <v>0</v>
      </c>
      <c r="AQ101" s="493">
        <f>'[2]2.2_RebasedTargets_Monetised'!BA386</f>
        <v>0</v>
      </c>
      <c r="AR101" s="493">
        <f>'[2]2.2_RebasedTargets_Monetised'!BB386</f>
        <v>0</v>
      </c>
      <c r="AS101" s="493">
        <f>'[2]2.2_RebasedTargets_Monetised'!BC386</f>
        <v>0</v>
      </c>
      <c r="AT101" s="494">
        <f>'[2]2.2_RebasedTargets_Monetised'!BD386</f>
        <v>0</v>
      </c>
      <c r="AU101" s="482"/>
      <c r="AV101" s="493">
        <f>'[2]2.2_RebasedTargets_Monetised'!BF386</f>
        <v>0</v>
      </c>
      <c r="AW101" s="493">
        <f>'[2]2.2_RebasedTargets_Monetised'!BG386</f>
        <v>0</v>
      </c>
      <c r="AX101" s="493">
        <f>'[2]2.2_RebasedTargets_Monetised'!BH386</f>
        <v>0</v>
      </c>
      <c r="AY101" s="493">
        <f>'[2]2.2_RebasedTargets_Monetised'!BI386</f>
        <v>0</v>
      </c>
      <c r="AZ101" s="493">
        <f>'[2]2.2_RebasedTargets_Monetised'!BJ386</f>
        <v>0</v>
      </c>
      <c r="BA101" s="494">
        <f>'[2]2.2_RebasedTargets_Monetised'!BK386</f>
        <v>0</v>
      </c>
    </row>
    <row r="102" spans="1:53" ht="25.5" x14ac:dyDescent="0.35">
      <c r="A102" s="495" t="s">
        <v>20</v>
      </c>
      <c r="B102" s="476">
        <v>38</v>
      </c>
      <c r="C102" s="477" t="s">
        <v>71</v>
      </c>
      <c r="D102" s="478" t="s">
        <v>38</v>
      </c>
      <c r="E102" s="496" t="s">
        <v>31</v>
      </c>
      <c r="F102" s="480">
        <f>'[2]2.2_RebasedTargets_Monetised'!I387</f>
        <v>3072.1862002683129</v>
      </c>
      <c r="G102" s="480">
        <f>'[2]2.2_RebasedTargets_Monetised'!J387</f>
        <v>354.24269483164187</v>
      </c>
      <c r="H102" s="480">
        <f>'[2]2.2_RebasedTargets_Monetised'!K387</f>
        <v>598.11252077184497</v>
      </c>
      <c r="I102" s="480">
        <f>'[2]2.2_RebasedTargets_Monetised'!L387</f>
        <v>117.09044047496801</v>
      </c>
      <c r="J102" s="480">
        <f>'[2]2.2_RebasedTargets_Monetised'!M387</f>
        <v>441.90902359128103</v>
      </c>
      <c r="K102" s="481">
        <f>'[2]2.2_RebasedTargets_Monetised'!N387</f>
        <v>1560.8315205985768</v>
      </c>
      <c r="M102" s="480">
        <f>'[2]2.2_RebasedTargets_Monetised'!S387</f>
        <v>5568.3241803351675</v>
      </c>
      <c r="N102" s="480">
        <f>'[2]2.2_RebasedTargets_Monetised'!T387</f>
        <v>1185.2733300507475</v>
      </c>
      <c r="O102" s="480">
        <f>'[2]2.2_RebasedTargets_Monetised'!U387</f>
        <v>135.84893190989601</v>
      </c>
      <c r="P102" s="480">
        <f>'[2]2.2_RebasedTargets_Monetised'!V387</f>
        <v>0</v>
      </c>
      <c r="Q102" s="480">
        <f>'[2]2.2_RebasedTargets_Monetised'!W387</f>
        <v>0</v>
      </c>
      <c r="R102" s="481">
        <f>'[2]2.2_RebasedTargets_Monetised'!X387</f>
        <v>4247.2019183745242</v>
      </c>
      <c r="T102" s="480">
        <f>'[2]2.2_RebasedTargets_Monetised'!AC387</f>
        <v>34363.600209509117</v>
      </c>
      <c r="U102" s="480">
        <f>'[2]2.2_RebasedTargets_Monetised'!AD387</f>
        <v>0</v>
      </c>
      <c r="V102" s="480">
        <f>'[2]2.2_RebasedTargets_Monetised'!AE387</f>
        <v>135.84893190989601</v>
      </c>
      <c r="W102" s="480">
        <f>'[2]2.2_RebasedTargets_Monetised'!AF387</f>
        <v>0</v>
      </c>
      <c r="X102" s="480">
        <f>'[2]2.2_RebasedTargets_Monetised'!AG387</f>
        <v>0</v>
      </c>
      <c r="Y102" s="481">
        <f>'[2]2.2_RebasedTargets_Monetised'!AH387</f>
        <v>34227.751277599222</v>
      </c>
      <c r="AA102" s="480">
        <f>'[2]2.2_RebasedTargets_Monetised'!AK387</f>
        <v>-28795.276029173951</v>
      </c>
      <c r="AB102" s="480">
        <f>'[2]2.2_RebasedTargets_Monetised'!AL387</f>
        <v>1185.2733300507475</v>
      </c>
      <c r="AC102" s="480">
        <f>'[2]2.2_RebasedTargets_Monetised'!AM387</f>
        <v>0</v>
      </c>
      <c r="AD102" s="480">
        <f>'[2]2.2_RebasedTargets_Monetised'!AN387</f>
        <v>0</v>
      </c>
      <c r="AE102" s="480">
        <f>'[2]2.2_RebasedTargets_Monetised'!AO387</f>
        <v>0</v>
      </c>
      <c r="AF102" s="481">
        <f>'[2]2.2_RebasedTargets_Monetised'!AP387</f>
        <v>-29980.549359224697</v>
      </c>
      <c r="AG102" s="482"/>
      <c r="AH102" s="480">
        <f>'[2]2.2_RebasedTargets_Monetised'!AR387</f>
        <v>-28795.276029173951</v>
      </c>
      <c r="AI102" s="480">
        <f>'[2]2.2_RebasedTargets_Monetised'!AS387</f>
        <v>1185.2733300507475</v>
      </c>
      <c r="AJ102" s="480">
        <f>'[2]2.2_RebasedTargets_Monetised'!AT387</f>
        <v>0</v>
      </c>
      <c r="AK102" s="480">
        <f>'[2]2.2_RebasedTargets_Monetised'!AU387</f>
        <v>0</v>
      </c>
      <c r="AL102" s="480">
        <f>'[2]2.2_RebasedTargets_Monetised'!AV387</f>
        <v>0</v>
      </c>
      <c r="AM102" s="481">
        <f>'[2]2.2_RebasedTargets_Monetised'!AW387</f>
        <v>-29980.549359224697</v>
      </c>
      <c r="AN102" s="482"/>
      <c r="AO102" s="480">
        <f>'[2]2.2_RebasedTargets_Monetised'!AY387</f>
        <v>0</v>
      </c>
      <c r="AP102" s="480">
        <f>'[2]2.2_RebasedTargets_Monetised'!AZ387</f>
        <v>0</v>
      </c>
      <c r="AQ102" s="480">
        <f>'[2]2.2_RebasedTargets_Monetised'!BA387</f>
        <v>0</v>
      </c>
      <c r="AR102" s="480">
        <f>'[2]2.2_RebasedTargets_Monetised'!BB387</f>
        <v>0</v>
      </c>
      <c r="AS102" s="480">
        <f>'[2]2.2_RebasedTargets_Monetised'!BC387</f>
        <v>0</v>
      </c>
      <c r="AT102" s="481">
        <f>'[2]2.2_RebasedTargets_Monetised'!BD387</f>
        <v>0</v>
      </c>
      <c r="AU102" s="482"/>
      <c r="AV102" s="480">
        <f>'[2]2.2_RebasedTargets_Monetised'!BF387</f>
        <v>0</v>
      </c>
      <c r="AW102" s="480">
        <f>'[2]2.2_RebasedTargets_Monetised'!BG387</f>
        <v>0</v>
      </c>
      <c r="AX102" s="480">
        <f>'[2]2.2_RebasedTargets_Monetised'!BH387</f>
        <v>0</v>
      </c>
      <c r="AY102" s="480">
        <f>'[2]2.2_RebasedTargets_Monetised'!BI387</f>
        <v>0</v>
      </c>
      <c r="AZ102" s="480">
        <f>'[2]2.2_RebasedTargets_Monetised'!BJ387</f>
        <v>0</v>
      </c>
      <c r="BA102" s="481">
        <f>'[2]2.2_RebasedTargets_Monetised'!BK387</f>
        <v>0</v>
      </c>
    </row>
    <row r="103" spans="1:53" ht="13.15" x14ac:dyDescent="0.35">
      <c r="A103" s="483"/>
      <c r="B103" s="484"/>
      <c r="C103" s="485"/>
      <c r="D103" s="486"/>
      <c r="E103" s="479" t="s">
        <v>32</v>
      </c>
      <c r="F103" s="487">
        <f>'[2]2.2_RebasedTargets_Monetised'!I388</f>
        <v>1741.2704793625658</v>
      </c>
      <c r="G103" s="487">
        <f>'[2]2.2_RebasedTargets_Monetised'!J388</f>
        <v>21.873739847594901</v>
      </c>
      <c r="H103" s="487">
        <f>'[2]2.2_RebasedTargets_Monetised'!K388</f>
        <v>121.0904911195249</v>
      </c>
      <c r="I103" s="487">
        <f>'[2]2.2_RebasedTargets_Monetised'!L388</f>
        <v>88.661529208651103</v>
      </c>
      <c r="J103" s="487">
        <f>'[2]2.2_RebasedTargets_Monetised'!M388</f>
        <v>0</v>
      </c>
      <c r="K103" s="488">
        <f>'[2]2.2_RebasedTargets_Monetised'!N388</f>
        <v>1509.6447191867949</v>
      </c>
      <c r="M103" s="487">
        <f>'[2]2.2_RebasedTargets_Monetised'!S388</f>
        <v>341.04344271180332</v>
      </c>
      <c r="N103" s="487">
        <f>'[2]2.2_RebasedTargets_Monetised'!T388</f>
        <v>0</v>
      </c>
      <c r="O103" s="487">
        <f>'[2]2.2_RebasedTargets_Monetised'!U388</f>
        <v>0</v>
      </c>
      <c r="P103" s="487">
        <f>'[2]2.2_RebasedTargets_Monetised'!V388</f>
        <v>0</v>
      </c>
      <c r="Q103" s="487">
        <f>'[2]2.2_RebasedTargets_Monetised'!W388</f>
        <v>176.7472397167133</v>
      </c>
      <c r="R103" s="488">
        <f>'[2]2.2_RebasedTargets_Monetised'!X388</f>
        <v>164.29620299509</v>
      </c>
      <c r="T103" s="487">
        <f>'[2]2.2_RebasedTargets_Monetised'!AC388</f>
        <v>341.04344271180332</v>
      </c>
      <c r="U103" s="487">
        <f>'[2]2.2_RebasedTargets_Monetised'!AD388</f>
        <v>0</v>
      </c>
      <c r="V103" s="487">
        <f>'[2]2.2_RebasedTargets_Monetised'!AE388</f>
        <v>0</v>
      </c>
      <c r="W103" s="487">
        <f>'[2]2.2_RebasedTargets_Monetised'!AF388</f>
        <v>0</v>
      </c>
      <c r="X103" s="487">
        <f>'[2]2.2_RebasedTargets_Monetised'!AG388</f>
        <v>176.7472397167133</v>
      </c>
      <c r="Y103" s="488">
        <f>'[2]2.2_RebasedTargets_Monetised'!AH388</f>
        <v>164.29620299509</v>
      </c>
      <c r="AA103" s="487">
        <f>'[2]2.2_RebasedTargets_Monetised'!AK388</f>
        <v>0</v>
      </c>
      <c r="AB103" s="487">
        <f>'[2]2.2_RebasedTargets_Monetised'!AL388</f>
        <v>0</v>
      </c>
      <c r="AC103" s="487">
        <f>'[2]2.2_RebasedTargets_Monetised'!AM388</f>
        <v>0</v>
      </c>
      <c r="AD103" s="487">
        <f>'[2]2.2_RebasedTargets_Monetised'!AN388</f>
        <v>0</v>
      </c>
      <c r="AE103" s="487">
        <f>'[2]2.2_RebasedTargets_Monetised'!AO388</f>
        <v>0</v>
      </c>
      <c r="AF103" s="488">
        <f>'[2]2.2_RebasedTargets_Monetised'!AP388</f>
        <v>0</v>
      </c>
      <c r="AG103" s="482"/>
      <c r="AH103" s="487">
        <f>'[2]2.2_RebasedTargets_Monetised'!AR388</f>
        <v>0</v>
      </c>
      <c r="AI103" s="487">
        <f>'[2]2.2_RebasedTargets_Monetised'!AS388</f>
        <v>0</v>
      </c>
      <c r="AJ103" s="487">
        <f>'[2]2.2_RebasedTargets_Monetised'!AT388</f>
        <v>0</v>
      </c>
      <c r="AK103" s="487">
        <f>'[2]2.2_RebasedTargets_Monetised'!AU388</f>
        <v>0</v>
      </c>
      <c r="AL103" s="487">
        <f>'[2]2.2_RebasedTargets_Monetised'!AV388</f>
        <v>0</v>
      </c>
      <c r="AM103" s="488">
        <f>'[2]2.2_RebasedTargets_Monetised'!AW388</f>
        <v>0</v>
      </c>
      <c r="AN103" s="482"/>
      <c r="AO103" s="487">
        <f>'[2]2.2_RebasedTargets_Monetised'!AY388</f>
        <v>0</v>
      </c>
      <c r="AP103" s="487">
        <f>'[2]2.2_RebasedTargets_Monetised'!AZ388</f>
        <v>0</v>
      </c>
      <c r="AQ103" s="487">
        <f>'[2]2.2_RebasedTargets_Monetised'!BA388</f>
        <v>0</v>
      </c>
      <c r="AR103" s="487">
        <f>'[2]2.2_RebasedTargets_Monetised'!BB388</f>
        <v>0</v>
      </c>
      <c r="AS103" s="487">
        <f>'[2]2.2_RebasedTargets_Monetised'!BC388</f>
        <v>0</v>
      </c>
      <c r="AT103" s="488">
        <f>'[2]2.2_RebasedTargets_Monetised'!BD388</f>
        <v>0</v>
      </c>
      <c r="AU103" s="482"/>
      <c r="AV103" s="487">
        <f>'[2]2.2_RebasedTargets_Monetised'!BF388</f>
        <v>0</v>
      </c>
      <c r="AW103" s="487">
        <f>'[2]2.2_RebasedTargets_Monetised'!BG388</f>
        <v>0</v>
      </c>
      <c r="AX103" s="487">
        <f>'[2]2.2_RebasedTargets_Monetised'!BH388</f>
        <v>0</v>
      </c>
      <c r="AY103" s="487">
        <f>'[2]2.2_RebasedTargets_Monetised'!BI388</f>
        <v>0</v>
      </c>
      <c r="AZ103" s="487">
        <f>'[2]2.2_RebasedTargets_Monetised'!BJ388</f>
        <v>0</v>
      </c>
      <c r="BA103" s="488">
        <f>'[2]2.2_RebasedTargets_Monetised'!BK388</f>
        <v>0</v>
      </c>
    </row>
    <row r="104" spans="1:53" ht="13.15" x14ac:dyDescent="0.35">
      <c r="A104" s="483"/>
      <c r="B104" s="484"/>
      <c r="C104" s="485"/>
      <c r="D104" s="486"/>
      <c r="E104" s="479" t="s">
        <v>33</v>
      </c>
      <c r="F104" s="487">
        <f>'[2]2.2_RebasedTargets_Monetised'!I389</f>
        <v>389.63635679116896</v>
      </c>
      <c r="G104" s="487">
        <f>'[2]2.2_RebasedTargets_Monetised'!J389</f>
        <v>350.73117583748865</v>
      </c>
      <c r="H104" s="487">
        <f>'[2]2.2_RebasedTargets_Monetised'!K389</f>
        <v>38.905180953680301</v>
      </c>
      <c r="I104" s="487">
        <f>'[2]2.2_RebasedTargets_Monetised'!L389</f>
        <v>0</v>
      </c>
      <c r="J104" s="487">
        <f>'[2]2.2_RebasedTargets_Monetised'!M389</f>
        <v>0</v>
      </c>
      <c r="K104" s="488">
        <f>'[2]2.2_RebasedTargets_Monetised'!N389</f>
        <v>0</v>
      </c>
      <c r="M104" s="487">
        <f>'[2]2.2_RebasedTargets_Monetised'!S389</f>
        <v>1406.5359674176834</v>
      </c>
      <c r="N104" s="487">
        <f>'[2]2.2_RebasedTargets_Monetised'!T389</f>
        <v>0</v>
      </c>
      <c r="O104" s="487">
        <f>'[2]2.2_RebasedTargets_Monetised'!U389</f>
        <v>57.178146572220896</v>
      </c>
      <c r="P104" s="487">
        <f>'[2]2.2_RebasedTargets_Monetised'!V389</f>
        <v>0</v>
      </c>
      <c r="Q104" s="487">
        <f>'[2]2.2_RebasedTargets_Monetised'!W389</f>
        <v>1061.6697734128056</v>
      </c>
      <c r="R104" s="488">
        <f>'[2]2.2_RebasedTargets_Monetised'!X389</f>
        <v>287.68804743265702</v>
      </c>
      <c r="T104" s="487">
        <f>'[2]2.2_RebasedTargets_Monetised'!AC389</f>
        <v>1406.5359674176834</v>
      </c>
      <c r="U104" s="487">
        <f>'[2]2.2_RebasedTargets_Monetised'!AD389</f>
        <v>0</v>
      </c>
      <c r="V104" s="487">
        <f>'[2]2.2_RebasedTargets_Monetised'!AE389</f>
        <v>57.178146572220896</v>
      </c>
      <c r="W104" s="487">
        <f>'[2]2.2_RebasedTargets_Monetised'!AF389</f>
        <v>0</v>
      </c>
      <c r="X104" s="487">
        <f>'[2]2.2_RebasedTargets_Monetised'!AG389</f>
        <v>1061.6697734128056</v>
      </c>
      <c r="Y104" s="488">
        <f>'[2]2.2_RebasedTargets_Monetised'!AH389</f>
        <v>287.68804743265702</v>
      </c>
      <c r="AA104" s="487">
        <f>'[2]2.2_RebasedTargets_Monetised'!AK389</f>
        <v>0</v>
      </c>
      <c r="AB104" s="487">
        <f>'[2]2.2_RebasedTargets_Monetised'!AL389</f>
        <v>0</v>
      </c>
      <c r="AC104" s="487">
        <f>'[2]2.2_RebasedTargets_Monetised'!AM389</f>
        <v>0</v>
      </c>
      <c r="AD104" s="487">
        <f>'[2]2.2_RebasedTargets_Monetised'!AN389</f>
        <v>0</v>
      </c>
      <c r="AE104" s="487">
        <f>'[2]2.2_RebasedTargets_Monetised'!AO389</f>
        <v>0</v>
      </c>
      <c r="AF104" s="488">
        <f>'[2]2.2_RebasedTargets_Monetised'!AP389</f>
        <v>0</v>
      </c>
      <c r="AG104" s="482"/>
      <c r="AH104" s="487">
        <f>'[2]2.2_RebasedTargets_Monetised'!AR389</f>
        <v>0</v>
      </c>
      <c r="AI104" s="487">
        <f>'[2]2.2_RebasedTargets_Monetised'!AS389</f>
        <v>0</v>
      </c>
      <c r="AJ104" s="487">
        <f>'[2]2.2_RebasedTargets_Monetised'!AT389</f>
        <v>0</v>
      </c>
      <c r="AK104" s="487">
        <f>'[2]2.2_RebasedTargets_Monetised'!AU389</f>
        <v>0</v>
      </c>
      <c r="AL104" s="487">
        <f>'[2]2.2_RebasedTargets_Monetised'!AV389</f>
        <v>0</v>
      </c>
      <c r="AM104" s="488">
        <f>'[2]2.2_RebasedTargets_Monetised'!AW389</f>
        <v>0</v>
      </c>
      <c r="AN104" s="482"/>
      <c r="AO104" s="487">
        <f>'[2]2.2_RebasedTargets_Monetised'!AY389</f>
        <v>0</v>
      </c>
      <c r="AP104" s="487">
        <f>'[2]2.2_RebasedTargets_Monetised'!AZ389</f>
        <v>0</v>
      </c>
      <c r="AQ104" s="487">
        <f>'[2]2.2_RebasedTargets_Monetised'!BA389</f>
        <v>0</v>
      </c>
      <c r="AR104" s="487">
        <f>'[2]2.2_RebasedTargets_Monetised'!BB389</f>
        <v>0</v>
      </c>
      <c r="AS104" s="487">
        <f>'[2]2.2_RebasedTargets_Monetised'!BC389</f>
        <v>0</v>
      </c>
      <c r="AT104" s="488">
        <f>'[2]2.2_RebasedTargets_Monetised'!BD389</f>
        <v>0</v>
      </c>
      <c r="AU104" s="482"/>
      <c r="AV104" s="487">
        <f>'[2]2.2_RebasedTargets_Monetised'!BF389</f>
        <v>0</v>
      </c>
      <c r="AW104" s="487">
        <f>'[2]2.2_RebasedTargets_Monetised'!BG389</f>
        <v>0</v>
      </c>
      <c r="AX104" s="487">
        <f>'[2]2.2_RebasedTargets_Monetised'!BH389</f>
        <v>0</v>
      </c>
      <c r="AY104" s="487">
        <f>'[2]2.2_RebasedTargets_Monetised'!BI389</f>
        <v>0</v>
      </c>
      <c r="AZ104" s="487">
        <f>'[2]2.2_RebasedTargets_Monetised'!BJ389</f>
        <v>0</v>
      </c>
      <c r="BA104" s="488">
        <f>'[2]2.2_RebasedTargets_Monetised'!BK389</f>
        <v>0</v>
      </c>
    </row>
    <row r="105" spans="1:53" ht="13.5" thickBot="1" x14ac:dyDescent="0.4">
      <c r="A105" s="483"/>
      <c r="B105" s="489"/>
      <c r="C105" s="490"/>
      <c r="D105" s="491"/>
      <c r="E105" s="492" t="s">
        <v>34</v>
      </c>
      <c r="F105" s="493">
        <f>'[2]2.2_RebasedTargets_Monetised'!I390</f>
        <v>51.427195523819563</v>
      </c>
      <c r="G105" s="493">
        <f>'[2]2.2_RebasedTargets_Monetised'!J390</f>
        <v>37.775964485887229</v>
      </c>
      <c r="H105" s="493">
        <f>'[2]2.2_RebasedTargets_Monetised'!K390</f>
        <v>5.7100254565906896</v>
      </c>
      <c r="I105" s="493">
        <f>'[2]2.2_RebasedTargets_Monetised'!L390</f>
        <v>0</v>
      </c>
      <c r="J105" s="493">
        <f>'[2]2.2_RebasedTargets_Monetised'!M390</f>
        <v>7.9412055813416398</v>
      </c>
      <c r="K105" s="494">
        <f>'[2]2.2_RebasedTargets_Monetised'!N390</f>
        <v>0</v>
      </c>
      <c r="M105" s="493">
        <f>'[2]2.2_RebasedTargets_Monetised'!S390</f>
        <v>150.29912046101572</v>
      </c>
      <c r="N105" s="493">
        <f>'[2]2.2_RebasedTargets_Monetised'!T390</f>
        <v>39.310236638002884</v>
      </c>
      <c r="O105" s="493">
        <f>'[2]2.2_RebasedTargets_Monetised'!U390</f>
        <v>26.6498244691286</v>
      </c>
      <c r="P105" s="493">
        <f>'[2]2.2_RebasedTargets_Monetised'!V390</f>
        <v>0</v>
      </c>
      <c r="Q105" s="493">
        <f>'[2]2.2_RebasedTargets_Monetised'!W390</f>
        <v>53.381803851348224</v>
      </c>
      <c r="R105" s="494">
        <f>'[2]2.2_RebasedTargets_Monetised'!X390</f>
        <v>30.957255502536</v>
      </c>
      <c r="T105" s="493">
        <f>'[2]2.2_RebasedTargets_Monetised'!AC390</f>
        <v>150.29912046101572</v>
      </c>
      <c r="U105" s="493">
        <f>'[2]2.2_RebasedTargets_Monetised'!AD390</f>
        <v>39.310236638002884</v>
      </c>
      <c r="V105" s="493">
        <f>'[2]2.2_RebasedTargets_Monetised'!AE390</f>
        <v>26.6498244691286</v>
      </c>
      <c r="W105" s="493">
        <f>'[2]2.2_RebasedTargets_Monetised'!AF390</f>
        <v>0</v>
      </c>
      <c r="X105" s="493">
        <f>'[2]2.2_RebasedTargets_Monetised'!AG390</f>
        <v>53.381803851348224</v>
      </c>
      <c r="Y105" s="494">
        <f>'[2]2.2_RebasedTargets_Monetised'!AH390</f>
        <v>30.957255502536</v>
      </c>
      <c r="AA105" s="493">
        <f>'[2]2.2_RebasedTargets_Monetised'!AK390</f>
        <v>0</v>
      </c>
      <c r="AB105" s="493">
        <f>'[2]2.2_RebasedTargets_Monetised'!AL390</f>
        <v>0</v>
      </c>
      <c r="AC105" s="493">
        <f>'[2]2.2_RebasedTargets_Monetised'!AM390</f>
        <v>0</v>
      </c>
      <c r="AD105" s="493">
        <f>'[2]2.2_RebasedTargets_Monetised'!AN390</f>
        <v>0</v>
      </c>
      <c r="AE105" s="493">
        <f>'[2]2.2_RebasedTargets_Monetised'!AO390</f>
        <v>0</v>
      </c>
      <c r="AF105" s="494">
        <f>'[2]2.2_RebasedTargets_Monetised'!AP390</f>
        <v>0</v>
      </c>
      <c r="AG105" s="482"/>
      <c r="AH105" s="493">
        <f>'[2]2.2_RebasedTargets_Monetised'!AR390</f>
        <v>0</v>
      </c>
      <c r="AI105" s="493">
        <f>'[2]2.2_RebasedTargets_Monetised'!AS390</f>
        <v>0</v>
      </c>
      <c r="AJ105" s="493">
        <f>'[2]2.2_RebasedTargets_Monetised'!AT390</f>
        <v>0</v>
      </c>
      <c r="AK105" s="493">
        <f>'[2]2.2_RebasedTargets_Monetised'!AU390</f>
        <v>0</v>
      </c>
      <c r="AL105" s="493">
        <f>'[2]2.2_RebasedTargets_Monetised'!AV390</f>
        <v>0</v>
      </c>
      <c r="AM105" s="494">
        <f>'[2]2.2_RebasedTargets_Monetised'!AW390</f>
        <v>0</v>
      </c>
      <c r="AN105" s="482"/>
      <c r="AO105" s="493">
        <f>'[2]2.2_RebasedTargets_Monetised'!AY390</f>
        <v>0</v>
      </c>
      <c r="AP105" s="493">
        <f>'[2]2.2_RebasedTargets_Monetised'!AZ390</f>
        <v>0</v>
      </c>
      <c r="AQ105" s="493">
        <f>'[2]2.2_RebasedTargets_Monetised'!BA390</f>
        <v>0</v>
      </c>
      <c r="AR105" s="493">
        <f>'[2]2.2_RebasedTargets_Monetised'!BB390</f>
        <v>0</v>
      </c>
      <c r="AS105" s="493">
        <f>'[2]2.2_RebasedTargets_Monetised'!BC390</f>
        <v>0</v>
      </c>
      <c r="AT105" s="494">
        <f>'[2]2.2_RebasedTargets_Monetised'!BD390</f>
        <v>0</v>
      </c>
      <c r="AU105" s="482"/>
      <c r="AV105" s="493">
        <f>'[2]2.2_RebasedTargets_Monetised'!BF390</f>
        <v>0</v>
      </c>
      <c r="AW105" s="493">
        <f>'[2]2.2_RebasedTargets_Monetised'!BG390</f>
        <v>0</v>
      </c>
      <c r="AX105" s="493">
        <f>'[2]2.2_RebasedTargets_Monetised'!BH390</f>
        <v>0</v>
      </c>
      <c r="AY105" s="493">
        <f>'[2]2.2_RebasedTargets_Monetised'!BI390</f>
        <v>0</v>
      </c>
      <c r="AZ105" s="493">
        <f>'[2]2.2_RebasedTargets_Monetised'!BJ390</f>
        <v>0</v>
      </c>
      <c r="BA105" s="494">
        <f>'[2]2.2_RebasedTargets_Monetised'!BK390</f>
        <v>0</v>
      </c>
    </row>
    <row r="106" spans="1:53" ht="25.5" x14ac:dyDescent="0.35">
      <c r="A106" s="495" t="s">
        <v>20</v>
      </c>
      <c r="B106" s="476">
        <v>40</v>
      </c>
      <c r="C106" s="477" t="s">
        <v>72</v>
      </c>
      <c r="D106" s="478" t="s">
        <v>37</v>
      </c>
      <c r="E106" s="496" t="s">
        <v>31</v>
      </c>
      <c r="F106" s="480">
        <f>'[2]2.2_RebasedTargets_Monetised'!I391</f>
        <v>2977.8865684798702</v>
      </c>
      <c r="G106" s="480">
        <f>'[2]2.2_RebasedTargets_Monetised'!J391</f>
        <v>148.922685534225</v>
      </c>
      <c r="H106" s="480">
        <f>'[2]2.2_RebasedTargets_Monetised'!K391</f>
        <v>0</v>
      </c>
      <c r="I106" s="480">
        <f>'[2]2.2_RebasedTargets_Monetised'!L391</f>
        <v>223.76338195703499</v>
      </c>
      <c r="J106" s="480">
        <f>'[2]2.2_RebasedTargets_Monetised'!M391</f>
        <v>1116.250455787062</v>
      </c>
      <c r="K106" s="481">
        <f>'[2]2.2_RebasedTargets_Monetised'!N391</f>
        <v>1488.9500452015482</v>
      </c>
      <c r="M106" s="480">
        <f>'[2]2.2_RebasedTargets_Monetised'!S391</f>
        <v>3374.9380879391997</v>
      </c>
      <c r="N106" s="480">
        <f>'[2]2.2_RebasedTargets_Monetised'!T391</f>
        <v>650.18356153627872</v>
      </c>
      <c r="O106" s="480">
        <f>'[2]2.2_RebasedTargets_Monetised'!U391</f>
        <v>0</v>
      </c>
      <c r="P106" s="480">
        <f>'[2]2.2_RebasedTargets_Monetised'!V391</f>
        <v>0</v>
      </c>
      <c r="Q106" s="480">
        <f>'[2]2.2_RebasedTargets_Monetised'!W391</f>
        <v>0</v>
      </c>
      <c r="R106" s="481">
        <f>'[2]2.2_RebasedTargets_Monetised'!X391</f>
        <v>2724.7545264029209</v>
      </c>
      <c r="T106" s="480">
        <f>'[2]2.2_RebasedTargets_Monetised'!AC391</f>
        <v>17150.695368318935</v>
      </c>
      <c r="U106" s="480">
        <f>'[2]2.2_RebasedTargets_Monetised'!AD391</f>
        <v>0</v>
      </c>
      <c r="V106" s="480">
        <f>'[2]2.2_RebasedTargets_Monetised'!AE391</f>
        <v>0</v>
      </c>
      <c r="W106" s="480">
        <f>'[2]2.2_RebasedTargets_Monetised'!AF391</f>
        <v>0</v>
      </c>
      <c r="X106" s="480">
        <f>'[2]2.2_RebasedTargets_Monetised'!AG391</f>
        <v>0</v>
      </c>
      <c r="Y106" s="481">
        <f>'[2]2.2_RebasedTargets_Monetised'!AH391</f>
        <v>17150.695368318935</v>
      </c>
      <c r="AA106" s="480">
        <f>'[2]2.2_RebasedTargets_Monetised'!AK391</f>
        <v>-13775.757280379736</v>
      </c>
      <c r="AB106" s="480">
        <f>'[2]2.2_RebasedTargets_Monetised'!AL391</f>
        <v>650.18356153627872</v>
      </c>
      <c r="AC106" s="480">
        <f>'[2]2.2_RebasedTargets_Monetised'!AM391</f>
        <v>0</v>
      </c>
      <c r="AD106" s="480">
        <f>'[2]2.2_RebasedTargets_Monetised'!AN391</f>
        <v>0</v>
      </c>
      <c r="AE106" s="480">
        <f>'[2]2.2_RebasedTargets_Monetised'!AO391</f>
        <v>0</v>
      </c>
      <c r="AF106" s="481">
        <f>'[2]2.2_RebasedTargets_Monetised'!AP391</f>
        <v>-14425.940841916014</v>
      </c>
      <c r="AG106" s="482"/>
      <c r="AH106" s="480">
        <f>'[2]2.2_RebasedTargets_Monetised'!AR391</f>
        <v>-13775.757280379736</v>
      </c>
      <c r="AI106" s="480">
        <f>'[2]2.2_RebasedTargets_Monetised'!AS391</f>
        <v>650.18356153627872</v>
      </c>
      <c r="AJ106" s="480">
        <f>'[2]2.2_RebasedTargets_Monetised'!AT391</f>
        <v>0</v>
      </c>
      <c r="AK106" s="480">
        <f>'[2]2.2_RebasedTargets_Monetised'!AU391</f>
        <v>0</v>
      </c>
      <c r="AL106" s="480">
        <f>'[2]2.2_RebasedTargets_Monetised'!AV391</f>
        <v>0</v>
      </c>
      <c r="AM106" s="481">
        <f>'[2]2.2_RebasedTargets_Monetised'!AW391</f>
        <v>-14425.940841916014</v>
      </c>
      <c r="AN106" s="482"/>
      <c r="AO106" s="480">
        <f>'[2]2.2_RebasedTargets_Monetised'!AY391</f>
        <v>0</v>
      </c>
      <c r="AP106" s="480">
        <f>'[2]2.2_RebasedTargets_Monetised'!AZ391</f>
        <v>0</v>
      </c>
      <c r="AQ106" s="480">
        <f>'[2]2.2_RebasedTargets_Monetised'!BA391</f>
        <v>0</v>
      </c>
      <c r="AR106" s="480">
        <f>'[2]2.2_RebasedTargets_Monetised'!BB391</f>
        <v>0</v>
      </c>
      <c r="AS106" s="480">
        <f>'[2]2.2_RebasedTargets_Monetised'!BC391</f>
        <v>0</v>
      </c>
      <c r="AT106" s="481">
        <f>'[2]2.2_RebasedTargets_Monetised'!BD391</f>
        <v>0</v>
      </c>
      <c r="AU106" s="482"/>
      <c r="AV106" s="480">
        <f>'[2]2.2_RebasedTargets_Monetised'!BF391</f>
        <v>0</v>
      </c>
      <c r="AW106" s="480">
        <f>'[2]2.2_RebasedTargets_Monetised'!BG391</f>
        <v>0</v>
      </c>
      <c r="AX106" s="480">
        <f>'[2]2.2_RebasedTargets_Monetised'!BH391</f>
        <v>0</v>
      </c>
      <c r="AY106" s="480">
        <f>'[2]2.2_RebasedTargets_Monetised'!BI391</f>
        <v>0</v>
      </c>
      <c r="AZ106" s="480">
        <f>'[2]2.2_RebasedTargets_Monetised'!BJ391</f>
        <v>0</v>
      </c>
      <c r="BA106" s="481">
        <f>'[2]2.2_RebasedTargets_Monetised'!BK391</f>
        <v>0</v>
      </c>
    </row>
    <row r="107" spans="1:53" ht="13.15" x14ac:dyDescent="0.35">
      <c r="A107" s="483"/>
      <c r="B107" s="484"/>
      <c r="C107" s="485"/>
      <c r="D107" s="486"/>
      <c r="E107" s="479" t="s">
        <v>32</v>
      </c>
      <c r="F107" s="487">
        <f>'[2]2.2_RebasedTargets_Monetised'!I392</f>
        <v>617.459871666759</v>
      </c>
      <c r="G107" s="487">
        <f>'[2]2.2_RebasedTargets_Monetised'!J392</f>
        <v>0</v>
      </c>
      <c r="H107" s="487">
        <f>'[2]2.2_RebasedTargets_Monetised'!K392</f>
        <v>0</v>
      </c>
      <c r="I107" s="487">
        <f>'[2]2.2_RebasedTargets_Monetised'!L392</f>
        <v>0</v>
      </c>
      <c r="J107" s="487">
        <f>'[2]2.2_RebasedTargets_Monetised'!M392</f>
        <v>265.68459731001599</v>
      </c>
      <c r="K107" s="488">
        <f>'[2]2.2_RebasedTargets_Monetised'!N392</f>
        <v>351.77527435674301</v>
      </c>
      <c r="M107" s="487">
        <f>'[2]2.2_RebasedTargets_Monetised'!S392</f>
        <v>4746.59208898219</v>
      </c>
      <c r="N107" s="487">
        <f>'[2]2.2_RebasedTargets_Monetised'!T392</f>
        <v>102.27117541821505</v>
      </c>
      <c r="O107" s="487">
        <f>'[2]2.2_RebasedTargets_Monetised'!U392</f>
        <v>0</v>
      </c>
      <c r="P107" s="487">
        <f>'[2]2.2_RebasedTargets_Monetised'!V392</f>
        <v>0</v>
      </c>
      <c r="Q107" s="487">
        <f>'[2]2.2_RebasedTargets_Monetised'!W392</f>
        <v>0</v>
      </c>
      <c r="R107" s="488">
        <f>'[2]2.2_RebasedTargets_Monetised'!X392</f>
        <v>4644.3209135639754</v>
      </c>
      <c r="T107" s="487">
        <f>'[2]2.2_RebasedTargets_Monetised'!AC392</f>
        <v>6366.1320663132565</v>
      </c>
      <c r="U107" s="487">
        <f>'[2]2.2_RebasedTargets_Monetised'!AD392</f>
        <v>0</v>
      </c>
      <c r="V107" s="487">
        <f>'[2]2.2_RebasedTargets_Monetised'!AE392</f>
        <v>0</v>
      </c>
      <c r="W107" s="487">
        <f>'[2]2.2_RebasedTargets_Monetised'!AF392</f>
        <v>0</v>
      </c>
      <c r="X107" s="487">
        <f>'[2]2.2_RebasedTargets_Monetised'!AG392</f>
        <v>0</v>
      </c>
      <c r="Y107" s="488">
        <f>'[2]2.2_RebasedTargets_Monetised'!AH392</f>
        <v>6366.1320663132565</v>
      </c>
      <c r="AA107" s="487">
        <f>'[2]2.2_RebasedTargets_Monetised'!AK392</f>
        <v>-1619.539977331066</v>
      </c>
      <c r="AB107" s="487">
        <f>'[2]2.2_RebasedTargets_Monetised'!AL392</f>
        <v>102.27117541821505</v>
      </c>
      <c r="AC107" s="487">
        <f>'[2]2.2_RebasedTargets_Monetised'!AM392</f>
        <v>0</v>
      </c>
      <c r="AD107" s="487">
        <f>'[2]2.2_RebasedTargets_Monetised'!AN392</f>
        <v>0</v>
      </c>
      <c r="AE107" s="487">
        <f>'[2]2.2_RebasedTargets_Monetised'!AO392</f>
        <v>0</v>
      </c>
      <c r="AF107" s="488">
        <f>'[2]2.2_RebasedTargets_Monetised'!AP392</f>
        <v>-1721.8111527492811</v>
      </c>
      <c r="AG107" s="482"/>
      <c r="AH107" s="487">
        <f>'[2]2.2_RebasedTargets_Monetised'!AR392</f>
        <v>-1619.539977331066</v>
      </c>
      <c r="AI107" s="487">
        <f>'[2]2.2_RebasedTargets_Monetised'!AS392</f>
        <v>102.27117541821505</v>
      </c>
      <c r="AJ107" s="487">
        <f>'[2]2.2_RebasedTargets_Monetised'!AT392</f>
        <v>0</v>
      </c>
      <c r="AK107" s="487">
        <f>'[2]2.2_RebasedTargets_Monetised'!AU392</f>
        <v>0</v>
      </c>
      <c r="AL107" s="487">
        <f>'[2]2.2_RebasedTargets_Monetised'!AV392</f>
        <v>0</v>
      </c>
      <c r="AM107" s="488">
        <f>'[2]2.2_RebasedTargets_Monetised'!AW392</f>
        <v>-1721.8111527492811</v>
      </c>
      <c r="AN107" s="482"/>
      <c r="AO107" s="487">
        <f>'[2]2.2_RebasedTargets_Monetised'!AY392</f>
        <v>0</v>
      </c>
      <c r="AP107" s="487">
        <f>'[2]2.2_RebasedTargets_Monetised'!AZ392</f>
        <v>0</v>
      </c>
      <c r="AQ107" s="487">
        <f>'[2]2.2_RebasedTargets_Monetised'!BA392</f>
        <v>0</v>
      </c>
      <c r="AR107" s="487">
        <f>'[2]2.2_RebasedTargets_Monetised'!BB392</f>
        <v>0</v>
      </c>
      <c r="AS107" s="487">
        <f>'[2]2.2_RebasedTargets_Monetised'!BC392</f>
        <v>0</v>
      </c>
      <c r="AT107" s="488">
        <f>'[2]2.2_RebasedTargets_Monetised'!BD392</f>
        <v>0</v>
      </c>
      <c r="AU107" s="482"/>
      <c r="AV107" s="487">
        <f>'[2]2.2_RebasedTargets_Monetised'!BF392</f>
        <v>0</v>
      </c>
      <c r="AW107" s="487">
        <f>'[2]2.2_RebasedTargets_Monetised'!BG392</f>
        <v>0</v>
      </c>
      <c r="AX107" s="487">
        <f>'[2]2.2_RebasedTargets_Monetised'!BH392</f>
        <v>0</v>
      </c>
      <c r="AY107" s="487">
        <f>'[2]2.2_RebasedTargets_Monetised'!BI392</f>
        <v>0</v>
      </c>
      <c r="AZ107" s="487">
        <f>'[2]2.2_RebasedTargets_Monetised'!BJ392</f>
        <v>0</v>
      </c>
      <c r="BA107" s="488">
        <f>'[2]2.2_RebasedTargets_Monetised'!BK392</f>
        <v>0</v>
      </c>
    </row>
    <row r="108" spans="1:53" ht="13.15" x14ac:dyDescent="0.35">
      <c r="A108" s="483"/>
      <c r="B108" s="484"/>
      <c r="C108" s="485"/>
      <c r="D108" s="486"/>
      <c r="E108" s="479" t="s">
        <v>33</v>
      </c>
      <c r="F108" s="487">
        <f>'[2]2.2_RebasedTargets_Monetised'!I393</f>
        <v>2177.3857082766312</v>
      </c>
      <c r="G108" s="487">
        <f>'[2]2.2_RebasedTargets_Monetised'!J393</f>
        <v>1688.3758921659014</v>
      </c>
      <c r="H108" s="487">
        <f>'[2]2.2_RebasedTargets_Monetised'!K393</f>
        <v>0</v>
      </c>
      <c r="I108" s="487">
        <f>'[2]2.2_RebasedTargets_Monetised'!L393</f>
        <v>203.530059725456</v>
      </c>
      <c r="J108" s="487">
        <f>'[2]2.2_RebasedTargets_Monetised'!M393</f>
        <v>0</v>
      </c>
      <c r="K108" s="488">
        <f>'[2]2.2_RebasedTargets_Monetised'!N393</f>
        <v>285.47975638527402</v>
      </c>
      <c r="M108" s="487">
        <f>'[2]2.2_RebasedTargets_Monetised'!S393</f>
        <v>683.90447433562701</v>
      </c>
      <c r="N108" s="487">
        <f>'[2]2.2_RebasedTargets_Monetised'!T393</f>
        <v>0</v>
      </c>
      <c r="O108" s="487">
        <f>'[2]2.2_RebasedTargets_Monetised'!U393</f>
        <v>0</v>
      </c>
      <c r="P108" s="487">
        <f>'[2]2.2_RebasedTargets_Monetised'!V393</f>
        <v>0</v>
      </c>
      <c r="Q108" s="487">
        <f>'[2]2.2_RebasedTargets_Monetised'!W393</f>
        <v>0</v>
      </c>
      <c r="R108" s="488">
        <f>'[2]2.2_RebasedTargets_Monetised'!X393</f>
        <v>683.90447433562701</v>
      </c>
      <c r="T108" s="487">
        <f>'[2]2.2_RebasedTargets_Monetised'!AC393</f>
        <v>683.90447433562701</v>
      </c>
      <c r="U108" s="487">
        <f>'[2]2.2_RebasedTargets_Monetised'!AD393</f>
        <v>0</v>
      </c>
      <c r="V108" s="487">
        <f>'[2]2.2_RebasedTargets_Monetised'!AE393</f>
        <v>0</v>
      </c>
      <c r="W108" s="487">
        <f>'[2]2.2_RebasedTargets_Monetised'!AF393</f>
        <v>0</v>
      </c>
      <c r="X108" s="487">
        <f>'[2]2.2_RebasedTargets_Monetised'!AG393</f>
        <v>0</v>
      </c>
      <c r="Y108" s="488">
        <f>'[2]2.2_RebasedTargets_Monetised'!AH393</f>
        <v>683.90447433562701</v>
      </c>
      <c r="AA108" s="487">
        <f>'[2]2.2_RebasedTargets_Monetised'!AK393</f>
        <v>0</v>
      </c>
      <c r="AB108" s="487">
        <f>'[2]2.2_RebasedTargets_Monetised'!AL393</f>
        <v>0</v>
      </c>
      <c r="AC108" s="487">
        <f>'[2]2.2_RebasedTargets_Monetised'!AM393</f>
        <v>0</v>
      </c>
      <c r="AD108" s="487">
        <f>'[2]2.2_RebasedTargets_Monetised'!AN393</f>
        <v>0</v>
      </c>
      <c r="AE108" s="487">
        <f>'[2]2.2_RebasedTargets_Monetised'!AO393</f>
        <v>0</v>
      </c>
      <c r="AF108" s="488">
        <f>'[2]2.2_RebasedTargets_Monetised'!AP393</f>
        <v>0</v>
      </c>
      <c r="AG108" s="482"/>
      <c r="AH108" s="487">
        <f>'[2]2.2_RebasedTargets_Monetised'!AR393</f>
        <v>0</v>
      </c>
      <c r="AI108" s="487">
        <f>'[2]2.2_RebasedTargets_Monetised'!AS393</f>
        <v>0</v>
      </c>
      <c r="AJ108" s="487">
        <f>'[2]2.2_RebasedTargets_Monetised'!AT393</f>
        <v>0</v>
      </c>
      <c r="AK108" s="487">
        <f>'[2]2.2_RebasedTargets_Monetised'!AU393</f>
        <v>0</v>
      </c>
      <c r="AL108" s="487">
        <f>'[2]2.2_RebasedTargets_Monetised'!AV393</f>
        <v>0</v>
      </c>
      <c r="AM108" s="488">
        <f>'[2]2.2_RebasedTargets_Monetised'!AW393</f>
        <v>0</v>
      </c>
      <c r="AN108" s="482"/>
      <c r="AO108" s="487">
        <f>'[2]2.2_RebasedTargets_Monetised'!AY393</f>
        <v>0</v>
      </c>
      <c r="AP108" s="487">
        <f>'[2]2.2_RebasedTargets_Monetised'!AZ393</f>
        <v>0</v>
      </c>
      <c r="AQ108" s="487">
        <f>'[2]2.2_RebasedTargets_Monetised'!BA393</f>
        <v>0</v>
      </c>
      <c r="AR108" s="487">
        <f>'[2]2.2_RebasedTargets_Monetised'!BB393</f>
        <v>0</v>
      </c>
      <c r="AS108" s="487">
        <f>'[2]2.2_RebasedTargets_Monetised'!BC393</f>
        <v>0</v>
      </c>
      <c r="AT108" s="488">
        <f>'[2]2.2_RebasedTargets_Monetised'!BD393</f>
        <v>0</v>
      </c>
      <c r="AU108" s="482"/>
      <c r="AV108" s="487">
        <f>'[2]2.2_RebasedTargets_Monetised'!BF393</f>
        <v>0</v>
      </c>
      <c r="AW108" s="487">
        <f>'[2]2.2_RebasedTargets_Monetised'!BG393</f>
        <v>0</v>
      </c>
      <c r="AX108" s="487">
        <f>'[2]2.2_RebasedTargets_Monetised'!BH393</f>
        <v>0</v>
      </c>
      <c r="AY108" s="487">
        <f>'[2]2.2_RebasedTargets_Monetised'!BI393</f>
        <v>0</v>
      </c>
      <c r="AZ108" s="487">
        <f>'[2]2.2_RebasedTargets_Monetised'!BJ393</f>
        <v>0</v>
      </c>
      <c r="BA108" s="488">
        <f>'[2]2.2_RebasedTargets_Monetised'!BK393</f>
        <v>0</v>
      </c>
    </row>
    <row r="109" spans="1:53" ht="13.5" thickBot="1" x14ac:dyDescent="0.4">
      <c r="A109" s="483"/>
      <c r="B109" s="489"/>
      <c r="C109" s="490"/>
      <c r="D109" s="491"/>
      <c r="E109" s="492" t="s">
        <v>34</v>
      </c>
      <c r="F109" s="493">
        <f>'[2]2.2_RebasedTargets_Monetised'!I394</f>
        <v>6102.0001189636496</v>
      </c>
      <c r="G109" s="493">
        <f>'[2]2.2_RebasedTargets_Monetised'!J394</f>
        <v>1042.3917991825022</v>
      </c>
      <c r="H109" s="493">
        <f>'[2]2.2_RebasedTargets_Monetised'!K394</f>
        <v>1785.6062237757319</v>
      </c>
      <c r="I109" s="493">
        <f>'[2]2.2_RebasedTargets_Monetised'!L394</f>
        <v>205.1760732267</v>
      </c>
      <c r="J109" s="493">
        <f>'[2]2.2_RebasedTargets_Monetised'!M394</f>
        <v>1275.9327035524491</v>
      </c>
      <c r="K109" s="494">
        <f>'[2]2.2_RebasedTargets_Monetised'!N394</f>
        <v>1792.8933192262671</v>
      </c>
      <c r="M109" s="493">
        <f>'[2]2.2_RebasedTargets_Monetised'!S394</f>
        <v>9897.328607147816</v>
      </c>
      <c r="N109" s="493">
        <f>'[2]2.2_RebasedTargets_Monetised'!T394</f>
        <v>379.45824429844845</v>
      </c>
      <c r="O109" s="493">
        <f>'[2]2.2_RebasedTargets_Monetised'!U394</f>
        <v>0</v>
      </c>
      <c r="P109" s="493">
        <f>'[2]2.2_RebasedTargets_Monetised'!V394</f>
        <v>694.161978455792</v>
      </c>
      <c r="Q109" s="493">
        <f>'[2]2.2_RebasedTargets_Monetised'!W394</f>
        <v>234.94847461284701</v>
      </c>
      <c r="R109" s="494">
        <f>'[2]2.2_RebasedTargets_Monetised'!X394</f>
        <v>8588.7599097807288</v>
      </c>
      <c r="T109" s="493">
        <f>'[2]2.2_RebasedTargets_Monetised'!AC394</f>
        <v>18260.471738207598</v>
      </c>
      <c r="U109" s="493">
        <f>'[2]2.2_RebasedTargets_Monetised'!AD394</f>
        <v>0</v>
      </c>
      <c r="V109" s="493">
        <f>'[2]2.2_RebasedTargets_Monetised'!AE394</f>
        <v>0</v>
      </c>
      <c r="W109" s="493">
        <f>'[2]2.2_RebasedTargets_Monetised'!AF394</f>
        <v>694.161978455792</v>
      </c>
      <c r="X109" s="493">
        <f>'[2]2.2_RebasedTargets_Monetised'!AG394</f>
        <v>234.94847461284701</v>
      </c>
      <c r="Y109" s="494">
        <f>'[2]2.2_RebasedTargets_Monetised'!AH394</f>
        <v>17331.361285138959</v>
      </c>
      <c r="AA109" s="493">
        <f>'[2]2.2_RebasedTargets_Monetised'!AK394</f>
        <v>-8363.1431310597818</v>
      </c>
      <c r="AB109" s="493">
        <f>'[2]2.2_RebasedTargets_Monetised'!AL394</f>
        <v>379.45824429844845</v>
      </c>
      <c r="AC109" s="493">
        <f>'[2]2.2_RebasedTargets_Monetised'!AM394</f>
        <v>0</v>
      </c>
      <c r="AD109" s="493">
        <f>'[2]2.2_RebasedTargets_Monetised'!AN394</f>
        <v>0</v>
      </c>
      <c r="AE109" s="493">
        <f>'[2]2.2_RebasedTargets_Monetised'!AO394</f>
        <v>0</v>
      </c>
      <c r="AF109" s="494">
        <f>'[2]2.2_RebasedTargets_Monetised'!AP394</f>
        <v>-8742.6013753582301</v>
      </c>
      <c r="AG109" s="482"/>
      <c r="AH109" s="493">
        <f>'[2]2.2_RebasedTargets_Monetised'!AR394</f>
        <v>-8363.1431310597818</v>
      </c>
      <c r="AI109" s="493">
        <f>'[2]2.2_RebasedTargets_Monetised'!AS394</f>
        <v>379.45824429844845</v>
      </c>
      <c r="AJ109" s="493">
        <f>'[2]2.2_RebasedTargets_Monetised'!AT394</f>
        <v>0</v>
      </c>
      <c r="AK109" s="493">
        <f>'[2]2.2_RebasedTargets_Monetised'!AU394</f>
        <v>0</v>
      </c>
      <c r="AL109" s="493">
        <f>'[2]2.2_RebasedTargets_Monetised'!AV394</f>
        <v>0</v>
      </c>
      <c r="AM109" s="494">
        <f>'[2]2.2_RebasedTargets_Monetised'!AW394</f>
        <v>-8742.6013753582301</v>
      </c>
      <c r="AN109" s="482"/>
      <c r="AO109" s="493">
        <f>'[2]2.2_RebasedTargets_Monetised'!AY394</f>
        <v>0</v>
      </c>
      <c r="AP109" s="493">
        <f>'[2]2.2_RebasedTargets_Monetised'!AZ394</f>
        <v>0</v>
      </c>
      <c r="AQ109" s="493">
        <f>'[2]2.2_RebasedTargets_Monetised'!BA394</f>
        <v>0</v>
      </c>
      <c r="AR109" s="493">
        <f>'[2]2.2_RebasedTargets_Monetised'!BB394</f>
        <v>0</v>
      </c>
      <c r="AS109" s="493">
        <f>'[2]2.2_RebasedTargets_Monetised'!BC394</f>
        <v>0</v>
      </c>
      <c r="AT109" s="494">
        <f>'[2]2.2_RebasedTargets_Monetised'!BD394</f>
        <v>0</v>
      </c>
      <c r="AU109" s="482"/>
      <c r="AV109" s="493">
        <f>'[2]2.2_RebasedTargets_Monetised'!BF394</f>
        <v>0</v>
      </c>
      <c r="AW109" s="493">
        <f>'[2]2.2_RebasedTargets_Monetised'!BG394</f>
        <v>0</v>
      </c>
      <c r="AX109" s="493">
        <f>'[2]2.2_RebasedTargets_Monetised'!BH394</f>
        <v>0</v>
      </c>
      <c r="AY109" s="493">
        <f>'[2]2.2_RebasedTargets_Monetised'!BI394</f>
        <v>0</v>
      </c>
      <c r="AZ109" s="493">
        <f>'[2]2.2_RebasedTargets_Monetised'!BJ394</f>
        <v>0</v>
      </c>
      <c r="BA109" s="494">
        <f>'[2]2.2_RebasedTargets_Monetised'!BK394</f>
        <v>0</v>
      </c>
    </row>
    <row r="110" spans="1:53" ht="25.5" x14ac:dyDescent="0.35">
      <c r="A110" s="495" t="s">
        <v>20</v>
      </c>
      <c r="B110" s="476">
        <v>42</v>
      </c>
      <c r="C110" s="477" t="s">
        <v>73</v>
      </c>
      <c r="D110" s="478" t="s">
        <v>37</v>
      </c>
      <c r="E110" s="496" t="s">
        <v>31</v>
      </c>
      <c r="F110" s="480">
        <f>'[2]2.2_RebasedTargets_Monetised'!I395</f>
        <v>997.98719076535895</v>
      </c>
      <c r="G110" s="480">
        <f>'[2]2.2_RebasedTargets_Monetised'!J395</f>
        <v>136.616339159707</v>
      </c>
      <c r="H110" s="480">
        <f>'[2]2.2_RebasedTargets_Monetised'!K395</f>
        <v>0</v>
      </c>
      <c r="I110" s="480">
        <f>'[2]2.2_RebasedTargets_Monetised'!L395</f>
        <v>0</v>
      </c>
      <c r="J110" s="480">
        <f>'[2]2.2_RebasedTargets_Monetised'!M395</f>
        <v>0</v>
      </c>
      <c r="K110" s="481">
        <f>'[2]2.2_RebasedTargets_Monetised'!N395</f>
        <v>861.37085160565198</v>
      </c>
      <c r="M110" s="480">
        <f>'[2]2.2_RebasedTargets_Monetised'!S395</f>
        <v>1209.0811753595412</v>
      </c>
      <c r="N110" s="480">
        <f>'[2]2.2_RebasedTargets_Monetised'!T395</f>
        <v>224.81025890215034</v>
      </c>
      <c r="O110" s="480">
        <f>'[2]2.2_RebasedTargets_Monetised'!U395</f>
        <v>0</v>
      </c>
      <c r="P110" s="480">
        <f>'[2]2.2_RebasedTargets_Monetised'!V395</f>
        <v>0</v>
      </c>
      <c r="Q110" s="480">
        <f>'[2]2.2_RebasedTargets_Monetised'!W395</f>
        <v>0</v>
      </c>
      <c r="R110" s="481">
        <f>'[2]2.2_RebasedTargets_Monetised'!X395</f>
        <v>984.27091645739097</v>
      </c>
      <c r="T110" s="480">
        <f>'[2]2.2_RebasedTargets_Monetised'!AC395</f>
        <v>6994.7149920273714</v>
      </c>
      <c r="U110" s="480">
        <f>'[2]2.2_RebasedTargets_Monetised'!AD395</f>
        <v>0</v>
      </c>
      <c r="V110" s="480">
        <f>'[2]2.2_RebasedTargets_Monetised'!AE395</f>
        <v>0</v>
      </c>
      <c r="W110" s="480">
        <f>'[2]2.2_RebasedTargets_Monetised'!AF395</f>
        <v>0</v>
      </c>
      <c r="X110" s="480">
        <f>'[2]2.2_RebasedTargets_Monetised'!AG395</f>
        <v>0</v>
      </c>
      <c r="Y110" s="481">
        <f>'[2]2.2_RebasedTargets_Monetised'!AH395</f>
        <v>6994.7149920273714</v>
      </c>
      <c r="AA110" s="480">
        <f>'[2]2.2_RebasedTargets_Monetised'!AK395</f>
        <v>-5785.6338166678306</v>
      </c>
      <c r="AB110" s="480">
        <f>'[2]2.2_RebasedTargets_Monetised'!AL395</f>
        <v>224.81025890215034</v>
      </c>
      <c r="AC110" s="480">
        <f>'[2]2.2_RebasedTargets_Monetised'!AM395</f>
        <v>0</v>
      </c>
      <c r="AD110" s="480">
        <f>'[2]2.2_RebasedTargets_Monetised'!AN395</f>
        <v>0</v>
      </c>
      <c r="AE110" s="480">
        <f>'[2]2.2_RebasedTargets_Monetised'!AO395</f>
        <v>0</v>
      </c>
      <c r="AF110" s="481">
        <f>'[2]2.2_RebasedTargets_Monetised'!AP395</f>
        <v>-6010.4440755699807</v>
      </c>
      <c r="AG110" s="482"/>
      <c r="AH110" s="480">
        <f>'[2]2.2_RebasedTargets_Monetised'!AR395</f>
        <v>-5785.6338166678306</v>
      </c>
      <c r="AI110" s="480">
        <f>'[2]2.2_RebasedTargets_Monetised'!AS395</f>
        <v>224.81025890215034</v>
      </c>
      <c r="AJ110" s="480">
        <f>'[2]2.2_RebasedTargets_Monetised'!AT395</f>
        <v>0</v>
      </c>
      <c r="AK110" s="480">
        <f>'[2]2.2_RebasedTargets_Monetised'!AU395</f>
        <v>0</v>
      </c>
      <c r="AL110" s="480">
        <f>'[2]2.2_RebasedTargets_Monetised'!AV395</f>
        <v>0</v>
      </c>
      <c r="AM110" s="481">
        <f>'[2]2.2_RebasedTargets_Monetised'!AW395</f>
        <v>-6010.4440755699807</v>
      </c>
      <c r="AN110" s="482"/>
      <c r="AO110" s="480">
        <f>'[2]2.2_RebasedTargets_Monetised'!AY395</f>
        <v>0</v>
      </c>
      <c r="AP110" s="480">
        <f>'[2]2.2_RebasedTargets_Monetised'!AZ395</f>
        <v>0</v>
      </c>
      <c r="AQ110" s="480">
        <f>'[2]2.2_RebasedTargets_Monetised'!BA395</f>
        <v>0</v>
      </c>
      <c r="AR110" s="480">
        <f>'[2]2.2_RebasedTargets_Monetised'!BB395</f>
        <v>0</v>
      </c>
      <c r="AS110" s="480">
        <f>'[2]2.2_RebasedTargets_Monetised'!BC395</f>
        <v>0</v>
      </c>
      <c r="AT110" s="481">
        <f>'[2]2.2_RebasedTargets_Monetised'!BD395</f>
        <v>0</v>
      </c>
      <c r="AU110" s="482"/>
      <c r="AV110" s="480">
        <f>'[2]2.2_RebasedTargets_Monetised'!BF395</f>
        <v>0</v>
      </c>
      <c r="AW110" s="480">
        <f>'[2]2.2_RebasedTargets_Monetised'!BG395</f>
        <v>0</v>
      </c>
      <c r="AX110" s="480">
        <f>'[2]2.2_RebasedTargets_Monetised'!BH395</f>
        <v>0</v>
      </c>
      <c r="AY110" s="480">
        <f>'[2]2.2_RebasedTargets_Monetised'!BI395</f>
        <v>0</v>
      </c>
      <c r="AZ110" s="480">
        <f>'[2]2.2_RebasedTargets_Monetised'!BJ395</f>
        <v>0</v>
      </c>
      <c r="BA110" s="481">
        <f>'[2]2.2_RebasedTargets_Monetised'!BK395</f>
        <v>0</v>
      </c>
    </row>
    <row r="111" spans="1:53" ht="13.15" x14ac:dyDescent="0.35">
      <c r="A111" s="483"/>
      <c r="B111" s="484"/>
      <c r="C111" s="485"/>
      <c r="D111" s="486"/>
      <c r="E111" s="479" t="s">
        <v>32</v>
      </c>
      <c r="F111" s="487">
        <f>'[2]2.2_RebasedTargets_Monetised'!I396</f>
        <v>0</v>
      </c>
      <c r="G111" s="487">
        <f>'[2]2.2_RebasedTargets_Monetised'!J396</f>
        <v>0</v>
      </c>
      <c r="H111" s="487">
        <f>'[2]2.2_RebasedTargets_Monetised'!K396</f>
        <v>0</v>
      </c>
      <c r="I111" s="487">
        <f>'[2]2.2_RebasedTargets_Monetised'!L396</f>
        <v>0</v>
      </c>
      <c r="J111" s="487">
        <f>'[2]2.2_RebasedTargets_Monetised'!M396</f>
        <v>0</v>
      </c>
      <c r="K111" s="488">
        <f>'[2]2.2_RebasedTargets_Monetised'!N396</f>
        <v>0</v>
      </c>
      <c r="M111" s="487">
        <f>'[2]2.2_RebasedTargets_Monetised'!S396</f>
        <v>0</v>
      </c>
      <c r="N111" s="487">
        <f>'[2]2.2_RebasedTargets_Monetised'!T396</f>
        <v>0</v>
      </c>
      <c r="O111" s="487">
        <f>'[2]2.2_RebasedTargets_Monetised'!U396</f>
        <v>0</v>
      </c>
      <c r="P111" s="487">
        <f>'[2]2.2_RebasedTargets_Monetised'!V396</f>
        <v>0</v>
      </c>
      <c r="Q111" s="487">
        <f>'[2]2.2_RebasedTargets_Monetised'!W396</f>
        <v>0</v>
      </c>
      <c r="R111" s="488">
        <f>'[2]2.2_RebasedTargets_Monetised'!X396</f>
        <v>0</v>
      </c>
      <c r="T111" s="487">
        <f>'[2]2.2_RebasedTargets_Monetised'!AC396</f>
        <v>0</v>
      </c>
      <c r="U111" s="487">
        <f>'[2]2.2_RebasedTargets_Monetised'!AD396</f>
        <v>0</v>
      </c>
      <c r="V111" s="487">
        <f>'[2]2.2_RebasedTargets_Monetised'!AE396</f>
        <v>0</v>
      </c>
      <c r="W111" s="487">
        <f>'[2]2.2_RebasedTargets_Monetised'!AF396</f>
        <v>0</v>
      </c>
      <c r="X111" s="487">
        <f>'[2]2.2_RebasedTargets_Monetised'!AG396</f>
        <v>0</v>
      </c>
      <c r="Y111" s="488">
        <f>'[2]2.2_RebasedTargets_Monetised'!AH396</f>
        <v>0</v>
      </c>
      <c r="AA111" s="487">
        <f>'[2]2.2_RebasedTargets_Monetised'!AK396</f>
        <v>0</v>
      </c>
      <c r="AB111" s="487">
        <f>'[2]2.2_RebasedTargets_Monetised'!AL396</f>
        <v>0</v>
      </c>
      <c r="AC111" s="487">
        <f>'[2]2.2_RebasedTargets_Monetised'!AM396</f>
        <v>0</v>
      </c>
      <c r="AD111" s="487">
        <f>'[2]2.2_RebasedTargets_Monetised'!AN396</f>
        <v>0</v>
      </c>
      <c r="AE111" s="487">
        <f>'[2]2.2_RebasedTargets_Monetised'!AO396</f>
        <v>0</v>
      </c>
      <c r="AF111" s="488">
        <f>'[2]2.2_RebasedTargets_Monetised'!AP396</f>
        <v>0</v>
      </c>
      <c r="AG111" s="482"/>
      <c r="AH111" s="487">
        <f>'[2]2.2_RebasedTargets_Monetised'!AR396</f>
        <v>0</v>
      </c>
      <c r="AI111" s="487">
        <f>'[2]2.2_RebasedTargets_Monetised'!AS396</f>
        <v>0</v>
      </c>
      <c r="AJ111" s="487">
        <f>'[2]2.2_RebasedTargets_Monetised'!AT396</f>
        <v>0</v>
      </c>
      <c r="AK111" s="487">
        <f>'[2]2.2_RebasedTargets_Monetised'!AU396</f>
        <v>0</v>
      </c>
      <c r="AL111" s="487">
        <f>'[2]2.2_RebasedTargets_Monetised'!AV396</f>
        <v>0</v>
      </c>
      <c r="AM111" s="488">
        <f>'[2]2.2_RebasedTargets_Monetised'!AW396</f>
        <v>0</v>
      </c>
      <c r="AN111" s="482"/>
      <c r="AO111" s="487">
        <f>'[2]2.2_RebasedTargets_Monetised'!AY396</f>
        <v>0</v>
      </c>
      <c r="AP111" s="487">
        <f>'[2]2.2_RebasedTargets_Monetised'!AZ396</f>
        <v>0</v>
      </c>
      <c r="AQ111" s="487">
        <f>'[2]2.2_RebasedTargets_Monetised'!BA396</f>
        <v>0</v>
      </c>
      <c r="AR111" s="487">
        <f>'[2]2.2_RebasedTargets_Monetised'!BB396</f>
        <v>0</v>
      </c>
      <c r="AS111" s="487">
        <f>'[2]2.2_RebasedTargets_Monetised'!BC396</f>
        <v>0</v>
      </c>
      <c r="AT111" s="488">
        <f>'[2]2.2_RebasedTargets_Monetised'!BD396</f>
        <v>0</v>
      </c>
      <c r="AU111" s="482"/>
      <c r="AV111" s="487">
        <f>'[2]2.2_RebasedTargets_Monetised'!BF396</f>
        <v>0</v>
      </c>
      <c r="AW111" s="487">
        <f>'[2]2.2_RebasedTargets_Monetised'!BG396</f>
        <v>0</v>
      </c>
      <c r="AX111" s="487">
        <f>'[2]2.2_RebasedTargets_Monetised'!BH396</f>
        <v>0</v>
      </c>
      <c r="AY111" s="487">
        <f>'[2]2.2_RebasedTargets_Monetised'!BI396</f>
        <v>0</v>
      </c>
      <c r="AZ111" s="487">
        <f>'[2]2.2_RebasedTargets_Monetised'!BJ396</f>
        <v>0</v>
      </c>
      <c r="BA111" s="488">
        <f>'[2]2.2_RebasedTargets_Monetised'!BK396</f>
        <v>0</v>
      </c>
    </row>
    <row r="112" spans="1:53" ht="13.15" x14ac:dyDescent="0.35">
      <c r="A112" s="483"/>
      <c r="B112" s="484"/>
      <c r="C112" s="485"/>
      <c r="D112" s="486"/>
      <c r="E112" s="479" t="s">
        <v>33</v>
      </c>
      <c r="F112" s="487">
        <f>'[2]2.2_RebasedTargets_Monetised'!I397</f>
        <v>0</v>
      </c>
      <c r="G112" s="487">
        <f>'[2]2.2_RebasedTargets_Monetised'!J397</f>
        <v>0</v>
      </c>
      <c r="H112" s="487">
        <f>'[2]2.2_RebasedTargets_Monetised'!K397</f>
        <v>0</v>
      </c>
      <c r="I112" s="487">
        <f>'[2]2.2_RebasedTargets_Monetised'!L397</f>
        <v>0</v>
      </c>
      <c r="J112" s="487">
        <f>'[2]2.2_RebasedTargets_Monetised'!M397</f>
        <v>0</v>
      </c>
      <c r="K112" s="488">
        <f>'[2]2.2_RebasedTargets_Monetised'!N397</f>
        <v>0</v>
      </c>
      <c r="M112" s="487">
        <f>'[2]2.2_RebasedTargets_Monetised'!S397</f>
        <v>0</v>
      </c>
      <c r="N112" s="487">
        <f>'[2]2.2_RebasedTargets_Monetised'!T397</f>
        <v>0</v>
      </c>
      <c r="O112" s="487">
        <f>'[2]2.2_RebasedTargets_Monetised'!U397</f>
        <v>0</v>
      </c>
      <c r="P112" s="487">
        <f>'[2]2.2_RebasedTargets_Monetised'!V397</f>
        <v>0</v>
      </c>
      <c r="Q112" s="487">
        <f>'[2]2.2_RebasedTargets_Monetised'!W397</f>
        <v>0</v>
      </c>
      <c r="R112" s="488">
        <f>'[2]2.2_RebasedTargets_Monetised'!X397</f>
        <v>0</v>
      </c>
      <c r="T112" s="487">
        <f>'[2]2.2_RebasedTargets_Monetised'!AC397</f>
        <v>0</v>
      </c>
      <c r="U112" s="487">
        <f>'[2]2.2_RebasedTargets_Monetised'!AD397</f>
        <v>0</v>
      </c>
      <c r="V112" s="487">
        <f>'[2]2.2_RebasedTargets_Monetised'!AE397</f>
        <v>0</v>
      </c>
      <c r="W112" s="487">
        <f>'[2]2.2_RebasedTargets_Monetised'!AF397</f>
        <v>0</v>
      </c>
      <c r="X112" s="487">
        <f>'[2]2.2_RebasedTargets_Monetised'!AG397</f>
        <v>0</v>
      </c>
      <c r="Y112" s="488">
        <f>'[2]2.2_RebasedTargets_Monetised'!AH397</f>
        <v>0</v>
      </c>
      <c r="AA112" s="487">
        <f>'[2]2.2_RebasedTargets_Monetised'!AK397</f>
        <v>0</v>
      </c>
      <c r="AB112" s="487">
        <f>'[2]2.2_RebasedTargets_Monetised'!AL397</f>
        <v>0</v>
      </c>
      <c r="AC112" s="487">
        <f>'[2]2.2_RebasedTargets_Monetised'!AM397</f>
        <v>0</v>
      </c>
      <c r="AD112" s="487">
        <f>'[2]2.2_RebasedTargets_Monetised'!AN397</f>
        <v>0</v>
      </c>
      <c r="AE112" s="487">
        <f>'[2]2.2_RebasedTargets_Monetised'!AO397</f>
        <v>0</v>
      </c>
      <c r="AF112" s="488">
        <f>'[2]2.2_RebasedTargets_Monetised'!AP397</f>
        <v>0</v>
      </c>
      <c r="AG112" s="482"/>
      <c r="AH112" s="487">
        <f>'[2]2.2_RebasedTargets_Monetised'!AR397</f>
        <v>0</v>
      </c>
      <c r="AI112" s="487">
        <f>'[2]2.2_RebasedTargets_Monetised'!AS397</f>
        <v>0</v>
      </c>
      <c r="AJ112" s="487">
        <f>'[2]2.2_RebasedTargets_Monetised'!AT397</f>
        <v>0</v>
      </c>
      <c r="AK112" s="487">
        <f>'[2]2.2_RebasedTargets_Monetised'!AU397</f>
        <v>0</v>
      </c>
      <c r="AL112" s="487">
        <f>'[2]2.2_RebasedTargets_Monetised'!AV397</f>
        <v>0</v>
      </c>
      <c r="AM112" s="488">
        <f>'[2]2.2_RebasedTargets_Monetised'!AW397</f>
        <v>0</v>
      </c>
      <c r="AN112" s="482"/>
      <c r="AO112" s="487">
        <f>'[2]2.2_RebasedTargets_Monetised'!AY397</f>
        <v>0</v>
      </c>
      <c r="AP112" s="487">
        <f>'[2]2.2_RebasedTargets_Monetised'!AZ397</f>
        <v>0</v>
      </c>
      <c r="AQ112" s="487">
        <f>'[2]2.2_RebasedTargets_Monetised'!BA397</f>
        <v>0</v>
      </c>
      <c r="AR112" s="487">
        <f>'[2]2.2_RebasedTargets_Monetised'!BB397</f>
        <v>0</v>
      </c>
      <c r="AS112" s="487">
        <f>'[2]2.2_RebasedTargets_Monetised'!BC397</f>
        <v>0</v>
      </c>
      <c r="AT112" s="488">
        <f>'[2]2.2_RebasedTargets_Monetised'!BD397</f>
        <v>0</v>
      </c>
      <c r="AU112" s="482"/>
      <c r="AV112" s="487">
        <f>'[2]2.2_RebasedTargets_Monetised'!BF397</f>
        <v>0</v>
      </c>
      <c r="AW112" s="487">
        <f>'[2]2.2_RebasedTargets_Monetised'!BG397</f>
        <v>0</v>
      </c>
      <c r="AX112" s="487">
        <f>'[2]2.2_RebasedTargets_Monetised'!BH397</f>
        <v>0</v>
      </c>
      <c r="AY112" s="487">
        <f>'[2]2.2_RebasedTargets_Monetised'!BI397</f>
        <v>0</v>
      </c>
      <c r="AZ112" s="487">
        <f>'[2]2.2_RebasedTargets_Monetised'!BJ397</f>
        <v>0</v>
      </c>
      <c r="BA112" s="488">
        <f>'[2]2.2_RebasedTargets_Monetised'!BK397</f>
        <v>0</v>
      </c>
    </row>
    <row r="113" spans="1:53" ht="13.5" thickBot="1" x14ac:dyDescent="0.4">
      <c r="A113" s="483"/>
      <c r="B113" s="489"/>
      <c r="C113" s="490"/>
      <c r="D113" s="491"/>
      <c r="E113" s="492" t="s">
        <v>34</v>
      </c>
      <c r="F113" s="493">
        <f>'[2]2.2_RebasedTargets_Monetised'!I398</f>
        <v>23.549719919724872</v>
      </c>
      <c r="G113" s="493">
        <f>'[2]2.2_RebasedTargets_Monetised'!J398</f>
        <v>23.549719919724872</v>
      </c>
      <c r="H113" s="493">
        <f>'[2]2.2_RebasedTargets_Monetised'!K398</f>
        <v>0</v>
      </c>
      <c r="I113" s="493">
        <f>'[2]2.2_RebasedTargets_Monetised'!L398</f>
        <v>0</v>
      </c>
      <c r="J113" s="493">
        <f>'[2]2.2_RebasedTargets_Monetised'!M398</f>
        <v>0</v>
      </c>
      <c r="K113" s="494">
        <f>'[2]2.2_RebasedTargets_Monetised'!N398</f>
        <v>0</v>
      </c>
      <c r="M113" s="493">
        <f>'[2]2.2_RebasedTargets_Monetised'!S398</f>
        <v>394.83534470204404</v>
      </c>
      <c r="N113" s="493">
        <f>'[2]2.2_RebasedTargets_Monetised'!T398</f>
        <v>0</v>
      </c>
      <c r="O113" s="493">
        <f>'[2]2.2_RebasedTargets_Monetised'!U398</f>
        <v>0</v>
      </c>
      <c r="P113" s="493">
        <f>'[2]2.2_RebasedTargets_Monetised'!V398</f>
        <v>0</v>
      </c>
      <c r="Q113" s="493">
        <f>'[2]2.2_RebasedTargets_Monetised'!W398</f>
        <v>0</v>
      </c>
      <c r="R113" s="494">
        <f>'[2]2.2_RebasedTargets_Monetised'!X398</f>
        <v>394.83534470204404</v>
      </c>
      <c r="T113" s="493">
        <f>'[2]2.2_RebasedTargets_Monetised'!AC398</f>
        <v>394.83534470204404</v>
      </c>
      <c r="U113" s="493">
        <f>'[2]2.2_RebasedTargets_Monetised'!AD398</f>
        <v>0</v>
      </c>
      <c r="V113" s="493">
        <f>'[2]2.2_RebasedTargets_Monetised'!AE398</f>
        <v>0</v>
      </c>
      <c r="W113" s="493">
        <f>'[2]2.2_RebasedTargets_Monetised'!AF398</f>
        <v>0</v>
      </c>
      <c r="X113" s="493">
        <f>'[2]2.2_RebasedTargets_Monetised'!AG398</f>
        <v>0</v>
      </c>
      <c r="Y113" s="494">
        <f>'[2]2.2_RebasedTargets_Monetised'!AH398</f>
        <v>394.83534470204404</v>
      </c>
      <c r="AA113" s="493">
        <f>'[2]2.2_RebasedTargets_Monetised'!AK398</f>
        <v>0</v>
      </c>
      <c r="AB113" s="493">
        <f>'[2]2.2_RebasedTargets_Monetised'!AL398</f>
        <v>0</v>
      </c>
      <c r="AC113" s="493">
        <f>'[2]2.2_RebasedTargets_Monetised'!AM398</f>
        <v>0</v>
      </c>
      <c r="AD113" s="493">
        <f>'[2]2.2_RebasedTargets_Monetised'!AN398</f>
        <v>0</v>
      </c>
      <c r="AE113" s="493">
        <f>'[2]2.2_RebasedTargets_Monetised'!AO398</f>
        <v>0</v>
      </c>
      <c r="AF113" s="494">
        <f>'[2]2.2_RebasedTargets_Monetised'!AP398</f>
        <v>0</v>
      </c>
      <c r="AG113" s="482"/>
      <c r="AH113" s="493">
        <f>'[2]2.2_RebasedTargets_Monetised'!AR398</f>
        <v>0</v>
      </c>
      <c r="AI113" s="493">
        <f>'[2]2.2_RebasedTargets_Monetised'!AS398</f>
        <v>0</v>
      </c>
      <c r="AJ113" s="493">
        <f>'[2]2.2_RebasedTargets_Monetised'!AT398</f>
        <v>0</v>
      </c>
      <c r="AK113" s="493">
        <f>'[2]2.2_RebasedTargets_Monetised'!AU398</f>
        <v>0</v>
      </c>
      <c r="AL113" s="493">
        <f>'[2]2.2_RebasedTargets_Monetised'!AV398</f>
        <v>0</v>
      </c>
      <c r="AM113" s="494">
        <f>'[2]2.2_RebasedTargets_Monetised'!AW398</f>
        <v>0</v>
      </c>
      <c r="AN113" s="482"/>
      <c r="AO113" s="493">
        <f>'[2]2.2_RebasedTargets_Monetised'!AY398</f>
        <v>0</v>
      </c>
      <c r="AP113" s="493">
        <f>'[2]2.2_RebasedTargets_Monetised'!AZ398</f>
        <v>0</v>
      </c>
      <c r="AQ113" s="493">
        <f>'[2]2.2_RebasedTargets_Monetised'!BA398</f>
        <v>0</v>
      </c>
      <c r="AR113" s="493">
        <f>'[2]2.2_RebasedTargets_Monetised'!BB398</f>
        <v>0</v>
      </c>
      <c r="AS113" s="493">
        <f>'[2]2.2_RebasedTargets_Monetised'!BC398</f>
        <v>0</v>
      </c>
      <c r="AT113" s="494">
        <f>'[2]2.2_RebasedTargets_Monetised'!BD398</f>
        <v>0</v>
      </c>
      <c r="AU113" s="482"/>
      <c r="AV113" s="493">
        <f>'[2]2.2_RebasedTargets_Monetised'!BF398</f>
        <v>0</v>
      </c>
      <c r="AW113" s="493">
        <f>'[2]2.2_RebasedTargets_Monetised'!BG398</f>
        <v>0</v>
      </c>
      <c r="AX113" s="493">
        <f>'[2]2.2_RebasedTargets_Monetised'!BH398</f>
        <v>0</v>
      </c>
      <c r="AY113" s="493">
        <f>'[2]2.2_RebasedTargets_Monetised'!BI398</f>
        <v>0</v>
      </c>
      <c r="AZ113" s="493">
        <f>'[2]2.2_RebasedTargets_Monetised'!BJ398</f>
        <v>0</v>
      </c>
      <c r="BA113" s="494">
        <f>'[2]2.2_RebasedTargets_Monetised'!BK398</f>
        <v>0</v>
      </c>
    </row>
    <row r="114" spans="1:53" ht="25.5" x14ac:dyDescent="0.35">
      <c r="A114" s="495" t="s">
        <v>20</v>
      </c>
      <c r="B114" s="476">
        <v>44</v>
      </c>
      <c r="C114" s="477" t="s">
        <v>56</v>
      </c>
      <c r="D114" s="478" t="s">
        <v>35</v>
      </c>
      <c r="E114" s="496" t="s">
        <v>31</v>
      </c>
      <c r="F114" s="480">
        <f>'[2]2.2_RebasedTargets_Monetised'!I399</f>
        <v>5.0263996760568501</v>
      </c>
      <c r="G114" s="480">
        <f>'[2]2.2_RebasedTargets_Monetised'!J399</f>
        <v>0</v>
      </c>
      <c r="H114" s="480">
        <f>'[2]2.2_RebasedTargets_Monetised'!K399</f>
        <v>0</v>
      </c>
      <c r="I114" s="480">
        <f>'[2]2.2_RebasedTargets_Monetised'!L399</f>
        <v>0</v>
      </c>
      <c r="J114" s="480">
        <f>'[2]2.2_RebasedTargets_Monetised'!M399</f>
        <v>0</v>
      </c>
      <c r="K114" s="481">
        <f>'[2]2.2_RebasedTargets_Monetised'!N399</f>
        <v>5.0263996760568501</v>
      </c>
      <c r="M114" s="480">
        <f>'[2]2.2_RebasedTargets_Monetised'!S399</f>
        <v>48.089836019876714</v>
      </c>
      <c r="N114" s="480">
        <f>'[2]2.2_RebasedTargets_Monetised'!T399</f>
        <v>0.82381234566943662</v>
      </c>
      <c r="O114" s="480">
        <f>'[2]2.2_RebasedTargets_Monetised'!U399</f>
        <v>0</v>
      </c>
      <c r="P114" s="480">
        <f>'[2]2.2_RebasedTargets_Monetised'!V399</f>
        <v>0</v>
      </c>
      <c r="Q114" s="480">
        <f>'[2]2.2_RebasedTargets_Monetised'!W399</f>
        <v>0</v>
      </c>
      <c r="R114" s="481">
        <f>'[2]2.2_RebasedTargets_Monetised'!X399</f>
        <v>47.266023674207275</v>
      </c>
      <c r="T114" s="480">
        <f>'[2]2.2_RebasedTargets_Monetised'!AC399</f>
        <v>96.282640817829403</v>
      </c>
      <c r="U114" s="480">
        <f>'[2]2.2_RebasedTargets_Monetised'!AD399</f>
        <v>0</v>
      </c>
      <c r="V114" s="480">
        <f>'[2]2.2_RebasedTargets_Monetised'!AE399</f>
        <v>0</v>
      </c>
      <c r="W114" s="480">
        <f>'[2]2.2_RebasedTargets_Monetised'!AF399</f>
        <v>0</v>
      </c>
      <c r="X114" s="480">
        <f>'[2]2.2_RebasedTargets_Monetised'!AG399</f>
        <v>0</v>
      </c>
      <c r="Y114" s="481">
        <f>'[2]2.2_RebasedTargets_Monetised'!AH399</f>
        <v>96.282640817829403</v>
      </c>
      <c r="AA114" s="480">
        <f>'[2]2.2_RebasedTargets_Monetised'!AK399</f>
        <v>-48.192804797952689</v>
      </c>
      <c r="AB114" s="480">
        <f>'[2]2.2_RebasedTargets_Monetised'!AL399</f>
        <v>0.82381234566943662</v>
      </c>
      <c r="AC114" s="480">
        <f>'[2]2.2_RebasedTargets_Monetised'!AM399</f>
        <v>0</v>
      </c>
      <c r="AD114" s="480">
        <f>'[2]2.2_RebasedTargets_Monetised'!AN399</f>
        <v>0</v>
      </c>
      <c r="AE114" s="480">
        <f>'[2]2.2_RebasedTargets_Monetised'!AO399</f>
        <v>0</v>
      </c>
      <c r="AF114" s="481">
        <f>'[2]2.2_RebasedTargets_Monetised'!AP399</f>
        <v>-49.016617143622128</v>
      </c>
      <c r="AG114" s="482"/>
      <c r="AH114" s="480">
        <f>'[2]2.2_RebasedTargets_Monetised'!AR399</f>
        <v>-48.192804797952689</v>
      </c>
      <c r="AI114" s="480">
        <f>'[2]2.2_RebasedTargets_Monetised'!AS399</f>
        <v>0.82381234566943662</v>
      </c>
      <c r="AJ114" s="480">
        <f>'[2]2.2_RebasedTargets_Monetised'!AT399</f>
        <v>0</v>
      </c>
      <c r="AK114" s="480">
        <f>'[2]2.2_RebasedTargets_Monetised'!AU399</f>
        <v>0</v>
      </c>
      <c r="AL114" s="480">
        <f>'[2]2.2_RebasedTargets_Monetised'!AV399</f>
        <v>0</v>
      </c>
      <c r="AM114" s="481">
        <f>'[2]2.2_RebasedTargets_Monetised'!AW399</f>
        <v>-49.016617143622128</v>
      </c>
      <c r="AN114" s="482"/>
      <c r="AO114" s="480">
        <f>'[2]2.2_RebasedTargets_Monetised'!AY399</f>
        <v>0</v>
      </c>
      <c r="AP114" s="480">
        <f>'[2]2.2_RebasedTargets_Monetised'!AZ399</f>
        <v>0</v>
      </c>
      <c r="AQ114" s="480">
        <f>'[2]2.2_RebasedTargets_Monetised'!BA399</f>
        <v>0</v>
      </c>
      <c r="AR114" s="480">
        <f>'[2]2.2_RebasedTargets_Monetised'!BB399</f>
        <v>0</v>
      </c>
      <c r="AS114" s="480">
        <f>'[2]2.2_RebasedTargets_Monetised'!BC399</f>
        <v>0</v>
      </c>
      <c r="AT114" s="481">
        <f>'[2]2.2_RebasedTargets_Monetised'!BD399</f>
        <v>0</v>
      </c>
      <c r="AU114" s="482"/>
      <c r="AV114" s="480">
        <f>'[2]2.2_RebasedTargets_Monetised'!BF399</f>
        <v>0</v>
      </c>
      <c r="AW114" s="480">
        <f>'[2]2.2_RebasedTargets_Monetised'!BG399</f>
        <v>0</v>
      </c>
      <c r="AX114" s="480">
        <f>'[2]2.2_RebasedTargets_Monetised'!BH399</f>
        <v>0</v>
      </c>
      <c r="AY114" s="480">
        <f>'[2]2.2_RebasedTargets_Monetised'!BI399</f>
        <v>0</v>
      </c>
      <c r="AZ114" s="480">
        <f>'[2]2.2_RebasedTargets_Monetised'!BJ399</f>
        <v>0</v>
      </c>
      <c r="BA114" s="481">
        <f>'[2]2.2_RebasedTargets_Monetised'!BK399</f>
        <v>0</v>
      </c>
    </row>
    <row r="115" spans="1:53" ht="13.15" x14ac:dyDescent="0.35">
      <c r="A115" s="483"/>
      <c r="B115" s="484"/>
      <c r="C115" s="485"/>
      <c r="D115" s="486"/>
      <c r="E115" s="479" t="s">
        <v>32</v>
      </c>
      <c r="F115" s="487">
        <f>'[2]2.2_RebasedTargets_Monetised'!I400</f>
        <v>1.5872841082284803</v>
      </c>
      <c r="G115" s="487">
        <f>'[2]2.2_RebasedTargets_Monetised'!J400</f>
        <v>0</v>
      </c>
      <c r="H115" s="487">
        <f>'[2]2.2_RebasedTargets_Monetised'!K400</f>
        <v>0</v>
      </c>
      <c r="I115" s="487">
        <f>'[2]2.2_RebasedTargets_Monetised'!L400</f>
        <v>0</v>
      </c>
      <c r="J115" s="487">
        <f>'[2]2.2_RebasedTargets_Monetised'!M400</f>
        <v>1.5872841082284803</v>
      </c>
      <c r="K115" s="488">
        <f>'[2]2.2_RebasedTargets_Monetised'!N400</f>
        <v>0</v>
      </c>
      <c r="M115" s="487">
        <f>'[2]2.2_RebasedTargets_Monetised'!S400</f>
        <v>0</v>
      </c>
      <c r="N115" s="487">
        <f>'[2]2.2_RebasedTargets_Monetised'!T400</f>
        <v>0</v>
      </c>
      <c r="O115" s="487">
        <f>'[2]2.2_RebasedTargets_Monetised'!U400</f>
        <v>0</v>
      </c>
      <c r="P115" s="487">
        <f>'[2]2.2_RebasedTargets_Monetised'!V400</f>
        <v>0</v>
      </c>
      <c r="Q115" s="487">
        <f>'[2]2.2_RebasedTargets_Monetised'!W400</f>
        <v>0</v>
      </c>
      <c r="R115" s="488">
        <f>'[2]2.2_RebasedTargets_Monetised'!X400</f>
        <v>0</v>
      </c>
      <c r="T115" s="487">
        <f>'[2]2.2_RebasedTargets_Monetised'!AC400</f>
        <v>0</v>
      </c>
      <c r="U115" s="487">
        <f>'[2]2.2_RebasedTargets_Monetised'!AD400</f>
        <v>0</v>
      </c>
      <c r="V115" s="487">
        <f>'[2]2.2_RebasedTargets_Monetised'!AE400</f>
        <v>0</v>
      </c>
      <c r="W115" s="487">
        <f>'[2]2.2_RebasedTargets_Monetised'!AF400</f>
        <v>0</v>
      </c>
      <c r="X115" s="487">
        <f>'[2]2.2_RebasedTargets_Monetised'!AG400</f>
        <v>0</v>
      </c>
      <c r="Y115" s="488">
        <f>'[2]2.2_RebasedTargets_Monetised'!AH400</f>
        <v>0</v>
      </c>
      <c r="AA115" s="487">
        <f>'[2]2.2_RebasedTargets_Monetised'!AK400</f>
        <v>0</v>
      </c>
      <c r="AB115" s="487">
        <f>'[2]2.2_RebasedTargets_Monetised'!AL400</f>
        <v>0</v>
      </c>
      <c r="AC115" s="487">
        <f>'[2]2.2_RebasedTargets_Monetised'!AM400</f>
        <v>0</v>
      </c>
      <c r="AD115" s="487">
        <f>'[2]2.2_RebasedTargets_Monetised'!AN400</f>
        <v>0</v>
      </c>
      <c r="AE115" s="487">
        <f>'[2]2.2_RebasedTargets_Monetised'!AO400</f>
        <v>0</v>
      </c>
      <c r="AF115" s="488">
        <f>'[2]2.2_RebasedTargets_Monetised'!AP400</f>
        <v>0</v>
      </c>
      <c r="AG115" s="482"/>
      <c r="AH115" s="487">
        <f>'[2]2.2_RebasedTargets_Monetised'!AR400</f>
        <v>0</v>
      </c>
      <c r="AI115" s="487">
        <f>'[2]2.2_RebasedTargets_Monetised'!AS400</f>
        <v>0</v>
      </c>
      <c r="AJ115" s="487">
        <f>'[2]2.2_RebasedTargets_Monetised'!AT400</f>
        <v>0</v>
      </c>
      <c r="AK115" s="487">
        <f>'[2]2.2_RebasedTargets_Monetised'!AU400</f>
        <v>0</v>
      </c>
      <c r="AL115" s="487">
        <f>'[2]2.2_RebasedTargets_Monetised'!AV400</f>
        <v>0</v>
      </c>
      <c r="AM115" s="488">
        <f>'[2]2.2_RebasedTargets_Monetised'!AW400</f>
        <v>0</v>
      </c>
      <c r="AN115" s="482"/>
      <c r="AO115" s="487">
        <f>'[2]2.2_RebasedTargets_Monetised'!AY400</f>
        <v>0</v>
      </c>
      <c r="AP115" s="487">
        <f>'[2]2.2_RebasedTargets_Monetised'!AZ400</f>
        <v>0</v>
      </c>
      <c r="AQ115" s="487">
        <f>'[2]2.2_RebasedTargets_Monetised'!BA400</f>
        <v>0</v>
      </c>
      <c r="AR115" s="487">
        <f>'[2]2.2_RebasedTargets_Monetised'!BB400</f>
        <v>0</v>
      </c>
      <c r="AS115" s="487">
        <f>'[2]2.2_RebasedTargets_Monetised'!BC400</f>
        <v>0</v>
      </c>
      <c r="AT115" s="488">
        <f>'[2]2.2_RebasedTargets_Monetised'!BD400</f>
        <v>0</v>
      </c>
      <c r="AU115" s="482"/>
      <c r="AV115" s="487">
        <f>'[2]2.2_RebasedTargets_Monetised'!BF400</f>
        <v>0</v>
      </c>
      <c r="AW115" s="487">
        <f>'[2]2.2_RebasedTargets_Monetised'!BG400</f>
        <v>0</v>
      </c>
      <c r="AX115" s="487">
        <f>'[2]2.2_RebasedTargets_Monetised'!BH400</f>
        <v>0</v>
      </c>
      <c r="AY115" s="487">
        <f>'[2]2.2_RebasedTargets_Monetised'!BI400</f>
        <v>0</v>
      </c>
      <c r="AZ115" s="487">
        <f>'[2]2.2_RebasedTargets_Monetised'!BJ400</f>
        <v>0</v>
      </c>
      <c r="BA115" s="488">
        <f>'[2]2.2_RebasedTargets_Monetised'!BK400</f>
        <v>0</v>
      </c>
    </row>
    <row r="116" spans="1:53" ht="13.15" x14ac:dyDescent="0.35">
      <c r="A116" s="483"/>
      <c r="B116" s="484"/>
      <c r="C116" s="485"/>
      <c r="D116" s="486"/>
      <c r="E116" s="479" t="s">
        <v>33</v>
      </c>
      <c r="F116" s="487">
        <f>'[2]2.2_RebasedTargets_Monetised'!I401</f>
        <v>0.52909470274282666</v>
      </c>
      <c r="G116" s="487">
        <f>'[2]2.2_RebasedTargets_Monetised'!J401</f>
        <v>0</v>
      </c>
      <c r="H116" s="487">
        <f>'[2]2.2_RebasedTargets_Monetised'!K401</f>
        <v>0</v>
      </c>
      <c r="I116" s="487">
        <f>'[2]2.2_RebasedTargets_Monetised'!L401</f>
        <v>0.52909470274282666</v>
      </c>
      <c r="J116" s="487">
        <f>'[2]2.2_RebasedTargets_Monetised'!M401</f>
        <v>0</v>
      </c>
      <c r="K116" s="488">
        <f>'[2]2.2_RebasedTargets_Monetised'!N401</f>
        <v>0</v>
      </c>
      <c r="M116" s="487">
        <f>'[2]2.2_RebasedTargets_Monetised'!S401</f>
        <v>0</v>
      </c>
      <c r="N116" s="487">
        <f>'[2]2.2_RebasedTargets_Monetised'!T401</f>
        <v>0</v>
      </c>
      <c r="O116" s="487">
        <f>'[2]2.2_RebasedTargets_Monetised'!U401</f>
        <v>0</v>
      </c>
      <c r="P116" s="487">
        <f>'[2]2.2_RebasedTargets_Monetised'!V401</f>
        <v>0</v>
      </c>
      <c r="Q116" s="487">
        <f>'[2]2.2_RebasedTargets_Monetised'!W401</f>
        <v>0</v>
      </c>
      <c r="R116" s="488">
        <f>'[2]2.2_RebasedTargets_Monetised'!X401</f>
        <v>0</v>
      </c>
      <c r="T116" s="487">
        <f>'[2]2.2_RebasedTargets_Monetised'!AC401</f>
        <v>0</v>
      </c>
      <c r="U116" s="487">
        <f>'[2]2.2_RebasedTargets_Monetised'!AD401</f>
        <v>0</v>
      </c>
      <c r="V116" s="487">
        <f>'[2]2.2_RebasedTargets_Monetised'!AE401</f>
        <v>0</v>
      </c>
      <c r="W116" s="487">
        <f>'[2]2.2_RebasedTargets_Monetised'!AF401</f>
        <v>0</v>
      </c>
      <c r="X116" s="487">
        <f>'[2]2.2_RebasedTargets_Monetised'!AG401</f>
        <v>0</v>
      </c>
      <c r="Y116" s="488">
        <f>'[2]2.2_RebasedTargets_Monetised'!AH401</f>
        <v>0</v>
      </c>
      <c r="AA116" s="487">
        <f>'[2]2.2_RebasedTargets_Monetised'!AK401</f>
        <v>0</v>
      </c>
      <c r="AB116" s="487">
        <f>'[2]2.2_RebasedTargets_Monetised'!AL401</f>
        <v>0</v>
      </c>
      <c r="AC116" s="487">
        <f>'[2]2.2_RebasedTargets_Monetised'!AM401</f>
        <v>0</v>
      </c>
      <c r="AD116" s="487">
        <f>'[2]2.2_RebasedTargets_Monetised'!AN401</f>
        <v>0</v>
      </c>
      <c r="AE116" s="487">
        <f>'[2]2.2_RebasedTargets_Monetised'!AO401</f>
        <v>0</v>
      </c>
      <c r="AF116" s="488">
        <f>'[2]2.2_RebasedTargets_Monetised'!AP401</f>
        <v>0</v>
      </c>
      <c r="AG116" s="482"/>
      <c r="AH116" s="487">
        <f>'[2]2.2_RebasedTargets_Monetised'!AR401</f>
        <v>0</v>
      </c>
      <c r="AI116" s="487">
        <f>'[2]2.2_RebasedTargets_Monetised'!AS401</f>
        <v>0</v>
      </c>
      <c r="AJ116" s="487">
        <f>'[2]2.2_RebasedTargets_Monetised'!AT401</f>
        <v>0</v>
      </c>
      <c r="AK116" s="487">
        <f>'[2]2.2_RebasedTargets_Monetised'!AU401</f>
        <v>0</v>
      </c>
      <c r="AL116" s="487">
        <f>'[2]2.2_RebasedTargets_Monetised'!AV401</f>
        <v>0</v>
      </c>
      <c r="AM116" s="488">
        <f>'[2]2.2_RebasedTargets_Monetised'!AW401</f>
        <v>0</v>
      </c>
      <c r="AN116" s="482"/>
      <c r="AO116" s="487">
        <f>'[2]2.2_RebasedTargets_Monetised'!AY401</f>
        <v>0</v>
      </c>
      <c r="AP116" s="487">
        <f>'[2]2.2_RebasedTargets_Monetised'!AZ401</f>
        <v>0</v>
      </c>
      <c r="AQ116" s="487">
        <f>'[2]2.2_RebasedTargets_Monetised'!BA401</f>
        <v>0</v>
      </c>
      <c r="AR116" s="487">
        <f>'[2]2.2_RebasedTargets_Monetised'!BB401</f>
        <v>0</v>
      </c>
      <c r="AS116" s="487">
        <f>'[2]2.2_RebasedTargets_Monetised'!BC401</f>
        <v>0</v>
      </c>
      <c r="AT116" s="488">
        <f>'[2]2.2_RebasedTargets_Monetised'!BD401</f>
        <v>0</v>
      </c>
      <c r="AU116" s="482"/>
      <c r="AV116" s="487">
        <f>'[2]2.2_RebasedTargets_Monetised'!BF401</f>
        <v>0</v>
      </c>
      <c r="AW116" s="487">
        <f>'[2]2.2_RebasedTargets_Monetised'!BG401</f>
        <v>0</v>
      </c>
      <c r="AX116" s="487">
        <f>'[2]2.2_RebasedTargets_Monetised'!BH401</f>
        <v>0</v>
      </c>
      <c r="AY116" s="487">
        <f>'[2]2.2_RebasedTargets_Monetised'!BI401</f>
        <v>0</v>
      </c>
      <c r="AZ116" s="487">
        <f>'[2]2.2_RebasedTargets_Monetised'!BJ401</f>
        <v>0</v>
      </c>
      <c r="BA116" s="488">
        <f>'[2]2.2_RebasedTargets_Monetised'!BK401</f>
        <v>0</v>
      </c>
    </row>
    <row r="117" spans="1:53" ht="13.5" thickBot="1" x14ac:dyDescent="0.4">
      <c r="A117" s="483"/>
      <c r="B117" s="489"/>
      <c r="C117" s="490"/>
      <c r="D117" s="491"/>
      <c r="E117" s="492" t="s">
        <v>34</v>
      </c>
      <c r="F117" s="493">
        <f>'[2]2.2_RebasedTargets_Monetised'!I402</f>
        <v>0.76214832180811931</v>
      </c>
      <c r="G117" s="493">
        <f>'[2]2.2_RebasedTargets_Monetised'!J402</f>
        <v>0.30863857659998212</v>
      </c>
      <c r="H117" s="493">
        <f>'[2]2.2_RebasedTargets_Monetised'!K402</f>
        <v>0.45350974520813719</v>
      </c>
      <c r="I117" s="493">
        <f>'[2]2.2_RebasedTargets_Monetised'!L402</f>
        <v>0</v>
      </c>
      <c r="J117" s="493">
        <f>'[2]2.2_RebasedTargets_Monetised'!M402</f>
        <v>0</v>
      </c>
      <c r="K117" s="494">
        <f>'[2]2.2_RebasedTargets_Monetised'!N402</f>
        <v>0</v>
      </c>
      <c r="M117" s="493">
        <f>'[2]2.2_RebasedTargets_Monetised'!S402</f>
        <v>0</v>
      </c>
      <c r="N117" s="493">
        <f>'[2]2.2_RebasedTargets_Monetised'!T402</f>
        <v>0</v>
      </c>
      <c r="O117" s="493">
        <f>'[2]2.2_RebasedTargets_Monetised'!U402</f>
        <v>0</v>
      </c>
      <c r="P117" s="493">
        <f>'[2]2.2_RebasedTargets_Monetised'!V402</f>
        <v>0</v>
      </c>
      <c r="Q117" s="493">
        <f>'[2]2.2_RebasedTargets_Monetised'!W402</f>
        <v>0</v>
      </c>
      <c r="R117" s="494">
        <f>'[2]2.2_RebasedTargets_Monetised'!X402</f>
        <v>0</v>
      </c>
      <c r="T117" s="493">
        <f>'[2]2.2_RebasedTargets_Monetised'!AC402</f>
        <v>0</v>
      </c>
      <c r="U117" s="493">
        <f>'[2]2.2_RebasedTargets_Monetised'!AD402</f>
        <v>0</v>
      </c>
      <c r="V117" s="493">
        <f>'[2]2.2_RebasedTargets_Monetised'!AE402</f>
        <v>0</v>
      </c>
      <c r="W117" s="493">
        <f>'[2]2.2_RebasedTargets_Monetised'!AF402</f>
        <v>0</v>
      </c>
      <c r="X117" s="493">
        <f>'[2]2.2_RebasedTargets_Monetised'!AG402</f>
        <v>0</v>
      </c>
      <c r="Y117" s="494">
        <f>'[2]2.2_RebasedTargets_Monetised'!AH402</f>
        <v>0</v>
      </c>
      <c r="AA117" s="493">
        <f>'[2]2.2_RebasedTargets_Monetised'!AK402</f>
        <v>0</v>
      </c>
      <c r="AB117" s="493">
        <f>'[2]2.2_RebasedTargets_Monetised'!AL402</f>
        <v>0</v>
      </c>
      <c r="AC117" s="493">
        <f>'[2]2.2_RebasedTargets_Monetised'!AM402</f>
        <v>0</v>
      </c>
      <c r="AD117" s="493">
        <f>'[2]2.2_RebasedTargets_Monetised'!AN402</f>
        <v>0</v>
      </c>
      <c r="AE117" s="493">
        <f>'[2]2.2_RebasedTargets_Monetised'!AO402</f>
        <v>0</v>
      </c>
      <c r="AF117" s="494">
        <f>'[2]2.2_RebasedTargets_Monetised'!AP402</f>
        <v>0</v>
      </c>
      <c r="AG117" s="482"/>
      <c r="AH117" s="493">
        <f>'[2]2.2_RebasedTargets_Monetised'!AR402</f>
        <v>0</v>
      </c>
      <c r="AI117" s="493">
        <f>'[2]2.2_RebasedTargets_Monetised'!AS402</f>
        <v>0</v>
      </c>
      <c r="AJ117" s="493">
        <f>'[2]2.2_RebasedTargets_Monetised'!AT402</f>
        <v>0</v>
      </c>
      <c r="AK117" s="493">
        <f>'[2]2.2_RebasedTargets_Monetised'!AU402</f>
        <v>0</v>
      </c>
      <c r="AL117" s="493">
        <f>'[2]2.2_RebasedTargets_Monetised'!AV402</f>
        <v>0</v>
      </c>
      <c r="AM117" s="494">
        <f>'[2]2.2_RebasedTargets_Monetised'!AW402</f>
        <v>0</v>
      </c>
      <c r="AN117" s="482"/>
      <c r="AO117" s="493">
        <f>'[2]2.2_RebasedTargets_Monetised'!AY402</f>
        <v>0</v>
      </c>
      <c r="AP117" s="493">
        <f>'[2]2.2_RebasedTargets_Monetised'!AZ402</f>
        <v>0</v>
      </c>
      <c r="AQ117" s="493">
        <f>'[2]2.2_RebasedTargets_Monetised'!BA402</f>
        <v>0</v>
      </c>
      <c r="AR117" s="493">
        <f>'[2]2.2_RebasedTargets_Monetised'!BB402</f>
        <v>0</v>
      </c>
      <c r="AS117" s="493">
        <f>'[2]2.2_RebasedTargets_Monetised'!BC402</f>
        <v>0</v>
      </c>
      <c r="AT117" s="494">
        <f>'[2]2.2_RebasedTargets_Monetised'!BD402</f>
        <v>0</v>
      </c>
      <c r="AU117" s="482"/>
      <c r="AV117" s="493">
        <f>'[2]2.2_RebasedTargets_Monetised'!BF402</f>
        <v>0</v>
      </c>
      <c r="AW117" s="493">
        <f>'[2]2.2_RebasedTargets_Monetised'!BG402</f>
        <v>0</v>
      </c>
      <c r="AX117" s="493">
        <f>'[2]2.2_RebasedTargets_Monetised'!BH402</f>
        <v>0</v>
      </c>
      <c r="AY117" s="493">
        <f>'[2]2.2_RebasedTargets_Monetised'!BI402</f>
        <v>0</v>
      </c>
      <c r="AZ117" s="493">
        <f>'[2]2.2_RebasedTargets_Monetised'!BJ402</f>
        <v>0</v>
      </c>
      <c r="BA117" s="494">
        <f>'[2]2.2_RebasedTargets_Monetised'!BK402</f>
        <v>0</v>
      </c>
    </row>
    <row r="118" spans="1:53" ht="25.5" x14ac:dyDescent="0.35">
      <c r="A118" s="495" t="s">
        <v>20</v>
      </c>
      <c r="B118" s="476">
        <v>46</v>
      </c>
      <c r="C118" s="477" t="s">
        <v>18</v>
      </c>
      <c r="D118" s="478" t="s">
        <v>35</v>
      </c>
      <c r="E118" s="496" t="s">
        <v>31</v>
      </c>
      <c r="F118" s="480">
        <f>'[2]2.2_RebasedTargets_Monetised'!I403</f>
        <v>24.909845599243415</v>
      </c>
      <c r="G118" s="480">
        <f>'[2]2.2_RebasedTargets_Monetised'!J403</f>
        <v>2.6266449298290153</v>
      </c>
      <c r="H118" s="480">
        <f>'[2]2.2_RebasedTargets_Monetised'!K403</f>
        <v>0</v>
      </c>
      <c r="I118" s="480">
        <f>'[2]2.2_RebasedTargets_Monetised'!L403</f>
        <v>0.19851007194855291</v>
      </c>
      <c r="J118" s="480">
        <f>'[2]2.2_RebasedTargets_Monetised'!M403</f>
        <v>0</v>
      </c>
      <c r="K118" s="481">
        <f>'[2]2.2_RebasedTargets_Monetised'!N403</f>
        <v>22.084690597465848</v>
      </c>
      <c r="M118" s="480">
        <f>'[2]2.2_RebasedTargets_Monetised'!S403</f>
        <v>1414.2891145676897</v>
      </c>
      <c r="N118" s="480">
        <f>'[2]2.2_RebasedTargets_Monetised'!T403</f>
        <v>34.935916575266852</v>
      </c>
      <c r="O118" s="480">
        <f>'[2]2.2_RebasedTargets_Monetised'!U403</f>
        <v>57.365536874693376</v>
      </c>
      <c r="P118" s="480">
        <f>'[2]2.2_RebasedTargets_Monetised'!V403</f>
        <v>43.979918326553658</v>
      </c>
      <c r="Q118" s="480">
        <f>'[2]2.2_RebasedTargets_Monetised'!W403</f>
        <v>16.997895184359333</v>
      </c>
      <c r="R118" s="481">
        <f>'[2]2.2_RebasedTargets_Monetised'!X403</f>
        <v>1261.0098476068165</v>
      </c>
      <c r="T118" s="480">
        <f>'[2]2.2_RebasedTargets_Monetised'!AC403</f>
        <v>2256.1073452670848</v>
      </c>
      <c r="U118" s="480">
        <f>'[2]2.2_RebasedTargets_Monetised'!AD403</f>
        <v>34.935916575266852</v>
      </c>
      <c r="V118" s="480">
        <f>'[2]2.2_RebasedTargets_Monetised'!AE403</f>
        <v>56.675158321080609</v>
      </c>
      <c r="W118" s="480">
        <f>'[2]2.2_RebasedTargets_Monetised'!AF403</f>
        <v>43.979918326553658</v>
      </c>
      <c r="X118" s="480">
        <f>'[2]2.2_RebasedTargets_Monetised'!AG403</f>
        <v>15.589391298020972</v>
      </c>
      <c r="Y118" s="481">
        <f>'[2]2.2_RebasedTargets_Monetised'!AH403</f>
        <v>2104.9269607461629</v>
      </c>
      <c r="AA118" s="480">
        <f>'[2]2.2_RebasedTargets_Monetised'!AK403</f>
        <v>-841.81823069939526</v>
      </c>
      <c r="AB118" s="480">
        <f>'[2]2.2_RebasedTargets_Monetised'!AL403</f>
        <v>0</v>
      </c>
      <c r="AC118" s="480">
        <f>'[2]2.2_RebasedTargets_Monetised'!AM403</f>
        <v>0.69037855361276712</v>
      </c>
      <c r="AD118" s="480">
        <f>'[2]2.2_RebasedTargets_Monetised'!AN403</f>
        <v>0</v>
      </c>
      <c r="AE118" s="480">
        <f>'[2]2.2_RebasedTargets_Monetised'!AO403</f>
        <v>1.4085038863383605</v>
      </c>
      <c r="AF118" s="481">
        <f>'[2]2.2_RebasedTargets_Monetised'!AP403</f>
        <v>-843.91711313934638</v>
      </c>
      <c r="AG118" s="482"/>
      <c r="AH118" s="480">
        <f>'[2]2.2_RebasedTargets_Monetised'!AR403</f>
        <v>-841.81823069939526</v>
      </c>
      <c r="AI118" s="480">
        <f>'[2]2.2_RebasedTargets_Monetised'!AS403</f>
        <v>0</v>
      </c>
      <c r="AJ118" s="480">
        <f>'[2]2.2_RebasedTargets_Monetised'!AT403</f>
        <v>0.69037855361276712</v>
      </c>
      <c r="AK118" s="480">
        <f>'[2]2.2_RebasedTargets_Monetised'!AU403</f>
        <v>0</v>
      </c>
      <c r="AL118" s="480">
        <f>'[2]2.2_RebasedTargets_Monetised'!AV403</f>
        <v>1.4085038863383605</v>
      </c>
      <c r="AM118" s="481">
        <f>'[2]2.2_RebasedTargets_Monetised'!AW403</f>
        <v>-843.91711313934638</v>
      </c>
      <c r="AN118" s="482"/>
      <c r="AO118" s="480">
        <f>'[2]2.2_RebasedTargets_Monetised'!AY403</f>
        <v>0</v>
      </c>
      <c r="AP118" s="480">
        <f>'[2]2.2_RebasedTargets_Monetised'!AZ403</f>
        <v>0</v>
      </c>
      <c r="AQ118" s="480">
        <f>'[2]2.2_RebasedTargets_Monetised'!BA403</f>
        <v>0</v>
      </c>
      <c r="AR118" s="480">
        <f>'[2]2.2_RebasedTargets_Monetised'!BB403</f>
        <v>0</v>
      </c>
      <c r="AS118" s="480">
        <f>'[2]2.2_RebasedTargets_Monetised'!BC403</f>
        <v>0</v>
      </c>
      <c r="AT118" s="481">
        <f>'[2]2.2_RebasedTargets_Monetised'!BD403</f>
        <v>0</v>
      </c>
      <c r="AU118" s="482"/>
      <c r="AV118" s="480">
        <f>'[2]2.2_RebasedTargets_Monetised'!BF403</f>
        <v>0</v>
      </c>
      <c r="AW118" s="480">
        <f>'[2]2.2_RebasedTargets_Monetised'!BG403</f>
        <v>0</v>
      </c>
      <c r="AX118" s="480">
        <f>'[2]2.2_RebasedTargets_Monetised'!BH403</f>
        <v>0</v>
      </c>
      <c r="AY118" s="480">
        <f>'[2]2.2_RebasedTargets_Monetised'!BI403</f>
        <v>0</v>
      </c>
      <c r="AZ118" s="480">
        <f>'[2]2.2_RebasedTargets_Monetised'!BJ403</f>
        <v>0</v>
      </c>
      <c r="BA118" s="481">
        <f>'[2]2.2_RebasedTargets_Monetised'!BK403</f>
        <v>0</v>
      </c>
    </row>
    <row r="119" spans="1:53" ht="13.15" x14ac:dyDescent="0.35">
      <c r="A119" s="483"/>
      <c r="B119" s="484"/>
      <c r="C119" s="485"/>
      <c r="D119" s="486"/>
      <c r="E119" s="479" t="s">
        <v>32</v>
      </c>
      <c r="F119" s="487">
        <f>'[2]2.2_RebasedTargets_Monetised'!I404</f>
        <v>0.43470517588276764</v>
      </c>
      <c r="G119" s="487">
        <f>'[2]2.2_RebasedTargets_Monetised'!J404</f>
        <v>0.17160064600837233</v>
      </c>
      <c r="H119" s="487">
        <f>'[2]2.2_RebasedTargets_Monetised'!K404</f>
        <v>0.21933992330842778</v>
      </c>
      <c r="I119" s="487">
        <f>'[2]2.2_RebasedTargets_Monetised'!L404</f>
        <v>4.3764606565967534E-2</v>
      </c>
      <c r="J119" s="487">
        <f>'[2]2.2_RebasedTargets_Monetised'!M404</f>
        <v>0</v>
      </c>
      <c r="K119" s="488">
        <f>'[2]2.2_RebasedTargets_Monetised'!N404</f>
        <v>0</v>
      </c>
      <c r="M119" s="487">
        <f>'[2]2.2_RebasedTargets_Monetised'!S404</f>
        <v>0</v>
      </c>
      <c r="N119" s="487">
        <f>'[2]2.2_RebasedTargets_Monetised'!T404</f>
        <v>0</v>
      </c>
      <c r="O119" s="487">
        <f>'[2]2.2_RebasedTargets_Monetised'!U404</f>
        <v>0</v>
      </c>
      <c r="P119" s="487">
        <f>'[2]2.2_RebasedTargets_Monetised'!V404</f>
        <v>0</v>
      </c>
      <c r="Q119" s="487">
        <f>'[2]2.2_RebasedTargets_Monetised'!W404</f>
        <v>0</v>
      </c>
      <c r="R119" s="488">
        <f>'[2]2.2_RebasedTargets_Monetised'!X404</f>
        <v>0</v>
      </c>
      <c r="T119" s="487">
        <f>'[2]2.2_RebasedTargets_Monetised'!AC404</f>
        <v>0</v>
      </c>
      <c r="U119" s="487">
        <f>'[2]2.2_RebasedTargets_Monetised'!AD404</f>
        <v>0</v>
      </c>
      <c r="V119" s="487">
        <f>'[2]2.2_RebasedTargets_Monetised'!AE404</f>
        <v>0</v>
      </c>
      <c r="W119" s="487">
        <f>'[2]2.2_RebasedTargets_Monetised'!AF404</f>
        <v>0</v>
      </c>
      <c r="X119" s="487">
        <f>'[2]2.2_RebasedTargets_Monetised'!AG404</f>
        <v>0</v>
      </c>
      <c r="Y119" s="488">
        <f>'[2]2.2_RebasedTargets_Monetised'!AH404</f>
        <v>0</v>
      </c>
      <c r="AA119" s="487">
        <f>'[2]2.2_RebasedTargets_Monetised'!AK404</f>
        <v>0</v>
      </c>
      <c r="AB119" s="487">
        <f>'[2]2.2_RebasedTargets_Monetised'!AL404</f>
        <v>0</v>
      </c>
      <c r="AC119" s="487">
        <f>'[2]2.2_RebasedTargets_Monetised'!AM404</f>
        <v>0</v>
      </c>
      <c r="AD119" s="487">
        <f>'[2]2.2_RebasedTargets_Monetised'!AN404</f>
        <v>0</v>
      </c>
      <c r="AE119" s="487">
        <f>'[2]2.2_RebasedTargets_Monetised'!AO404</f>
        <v>0</v>
      </c>
      <c r="AF119" s="488">
        <f>'[2]2.2_RebasedTargets_Monetised'!AP404</f>
        <v>0</v>
      </c>
      <c r="AG119" s="482"/>
      <c r="AH119" s="487">
        <f>'[2]2.2_RebasedTargets_Monetised'!AR404</f>
        <v>0</v>
      </c>
      <c r="AI119" s="487">
        <f>'[2]2.2_RebasedTargets_Monetised'!AS404</f>
        <v>0</v>
      </c>
      <c r="AJ119" s="487">
        <f>'[2]2.2_RebasedTargets_Monetised'!AT404</f>
        <v>0</v>
      </c>
      <c r="AK119" s="487">
        <f>'[2]2.2_RebasedTargets_Monetised'!AU404</f>
        <v>0</v>
      </c>
      <c r="AL119" s="487">
        <f>'[2]2.2_RebasedTargets_Monetised'!AV404</f>
        <v>0</v>
      </c>
      <c r="AM119" s="488">
        <f>'[2]2.2_RebasedTargets_Monetised'!AW404</f>
        <v>0</v>
      </c>
      <c r="AN119" s="482"/>
      <c r="AO119" s="487">
        <f>'[2]2.2_RebasedTargets_Monetised'!AY404</f>
        <v>0</v>
      </c>
      <c r="AP119" s="487">
        <f>'[2]2.2_RebasedTargets_Monetised'!AZ404</f>
        <v>0</v>
      </c>
      <c r="AQ119" s="487">
        <f>'[2]2.2_RebasedTargets_Monetised'!BA404</f>
        <v>0</v>
      </c>
      <c r="AR119" s="487">
        <f>'[2]2.2_RebasedTargets_Monetised'!BB404</f>
        <v>0</v>
      </c>
      <c r="AS119" s="487">
        <f>'[2]2.2_RebasedTargets_Monetised'!BC404</f>
        <v>0</v>
      </c>
      <c r="AT119" s="488">
        <f>'[2]2.2_RebasedTargets_Monetised'!BD404</f>
        <v>0</v>
      </c>
      <c r="AU119" s="482"/>
      <c r="AV119" s="487">
        <f>'[2]2.2_RebasedTargets_Monetised'!BF404</f>
        <v>0</v>
      </c>
      <c r="AW119" s="487">
        <f>'[2]2.2_RebasedTargets_Monetised'!BG404</f>
        <v>0</v>
      </c>
      <c r="AX119" s="487">
        <f>'[2]2.2_RebasedTargets_Monetised'!BH404</f>
        <v>0</v>
      </c>
      <c r="AY119" s="487">
        <f>'[2]2.2_RebasedTargets_Monetised'!BI404</f>
        <v>0</v>
      </c>
      <c r="AZ119" s="487">
        <f>'[2]2.2_RebasedTargets_Monetised'!BJ404</f>
        <v>0</v>
      </c>
      <c r="BA119" s="488">
        <f>'[2]2.2_RebasedTargets_Monetised'!BK404</f>
        <v>0</v>
      </c>
    </row>
    <row r="120" spans="1:53" ht="13.15" x14ac:dyDescent="0.35">
      <c r="A120" s="483"/>
      <c r="B120" s="484"/>
      <c r="C120" s="485"/>
      <c r="D120" s="486"/>
      <c r="E120" s="479" t="s">
        <v>33</v>
      </c>
      <c r="F120" s="487">
        <f>'[2]2.2_RebasedTargets_Monetised'!I405</f>
        <v>6.6170301729790131</v>
      </c>
      <c r="G120" s="487">
        <f>'[2]2.2_RebasedTargets_Monetised'!J405</f>
        <v>0</v>
      </c>
      <c r="H120" s="487">
        <f>'[2]2.2_RebasedTargets_Monetised'!K405</f>
        <v>0</v>
      </c>
      <c r="I120" s="487">
        <f>'[2]2.2_RebasedTargets_Monetised'!L405</f>
        <v>0</v>
      </c>
      <c r="J120" s="487">
        <f>'[2]2.2_RebasedTargets_Monetised'!M405</f>
        <v>0</v>
      </c>
      <c r="K120" s="488">
        <f>'[2]2.2_RebasedTargets_Monetised'!N405</f>
        <v>6.6170301729790131</v>
      </c>
      <c r="M120" s="487">
        <f>'[2]2.2_RebasedTargets_Monetised'!S405</f>
        <v>0</v>
      </c>
      <c r="N120" s="487">
        <f>'[2]2.2_RebasedTargets_Monetised'!T405</f>
        <v>0</v>
      </c>
      <c r="O120" s="487">
        <f>'[2]2.2_RebasedTargets_Monetised'!U405</f>
        <v>0</v>
      </c>
      <c r="P120" s="487">
        <f>'[2]2.2_RebasedTargets_Monetised'!V405</f>
        <v>0</v>
      </c>
      <c r="Q120" s="487">
        <f>'[2]2.2_RebasedTargets_Monetised'!W405</f>
        <v>0</v>
      </c>
      <c r="R120" s="488">
        <f>'[2]2.2_RebasedTargets_Monetised'!X405</f>
        <v>0</v>
      </c>
      <c r="T120" s="487">
        <f>'[2]2.2_RebasedTargets_Monetised'!AC405</f>
        <v>0</v>
      </c>
      <c r="U120" s="487">
        <f>'[2]2.2_RebasedTargets_Monetised'!AD405</f>
        <v>0</v>
      </c>
      <c r="V120" s="487">
        <f>'[2]2.2_RebasedTargets_Monetised'!AE405</f>
        <v>0</v>
      </c>
      <c r="W120" s="487">
        <f>'[2]2.2_RebasedTargets_Monetised'!AF405</f>
        <v>0</v>
      </c>
      <c r="X120" s="487">
        <f>'[2]2.2_RebasedTargets_Monetised'!AG405</f>
        <v>0</v>
      </c>
      <c r="Y120" s="488">
        <f>'[2]2.2_RebasedTargets_Monetised'!AH405</f>
        <v>0</v>
      </c>
      <c r="AA120" s="487">
        <f>'[2]2.2_RebasedTargets_Monetised'!AK405</f>
        <v>0</v>
      </c>
      <c r="AB120" s="487">
        <f>'[2]2.2_RebasedTargets_Monetised'!AL405</f>
        <v>0</v>
      </c>
      <c r="AC120" s="487">
        <f>'[2]2.2_RebasedTargets_Monetised'!AM405</f>
        <v>0</v>
      </c>
      <c r="AD120" s="487">
        <f>'[2]2.2_RebasedTargets_Monetised'!AN405</f>
        <v>0</v>
      </c>
      <c r="AE120" s="487">
        <f>'[2]2.2_RebasedTargets_Monetised'!AO405</f>
        <v>0</v>
      </c>
      <c r="AF120" s="488">
        <f>'[2]2.2_RebasedTargets_Monetised'!AP405</f>
        <v>0</v>
      </c>
      <c r="AG120" s="482"/>
      <c r="AH120" s="487">
        <f>'[2]2.2_RebasedTargets_Monetised'!AR405</f>
        <v>0</v>
      </c>
      <c r="AI120" s="487">
        <f>'[2]2.2_RebasedTargets_Monetised'!AS405</f>
        <v>0</v>
      </c>
      <c r="AJ120" s="487">
        <f>'[2]2.2_RebasedTargets_Monetised'!AT405</f>
        <v>0</v>
      </c>
      <c r="AK120" s="487">
        <f>'[2]2.2_RebasedTargets_Monetised'!AU405</f>
        <v>0</v>
      </c>
      <c r="AL120" s="487">
        <f>'[2]2.2_RebasedTargets_Monetised'!AV405</f>
        <v>0</v>
      </c>
      <c r="AM120" s="488">
        <f>'[2]2.2_RebasedTargets_Monetised'!AW405</f>
        <v>0</v>
      </c>
      <c r="AN120" s="482"/>
      <c r="AO120" s="487">
        <f>'[2]2.2_RebasedTargets_Monetised'!AY405</f>
        <v>0</v>
      </c>
      <c r="AP120" s="487">
        <f>'[2]2.2_RebasedTargets_Monetised'!AZ405</f>
        <v>0</v>
      </c>
      <c r="AQ120" s="487">
        <f>'[2]2.2_RebasedTargets_Monetised'!BA405</f>
        <v>0</v>
      </c>
      <c r="AR120" s="487">
        <f>'[2]2.2_RebasedTargets_Monetised'!BB405</f>
        <v>0</v>
      </c>
      <c r="AS120" s="487">
        <f>'[2]2.2_RebasedTargets_Monetised'!BC405</f>
        <v>0</v>
      </c>
      <c r="AT120" s="488">
        <f>'[2]2.2_RebasedTargets_Monetised'!BD405</f>
        <v>0</v>
      </c>
      <c r="AU120" s="482"/>
      <c r="AV120" s="487">
        <f>'[2]2.2_RebasedTargets_Monetised'!BF405</f>
        <v>0</v>
      </c>
      <c r="AW120" s="487">
        <f>'[2]2.2_RebasedTargets_Monetised'!BG405</f>
        <v>0</v>
      </c>
      <c r="AX120" s="487">
        <f>'[2]2.2_RebasedTargets_Monetised'!BH405</f>
        <v>0</v>
      </c>
      <c r="AY120" s="487">
        <f>'[2]2.2_RebasedTargets_Monetised'!BI405</f>
        <v>0</v>
      </c>
      <c r="AZ120" s="487">
        <f>'[2]2.2_RebasedTargets_Monetised'!BJ405</f>
        <v>0</v>
      </c>
      <c r="BA120" s="488">
        <f>'[2]2.2_RebasedTargets_Monetised'!BK405</f>
        <v>0</v>
      </c>
    </row>
    <row r="121" spans="1:53" ht="13.5" thickBot="1" x14ac:dyDescent="0.4">
      <c r="A121" s="483"/>
      <c r="B121" s="489"/>
      <c r="C121" s="490"/>
      <c r="D121" s="491"/>
      <c r="E121" s="492" t="s">
        <v>34</v>
      </c>
      <c r="F121" s="493">
        <f>'[2]2.2_RebasedTargets_Monetised'!I406</f>
        <v>7.7562886652419785</v>
      </c>
      <c r="G121" s="493">
        <f>'[2]2.2_RebasedTargets_Monetised'!J406</f>
        <v>0.3691847537222272</v>
      </c>
      <c r="H121" s="493">
        <f>'[2]2.2_RebasedTargets_Monetised'!K406</f>
        <v>0.35744582089550275</v>
      </c>
      <c r="I121" s="493">
        <f>'[2]2.2_RebasedTargets_Monetised'!L406</f>
        <v>0.58732266544646361</v>
      </c>
      <c r="J121" s="493">
        <f>'[2]2.2_RebasedTargets_Monetised'!M406</f>
        <v>0.68901235943489214</v>
      </c>
      <c r="K121" s="494">
        <f>'[2]2.2_RebasedTargets_Monetised'!N406</f>
        <v>5.7533230657428929</v>
      </c>
      <c r="M121" s="493">
        <f>'[2]2.2_RebasedTargets_Monetised'!S406</f>
        <v>0</v>
      </c>
      <c r="N121" s="493">
        <f>'[2]2.2_RebasedTargets_Monetised'!T406</f>
        <v>0</v>
      </c>
      <c r="O121" s="493">
        <f>'[2]2.2_RebasedTargets_Monetised'!U406</f>
        <v>0</v>
      </c>
      <c r="P121" s="493">
        <f>'[2]2.2_RebasedTargets_Monetised'!V406</f>
        <v>0</v>
      </c>
      <c r="Q121" s="493">
        <f>'[2]2.2_RebasedTargets_Monetised'!W406</f>
        <v>0</v>
      </c>
      <c r="R121" s="494">
        <f>'[2]2.2_RebasedTargets_Monetised'!X406</f>
        <v>0</v>
      </c>
      <c r="T121" s="493">
        <f>'[2]2.2_RebasedTargets_Monetised'!AC406</f>
        <v>0</v>
      </c>
      <c r="U121" s="493">
        <f>'[2]2.2_RebasedTargets_Monetised'!AD406</f>
        <v>0</v>
      </c>
      <c r="V121" s="493">
        <f>'[2]2.2_RebasedTargets_Monetised'!AE406</f>
        <v>0</v>
      </c>
      <c r="W121" s="493">
        <f>'[2]2.2_RebasedTargets_Monetised'!AF406</f>
        <v>0</v>
      </c>
      <c r="X121" s="493">
        <f>'[2]2.2_RebasedTargets_Monetised'!AG406</f>
        <v>0</v>
      </c>
      <c r="Y121" s="494">
        <f>'[2]2.2_RebasedTargets_Monetised'!AH406</f>
        <v>0</v>
      </c>
      <c r="AA121" s="493">
        <f>'[2]2.2_RebasedTargets_Monetised'!AK406</f>
        <v>0</v>
      </c>
      <c r="AB121" s="493">
        <f>'[2]2.2_RebasedTargets_Monetised'!AL406</f>
        <v>0</v>
      </c>
      <c r="AC121" s="493">
        <f>'[2]2.2_RebasedTargets_Monetised'!AM406</f>
        <v>0</v>
      </c>
      <c r="AD121" s="493">
        <f>'[2]2.2_RebasedTargets_Monetised'!AN406</f>
        <v>0</v>
      </c>
      <c r="AE121" s="493">
        <f>'[2]2.2_RebasedTargets_Monetised'!AO406</f>
        <v>0</v>
      </c>
      <c r="AF121" s="494">
        <f>'[2]2.2_RebasedTargets_Monetised'!AP406</f>
        <v>0</v>
      </c>
      <c r="AG121" s="482"/>
      <c r="AH121" s="493">
        <f>'[2]2.2_RebasedTargets_Monetised'!AR406</f>
        <v>0</v>
      </c>
      <c r="AI121" s="493">
        <f>'[2]2.2_RebasedTargets_Monetised'!AS406</f>
        <v>0</v>
      </c>
      <c r="AJ121" s="493">
        <f>'[2]2.2_RebasedTargets_Monetised'!AT406</f>
        <v>0</v>
      </c>
      <c r="AK121" s="493">
        <f>'[2]2.2_RebasedTargets_Monetised'!AU406</f>
        <v>0</v>
      </c>
      <c r="AL121" s="493">
        <f>'[2]2.2_RebasedTargets_Monetised'!AV406</f>
        <v>0</v>
      </c>
      <c r="AM121" s="494">
        <f>'[2]2.2_RebasedTargets_Monetised'!AW406</f>
        <v>0</v>
      </c>
      <c r="AN121" s="482"/>
      <c r="AO121" s="493">
        <f>'[2]2.2_RebasedTargets_Monetised'!AY406</f>
        <v>0</v>
      </c>
      <c r="AP121" s="493">
        <f>'[2]2.2_RebasedTargets_Monetised'!AZ406</f>
        <v>0</v>
      </c>
      <c r="AQ121" s="493">
        <f>'[2]2.2_RebasedTargets_Monetised'!BA406</f>
        <v>0</v>
      </c>
      <c r="AR121" s="493">
        <f>'[2]2.2_RebasedTargets_Monetised'!BB406</f>
        <v>0</v>
      </c>
      <c r="AS121" s="493">
        <f>'[2]2.2_RebasedTargets_Monetised'!BC406</f>
        <v>0</v>
      </c>
      <c r="AT121" s="494">
        <f>'[2]2.2_RebasedTargets_Monetised'!BD406</f>
        <v>0</v>
      </c>
      <c r="AU121" s="482"/>
      <c r="AV121" s="493">
        <f>'[2]2.2_RebasedTargets_Monetised'!BF406</f>
        <v>0</v>
      </c>
      <c r="AW121" s="493">
        <f>'[2]2.2_RebasedTargets_Monetised'!BG406</f>
        <v>0</v>
      </c>
      <c r="AX121" s="493">
        <f>'[2]2.2_RebasedTargets_Monetised'!BH406</f>
        <v>0</v>
      </c>
      <c r="AY121" s="493">
        <f>'[2]2.2_RebasedTargets_Monetised'!BI406</f>
        <v>0</v>
      </c>
      <c r="AZ121" s="493">
        <f>'[2]2.2_RebasedTargets_Monetised'!BJ406</f>
        <v>0</v>
      </c>
      <c r="BA121" s="494">
        <f>'[2]2.2_RebasedTargets_Monetised'!BK406</f>
        <v>0</v>
      </c>
    </row>
    <row r="122" spans="1:53" ht="25.5" x14ac:dyDescent="0.35">
      <c r="A122" s="495" t="s">
        <v>20</v>
      </c>
      <c r="B122" s="476">
        <v>47</v>
      </c>
      <c r="C122" s="477" t="s">
        <v>19</v>
      </c>
      <c r="D122" s="478" t="s">
        <v>35</v>
      </c>
      <c r="E122" s="496" t="s">
        <v>31</v>
      </c>
      <c r="F122" s="480">
        <f>'[2]2.2_RebasedTargets_Monetised'!I407</f>
        <v>0</v>
      </c>
      <c r="G122" s="480">
        <f>'[2]2.2_RebasedTargets_Monetised'!J407</f>
        <v>0</v>
      </c>
      <c r="H122" s="480">
        <f>'[2]2.2_RebasedTargets_Monetised'!K407</f>
        <v>0</v>
      </c>
      <c r="I122" s="480">
        <f>'[2]2.2_RebasedTargets_Monetised'!L407</f>
        <v>0</v>
      </c>
      <c r="J122" s="480">
        <f>'[2]2.2_RebasedTargets_Monetised'!M407</f>
        <v>0</v>
      </c>
      <c r="K122" s="481">
        <f>'[2]2.2_RebasedTargets_Monetised'!N407</f>
        <v>0</v>
      </c>
      <c r="M122" s="480">
        <f>'[2]2.2_RebasedTargets_Monetised'!S407</f>
        <v>0</v>
      </c>
      <c r="N122" s="480">
        <f>'[2]2.2_RebasedTargets_Monetised'!T407</f>
        <v>0</v>
      </c>
      <c r="O122" s="480">
        <f>'[2]2.2_RebasedTargets_Monetised'!U407</f>
        <v>0</v>
      </c>
      <c r="P122" s="480">
        <f>'[2]2.2_RebasedTargets_Monetised'!V407</f>
        <v>0</v>
      </c>
      <c r="Q122" s="480">
        <f>'[2]2.2_RebasedTargets_Monetised'!W407</f>
        <v>0</v>
      </c>
      <c r="R122" s="481">
        <f>'[2]2.2_RebasedTargets_Monetised'!X407</f>
        <v>0</v>
      </c>
      <c r="T122" s="480">
        <f>'[2]2.2_RebasedTargets_Monetised'!AC407</f>
        <v>0</v>
      </c>
      <c r="U122" s="480">
        <f>'[2]2.2_RebasedTargets_Monetised'!AD407</f>
        <v>0</v>
      </c>
      <c r="V122" s="480">
        <f>'[2]2.2_RebasedTargets_Monetised'!AE407</f>
        <v>0</v>
      </c>
      <c r="W122" s="480">
        <f>'[2]2.2_RebasedTargets_Monetised'!AF407</f>
        <v>0</v>
      </c>
      <c r="X122" s="480">
        <f>'[2]2.2_RebasedTargets_Monetised'!AG407</f>
        <v>0</v>
      </c>
      <c r="Y122" s="481">
        <f>'[2]2.2_RebasedTargets_Monetised'!AH407</f>
        <v>0</v>
      </c>
      <c r="AA122" s="480">
        <f>'[2]2.2_RebasedTargets_Monetised'!AK407</f>
        <v>0</v>
      </c>
      <c r="AB122" s="480">
        <f>'[2]2.2_RebasedTargets_Monetised'!AL407</f>
        <v>0</v>
      </c>
      <c r="AC122" s="480">
        <f>'[2]2.2_RebasedTargets_Monetised'!AM407</f>
        <v>0</v>
      </c>
      <c r="AD122" s="480">
        <f>'[2]2.2_RebasedTargets_Monetised'!AN407</f>
        <v>0</v>
      </c>
      <c r="AE122" s="480">
        <f>'[2]2.2_RebasedTargets_Monetised'!AO407</f>
        <v>0</v>
      </c>
      <c r="AF122" s="481">
        <f>'[2]2.2_RebasedTargets_Monetised'!AP407</f>
        <v>0</v>
      </c>
      <c r="AG122" s="482"/>
      <c r="AH122" s="480">
        <f>'[2]2.2_RebasedTargets_Monetised'!AR407</f>
        <v>0</v>
      </c>
      <c r="AI122" s="480">
        <f>'[2]2.2_RebasedTargets_Monetised'!AS407</f>
        <v>0</v>
      </c>
      <c r="AJ122" s="480">
        <f>'[2]2.2_RebasedTargets_Monetised'!AT407</f>
        <v>0</v>
      </c>
      <c r="AK122" s="480">
        <f>'[2]2.2_RebasedTargets_Monetised'!AU407</f>
        <v>0</v>
      </c>
      <c r="AL122" s="480">
        <f>'[2]2.2_RebasedTargets_Monetised'!AV407</f>
        <v>0</v>
      </c>
      <c r="AM122" s="481">
        <f>'[2]2.2_RebasedTargets_Monetised'!AW407</f>
        <v>0</v>
      </c>
      <c r="AN122" s="482"/>
      <c r="AO122" s="480">
        <f>'[2]2.2_RebasedTargets_Monetised'!AY407</f>
        <v>0</v>
      </c>
      <c r="AP122" s="480">
        <f>'[2]2.2_RebasedTargets_Monetised'!AZ407</f>
        <v>0</v>
      </c>
      <c r="AQ122" s="480">
        <f>'[2]2.2_RebasedTargets_Monetised'!BA407</f>
        <v>0</v>
      </c>
      <c r="AR122" s="480">
        <f>'[2]2.2_RebasedTargets_Monetised'!BB407</f>
        <v>0</v>
      </c>
      <c r="AS122" s="480">
        <f>'[2]2.2_RebasedTargets_Monetised'!BC407</f>
        <v>0</v>
      </c>
      <c r="AT122" s="481">
        <f>'[2]2.2_RebasedTargets_Monetised'!BD407</f>
        <v>0</v>
      </c>
      <c r="AU122" s="482"/>
      <c r="AV122" s="480">
        <f>'[2]2.2_RebasedTargets_Monetised'!BF407</f>
        <v>0</v>
      </c>
      <c r="AW122" s="480">
        <f>'[2]2.2_RebasedTargets_Monetised'!BG407</f>
        <v>0</v>
      </c>
      <c r="AX122" s="480">
        <f>'[2]2.2_RebasedTargets_Monetised'!BH407</f>
        <v>0</v>
      </c>
      <c r="AY122" s="480">
        <f>'[2]2.2_RebasedTargets_Monetised'!BI407</f>
        <v>0</v>
      </c>
      <c r="AZ122" s="480">
        <f>'[2]2.2_RebasedTargets_Monetised'!BJ407</f>
        <v>0</v>
      </c>
      <c r="BA122" s="481">
        <f>'[2]2.2_RebasedTargets_Monetised'!BK407</f>
        <v>0</v>
      </c>
    </row>
    <row r="123" spans="1:53" ht="13.15" x14ac:dyDescent="0.35">
      <c r="A123" s="483"/>
      <c r="B123" s="484"/>
      <c r="C123" s="485"/>
      <c r="D123" s="486"/>
      <c r="E123" s="479" t="s">
        <v>32</v>
      </c>
      <c r="F123" s="487">
        <f>'[2]2.2_RebasedTargets_Monetised'!I408</f>
        <v>0</v>
      </c>
      <c r="G123" s="487">
        <f>'[2]2.2_RebasedTargets_Monetised'!J408</f>
        <v>0</v>
      </c>
      <c r="H123" s="487">
        <f>'[2]2.2_RebasedTargets_Monetised'!K408</f>
        <v>0</v>
      </c>
      <c r="I123" s="487">
        <f>'[2]2.2_RebasedTargets_Monetised'!L408</f>
        <v>0</v>
      </c>
      <c r="J123" s="487">
        <f>'[2]2.2_RebasedTargets_Monetised'!M408</f>
        <v>0</v>
      </c>
      <c r="K123" s="488">
        <f>'[2]2.2_RebasedTargets_Monetised'!N408</f>
        <v>0</v>
      </c>
      <c r="M123" s="487">
        <f>'[2]2.2_RebasedTargets_Monetised'!S408</f>
        <v>0</v>
      </c>
      <c r="N123" s="487">
        <f>'[2]2.2_RebasedTargets_Monetised'!T408</f>
        <v>0</v>
      </c>
      <c r="O123" s="487">
        <f>'[2]2.2_RebasedTargets_Monetised'!U408</f>
        <v>0</v>
      </c>
      <c r="P123" s="487">
        <f>'[2]2.2_RebasedTargets_Monetised'!V408</f>
        <v>0</v>
      </c>
      <c r="Q123" s="487">
        <f>'[2]2.2_RebasedTargets_Monetised'!W408</f>
        <v>0</v>
      </c>
      <c r="R123" s="488">
        <f>'[2]2.2_RebasedTargets_Monetised'!X408</f>
        <v>0</v>
      </c>
      <c r="T123" s="487">
        <f>'[2]2.2_RebasedTargets_Monetised'!AC408</f>
        <v>0</v>
      </c>
      <c r="U123" s="487">
        <f>'[2]2.2_RebasedTargets_Monetised'!AD408</f>
        <v>0</v>
      </c>
      <c r="V123" s="487">
        <f>'[2]2.2_RebasedTargets_Monetised'!AE408</f>
        <v>0</v>
      </c>
      <c r="W123" s="487">
        <f>'[2]2.2_RebasedTargets_Monetised'!AF408</f>
        <v>0</v>
      </c>
      <c r="X123" s="487">
        <f>'[2]2.2_RebasedTargets_Monetised'!AG408</f>
        <v>0</v>
      </c>
      <c r="Y123" s="488">
        <f>'[2]2.2_RebasedTargets_Monetised'!AH408</f>
        <v>0</v>
      </c>
      <c r="AA123" s="487">
        <f>'[2]2.2_RebasedTargets_Monetised'!AK408</f>
        <v>0</v>
      </c>
      <c r="AB123" s="487">
        <f>'[2]2.2_RebasedTargets_Monetised'!AL408</f>
        <v>0</v>
      </c>
      <c r="AC123" s="487">
        <f>'[2]2.2_RebasedTargets_Monetised'!AM408</f>
        <v>0</v>
      </c>
      <c r="AD123" s="487">
        <f>'[2]2.2_RebasedTargets_Monetised'!AN408</f>
        <v>0</v>
      </c>
      <c r="AE123" s="487">
        <f>'[2]2.2_RebasedTargets_Monetised'!AO408</f>
        <v>0</v>
      </c>
      <c r="AF123" s="488">
        <f>'[2]2.2_RebasedTargets_Monetised'!AP408</f>
        <v>0</v>
      </c>
      <c r="AG123" s="482"/>
      <c r="AH123" s="487">
        <f>'[2]2.2_RebasedTargets_Monetised'!AR408</f>
        <v>0</v>
      </c>
      <c r="AI123" s="487">
        <f>'[2]2.2_RebasedTargets_Monetised'!AS408</f>
        <v>0</v>
      </c>
      <c r="AJ123" s="487">
        <f>'[2]2.2_RebasedTargets_Monetised'!AT408</f>
        <v>0</v>
      </c>
      <c r="AK123" s="487">
        <f>'[2]2.2_RebasedTargets_Monetised'!AU408</f>
        <v>0</v>
      </c>
      <c r="AL123" s="487">
        <f>'[2]2.2_RebasedTargets_Monetised'!AV408</f>
        <v>0</v>
      </c>
      <c r="AM123" s="488">
        <f>'[2]2.2_RebasedTargets_Monetised'!AW408</f>
        <v>0</v>
      </c>
      <c r="AN123" s="482"/>
      <c r="AO123" s="487">
        <f>'[2]2.2_RebasedTargets_Monetised'!AY408</f>
        <v>0</v>
      </c>
      <c r="AP123" s="487">
        <f>'[2]2.2_RebasedTargets_Monetised'!AZ408</f>
        <v>0</v>
      </c>
      <c r="AQ123" s="487">
        <f>'[2]2.2_RebasedTargets_Monetised'!BA408</f>
        <v>0</v>
      </c>
      <c r="AR123" s="487">
        <f>'[2]2.2_RebasedTargets_Monetised'!BB408</f>
        <v>0</v>
      </c>
      <c r="AS123" s="487">
        <f>'[2]2.2_RebasedTargets_Monetised'!BC408</f>
        <v>0</v>
      </c>
      <c r="AT123" s="488">
        <f>'[2]2.2_RebasedTargets_Monetised'!BD408</f>
        <v>0</v>
      </c>
      <c r="AU123" s="482"/>
      <c r="AV123" s="487">
        <f>'[2]2.2_RebasedTargets_Monetised'!BF408</f>
        <v>0</v>
      </c>
      <c r="AW123" s="487">
        <f>'[2]2.2_RebasedTargets_Monetised'!BG408</f>
        <v>0</v>
      </c>
      <c r="AX123" s="487">
        <f>'[2]2.2_RebasedTargets_Monetised'!BH408</f>
        <v>0</v>
      </c>
      <c r="AY123" s="487">
        <f>'[2]2.2_RebasedTargets_Monetised'!BI408</f>
        <v>0</v>
      </c>
      <c r="AZ123" s="487">
        <f>'[2]2.2_RebasedTargets_Monetised'!BJ408</f>
        <v>0</v>
      </c>
      <c r="BA123" s="488">
        <f>'[2]2.2_RebasedTargets_Monetised'!BK408</f>
        <v>0</v>
      </c>
    </row>
    <row r="124" spans="1:53" ht="13.15" x14ac:dyDescent="0.35">
      <c r="A124" s="483"/>
      <c r="B124" s="484"/>
      <c r="C124" s="485"/>
      <c r="D124" s="486"/>
      <c r="E124" s="479" t="s">
        <v>33</v>
      </c>
      <c r="F124" s="487">
        <f>'[2]2.2_RebasedTargets_Monetised'!I409</f>
        <v>0</v>
      </c>
      <c r="G124" s="487">
        <f>'[2]2.2_RebasedTargets_Monetised'!J409</f>
        <v>0</v>
      </c>
      <c r="H124" s="487">
        <f>'[2]2.2_RebasedTargets_Monetised'!K409</f>
        <v>0</v>
      </c>
      <c r="I124" s="487">
        <f>'[2]2.2_RebasedTargets_Monetised'!L409</f>
        <v>0</v>
      </c>
      <c r="J124" s="487">
        <f>'[2]2.2_RebasedTargets_Monetised'!M409</f>
        <v>0</v>
      </c>
      <c r="K124" s="488">
        <f>'[2]2.2_RebasedTargets_Monetised'!N409</f>
        <v>0</v>
      </c>
      <c r="M124" s="487">
        <f>'[2]2.2_RebasedTargets_Monetised'!S409</f>
        <v>0</v>
      </c>
      <c r="N124" s="487">
        <f>'[2]2.2_RebasedTargets_Monetised'!T409</f>
        <v>0</v>
      </c>
      <c r="O124" s="487">
        <f>'[2]2.2_RebasedTargets_Monetised'!U409</f>
        <v>0</v>
      </c>
      <c r="P124" s="487">
        <f>'[2]2.2_RebasedTargets_Monetised'!V409</f>
        <v>0</v>
      </c>
      <c r="Q124" s="487">
        <f>'[2]2.2_RebasedTargets_Monetised'!W409</f>
        <v>0</v>
      </c>
      <c r="R124" s="488">
        <f>'[2]2.2_RebasedTargets_Monetised'!X409</f>
        <v>0</v>
      </c>
      <c r="T124" s="487">
        <f>'[2]2.2_RebasedTargets_Monetised'!AC409</f>
        <v>0</v>
      </c>
      <c r="U124" s="487">
        <f>'[2]2.2_RebasedTargets_Monetised'!AD409</f>
        <v>0</v>
      </c>
      <c r="V124" s="487">
        <f>'[2]2.2_RebasedTargets_Monetised'!AE409</f>
        <v>0</v>
      </c>
      <c r="W124" s="487">
        <f>'[2]2.2_RebasedTargets_Monetised'!AF409</f>
        <v>0</v>
      </c>
      <c r="X124" s="487">
        <f>'[2]2.2_RebasedTargets_Monetised'!AG409</f>
        <v>0</v>
      </c>
      <c r="Y124" s="488">
        <f>'[2]2.2_RebasedTargets_Monetised'!AH409</f>
        <v>0</v>
      </c>
      <c r="AA124" s="487">
        <f>'[2]2.2_RebasedTargets_Monetised'!AK409</f>
        <v>0</v>
      </c>
      <c r="AB124" s="487">
        <f>'[2]2.2_RebasedTargets_Monetised'!AL409</f>
        <v>0</v>
      </c>
      <c r="AC124" s="487">
        <f>'[2]2.2_RebasedTargets_Monetised'!AM409</f>
        <v>0</v>
      </c>
      <c r="AD124" s="487">
        <f>'[2]2.2_RebasedTargets_Monetised'!AN409</f>
        <v>0</v>
      </c>
      <c r="AE124" s="487">
        <f>'[2]2.2_RebasedTargets_Monetised'!AO409</f>
        <v>0</v>
      </c>
      <c r="AF124" s="488">
        <f>'[2]2.2_RebasedTargets_Monetised'!AP409</f>
        <v>0</v>
      </c>
      <c r="AG124" s="482"/>
      <c r="AH124" s="487">
        <f>'[2]2.2_RebasedTargets_Monetised'!AR409</f>
        <v>0</v>
      </c>
      <c r="AI124" s="487">
        <f>'[2]2.2_RebasedTargets_Monetised'!AS409</f>
        <v>0</v>
      </c>
      <c r="AJ124" s="487">
        <f>'[2]2.2_RebasedTargets_Monetised'!AT409</f>
        <v>0</v>
      </c>
      <c r="AK124" s="487">
        <f>'[2]2.2_RebasedTargets_Monetised'!AU409</f>
        <v>0</v>
      </c>
      <c r="AL124" s="487">
        <f>'[2]2.2_RebasedTargets_Monetised'!AV409</f>
        <v>0</v>
      </c>
      <c r="AM124" s="488">
        <f>'[2]2.2_RebasedTargets_Monetised'!AW409</f>
        <v>0</v>
      </c>
      <c r="AN124" s="482"/>
      <c r="AO124" s="487">
        <f>'[2]2.2_RebasedTargets_Monetised'!AY409</f>
        <v>0</v>
      </c>
      <c r="AP124" s="487">
        <f>'[2]2.2_RebasedTargets_Monetised'!AZ409</f>
        <v>0</v>
      </c>
      <c r="AQ124" s="487">
        <f>'[2]2.2_RebasedTargets_Monetised'!BA409</f>
        <v>0</v>
      </c>
      <c r="AR124" s="487">
        <f>'[2]2.2_RebasedTargets_Monetised'!BB409</f>
        <v>0</v>
      </c>
      <c r="AS124" s="487">
        <f>'[2]2.2_RebasedTargets_Monetised'!BC409</f>
        <v>0</v>
      </c>
      <c r="AT124" s="488">
        <f>'[2]2.2_RebasedTargets_Monetised'!BD409</f>
        <v>0</v>
      </c>
      <c r="AU124" s="482"/>
      <c r="AV124" s="487">
        <f>'[2]2.2_RebasedTargets_Monetised'!BF409</f>
        <v>0</v>
      </c>
      <c r="AW124" s="487">
        <f>'[2]2.2_RebasedTargets_Monetised'!BG409</f>
        <v>0</v>
      </c>
      <c r="AX124" s="487">
        <f>'[2]2.2_RebasedTargets_Monetised'!BH409</f>
        <v>0</v>
      </c>
      <c r="AY124" s="487">
        <f>'[2]2.2_RebasedTargets_Monetised'!BI409</f>
        <v>0</v>
      </c>
      <c r="AZ124" s="487">
        <f>'[2]2.2_RebasedTargets_Monetised'!BJ409</f>
        <v>0</v>
      </c>
      <c r="BA124" s="488">
        <f>'[2]2.2_RebasedTargets_Monetised'!BK409</f>
        <v>0</v>
      </c>
    </row>
    <row r="125" spans="1:53" ht="13.5" thickBot="1" x14ac:dyDescent="0.4">
      <c r="A125" s="483"/>
      <c r="B125" s="489"/>
      <c r="C125" s="490"/>
      <c r="D125" s="491"/>
      <c r="E125" s="492" t="s">
        <v>34</v>
      </c>
      <c r="F125" s="493">
        <f>'[2]2.2_RebasedTargets_Monetised'!I410</f>
        <v>0</v>
      </c>
      <c r="G125" s="493">
        <f>'[2]2.2_RebasedTargets_Monetised'!J410</f>
        <v>0</v>
      </c>
      <c r="H125" s="493">
        <f>'[2]2.2_RebasedTargets_Monetised'!K410</f>
        <v>0</v>
      </c>
      <c r="I125" s="493">
        <f>'[2]2.2_RebasedTargets_Monetised'!L410</f>
        <v>0</v>
      </c>
      <c r="J125" s="493">
        <f>'[2]2.2_RebasedTargets_Monetised'!M410</f>
        <v>0</v>
      </c>
      <c r="K125" s="494">
        <f>'[2]2.2_RebasedTargets_Monetised'!N410</f>
        <v>0</v>
      </c>
      <c r="M125" s="493">
        <f>'[2]2.2_RebasedTargets_Monetised'!S410</f>
        <v>0</v>
      </c>
      <c r="N125" s="493">
        <f>'[2]2.2_RebasedTargets_Monetised'!T410</f>
        <v>0</v>
      </c>
      <c r="O125" s="493">
        <f>'[2]2.2_RebasedTargets_Monetised'!U410</f>
        <v>0</v>
      </c>
      <c r="P125" s="493">
        <f>'[2]2.2_RebasedTargets_Monetised'!V410</f>
        <v>0</v>
      </c>
      <c r="Q125" s="493">
        <f>'[2]2.2_RebasedTargets_Monetised'!W410</f>
        <v>0</v>
      </c>
      <c r="R125" s="494">
        <f>'[2]2.2_RebasedTargets_Monetised'!X410</f>
        <v>0</v>
      </c>
      <c r="T125" s="493">
        <f>'[2]2.2_RebasedTargets_Monetised'!AC410</f>
        <v>0</v>
      </c>
      <c r="U125" s="493">
        <f>'[2]2.2_RebasedTargets_Monetised'!AD410</f>
        <v>0</v>
      </c>
      <c r="V125" s="493">
        <f>'[2]2.2_RebasedTargets_Monetised'!AE410</f>
        <v>0</v>
      </c>
      <c r="W125" s="493">
        <f>'[2]2.2_RebasedTargets_Monetised'!AF410</f>
        <v>0</v>
      </c>
      <c r="X125" s="493">
        <f>'[2]2.2_RebasedTargets_Monetised'!AG410</f>
        <v>0</v>
      </c>
      <c r="Y125" s="494">
        <f>'[2]2.2_RebasedTargets_Monetised'!AH410</f>
        <v>0</v>
      </c>
      <c r="AA125" s="493">
        <f>'[2]2.2_RebasedTargets_Monetised'!AK410</f>
        <v>0</v>
      </c>
      <c r="AB125" s="493">
        <f>'[2]2.2_RebasedTargets_Monetised'!AL410</f>
        <v>0</v>
      </c>
      <c r="AC125" s="493">
        <f>'[2]2.2_RebasedTargets_Monetised'!AM410</f>
        <v>0</v>
      </c>
      <c r="AD125" s="493">
        <f>'[2]2.2_RebasedTargets_Monetised'!AN410</f>
        <v>0</v>
      </c>
      <c r="AE125" s="493">
        <f>'[2]2.2_RebasedTargets_Monetised'!AO410</f>
        <v>0</v>
      </c>
      <c r="AF125" s="494">
        <f>'[2]2.2_RebasedTargets_Monetised'!AP410</f>
        <v>0</v>
      </c>
      <c r="AG125" s="482"/>
      <c r="AH125" s="493">
        <f>'[2]2.2_RebasedTargets_Monetised'!AR410</f>
        <v>0</v>
      </c>
      <c r="AI125" s="493">
        <f>'[2]2.2_RebasedTargets_Monetised'!AS410</f>
        <v>0</v>
      </c>
      <c r="AJ125" s="493">
        <f>'[2]2.2_RebasedTargets_Monetised'!AT410</f>
        <v>0</v>
      </c>
      <c r="AK125" s="493">
        <f>'[2]2.2_RebasedTargets_Monetised'!AU410</f>
        <v>0</v>
      </c>
      <c r="AL125" s="493">
        <f>'[2]2.2_RebasedTargets_Monetised'!AV410</f>
        <v>0</v>
      </c>
      <c r="AM125" s="494">
        <f>'[2]2.2_RebasedTargets_Monetised'!AW410</f>
        <v>0</v>
      </c>
      <c r="AN125" s="482"/>
      <c r="AO125" s="493">
        <f>'[2]2.2_RebasedTargets_Monetised'!AY410</f>
        <v>0</v>
      </c>
      <c r="AP125" s="493">
        <f>'[2]2.2_RebasedTargets_Monetised'!AZ410</f>
        <v>0</v>
      </c>
      <c r="AQ125" s="493">
        <f>'[2]2.2_RebasedTargets_Monetised'!BA410</f>
        <v>0</v>
      </c>
      <c r="AR125" s="493">
        <f>'[2]2.2_RebasedTargets_Monetised'!BB410</f>
        <v>0</v>
      </c>
      <c r="AS125" s="493">
        <f>'[2]2.2_RebasedTargets_Monetised'!BC410</f>
        <v>0</v>
      </c>
      <c r="AT125" s="494">
        <f>'[2]2.2_RebasedTargets_Monetised'!BD410</f>
        <v>0</v>
      </c>
      <c r="AU125" s="482"/>
      <c r="AV125" s="493">
        <f>'[2]2.2_RebasedTargets_Monetised'!BF410</f>
        <v>0</v>
      </c>
      <c r="AW125" s="493">
        <f>'[2]2.2_RebasedTargets_Monetised'!BG410</f>
        <v>0</v>
      </c>
      <c r="AX125" s="493">
        <f>'[2]2.2_RebasedTargets_Monetised'!BH410</f>
        <v>0</v>
      </c>
      <c r="AY125" s="493">
        <f>'[2]2.2_RebasedTargets_Monetised'!BI410</f>
        <v>0</v>
      </c>
      <c r="AZ125" s="493">
        <f>'[2]2.2_RebasedTargets_Monetised'!BJ410</f>
        <v>0</v>
      </c>
      <c r="BA125" s="494">
        <f>'[2]2.2_RebasedTargets_Monetised'!BK410</f>
        <v>0</v>
      </c>
    </row>
    <row r="126" spans="1:53" ht="25.5" x14ac:dyDescent="0.35">
      <c r="A126" s="495" t="s">
        <v>20</v>
      </c>
      <c r="B126" s="476">
        <v>27</v>
      </c>
      <c r="C126" s="477" t="s">
        <v>17</v>
      </c>
      <c r="D126" s="478" t="s">
        <v>38</v>
      </c>
      <c r="E126" s="496" t="s">
        <v>31</v>
      </c>
      <c r="F126" s="480">
        <f>'[2]2.2_RebasedTargets_Monetised'!I411</f>
        <v>287.45772590823668</v>
      </c>
      <c r="G126" s="480">
        <f>'[2]2.2_RebasedTargets_Monetised'!J411</f>
        <v>15.0406882766998</v>
      </c>
      <c r="H126" s="480">
        <f>'[2]2.2_RebasedTargets_Monetised'!K411</f>
        <v>0</v>
      </c>
      <c r="I126" s="480">
        <f>'[2]2.2_RebasedTargets_Monetised'!L411</f>
        <v>34.350895963701198</v>
      </c>
      <c r="J126" s="480">
        <f>'[2]2.2_RebasedTargets_Monetised'!M411</f>
        <v>36.736479428529798</v>
      </c>
      <c r="K126" s="481">
        <f>'[2]2.2_RebasedTargets_Monetised'!N411</f>
        <v>201.32966223930589</v>
      </c>
      <c r="M126" s="480">
        <f>'[2]2.2_RebasedTargets_Monetised'!S411</f>
        <v>235.18879016440977</v>
      </c>
      <c r="N126" s="480">
        <f>'[2]2.2_RebasedTargets_Monetised'!T411</f>
        <v>41.15892775420577</v>
      </c>
      <c r="O126" s="480">
        <f>'[2]2.2_RebasedTargets_Monetised'!U411</f>
        <v>0</v>
      </c>
      <c r="P126" s="480">
        <f>'[2]2.2_RebasedTargets_Monetised'!V411</f>
        <v>0</v>
      </c>
      <c r="Q126" s="480">
        <f>'[2]2.2_RebasedTargets_Monetised'!W411</f>
        <v>0</v>
      </c>
      <c r="R126" s="481">
        <f>'[2]2.2_RebasedTargets_Monetised'!X411</f>
        <v>194.029862410204</v>
      </c>
      <c r="T126" s="480">
        <f>'[2]2.2_RebasedTargets_Monetised'!AC411</f>
        <v>1141.1935133791401</v>
      </c>
      <c r="U126" s="480">
        <f>'[2]2.2_RebasedTargets_Monetised'!AD411</f>
        <v>0</v>
      </c>
      <c r="V126" s="480">
        <f>'[2]2.2_RebasedTargets_Monetised'!AE411</f>
        <v>0</v>
      </c>
      <c r="W126" s="480">
        <f>'[2]2.2_RebasedTargets_Monetised'!AF411</f>
        <v>0</v>
      </c>
      <c r="X126" s="480">
        <f>'[2]2.2_RebasedTargets_Monetised'!AG411</f>
        <v>0</v>
      </c>
      <c r="Y126" s="481">
        <f>'[2]2.2_RebasedTargets_Monetised'!AH411</f>
        <v>1141.1935133791401</v>
      </c>
      <c r="AA126" s="480">
        <f>'[2]2.2_RebasedTargets_Monetised'!AK411</f>
        <v>-906.00472321473023</v>
      </c>
      <c r="AB126" s="480">
        <f>'[2]2.2_RebasedTargets_Monetised'!AL411</f>
        <v>41.15892775420577</v>
      </c>
      <c r="AC126" s="480">
        <f>'[2]2.2_RebasedTargets_Monetised'!AM411</f>
        <v>0</v>
      </c>
      <c r="AD126" s="480">
        <f>'[2]2.2_RebasedTargets_Monetised'!AN411</f>
        <v>0</v>
      </c>
      <c r="AE126" s="480">
        <f>'[2]2.2_RebasedTargets_Monetised'!AO411</f>
        <v>0</v>
      </c>
      <c r="AF126" s="481">
        <f>'[2]2.2_RebasedTargets_Monetised'!AP411</f>
        <v>-947.16365096893605</v>
      </c>
      <c r="AG126" s="482"/>
      <c r="AH126" s="480">
        <f>'[2]2.2_RebasedTargets_Monetised'!AR411</f>
        <v>-906.00472321473023</v>
      </c>
      <c r="AI126" s="480">
        <f>'[2]2.2_RebasedTargets_Monetised'!AS411</f>
        <v>41.15892775420577</v>
      </c>
      <c r="AJ126" s="480">
        <f>'[2]2.2_RebasedTargets_Monetised'!AT411</f>
        <v>0</v>
      </c>
      <c r="AK126" s="480">
        <f>'[2]2.2_RebasedTargets_Monetised'!AU411</f>
        <v>0</v>
      </c>
      <c r="AL126" s="480">
        <f>'[2]2.2_RebasedTargets_Monetised'!AV411</f>
        <v>0</v>
      </c>
      <c r="AM126" s="481">
        <f>'[2]2.2_RebasedTargets_Monetised'!AW411</f>
        <v>-947.16365096893605</v>
      </c>
      <c r="AN126" s="482"/>
      <c r="AO126" s="480">
        <f>'[2]2.2_RebasedTargets_Monetised'!AY411</f>
        <v>0</v>
      </c>
      <c r="AP126" s="480">
        <f>'[2]2.2_RebasedTargets_Monetised'!AZ411</f>
        <v>0</v>
      </c>
      <c r="AQ126" s="480">
        <f>'[2]2.2_RebasedTargets_Monetised'!BA411</f>
        <v>0</v>
      </c>
      <c r="AR126" s="480">
        <f>'[2]2.2_RebasedTargets_Monetised'!BB411</f>
        <v>0</v>
      </c>
      <c r="AS126" s="480">
        <f>'[2]2.2_RebasedTargets_Monetised'!BC411</f>
        <v>0</v>
      </c>
      <c r="AT126" s="481">
        <f>'[2]2.2_RebasedTargets_Monetised'!BD411</f>
        <v>0</v>
      </c>
      <c r="AU126" s="482"/>
      <c r="AV126" s="480">
        <f>'[2]2.2_RebasedTargets_Monetised'!BF411</f>
        <v>0</v>
      </c>
      <c r="AW126" s="480">
        <f>'[2]2.2_RebasedTargets_Monetised'!BG411</f>
        <v>0</v>
      </c>
      <c r="AX126" s="480">
        <f>'[2]2.2_RebasedTargets_Monetised'!BH411</f>
        <v>0</v>
      </c>
      <c r="AY126" s="480">
        <f>'[2]2.2_RebasedTargets_Monetised'!BI411</f>
        <v>0</v>
      </c>
      <c r="AZ126" s="480">
        <f>'[2]2.2_RebasedTargets_Monetised'!BJ411</f>
        <v>0</v>
      </c>
      <c r="BA126" s="481">
        <f>'[2]2.2_RebasedTargets_Monetised'!BK411</f>
        <v>0</v>
      </c>
    </row>
    <row r="127" spans="1:53" ht="13.15" x14ac:dyDescent="0.35">
      <c r="A127" s="483"/>
      <c r="B127" s="484"/>
      <c r="C127" s="485"/>
      <c r="D127" s="486"/>
      <c r="E127" s="479" t="s">
        <v>32</v>
      </c>
      <c r="F127" s="487">
        <f>'[2]2.2_RebasedTargets_Monetised'!I412</f>
        <v>35.120104036390003</v>
      </c>
      <c r="G127" s="487">
        <f>'[2]2.2_RebasedTargets_Monetised'!J412</f>
        <v>0</v>
      </c>
      <c r="H127" s="487">
        <f>'[2]2.2_RebasedTargets_Monetised'!K412</f>
        <v>0</v>
      </c>
      <c r="I127" s="487">
        <f>'[2]2.2_RebasedTargets_Monetised'!L412</f>
        <v>0</v>
      </c>
      <c r="J127" s="487">
        <f>'[2]2.2_RebasedTargets_Monetised'!M412</f>
        <v>0</v>
      </c>
      <c r="K127" s="488">
        <f>'[2]2.2_RebasedTargets_Monetised'!N412</f>
        <v>35.120104036390003</v>
      </c>
      <c r="M127" s="487">
        <f>'[2]2.2_RebasedTargets_Monetised'!S412</f>
        <v>25.522997137769242</v>
      </c>
      <c r="N127" s="487">
        <f>'[2]2.2_RebasedTargets_Monetised'!T412</f>
        <v>0</v>
      </c>
      <c r="O127" s="487">
        <f>'[2]2.2_RebasedTargets_Monetised'!U412</f>
        <v>0</v>
      </c>
      <c r="P127" s="487">
        <f>'[2]2.2_RebasedTargets_Monetised'!V412</f>
        <v>0</v>
      </c>
      <c r="Q127" s="487">
        <f>'[2]2.2_RebasedTargets_Monetised'!W412</f>
        <v>0</v>
      </c>
      <c r="R127" s="488">
        <f>'[2]2.2_RebasedTargets_Monetised'!X412</f>
        <v>25.522997137769242</v>
      </c>
      <c r="T127" s="487">
        <f>'[2]2.2_RebasedTargets_Monetised'!AC412</f>
        <v>852.69119351406096</v>
      </c>
      <c r="U127" s="487">
        <f>'[2]2.2_RebasedTargets_Monetised'!AD412</f>
        <v>0</v>
      </c>
      <c r="V127" s="487">
        <f>'[2]2.2_RebasedTargets_Monetised'!AE412</f>
        <v>0</v>
      </c>
      <c r="W127" s="487">
        <f>'[2]2.2_RebasedTargets_Monetised'!AF412</f>
        <v>0</v>
      </c>
      <c r="X127" s="487">
        <f>'[2]2.2_RebasedTargets_Monetised'!AG412</f>
        <v>0</v>
      </c>
      <c r="Y127" s="488">
        <f>'[2]2.2_RebasedTargets_Monetised'!AH412</f>
        <v>852.69119351406096</v>
      </c>
      <c r="AA127" s="487">
        <f>'[2]2.2_RebasedTargets_Monetised'!AK412</f>
        <v>-827.16819637629169</v>
      </c>
      <c r="AB127" s="487">
        <f>'[2]2.2_RebasedTargets_Monetised'!AL412</f>
        <v>0</v>
      </c>
      <c r="AC127" s="487">
        <f>'[2]2.2_RebasedTargets_Monetised'!AM412</f>
        <v>0</v>
      </c>
      <c r="AD127" s="487">
        <f>'[2]2.2_RebasedTargets_Monetised'!AN412</f>
        <v>0</v>
      </c>
      <c r="AE127" s="487">
        <f>'[2]2.2_RebasedTargets_Monetised'!AO412</f>
        <v>0</v>
      </c>
      <c r="AF127" s="488">
        <f>'[2]2.2_RebasedTargets_Monetised'!AP412</f>
        <v>-827.16819637629169</v>
      </c>
      <c r="AG127" s="482"/>
      <c r="AH127" s="487">
        <f>'[2]2.2_RebasedTargets_Monetised'!AR412</f>
        <v>-827.16819637629169</v>
      </c>
      <c r="AI127" s="487">
        <f>'[2]2.2_RebasedTargets_Monetised'!AS412</f>
        <v>0</v>
      </c>
      <c r="AJ127" s="487">
        <f>'[2]2.2_RebasedTargets_Monetised'!AT412</f>
        <v>0</v>
      </c>
      <c r="AK127" s="487">
        <f>'[2]2.2_RebasedTargets_Monetised'!AU412</f>
        <v>0</v>
      </c>
      <c r="AL127" s="487">
        <f>'[2]2.2_RebasedTargets_Monetised'!AV412</f>
        <v>0</v>
      </c>
      <c r="AM127" s="488">
        <f>'[2]2.2_RebasedTargets_Monetised'!AW412</f>
        <v>-827.16819637629169</v>
      </c>
      <c r="AN127" s="482"/>
      <c r="AO127" s="487">
        <f>'[2]2.2_RebasedTargets_Monetised'!AY412</f>
        <v>0</v>
      </c>
      <c r="AP127" s="487">
        <f>'[2]2.2_RebasedTargets_Monetised'!AZ412</f>
        <v>0</v>
      </c>
      <c r="AQ127" s="487">
        <f>'[2]2.2_RebasedTargets_Monetised'!BA412</f>
        <v>0</v>
      </c>
      <c r="AR127" s="487">
        <f>'[2]2.2_RebasedTargets_Monetised'!BB412</f>
        <v>0</v>
      </c>
      <c r="AS127" s="487">
        <f>'[2]2.2_RebasedTargets_Monetised'!BC412</f>
        <v>0</v>
      </c>
      <c r="AT127" s="488">
        <f>'[2]2.2_RebasedTargets_Monetised'!BD412</f>
        <v>0</v>
      </c>
      <c r="AU127" s="482"/>
      <c r="AV127" s="487">
        <f>'[2]2.2_RebasedTargets_Monetised'!BF412</f>
        <v>0</v>
      </c>
      <c r="AW127" s="487">
        <f>'[2]2.2_RebasedTargets_Monetised'!BG412</f>
        <v>0</v>
      </c>
      <c r="AX127" s="487">
        <f>'[2]2.2_RebasedTargets_Monetised'!BH412</f>
        <v>0</v>
      </c>
      <c r="AY127" s="487">
        <f>'[2]2.2_RebasedTargets_Monetised'!BI412</f>
        <v>0</v>
      </c>
      <c r="AZ127" s="487">
        <f>'[2]2.2_RebasedTargets_Monetised'!BJ412</f>
        <v>0</v>
      </c>
      <c r="BA127" s="488">
        <f>'[2]2.2_RebasedTargets_Monetised'!BK412</f>
        <v>0</v>
      </c>
    </row>
    <row r="128" spans="1:53" ht="13.15" x14ac:dyDescent="0.35">
      <c r="A128" s="483"/>
      <c r="B128" s="484"/>
      <c r="C128" s="485"/>
      <c r="D128" s="486"/>
      <c r="E128" s="479" t="s">
        <v>33</v>
      </c>
      <c r="F128" s="487">
        <f>'[2]2.2_RebasedTargets_Monetised'!I413</f>
        <v>19.497549810231099</v>
      </c>
      <c r="G128" s="487">
        <f>'[2]2.2_RebasedTargets_Monetised'!J413</f>
        <v>0</v>
      </c>
      <c r="H128" s="487">
        <f>'[2]2.2_RebasedTargets_Monetised'!K413</f>
        <v>0</v>
      </c>
      <c r="I128" s="487">
        <f>'[2]2.2_RebasedTargets_Monetised'!L413</f>
        <v>0</v>
      </c>
      <c r="J128" s="487">
        <f>'[2]2.2_RebasedTargets_Monetised'!M413</f>
        <v>0</v>
      </c>
      <c r="K128" s="488">
        <f>'[2]2.2_RebasedTargets_Monetised'!N413</f>
        <v>19.497549810231099</v>
      </c>
      <c r="M128" s="487">
        <f>'[2]2.2_RebasedTargets_Monetised'!S413</f>
        <v>22.806516519584399</v>
      </c>
      <c r="N128" s="487">
        <f>'[2]2.2_RebasedTargets_Monetised'!T413</f>
        <v>0</v>
      </c>
      <c r="O128" s="487">
        <f>'[2]2.2_RebasedTargets_Monetised'!U413</f>
        <v>0</v>
      </c>
      <c r="P128" s="487">
        <f>'[2]2.2_RebasedTargets_Monetised'!V413</f>
        <v>0</v>
      </c>
      <c r="Q128" s="487">
        <f>'[2]2.2_RebasedTargets_Monetised'!W413</f>
        <v>0</v>
      </c>
      <c r="R128" s="488">
        <f>'[2]2.2_RebasedTargets_Monetised'!X413</f>
        <v>22.806516519584399</v>
      </c>
      <c r="T128" s="487">
        <f>'[2]2.2_RebasedTargets_Monetised'!AC413</f>
        <v>22.806516519584399</v>
      </c>
      <c r="U128" s="487">
        <f>'[2]2.2_RebasedTargets_Monetised'!AD413</f>
        <v>0</v>
      </c>
      <c r="V128" s="487">
        <f>'[2]2.2_RebasedTargets_Monetised'!AE413</f>
        <v>0</v>
      </c>
      <c r="W128" s="487">
        <f>'[2]2.2_RebasedTargets_Monetised'!AF413</f>
        <v>0</v>
      </c>
      <c r="X128" s="487">
        <f>'[2]2.2_RebasedTargets_Monetised'!AG413</f>
        <v>0</v>
      </c>
      <c r="Y128" s="488">
        <f>'[2]2.2_RebasedTargets_Monetised'!AH413</f>
        <v>22.806516519584399</v>
      </c>
      <c r="AA128" s="487">
        <f>'[2]2.2_RebasedTargets_Monetised'!AK413</f>
        <v>0</v>
      </c>
      <c r="AB128" s="487">
        <f>'[2]2.2_RebasedTargets_Monetised'!AL413</f>
        <v>0</v>
      </c>
      <c r="AC128" s="487">
        <f>'[2]2.2_RebasedTargets_Monetised'!AM413</f>
        <v>0</v>
      </c>
      <c r="AD128" s="487">
        <f>'[2]2.2_RebasedTargets_Monetised'!AN413</f>
        <v>0</v>
      </c>
      <c r="AE128" s="487">
        <f>'[2]2.2_RebasedTargets_Monetised'!AO413</f>
        <v>0</v>
      </c>
      <c r="AF128" s="488">
        <f>'[2]2.2_RebasedTargets_Monetised'!AP413</f>
        <v>0</v>
      </c>
      <c r="AG128" s="482"/>
      <c r="AH128" s="487">
        <f>'[2]2.2_RebasedTargets_Monetised'!AR413</f>
        <v>0</v>
      </c>
      <c r="AI128" s="487">
        <f>'[2]2.2_RebasedTargets_Monetised'!AS413</f>
        <v>0</v>
      </c>
      <c r="AJ128" s="487">
        <f>'[2]2.2_RebasedTargets_Monetised'!AT413</f>
        <v>0</v>
      </c>
      <c r="AK128" s="487">
        <f>'[2]2.2_RebasedTargets_Monetised'!AU413</f>
        <v>0</v>
      </c>
      <c r="AL128" s="487">
        <f>'[2]2.2_RebasedTargets_Monetised'!AV413</f>
        <v>0</v>
      </c>
      <c r="AM128" s="488">
        <f>'[2]2.2_RebasedTargets_Monetised'!AW413</f>
        <v>0</v>
      </c>
      <c r="AN128" s="482"/>
      <c r="AO128" s="487">
        <f>'[2]2.2_RebasedTargets_Monetised'!AY413</f>
        <v>0</v>
      </c>
      <c r="AP128" s="487">
        <f>'[2]2.2_RebasedTargets_Monetised'!AZ413</f>
        <v>0</v>
      </c>
      <c r="AQ128" s="487">
        <f>'[2]2.2_RebasedTargets_Monetised'!BA413</f>
        <v>0</v>
      </c>
      <c r="AR128" s="487">
        <f>'[2]2.2_RebasedTargets_Monetised'!BB413</f>
        <v>0</v>
      </c>
      <c r="AS128" s="487">
        <f>'[2]2.2_RebasedTargets_Monetised'!BC413</f>
        <v>0</v>
      </c>
      <c r="AT128" s="488">
        <f>'[2]2.2_RebasedTargets_Monetised'!BD413</f>
        <v>0</v>
      </c>
      <c r="AU128" s="482"/>
      <c r="AV128" s="487">
        <f>'[2]2.2_RebasedTargets_Monetised'!BF413</f>
        <v>0</v>
      </c>
      <c r="AW128" s="487">
        <f>'[2]2.2_RebasedTargets_Monetised'!BG413</f>
        <v>0</v>
      </c>
      <c r="AX128" s="487">
        <f>'[2]2.2_RebasedTargets_Monetised'!BH413</f>
        <v>0</v>
      </c>
      <c r="AY128" s="487">
        <f>'[2]2.2_RebasedTargets_Monetised'!BI413</f>
        <v>0</v>
      </c>
      <c r="AZ128" s="487">
        <f>'[2]2.2_RebasedTargets_Monetised'!BJ413</f>
        <v>0</v>
      </c>
      <c r="BA128" s="488">
        <f>'[2]2.2_RebasedTargets_Monetised'!BK413</f>
        <v>0</v>
      </c>
    </row>
    <row r="129" spans="1:53" ht="13.5" thickBot="1" x14ac:dyDescent="0.4">
      <c r="A129" s="483"/>
      <c r="B129" s="489"/>
      <c r="C129" s="490"/>
      <c r="D129" s="491"/>
      <c r="E129" s="492" t="s">
        <v>34</v>
      </c>
      <c r="F129" s="493">
        <f>'[2]2.2_RebasedTargets_Monetised'!I414</f>
        <v>59.562126993072525</v>
      </c>
      <c r="G129" s="493">
        <f>'[2]2.2_RebasedTargets_Monetised'!J414</f>
        <v>22.687881531287278</v>
      </c>
      <c r="H129" s="493">
        <f>'[2]2.2_RebasedTargets_Monetised'!K414</f>
        <v>14.550642418117729</v>
      </c>
      <c r="I129" s="493">
        <f>'[2]2.2_RebasedTargets_Monetised'!L414</f>
        <v>22.323603043667518</v>
      </c>
      <c r="J129" s="493">
        <f>'[2]2.2_RebasedTargets_Monetised'!M414</f>
        <v>0</v>
      </c>
      <c r="K129" s="494">
        <f>'[2]2.2_RebasedTargets_Monetised'!N414</f>
        <v>0</v>
      </c>
      <c r="M129" s="493">
        <f>'[2]2.2_RebasedTargets_Monetised'!S414</f>
        <v>149.03020796490492</v>
      </c>
      <c r="N129" s="493">
        <f>'[2]2.2_RebasedTargets_Monetised'!T414</f>
        <v>12.292978676790344</v>
      </c>
      <c r="O129" s="493">
        <f>'[2]2.2_RebasedTargets_Monetised'!U414</f>
        <v>0</v>
      </c>
      <c r="P129" s="493">
        <f>'[2]2.2_RebasedTargets_Monetised'!V414</f>
        <v>0</v>
      </c>
      <c r="Q129" s="493">
        <f>'[2]2.2_RebasedTargets_Monetised'!W414</f>
        <v>0</v>
      </c>
      <c r="R129" s="494">
        <f>'[2]2.2_RebasedTargets_Monetised'!X414</f>
        <v>136.73722928811458</v>
      </c>
      <c r="T129" s="493">
        <f>'[2]2.2_RebasedTargets_Monetised'!AC414</f>
        <v>403.59120057685408</v>
      </c>
      <c r="U129" s="493">
        <f>'[2]2.2_RebasedTargets_Monetised'!AD414</f>
        <v>3.3821435669606701</v>
      </c>
      <c r="V129" s="493">
        <f>'[2]2.2_RebasedTargets_Monetised'!AE414</f>
        <v>0</v>
      </c>
      <c r="W129" s="493">
        <f>'[2]2.2_RebasedTargets_Monetised'!AF414</f>
        <v>0</v>
      </c>
      <c r="X129" s="493">
        <f>'[2]2.2_RebasedTargets_Monetised'!AG414</f>
        <v>0</v>
      </c>
      <c r="Y129" s="494">
        <f>'[2]2.2_RebasedTargets_Monetised'!AH414</f>
        <v>400.2090570098934</v>
      </c>
      <c r="AA129" s="493">
        <f>'[2]2.2_RebasedTargets_Monetised'!AK414</f>
        <v>-254.56099261194916</v>
      </c>
      <c r="AB129" s="493">
        <f>'[2]2.2_RebasedTargets_Monetised'!AL414</f>
        <v>8.9108351098296747</v>
      </c>
      <c r="AC129" s="493">
        <f>'[2]2.2_RebasedTargets_Monetised'!AM414</f>
        <v>0</v>
      </c>
      <c r="AD129" s="493">
        <f>'[2]2.2_RebasedTargets_Monetised'!AN414</f>
        <v>0</v>
      </c>
      <c r="AE129" s="493">
        <f>'[2]2.2_RebasedTargets_Monetised'!AO414</f>
        <v>0</v>
      </c>
      <c r="AF129" s="494">
        <f>'[2]2.2_RebasedTargets_Monetised'!AP414</f>
        <v>-263.47182772177882</v>
      </c>
      <c r="AG129" s="482"/>
      <c r="AH129" s="493">
        <f>'[2]2.2_RebasedTargets_Monetised'!AR414</f>
        <v>-254.56099261194916</v>
      </c>
      <c r="AI129" s="493">
        <f>'[2]2.2_RebasedTargets_Monetised'!AS414</f>
        <v>8.9108351098296747</v>
      </c>
      <c r="AJ129" s="493">
        <f>'[2]2.2_RebasedTargets_Monetised'!AT414</f>
        <v>0</v>
      </c>
      <c r="AK129" s="493">
        <f>'[2]2.2_RebasedTargets_Monetised'!AU414</f>
        <v>0</v>
      </c>
      <c r="AL129" s="493">
        <f>'[2]2.2_RebasedTargets_Monetised'!AV414</f>
        <v>0</v>
      </c>
      <c r="AM129" s="494">
        <f>'[2]2.2_RebasedTargets_Monetised'!AW414</f>
        <v>-263.47182772177882</v>
      </c>
      <c r="AN129" s="482"/>
      <c r="AO129" s="493">
        <f>'[2]2.2_RebasedTargets_Monetised'!AY414</f>
        <v>0</v>
      </c>
      <c r="AP129" s="493">
        <f>'[2]2.2_RebasedTargets_Monetised'!AZ414</f>
        <v>0</v>
      </c>
      <c r="AQ129" s="493">
        <f>'[2]2.2_RebasedTargets_Monetised'!BA414</f>
        <v>0</v>
      </c>
      <c r="AR129" s="493">
        <f>'[2]2.2_RebasedTargets_Monetised'!BB414</f>
        <v>0</v>
      </c>
      <c r="AS129" s="493">
        <f>'[2]2.2_RebasedTargets_Monetised'!BC414</f>
        <v>0</v>
      </c>
      <c r="AT129" s="494">
        <f>'[2]2.2_RebasedTargets_Monetised'!BD414</f>
        <v>0</v>
      </c>
      <c r="AU129" s="482"/>
      <c r="AV129" s="493">
        <f>'[2]2.2_RebasedTargets_Monetised'!BF414</f>
        <v>0</v>
      </c>
      <c r="AW129" s="493">
        <f>'[2]2.2_RebasedTargets_Monetised'!BG414</f>
        <v>0</v>
      </c>
      <c r="AX129" s="493">
        <f>'[2]2.2_RebasedTargets_Monetised'!BH414</f>
        <v>0</v>
      </c>
      <c r="AY129" s="493">
        <f>'[2]2.2_RebasedTargets_Monetised'!BI414</f>
        <v>0</v>
      </c>
      <c r="AZ129" s="493">
        <f>'[2]2.2_RebasedTargets_Monetised'!BJ414</f>
        <v>0</v>
      </c>
      <c r="BA129" s="494">
        <f>'[2]2.2_RebasedTargets_Monetised'!BK414</f>
        <v>0</v>
      </c>
    </row>
    <row r="130" spans="1:53" ht="25.5" x14ac:dyDescent="0.35">
      <c r="A130" s="495" t="s">
        <v>20</v>
      </c>
      <c r="B130" s="476">
        <v>26</v>
      </c>
      <c r="C130" s="477" t="s">
        <v>57</v>
      </c>
      <c r="D130" s="478" t="s">
        <v>36</v>
      </c>
      <c r="E130" s="496" t="s">
        <v>31</v>
      </c>
      <c r="F130" s="480">
        <f>'[2]2.2_RebasedTargets_Monetised'!I415</f>
        <v>0</v>
      </c>
      <c r="G130" s="480">
        <f>'[2]2.2_RebasedTargets_Monetised'!J415</f>
        <v>0</v>
      </c>
      <c r="H130" s="480">
        <f>'[2]2.2_RebasedTargets_Monetised'!K415</f>
        <v>0</v>
      </c>
      <c r="I130" s="480">
        <f>'[2]2.2_RebasedTargets_Monetised'!L415</f>
        <v>0</v>
      </c>
      <c r="J130" s="480">
        <f>'[2]2.2_RebasedTargets_Monetised'!M415</f>
        <v>0</v>
      </c>
      <c r="K130" s="481">
        <f>'[2]2.2_RebasedTargets_Monetised'!N415</f>
        <v>0</v>
      </c>
      <c r="M130" s="480">
        <f>'[2]2.2_RebasedTargets_Monetised'!S415</f>
        <v>0</v>
      </c>
      <c r="N130" s="480">
        <f>'[2]2.2_RebasedTargets_Monetised'!T415</f>
        <v>0</v>
      </c>
      <c r="O130" s="480">
        <f>'[2]2.2_RebasedTargets_Monetised'!U415</f>
        <v>0</v>
      </c>
      <c r="P130" s="480">
        <f>'[2]2.2_RebasedTargets_Monetised'!V415</f>
        <v>0</v>
      </c>
      <c r="Q130" s="480">
        <f>'[2]2.2_RebasedTargets_Monetised'!W415</f>
        <v>0</v>
      </c>
      <c r="R130" s="481">
        <f>'[2]2.2_RebasedTargets_Monetised'!X415</f>
        <v>0</v>
      </c>
      <c r="T130" s="480">
        <f>'[2]2.2_RebasedTargets_Monetised'!AC415</f>
        <v>0</v>
      </c>
      <c r="U130" s="480">
        <f>'[2]2.2_RebasedTargets_Monetised'!AD415</f>
        <v>0</v>
      </c>
      <c r="V130" s="480">
        <f>'[2]2.2_RebasedTargets_Monetised'!AE415</f>
        <v>0</v>
      </c>
      <c r="W130" s="480">
        <f>'[2]2.2_RebasedTargets_Monetised'!AF415</f>
        <v>0</v>
      </c>
      <c r="X130" s="480">
        <f>'[2]2.2_RebasedTargets_Monetised'!AG415</f>
        <v>0</v>
      </c>
      <c r="Y130" s="481">
        <f>'[2]2.2_RebasedTargets_Monetised'!AH415</f>
        <v>0</v>
      </c>
      <c r="AA130" s="480">
        <f>'[2]2.2_RebasedTargets_Monetised'!AK415</f>
        <v>0</v>
      </c>
      <c r="AB130" s="480">
        <f>'[2]2.2_RebasedTargets_Monetised'!AL415</f>
        <v>0</v>
      </c>
      <c r="AC130" s="480">
        <f>'[2]2.2_RebasedTargets_Monetised'!AM415</f>
        <v>0</v>
      </c>
      <c r="AD130" s="480">
        <f>'[2]2.2_RebasedTargets_Monetised'!AN415</f>
        <v>0</v>
      </c>
      <c r="AE130" s="480">
        <f>'[2]2.2_RebasedTargets_Monetised'!AO415</f>
        <v>0</v>
      </c>
      <c r="AF130" s="481">
        <f>'[2]2.2_RebasedTargets_Monetised'!AP415</f>
        <v>0</v>
      </c>
      <c r="AG130" s="482"/>
      <c r="AH130" s="480">
        <f>'[2]2.2_RebasedTargets_Monetised'!AR415</f>
        <v>0</v>
      </c>
      <c r="AI130" s="480">
        <f>'[2]2.2_RebasedTargets_Monetised'!AS415</f>
        <v>0</v>
      </c>
      <c r="AJ130" s="480">
        <f>'[2]2.2_RebasedTargets_Monetised'!AT415</f>
        <v>0</v>
      </c>
      <c r="AK130" s="480">
        <f>'[2]2.2_RebasedTargets_Monetised'!AU415</f>
        <v>0</v>
      </c>
      <c r="AL130" s="480">
        <f>'[2]2.2_RebasedTargets_Monetised'!AV415</f>
        <v>0</v>
      </c>
      <c r="AM130" s="481">
        <f>'[2]2.2_RebasedTargets_Monetised'!AW415</f>
        <v>0</v>
      </c>
      <c r="AN130" s="482"/>
      <c r="AO130" s="480">
        <f>'[2]2.2_RebasedTargets_Monetised'!AY415</f>
        <v>0</v>
      </c>
      <c r="AP130" s="480">
        <f>'[2]2.2_RebasedTargets_Monetised'!AZ415</f>
        <v>0</v>
      </c>
      <c r="AQ130" s="480">
        <f>'[2]2.2_RebasedTargets_Monetised'!BA415</f>
        <v>0</v>
      </c>
      <c r="AR130" s="480">
        <f>'[2]2.2_RebasedTargets_Monetised'!BB415</f>
        <v>0</v>
      </c>
      <c r="AS130" s="480">
        <f>'[2]2.2_RebasedTargets_Monetised'!BC415</f>
        <v>0</v>
      </c>
      <c r="AT130" s="481">
        <f>'[2]2.2_RebasedTargets_Monetised'!BD415</f>
        <v>0</v>
      </c>
      <c r="AU130" s="482"/>
      <c r="AV130" s="480">
        <f>'[2]2.2_RebasedTargets_Monetised'!BF415</f>
        <v>0</v>
      </c>
      <c r="AW130" s="480">
        <f>'[2]2.2_RebasedTargets_Monetised'!BG415</f>
        <v>0</v>
      </c>
      <c r="AX130" s="480">
        <f>'[2]2.2_RebasedTargets_Monetised'!BH415</f>
        <v>0</v>
      </c>
      <c r="AY130" s="480">
        <f>'[2]2.2_RebasedTargets_Monetised'!BI415</f>
        <v>0</v>
      </c>
      <c r="AZ130" s="480">
        <f>'[2]2.2_RebasedTargets_Monetised'!BJ415</f>
        <v>0</v>
      </c>
      <c r="BA130" s="481">
        <f>'[2]2.2_RebasedTargets_Monetised'!BK415</f>
        <v>0</v>
      </c>
    </row>
    <row r="131" spans="1:53" ht="13.15" x14ac:dyDescent="0.35">
      <c r="A131" s="483"/>
      <c r="B131" s="484"/>
      <c r="C131" s="485"/>
      <c r="D131" s="486"/>
      <c r="E131" s="479" t="s">
        <v>32</v>
      </c>
      <c r="F131" s="487">
        <f>'[2]2.2_RebasedTargets_Monetised'!I416</f>
        <v>0</v>
      </c>
      <c r="G131" s="487">
        <f>'[2]2.2_RebasedTargets_Monetised'!J416</f>
        <v>0</v>
      </c>
      <c r="H131" s="487">
        <f>'[2]2.2_RebasedTargets_Monetised'!K416</f>
        <v>0</v>
      </c>
      <c r="I131" s="487">
        <f>'[2]2.2_RebasedTargets_Monetised'!L416</f>
        <v>0</v>
      </c>
      <c r="J131" s="487">
        <f>'[2]2.2_RebasedTargets_Monetised'!M416</f>
        <v>0</v>
      </c>
      <c r="K131" s="488">
        <f>'[2]2.2_RebasedTargets_Monetised'!N416</f>
        <v>0</v>
      </c>
      <c r="M131" s="487">
        <f>'[2]2.2_RebasedTargets_Monetised'!S416</f>
        <v>0</v>
      </c>
      <c r="N131" s="487">
        <f>'[2]2.2_RebasedTargets_Monetised'!T416</f>
        <v>0</v>
      </c>
      <c r="O131" s="487">
        <f>'[2]2.2_RebasedTargets_Monetised'!U416</f>
        <v>0</v>
      </c>
      <c r="P131" s="487">
        <f>'[2]2.2_RebasedTargets_Monetised'!V416</f>
        <v>0</v>
      </c>
      <c r="Q131" s="487">
        <f>'[2]2.2_RebasedTargets_Monetised'!W416</f>
        <v>0</v>
      </c>
      <c r="R131" s="488">
        <f>'[2]2.2_RebasedTargets_Monetised'!X416</f>
        <v>0</v>
      </c>
      <c r="T131" s="487">
        <f>'[2]2.2_RebasedTargets_Monetised'!AC416</f>
        <v>0</v>
      </c>
      <c r="U131" s="487">
        <f>'[2]2.2_RebasedTargets_Monetised'!AD416</f>
        <v>0</v>
      </c>
      <c r="V131" s="487">
        <f>'[2]2.2_RebasedTargets_Monetised'!AE416</f>
        <v>0</v>
      </c>
      <c r="W131" s="487">
        <f>'[2]2.2_RebasedTargets_Monetised'!AF416</f>
        <v>0</v>
      </c>
      <c r="X131" s="487">
        <f>'[2]2.2_RebasedTargets_Monetised'!AG416</f>
        <v>0</v>
      </c>
      <c r="Y131" s="488">
        <f>'[2]2.2_RebasedTargets_Monetised'!AH416</f>
        <v>0</v>
      </c>
      <c r="AA131" s="487">
        <f>'[2]2.2_RebasedTargets_Monetised'!AK416</f>
        <v>0</v>
      </c>
      <c r="AB131" s="487">
        <f>'[2]2.2_RebasedTargets_Monetised'!AL416</f>
        <v>0</v>
      </c>
      <c r="AC131" s="487">
        <f>'[2]2.2_RebasedTargets_Monetised'!AM416</f>
        <v>0</v>
      </c>
      <c r="AD131" s="487">
        <f>'[2]2.2_RebasedTargets_Monetised'!AN416</f>
        <v>0</v>
      </c>
      <c r="AE131" s="487">
        <f>'[2]2.2_RebasedTargets_Monetised'!AO416</f>
        <v>0</v>
      </c>
      <c r="AF131" s="488">
        <f>'[2]2.2_RebasedTargets_Monetised'!AP416</f>
        <v>0</v>
      </c>
      <c r="AG131" s="482"/>
      <c r="AH131" s="487">
        <f>'[2]2.2_RebasedTargets_Monetised'!AR416</f>
        <v>0</v>
      </c>
      <c r="AI131" s="487">
        <f>'[2]2.2_RebasedTargets_Monetised'!AS416</f>
        <v>0</v>
      </c>
      <c r="AJ131" s="487">
        <f>'[2]2.2_RebasedTargets_Monetised'!AT416</f>
        <v>0</v>
      </c>
      <c r="AK131" s="487">
        <f>'[2]2.2_RebasedTargets_Monetised'!AU416</f>
        <v>0</v>
      </c>
      <c r="AL131" s="487">
        <f>'[2]2.2_RebasedTargets_Monetised'!AV416</f>
        <v>0</v>
      </c>
      <c r="AM131" s="488">
        <f>'[2]2.2_RebasedTargets_Monetised'!AW416</f>
        <v>0</v>
      </c>
      <c r="AN131" s="482"/>
      <c r="AO131" s="487">
        <f>'[2]2.2_RebasedTargets_Monetised'!AY416</f>
        <v>0</v>
      </c>
      <c r="AP131" s="487">
        <f>'[2]2.2_RebasedTargets_Monetised'!AZ416</f>
        <v>0</v>
      </c>
      <c r="AQ131" s="487">
        <f>'[2]2.2_RebasedTargets_Monetised'!BA416</f>
        <v>0</v>
      </c>
      <c r="AR131" s="487">
        <f>'[2]2.2_RebasedTargets_Monetised'!BB416</f>
        <v>0</v>
      </c>
      <c r="AS131" s="487">
        <f>'[2]2.2_RebasedTargets_Monetised'!BC416</f>
        <v>0</v>
      </c>
      <c r="AT131" s="488">
        <f>'[2]2.2_RebasedTargets_Monetised'!BD416</f>
        <v>0</v>
      </c>
      <c r="AU131" s="482"/>
      <c r="AV131" s="487">
        <f>'[2]2.2_RebasedTargets_Monetised'!BF416</f>
        <v>0</v>
      </c>
      <c r="AW131" s="487">
        <f>'[2]2.2_RebasedTargets_Monetised'!BG416</f>
        <v>0</v>
      </c>
      <c r="AX131" s="487">
        <f>'[2]2.2_RebasedTargets_Monetised'!BH416</f>
        <v>0</v>
      </c>
      <c r="AY131" s="487">
        <f>'[2]2.2_RebasedTargets_Monetised'!BI416</f>
        <v>0</v>
      </c>
      <c r="AZ131" s="487">
        <f>'[2]2.2_RebasedTargets_Monetised'!BJ416</f>
        <v>0</v>
      </c>
      <c r="BA131" s="488">
        <f>'[2]2.2_RebasedTargets_Monetised'!BK416</f>
        <v>0</v>
      </c>
    </row>
    <row r="132" spans="1:53" ht="13.15" x14ac:dyDescent="0.35">
      <c r="A132" s="483"/>
      <c r="B132" s="484"/>
      <c r="C132" s="485"/>
      <c r="D132" s="486"/>
      <c r="E132" s="479" t="s">
        <v>33</v>
      </c>
      <c r="F132" s="487">
        <f>'[2]2.2_RebasedTargets_Monetised'!I417</f>
        <v>0</v>
      </c>
      <c r="G132" s="487">
        <f>'[2]2.2_RebasedTargets_Monetised'!J417</f>
        <v>0</v>
      </c>
      <c r="H132" s="487">
        <f>'[2]2.2_RebasedTargets_Monetised'!K417</f>
        <v>0</v>
      </c>
      <c r="I132" s="487">
        <f>'[2]2.2_RebasedTargets_Monetised'!L417</f>
        <v>0</v>
      </c>
      <c r="J132" s="487">
        <f>'[2]2.2_RebasedTargets_Monetised'!M417</f>
        <v>0</v>
      </c>
      <c r="K132" s="488">
        <f>'[2]2.2_RebasedTargets_Monetised'!N417</f>
        <v>0</v>
      </c>
      <c r="M132" s="487">
        <f>'[2]2.2_RebasedTargets_Monetised'!S417</f>
        <v>0</v>
      </c>
      <c r="N132" s="487">
        <f>'[2]2.2_RebasedTargets_Monetised'!T417</f>
        <v>0</v>
      </c>
      <c r="O132" s="487">
        <f>'[2]2.2_RebasedTargets_Monetised'!U417</f>
        <v>0</v>
      </c>
      <c r="P132" s="487">
        <f>'[2]2.2_RebasedTargets_Monetised'!V417</f>
        <v>0</v>
      </c>
      <c r="Q132" s="487">
        <f>'[2]2.2_RebasedTargets_Monetised'!W417</f>
        <v>0</v>
      </c>
      <c r="R132" s="488">
        <f>'[2]2.2_RebasedTargets_Monetised'!X417</f>
        <v>0</v>
      </c>
      <c r="T132" s="487">
        <f>'[2]2.2_RebasedTargets_Monetised'!AC417</f>
        <v>0</v>
      </c>
      <c r="U132" s="487">
        <f>'[2]2.2_RebasedTargets_Monetised'!AD417</f>
        <v>0</v>
      </c>
      <c r="V132" s="487">
        <f>'[2]2.2_RebasedTargets_Monetised'!AE417</f>
        <v>0</v>
      </c>
      <c r="W132" s="487">
        <f>'[2]2.2_RebasedTargets_Monetised'!AF417</f>
        <v>0</v>
      </c>
      <c r="X132" s="487">
        <f>'[2]2.2_RebasedTargets_Monetised'!AG417</f>
        <v>0</v>
      </c>
      <c r="Y132" s="488">
        <f>'[2]2.2_RebasedTargets_Monetised'!AH417</f>
        <v>0</v>
      </c>
      <c r="AA132" s="487">
        <f>'[2]2.2_RebasedTargets_Monetised'!AK417</f>
        <v>0</v>
      </c>
      <c r="AB132" s="487">
        <f>'[2]2.2_RebasedTargets_Monetised'!AL417</f>
        <v>0</v>
      </c>
      <c r="AC132" s="487">
        <f>'[2]2.2_RebasedTargets_Monetised'!AM417</f>
        <v>0</v>
      </c>
      <c r="AD132" s="487">
        <f>'[2]2.2_RebasedTargets_Monetised'!AN417</f>
        <v>0</v>
      </c>
      <c r="AE132" s="487">
        <f>'[2]2.2_RebasedTargets_Monetised'!AO417</f>
        <v>0</v>
      </c>
      <c r="AF132" s="488">
        <f>'[2]2.2_RebasedTargets_Monetised'!AP417</f>
        <v>0</v>
      </c>
      <c r="AG132" s="482"/>
      <c r="AH132" s="487">
        <f>'[2]2.2_RebasedTargets_Monetised'!AR417</f>
        <v>0</v>
      </c>
      <c r="AI132" s="487">
        <f>'[2]2.2_RebasedTargets_Monetised'!AS417</f>
        <v>0</v>
      </c>
      <c r="AJ132" s="487">
        <f>'[2]2.2_RebasedTargets_Monetised'!AT417</f>
        <v>0</v>
      </c>
      <c r="AK132" s="487">
        <f>'[2]2.2_RebasedTargets_Monetised'!AU417</f>
        <v>0</v>
      </c>
      <c r="AL132" s="487">
        <f>'[2]2.2_RebasedTargets_Monetised'!AV417</f>
        <v>0</v>
      </c>
      <c r="AM132" s="488">
        <f>'[2]2.2_RebasedTargets_Monetised'!AW417</f>
        <v>0</v>
      </c>
      <c r="AN132" s="482"/>
      <c r="AO132" s="487">
        <f>'[2]2.2_RebasedTargets_Monetised'!AY417</f>
        <v>0</v>
      </c>
      <c r="AP132" s="487">
        <f>'[2]2.2_RebasedTargets_Monetised'!AZ417</f>
        <v>0</v>
      </c>
      <c r="AQ132" s="487">
        <f>'[2]2.2_RebasedTargets_Monetised'!BA417</f>
        <v>0</v>
      </c>
      <c r="AR132" s="487">
        <f>'[2]2.2_RebasedTargets_Monetised'!BB417</f>
        <v>0</v>
      </c>
      <c r="AS132" s="487">
        <f>'[2]2.2_RebasedTargets_Monetised'!BC417</f>
        <v>0</v>
      </c>
      <c r="AT132" s="488">
        <f>'[2]2.2_RebasedTargets_Monetised'!BD417</f>
        <v>0</v>
      </c>
      <c r="AU132" s="482"/>
      <c r="AV132" s="487">
        <f>'[2]2.2_RebasedTargets_Monetised'!BF417</f>
        <v>0</v>
      </c>
      <c r="AW132" s="487">
        <f>'[2]2.2_RebasedTargets_Monetised'!BG417</f>
        <v>0</v>
      </c>
      <c r="AX132" s="487">
        <f>'[2]2.2_RebasedTargets_Monetised'!BH417</f>
        <v>0</v>
      </c>
      <c r="AY132" s="487">
        <f>'[2]2.2_RebasedTargets_Monetised'!BI417</f>
        <v>0</v>
      </c>
      <c r="AZ132" s="487">
        <f>'[2]2.2_RebasedTargets_Monetised'!BJ417</f>
        <v>0</v>
      </c>
      <c r="BA132" s="488">
        <f>'[2]2.2_RebasedTargets_Monetised'!BK417</f>
        <v>0</v>
      </c>
    </row>
    <row r="133" spans="1:53" ht="13.5" thickBot="1" x14ac:dyDescent="0.4">
      <c r="A133" s="483"/>
      <c r="B133" s="489"/>
      <c r="C133" s="490"/>
      <c r="D133" s="491"/>
      <c r="E133" s="492" t="s">
        <v>34</v>
      </c>
      <c r="F133" s="493">
        <f>'[2]2.2_RebasedTargets_Monetised'!I418</f>
        <v>0</v>
      </c>
      <c r="G133" s="493">
        <f>'[2]2.2_RebasedTargets_Monetised'!J418</f>
        <v>0</v>
      </c>
      <c r="H133" s="493">
        <f>'[2]2.2_RebasedTargets_Monetised'!K418</f>
        <v>0</v>
      </c>
      <c r="I133" s="493">
        <f>'[2]2.2_RebasedTargets_Monetised'!L418</f>
        <v>0</v>
      </c>
      <c r="J133" s="493">
        <f>'[2]2.2_RebasedTargets_Monetised'!M418</f>
        <v>0</v>
      </c>
      <c r="K133" s="494">
        <f>'[2]2.2_RebasedTargets_Monetised'!N418</f>
        <v>0</v>
      </c>
      <c r="M133" s="493">
        <f>'[2]2.2_RebasedTargets_Monetised'!S418</f>
        <v>0</v>
      </c>
      <c r="N133" s="493">
        <f>'[2]2.2_RebasedTargets_Monetised'!T418</f>
        <v>0</v>
      </c>
      <c r="O133" s="493">
        <f>'[2]2.2_RebasedTargets_Monetised'!U418</f>
        <v>0</v>
      </c>
      <c r="P133" s="493">
        <f>'[2]2.2_RebasedTargets_Monetised'!V418</f>
        <v>0</v>
      </c>
      <c r="Q133" s="493">
        <f>'[2]2.2_RebasedTargets_Monetised'!W418</f>
        <v>0</v>
      </c>
      <c r="R133" s="494">
        <f>'[2]2.2_RebasedTargets_Monetised'!X418</f>
        <v>0</v>
      </c>
      <c r="T133" s="493">
        <f>'[2]2.2_RebasedTargets_Monetised'!AC418</f>
        <v>0</v>
      </c>
      <c r="U133" s="493">
        <f>'[2]2.2_RebasedTargets_Monetised'!AD418</f>
        <v>0</v>
      </c>
      <c r="V133" s="493">
        <f>'[2]2.2_RebasedTargets_Monetised'!AE418</f>
        <v>0</v>
      </c>
      <c r="W133" s="493">
        <f>'[2]2.2_RebasedTargets_Monetised'!AF418</f>
        <v>0</v>
      </c>
      <c r="X133" s="493">
        <f>'[2]2.2_RebasedTargets_Monetised'!AG418</f>
        <v>0</v>
      </c>
      <c r="Y133" s="494">
        <f>'[2]2.2_RebasedTargets_Monetised'!AH418</f>
        <v>0</v>
      </c>
      <c r="AA133" s="493">
        <f>'[2]2.2_RebasedTargets_Monetised'!AK418</f>
        <v>0</v>
      </c>
      <c r="AB133" s="493">
        <f>'[2]2.2_RebasedTargets_Monetised'!AL418</f>
        <v>0</v>
      </c>
      <c r="AC133" s="493">
        <f>'[2]2.2_RebasedTargets_Monetised'!AM418</f>
        <v>0</v>
      </c>
      <c r="AD133" s="493">
        <f>'[2]2.2_RebasedTargets_Monetised'!AN418</f>
        <v>0</v>
      </c>
      <c r="AE133" s="493">
        <f>'[2]2.2_RebasedTargets_Monetised'!AO418</f>
        <v>0</v>
      </c>
      <c r="AF133" s="494">
        <f>'[2]2.2_RebasedTargets_Monetised'!AP418</f>
        <v>0</v>
      </c>
      <c r="AG133" s="482"/>
      <c r="AH133" s="493">
        <f>'[2]2.2_RebasedTargets_Monetised'!AR418</f>
        <v>0</v>
      </c>
      <c r="AI133" s="493">
        <f>'[2]2.2_RebasedTargets_Monetised'!AS418</f>
        <v>0</v>
      </c>
      <c r="AJ133" s="493">
        <f>'[2]2.2_RebasedTargets_Monetised'!AT418</f>
        <v>0</v>
      </c>
      <c r="AK133" s="493">
        <f>'[2]2.2_RebasedTargets_Monetised'!AU418</f>
        <v>0</v>
      </c>
      <c r="AL133" s="493">
        <f>'[2]2.2_RebasedTargets_Monetised'!AV418</f>
        <v>0</v>
      </c>
      <c r="AM133" s="494">
        <f>'[2]2.2_RebasedTargets_Monetised'!AW418</f>
        <v>0</v>
      </c>
      <c r="AN133" s="482"/>
      <c r="AO133" s="493">
        <f>'[2]2.2_RebasedTargets_Monetised'!AY418</f>
        <v>0</v>
      </c>
      <c r="AP133" s="493">
        <f>'[2]2.2_RebasedTargets_Monetised'!AZ418</f>
        <v>0</v>
      </c>
      <c r="AQ133" s="493">
        <f>'[2]2.2_RebasedTargets_Monetised'!BA418</f>
        <v>0</v>
      </c>
      <c r="AR133" s="493">
        <f>'[2]2.2_RebasedTargets_Monetised'!BB418</f>
        <v>0</v>
      </c>
      <c r="AS133" s="493">
        <f>'[2]2.2_RebasedTargets_Monetised'!BC418</f>
        <v>0</v>
      </c>
      <c r="AT133" s="494">
        <f>'[2]2.2_RebasedTargets_Monetised'!BD418</f>
        <v>0</v>
      </c>
      <c r="AU133" s="482"/>
      <c r="AV133" s="493">
        <f>'[2]2.2_RebasedTargets_Monetised'!BF418</f>
        <v>0</v>
      </c>
      <c r="AW133" s="493">
        <f>'[2]2.2_RebasedTargets_Monetised'!BG418</f>
        <v>0</v>
      </c>
      <c r="AX133" s="493">
        <f>'[2]2.2_RebasedTargets_Monetised'!BH418</f>
        <v>0</v>
      </c>
      <c r="AY133" s="493">
        <f>'[2]2.2_RebasedTargets_Monetised'!BI418</f>
        <v>0</v>
      </c>
      <c r="AZ133" s="493">
        <f>'[2]2.2_RebasedTargets_Monetised'!BJ418</f>
        <v>0</v>
      </c>
      <c r="BA133" s="494">
        <f>'[2]2.2_RebasedTargets_Monetised'!BK418</f>
        <v>0</v>
      </c>
    </row>
    <row r="134" spans="1:53" ht="25.5" x14ac:dyDescent="0.35">
      <c r="A134" s="495" t="s">
        <v>20</v>
      </c>
      <c r="B134" s="476">
        <v>9</v>
      </c>
      <c r="C134" s="477" t="s">
        <v>58</v>
      </c>
      <c r="D134" s="478" t="s">
        <v>36</v>
      </c>
      <c r="E134" s="496" t="s">
        <v>31</v>
      </c>
      <c r="F134" s="480">
        <f>'[2]2.2_RebasedTargets_Monetised'!I419</f>
        <v>0</v>
      </c>
      <c r="G134" s="480">
        <f>'[2]2.2_RebasedTargets_Monetised'!J419</f>
        <v>0</v>
      </c>
      <c r="H134" s="480">
        <f>'[2]2.2_RebasedTargets_Monetised'!K419</f>
        <v>0</v>
      </c>
      <c r="I134" s="480">
        <f>'[2]2.2_RebasedTargets_Monetised'!L419</f>
        <v>0</v>
      </c>
      <c r="J134" s="480">
        <f>'[2]2.2_RebasedTargets_Monetised'!M419</f>
        <v>0</v>
      </c>
      <c r="K134" s="481">
        <f>'[2]2.2_RebasedTargets_Monetised'!N419</f>
        <v>0</v>
      </c>
      <c r="M134" s="480">
        <f>'[2]2.2_RebasedTargets_Monetised'!S419</f>
        <v>0</v>
      </c>
      <c r="N134" s="480">
        <f>'[2]2.2_RebasedTargets_Monetised'!T419</f>
        <v>0</v>
      </c>
      <c r="O134" s="480">
        <f>'[2]2.2_RebasedTargets_Monetised'!U419</f>
        <v>0</v>
      </c>
      <c r="P134" s="480">
        <f>'[2]2.2_RebasedTargets_Monetised'!V419</f>
        <v>0</v>
      </c>
      <c r="Q134" s="480">
        <f>'[2]2.2_RebasedTargets_Monetised'!W419</f>
        <v>0</v>
      </c>
      <c r="R134" s="481">
        <f>'[2]2.2_RebasedTargets_Monetised'!X419</f>
        <v>0</v>
      </c>
      <c r="T134" s="480">
        <f>'[2]2.2_RebasedTargets_Monetised'!AC419</f>
        <v>0</v>
      </c>
      <c r="U134" s="480">
        <f>'[2]2.2_RebasedTargets_Monetised'!AD419</f>
        <v>0</v>
      </c>
      <c r="V134" s="480">
        <f>'[2]2.2_RebasedTargets_Monetised'!AE419</f>
        <v>0</v>
      </c>
      <c r="W134" s="480">
        <f>'[2]2.2_RebasedTargets_Monetised'!AF419</f>
        <v>0</v>
      </c>
      <c r="X134" s="480">
        <f>'[2]2.2_RebasedTargets_Monetised'!AG419</f>
        <v>0</v>
      </c>
      <c r="Y134" s="481">
        <f>'[2]2.2_RebasedTargets_Monetised'!AH419</f>
        <v>0</v>
      </c>
      <c r="AA134" s="480">
        <f>'[2]2.2_RebasedTargets_Monetised'!AK419</f>
        <v>0</v>
      </c>
      <c r="AB134" s="480">
        <f>'[2]2.2_RebasedTargets_Monetised'!AL419</f>
        <v>0</v>
      </c>
      <c r="AC134" s="480">
        <f>'[2]2.2_RebasedTargets_Monetised'!AM419</f>
        <v>0</v>
      </c>
      <c r="AD134" s="480">
        <f>'[2]2.2_RebasedTargets_Monetised'!AN419</f>
        <v>0</v>
      </c>
      <c r="AE134" s="480">
        <f>'[2]2.2_RebasedTargets_Monetised'!AO419</f>
        <v>0</v>
      </c>
      <c r="AF134" s="481">
        <f>'[2]2.2_RebasedTargets_Monetised'!AP419</f>
        <v>0</v>
      </c>
      <c r="AG134" s="482"/>
      <c r="AH134" s="480">
        <f>'[2]2.2_RebasedTargets_Monetised'!AR419</f>
        <v>0</v>
      </c>
      <c r="AI134" s="480">
        <f>'[2]2.2_RebasedTargets_Monetised'!AS419</f>
        <v>0</v>
      </c>
      <c r="AJ134" s="480">
        <f>'[2]2.2_RebasedTargets_Monetised'!AT419</f>
        <v>0</v>
      </c>
      <c r="AK134" s="480">
        <f>'[2]2.2_RebasedTargets_Monetised'!AU419</f>
        <v>0</v>
      </c>
      <c r="AL134" s="480">
        <f>'[2]2.2_RebasedTargets_Monetised'!AV419</f>
        <v>0</v>
      </c>
      <c r="AM134" s="481">
        <f>'[2]2.2_RebasedTargets_Monetised'!AW419</f>
        <v>0</v>
      </c>
      <c r="AN134" s="482"/>
      <c r="AO134" s="480">
        <f>'[2]2.2_RebasedTargets_Monetised'!AY419</f>
        <v>0</v>
      </c>
      <c r="AP134" s="480">
        <f>'[2]2.2_RebasedTargets_Monetised'!AZ419</f>
        <v>0</v>
      </c>
      <c r="AQ134" s="480">
        <f>'[2]2.2_RebasedTargets_Monetised'!BA419</f>
        <v>0</v>
      </c>
      <c r="AR134" s="480">
        <f>'[2]2.2_RebasedTargets_Monetised'!BB419</f>
        <v>0</v>
      </c>
      <c r="AS134" s="480">
        <f>'[2]2.2_RebasedTargets_Monetised'!BC419</f>
        <v>0</v>
      </c>
      <c r="AT134" s="481">
        <f>'[2]2.2_RebasedTargets_Monetised'!BD419</f>
        <v>0</v>
      </c>
      <c r="AU134" s="482"/>
      <c r="AV134" s="480">
        <f>'[2]2.2_RebasedTargets_Monetised'!BF419</f>
        <v>0</v>
      </c>
      <c r="AW134" s="480">
        <f>'[2]2.2_RebasedTargets_Monetised'!BG419</f>
        <v>0</v>
      </c>
      <c r="AX134" s="480">
        <f>'[2]2.2_RebasedTargets_Monetised'!BH419</f>
        <v>0</v>
      </c>
      <c r="AY134" s="480">
        <f>'[2]2.2_RebasedTargets_Monetised'!BI419</f>
        <v>0</v>
      </c>
      <c r="AZ134" s="480">
        <f>'[2]2.2_RebasedTargets_Monetised'!BJ419</f>
        <v>0</v>
      </c>
      <c r="BA134" s="481">
        <f>'[2]2.2_RebasedTargets_Monetised'!BK419</f>
        <v>0</v>
      </c>
    </row>
    <row r="135" spans="1:53" ht="13.15" x14ac:dyDescent="0.35">
      <c r="A135" s="483"/>
      <c r="B135" s="484"/>
      <c r="C135" s="485"/>
      <c r="D135" s="486"/>
      <c r="E135" s="479" t="s">
        <v>32</v>
      </c>
      <c r="F135" s="487">
        <f>'[2]2.2_RebasedTargets_Monetised'!I420</f>
        <v>0</v>
      </c>
      <c r="G135" s="487">
        <f>'[2]2.2_RebasedTargets_Monetised'!J420</f>
        <v>0</v>
      </c>
      <c r="H135" s="487">
        <f>'[2]2.2_RebasedTargets_Monetised'!K420</f>
        <v>0</v>
      </c>
      <c r="I135" s="487">
        <f>'[2]2.2_RebasedTargets_Monetised'!L420</f>
        <v>0</v>
      </c>
      <c r="J135" s="487">
        <f>'[2]2.2_RebasedTargets_Monetised'!M420</f>
        <v>0</v>
      </c>
      <c r="K135" s="488">
        <f>'[2]2.2_RebasedTargets_Monetised'!N420</f>
        <v>0</v>
      </c>
      <c r="M135" s="487">
        <f>'[2]2.2_RebasedTargets_Monetised'!S420</f>
        <v>0</v>
      </c>
      <c r="N135" s="487">
        <f>'[2]2.2_RebasedTargets_Monetised'!T420</f>
        <v>0</v>
      </c>
      <c r="O135" s="487">
        <f>'[2]2.2_RebasedTargets_Monetised'!U420</f>
        <v>0</v>
      </c>
      <c r="P135" s="487">
        <f>'[2]2.2_RebasedTargets_Monetised'!V420</f>
        <v>0</v>
      </c>
      <c r="Q135" s="487">
        <f>'[2]2.2_RebasedTargets_Monetised'!W420</f>
        <v>0</v>
      </c>
      <c r="R135" s="488">
        <f>'[2]2.2_RebasedTargets_Monetised'!X420</f>
        <v>0</v>
      </c>
      <c r="T135" s="487">
        <f>'[2]2.2_RebasedTargets_Monetised'!AC420</f>
        <v>0</v>
      </c>
      <c r="U135" s="487">
        <f>'[2]2.2_RebasedTargets_Monetised'!AD420</f>
        <v>0</v>
      </c>
      <c r="V135" s="487">
        <f>'[2]2.2_RebasedTargets_Monetised'!AE420</f>
        <v>0</v>
      </c>
      <c r="W135" s="487">
        <f>'[2]2.2_RebasedTargets_Monetised'!AF420</f>
        <v>0</v>
      </c>
      <c r="X135" s="487">
        <f>'[2]2.2_RebasedTargets_Monetised'!AG420</f>
        <v>0</v>
      </c>
      <c r="Y135" s="488">
        <f>'[2]2.2_RebasedTargets_Monetised'!AH420</f>
        <v>0</v>
      </c>
      <c r="AA135" s="487">
        <f>'[2]2.2_RebasedTargets_Monetised'!AK420</f>
        <v>0</v>
      </c>
      <c r="AB135" s="487">
        <f>'[2]2.2_RebasedTargets_Monetised'!AL420</f>
        <v>0</v>
      </c>
      <c r="AC135" s="487">
        <f>'[2]2.2_RebasedTargets_Monetised'!AM420</f>
        <v>0</v>
      </c>
      <c r="AD135" s="487">
        <f>'[2]2.2_RebasedTargets_Monetised'!AN420</f>
        <v>0</v>
      </c>
      <c r="AE135" s="487">
        <f>'[2]2.2_RebasedTargets_Monetised'!AO420</f>
        <v>0</v>
      </c>
      <c r="AF135" s="488">
        <f>'[2]2.2_RebasedTargets_Monetised'!AP420</f>
        <v>0</v>
      </c>
      <c r="AG135" s="482"/>
      <c r="AH135" s="487">
        <f>'[2]2.2_RebasedTargets_Monetised'!AR420</f>
        <v>0</v>
      </c>
      <c r="AI135" s="487">
        <f>'[2]2.2_RebasedTargets_Monetised'!AS420</f>
        <v>0</v>
      </c>
      <c r="AJ135" s="487">
        <f>'[2]2.2_RebasedTargets_Monetised'!AT420</f>
        <v>0</v>
      </c>
      <c r="AK135" s="487">
        <f>'[2]2.2_RebasedTargets_Monetised'!AU420</f>
        <v>0</v>
      </c>
      <c r="AL135" s="487">
        <f>'[2]2.2_RebasedTargets_Monetised'!AV420</f>
        <v>0</v>
      </c>
      <c r="AM135" s="488">
        <f>'[2]2.2_RebasedTargets_Monetised'!AW420</f>
        <v>0</v>
      </c>
      <c r="AN135" s="482"/>
      <c r="AO135" s="487">
        <f>'[2]2.2_RebasedTargets_Monetised'!AY420</f>
        <v>0</v>
      </c>
      <c r="AP135" s="487">
        <f>'[2]2.2_RebasedTargets_Monetised'!AZ420</f>
        <v>0</v>
      </c>
      <c r="AQ135" s="487">
        <f>'[2]2.2_RebasedTargets_Monetised'!BA420</f>
        <v>0</v>
      </c>
      <c r="AR135" s="487">
        <f>'[2]2.2_RebasedTargets_Monetised'!BB420</f>
        <v>0</v>
      </c>
      <c r="AS135" s="487">
        <f>'[2]2.2_RebasedTargets_Monetised'!BC420</f>
        <v>0</v>
      </c>
      <c r="AT135" s="488">
        <f>'[2]2.2_RebasedTargets_Monetised'!BD420</f>
        <v>0</v>
      </c>
      <c r="AU135" s="482"/>
      <c r="AV135" s="487">
        <f>'[2]2.2_RebasedTargets_Monetised'!BF420</f>
        <v>0</v>
      </c>
      <c r="AW135" s="487">
        <f>'[2]2.2_RebasedTargets_Monetised'!BG420</f>
        <v>0</v>
      </c>
      <c r="AX135" s="487">
        <f>'[2]2.2_RebasedTargets_Monetised'!BH420</f>
        <v>0</v>
      </c>
      <c r="AY135" s="487">
        <f>'[2]2.2_RebasedTargets_Monetised'!BI420</f>
        <v>0</v>
      </c>
      <c r="AZ135" s="487">
        <f>'[2]2.2_RebasedTargets_Monetised'!BJ420</f>
        <v>0</v>
      </c>
      <c r="BA135" s="488">
        <f>'[2]2.2_RebasedTargets_Monetised'!BK420</f>
        <v>0</v>
      </c>
    </row>
    <row r="136" spans="1:53" ht="13.15" x14ac:dyDescent="0.35">
      <c r="A136" s="483"/>
      <c r="B136" s="484"/>
      <c r="C136" s="485"/>
      <c r="D136" s="486"/>
      <c r="E136" s="479" t="s">
        <v>33</v>
      </c>
      <c r="F136" s="487">
        <f>'[2]2.2_RebasedTargets_Monetised'!I421</f>
        <v>0</v>
      </c>
      <c r="G136" s="487">
        <f>'[2]2.2_RebasedTargets_Monetised'!J421</f>
        <v>0</v>
      </c>
      <c r="H136" s="487">
        <f>'[2]2.2_RebasedTargets_Monetised'!K421</f>
        <v>0</v>
      </c>
      <c r="I136" s="487">
        <f>'[2]2.2_RebasedTargets_Monetised'!L421</f>
        <v>0</v>
      </c>
      <c r="J136" s="487">
        <f>'[2]2.2_RebasedTargets_Monetised'!M421</f>
        <v>0</v>
      </c>
      <c r="K136" s="488">
        <f>'[2]2.2_RebasedTargets_Monetised'!N421</f>
        <v>0</v>
      </c>
      <c r="M136" s="487">
        <f>'[2]2.2_RebasedTargets_Monetised'!S421</f>
        <v>0</v>
      </c>
      <c r="N136" s="487">
        <f>'[2]2.2_RebasedTargets_Monetised'!T421</f>
        <v>0</v>
      </c>
      <c r="O136" s="487">
        <f>'[2]2.2_RebasedTargets_Monetised'!U421</f>
        <v>0</v>
      </c>
      <c r="P136" s="487">
        <f>'[2]2.2_RebasedTargets_Monetised'!V421</f>
        <v>0</v>
      </c>
      <c r="Q136" s="487">
        <f>'[2]2.2_RebasedTargets_Monetised'!W421</f>
        <v>0</v>
      </c>
      <c r="R136" s="488">
        <f>'[2]2.2_RebasedTargets_Monetised'!X421</f>
        <v>0</v>
      </c>
      <c r="T136" s="487">
        <f>'[2]2.2_RebasedTargets_Monetised'!AC421</f>
        <v>0</v>
      </c>
      <c r="U136" s="487">
        <f>'[2]2.2_RebasedTargets_Monetised'!AD421</f>
        <v>0</v>
      </c>
      <c r="V136" s="487">
        <f>'[2]2.2_RebasedTargets_Monetised'!AE421</f>
        <v>0</v>
      </c>
      <c r="W136" s="487">
        <f>'[2]2.2_RebasedTargets_Monetised'!AF421</f>
        <v>0</v>
      </c>
      <c r="X136" s="487">
        <f>'[2]2.2_RebasedTargets_Monetised'!AG421</f>
        <v>0</v>
      </c>
      <c r="Y136" s="488">
        <f>'[2]2.2_RebasedTargets_Monetised'!AH421</f>
        <v>0</v>
      </c>
      <c r="AA136" s="487">
        <f>'[2]2.2_RebasedTargets_Monetised'!AK421</f>
        <v>0</v>
      </c>
      <c r="AB136" s="487">
        <f>'[2]2.2_RebasedTargets_Monetised'!AL421</f>
        <v>0</v>
      </c>
      <c r="AC136" s="487">
        <f>'[2]2.2_RebasedTargets_Monetised'!AM421</f>
        <v>0</v>
      </c>
      <c r="AD136" s="487">
        <f>'[2]2.2_RebasedTargets_Monetised'!AN421</f>
        <v>0</v>
      </c>
      <c r="AE136" s="487">
        <f>'[2]2.2_RebasedTargets_Monetised'!AO421</f>
        <v>0</v>
      </c>
      <c r="AF136" s="488">
        <f>'[2]2.2_RebasedTargets_Monetised'!AP421</f>
        <v>0</v>
      </c>
      <c r="AG136" s="482"/>
      <c r="AH136" s="487">
        <f>'[2]2.2_RebasedTargets_Monetised'!AR421</f>
        <v>0</v>
      </c>
      <c r="AI136" s="487">
        <f>'[2]2.2_RebasedTargets_Monetised'!AS421</f>
        <v>0</v>
      </c>
      <c r="AJ136" s="487">
        <f>'[2]2.2_RebasedTargets_Monetised'!AT421</f>
        <v>0</v>
      </c>
      <c r="AK136" s="487">
        <f>'[2]2.2_RebasedTargets_Monetised'!AU421</f>
        <v>0</v>
      </c>
      <c r="AL136" s="487">
        <f>'[2]2.2_RebasedTargets_Monetised'!AV421</f>
        <v>0</v>
      </c>
      <c r="AM136" s="488">
        <f>'[2]2.2_RebasedTargets_Monetised'!AW421</f>
        <v>0</v>
      </c>
      <c r="AN136" s="482"/>
      <c r="AO136" s="487">
        <f>'[2]2.2_RebasedTargets_Monetised'!AY421</f>
        <v>0</v>
      </c>
      <c r="AP136" s="487">
        <f>'[2]2.2_RebasedTargets_Monetised'!AZ421</f>
        <v>0</v>
      </c>
      <c r="AQ136" s="487">
        <f>'[2]2.2_RebasedTargets_Monetised'!BA421</f>
        <v>0</v>
      </c>
      <c r="AR136" s="487">
        <f>'[2]2.2_RebasedTargets_Monetised'!BB421</f>
        <v>0</v>
      </c>
      <c r="AS136" s="487">
        <f>'[2]2.2_RebasedTargets_Monetised'!BC421</f>
        <v>0</v>
      </c>
      <c r="AT136" s="488">
        <f>'[2]2.2_RebasedTargets_Monetised'!BD421</f>
        <v>0</v>
      </c>
      <c r="AU136" s="482"/>
      <c r="AV136" s="487">
        <f>'[2]2.2_RebasedTargets_Monetised'!BF421</f>
        <v>0</v>
      </c>
      <c r="AW136" s="487">
        <f>'[2]2.2_RebasedTargets_Monetised'!BG421</f>
        <v>0</v>
      </c>
      <c r="AX136" s="487">
        <f>'[2]2.2_RebasedTargets_Monetised'!BH421</f>
        <v>0</v>
      </c>
      <c r="AY136" s="487">
        <f>'[2]2.2_RebasedTargets_Monetised'!BI421</f>
        <v>0</v>
      </c>
      <c r="AZ136" s="487">
        <f>'[2]2.2_RebasedTargets_Monetised'!BJ421</f>
        <v>0</v>
      </c>
      <c r="BA136" s="488">
        <f>'[2]2.2_RebasedTargets_Monetised'!BK421</f>
        <v>0</v>
      </c>
    </row>
    <row r="137" spans="1:53" ht="13.5" thickBot="1" x14ac:dyDescent="0.4">
      <c r="A137" s="483"/>
      <c r="B137" s="489"/>
      <c r="C137" s="490"/>
      <c r="D137" s="491"/>
      <c r="E137" s="492" t="s">
        <v>34</v>
      </c>
      <c r="F137" s="493">
        <f>'[2]2.2_RebasedTargets_Monetised'!I422</f>
        <v>0</v>
      </c>
      <c r="G137" s="493">
        <f>'[2]2.2_RebasedTargets_Monetised'!J422</f>
        <v>0</v>
      </c>
      <c r="H137" s="493">
        <f>'[2]2.2_RebasedTargets_Monetised'!K422</f>
        <v>0</v>
      </c>
      <c r="I137" s="493">
        <f>'[2]2.2_RebasedTargets_Monetised'!L422</f>
        <v>0</v>
      </c>
      <c r="J137" s="493">
        <f>'[2]2.2_RebasedTargets_Monetised'!M422</f>
        <v>0</v>
      </c>
      <c r="K137" s="494">
        <f>'[2]2.2_RebasedTargets_Monetised'!N422</f>
        <v>0</v>
      </c>
      <c r="M137" s="493">
        <f>'[2]2.2_RebasedTargets_Monetised'!S422</f>
        <v>0</v>
      </c>
      <c r="N137" s="493">
        <f>'[2]2.2_RebasedTargets_Monetised'!T422</f>
        <v>0</v>
      </c>
      <c r="O137" s="493">
        <f>'[2]2.2_RebasedTargets_Monetised'!U422</f>
        <v>0</v>
      </c>
      <c r="P137" s="493">
        <f>'[2]2.2_RebasedTargets_Monetised'!V422</f>
        <v>0</v>
      </c>
      <c r="Q137" s="493">
        <f>'[2]2.2_RebasedTargets_Monetised'!W422</f>
        <v>0</v>
      </c>
      <c r="R137" s="494">
        <f>'[2]2.2_RebasedTargets_Monetised'!X422</f>
        <v>0</v>
      </c>
      <c r="T137" s="493">
        <f>'[2]2.2_RebasedTargets_Monetised'!AC422</f>
        <v>0</v>
      </c>
      <c r="U137" s="493">
        <f>'[2]2.2_RebasedTargets_Monetised'!AD422</f>
        <v>0</v>
      </c>
      <c r="V137" s="493">
        <f>'[2]2.2_RebasedTargets_Monetised'!AE422</f>
        <v>0</v>
      </c>
      <c r="W137" s="493">
        <f>'[2]2.2_RebasedTargets_Monetised'!AF422</f>
        <v>0</v>
      </c>
      <c r="X137" s="493">
        <f>'[2]2.2_RebasedTargets_Monetised'!AG422</f>
        <v>0</v>
      </c>
      <c r="Y137" s="494">
        <f>'[2]2.2_RebasedTargets_Monetised'!AH422</f>
        <v>0</v>
      </c>
      <c r="AA137" s="493">
        <f>'[2]2.2_RebasedTargets_Monetised'!AK422</f>
        <v>0</v>
      </c>
      <c r="AB137" s="493">
        <f>'[2]2.2_RebasedTargets_Monetised'!AL422</f>
        <v>0</v>
      </c>
      <c r="AC137" s="493">
        <f>'[2]2.2_RebasedTargets_Monetised'!AM422</f>
        <v>0</v>
      </c>
      <c r="AD137" s="493">
        <f>'[2]2.2_RebasedTargets_Monetised'!AN422</f>
        <v>0</v>
      </c>
      <c r="AE137" s="493">
        <f>'[2]2.2_RebasedTargets_Monetised'!AO422</f>
        <v>0</v>
      </c>
      <c r="AF137" s="494">
        <f>'[2]2.2_RebasedTargets_Monetised'!AP422</f>
        <v>0</v>
      </c>
      <c r="AG137" s="482"/>
      <c r="AH137" s="493">
        <f>'[2]2.2_RebasedTargets_Monetised'!AR422</f>
        <v>0</v>
      </c>
      <c r="AI137" s="493">
        <f>'[2]2.2_RebasedTargets_Monetised'!AS422</f>
        <v>0</v>
      </c>
      <c r="AJ137" s="493">
        <f>'[2]2.2_RebasedTargets_Monetised'!AT422</f>
        <v>0</v>
      </c>
      <c r="AK137" s="493">
        <f>'[2]2.2_RebasedTargets_Monetised'!AU422</f>
        <v>0</v>
      </c>
      <c r="AL137" s="493">
        <f>'[2]2.2_RebasedTargets_Monetised'!AV422</f>
        <v>0</v>
      </c>
      <c r="AM137" s="494">
        <f>'[2]2.2_RebasedTargets_Monetised'!AW422</f>
        <v>0</v>
      </c>
      <c r="AN137" s="482"/>
      <c r="AO137" s="493">
        <f>'[2]2.2_RebasedTargets_Monetised'!AY422</f>
        <v>0</v>
      </c>
      <c r="AP137" s="493">
        <f>'[2]2.2_RebasedTargets_Monetised'!AZ422</f>
        <v>0</v>
      </c>
      <c r="AQ137" s="493">
        <f>'[2]2.2_RebasedTargets_Monetised'!BA422</f>
        <v>0</v>
      </c>
      <c r="AR137" s="493">
        <f>'[2]2.2_RebasedTargets_Monetised'!BB422</f>
        <v>0</v>
      </c>
      <c r="AS137" s="493">
        <f>'[2]2.2_RebasedTargets_Monetised'!BC422</f>
        <v>0</v>
      </c>
      <c r="AT137" s="494">
        <f>'[2]2.2_RebasedTargets_Monetised'!BD422</f>
        <v>0</v>
      </c>
      <c r="AU137" s="482"/>
      <c r="AV137" s="493">
        <f>'[2]2.2_RebasedTargets_Monetised'!BF422</f>
        <v>0</v>
      </c>
      <c r="AW137" s="493">
        <f>'[2]2.2_RebasedTargets_Monetised'!BG422</f>
        <v>0</v>
      </c>
      <c r="AX137" s="493">
        <f>'[2]2.2_RebasedTargets_Monetised'!BH422</f>
        <v>0</v>
      </c>
      <c r="AY137" s="493">
        <f>'[2]2.2_RebasedTargets_Monetised'!BI422</f>
        <v>0</v>
      </c>
      <c r="AZ137" s="493">
        <f>'[2]2.2_RebasedTargets_Monetised'!BJ422</f>
        <v>0</v>
      </c>
      <c r="BA137" s="494">
        <f>'[2]2.2_RebasedTargets_Monetised'!BK422</f>
        <v>0</v>
      </c>
    </row>
    <row r="138" spans="1:53" ht="25.5" x14ac:dyDescent="0.35">
      <c r="A138" s="495" t="s">
        <v>20</v>
      </c>
      <c r="B138" s="476">
        <v>10</v>
      </c>
      <c r="C138" s="477" t="s">
        <v>59</v>
      </c>
      <c r="D138" s="478" t="s">
        <v>36</v>
      </c>
      <c r="E138" s="496" t="s">
        <v>31</v>
      </c>
      <c r="F138" s="480">
        <f>'[2]2.2_RebasedTargets_Monetised'!I423</f>
        <v>0</v>
      </c>
      <c r="G138" s="480">
        <f>'[2]2.2_RebasedTargets_Monetised'!J423</f>
        <v>0</v>
      </c>
      <c r="H138" s="480">
        <f>'[2]2.2_RebasedTargets_Monetised'!K423</f>
        <v>0</v>
      </c>
      <c r="I138" s="480">
        <f>'[2]2.2_RebasedTargets_Monetised'!L423</f>
        <v>0</v>
      </c>
      <c r="J138" s="480">
        <f>'[2]2.2_RebasedTargets_Monetised'!M423</f>
        <v>0</v>
      </c>
      <c r="K138" s="481">
        <f>'[2]2.2_RebasedTargets_Monetised'!N423</f>
        <v>0</v>
      </c>
      <c r="M138" s="480">
        <f>'[2]2.2_RebasedTargets_Monetised'!S423</f>
        <v>0</v>
      </c>
      <c r="N138" s="480">
        <f>'[2]2.2_RebasedTargets_Monetised'!T423</f>
        <v>0</v>
      </c>
      <c r="O138" s="480">
        <f>'[2]2.2_RebasedTargets_Monetised'!U423</f>
        <v>0</v>
      </c>
      <c r="P138" s="480">
        <f>'[2]2.2_RebasedTargets_Monetised'!V423</f>
        <v>0</v>
      </c>
      <c r="Q138" s="480">
        <f>'[2]2.2_RebasedTargets_Monetised'!W423</f>
        <v>0</v>
      </c>
      <c r="R138" s="481">
        <f>'[2]2.2_RebasedTargets_Monetised'!X423</f>
        <v>0</v>
      </c>
      <c r="T138" s="480">
        <f>'[2]2.2_RebasedTargets_Monetised'!AC423</f>
        <v>0</v>
      </c>
      <c r="U138" s="480">
        <f>'[2]2.2_RebasedTargets_Monetised'!AD423</f>
        <v>0</v>
      </c>
      <c r="V138" s="480">
        <f>'[2]2.2_RebasedTargets_Monetised'!AE423</f>
        <v>0</v>
      </c>
      <c r="W138" s="480">
        <f>'[2]2.2_RebasedTargets_Monetised'!AF423</f>
        <v>0</v>
      </c>
      <c r="X138" s="480">
        <f>'[2]2.2_RebasedTargets_Monetised'!AG423</f>
        <v>0</v>
      </c>
      <c r="Y138" s="481">
        <f>'[2]2.2_RebasedTargets_Monetised'!AH423</f>
        <v>0</v>
      </c>
      <c r="AA138" s="480">
        <f>'[2]2.2_RebasedTargets_Monetised'!AK423</f>
        <v>0</v>
      </c>
      <c r="AB138" s="480">
        <f>'[2]2.2_RebasedTargets_Monetised'!AL423</f>
        <v>0</v>
      </c>
      <c r="AC138" s="480">
        <f>'[2]2.2_RebasedTargets_Monetised'!AM423</f>
        <v>0</v>
      </c>
      <c r="AD138" s="480">
        <f>'[2]2.2_RebasedTargets_Monetised'!AN423</f>
        <v>0</v>
      </c>
      <c r="AE138" s="480">
        <f>'[2]2.2_RebasedTargets_Monetised'!AO423</f>
        <v>0</v>
      </c>
      <c r="AF138" s="481">
        <f>'[2]2.2_RebasedTargets_Monetised'!AP423</f>
        <v>0</v>
      </c>
      <c r="AG138" s="482"/>
      <c r="AH138" s="480">
        <f>'[2]2.2_RebasedTargets_Monetised'!AR423</f>
        <v>0</v>
      </c>
      <c r="AI138" s="480">
        <f>'[2]2.2_RebasedTargets_Monetised'!AS423</f>
        <v>0</v>
      </c>
      <c r="AJ138" s="480">
        <f>'[2]2.2_RebasedTargets_Monetised'!AT423</f>
        <v>0</v>
      </c>
      <c r="AK138" s="480">
        <f>'[2]2.2_RebasedTargets_Monetised'!AU423</f>
        <v>0</v>
      </c>
      <c r="AL138" s="480">
        <f>'[2]2.2_RebasedTargets_Monetised'!AV423</f>
        <v>0</v>
      </c>
      <c r="AM138" s="481">
        <f>'[2]2.2_RebasedTargets_Monetised'!AW423</f>
        <v>0</v>
      </c>
      <c r="AN138" s="482"/>
      <c r="AO138" s="480">
        <f>'[2]2.2_RebasedTargets_Monetised'!AY423</f>
        <v>0</v>
      </c>
      <c r="AP138" s="480">
        <f>'[2]2.2_RebasedTargets_Monetised'!AZ423</f>
        <v>0</v>
      </c>
      <c r="AQ138" s="480">
        <f>'[2]2.2_RebasedTargets_Monetised'!BA423</f>
        <v>0</v>
      </c>
      <c r="AR138" s="480">
        <f>'[2]2.2_RebasedTargets_Monetised'!BB423</f>
        <v>0</v>
      </c>
      <c r="AS138" s="480">
        <f>'[2]2.2_RebasedTargets_Monetised'!BC423</f>
        <v>0</v>
      </c>
      <c r="AT138" s="481">
        <f>'[2]2.2_RebasedTargets_Monetised'!BD423</f>
        <v>0</v>
      </c>
      <c r="AU138" s="482"/>
      <c r="AV138" s="480">
        <f>'[2]2.2_RebasedTargets_Monetised'!BF423</f>
        <v>0</v>
      </c>
      <c r="AW138" s="480">
        <f>'[2]2.2_RebasedTargets_Monetised'!BG423</f>
        <v>0</v>
      </c>
      <c r="AX138" s="480">
        <f>'[2]2.2_RebasedTargets_Monetised'!BH423</f>
        <v>0</v>
      </c>
      <c r="AY138" s="480">
        <f>'[2]2.2_RebasedTargets_Monetised'!BI423</f>
        <v>0</v>
      </c>
      <c r="AZ138" s="480">
        <f>'[2]2.2_RebasedTargets_Monetised'!BJ423</f>
        <v>0</v>
      </c>
      <c r="BA138" s="481">
        <f>'[2]2.2_RebasedTargets_Monetised'!BK423</f>
        <v>0</v>
      </c>
    </row>
    <row r="139" spans="1:53" ht="13.15" x14ac:dyDescent="0.35">
      <c r="A139" s="483"/>
      <c r="B139" s="484"/>
      <c r="C139" s="485"/>
      <c r="D139" s="486"/>
      <c r="E139" s="479" t="s">
        <v>32</v>
      </c>
      <c r="F139" s="487">
        <f>'[2]2.2_RebasedTargets_Monetised'!I424</f>
        <v>0</v>
      </c>
      <c r="G139" s="487">
        <f>'[2]2.2_RebasedTargets_Monetised'!J424</f>
        <v>0</v>
      </c>
      <c r="H139" s="487">
        <f>'[2]2.2_RebasedTargets_Monetised'!K424</f>
        <v>0</v>
      </c>
      <c r="I139" s="487">
        <f>'[2]2.2_RebasedTargets_Monetised'!L424</f>
        <v>0</v>
      </c>
      <c r="J139" s="487">
        <f>'[2]2.2_RebasedTargets_Monetised'!M424</f>
        <v>0</v>
      </c>
      <c r="K139" s="488">
        <f>'[2]2.2_RebasedTargets_Monetised'!N424</f>
        <v>0</v>
      </c>
      <c r="M139" s="487">
        <f>'[2]2.2_RebasedTargets_Monetised'!S424</f>
        <v>0</v>
      </c>
      <c r="N139" s="487">
        <f>'[2]2.2_RebasedTargets_Monetised'!T424</f>
        <v>0</v>
      </c>
      <c r="O139" s="487">
        <f>'[2]2.2_RebasedTargets_Monetised'!U424</f>
        <v>0</v>
      </c>
      <c r="P139" s="487">
        <f>'[2]2.2_RebasedTargets_Monetised'!V424</f>
        <v>0</v>
      </c>
      <c r="Q139" s="487">
        <f>'[2]2.2_RebasedTargets_Monetised'!W424</f>
        <v>0</v>
      </c>
      <c r="R139" s="488">
        <f>'[2]2.2_RebasedTargets_Monetised'!X424</f>
        <v>0</v>
      </c>
      <c r="T139" s="487">
        <f>'[2]2.2_RebasedTargets_Monetised'!AC424</f>
        <v>0</v>
      </c>
      <c r="U139" s="487">
        <f>'[2]2.2_RebasedTargets_Monetised'!AD424</f>
        <v>0</v>
      </c>
      <c r="V139" s="487">
        <f>'[2]2.2_RebasedTargets_Monetised'!AE424</f>
        <v>0</v>
      </c>
      <c r="W139" s="487">
        <f>'[2]2.2_RebasedTargets_Monetised'!AF424</f>
        <v>0</v>
      </c>
      <c r="X139" s="487">
        <f>'[2]2.2_RebasedTargets_Monetised'!AG424</f>
        <v>0</v>
      </c>
      <c r="Y139" s="488">
        <f>'[2]2.2_RebasedTargets_Monetised'!AH424</f>
        <v>0</v>
      </c>
      <c r="AA139" s="487">
        <f>'[2]2.2_RebasedTargets_Monetised'!AK424</f>
        <v>0</v>
      </c>
      <c r="AB139" s="487">
        <f>'[2]2.2_RebasedTargets_Monetised'!AL424</f>
        <v>0</v>
      </c>
      <c r="AC139" s="487">
        <f>'[2]2.2_RebasedTargets_Monetised'!AM424</f>
        <v>0</v>
      </c>
      <c r="AD139" s="487">
        <f>'[2]2.2_RebasedTargets_Monetised'!AN424</f>
        <v>0</v>
      </c>
      <c r="AE139" s="487">
        <f>'[2]2.2_RebasedTargets_Monetised'!AO424</f>
        <v>0</v>
      </c>
      <c r="AF139" s="488">
        <f>'[2]2.2_RebasedTargets_Monetised'!AP424</f>
        <v>0</v>
      </c>
      <c r="AG139" s="482"/>
      <c r="AH139" s="487">
        <f>'[2]2.2_RebasedTargets_Monetised'!AR424</f>
        <v>0</v>
      </c>
      <c r="AI139" s="487">
        <f>'[2]2.2_RebasedTargets_Monetised'!AS424</f>
        <v>0</v>
      </c>
      <c r="AJ139" s="487">
        <f>'[2]2.2_RebasedTargets_Monetised'!AT424</f>
        <v>0</v>
      </c>
      <c r="AK139" s="487">
        <f>'[2]2.2_RebasedTargets_Monetised'!AU424</f>
        <v>0</v>
      </c>
      <c r="AL139" s="487">
        <f>'[2]2.2_RebasedTargets_Monetised'!AV424</f>
        <v>0</v>
      </c>
      <c r="AM139" s="488">
        <f>'[2]2.2_RebasedTargets_Monetised'!AW424</f>
        <v>0</v>
      </c>
      <c r="AN139" s="482"/>
      <c r="AO139" s="487">
        <f>'[2]2.2_RebasedTargets_Monetised'!AY424</f>
        <v>0</v>
      </c>
      <c r="AP139" s="487">
        <f>'[2]2.2_RebasedTargets_Monetised'!AZ424</f>
        <v>0</v>
      </c>
      <c r="AQ139" s="487">
        <f>'[2]2.2_RebasedTargets_Monetised'!BA424</f>
        <v>0</v>
      </c>
      <c r="AR139" s="487">
        <f>'[2]2.2_RebasedTargets_Monetised'!BB424</f>
        <v>0</v>
      </c>
      <c r="AS139" s="487">
        <f>'[2]2.2_RebasedTargets_Monetised'!BC424</f>
        <v>0</v>
      </c>
      <c r="AT139" s="488">
        <f>'[2]2.2_RebasedTargets_Monetised'!BD424</f>
        <v>0</v>
      </c>
      <c r="AU139" s="482"/>
      <c r="AV139" s="487">
        <f>'[2]2.2_RebasedTargets_Monetised'!BF424</f>
        <v>0</v>
      </c>
      <c r="AW139" s="487">
        <f>'[2]2.2_RebasedTargets_Monetised'!BG424</f>
        <v>0</v>
      </c>
      <c r="AX139" s="487">
        <f>'[2]2.2_RebasedTargets_Monetised'!BH424</f>
        <v>0</v>
      </c>
      <c r="AY139" s="487">
        <f>'[2]2.2_RebasedTargets_Monetised'!BI424</f>
        <v>0</v>
      </c>
      <c r="AZ139" s="487">
        <f>'[2]2.2_RebasedTargets_Monetised'!BJ424</f>
        <v>0</v>
      </c>
      <c r="BA139" s="488">
        <f>'[2]2.2_RebasedTargets_Monetised'!BK424</f>
        <v>0</v>
      </c>
    </row>
    <row r="140" spans="1:53" ht="13.15" x14ac:dyDescent="0.35">
      <c r="A140" s="483"/>
      <c r="B140" s="484"/>
      <c r="C140" s="485"/>
      <c r="D140" s="486"/>
      <c r="E140" s="479" t="s">
        <v>33</v>
      </c>
      <c r="F140" s="487">
        <f>'[2]2.2_RebasedTargets_Monetised'!I425</f>
        <v>0</v>
      </c>
      <c r="G140" s="487">
        <f>'[2]2.2_RebasedTargets_Monetised'!J425</f>
        <v>0</v>
      </c>
      <c r="H140" s="487">
        <f>'[2]2.2_RebasedTargets_Monetised'!K425</f>
        <v>0</v>
      </c>
      <c r="I140" s="487">
        <f>'[2]2.2_RebasedTargets_Monetised'!L425</f>
        <v>0</v>
      </c>
      <c r="J140" s="487">
        <f>'[2]2.2_RebasedTargets_Monetised'!M425</f>
        <v>0</v>
      </c>
      <c r="K140" s="488">
        <f>'[2]2.2_RebasedTargets_Monetised'!N425</f>
        <v>0</v>
      </c>
      <c r="M140" s="487">
        <f>'[2]2.2_RebasedTargets_Monetised'!S425</f>
        <v>0</v>
      </c>
      <c r="N140" s="487">
        <f>'[2]2.2_RebasedTargets_Monetised'!T425</f>
        <v>0</v>
      </c>
      <c r="O140" s="487">
        <f>'[2]2.2_RebasedTargets_Monetised'!U425</f>
        <v>0</v>
      </c>
      <c r="P140" s="487">
        <f>'[2]2.2_RebasedTargets_Monetised'!V425</f>
        <v>0</v>
      </c>
      <c r="Q140" s="487">
        <f>'[2]2.2_RebasedTargets_Monetised'!W425</f>
        <v>0</v>
      </c>
      <c r="R140" s="488">
        <f>'[2]2.2_RebasedTargets_Monetised'!X425</f>
        <v>0</v>
      </c>
      <c r="T140" s="487">
        <f>'[2]2.2_RebasedTargets_Monetised'!AC425</f>
        <v>0</v>
      </c>
      <c r="U140" s="487">
        <f>'[2]2.2_RebasedTargets_Monetised'!AD425</f>
        <v>0</v>
      </c>
      <c r="V140" s="487">
        <f>'[2]2.2_RebasedTargets_Monetised'!AE425</f>
        <v>0</v>
      </c>
      <c r="W140" s="487">
        <f>'[2]2.2_RebasedTargets_Monetised'!AF425</f>
        <v>0</v>
      </c>
      <c r="X140" s="487">
        <f>'[2]2.2_RebasedTargets_Monetised'!AG425</f>
        <v>0</v>
      </c>
      <c r="Y140" s="488">
        <f>'[2]2.2_RebasedTargets_Monetised'!AH425</f>
        <v>0</v>
      </c>
      <c r="AA140" s="487">
        <f>'[2]2.2_RebasedTargets_Monetised'!AK425</f>
        <v>0</v>
      </c>
      <c r="AB140" s="487">
        <f>'[2]2.2_RebasedTargets_Monetised'!AL425</f>
        <v>0</v>
      </c>
      <c r="AC140" s="487">
        <f>'[2]2.2_RebasedTargets_Monetised'!AM425</f>
        <v>0</v>
      </c>
      <c r="AD140" s="487">
        <f>'[2]2.2_RebasedTargets_Monetised'!AN425</f>
        <v>0</v>
      </c>
      <c r="AE140" s="487">
        <f>'[2]2.2_RebasedTargets_Monetised'!AO425</f>
        <v>0</v>
      </c>
      <c r="AF140" s="488">
        <f>'[2]2.2_RebasedTargets_Monetised'!AP425</f>
        <v>0</v>
      </c>
      <c r="AG140" s="482"/>
      <c r="AH140" s="487">
        <f>'[2]2.2_RebasedTargets_Monetised'!AR425</f>
        <v>0</v>
      </c>
      <c r="AI140" s="487">
        <f>'[2]2.2_RebasedTargets_Monetised'!AS425</f>
        <v>0</v>
      </c>
      <c r="AJ140" s="487">
        <f>'[2]2.2_RebasedTargets_Monetised'!AT425</f>
        <v>0</v>
      </c>
      <c r="AK140" s="487">
        <f>'[2]2.2_RebasedTargets_Monetised'!AU425</f>
        <v>0</v>
      </c>
      <c r="AL140" s="487">
        <f>'[2]2.2_RebasedTargets_Monetised'!AV425</f>
        <v>0</v>
      </c>
      <c r="AM140" s="488">
        <f>'[2]2.2_RebasedTargets_Monetised'!AW425</f>
        <v>0</v>
      </c>
      <c r="AN140" s="482"/>
      <c r="AO140" s="487">
        <f>'[2]2.2_RebasedTargets_Monetised'!AY425</f>
        <v>0</v>
      </c>
      <c r="AP140" s="487">
        <f>'[2]2.2_RebasedTargets_Monetised'!AZ425</f>
        <v>0</v>
      </c>
      <c r="AQ140" s="487">
        <f>'[2]2.2_RebasedTargets_Monetised'!BA425</f>
        <v>0</v>
      </c>
      <c r="AR140" s="487">
        <f>'[2]2.2_RebasedTargets_Monetised'!BB425</f>
        <v>0</v>
      </c>
      <c r="AS140" s="487">
        <f>'[2]2.2_RebasedTargets_Monetised'!BC425</f>
        <v>0</v>
      </c>
      <c r="AT140" s="488">
        <f>'[2]2.2_RebasedTargets_Monetised'!BD425</f>
        <v>0</v>
      </c>
      <c r="AU140" s="482"/>
      <c r="AV140" s="487">
        <f>'[2]2.2_RebasedTargets_Monetised'!BF425</f>
        <v>0</v>
      </c>
      <c r="AW140" s="487">
        <f>'[2]2.2_RebasedTargets_Monetised'!BG425</f>
        <v>0</v>
      </c>
      <c r="AX140" s="487">
        <f>'[2]2.2_RebasedTargets_Monetised'!BH425</f>
        <v>0</v>
      </c>
      <c r="AY140" s="487">
        <f>'[2]2.2_RebasedTargets_Monetised'!BI425</f>
        <v>0</v>
      </c>
      <c r="AZ140" s="487">
        <f>'[2]2.2_RebasedTargets_Monetised'!BJ425</f>
        <v>0</v>
      </c>
      <c r="BA140" s="488">
        <f>'[2]2.2_RebasedTargets_Monetised'!BK425</f>
        <v>0</v>
      </c>
    </row>
    <row r="141" spans="1:53" ht="13.5" thickBot="1" x14ac:dyDescent="0.4">
      <c r="A141" s="483"/>
      <c r="B141" s="489"/>
      <c r="C141" s="490"/>
      <c r="D141" s="491"/>
      <c r="E141" s="492" t="s">
        <v>34</v>
      </c>
      <c r="F141" s="493">
        <f>'[2]2.2_RebasedTargets_Monetised'!I426</f>
        <v>0</v>
      </c>
      <c r="G141" s="493">
        <f>'[2]2.2_RebasedTargets_Monetised'!J426</f>
        <v>0</v>
      </c>
      <c r="H141" s="493">
        <f>'[2]2.2_RebasedTargets_Monetised'!K426</f>
        <v>0</v>
      </c>
      <c r="I141" s="493">
        <f>'[2]2.2_RebasedTargets_Monetised'!L426</f>
        <v>0</v>
      </c>
      <c r="J141" s="493">
        <f>'[2]2.2_RebasedTargets_Monetised'!M426</f>
        <v>0</v>
      </c>
      <c r="K141" s="494">
        <f>'[2]2.2_RebasedTargets_Monetised'!N426</f>
        <v>0</v>
      </c>
      <c r="M141" s="493">
        <f>'[2]2.2_RebasedTargets_Monetised'!S426</f>
        <v>0</v>
      </c>
      <c r="N141" s="493">
        <f>'[2]2.2_RebasedTargets_Monetised'!T426</f>
        <v>0</v>
      </c>
      <c r="O141" s="493">
        <f>'[2]2.2_RebasedTargets_Monetised'!U426</f>
        <v>0</v>
      </c>
      <c r="P141" s="493">
        <f>'[2]2.2_RebasedTargets_Monetised'!V426</f>
        <v>0</v>
      </c>
      <c r="Q141" s="493">
        <f>'[2]2.2_RebasedTargets_Monetised'!W426</f>
        <v>0</v>
      </c>
      <c r="R141" s="494">
        <f>'[2]2.2_RebasedTargets_Monetised'!X426</f>
        <v>0</v>
      </c>
      <c r="T141" s="493">
        <f>'[2]2.2_RebasedTargets_Monetised'!AC426</f>
        <v>0</v>
      </c>
      <c r="U141" s="493">
        <f>'[2]2.2_RebasedTargets_Monetised'!AD426</f>
        <v>0</v>
      </c>
      <c r="V141" s="493">
        <f>'[2]2.2_RebasedTargets_Monetised'!AE426</f>
        <v>0</v>
      </c>
      <c r="W141" s="493">
        <f>'[2]2.2_RebasedTargets_Monetised'!AF426</f>
        <v>0</v>
      </c>
      <c r="X141" s="493">
        <f>'[2]2.2_RebasedTargets_Monetised'!AG426</f>
        <v>0</v>
      </c>
      <c r="Y141" s="494">
        <f>'[2]2.2_RebasedTargets_Monetised'!AH426</f>
        <v>0</v>
      </c>
      <c r="AA141" s="493">
        <f>'[2]2.2_RebasedTargets_Monetised'!AK426</f>
        <v>0</v>
      </c>
      <c r="AB141" s="493">
        <f>'[2]2.2_RebasedTargets_Monetised'!AL426</f>
        <v>0</v>
      </c>
      <c r="AC141" s="493">
        <f>'[2]2.2_RebasedTargets_Monetised'!AM426</f>
        <v>0</v>
      </c>
      <c r="AD141" s="493">
        <f>'[2]2.2_RebasedTargets_Monetised'!AN426</f>
        <v>0</v>
      </c>
      <c r="AE141" s="493">
        <f>'[2]2.2_RebasedTargets_Monetised'!AO426</f>
        <v>0</v>
      </c>
      <c r="AF141" s="494">
        <f>'[2]2.2_RebasedTargets_Monetised'!AP426</f>
        <v>0</v>
      </c>
      <c r="AG141" s="482"/>
      <c r="AH141" s="493">
        <f>'[2]2.2_RebasedTargets_Monetised'!AR426</f>
        <v>0</v>
      </c>
      <c r="AI141" s="493">
        <f>'[2]2.2_RebasedTargets_Monetised'!AS426</f>
        <v>0</v>
      </c>
      <c r="AJ141" s="493">
        <f>'[2]2.2_RebasedTargets_Monetised'!AT426</f>
        <v>0</v>
      </c>
      <c r="AK141" s="493">
        <f>'[2]2.2_RebasedTargets_Monetised'!AU426</f>
        <v>0</v>
      </c>
      <c r="AL141" s="493">
        <f>'[2]2.2_RebasedTargets_Monetised'!AV426</f>
        <v>0</v>
      </c>
      <c r="AM141" s="494">
        <f>'[2]2.2_RebasedTargets_Monetised'!AW426</f>
        <v>0</v>
      </c>
      <c r="AN141" s="482"/>
      <c r="AO141" s="493">
        <f>'[2]2.2_RebasedTargets_Monetised'!AY426</f>
        <v>0</v>
      </c>
      <c r="AP141" s="493">
        <f>'[2]2.2_RebasedTargets_Monetised'!AZ426</f>
        <v>0</v>
      </c>
      <c r="AQ141" s="493">
        <f>'[2]2.2_RebasedTargets_Monetised'!BA426</f>
        <v>0</v>
      </c>
      <c r="AR141" s="493">
        <f>'[2]2.2_RebasedTargets_Monetised'!BB426</f>
        <v>0</v>
      </c>
      <c r="AS141" s="493">
        <f>'[2]2.2_RebasedTargets_Monetised'!BC426</f>
        <v>0</v>
      </c>
      <c r="AT141" s="494">
        <f>'[2]2.2_RebasedTargets_Monetised'!BD426</f>
        <v>0</v>
      </c>
      <c r="AU141" s="482"/>
      <c r="AV141" s="493">
        <f>'[2]2.2_RebasedTargets_Monetised'!BF426</f>
        <v>0</v>
      </c>
      <c r="AW141" s="493">
        <f>'[2]2.2_RebasedTargets_Monetised'!BG426</f>
        <v>0</v>
      </c>
      <c r="AX141" s="493">
        <f>'[2]2.2_RebasedTargets_Monetised'!BH426</f>
        <v>0</v>
      </c>
      <c r="AY141" s="493">
        <f>'[2]2.2_RebasedTargets_Monetised'!BI426</f>
        <v>0</v>
      </c>
      <c r="AZ141" s="493">
        <f>'[2]2.2_RebasedTargets_Monetised'!BJ426</f>
        <v>0</v>
      </c>
      <c r="BA141" s="494">
        <f>'[2]2.2_RebasedTargets_Monetised'!BK426</f>
        <v>0</v>
      </c>
    </row>
    <row r="142" spans="1:53" ht="26.25" x14ac:dyDescent="0.35">
      <c r="A142" s="495" t="s">
        <v>20</v>
      </c>
      <c r="B142" s="476">
        <v>12</v>
      </c>
      <c r="C142" s="477" t="s">
        <v>23</v>
      </c>
      <c r="D142" s="478" t="s">
        <v>36</v>
      </c>
      <c r="E142" s="496" t="s">
        <v>31</v>
      </c>
      <c r="F142" s="480">
        <f>'[2]2.2_RebasedTargets_Monetised'!I427</f>
        <v>0</v>
      </c>
      <c r="G142" s="480">
        <f>'[2]2.2_RebasedTargets_Monetised'!J427</f>
        <v>0</v>
      </c>
      <c r="H142" s="480">
        <f>'[2]2.2_RebasedTargets_Monetised'!K427</f>
        <v>0</v>
      </c>
      <c r="I142" s="480">
        <f>'[2]2.2_RebasedTargets_Monetised'!L427</f>
        <v>0</v>
      </c>
      <c r="J142" s="480">
        <f>'[2]2.2_RebasedTargets_Monetised'!M427</f>
        <v>0</v>
      </c>
      <c r="K142" s="481">
        <f>'[2]2.2_RebasedTargets_Monetised'!N427</f>
        <v>0</v>
      </c>
      <c r="M142" s="480">
        <f>'[2]2.2_RebasedTargets_Monetised'!S427</f>
        <v>0</v>
      </c>
      <c r="N142" s="480">
        <f>'[2]2.2_RebasedTargets_Monetised'!T427</f>
        <v>0</v>
      </c>
      <c r="O142" s="480">
        <f>'[2]2.2_RebasedTargets_Monetised'!U427</f>
        <v>0</v>
      </c>
      <c r="P142" s="480">
        <f>'[2]2.2_RebasedTargets_Monetised'!V427</f>
        <v>0</v>
      </c>
      <c r="Q142" s="480">
        <f>'[2]2.2_RebasedTargets_Monetised'!W427</f>
        <v>0</v>
      </c>
      <c r="R142" s="481">
        <f>'[2]2.2_RebasedTargets_Monetised'!X427</f>
        <v>0</v>
      </c>
      <c r="T142" s="480">
        <f>'[2]2.2_RebasedTargets_Monetised'!AC427</f>
        <v>0</v>
      </c>
      <c r="U142" s="480">
        <f>'[2]2.2_RebasedTargets_Monetised'!AD427</f>
        <v>0</v>
      </c>
      <c r="V142" s="480">
        <f>'[2]2.2_RebasedTargets_Monetised'!AE427</f>
        <v>0</v>
      </c>
      <c r="W142" s="480">
        <f>'[2]2.2_RebasedTargets_Monetised'!AF427</f>
        <v>0</v>
      </c>
      <c r="X142" s="480">
        <f>'[2]2.2_RebasedTargets_Monetised'!AG427</f>
        <v>0</v>
      </c>
      <c r="Y142" s="481">
        <f>'[2]2.2_RebasedTargets_Monetised'!AH427</f>
        <v>0</v>
      </c>
      <c r="AA142" s="480">
        <f>'[2]2.2_RebasedTargets_Monetised'!AK427</f>
        <v>0</v>
      </c>
      <c r="AB142" s="480">
        <f>'[2]2.2_RebasedTargets_Monetised'!AL427</f>
        <v>0</v>
      </c>
      <c r="AC142" s="480">
        <f>'[2]2.2_RebasedTargets_Monetised'!AM427</f>
        <v>0</v>
      </c>
      <c r="AD142" s="480">
        <f>'[2]2.2_RebasedTargets_Monetised'!AN427</f>
        <v>0</v>
      </c>
      <c r="AE142" s="480">
        <f>'[2]2.2_RebasedTargets_Monetised'!AO427</f>
        <v>0</v>
      </c>
      <c r="AF142" s="481">
        <f>'[2]2.2_RebasedTargets_Monetised'!AP427</f>
        <v>0</v>
      </c>
      <c r="AG142" s="482"/>
      <c r="AH142" s="480">
        <f>'[2]2.2_RebasedTargets_Monetised'!AR427</f>
        <v>0</v>
      </c>
      <c r="AI142" s="480">
        <f>'[2]2.2_RebasedTargets_Monetised'!AS427</f>
        <v>0</v>
      </c>
      <c r="AJ142" s="480">
        <f>'[2]2.2_RebasedTargets_Monetised'!AT427</f>
        <v>0</v>
      </c>
      <c r="AK142" s="480">
        <f>'[2]2.2_RebasedTargets_Monetised'!AU427</f>
        <v>0</v>
      </c>
      <c r="AL142" s="480">
        <f>'[2]2.2_RebasedTargets_Monetised'!AV427</f>
        <v>0</v>
      </c>
      <c r="AM142" s="481">
        <f>'[2]2.2_RebasedTargets_Monetised'!AW427</f>
        <v>0</v>
      </c>
      <c r="AN142" s="482"/>
      <c r="AO142" s="480">
        <f>'[2]2.2_RebasedTargets_Monetised'!AY427</f>
        <v>0</v>
      </c>
      <c r="AP142" s="480">
        <f>'[2]2.2_RebasedTargets_Monetised'!AZ427</f>
        <v>0</v>
      </c>
      <c r="AQ142" s="480">
        <f>'[2]2.2_RebasedTargets_Monetised'!BA427</f>
        <v>0</v>
      </c>
      <c r="AR142" s="480">
        <f>'[2]2.2_RebasedTargets_Monetised'!BB427</f>
        <v>0</v>
      </c>
      <c r="AS142" s="480">
        <f>'[2]2.2_RebasedTargets_Monetised'!BC427</f>
        <v>0</v>
      </c>
      <c r="AT142" s="481">
        <f>'[2]2.2_RebasedTargets_Monetised'!BD427</f>
        <v>0</v>
      </c>
      <c r="AU142" s="482"/>
      <c r="AV142" s="480">
        <f>'[2]2.2_RebasedTargets_Monetised'!BF427</f>
        <v>0</v>
      </c>
      <c r="AW142" s="480">
        <f>'[2]2.2_RebasedTargets_Monetised'!BG427</f>
        <v>0</v>
      </c>
      <c r="AX142" s="480">
        <f>'[2]2.2_RebasedTargets_Monetised'!BH427</f>
        <v>0</v>
      </c>
      <c r="AY142" s="480">
        <f>'[2]2.2_RebasedTargets_Monetised'!BI427</f>
        <v>0</v>
      </c>
      <c r="AZ142" s="480">
        <f>'[2]2.2_RebasedTargets_Monetised'!BJ427</f>
        <v>0</v>
      </c>
      <c r="BA142" s="481">
        <f>'[2]2.2_RebasedTargets_Monetised'!BK427</f>
        <v>0</v>
      </c>
    </row>
    <row r="143" spans="1:53" ht="13.15" x14ac:dyDescent="0.35">
      <c r="A143" s="483"/>
      <c r="B143" s="484"/>
      <c r="C143" s="485"/>
      <c r="D143" s="486"/>
      <c r="E143" s="479" t="s">
        <v>32</v>
      </c>
      <c r="F143" s="487">
        <f>'[2]2.2_RebasedTargets_Monetised'!I428</f>
        <v>0</v>
      </c>
      <c r="G143" s="487">
        <f>'[2]2.2_RebasedTargets_Monetised'!J428</f>
        <v>0</v>
      </c>
      <c r="H143" s="487">
        <f>'[2]2.2_RebasedTargets_Monetised'!K428</f>
        <v>0</v>
      </c>
      <c r="I143" s="487">
        <f>'[2]2.2_RebasedTargets_Monetised'!L428</f>
        <v>0</v>
      </c>
      <c r="J143" s="487">
        <f>'[2]2.2_RebasedTargets_Monetised'!M428</f>
        <v>0</v>
      </c>
      <c r="K143" s="488">
        <f>'[2]2.2_RebasedTargets_Monetised'!N428</f>
        <v>0</v>
      </c>
      <c r="M143" s="487">
        <f>'[2]2.2_RebasedTargets_Monetised'!S428</f>
        <v>0</v>
      </c>
      <c r="N143" s="487">
        <f>'[2]2.2_RebasedTargets_Monetised'!T428</f>
        <v>0</v>
      </c>
      <c r="O143" s="487">
        <f>'[2]2.2_RebasedTargets_Monetised'!U428</f>
        <v>0</v>
      </c>
      <c r="P143" s="487">
        <f>'[2]2.2_RebasedTargets_Monetised'!V428</f>
        <v>0</v>
      </c>
      <c r="Q143" s="487">
        <f>'[2]2.2_RebasedTargets_Monetised'!W428</f>
        <v>0</v>
      </c>
      <c r="R143" s="488">
        <f>'[2]2.2_RebasedTargets_Monetised'!X428</f>
        <v>0</v>
      </c>
      <c r="T143" s="487">
        <f>'[2]2.2_RebasedTargets_Monetised'!AC428</f>
        <v>0</v>
      </c>
      <c r="U143" s="487">
        <f>'[2]2.2_RebasedTargets_Monetised'!AD428</f>
        <v>0</v>
      </c>
      <c r="V143" s="487">
        <f>'[2]2.2_RebasedTargets_Monetised'!AE428</f>
        <v>0</v>
      </c>
      <c r="W143" s="487">
        <f>'[2]2.2_RebasedTargets_Monetised'!AF428</f>
        <v>0</v>
      </c>
      <c r="X143" s="487">
        <f>'[2]2.2_RebasedTargets_Monetised'!AG428</f>
        <v>0</v>
      </c>
      <c r="Y143" s="488">
        <f>'[2]2.2_RebasedTargets_Monetised'!AH428</f>
        <v>0</v>
      </c>
      <c r="AA143" s="487">
        <f>'[2]2.2_RebasedTargets_Monetised'!AK428</f>
        <v>0</v>
      </c>
      <c r="AB143" s="487">
        <f>'[2]2.2_RebasedTargets_Monetised'!AL428</f>
        <v>0</v>
      </c>
      <c r="AC143" s="487">
        <f>'[2]2.2_RebasedTargets_Monetised'!AM428</f>
        <v>0</v>
      </c>
      <c r="AD143" s="487">
        <f>'[2]2.2_RebasedTargets_Monetised'!AN428</f>
        <v>0</v>
      </c>
      <c r="AE143" s="487">
        <f>'[2]2.2_RebasedTargets_Monetised'!AO428</f>
        <v>0</v>
      </c>
      <c r="AF143" s="488">
        <f>'[2]2.2_RebasedTargets_Monetised'!AP428</f>
        <v>0</v>
      </c>
      <c r="AG143" s="482"/>
      <c r="AH143" s="487">
        <f>'[2]2.2_RebasedTargets_Monetised'!AR428</f>
        <v>0</v>
      </c>
      <c r="AI143" s="487">
        <f>'[2]2.2_RebasedTargets_Monetised'!AS428</f>
        <v>0</v>
      </c>
      <c r="AJ143" s="487">
        <f>'[2]2.2_RebasedTargets_Monetised'!AT428</f>
        <v>0</v>
      </c>
      <c r="AK143" s="487">
        <f>'[2]2.2_RebasedTargets_Monetised'!AU428</f>
        <v>0</v>
      </c>
      <c r="AL143" s="487">
        <f>'[2]2.2_RebasedTargets_Monetised'!AV428</f>
        <v>0</v>
      </c>
      <c r="AM143" s="488">
        <f>'[2]2.2_RebasedTargets_Monetised'!AW428</f>
        <v>0</v>
      </c>
      <c r="AN143" s="482"/>
      <c r="AO143" s="487">
        <f>'[2]2.2_RebasedTargets_Monetised'!AY428</f>
        <v>0</v>
      </c>
      <c r="AP143" s="487">
        <f>'[2]2.2_RebasedTargets_Monetised'!AZ428</f>
        <v>0</v>
      </c>
      <c r="AQ143" s="487">
        <f>'[2]2.2_RebasedTargets_Monetised'!BA428</f>
        <v>0</v>
      </c>
      <c r="AR143" s="487">
        <f>'[2]2.2_RebasedTargets_Monetised'!BB428</f>
        <v>0</v>
      </c>
      <c r="AS143" s="487">
        <f>'[2]2.2_RebasedTargets_Monetised'!BC428</f>
        <v>0</v>
      </c>
      <c r="AT143" s="488">
        <f>'[2]2.2_RebasedTargets_Monetised'!BD428</f>
        <v>0</v>
      </c>
      <c r="AU143" s="482"/>
      <c r="AV143" s="487">
        <f>'[2]2.2_RebasedTargets_Monetised'!BF428</f>
        <v>0</v>
      </c>
      <c r="AW143" s="487">
        <f>'[2]2.2_RebasedTargets_Monetised'!BG428</f>
        <v>0</v>
      </c>
      <c r="AX143" s="487">
        <f>'[2]2.2_RebasedTargets_Monetised'!BH428</f>
        <v>0</v>
      </c>
      <c r="AY143" s="487">
        <f>'[2]2.2_RebasedTargets_Monetised'!BI428</f>
        <v>0</v>
      </c>
      <c r="AZ143" s="487">
        <f>'[2]2.2_RebasedTargets_Monetised'!BJ428</f>
        <v>0</v>
      </c>
      <c r="BA143" s="488">
        <f>'[2]2.2_RebasedTargets_Monetised'!BK428</f>
        <v>0</v>
      </c>
    </row>
    <row r="144" spans="1:53" ht="13.15" x14ac:dyDescent="0.35">
      <c r="A144" s="483"/>
      <c r="B144" s="484"/>
      <c r="C144" s="485"/>
      <c r="D144" s="486"/>
      <c r="E144" s="479" t="s">
        <v>33</v>
      </c>
      <c r="F144" s="487">
        <f>'[2]2.2_RebasedTargets_Monetised'!I429</f>
        <v>0</v>
      </c>
      <c r="G144" s="487">
        <f>'[2]2.2_RebasedTargets_Monetised'!J429</f>
        <v>0</v>
      </c>
      <c r="H144" s="487">
        <f>'[2]2.2_RebasedTargets_Monetised'!K429</f>
        <v>0</v>
      </c>
      <c r="I144" s="487">
        <f>'[2]2.2_RebasedTargets_Monetised'!L429</f>
        <v>0</v>
      </c>
      <c r="J144" s="487">
        <f>'[2]2.2_RebasedTargets_Monetised'!M429</f>
        <v>0</v>
      </c>
      <c r="K144" s="488">
        <f>'[2]2.2_RebasedTargets_Monetised'!N429</f>
        <v>0</v>
      </c>
      <c r="M144" s="487">
        <f>'[2]2.2_RebasedTargets_Monetised'!S429</f>
        <v>0</v>
      </c>
      <c r="N144" s="487">
        <f>'[2]2.2_RebasedTargets_Monetised'!T429</f>
        <v>0</v>
      </c>
      <c r="O144" s="487">
        <f>'[2]2.2_RebasedTargets_Monetised'!U429</f>
        <v>0</v>
      </c>
      <c r="P144" s="487">
        <f>'[2]2.2_RebasedTargets_Monetised'!V429</f>
        <v>0</v>
      </c>
      <c r="Q144" s="487">
        <f>'[2]2.2_RebasedTargets_Monetised'!W429</f>
        <v>0</v>
      </c>
      <c r="R144" s="488">
        <f>'[2]2.2_RebasedTargets_Monetised'!X429</f>
        <v>0</v>
      </c>
      <c r="T144" s="487">
        <f>'[2]2.2_RebasedTargets_Monetised'!AC429</f>
        <v>0</v>
      </c>
      <c r="U144" s="487">
        <f>'[2]2.2_RebasedTargets_Monetised'!AD429</f>
        <v>0</v>
      </c>
      <c r="V144" s="487">
        <f>'[2]2.2_RebasedTargets_Monetised'!AE429</f>
        <v>0</v>
      </c>
      <c r="W144" s="487">
        <f>'[2]2.2_RebasedTargets_Monetised'!AF429</f>
        <v>0</v>
      </c>
      <c r="X144" s="487">
        <f>'[2]2.2_RebasedTargets_Monetised'!AG429</f>
        <v>0</v>
      </c>
      <c r="Y144" s="488">
        <f>'[2]2.2_RebasedTargets_Monetised'!AH429</f>
        <v>0</v>
      </c>
      <c r="AA144" s="487">
        <f>'[2]2.2_RebasedTargets_Monetised'!AK429</f>
        <v>0</v>
      </c>
      <c r="AB144" s="487">
        <f>'[2]2.2_RebasedTargets_Monetised'!AL429</f>
        <v>0</v>
      </c>
      <c r="AC144" s="487">
        <f>'[2]2.2_RebasedTargets_Monetised'!AM429</f>
        <v>0</v>
      </c>
      <c r="AD144" s="487">
        <f>'[2]2.2_RebasedTargets_Monetised'!AN429</f>
        <v>0</v>
      </c>
      <c r="AE144" s="487">
        <f>'[2]2.2_RebasedTargets_Monetised'!AO429</f>
        <v>0</v>
      </c>
      <c r="AF144" s="488">
        <f>'[2]2.2_RebasedTargets_Monetised'!AP429</f>
        <v>0</v>
      </c>
      <c r="AG144" s="482"/>
      <c r="AH144" s="487">
        <f>'[2]2.2_RebasedTargets_Monetised'!AR429</f>
        <v>0</v>
      </c>
      <c r="AI144" s="487">
        <f>'[2]2.2_RebasedTargets_Monetised'!AS429</f>
        <v>0</v>
      </c>
      <c r="AJ144" s="487">
        <f>'[2]2.2_RebasedTargets_Monetised'!AT429</f>
        <v>0</v>
      </c>
      <c r="AK144" s="487">
        <f>'[2]2.2_RebasedTargets_Monetised'!AU429</f>
        <v>0</v>
      </c>
      <c r="AL144" s="487">
        <f>'[2]2.2_RebasedTargets_Monetised'!AV429</f>
        <v>0</v>
      </c>
      <c r="AM144" s="488">
        <f>'[2]2.2_RebasedTargets_Monetised'!AW429</f>
        <v>0</v>
      </c>
      <c r="AN144" s="482"/>
      <c r="AO144" s="487">
        <f>'[2]2.2_RebasedTargets_Monetised'!AY429</f>
        <v>0</v>
      </c>
      <c r="AP144" s="487">
        <f>'[2]2.2_RebasedTargets_Monetised'!AZ429</f>
        <v>0</v>
      </c>
      <c r="AQ144" s="487">
        <f>'[2]2.2_RebasedTargets_Monetised'!BA429</f>
        <v>0</v>
      </c>
      <c r="AR144" s="487">
        <f>'[2]2.2_RebasedTargets_Monetised'!BB429</f>
        <v>0</v>
      </c>
      <c r="AS144" s="487">
        <f>'[2]2.2_RebasedTargets_Monetised'!BC429</f>
        <v>0</v>
      </c>
      <c r="AT144" s="488">
        <f>'[2]2.2_RebasedTargets_Monetised'!BD429</f>
        <v>0</v>
      </c>
      <c r="AU144" s="482"/>
      <c r="AV144" s="487">
        <f>'[2]2.2_RebasedTargets_Monetised'!BF429</f>
        <v>0</v>
      </c>
      <c r="AW144" s="487">
        <f>'[2]2.2_RebasedTargets_Monetised'!BG429</f>
        <v>0</v>
      </c>
      <c r="AX144" s="487">
        <f>'[2]2.2_RebasedTargets_Monetised'!BH429</f>
        <v>0</v>
      </c>
      <c r="AY144" s="487">
        <f>'[2]2.2_RebasedTargets_Monetised'!BI429</f>
        <v>0</v>
      </c>
      <c r="AZ144" s="487">
        <f>'[2]2.2_RebasedTargets_Monetised'!BJ429</f>
        <v>0</v>
      </c>
      <c r="BA144" s="488">
        <f>'[2]2.2_RebasedTargets_Monetised'!BK429</f>
        <v>0</v>
      </c>
    </row>
    <row r="145" spans="1:53" ht="13.5" thickBot="1" x14ac:dyDescent="0.4">
      <c r="A145" s="483"/>
      <c r="B145" s="489"/>
      <c r="C145" s="490"/>
      <c r="D145" s="491"/>
      <c r="E145" s="492" t="s">
        <v>34</v>
      </c>
      <c r="F145" s="493">
        <f>'[2]2.2_RebasedTargets_Monetised'!I430</f>
        <v>0</v>
      </c>
      <c r="G145" s="493">
        <f>'[2]2.2_RebasedTargets_Monetised'!J430</f>
        <v>0</v>
      </c>
      <c r="H145" s="493">
        <f>'[2]2.2_RebasedTargets_Monetised'!K430</f>
        <v>0</v>
      </c>
      <c r="I145" s="493">
        <f>'[2]2.2_RebasedTargets_Monetised'!L430</f>
        <v>0</v>
      </c>
      <c r="J145" s="493">
        <f>'[2]2.2_RebasedTargets_Monetised'!M430</f>
        <v>0</v>
      </c>
      <c r="K145" s="494">
        <f>'[2]2.2_RebasedTargets_Monetised'!N430</f>
        <v>0</v>
      </c>
      <c r="M145" s="493">
        <f>'[2]2.2_RebasedTargets_Monetised'!S430</f>
        <v>0</v>
      </c>
      <c r="N145" s="493">
        <f>'[2]2.2_RebasedTargets_Monetised'!T430</f>
        <v>0</v>
      </c>
      <c r="O145" s="493">
        <f>'[2]2.2_RebasedTargets_Monetised'!U430</f>
        <v>0</v>
      </c>
      <c r="P145" s="493">
        <f>'[2]2.2_RebasedTargets_Monetised'!V430</f>
        <v>0</v>
      </c>
      <c r="Q145" s="493">
        <f>'[2]2.2_RebasedTargets_Monetised'!W430</f>
        <v>0</v>
      </c>
      <c r="R145" s="494">
        <f>'[2]2.2_RebasedTargets_Monetised'!X430</f>
        <v>0</v>
      </c>
      <c r="T145" s="493">
        <f>'[2]2.2_RebasedTargets_Monetised'!AC430</f>
        <v>0</v>
      </c>
      <c r="U145" s="493">
        <f>'[2]2.2_RebasedTargets_Monetised'!AD430</f>
        <v>0</v>
      </c>
      <c r="V145" s="493">
        <f>'[2]2.2_RebasedTargets_Monetised'!AE430</f>
        <v>0</v>
      </c>
      <c r="W145" s="493">
        <f>'[2]2.2_RebasedTargets_Monetised'!AF430</f>
        <v>0</v>
      </c>
      <c r="X145" s="493">
        <f>'[2]2.2_RebasedTargets_Monetised'!AG430</f>
        <v>0</v>
      </c>
      <c r="Y145" s="494">
        <f>'[2]2.2_RebasedTargets_Monetised'!AH430</f>
        <v>0</v>
      </c>
      <c r="AA145" s="493">
        <f>'[2]2.2_RebasedTargets_Monetised'!AK430</f>
        <v>0</v>
      </c>
      <c r="AB145" s="493">
        <f>'[2]2.2_RebasedTargets_Monetised'!AL430</f>
        <v>0</v>
      </c>
      <c r="AC145" s="493">
        <f>'[2]2.2_RebasedTargets_Monetised'!AM430</f>
        <v>0</v>
      </c>
      <c r="AD145" s="493">
        <f>'[2]2.2_RebasedTargets_Monetised'!AN430</f>
        <v>0</v>
      </c>
      <c r="AE145" s="493">
        <f>'[2]2.2_RebasedTargets_Monetised'!AO430</f>
        <v>0</v>
      </c>
      <c r="AF145" s="494">
        <f>'[2]2.2_RebasedTargets_Monetised'!AP430</f>
        <v>0</v>
      </c>
      <c r="AG145" s="482"/>
      <c r="AH145" s="493">
        <f>'[2]2.2_RebasedTargets_Monetised'!AR430</f>
        <v>0</v>
      </c>
      <c r="AI145" s="493">
        <f>'[2]2.2_RebasedTargets_Monetised'!AS430</f>
        <v>0</v>
      </c>
      <c r="AJ145" s="493">
        <f>'[2]2.2_RebasedTargets_Monetised'!AT430</f>
        <v>0</v>
      </c>
      <c r="AK145" s="493">
        <f>'[2]2.2_RebasedTargets_Monetised'!AU430</f>
        <v>0</v>
      </c>
      <c r="AL145" s="493">
        <f>'[2]2.2_RebasedTargets_Monetised'!AV430</f>
        <v>0</v>
      </c>
      <c r="AM145" s="494">
        <f>'[2]2.2_RebasedTargets_Monetised'!AW430</f>
        <v>0</v>
      </c>
      <c r="AN145" s="482"/>
      <c r="AO145" s="493">
        <f>'[2]2.2_RebasedTargets_Monetised'!AY430</f>
        <v>0</v>
      </c>
      <c r="AP145" s="493">
        <f>'[2]2.2_RebasedTargets_Monetised'!AZ430</f>
        <v>0</v>
      </c>
      <c r="AQ145" s="493">
        <f>'[2]2.2_RebasedTargets_Monetised'!BA430</f>
        <v>0</v>
      </c>
      <c r="AR145" s="493">
        <f>'[2]2.2_RebasedTargets_Monetised'!BB430</f>
        <v>0</v>
      </c>
      <c r="AS145" s="493">
        <f>'[2]2.2_RebasedTargets_Monetised'!BC430</f>
        <v>0</v>
      </c>
      <c r="AT145" s="494">
        <f>'[2]2.2_RebasedTargets_Monetised'!BD430</f>
        <v>0</v>
      </c>
      <c r="AU145" s="482"/>
      <c r="AV145" s="493">
        <f>'[2]2.2_RebasedTargets_Monetised'!BF430</f>
        <v>0</v>
      </c>
      <c r="AW145" s="493">
        <f>'[2]2.2_RebasedTargets_Monetised'!BG430</f>
        <v>0</v>
      </c>
      <c r="AX145" s="493">
        <f>'[2]2.2_RebasedTargets_Monetised'!BH430</f>
        <v>0</v>
      </c>
      <c r="AY145" s="493">
        <f>'[2]2.2_RebasedTargets_Monetised'!BI430</f>
        <v>0</v>
      </c>
      <c r="AZ145" s="493">
        <f>'[2]2.2_RebasedTargets_Monetised'!BJ430</f>
        <v>0</v>
      </c>
      <c r="BA145" s="494">
        <f>'[2]2.2_RebasedTargets_Monetised'!BK430</f>
        <v>0</v>
      </c>
    </row>
    <row r="146" spans="1:53" ht="25.5" x14ac:dyDescent="0.35">
      <c r="A146" s="495" t="s">
        <v>20</v>
      </c>
      <c r="B146" s="476">
        <v>15</v>
      </c>
      <c r="C146" s="477" t="s">
        <v>60</v>
      </c>
      <c r="D146" s="478" t="s">
        <v>38</v>
      </c>
      <c r="E146" s="496" t="s">
        <v>31</v>
      </c>
      <c r="F146" s="480">
        <f>'[2]2.2_RebasedTargets_Monetised'!I431</f>
        <v>34.890641790257781</v>
      </c>
      <c r="G146" s="480">
        <f>'[2]2.2_RebasedTargets_Monetised'!J431</f>
        <v>34.890641790257781</v>
      </c>
      <c r="H146" s="480">
        <f>'[2]2.2_RebasedTargets_Monetised'!K431</f>
        <v>0</v>
      </c>
      <c r="I146" s="480">
        <f>'[2]2.2_RebasedTargets_Monetised'!L431</f>
        <v>0</v>
      </c>
      <c r="J146" s="480">
        <f>'[2]2.2_RebasedTargets_Monetised'!M431</f>
        <v>0</v>
      </c>
      <c r="K146" s="481">
        <f>'[2]2.2_RebasedTargets_Monetised'!N431</f>
        <v>0</v>
      </c>
      <c r="M146" s="480">
        <f>'[2]2.2_RebasedTargets_Monetised'!S431</f>
        <v>63.233495020625298</v>
      </c>
      <c r="N146" s="480">
        <f>'[2]2.2_RebasedTargets_Monetised'!T431</f>
        <v>0</v>
      </c>
      <c r="O146" s="480">
        <f>'[2]2.2_RebasedTargets_Monetised'!U431</f>
        <v>0</v>
      </c>
      <c r="P146" s="480">
        <f>'[2]2.2_RebasedTargets_Monetised'!V431</f>
        <v>0</v>
      </c>
      <c r="Q146" s="480">
        <f>'[2]2.2_RebasedTargets_Monetised'!W431</f>
        <v>63.233495020625298</v>
      </c>
      <c r="R146" s="481">
        <f>'[2]2.2_RebasedTargets_Monetised'!X431</f>
        <v>0</v>
      </c>
      <c r="T146" s="480">
        <f>'[2]2.2_RebasedTargets_Monetised'!AC431</f>
        <v>63.233495020625298</v>
      </c>
      <c r="U146" s="480">
        <f>'[2]2.2_RebasedTargets_Monetised'!AD431</f>
        <v>0</v>
      </c>
      <c r="V146" s="480">
        <f>'[2]2.2_RebasedTargets_Monetised'!AE431</f>
        <v>0</v>
      </c>
      <c r="W146" s="480">
        <f>'[2]2.2_RebasedTargets_Monetised'!AF431</f>
        <v>0</v>
      </c>
      <c r="X146" s="480">
        <f>'[2]2.2_RebasedTargets_Monetised'!AG431</f>
        <v>63.233495020625298</v>
      </c>
      <c r="Y146" s="481">
        <f>'[2]2.2_RebasedTargets_Monetised'!AH431</f>
        <v>0</v>
      </c>
      <c r="AA146" s="480">
        <f>'[2]2.2_RebasedTargets_Monetised'!AK431</f>
        <v>0</v>
      </c>
      <c r="AB146" s="480">
        <f>'[2]2.2_RebasedTargets_Monetised'!AL431</f>
        <v>0</v>
      </c>
      <c r="AC146" s="480">
        <f>'[2]2.2_RebasedTargets_Monetised'!AM431</f>
        <v>0</v>
      </c>
      <c r="AD146" s="480">
        <f>'[2]2.2_RebasedTargets_Monetised'!AN431</f>
        <v>0</v>
      </c>
      <c r="AE146" s="480">
        <f>'[2]2.2_RebasedTargets_Monetised'!AO431</f>
        <v>0</v>
      </c>
      <c r="AF146" s="481">
        <f>'[2]2.2_RebasedTargets_Monetised'!AP431</f>
        <v>0</v>
      </c>
      <c r="AG146" s="482"/>
      <c r="AH146" s="480">
        <f>'[2]2.2_RebasedTargets_Monetised'!AR431</f>
        <v>0</v>
      </c>
      <c r="AI146" s="480">
        <f>'[2]2.2_RebasedTargets_Monetised'!AS431</f>
        <v>0</v>
      </c>
      <c r="AJ146" s="480">
        <f>'[2]2.2_RebasedTargets_Monetised'!AT431</f>
        <v>0</v>
      </c>
      <c r="AK146" s="480">
        <f>'[2]2.2_RebasedTargets_Monetised'!AU431</f>
        <v>0</v>
      </c>
      <c r="AL146" s="480">
        <f>'[2]2.2_RebasedTargets_Monetised'!AV431</f>
        <v>0</v>
      </c>
      <c r="AM146" s="481">
        <f>'[2]2.2_RebasedTargets_Monetised'!AW431</f>
        <v>0</v>
      </c>
      <c r="AN146" s="482"/>
      <c r="AO146" s="480">
        <f>'[2]2.2_RebasedTargets_Monetised'!AY431</f>
        <v>0</v>
      </c>
      <c r="AP146" s="480">
        <f>'[2]2.2_RebasedTargets_Monetised'!AZ431</f>
        <v>0</v>
      </c>
      <c r="AQ146" s="480">
        <f>'[2]2.2_RebasedTargets_Monetised'!BA431</f>
        <v>0</v>
      </c>
      <c r="AR146" s="480">
        <f>'[2]2.2_RebasedTargets_Monetised'!BB431</f>
        <v>0</v>
      </c>
      <c r="AS146" s="480">
        <f>'[2]2.2_RebasedTargets_Monetised'!BC431</f>
        <v>0</v>
      </c>
      <c r="AT146" s="481">
        <f>'[2]2.2_RebasedTargets_Monetised'!BD431</f>
        <v>0</v>
      </c>
      <c r="AU146" s="482"/>
      <c r="AV146" s="480">
        <f>'[2]2.2_RebasedTargets_Monetised'!BF431</f>
        <v>0</v>
      </c>
      <c r="AW146" s="480">
        <f>'[2]2.2_RebasedTargets_Monetised'!BG431</f>
        <v>0</v>
      </c>
      <c r="AX146" s="480">
        <f>'[2]2.2_RebasedTargets_Monetised'!BH431</f>
        <v>0</v>
      </c>
      <c r="AY146" s="480">
        <f>'[2]2.2_RebasedTargets_Monetised'!BI431</f>
        <v>0</v>
      </c>
      <c r="AZ146" s="480">
        <f>'[2]2.2_RebasedTargets_Monetised'!BJ431</f>
        <v>0</v>
      </c>
      <c r="BA146" s="481">
        <f>'[2]2.2_RebasedTargets_Monetised'!BK431</f>
        <v>0</v>
      </c>
    </row>
    <row r="147" spans="1:53" ht="13.15" x14ac:dyDescent="0.35">
      <c r="A147" s="483"/>
      <c r="B147" s="484"/>
      <c r="C147" s="485"/>
      <c r="D147" s="486"/>
      <c r="E147" s="479" t="s">
        <v>32</v>
      </c>
      <c r="F147" s="487">
        <f>'[2]2.2_RebasedTargets_Monetised'!I432</f>
        <v>29.945991921431322</v>
      </c>
      <c r="G147" s="487">
        <f>'[2]2.2_RebasedTargets_Monetised'!J432</f>
        <v>7.9277440141780202</v>
      </c>
      <c r="H147" s="487">
        <f>'[2]2.2_RebasedTargets_Monetised'!K432</f>
        <v>0</v>
      </c>
      <c r="I147" s="487">
        <f>'[2]2.2_RebasedTargets_Monetised'!L432</f>
        <v>0</v>
      </c>
      <c r="J147" s="487">
        <f>'[2]2.2_RebasedTargets_Monetised'!M432</f>
        <v>0</v>
      </c>
      <c r="K147" s="488">
        <f>'[2]2.2_RebasedTargets_Monetised'!N432</f>
        <v>22.018247907253301</v>
      </c>
      <c r="M147" s="487">
        <f>'[2]2.2_RebasedTargets_Monetised'!S432</f>
        <v>147.88231147939482</v>
      </c>
      <c r="N147" s="487">
        <f>'[2]2.2_RebasedTargets_Monetised'!T432</f>
        <v>0</v>
      </c>
      <c r="O147" s="487">
        <f>'[2]2.2_RebasedTargets_Monetised'!U432</f>
        <v>0</v>
      </c>
      <c r="P147" s="487">
        <f>'[2]2.2_RebasedTargets_Monetised'!V432</f>
        <v>0</v>
      </c>
      <c r="Q147" s="487">
        <f>'[2]2.2_RebasedTargets_Monetised'!W432</f>
        <v>0</v>
      </c>
      <c r="R147" s="488">
        <f>'[2]2.2_RebasedTargets_Monetised'!X432</f>
        <v>147.88231147939482</v>
      </c>
      <c r="T147" s="487">
        <f>'[2]2.2_RebasedTargets_Monetised'!AC432</f>
        <v>147.88231147939482</v>
      </c>
      <c r="U147" s="487">
        <f>'[2]2.2_RebasedTargets_Monetised'!AD432</f>
        <v>0</v>
      </c>
      <c r="V147" s="487">
        <f>'[2]2.2_RebasedTargets_Monetised'!AE432</f>
        <v>0</v>
      </c>
      <c r="W147" s="487">
        <f>'[2]2.2_RebasedTargets_Monetised'!AF432</f>
        <v>0</v>
      </c>
      <c r="X147" s="487">
        <f>'[2]2.2_RebasedTargets_Monetised'!AG432</f>
        <v>0</v>
      </c>
      <c r="Y147" s="488">
        <f>'[2]2.2_RebasedTargets_Monetised'!AH432</f>
        <v>147.88231147939482</v>
      </c>
      <c r="AA147" s="487">
        <f>'[2]2.2_RebasedTargets_Monetised'!AK432</f>
        <v>0</v>
      </c>
      <c r="AB147" s="487">
        <f>'[2]2.2_RebasedTargets_Monetised'!AL432</f>
        <v>0</v>
      </c>
      <c r="AC147" s="487">
        <f>'[2]2.2_RebasedTargets_Monetised'!AM432</f>
        <v>0</v>
      </c>
      <c r="AD147" s="487">
        <f>'[2]2.2_RebasedTargets_Monetised'!AN432</f>
        <v>0</v>
      </c>
      <c r="AE147" s="487">
        <f>'[2]2.2_RebasedTargets_Monetised'!AO432</f>
        <v>0</v>
      </c>
      <c r="AF147" s="488">
        <f>'[2]2.2_RebasedTargets_Monetised'!AP432</f>
        <v>0</v>
      </c>
      <c r="AG147" s="482"/>
      <c r="AH147" s="487">
        <f>'[2]2.2_RebasedTargets_Monetised'!AR432</f>
        <v>0</v>
      </c>
      <c r="AI147" s="487">
        <f>'[2]2.2_RebasedTargets_Monetised'!AS432</f>
        <v>0</v>
      </c>
      <c r="AJ147" s="487">
        <f>'[2]2.2_RebasedTargets_Monetised'!AT432</f>
        <v>0</v>
      </c>
      <c r="AK147" s="487">
        <f>'[2]2.2_RebasedTargets_Monetised'!AU432</f>
        <v>0</v>
      </c>
      <c r="AL147" s="487">
        <f>'[2]2.2_RebasedTargets_Monetised'!AV432</f>
        <v>0</v>
      </c>
      <c r="AM147" s="488">
        <f>'[2]2.2_RebasedTargets_Monetised'!AW432</f>
        <v>0</v>
      </c>
      <c r="AN147" s="482"/>
      <c r="AO147" s="487">
        <f>'[2]2.2_RebasedTargets_Monetised'!AY432</f>
        <v>0</v>
      </c>
      <c r="AP147" s="487">
        <f>'[2]2.2_RebasedTargets_Monetised'!AZ432</f>
        <v>0</v>
      </c>
      <c r="AQ147" s="487">
        <f>'[2]2.2_RebasedTargets_Monetised'!BA432</f>
        <v>0</v>
      </c>
      <c r="AR147" s="487">
        <f>'[2]2.2_RebasedTargets_Monetised'!BB432</f>
        <v>0</v>
      </c>
      <c r="AS147" s="487">
        <f>'[2]2.2_RebasedTargets_Monetised'!BC432</f>
        <v>0</v>
      </c>
      <c r="AT147" s="488">
        <f>'[2]2.2_RebasedTargets_Monetised'!BD432</f>
        <v>0</v>
      </c>
      <c r="AU147" s="482"/>
      <c r="AV147" s="487">
        <f>'[2]2.2_RebasedTargets_Monetised'!BF432</f>
        <v>0</v>
      </c>
      <c r="AW147" s="487">
        <f>'[2]2.2_RebasedTargets_Monetised'!BG432</f>
        <v>0</v>
      </c>
      <c r="AX147" s="487">
        <f>'[2]2.2_RebasedTargets_Monetised'!BH432</f>
        <v>0</v>
      </c>
      <c r="AY147" s="487">
        <f>'[2]2.2_RebasedTargets_Monetised'!BI432</f>
        <v>0</v>
      </c>
      <c r="AZ147" s="487">
        <f>'[2]2.2_RebasedTargets_Monetised'!BJ432</f>
        <v>0</v>
      </c>
      <c r="BA147" s="488">
        <f>'[2]2.2_RebasedTargets_Monetised'!BK432</f>
        <v>0</v>
      </c>
    </row>
    <row r="148" spans="1:53" ht="13.15" x14ac:dyDescent="0.35">
      <c r="A148" s="483"/>
      <c r="B148" s="484"/>
      <c r="C148" s="485"/>
      <c r="D148" s="486"/>
      <c r="E148" s="479" t="s">
        <v>33</v>
      </c>
      <c r="F148" s="487">
        <f>'[2]2.2_RebasedTargets_Monetised'!I433</f>
        <v>20.13608407394198</v>
      </c>
      <c r="G148" s="487">
        <f>'[2]2.2_RebasedTargets_Monetised'!J433</f>
        <v>0</v>
      </c>
      <c r="H148" s="487">
        <f>'[2]2.2_RebasedTargets_Monetised'!K433</f>
        <v>5.5982298406832802</v>
      </c>
      <c r="I148" s="487">
        <f>'[2]2.2_RebasedTargets_Monetised'!L433</f>
        <v>0</v>
      </c>
      <c r="J148" s="487">
        <f>'[2]2.2_RebasedTargets_Monetised'!M433</f>
        <v>0</v>
      </c>
      <c r="K148" s="488">
        <f>'[2]2.2_RebasedTargets_Monetised'!N433</f>
        <v>14.537854233258701</v>
      </c>
      <c r="M148" s="487">
        <f>'[2]2.2_RebasedTargets_Monetised'!S433</f>
        <v>80.354750872054396</v>
      </c>
      <c r="N148" s="487">
        <f>'[2]2.2_RebasedTargets_Monetised'!T433</f>
        <v>0</v>
      </c>
      <c r="O148" s="487">
        <f>'[2]2.2_RebasedTargets_Monetised'!U433</f>
        <v>0</v>
      </c>
      <c r="P148" s="487">
        <f>'[2]2.2_RebasedTargets_Monetised'!V433</f>
        <v>0</v>
      </c>
      <c r="Q148" s="487">
        <f>'[2]2.2_RebasedTargets_Monetised'!W433</f>
        <v>0</v>
      </c>
      <c r="R148" s="488">
        <f>'[2]2.2_RebasedTargets_Monetised'!X433</f>
        <v>80.354750872054396</v>
      </c>
      <c r="T148" s="487">
        <f>'[2]2.2_RebasedTargets_Monetised'!AC433</f>
        <v>80.354750872054396</v>
      </c>
      <c r="U148" s="487">
        <f>'[2]2.2_RebasedTargets_Monetised'!AD433</f>
        <v>0</v>
      </c>
      <c r="V148" s="487">
        <f>'[2]2.2_RebasedTargets_Monetised'!AE433</f>
        <v>0</v>
      </c>
      <c r="W148" s="487">
        <f>'[2]2.2_RebasedTargets_Monetised'!AF433</f>
        <v>0</v>
      </c>
      <c r="X148" s="487">
        <f>'[2]2.2_RebasedTargets_Monetised'!AG433</f>
        <v>0</v>
      </c>
      <c r="Y148" s="488">
        <f>'[2]2.2_RebasedTargets_Monetised'!AH433</f>
        <v>80.354750872054396</v>
      </c>
      <c r="AA148" s="487">
        <f>'[2]2.2_RebasedTargets_Monetised'!AK433</f>
        <v>0</v>
      </c>
      <c r="AB148" s="487">
        <f>'[2]2.2_RebasedTargets_Monetised'!AL433</f>
        <v>0</v>
      </c>
      <c r="AC148" s="487">
        <f>'[2]2.2_RebasedTargets_Monetised'!AM433</f>
        <v>0</v>
      </c>
      <c r="AD148" s="487">
        <f>'[2]2.2_RebasedTargets_Monetised'!AN433</f>
        <v>0</v>
      </c>
      <c r="AE148" s="487">
        <f>'[2]2.2_RebasedTargets_Monetised'!AO433</f>
        <v>0</v>
      </c>
      <c r="AF148" s="488">
        <f>'[2]2.2_RebasedTargets_Monetised'!AP433</f>
        <v>0</v>
      </c>
      <c r="AG148" s="482"/>
      <c r="AH148" s="487">
        <f>'[2]2.2_RebasedTargets_Monetised'!AR433</f>
        <v>0</v>
      </c>
      <c r="AI148" s="487">
        <f>'[2]2.2_RebasedTargets_Monetised'!AS433</f>
        <v>0</v>
      </c>
      <c r="AJ148" s="487">
        <f>'[2]2.2_RebasedTargets_Monetised'!AT433</f>
        <v>0</v>
      </c>
      <c r="AK148" s="487">
        <f>'[2]2.2_RebasedTargets_Monetised'!AU433</f>
        <v>0</v>
      </c>
      <c r="AL148" s="487">
        <f>'[2]2.2_RebasedTargets_Monetised'!AV433</f>
        <v>0</v>
      </c>
      <c r="AM148" s="488">
        <f>'[2]2.2_RebasedTargets_Monetised'!AW433</f>
        <v>0</v>
      </c>
      <c r="AN148" s="482"/>
      <c r="AO148" s="487">
        <f>'[2]2.2_RebasedTargets_Monetised'!AY433</f>
        <v>0</v>
      </c>
      <c r="AP148" s="487">
        <f>'[2]2.2_RebasedTargets_Monetised'!AZ433</f>
        <v>0</v>
      </c>
      <c r="AQ148" s="487">
        <f>'[2]2.2_RebasedTargets_Monetised'!BA433</f>
        <v>0</v>
      </c>
      <c r="AR148" s="487">
        <f>'[2]2.2_RebasedTargets_Monetised'!BB433</f>
        <v>0</v>
      </c>
      <c r="AS148" s="487">
        <f>'[2]2.2_RebasedTargets_Monetised'!BC433</f>
        <v>0</v>
      </c>
      <c r="AT148" s="488">
        <f>'[2]2.2_RebasedTargets_Monetised'!BD433</f>
        <v>0</v>
      </c>
      <c r="AU148" s="482"/>
      <c r="AV148" s="487">
        <f>'[2]2.2_RebasedTargets_Monetised'!BF433</f>
        <v>0</v>
      </c>
      <c r="AW148" s="487">
        <f>'[2]2.2_RebasedTargets_Monetised'!BG433</f>
        <v>0</v>
      </c>
      <c r="AX148" s="487">
        <f>'[2]2.2_RebasedTargets_Monetised'!BH433</f>
        <v>0</v>
      </c>
      <c r="AY148" s="487">
        <f>'[2]2.2_RebasedTargets_Monetised'!BI433</f>
        <v>0</v>
      </c>
      <c r="AZ148" s="487">
        <f>'[2]2.2_RebasedTargets_Monetised'!BJ433</f>
        <v>0</v>
      </c>
      <c r="BA148" s="488">
        <f>'[2]2.2_RebasedTargets_Monetised'!BK433</f>
        <v>0</v>
      </c>
    </row>
    <row r="149" spans="1:53" ht="13.5" thickBot="1" x14ac:dyDescent="0.4">
      <c r="A149" s="483"/>
      <c r="B149" s="489"/>
      <c r="C149" s="490"/>
      <c r="D149" s="491"/>
      <c r="E149" s="492" t="s">
        <v>34</v>
      </c>
      <c r="F149" s="493">
        <f>'[2]2.2_RebasedTargets_Monetised'!I434</f>
        <v>113.0451778921684</v>
      </c>
      <c r="G149" s="493">
        <f>'[2]2.2_RebasedTargets_Monetised'!J434</f>
        <v>0</v>
      </c>
      <c r="H149" s="493">
        <f>'[2]2.2_RebasedTargets_Monetised'!K434</f>
        <v>6.1342058026451403</v>
      </c>
      <c r="I149" s="493">
        <f>'[2]2.2_RebasedTargets_Monetised'!L434</f>
        <v>27.899717258118812</v>
      </c>
      <c r="J149" s="493">
        <f>'[2]2.2_RebasedTargets_Monetised'!M434</f>
        <v>9.6286294367603507</v>
      </c>
      <c r="K149" s="494">
        <f>'[2]2.2_RebasedTargets_Monetised'!N434</f>
        <v>69.382625394644094</v>
      </c>
      <c r="M149" s="493">
        <f>'[2]2.2_RebasedTargets_Monetised'!S434</f>
        <v>231.09328903181674</v>
      </c>
      <c r="N149" s="493">
        <f>'[2]2.2_RebasedTargets_Monetised'!T434</f>
        <v>23.55385738611837</v>
      </c>
      <c r="O149" s="493">
        <f>'[2]2.2_RebasedTargets_Monetised'!U434</f>
        <v>4.752451733742884</v>
      </c>
      <c r="P149" s="493">
        <f>'[2]2.2_RebasedTargets_Monetised'!V434</f>
        <v>0</v>
      </c>
      <c r="Q149" s="493">
        <f>'[2]2.2_RebasedTargets_Monetised'!W434</f>
        <v>7.6030597563582818</v>
      </c>
      <c r="R149" s="494">
        <f>'[2]2.2_RebasedTargets_Monetised'!X434</f>
        <v>195.18392015559721</v>
      </c>
      <c r="T149" s="493">
        <f>'[2]2.2_RebasedTargets_Monetised'!AC434</f>
        <v>1159.9433273991683</v>
      </c>
      <c r="U149" s="493">
        <f>'[2]2.2_RebasedTargets_Monetised'!AD434</f>
        <v>0</v>
      </c>
      <c r="V149" s="493">
        <f>'[2]2.2_RebasedTargets_Monetised'!AE434</f>
        <v>0</v>
      </c>
      <c r="W149" s="493">
        <f>'[2]2.2_RebasedTargets_Monetised'!AF434</f>
        <v>0</v>
      </c>
      <c r="X149" s="493">
        <f>'[2]2.2_RebasedTargets_Monetised'!AG434</f>
        <v>0</v>
      </c>
      <c r="Y149" s="494">
        <f>'[2]2.2_RebasedTargets_Monetised'!AH434</f>
        <v>1159.9433273991683</v>
      </c>
      <c r="AA149" s="493">
        <f>'[2]2.2_RebasedTargets_Monetised'!AK434</f>
        <v>-928.85003836735154</v>
      </c>
      <c r="AB149" s="493">
        <f>'[2]2.2_RebasedTargets_Monetised'!AL434</f>
        <v>23.55385738611837</v>
      </c>
      <c r="AC149" s="493">
        <f>'[2]2.2_RebasedTargets_Monetised'!AM434</f>
        <v>4.752451733742884</v>
      </c>
      <c r="AD149" s="493">
        <f>'[2]2.2_RebasedTargets_Monetised'!AN434</f>
        <v>0</v>
      </c>
      <c r="AE149" s="493">
        <f>'[2]2.2_RebasedTargets_Monetised'!AO434</f>
        <v>7.6030597563582818</v>
      </c>
      <c r="AF149" s="494">
        <f>'[2]2.2_RebasedTargets_Monetised'!AP434</f>
        <v>-964.7594072435711</v>
      </c>
      <c r="AG149" s="482"/>
      <c r="AH149" s="493">
        <f>'[2]2.2_RebasedTargets_Monetised'!AR434</f>
        <v>-928.85003836735154</v>
      </c>
      <c r="AI149" s="493">
        <f>'[2]2.2_RebasedTargets_Monetised'!AS434</f>
        <v>23.55385738611837</v>
      </c>
      <c r="AJ149" s="493">
        <f>'[2]2.2_RebasedTargets_Monetised'!AT434</f>
        <v>4.752451733742884</v>
      </c>
      <c r="AK149" s="493">
        <f>'[2]2.2_RebasedTargets_Monetised'!AU434</f>
        <v>0</v>
      </c>
      <c r="AL149" s="493">
        <f>'[2]2.2_RebasedTargets_Monetised'!AV434</f>
        <v>7.6030597563582818</v>
      </c>
      <c r="AM149" s="494">
        <f>'[2]2.2_RebasedTargets_Monetised'!AW434</f>
        <v>-964.7594072435711</v>
      </c>
      <c r="AN149" s="482"/>
      <c r="AO149" s="493">
        <f>'[2]2.2_RebasedTargets_Monetised'!AY434</f>
        <v>0</v>
      </c>
      <c r="AP149" s="493">
        <f>'[2]2.2_RebasedTargets_Monetised'!AZ434</f>
        <v>0</v>
      </c>
      <c r="AQ149" s="493">
        <f>'[2]2.2_RebasedTargets_Monetised'!BA434</f>
        <v>0</v>
      </c>
      <c r="AR149" s="493">
        <f>'[2]2.2_RebasedTargets_Monetised'!BB434</f>
        <v>0</v>
      </c>
      <c r="AS149" s="493">
        <f>'[2]2.2_RebasedTargets_Monetised'!BC434</f>
        <v>0</v>
      </c>
      <c r="AT149" s="494">
        <f>'[2]2.2_RebasedTargets_Monetised'!BD434</f>
        <v>0</v>
      </c>
      <c r="AU149" s="482"/>
      <c r="AV149" s="493">
        <f>'[2]2.2_RebasedTargets_Monetised'!BF434</f>
        <v>0</v>
      </c>
      <c r="AW149" s="493">
        <f>'[2]2.2_RebasedTargets_Monetised'!BG434</f>
        <v>0</v>
      </c>
      <c r="AX149" s="493">
        <f>'[2]2.2_RebasedTargets_Monetised'!BH434</f>
        <v>0</v>
      </c>
      <c r="AY149" s="493">
        <f>'[2]2.2_RebasedTargets_Monetised'!BI434</f>
        <v>0</v>
      </c>
      <c r="AZ149" s="493">
        <f>'[2]2.2_RebasedTargets_Monetised'!BJ434</f>
        <v>0</v>
      </c>
      <c r="BA149" s="494">
        <f>'[2]2.2_RebasedTargets_Monetised'!BK434</f>
        <v>0</v>
      </c>
    </row>
    <row r="150" spans="1:53" ht="25.5" x14ac:dyDescent="0.35">
      <c r="A150" s="495" t="s">
        <v>20</v>
      </c>
      <c r="B150" s="476">
        <v>20</v>
      </c>
      <c r="C150" s="477" t="s">
        <v>74</v>
      </c>
      <c r="D150" s="478" t="s">
        <v>38</v>
      </c>
      <c r="E150" s="496" t="s">
        <v>31</v>
      </c>
      <c r="F150" s="480">
        <f>'[2]2.2_RebasedTargets_Monetised'!I435</f>
        <v>2357.6117794830234</v>
      </c>
      <c r="G150" s="480">
        <f>'[2]2.2_RebasedTargets_Monetised'!J435</f>
        <v>91.302581059994807</v>
      </c>
      <c r="H150" s="480">
        <f>'[2]2.2_RebasedTargets_Monetised'!K435</f>
        <v>436.27406821893669</v>
      </c>
      <c r="I150" s="480">
        <f>'[2]2.2_RebasedTargets_Monetised'!L435</f>
        <v>331.93127343670153</v>
      </c>
      <c r="J150" s="480">
        <f>'[2]2.2_RebasedTargets_Monetised'!M435</f>
        <v>380.7000996507785</v>
      </c>
      <c r="K150" s="481">
        <f>'[2]2.2_RebasedTargets_Monetised'!N435</f>
        <v>1117.403757116612</v>
      </c>
      <c r="M150" s="480">
        <f>'[2]2.2_RebasedTargets_Monetised'!S435</f>
        <v>17043.664573289927</v>
      </c>
      <c r="N150" s="480">
        <f>'[2]2.2_RebasedTargets_Monetised'!T435</f>
        <v>0</v>
      </c>
      <c r="O150" s="480">
        <f>'[2]2.2_RebasedTargets_Monetised'!U435</f>
        <v>316.8384547740452</v>
      </c>
      <c r="P150" s="480">
        <f>'[2]2.2_RebasedTargets_Monetised'!V435</f>
        <v>460.41152758135479</v>
      </c>
      <c r="Q150" s="480">
        <f>'[2]2.2_RebasedTargets_Monetised'!W435</f>
        <v>0</v>
      </c>
      <c r="R150" s="481">
        <f>'[2]2.2_RebasedTargets_Monetised'!X435</f>
        <v>16266.414590934526</v>
      </c>
      <c r="T150" s="480">
        <f>'[2]2.2_RebasedTargets_Monetised'!AC435</f>
        <v>33931.56482365587</v>
      </c>
      <c r="U150" s="480">
        <f>'[2]2.2_RebasedTargets_Monetised'!AD435</f>
        <v>0</v>
      </c>
      <c r="V150" s="480">
        <f>'[2]2.2_RebasedTargets_Monetised'!AE435</f>
        <v>0</v>
      </c>
      <c r="W150" s="480">
        <f>'[2]2.2_RebasedTargets_Monetised'!AF435</f>
        <v>279.95958770529768</v>
      </c>
      <c r="X150" s="480">
        <f>'[2]2.2_RebasedTargets_Monetised'!AG435</f>
        <v>0</v>
      </c>
      <c r="Y150" s="481">
        <f>'[2]2.2_RebasedTargets_Monetised'!AH435</f>
        <v>33651.60523595057</v>
      </c>
      <c r="AA150" s="480">
        <f>'[2]2.2_RebasedTargets_Monetised'!AK435</f>
        <v>-16887.900250365943</v>
      </c>
      <c r="AB150" s="480">
        <f>'[2]2.2_RebasedTargets_Monetised'!AL435</f>
        <v>0</v>
      </c>
      <c r="AC150" s="480">
        <f>'[2]2.2_RebasedTargets_Monetised'!AM435</f>
        <v>316.8384547740452</v>
      </c>
      <c r="AD150" s="480">
        <f>'[2]2.2_RebasedTargets_Monetised'!AN435</f>
        <v>180.45193987605711</v>
      </c>
      <c r="AE150" s="480">
        <f>'[2]2.2_RebasedTargets_Monetised'!AO435</f>
        <v>0</v>
      </c>
      <c r="AF150" s="481">
        <f>'[2]2.2_RebasedTargets_Monetised'!AP435</f>
        <v>-17385.190645016046</v>
      </c>
      <c r="AG150" s="482"/>
      <c r="AH150" s="480">
        <f>'[2]2.2_RebasedTargets_Monetised'!AR435</f>
        <v>-16887.900250365943</v>
      </c>
      <c r="AI150" s="480">
        <f>'[2]2.2_RebasedTargets_Monetised'!AS435</f>
        <v>0</v>
      </c>
      <c r="AJ150" s="480">
        <f>'[2]2.2_RebasedTargets_Monetised'!AT435</f>
        <v>316.8384547740452</v>
      </c>
      <c r="AK150" s="480">
        <f>'[2]2.2_RebasedTargets_Monetised'!AU435</f>
        <v>180.45193987605711</v>
      </c>
      <c r="AL150" s="480">
        <f>'[2]2.2_RebasedTargets_Monetised'!AV435</f>
        <v>0</v>
      </c>
      <c r="AM150" s="481">
        <f>'[2]2.2_RebasedTargets_Monetised'!AW435</f>
        <v>-17385.190645016046</v>
      </c>
      <c r="AN150" s="482"/>
      <c r="AO150" s="480">
        <f>'[2]2.2_RebasedTargets_Monetised'!AY435</f>
        <v>0</v>
      </c>
      <c r="AP150" s="480">
        <f>'[2]2.2_RebasedTargets_Monetised'!AZ435</f>
        <v>0</v>
      </c>
      <c r="AQ150" s="480">
        <f>'[2]2.2_RebasedTargets_Monetised'!BA435</f>
        <v>0</v>
      </c>
      <c r="AR150" s="480">
        <f>'[2]2.2_RebasedTargets_Monetised'!BB435</f>
        <v>0</v>
      </c>
      <c r="AS150" s="480">
        <f>'[2]2.2_RebasedTargets_Monetised'!BC435</f>
        <v>0</v>
      </c>
      <c r="AT150" s="481">
        <f>'[2]2.2_RebasedTargets_Monetised'!BD435</f>
        <v>0</v>
      </c>
      <c r="AU150" s="482"/>
      <c r="AV150" s="480">
        <f>'[2]2.2_RebasedTargets_Monetised'!BF435</f>
        <v>0</v>
      </c>
      <c r="AW150" s="480">
        <f>'[2]2.2_RebasedTargets_Monetised'!BG435</f>
        <v>0</v>
      </c>
      <c r="AX150" s="480">
        <f>'[2]2.2_RebasedTargets_Monetised'!BH435</f>
        <v>0</v>
      </c>
      <c r="AY150" s="480">
        <f>'[2]2.2_RebasedTargets_Monetised'!BI435</f>
        <v>0</v>
      </c>
      <c r="AZ150" s="480">
        <f>'[2]2.2_RebasedTargets_Monetised'!BJ435</f>
        <v>0</v>
      </c>
      <c r="BA150" s="481">
        <f>'[2]2.2_RebasedTargets_Monetised'!BK435</f>
        <v>0</v>
      </c>
    </row>
    <row r="151" spans="1:53" ht="13.15" x14ac:dyDescent="0.35">
      <c r="A151" s="483"/>
      <c r="B151" s="484"/>
      <c r="C151" s="485"/>
      <c r="D151" s="486"/>
      <c r="E151" s="479" t="s">
        <v>32</v>
      </c>
      <c r="F151" s="487">
        <f>'[2]2.2_RebasedTargets_Monetised'!I436</f>
        <v>1584.8028989023287</v>
      </c>
      <c r="G151" s="487">
        <f>'[2]2.2_RebasedTargets_Monetised'!J436</f>
        <v>142.2990445550835</v>
      </c>
      <c r="H151" s="487">
        <f>'[2]2.2_RebasedTargets_Monetised'!K436</f>
        <v>156.4507874851335</v>
      </c>
      <c r="I151" s="487">
        <f>'[2]2.2_RebasedTargets_Monetised'!L436</f>
        <v>188.04765921906829</v>
      </c>
      <c r="J151" s="487">
        <f>'[2]2.2_RebasedTargets_Monetised'!M436</f>
        <v>399.09081770247889</v>
      </c>
      <c r="K151" s="488">
        <f>'[2]2.2_RebasedTargets_Monetised'!N436</f>
        <v>698.91458994056461</v>
      </c>
      <c r="M151" s="487">
        <f>'[2]2.2_RebasedTargets_Monetised'!S436</f>
        <v>8945.4572999058601</v>
      </c>
      <c r="N151" s="487">
        <f>'[2]2.2_RebasedTargets_Monetised'!T436</f>
        <v>0</v>
      </c>
      <c r="O151" s="487">
        <f>'[2]2.2_RebasedTargets_Monetised'!U436</f>
        <v>42.420545593015518</v>
      </c>
      <c r="P151" s="487">
        <f>'[2]2.2_RebasedTargets_Monetised'!V436</f>
        <v>259.92019388498329</v>
      </c>
      <c r="Q151" s="487">
        <f>'[2]2.2_RebasedTargets_Monetised'!W436</f>
        <v>0</v>
      </c>
      <c r="R151" s="488">
        <f>'[2]2.2_RebasedTargets_Monetised'!X436</f>
        <v>8643.1165604278613</v>
      </c>
      <c r="T151" s="487">
        <f>'[2]2.2_RebasedTargets_Monetised'!AC436</f>
        <v>13579.33785221146</v>
      </c>
      <c r="U151" s="487">
        <f>'[2]2.2_RebasedTargets_Monetised'!AD436</f>
        <v>0</v>
      </c>
      <c r="V151" s="487">
        <f>'[2]2.2_RebasedTargets_Monetised'!AE436</f>
        <v>0</v>
      </c>
      <c r="W151" s="487">
        <f>'[2]2.2_RebasedTargets_Monetised'!AF436</f>
        <v>168.79167536692219</v>
      </c>
      <c r="X151" s="487">
        <f>'[2]2.2_RebasedTargets_Monetised'!AG436</f>
        <v>0</v>
      </c>
      <c r="Y151" s="488">
        <f>'[2]2.2_RebasedTargets_Monetised'!AH436</f>
        <v>13410.546176844538</v>
      </c>
      <c r="AA151" s="487">
        <f>'[2]2.2_RebasedTargets_Monetised'!AK436</f>
        <v>-4633.8805523056008</v>
      </c>
      <c r="AB151" s="487">
        <f>'[2]2.2_RebasedTargets_Monetised'!AL436</f>
        <v>0</v>
      </c>
      <c r="AC151" s="487">
        <f>'[2]2.2_RebasedTargets_Monetised'!AM436</f>
        <v>42.420545593015518</v>
      </c>
      <c r="AD151" s="487">
        <f>'[2]2.2_RebasedTargets_Monetised'!AN436</f>
        <v>91.128518518061099</v>
      </c>
      <c r="AE151" s="487">
        <f>'[2]2.2_RebasedTargets_Monetised'!AO436</f>
        <v>0</v>
      </c>
      <c r="AF151" s="488">
        <f>'[2]2.2_RebasedTargets_Monetised'!AP436</f>
        <v>-4767.4296164166772</v>
      </c>
      <c r="AG151" s="482"/>
      <c r="AH151" s="487">
        <f>'[2]2.2_RebasedTargets_Monetised'!AR436</f>
        <v>-4633.8805523056008</v>
      </c>
      <c r="AI151" s="487">
        <f>'[2]2.2_RebasedTargets_Monetised'!AS436</f>
        <v>0</v>
      </c>
      <c r="AJ151" s="487">
        <f>'[2]2.2_RebasedTargets_Monetised'!AT436</f>
        <v>42.420545593015518</v>
      </c>
      <c r="AK151" s="487">
        <f>'[2]2.2_RebasedTargets_Monetised'!AU436</f>
        <v>91.128518518061099</v>
      </c>
      <c r="AL151" s="487">
        <f>'[2]2.2_RebasedTargets_Monetised'!AV436</f>
        <v>0</v>
      </c>
      <c r="AM151" s="488">
        <f>'[2]2.2_RebasedTargets_Monetised'!AW436</f>
        <v>-4767.4296164166772</v>
      </c>
      <c r="AN151" s="482"/>
      <c r="AO151" s="487">
        <f>'[2]2.2_RebasedTargets_Monetised'!AY436</f>
        <v>0</v>
      </c>
      <c r="AP151" s="487">
        <f>'[2]2.2_RebasedTargets_Monetised'!AZ436</f>
        <v>0</v>
      </c>
      <c r="AQ151" s="487">
        <f>'[2]2.2_RebasedTargets_Monetised'!BA436</f>
        <v>0</v>
      </c>
      <c r="AR151" s="487">
        <f>'[2]2.2_RebasedTargets_Monetised'!BB436</f>
        <v>0</v>
      </c>
      <c r="AS151" s="487">
        <f>'[2]2.2_RebasedTargets_Monetised'!BC436</f>
        <v>0</v>
      </c>
      <c r="AT151" s="488">
        <f>'[2]2.2_RebasedTargets_Monetised'!BD436</f>
        <v>0</v>
      </c>
      <c r="AU151" s="482"/>
      <c r="AV151" s="487">
        <f>'[2]2.2_RebasedTargets_Monetised'!BF436</f>
        <v>0</v>
      </c>
      <c r="AW151" s="487">
        <f>'[2]2.2_RebasedTargets_Monetised'!BG436</f>
        <v>0</v>
      </c>
      <c r="AX151" s="487">
        <f>'[2]2.2_RebasedTargets_Monetised'!BH436</f>
        <v>0</v>
      </c>
      <c r="AY151" s="487">
        <f>'[2]2.2_RebasedTargets_Monetised'!BI436</f>
        <v>0</v>
      </c>
      <c r="AZ151" s="487">
        <f>'[2]2.2_RebasedTargets_Monetised'!BJ436</f>
        <v>0</v>
      </c>
      <c r="BA151" s="488">
        <f>'[2]2.2_RebasedTargets_Monetised'!BK436</f>
        <v>0</v>
      </c>
    </row>
    <row r="152" spans="1:53" ht="13.15" x14ac:dyDescent="0.35">
      <c r="A152" s="483"/>
      <c r="B152" s="484"/>
      <c r="C152" s="485"/>
      <c r="D152" s="486"/>
      <c r="E152" s="479" t="s">
        <v>33</v>
      </c>
      <c r="F152" s="487">
        <f>'[2]2.2_RebasedTargets_Monetised'!I437</f>
        <v>0</v>
      </c>
      <c r="G152" s="487">
        <f>'[2]2.2_RebasedTargets_Monetised'!J437</f>
        <v>0</v>
      </c>
      <c r="H152" s="487">
        <f>'[2]2.2_RebasedTargets_Monetised'!K437</f>
        <v>0</v>
      </c>
      <c r="I152" s="487">
        <f>'[2]2.2_RebasedTargets_Monetised'!L437</f>
        <v>0</v>
      </c>
      <c r="J152" s="487">
        <f>'[2]2.2_RebasedTargets_Monetised'!M437</f>
        <v>0</v>
      </c>
      <c r="K152" s="488">
        <f>'[2]2.2_RebasedTargets_Monetised'!N437</f>
        <v>0</v>
      </c>
      <c r="M152" s="487">
        <f>'[2]2.2_RebasedTargets_Monetised'!S437</f>
        <v>0</v>
      </c>
      <c r="N152" s="487">
        <f>'[2]2.2_RebasedTargets_Monetised'!T437</f>
        <v>0</v>
      </c>
      <c r="O152" s="487">
        <f>'[2]2.2_RebasedTargets_Monetised'!U437</f>
        <v>0</v>
      </c>
      <c r="P152" s="487">
        <f>'[2]2.2_RebasedTargets_Monetised'!V437</f>
        <v>0</v>
      </c>
      <c r="Q152" s="487">
        <f>'[2]2.2_RebasedTargets_Monetised'!W437</f>
        <v>0</v>
      </c>
      <c r="R152" s="488">
        <f>'[2]2.2_RebasedTargets_Monetised'!X437</f>
        <v>0</v>
      </c>
      <c r="T152" s="487">
        <f>'[2]2.2_RebasedTargets_Monetised'!AC437</f>
        <v>0</v>
      </c>
      <c r="U152" s="487">
        <f>'[2]2.2_RebasedTargets_Monetised'!AD437</f>
        <v>0</v>
      </c>
      <c r="V152" s="487">
        <f>'[2]2.2_RebasedTargets_Monetised'!AE437</f>
        <v>0</v>
      </c>
      <c r="W152" s="487">
        <f>'[2]2.2_RebasedTargets_Monetised'!AF437</f>
        <v>0</v>
      </c>
      <c r="X152" s="487">
        <f>'[2]2.2_RebasedTargets_Monetised'!AG437</f>
        <v>0</v>
      </c>
      <c r="Y152" s="488">
        <f>'[2]2.2_RebasedTargets_Monetised'!AH437</f>
        <v>0</v>
      </c>
      <c r="AA152" s="487">
        <f>'[2]2.2_RebasedTargets_Monetised'!AK437</f>
        <v>0</v>
      </c>
      <c r="AB152" s="487">
        <f>'[2]2.2_RebasedTargets_Monetised'!AL437</f>
        <v>0</v>
      </c>
      <c r="AC152" s="487">
        <f>'[2]2.2_RebasedTargets_Monetised'!AM437</f>
        <v>0</v>
      </c>
      <c r="AD152" s="487">
        <f>'[2]2.2_RebasedTargets_Monetised'!AN437</f>
        <v>0</v>
      </c>
      <c r="AE152" s="487">
        <f>'[2]2.2_RebasedTargets_Monetised'!AO437</f>
        <v>0</v>
      </c>
      <c r="AF152" s="488">
        <f>'[2]2.2_RebasedTargets_Monetised'!AP437</f>
        <v>0</v>
      </c>
      <c r="AG152" s="482"/>
      <c r="AH152" s="487">
        <f>'[2]2.2_RebasedTargets_Monetised'!AR437</f>
        <v>0</v>
      </c>
      <c r="AI152" s="487">
        <f>'[2]2.2_RebasedTargets_Monetised'!AS437</f>
        <v>0</v>
      </c>
      <c r="AJ152" s="487">
        <f>'[2]2.2_RebasedTargets_Monetised'!AT437</f>
        <v>0</v>
      </c>
      <c r="AK152" s="487">
        <f>'[2]2.2_RebasedTargets_Monetised'!AU437</f>
        <v>0</v>
      </c>
      <c r="AL152" s="487">
        <f>'[2]2.2_RebasedTargets_Monetised'!AV437</f>
        <v>0</v>
      </c>
      <c r="AM152" s="488">
        <f>'[2]2.2_RebasedTargets_Monetised'!AW437</f>
        <v>0</v>
      </c>
      <c r="AN152" s="482"/>
      <c r="AO152" s="487">
        <f>'[2]2.2_RebasedTargets_Monetised'!AY437</f>
        <v>0</v>
      </c>
      <c r="AP152" s="487">
        <f>'[2]2.2_RebasedTargets_Monetised'!AZ437</f>
        <v>0</v>
      </c>
      <c r="AQ152" s="487">
        <f>'[2]2.2_RebasedTargets_Monetised'!BA437</f>
        <v>0</v>
      </c>
      <c r="AR152" s="487">
        <f>'[2]2.2_RebasedTargets_Monetised'!BB437</f>
        <v>0</v>
      </c>
      <c r="AS152" s="487">
        <f>'[2]2.2_RebasedTargets_Monetised'!BC437</f>
        <v>0</v>
      </c>
      <c r="AT152" s="488">
        <f>'[2]2.2_RebasedTargets_Monetised'!BD437</f>
        <v>0</v>
      </c>
      <c r="AU152" s="482"/>
      <c r="AV152" s="487">
        <f>'[2]2.2_RebasedTargets_Monetised'!BF437</f>
        <v>0</v>
      </c>
      <c r="AW152" s="487">
        <f>'[2]2.2_RebasedTargets_Monetised'!BG437</f>
        <v>0</v>
      </c>
      <c r="AX152" s="487">
        <f>'[2]2.2_RebasedTargets_Monetised'!BH437</f>
        <v>0</v>
      </c>
      <c r="AY152" s="487">
        <f>'[2]2.2_RebasedTargets_Monetised'!BI437</f>
        <v>0</v>
      </c>
      <c r="AZ152" s="487">
        <f>'[2]2.2_RebasedTargets_Monetised'!BJ437</f>
        <v>0</v>
      </c>
      <c r="BA152" s="488">
        <f>'[2]2.2_RebasedTargets_Monetised'!BK437</f>
        <v>0</v>
      </c>
    </row>
    <row r="153" spans="1:53" ht="13.5" thickBot="1" x14ac:dyDescent="0.4">
      <c r="A153" s="483"/>
      <c r="B153" s="489"/>
      <c r="C153" s="490"/>
      <c r="D153" s="491"/>
      <c r="E153" s="492" t="s">
        <v>34</v>
      </c>
      <c r="F153" s="493">
        <f>'[2]2.2_RebasedTargets_Monetised'!I438</f>
        <v>181.58633118557944</v>
      </c>
      <c r="G153" s="493">
        <f>'[2]2.2_RebasedTargets_Monetised'!J438</f>
        <v>50.572332426556883</v>
      </c>
      <c r="H153" s="493">
        <f>'[2]2.2_RebasedTargets_Monetised'!K438</f>
        <v>24.702170561086941</v>
      </c>
      <c r="I153" s="493">
        <f>'[2]2.2_RebasedTargets_Monetised'!L438</f>
        <v>70.402618998150587</v>
      </c>
      <c r="J153" s="493">
        <f>'[2]2.2_RebasedTargets_Monetised'!M438</f>
        <v>0</v>
      </c>
      <c r="K153" s="494">
        <f>'[2]2.2_RebasedTargets_Monetised'!N438</f>
        <v>35.909209199785003</v>
      </c>
      <c r="M153" s="493">
        <f>'[2]2.2_RebasedTargets_Monetised'!S438</f>
        <v>662.24594312946897</v>
      </c>
      <c r="N153" s="493">
        <f>'[2]2.2_RebasedTargets_Monetised'!T438</f>
        <v>0</v>
      </c>
      <c r="O153" s="493">
        <f>'[2]2.2_RebasedTargets_Monetised'!U438</f>
        <v>0</v>
      </c>
      <c r="P153" s="493">
        <f>'[2]2.2_RebasedTargets_Monetised'!V438</f>
        <v>48.470111576282797</v>
      </c>
      <c r="Q153" s="493">
        <f>'[2]2.2_RebasedTargets_Monetised'!W438</f>
        <v>39.702825046653302</v>
      </c>
      <c r="R153" s="494">
        <f>'[2]2.2_RebasedTargets_Monetised'!X438</f>
        <v>574.07300650653281</v>
      </c>
      <c r="T153" s="493">
        <f>'[2]2.2_RebasedTargets_Monetised'!AC438</f>
        <v>662.24594312946897</v>
      </c>
      <c r="U153" s="493">
        <f>'[2]2.2_RebasedTargets_Monetised'!AD438</f>
        <v>0</v>
      </c>
      <c r="V153" s="493">
        <f>'[2]2.2_RebasedTargets_Monetised'!AE438</f>
        <v>0</v>
      </c>
      <c r="W153" s="493">
        <f>'[2]2.2_RebasedTargets_Monetised'!AF438</f>
        <v>48.470111576282797</v>
      </c>
      <c r="X153" s="493">
        <f>'[2]2.2_RebasedTargets_Monetised'!AG438</f>
        <v>39.702825046653302</v>
      </c>
      <c r="Y153" s="494">
        <f>'[2]2.2_RebasedTargets_Monetised'!AH438</f>
        <v>574.07300650653281</v>
      </c>
      <c r="AA153" s="493">
        <f>'[2]2.2_RebasedTargets_Monetised'!AK438</f>
        <v>0</v>
      </c>
      <c r="AB153" s="493">
        <f>'[2]2.2_RebasedTargets_Monetised'!AL438</f>
        <v>0</v>
      </c>
      <c r="AC153" s="493">
        <f>'[2]2.2_RebasedTargets_Monetised'!AM438</f>
        <v>0</v>
      </c>
      <c r="AD153" s="493">
        <f>'[2]2.2_RebasedTargets_Monetised'!AN438</f>
        <v>0</v>
      </c>
      <c r="AE153" s="493">
        <f>'[2]2.2_RebasedTargets_Monetised'!AO438</f>
        <v>0</v>
      </c>
      <c r="AF153" s="494">
        <f>'[2]2.2_RebasedTargets_Monetised'!AP438</f>
        <v>0</v>
      </c>
      <c r="AG153" s="482"/>
      <c r="AH153" s="493">
        <f>'[2]2.2_RebasedTargets_Monetised'!AR438</f>
        <v>0</v>
      </c>
      <c r="AI153" s="493">
        <f>'[2]2.2_RebasedTargets_Monetised'!AS438</f>
        <v>0</v>
      </c>
      <c r="AJ153" s="493">
        <f>'[2]2.2_RebasedTargets_Monetised'!AT438</f>
        <v>0</v>
      </c>
      <c r="AK153" s="493">
        <f>'[2]2.2_RebasedTargets_Monetised'!AU438</f>
        <v>0</v>
      </c>
      <c r="AL153" s="493">
        <f>'[2]2.2_RebasedTargets_Monetised'!AV438</f>
        <v>0</v>
      </c>
      <c r="AM153" s="494">
        <f>'[2]2.2_RebasedTargets_Monetised'!AW438</f>
        <v>0</v>
      </c>
      <c r="AN153" s="482"/>
      <c r="AO153" s="493">
        <f>'[2]2.2_RebasedTargets_Monetised'!AY438</f>
        <v>0</v>
      </c>
      <c r="AP153" s="493">
        <f>'[2]2.2_RebasedTargets_Monetised'!AZ438</f>
        <v>0</v>
      </c>
      <c r="AQ153" s="493">
        <f>'[2]2.2_RebasedTargets_Monetised'!BA438</f>
        <v>0</v>
      </c>
      <c r="AR153" s="493">
        <f>'[2]2.2_RebasedTargets_Monetised'!BB438</f>
        <v>0</v>
      </c>
      <c r="AS153" s="493">
        <f>'[2]2.2_RebasedTargets_Monetised'!BC438</f>
        <v>0</v>
      </c>
      <c r="AT153" s="494">
        <f>'[2]2.2_RebasedTargets_Monetised'!BD438</f>
        <v>0</v>
      </c>
      <c r="AU153" s="482"/>
      <c r="AV153" s="493">
        <f>'[2]2.2_RebasedTargets_Monetised'!BF438</f>
        <v>0</v>
      </c>
      <c r="AW153" s="493">
        <f>'[2]2.2_RebasedTargets_Monetised'!BG438</f>
        <v>0</v>
      </c>
      <c r="AX153" s="493">
        <f>'[2]2.2_RebasedTargets_Monetised'!BH438</f>
        <v>0</v>
      </c>
      <c r="AY153" s="493">
        <f>'[2]2.2_RebasedTargets_Monetised'!BI438</f>
        <v>0</v>
      </c>
      <c r="AZ153" s="493">
        <f>'[2]2.2_RebasedTargets_Monetised'!BJ438</f>
        <v>0</v>
      </c>
      <c r="BA153" s="494">
        <f>'[2]2.2_RebasedTargets_Monetised'!BK438</f>
        <v>0</v>
      </c>
    </row>
    <row r="154" spans="1:53" ht="25.5" x14ac:dyDescent="0.35">
      <c r="A154" s="495" t="s">
        <v>20</v>
      </c>
      <c r="B154" s="476">
        <v>32</v>
      </c>
      <c r="C154" s="477" t="s">
        <v>26</v>
      </c>
      <c r="D154" s="478" t="s">
        <v>36</v>
      </c>
      <c r="E154" s="496" t="s">
        <v>31</v>
      </c>
      <c r="F154" s="480">
        <f>'[2]2.2_RebasedTargets_Monetised'!I439</f>
        <v>586.52781487657603</v>
      </c>
      <c r="G154" s="480">
        <f>'[2]2.2_RebasedTargets_Monetised'!J439</f>
        <v>586.52781487657603</v>
      </c>
      <c r="H154" s="480">
        <f>'[2]2.2_RebasedTargets_Monetised'!K439</f>
        <v>0</v>
      </c>
      <c r="I154" s="480">
        <f>'[2]2.2_RebasedTargets_Monetised'!L439</f>
        <v>0</v>
      </c>
      <c r="J154" s="480">
        <f>'[2]2.2_RebasedTargets_Monetised'!M439</f>
        <v>0</v>
      </c>
      <c r="K154" s="481">
        <f>'[2]2.2_RebasedTargets_Monetised'!N439</f>
        <v>0</v>
      </c>
      <c r="M154" s="480">
        <f>'[2]2.2_RebasedTargets_Monetised'!S439</f>
        <v>606.68379834510995</v>
      </c>
      <c r="N154" s="480">
        <f>'[2]2.2_RebasedTargets_Monetised'!T439</f>
        <v>606.68379834510995</v>
      </c>
      <c r="O154" s="480">
        <f>'[2]2.2_RebasedTargets_Monetised'!U439</f>
        <v>0</v>
      </c>
      <c r="P154" s="480">
        <f>'[2]2.2_RebasedTargets_Monetised'!V439</f>
        <v>0</v>
      </c>
      <c r="Q154" s="480">
        <f>'[2]2.2_RebasedTargets_Monetised'!W439</f>
        <v>0</v>
      </c>
      <c r="R154" s="481">
        <f>'[2]2.2_RebasedTargets_Monetised'!X439</f>
        <v>0</v>
      </c>
      <c r="T154" s="480">
        <f>'[2]2.2_RebasedTargets_Monetised'!AC439</f>
        <v>606.68379834510995</v>
      </c>
      <c r="U154" s="480">
        <f>'[2]2.2_RebasedTargets_Monetised'!AD439</f>
        <v>606.68379834510995</v>
      </c>
      <c r="V154" s="480">
        <f>'[2]2.2_RebasedTargets_Monetised'!AE439</f>
        <v>0</v>
      </c>
      <c r="W154" s="480">
        <f>'[2]2.2_RebasedTargets_Monetised'!AF439</f>
        <v>0</v>
      </c>
      <c r="X154" s="480">
        <f>'[2]2.2_RebasedTargets_Monetised'!AG439</f>
        <v>0</v>
      </c>
      <c r="Y154" s="481">
        <f>'[2]2.2_RebasedTargets_Monetised'!AH439</f>
        <v>0</v>
      </c>
      <c r="AA154" s="480">
        <f>'[2]2.2_RebasedTargets_Monetised'!AK439</f>
        <v>0</v>
      </c>
      <c r="AB154" s="480">
        <f>'[2]2.2_RebasedTargets_Monetised'!AL439</f>
        <v>0</v>
      </c>
      <c r="AC154" s="480">
        <f>'[2]2.2_RebasedTargets_Monetised'!AM439</f>
        <v>0</v>
      </c>
      <c r="AD154" s="480">
        <f>'[2]2.2_RebasedTargets_Monetised'!AN439</f>
        <v>0</v>
      </c>
      <c r="AE154" s="480">
        <f>'[2]2.2_RebasedTargets_Monetised'!AO439</f>
        <v>0</v>
      </c>
      <c r="AF154" s="481">
        <f>'[2]2.2_RebasedTargets_Monetised'!AP439</f>
        <v>0</v>
      </c>
      <c r="AG154" s="482"/>
      <c r="AH154" s="480">
        <f>'[2]2.2_RebasedTargets_Monetised'!AR439</f>
        <v>0</v>
      </c>
      <c r="AI154" s="480">
        <f>'[2]2.2_RebasedTargets_Monetised'!AS439</f>
        <v>0</v>
      </c>
      <c r="AJ154" s="480">
        <f>'[2]2.2_RebasedTargets_Monetised'!AT439</f>
        <v>0</v>
      </c>
      <c r="AK154" s="480">
        <f>'[2]2.2_RebasedTargets_Monetised'!AU439</f>
        <v>0</v>
      </c>
      <c r="AL154" s="480">
        <f>'[2]2.2_RebasedTargets_Monetised'!AV439</f>
        <v>0</v>
      </c>
      <c r="AM154" s="481">
        <f>'[2]2.2_RebasedTargets_Monetised'!AW439</f>
        <v>0</v>
      </c>
      <c r="AN154" s="482"/>
      <c r="AO154" s="480">
        <f>'[2]2.2_RebasedTargets_Monetised'!AY439</f>
        <v>0</v>
      </c>
      <c r="AP154" s="480">
        <f>'[2]2.2_RebasedTargets_Monetised'!AZ439</f>
        <v>0</v>
      </c>
      <c r="AQ154" s="480">
        <f>'[2]2.2_RebasedTargets_Monetised'!BA439</f>
        <v>0</v>
      </c>
      <c r="AR154" s="480">
        <f>'[2]2.2_RebasedTargets_Monetised'!BB439</f>
        <v>0</v>
      </c>
      <c r="AS154" s="480">
        <f>'[2]2.2_RebasedTargets_Monetised'!BC439</f>
        <v>0</v>
      </c>
      <c r="AT154" s="481">
        <f>'[2]2.2_RebasedTargets_Monetised'!BD439</f>
        <v>0</v>
      </c>
      <c r="AU154" s="482"/>
      <c r="AV154" s="480">
        <f>'[2]2.2_RebasedTargets_Monetised'!BF439</f>
        <v>0</v>
      </c>
      <c r="AW154" s="480">
        <f>'[2]2.2_RebasedTargets_Monetised'!BG439</f>
        <v>0</v>
      </c>
      <c r="AX154" s="480">
        <f>'[2]2.2_RebasedTargets_Monetised'!BH439</f>
        <v>0</v>
      </c>
      <c r="AY154" s="480">
        <f>'[2]2.2_RebasedTargets_Monetised'!BI439</f>
        <v>0</v>
      </c>
      <c r="AZ154" s="480">
        <f>'[2]2.2_RebasedTargets_Monetised'!BJ439</f>
        <v>0</v>
      </c>
      <c r="BA154" s="481">
        <f>'[2]2.2_RebasedTargets_Monetised'!BK439</f>
        <v>0</v>
      </c>
    </row>
    <row r="155" spans="1:53" ht="13.15" x14ac:dyDescent="0.35">
      <c r="A155" s="483"/>
      <c r="B155" s="484"/>
      <c r="C155" s="485"/>
      <c r="D155" s="486"/>
      <c r="E155" s="479" t="s">
        <v>32</v>
      </c>
      <c r="F155" s="487">
        <f>'[2]2.2_RebasedTargets_Monetised'!I440</f>
        <v>0</v>
      </c>
      <c r="G155" s="487">
        <f>'[2]2.2_RebasedTargets_Monetised'!J440</f>
        <v>0</v>
      </c>
      <c r="H155" s="487">
        <f>'[2]2.2_RebasedTargets_Monetised'!K440</f>
        <v>0</v>
      </c>
      <c r="I155" s="487">
        <f>'[2]2.2_RebasedTargets_Monetised'!L440</f>
        <v>0</v>
      </c>
      <c r="J155" s="487">
        <f>'[2]2.2_RebasedTargets_Monetised'!M440</f>
        <v>0</v>
      </c>
      <c r="K155" s="488">
        <f>'[2]2.2_RebasedTargets_Monetised'!N440</f>
        <v>0</v>
      </c>
      <c r="M155" s="487">
        <f>'[2]2.2_RebasedTargets_Monetised'!S440</f>
        <v>3443.2814048509927</v>
      </c>
      <c r="N155" s="487">
        <f>'[2]2.2_RebasedTargets_Monetised'!T440</f>
        <v>3443.2814048509927</v>
      </c>
      <c r="O155" s="487">
        <f>'[2]2.2_RebasedTargets_Monetised'!U440</f>
        <v>0</v>
      </c>
      <c r="P155" s="487">
        <f>'[2]2.2_RebasedTargets_Monetised'!V440</f>
        <v>0</v>
      </c>
      <c r="Q155" s="487">
        <f>'[2]2.2_RebasedTargets_Monetised'!W440</f>
        <v>0</v>
      </c>
      <c r="R155" s="488">
        <f>'[2]2.2_RebasedTargets_Monetised'!X440</f>
        <v>0</v>
      </c>
      <c r="T155" s="487">
        <f>'[2]2.2_RebasedTargets_Monetised'!AC440</f>
        <v>15369.932344381277</v>
      </c>
      <c r="U155" s="487">
        <f>'[2]2.2_RebasedTargets_Monetised'!AD440</f>
        <v>0</v>
      </c>
      <c r="V155" s="487">
        <f>'[2]2.2_RebasedTargets_Monetised'!AE440</f>
        <v>0</v>
      </c>
      <c r="W155" s="487">
        <f>'[2]2.2_RebasedTargets_Monetised'!AF440</f>
        <v>0</v>
      </c>
      <c r="X155" s="487">
        <f>'[2]2.2_RebasedTargets_Monetised'!AG440</f>
        <v>0</v>
      </c>
      <c r="Y155" s="488">
        <f>'[2]2.2_RebasedTargets_Monetised'!AH440</f>
        <v>15369.932344381277</v>
      </c>
      <c r="AA155" s="487">
        <f>'[2]2.2_RebasedTargets_Monetised'!AK440</f>
        <v>-11926.650939530286</v>
      </c>
      <c r="AB155" s="487">
        <f>'[2]2.2_RebasedTargets_Monetised'!AL440</f>
        <v>3443.2814048509927</v>
      </c>
      <c r="AC155" s="487">
        <f>'[2]2.2_RebasedTargets_Monetised'!AM440</f>
        <v>0</v>
      </c>
      <c r="AD155" s="487">
        <f>'[2]2.2_RebasedTargets_Monetised'!AN440</f>
        <v>0</v>
      </c>
      <c r="AE155" s="487">
        <f>'[2]2.2_RebasedTargets_Monetised'!AO440</f>
        <v>0</v>
      </c>
      <c r="AF155" s="488">
        <f>'[2]2.2_RebasedTargets_Monetised'!AP440</f>
        <v>-15369.932344381277</v>
      </c>
      <c r="AG155" s="482"/>
      <c r="AH155" s="487">
        <f>'[2]2.2_RebasedTargets_Monetised'!AR440</f>
        <v>0</v>
      </c>
      <c r="AI155" s="487">
        <f>'[2]2.2_RebasedTargets_Monetised'!AS440</f>
        <v>0</v>
      </c>
      <c r="AJ155" s="487">
        <f>'[2]2.2_RebasedTargets_Monetised'!AT440</f>
        <v>0</v>
      </c>
      <c r="AK155" s="487">
        <f>'[2]2.2_RebasedTargets_Monetised'!AU440</f>
        <v>0</v>
      </c>
      <c r="AL155" s="487">
        <f>'[2]2.2_RebasedTargets_Monetised'!AV440</f>
        <v>0</v>
      </c>
      <c r="AM155" s="488">
        <f>'[2]2.2_RebasedTargets_Monetised'!AW440</f>
        <v>0</v>
      </c>
      <c r="AN155" s="482"/>
      <c r="AO155" s="487">
        <f>'[2]2.2_RebasedTargets_Monetised'!AY440</f>
        <v>-11926.650939530286</v>
      </c>
      <c r="AP155" s="487">
        <f>'[2]2.2_RebasedTargets_Monetised'!AZ440</f>
        <v>3443.2814048509927</v>
      </c>
      <c r="AQ155" s="487">
        <f>'[2]2.2_RebasedTargets_Monetised'!BA440</f>
        <v>0</v>
      </c>
      <c r="AR155" s="487">
        <f>'[2]2.2_RebasedTargets_Monetised'!BB440</f>
        <v>0</v>
      </c>
      <c r="AS155" s="487">
        <f>'[2]2.2_RebasedTargets_Monetised'!BC440</f>
        <v>0</v>
      </c>
      <c r="AT155" s="488">
        <f>'[2]2.2_RebasedTargets_Monetised'!BD440</f>
        <v>-15369.932344381277</v>
      </c>
      <c r="AU155" s="482"/>
      <c r="AV155" s="487">
        <f>'[2]2.2_RebasedTargets_Monetised'!BF440</f>
        <v>0</v>
      </c>
      <c r="AW155" s="487">
        <f>'[2]2.2_RebasedTargets_Monetised'!BG440</f>
        <v>0</v>
      </c>
      <c r="AX155" s="487">
        <f>'[2]2.2_RebasedTargets_Monetised'!BH440</f>
        <v>0</v>
      </c>
      <c r="AY155" s="487">
        <f>'[2]2.2_RebasedTargets_Monetised'!BI440</f>
        <v>0</v>
      </c>
      <c r="AZ155" s="487">
        <f>'[2]2.2_RebasedTargets_Monetised'!BJ440</f>
        <v>0</v>
      </c>
      <c r="BA155" s="488">
        <f>'[2]2.2_RebasedTargets_Monetised'!BK440</f>
        <v>0</v>
      </c>
    </row>
    <row r="156" spans="1:53" ht="13.15" x14ac:dyDescent="0.35">
      <c r="A156" s="483"/>
      <c r="B156" s="484"/>
      <c r="C156" s="485"/>
      <c r="D156" s="486"/>
      <c r="E156" s="479" t="s">
        <v>33</v>
      </c>
      <c r="F156" s="487">
        <f>'[2]2.2_RebasedTargets_Monetised'!I441</f>
        <v>3623.9001645384315</v>
      </c>
      <c r="G156" s="487">
        <f>'[2]2.2_RebasedTargets_Monetised'!J441</f>
        <v>0</v>
      </c>
      <c r="H156" s="487">
        <f>'[2]2.2_RebasedTargets_Monetised'!K441</f>
        <v>3623.9001645384315</v>
      </c>
      <c r="I156" s="487">
        <f>'[2]2.2_RebasedTargets_Monetised'!L441</f>
        <v>0</v>
      </c>
      <c r="J156" s="487">
        <f>'[2]2.2_RebasedTargets_Monetised'!M441</f>
        <v>0</v>
      </c>
      <c r="K156" s="488">
        <f>'[2]2.2_RebasedTargets_Monetised'!N441</f>
        <v>0</v>
      </c>
      <c r="M156" s="487">
        <f>'[2]2.2_RebasedTargets_Monetised'!S441</f>
        <v>0</v>
      </c>
      <c r="N156" s="487">
        <f>'[2]2.2_RebasedTargets_Monetised'!T441</f>
        <v>0</v>
      </c>
      <c r="O156" s="487">
        <f>'[2]2.2_RebasedTargets_Monetised'!U441</f>
        <v>0</v>
      </c>
      <c r="P156" s="487">
        <f>'[2]2.2_RebasedTargets_Monetised'!V441</f>
        <v>0</v>
      </c>
      <c r="Q156" s="487">
        <f>'[2]2.2_RebasedTargets_Monetised'!W441</f>
        <v>0</v>
      </c>
      <c r="R156" s="488">
        <f>'[2]2.2_RebasedTargets_Monetised'!X441</f>
        <v>0</v>
      </c>
      <c r="T156" s="487">
        <f>'[2]2.2_RebasedTargets_Monetised'!AC441</f>
        <v>0</v>
      </c>
      <c r="U156" s="487">
        <f>'[2]2.2_RebasedTargets_Monetised'!AD441</f>
        <v>0</v>
      </c>
      <c r="V156" s="487">
        <f>'[2]2.2_RebasedTargets_Monetised'!AE441</f>
        <v>0</v>
      </c>
      <c r="W156" s="487">
        <f>'[2]2.2_RebasedTargets_Monetised'!AF441</f>
        <v>0</v>
      </c>
      <c r="X156" s="487">
        <f>'[2]2.2_RebasedTargets_Monetised'!AG441</f>
        <v>0</v>
      </c>
      <c r="Y156" s="488">
        <f>'[2]2.2_RebasedTargets_Monetised'!AH441</f>
        <v>0</v>
      </c>
      <c r="AA156" s="487">
        <f>'[2]2.2_RebasedTargets_Monetised'!AK441</f>
        <v>0</v>
      </c>
      <c r="AB156" s="487">
        <f>'[2]2.2_RebasedTargets_Monetised'!AL441</f>
        <v>0</v>
      </c>
      <c r="AC156" s="487">
        <f>'[2]2.2_RebasedTargets_Monetised'!AM441</f>
        <v>0</v>
      </c>
      <c r="AD156" s="487">
        <f>'[2]2.2_RebasedTargets_Monetised'!AN441</f>
        <v>0</v>
      </c>
      <c r="AE156" s="487">
        <f>'[2]2.2_RebasedTargets_Monetised'!AO441</f>
        <v>0</v>
      </c>
      <c r="AF156" s="488">
        <f>'[2]2.2_RebasedTargets_Monetised'!AP441</f>
        <v>0</v>
      </c>
      <c r="AG156" s="482"/>
      <c r="AH156" s="487">
        <f>'[2]2.2_RebasedTargets_Monetised'!AR441</f>
        <v>0</v>
      </c>
      <c r="AI156" s="487">
        <f>'[2]2.2_RebasedTargets_Monetised'!AS441</f>
        <v>0</v>
      </c>
      <c r="AJ156" s="487">
        <f>'[2]2.2_RebasedTargets_Monetised'!AT441</f>
        <v>0</v>
      </c>
      <c r="AK156" s="487">
        <f>'[2]2.2_RebasedTargets_Monetised'!AU441</f>
        <v>0</v>
      </c>
      <c r="AL156" s="487">
        <f>'[2]2.2_RebasedTargets_Monetised'!AV441</f>
        <v>0</v>
      </c>
      <c r="AM156" s="488">
        <f>'[2]2.2_RebasedTargets_Monetised'!AW441</f>
        <v>0</v>
      </c>
      <c r="AN156" s="482"/>
      <c r="AO156" s="487">
        <f>'[2]2.2_RebasedTargets_Monetised'!AY441</f>
        <v>0</v>
      </c>
      <c r="AP156" s="487">
        <f>'[2]2.2_RebasedTargets_Monetised'!AZ441</f>
        <v>0</v>
      </c>
      <c r="AQ156" s="487">
        <f>'[2]2.2_RebasedTargets_Monetised'!BA441</f>
        <v>0</v>
      </c>
      <c r="AR156" s="487">
        <f>'[2]2.2_RebasedTargets_Monetised'!BB441</f>
        <v>0</v>
      </c>
      <c r="AS156" s="487">
        <f>'[2]2.2_RebasedTargets_Monetised'!BC441</f>
        <v>0</v>
      </c>
      <c r="AT156" s="488">
        <f>'[2]2.2_RebasedTargets_Monetised'!BD441</f>
        <v>0</v>
      </c>
      <c r="AU156" s="482"/>
      <c r="AV156" s="487">
        <f>'[2]2.2_RebasedTargets_Monetised'!BF441</f>
        <v>0</v>
      </c>
      <c r="AW156" s="487">
        <f>'[2]2.2_RebasedTargets_Monetised'!BG441</f>
        <v>0</v>
      </c>
      <c r="AX156" s="487">
        <f>'[2]2.2_RebasedTargets_Monetised'!BH441</f>
        <v>0</v>
      </c>
      <c r="AY156" s="487">
        <f>'[2]2.2_RebasedTargets_Monetised'!BI441</f>
        <v>0</v>
      </c>
      <c r="AZ156" s="487">
        <f>'[2]2.2_RebasedTargets_Monetised'!BJ441</f>
        <v>0</v>
      </c>
      <c r="BA156" s="488">
        <f>'[2]2.2_RebasedTargets_Monetised'!BK441</f>
        <v>0</v>
      </c>
    </row>
    <row r="157" spans="1:53" ht="13.5" thickBot="1" x14ac:dyDescent="0.4">
      <c r="A157" s="483"/>
      <c r="B157" s="489"/>
      <c r="C157" s="490"/>
      <c r="D157" s="491"/>
      <c r="E157" s="492" t="s">
        <v>34</v>
      </c>
      <c r="F157" s="493">
        <f>'[2]2.2_RebasedTargets_Monetised'!I442</f>
        <v>5035.1024305437049</v>
      </c>
      <c r="G157" s="493">
        <f>'[2]2.2_RebasedTargets_Monetised'!J442</f>
        <v>0</v>
      </c>
      <c r="H157" s="493">
        <f>'[2]2.2_RebasedTargets_Monetised'!K442</f>
        <v>0</v>
      </c>
      <c r="I157" s="493">
        <f>'[2]2.2_RebasedTargets_Monetised'!L442</f>
        <v>0</v>
      </c>
      <c r="J157" s="493">
        <f>'[2]2.2_RebasedTargets_Monetised'!M442</f>
        <v>0</v>
      </c>
      <c r="K157" s="494">
        <f>'[2]2.2_RebasedTargets_Monetised'!N442</f>
        <v>5035.1024305437049</v>
      </c>
      <c r="M157" s="493">
        <f>'[2]2.2_RebasedTargets_Monetised'!S442</f>
        <v>7273.0946746380632</v>
      </c>
      <c r="N157" s="493">
        <f>'[2]2.2_RebasedTargets_Monetised'!T442</f>
        <v>0</v>
      </c>
      <c r="O157" s="493">
        <f>'[2]2.2_RebasedTargets_Monetised'!U442</f>
        <v>0</v>
      </c>
      <c r="P157" s="493">
        <f>'[2]2.2_RebasedTargets_Monetised'!V442</f>
        <v>0</v>
      </c>
      <c r="Q157" s="493">
        <f>'[2]2.2_RebasedTargets_Monetised'!W442</f>
        <v>1067.4865999405831</v>
      </c>
      <c r="R157" s="494">
        <f>'[2]2.2_RebasedTargets_Monetised'!X442</f>
        <v>6205.6080746974803</v>
      </c>
      <c r="T157" s="493">
        <f>'[2]2.2_RebasedTargets_Monetised'!AC442</f>
        <v>13445.484161844541</v>
      </c>
      <c r="U157" s="493">
        <f>'[2]2.2_RebasedTargets_Monetised'!AD442</f>
        <v>0</v>
      </c>
      <c r="V157" s="493">
        <f>'[2]2.2_RebasedTargets_Monetised'!AE442</f>
        <v>0</v>
      </c>
      <c r="W157" s="493">
        <f>'[2]2.2_RebasedTargets_Monetised'!AF442</f>
        <v>0</v>
      </c>
      <c r="X157" s="493">
        <f>'[2]2.2_RebasedTargets_Monetised'!AG442</f>
        <v>0</v>
      </c>
      <c r="Y157" s="494">
        <f>'[2]2.2_RebasedTargets_Monetised'!AH442</f>
        <v>13445.484161844541</v>
      </c>
      <c r="AA157" s="493">
        <f>'[2]2.2_RebasedTargets_Monetised'!AK442</f>
        <v>-6172.3894872064775</v>
      </c>
      <c r="AB157" s="493">
        <f>'[2]2.2_RebasedTargets_Monetised'!AL442</f>
        <v>0</v>
      </c>
      <c r="AC157" s="493">
        <f>'[2]2.2_RebasedTargets_Monetised'!AM442</f>
        <v>0</v>
      </c>
      <c r="AD157" s="493">
        <f>'[2]2.2_RebasedTargets_Monetised'!AN442</f>
        <v>0</v>
      </c>
      <c r="AE157" s="493">
        <f>'[2]2.2_RebasedTargets_Monetised'!AO442</f>
        <v>1067.4865999405831</v>
      </c>
      <c r="AF157" s="494">
        <f>'[2]2.2_RebasedTargets_Monetised'!AP442</f>
        <v>-7239.8760871470604</v>
      </c>
      <c r="AG157" s="482"/>
      <c r="AH157" s="493">
        <f>'[2]2.2_RebasedTargets_Monetised'!AR442</f>
        <v>0</v>
      </c>
      <c r="AI157" s="493">
        <f>'[2]2.2_RebasedTargets_Monetised'!AS442</f>
        <v>0</v>
      </c>
      <c r="AJ157" s="493">
        <f>'[2]2.2_RebasedTargets_Monetised'!AT442</f>
        <v>0</v>
      </c>
      <c r="AK157" s="493">
        <f>'[2]2.2_RebasedTargets_Monetised'!AU442</f>
        <v>0</v>
      </c>
      <c r="AL157" s="493">
        <f>'[2]2.2_RebasedTargets_Monetised'!AV442</f>
        <v>0</v>
      </c>
      <c r="AM157" s="494">
        <f>'[2]2.2_RebasedTargets_Monetised'!AW442</f>
        <v>0</v>
      </c>
      <c r="AN157" s="482"/>
      <c r="AO157" s="493">
        <f>'[2]2.2_RebasedTargets_Monetised'!AY442</f>
        <v>-6172.3894872064775</v>
      </c>
      <c r="AP157" s="493">
        <f>'[2]2.2_RebasedTargets_Monetised'!AZ442</f>
        <v>0</v>
      </c>
      <c r="AQ157" s="493">
        <f>'[2]2.2_RebasedTargets_Monetised'!BA442</f>
        <v>0</v>
      </c>
      <c r="AR157" s="493">
        <f>'[2]2.2_RebasedTargets_Monetised'!BB442</f>
        <v>0</v>
      </c>
      <c r="AS157" s="493">
        <f>'[2]2.2_RebasedTargets_Monetised'!BC442</f>
        <v>1067.4865999405831</v>
      </c>
      <c r="AT157" s="494">
        <f>'[2]2.2_RebasedTargets_Monetised'!BD442</f>
        <v>-7239.8760871470604</v>
      </c>
      <c r="AU157" s="482"/>
      <c r="AV157" s="493">
        <f>'[2]2.2_RebasedTargets_Monetised'!BF442</f>
        <v>0</v>
      </c>
      <c r="AW157" s="493">
        <f>'[2]2.2_RebasedTargets_Monetised'!BG442</f>
        <v>0</v>
      </c>
      <c r="AX157" s="493">
        <f>'[2]2.2_RebasedTargets_Monetised'!BH442</f>
        <v>0</v>
      </c>
      <c r="AY157" s="493">
        <f>'[2]2.2_RebasedTargets_Monetised'!BI442</f>
        <v>0</v>
      </c>
      <c r="AZ157" s="493">
        <f>'[2]2.2_RebasedTargets_Monetised'!BJ442</f>
        <v>0</v>
      </c>
      <c r="BA157" s="494">
        <f>'[2]2.2_RebasedTargets_Monetised'!BK442</f>
        <v>0</v>
      </c>
    </row>
    <row r="158" spans="1:53" ht="25.5" x14ac:dyDescent="0.35">
      <c r="A158" s="495" t="s">
        <v>20</v>
      </c>
      <c r="B158" s="476">
        <v>33</v>
      </c>
      <c r="C158" s="477" t="s">
        <v>27</v>
      </c>
      <c r="D158" s="478" t="s">
        <v>36</v>
      </c>
      <c r="E158" s="496" t="s">
        <v>31</v>
      </c>
      <c r="F158" s="480">
        <f>'[2]2.2_RebasedTargets_Monetised'!I443</f>
        <v>4351.3424907966755</v>
      </c>
      <c r="G158" s="480">
        <f>'[2]2.2_RebasedTargets_Monetised'!J443</f>
        <v>0</v>
      </c>
      <c r="H158" s="480">
        <f>'[2]2.2_RebasedTargets_Monetised'!K443</f>
        <v>0</v>
      </c>
      <c r="I158" s="480">
        <f>'[2]2.2_RebasedTargets_Monetised'!L443</f>
        <v>0</v>
      </c>
      <c r="J158" s="480">
        <f>'[2]2.2_RebasedTargets_Monetised'!M443</f>
        <v>0</v>
      </c>
      <c r="K158" s="481">
        <f>'[2]2.2_RebasedTargets_Monetised'!N443</f>
        <v>4351.3424907966755</v>
      </c>
      <c r="M158" s="480">
        <f>'[2]2.2_RebasedTargets_Monetised'!S443</f>
        <v>24319.278384827754</v>
      </c>
      <c r="N158" s="480">
        <f>'[2]2.2_RebasedTargets_Monetised'!T443</f>
        <v>0</v>
      </c>
      <c r="O158" s="480">
        <f>'[2]2.2_RebasedTargets_Monetised'!U443</f>
        <v>246.88535461252323</v>
      </c>
      <c r="P158" s="480">
        <f>'[2]2.2_RebasedTargets_Monetised'!V443</f>
        <v>0</v>
      </c>
      <c r="Q158" s="480">
        <f>'[2]2.2_RebasedTargets_Monetised'!W443</f>
        <v>2628.8711700873287</v>
      </c>
      <c r="R158" s="481">
        <f>'[2]2.2_RebasedTargets_Monetised'!X443</f>
        <v>21443.521860127901</v>
      </c>
      <c r="T158" s="480">
        <f>'[2]2.2_RebasedTargets_Monetised'!AC443</f>
        <v>48659.855841958037</v>
      </c>
      <c r="U158" s="480">
        <f>'[2]2.2_RebasedTargets_Monetised'!AD443</f>
        <v>0</v>
      </c>
      <c r="V158" s="480">
        <f>'[2]2.2_RebasedTargets_Monetised'!AE443</f>
        <v>0</v>
      </c>
      <c r="W158" s="480">
        <f>'[2]2.2_RebasedTargets_Monetised'!AF443</f>
        <v>0</v>
      </c>
      <c r="X158" s="480">
        <f>'[2]2.2_RebasedTargets_Monetised'!AG443</f>
        <v>0</v>
      </c>
      <c r="Y158" s="481">
        <f>'[2]2.2_RebasedTargets_Monetised'!AH443</f>
        <v>48659.855841958037</v>
      </c>
      <c r="AA158" s="480">
        <f>'[2]2.2_RebasedTargets_Monetised'!AK443</f>
        <v>-24340.577457130283</v>
      </c>
      <c r="AB158" s="480">
        <f>'[2]2.2_RebasedTargets_Monetised'!AL443</f>
        <v>0</v>
      </c>
      <c r="AC158" s="480">
        <f>'[2]2.2_RebasedTargets_Monetised'!AM443</f>
        <v>246.88535461252323</v>
      </c>
      <c r="AD158" s="480">
        <f>'[2]2.2_RebasedTargets_Monetised'!AN443</f>
        <v>0</v>
      </c>
      <c r="AE158" s="480">
        <f>'[2]2.2_RebasedTargets_Monetised'!AO443</f>
        <v>2628.8711700873287</v>
      </c>
      <c r="AF158" s="481">
        <f>'[2]2.2_RebasedTargets_Monetised'!AP443</f>
        <v>-27216.333981830136</v>
      </c>
      <c r="AG158" s="482"/>
      <c r="AH158" s="480">
        <f>'[2]2.2_RebasedTargets_Monetised'!AR443</f>
        <v>0</v>
      </c>
      <c r="AI158" s="480">
        <f>'[2]2.2_RebasedTargets_Monetised'!AS443</f>
        <v>0</v>
      </c>
      <c r="AJ158" s="480">
        <f>'[2]2.2_RebasedTargets_Monetised'!AT443</f>
        <v>0</v>
      </c>
      <c r="AK158" s="480">
        <f>'[2]2.2_RebasedTargets_Monetised'!AU443</f>
        <v>0</v>
      </c>
      <c r="AL158" s="480">
        <f>'[2]2.2_RebasedTargets_Monetised'!AV443</f>
        <v>0</v>
      </c>
      <c r="AM158" s="481">
        <f>'[2]2.2_RebasedTargets_Monetised'!AW443</f>
        <v>0</v>
      </c>
      <c r="AN158" s="482"/>
      <c r="AO158" s="480">
        <f>'[2]2.2_RebasedTargets_Monetised'!AY443</f>
        <v>-24340.577457130283</v>
      </c>
      <c r="AP158" s="480">
        <f>'[2]2.2_RebasedTargets_Monetised'!AZ443</f>
        <v>0</v>
      </c>
      <c r="AQ158" s="480">
        <f>'[2]2.2_RebasedTargets_Monetised'!BA443</f>
        <v>246.88535461252323</v>
      </c>
      <c r="AR158" s="480">
        <f>'[2]2.2_RebasedTargets_Monetised'!BB443</f>
        <v>0</v>
      </c>
      <c r="AS158" s="480">
        <f>'[2]2.2_RebasedTargets_Monetised'!BC443</f>
        <v>2628.8711700873287</v>
      </c>
      <c r="AT158" s="481">
        <f>'[2]2.2_RebasedTargets_Monetised'!BD443</f>
        <v>-27216.333981830136</v>
      </c>
      <c r="AU158" s="482"/>
      <c r="AV158" s="480">
        <f>'[2]2.2_RebasedTargets_Monetised'!BF443</f>
        <v>0</v>
      </c>
      <c r="AW158" s="480">
        <f>'[2]2.2_RebasedTargets_Monetised'!BG443</f>
        <v>0</v>
      </c>
      <c r="AX158" s="480">
        <f>'[2]2.2_RebasedTargets_Monetised'!BH443</f>
        <v>0</v>
      </c>
      <c r="AY158" s="480">
        <f>'[2]2.2_RebasedTargets_Monetised'!BI443</f>
        <v>0</v>
      </c>
      <c r="AZ158" s="480">
        <f>'[2]2.2_RebasedTargets_Monetised'!BJ443</f>
        <v>0</v>
      </c>
      <c r="BA158" s="481">
        <f>'[2]2.2_RebasedTargets_Monetised'!BK443</f>
        <v>0</v>
      </c>
    </row>
    <row r="159" spans="1:53" ht="13.15" x14ac:dyDescent="0.35">
      <c r="A159" s="483"/>
      <c r="B159" s="484"/>
      <c r="C159" s="485"/>
      <c r="D159" s="486"/>
      <c r="E159" s="479" t="s">
        <v>32</v>
      </c>
      <c r="F159" s="487">
        <f>'[2]2.2_RebasedTargets_Monetised'!I444</f>
        <v>0</v>
      </c>
      <c r="G159" s="487">
        <f>'[2]2.2_RebasedTargets_Monetised'!J444</f>
        <v>0</v>
      </c>
      <c r="H159" s="487">
        <f>'[2]2.2_RebasedTargets_Monetised'!K444</f>
        <v>0</v>
      </c>
      <c r="I159" s="487">
        <f>'[2]2.2_RebasedTargets_Monetised'!L444</f>
        <v>0</v>
      </c>
      <c r="J159" s="487">
        <f>'[2]2.2_RebasedTargets_Monetised'!M444</f>
        <v>0</v>
      </c>
      <c r="K159" s="488">
        <f>'[2]2.2_RebasedTargets_Monetised'!N444</f>
        <v>0</v>
      </c>
      <c r="M159" s="487">
        <f>'[2]2.2_RebasedTargets_Monetised'!S444</f>
        <v>0</v>
      </c>
      <c r="N159" s="487">
        <f>'[2]2.2_RebasedTargets_Monetised'!T444</f>
        <v>0</v>
      </c>
      <c r="O159" s="487">
        <f>'[2]2.2_RebasedTargets_Monetised'!U444</f>
        <v>0</v>
      </c>
      <c r="P159" s="487">
        <f>'[2]2.2_RebasedTargets_Monetised'!V444</f>
        <v>0</v>
      </c>
      <c r="Q159" s="487">
        <f>'[2]2.2_RebasedTargets_Monetised'!W444</f>
        <v>0</v>
      </c>
      <c r="R159" s="488">
        <f>'[2]2.2_RebasedTargets_Monetised'!X444</f>
        <v>0</v>
      </c>
      <c r="T159" s="487">
        <f>'[2]2.2_RebasedTargets_Monetised'!AC444</f>
        <v>0</v>
      </c>
      <c r="U159" s="487">
        <f>'[2]2.2_RebasedTargets_Monetised'!AD444</f>
        <v>0</v>
      </c>
      <c r="V159" s="487">
        <f>'[2]2.2_RebasedTargets_Monetised'!AE444</f>
        <v>0</v>
      </c>
      <c r="W159" s="487">
        <f>'[2]2.2_RebasedTargets_Monetised'!AF444</f>
        <v>0</v>
      </c>
      <c r="X159" s="487">
        <f>'[2]2.2_RebasedTargets_Monetised'!AG444</f>
        <v>0</v>
      </c>
      <c r="Y159" s="488">
        <f>'[2]2.2_RebasedTargets_Monetised'!AH444</f>
        <v>0</v>
      </c>
      <c r="AA159" s="487">
        <f>'[2]2.2_RebasedTargets_Monetised'!AK444</f>
        <v>0</v>
      </c>
      <c r="AB159" s="487">
        <f>'[2]2.2_RebasedTargets_Monetised'!AL444</f>
        <v>0</v>
      </c>
      <c r="AC159" s="487">
        <f>'[2]2.2_RebasedTargets_Monetised'!AM444</f>
        <v>0</v>
      </c>
      <c r="AD159" s="487">
        <f>'[2]2.2_RebasedTargets_Monetised'!AN444</f>
        <v>0</v>
      </c>
      <c r="AE159" s="487">
        <f>'[2]2.2_RebasedTargets_Monetised'!AO444</f>
        <v>0</v>
      </c>
      <c r="AF159" s="488">
        <f>'[2]2.2_RebasedTargets_Monetised'!AP444</f>
        <v>0</v>
      </c>
      <c r="AG159" s="482"/>
      <c r="AH159" s="487">
        <f>'[2]2.2_RebasedTargets_Monetised'!AR444</f>
        <v>0</v>
      </c>
      <c r="AI159" s="487">
        <f>'[2]2.2_RebasedTargets_Monetised'!AS444</f>
        <v>0</v>
      </c>
      <c r="AJ159" s="487">
        <f>'[2]2.2_RebasedTargets_Monetised'!AT444</f>
        <v>0</v>
      </c>
      <c r="AK159" s="487">
        <f>'[2]2.2_RebasedTargets_Monetised'!AU444</f>
        <v>0</v>
      </c>
      <c r="AL159" s="487">
        <f>'[2]2.2_RebasedTargets_Monetised'!AV444</f>
        <v>0</v>
      </c>
      <c r="AM159" s="488">
        <f>'[2]2.2_RebasedTargets_Monetised'!AW444</f>
        <v>0</v>
      </c>
      <c r="AN159" s="482"/>
      <c r="AO159" s="487">
        <f>'[2]2.2_RebasedTargets_Monetised'!AY444</f>
        <v>0</v>
      </c>
      <c r="AP159" s="487">
        <f>'[2]2.2_RebasedTargets_Monetised'!AZ444</f>
        <v>0</v>
      </c>
      <c r="AQ159" s="487">
        <f>'[2]2.2_RebasedTargets_Monetised'!BA444</f>
        <v>0</v>
      </c>
      <c r="AR159" s="487">
        <f>'[2]2.2_RebasedTargets_Monetised'!BB444</f>
        <v>0</v>
      </c>
      <c r="AS159" s="487">
        <f>'[2]2.2_RebasedTargets_Monetised'!BC444</f>
        <v>0</v>
      </c>
      <c r="AT159" s="488">
        <f>'[2]2.2_RebasedTargets_Monetised'!BD444</f>
        <v>0</v>
      </c>
      <c r="AU159" s="482"/>
      <c r="AV159" s="487">
        <f>'[2]2.2_RebasedTargets_Monetised'!BF444</f>
        <v>0</v>
      </c>
      <c r="AW159" s="487">
        <f>'[2]2.2_RebasedTargets_Monetised'!BG444</f>
        <v>0</v>
      </c>
      <c r="AX159" s="487">
        <f>'[2]2.2_RebasedTargets_Monetised'!BH444</f>
        <v>0</v>
      </c>
      <c r="AY159" s="487">
        <f>'[2]2.2_RebasedTargets_Monetised'!BI444</f>
        <v>0</v>
      </c>
      <c r="AZ159" s="487">
        <f>'[2]2.2_RebasedTargets_Monetised'!BJ444</f>
        <v>0</v>
      </c>
      <c r="BA159" s="488">
        <f>'[2]2.2_RebasedTargets_Monetised'!BK444</f>
        <v>0</v>
      </c>
    </row>
    <row r="160" spans="1:53" ht="13.15" x14ac:dyDescent="0.35">
      <c r="A160" s="483"/>
      <c r="B160" s="484"/>
      <c r="C160" s="485"/>
      <c r="D160" s="486"/>
      <c r="E160" s="479" t="s">
        <v>33</v>
      </c>
      <c r="F160" s="487">
        <f>'[2]2.2_RebasedTargets_Monetised'!I445</f>
        <v>0</v>
      </c>
      <c r="G160" s="487">
        <f>'[2]2.2_RebasedTargets_Monetised'!J445</f>
        <v>0</v>
      </c>
      <c r="H160" s="487">
        <f>'[2]2.2_RebasedTargets_Monetised'!K445</f>
        <v>0</v>
      </c>
      <c r="I160" s="487">
        <f>'[2]2.2_RebasedTargets_Monetised'!L445</f>
        <v>0</v>
      </c>
      <c r="J160" s="487">
        <f>'[2]2.2_RebasedTargets_Monetised'!M445</f>
        <v>0</v>
      </c>
      <c r="K160" s="488">
        <f>'[2]2.2_RebasedTargets_Monetised'!N445</f>
        <v>0</v>
      </c>
      <c r="M160" s="487">
        <f>'[2]2.2_RebasedTargets_Monetised'!S445</f>
        <v>0</v>
      </c>
      <c r="N160" s="487">
        <f>'[2]2.2_RebasedTargets_Monetised'!T445</f>
        <v>0</v>
      </c>
      <c r="O160" s="487">
        <f>'[2]2.2_RebasedTargets_Monetised'!U445</f>
        <v>0</v>
      </c>
      <c r="P160" s="487">
        <f>'[2]2.2_RebasedTargets_Monetised'!V445</f>
        <v>0</v>
      </c>
      <c r="Q160" s="487">
        <f>'[2]2.2_RebasedTargets_Monetised'!W445</f>
        <v>0</v>
      </c>
      <c r="R160" s="488">
        <f>'[2]2.2_RebasedTargets_Monetised'!X445</f>
        <v>0</v>
      </c>
      <c r="T160" s="487">
        <f>'[2]2.2_RebasedTargets_Monetised'!AC445</f>
        <v>0</v>
      </c>
      <c r="U160" s="487">
        <f>'[2]2.2_RebasedTargets_Monetised'!AD445</f>
        <v>0</v>
      </c>
      <c r="V160" s="487">
        <f>'[2]2.2_RebasedTargets_Monetised'!AE445</f>
        <v>0</v>
      </c>
      <c r="W160" s="487">
        <f>'[2]2.2_RebasedTargets_Monetised'!AF445</f>
        <v>0</v>
      </c>
      <c r="X160" s="487">
        <f>'[2]2.2_RebasedTargets_Monetised'!AG445</f>
        <v>0</v>
      </c>
      <c r="Y160" s="488">
        <f>'[2]2.2_RebasedTargets_Monetised'!AH445</f>
        <v>0</v>
      </c>
      <c r="AA160" s="487">
        <f>'[2]2.2_RebasedTargets_Monetised'!AK445</f>
        <v>0</v>
      </c>
      <c r="AB160" s="487">
        <f>'[2]2.2_RebasedTargets_Monetised'!AL445</f>
        <v>0</v>
      </c>
      <c r="AC160" s="487">
        <f>'[2]2.2_RebasedTargets_Monetised'!AM445</f>
        <v>0</v>
      </c>
      <c r="AD160" s="487">
        <f>'[2]2.2_RebasedTargets_Monetised'!AN445</f>
        <v>0</v>
      </c>
      <c r="AE160" s="487">
        <f>'[2]2.2_RebasedTargets_Monetised'!AO445</f>
        <v>0</v>
      </c>
      <c r="AF160" s="488">
        <f>'[2]2.2_RebasedTargets_Monetised'!AP445</f>
        <v>0</v>
      </c>
      <c r="AG160" s="482"/>
      <c r="AH160" s="487">
        <f>'[2]2.2_RebasedTargets_Monetised'!AR445</f>
        <v>0</v>
      </c>
      <c r="AI160" s="487">
        <f>'[2]2.2_RebasedTargets_Monetised'!AS445</f>
        <v>0</v>
      </c>
      <c r="AJ160" s="487">
        <f>'[2]2.2_RebasedTargets_Monetised'!AT445</f>
        <v>0</v>
      </c>
      <c r="AK160" s="487">
        <f>'[2]2.2_RebasedTargets_Monetised'!AU445</f>
        <v>0</v>
      </c>
      <c r="AL160" s="487">
        <f>'[2]2.2_RebasedTargets_Monetised'!AV445</f>
        <v>0</v>
      </c>
      <c r="AM160" s="488">
        <f>'[2]2.2_RebasedTargets_Monetised'!AW445</f>
        <v>0</v>
      </c>
      <c r="AN160" s="482"/>
      <c r="AO160" s="487">
        <f>'[2]2.2_RebasedTargets_Monetised'!AY445</f>
        <v>0</v>
      </c>
      <c r="AP160" s="487">
        <f>'[2]2.2_RebasedTargets_Monetised'!AZ445</f>
        <v>0</v>
      </c>
      <c r="AQ160" s="487">
        <f>'[2]2.2_RebasedTargets_Monetised'!BA445</f>
        <v>0</v>
      </c>
      <c r="AR160" s="487">
        <f>'[2]2.2_RebasedTargets_Monetised'!BB445</f>
        <v>0</v>
      </c>
      <c r="AS160" s="487">
        <f>'[2]2.2_RebasedTargets_Monetised'!BC445</f>
        <v>0</v>
      </c>
      <c r="AT160" s="488">
        <f>'[2]2.2_RebasedTargets_Monetised'!BD445</f>
        <v>0</v>
      </c>
      <c r="AU160" s="482"/>
      <c r="AV160" s="487">
        <f>'[2]2.2_RebasedTargets_Monetised'!BF445</f>
        <v>0</v>
      </c>
      <c r="AW160" s="487">
        <f>'[2]2.2_RebasedTargets_Monetised'!BG445</f>
        <v>0</v>
      </c>
      <c r="AX160" s="487">
        <f>'[2]2.2_RebasedTargets_Monetised'!BH445</f>
        <v>0</v>
      </c>
      <c r="AY160" s="487">
        <f>'[2]2.2_RebasedTargets_Monetised'!BI445</f>
        <v>0</v>
      </c>
      <c r="AZ160" s="487">
        <f>'[2]2.2_RebasedTargets_Monetised'!BJ445</f>
        <v>0</v>
      </c>
      <c r="BA160" s="488">
        <f>'[2]2.2_RebasedTargets_Monetised'!BK445</f>
        <v>0</v>
      </c>
    </row>
    <row r="161" spans="1:53" ht="13.5" thickBot="1" x14ac:dyDescent="0.4">
      <c r="A161" s="483"/>
      <c r="B161" s="489"/>
      <c r="C161" s="490"/>
      <c r="D161" s="491"/>
      <c r="E161" s="492" t="s">
        <v>34</v>
      </c>
      <c r="F161" s="493">
        <f>'[2]2.2_RebasedTargets_Monetised'!I446</f>
        <v>782.66455182997584</v>
      </c>
      <c r="G161" s="493">
        <f>'[2]2.2_RebasedTargets_Monetised'!J446</f>
        <v>782.66455182997584</v>
      </c>
      <c r="H161" s="493">
        <f>'[2]2.2_RebasedTargets_Monetised'!K446</f>
        <v>0</v>
      </c>
      <c r="I161" s="493">
        <f>'[2]2.2_RebasedTargets_Monetised'!L446</f>
        <v>0</v>
      </c>
      <c r="J161" s="493">
        <f>'[2]2.2_RebasedTargets_Monetised'!M446</f>
        <v>0</v>
      </c>
      <c r="K161" s="494">
        <f>'[2]2.2_RebasedTargets_Monetised'!N446</f>
        <v>0</v>
      </c>
      <c r="M161" s="493">
        <f>'[2]2.2_RebasedTargets_Monetised'!S446</f>
        <v>9.6234270553299996</v>
      </c>
      <c r="N161" s="493">
        <f>'[2]2.2_RebasedTargets_Monetised'!T446</f>
        <v>9.6234270553299996</v>
      </c>
      <c r="O161" s="493">
        <f>'[2]2.2_RebasedTargets_Monetised'!U446</f>
        <v>0</v>
      </c>
      <c r="P161" s="493">
        <f>'[2]2.2_RebasedTargets_Monetised'!V446</f>
        <v>0</v>
      </c>
      <c r="Q161" s="493">
        <f>'[2]2.2_RebasedTargets_Monetised'!W446</f>
        <v>0</v>
      </c>
      <c r="R161" s="494">
        <f>'[2]2.2_RebasedTargets_Monetised'!X446</f>
        <v>0</v>
      </c>
      <c r="T161" s="493">
        <f>'[2]2.2_RebasedTargets_Monetised'!AC446</f>
        <v>9.6234270553299996</v>
      </c>
      <c r="U161" s="493">
        <f>'[2]2.2_RebasedTargets_Monetised'!AD446</f>
        <v>9.6234270553299996</v>
      </c>
      <c r="V161" s="493">
        <f>'[2]2.2_RebasedTargets_Monetised'!AE446</f>
        <v>0</v>
      </c>
      <c r="W161" s="493">
        <f>'[2]2.2_RebasedTargets_Monetised'!AF446</f>
        <v>0</v>
      </c>
      <c r="X161" s="493">
        <f>'[2]2.2_RebasedTargets_Monetised'!AG446</f>
        <v>0</v>
      </c>
      <c r="Y161" s="494">
        <f>'[2]2.2_RebasedTargets_Monetised'!AH446</f>
        <v>0</v>
      </c>
      <c r="AA161" s="493">
        <f>'[2]2.2_RebasedTargets_Monetised'!AK446</f>
        <v>0</v>
      </c>
      <c r="AB161" s="493">
        <f>'[2]2.2_RebasedTargets_Monetised'!AL446</f>
        <v>0</v>
      </c>
      <c r="AC161" s="493">
        <f>'[2]2.2_RebasedTargets_Monetised'!AM446</f>
        <v>0</v>
      </c>
      <c r="AD161" s="493">
        <f>'[2]2.2_RebasedTargets_Monetised'!AN446</f>
        <v>0</v>
      </c>
      <c r="AE161" s="493">
        <f>'[2]2.2_RebasedTargets_Monetised'!AO446</f>
        <v>0</v>
      </c>
      <c r="AF161" s="494">
        <f>'[2]2.2_RebasedTargets_Monetised'!AP446</f>
        <v>0</v>
      </c>
      <c r="AG161" s="482"/>
      <c r="AH161" s="493">
        <f>'[2]2.2_RebasedTargets_Monetised'!AR446</f>
        <v>0</v>
      </c>
      <c r="AI161" s="493">
        <f>'[2]2.2_RebasedTargets_Monetised'!AS446</f>
        <v>0</v>
      </c>
      <c r="AJ161" s="493">
        <f>'[2]2.2_RebasedTargets_Monetised'!AT446</f>
        <v>0</v>
      </c>
      <c r="AK161" s="493">
        <f>'[2]2.2_RebasedTargets_Monetised'!AU446</f>
        <v>0</v>
      </c>
      <c r="AL161" s="493">
        <f>'[2]2.2_RebasedTargets_Monetised'!AV446</f>
        <v>0</v>
      </c>
      <c r="AM161" s="494">
        <f>'[2]2.2_RebasedTargets_Monetised'!AW446</f>
        <v>0</v>
      </c>
      <c r="AN161" s="482"/>
      <c r="AO161" s="493">
        <f>'[2]2.2_RebasedTargets_Monetised'!AY446</f>
        <v>0</v>
      </c>
      <c r="AP161" s="493">
        <f>'[2]2.2_RebasedTargets_Monetised'!AZ446</f>
        <v>0</v>
      </c>
      <c r="AQ161" s="493">
        <f>'[2]2.2_RebasedTargets_Monetised'!BA446</f>
        <v>0</v>
      </c>
      <c r="AR161" s="493">
        <f>'[2]2.2_RebasedTargets_Monetised'!BB446</f>
        <v>0</v>
      </c>
      <c r="AS161" s="493">
        <f>'[2]2.2_RebasedTargets_Monetised'!BC446</f>
        <v>0</v>
      </c>
      <c r="AT161" s="494">
        <f>'[2]2.2_RebasedTargets_Monetised'!BD446</f>
        <v>0</v>
      </c>
      <c r="AU161" s="482"/>
      <c r="AV161" s="493">
        <f>'[2]2.2_RebasedTargets_Monetised'!BF446</f>
        <v>0</v>
      </c>
      <c r="AW161" s="493">
        <f>'[2]2.2_RebasedTargets_Monetised'!BG446</f>
        <v>0</v>
      </c>
      <c r="AX161" s="493">
        <f>'[2]2.2_RebasedTargets_Monetised'!BH446</f>
        <v>0</v>
      </c>
      <c r="AY161" s="493">
        <f>'[2]2.2_RebasedTargets_Monetised'!BI446</f>
        <v>0</v>
      </c>
      <c r="AZ161" s="493">
        <f>'[2]2.2_RebasedTargets_Monetised'!BJ446</f>
        <v>0</v>
      </c>
      <c r="BA161" s="494">
        <f>'[2]2.2_RebasedTargets_Monetised'!BK446</f>
        <v>0</v>
      </c>
    </row>
    <row r="162" spans="1:53" ht="25.5" x14ac:dyDescent="0.35">
      <c r="A162" s="495" t="s">
        <v>20</v>
      </c>
      <c r="B162" s="476">
        <v>39</v>
      </c>
      <c r="C162" s="477" t="s">
        <v>29</v>
      </c>
      <c r="D162" s="478" t="s">
        <v>36</v>
      </c>
      <c r="E162" s="496" t="s">
        <v>31</v>
      </c>
      <c r="F162" s="480">
        <f>'[2]2.2_RebasedTargets_Monetised'!I447</f>
        <v>0</v>
      </c>
      <c r="G162" s="480">
        <f>'[2]2.2_RebasedTargets_Monetised'!J447</f>
        <v>0</v>
      </c>
      <c r="H162" s="480">
        <f>'[2]2.2_RebasedTargets_Monetised'!K447</f>
        <v>0</v>
      </c>
      <c r="I162" s="480">
        <f>'[2]2.2_RebasedTargets_Monetised'!L447</f>
        <v>0</v>
      </c>
      <c r="J162" s="480">
        <f>'[2]2.2_RebasedTargets_Monetised'!M447</f>
        <v>0</v>
      </c>
      <c r="K162" s="481">
        <f>'[2]2.2_RebasedTargets_Monetised'!N447</f>
        <v>0</v>
      </c>
      <c r="M162" s="480">
        <f>'[2]2.2_RebasedTargets_Monetised'!S447</f>
        <v>0</v>
      </c>
      <c r="N162" s="480">
        <f>'[2]2.2_RebasedTargets_Monetised'!T447</f>
        <v>0</v>
      </c>
      <c r="O162" s="480">
        <f>'[2]2.2_RebasedTargets_Monetised'!U447</f>
        <v>0</v>
      </c>
      <c r="P162" s="480">
        <f>'[2]2.2_RebasedTargets_Monetised'!V447</f>
        <v>0</v>
      </c>
      <c r="Q162" s="480">
        <f>'[2]2.2_RebasedTargets_Monetised'!W447</f>
        <v>0</v>
      </c>
      <c r="R162" s="481">
        <f>'[2]2.2_RebasedTargets_Monetised'!X447</f>
        <v>0</v>
      </c>
      <c r="T162" s="480">
        <f>'[2]2.2_RebasedTargets_Monetised'!AC447</f>
        <v>0</v>
      </c>
      <c r="U162" s="480">
        <f>'[2]2.2_RebasedTargets_Monetised'!AD447</f>
        <v>0</v>
      </c>
      <c r="V162" s="480">
        <f>'[2]2.2_RebasedTargets_Monetised'!AE447</f>
        <v>0</v>
      </c>
      <c r="W162" s="480">
        <f>'[2]2.2_RebasedTargets_Monetised'!AF447</f>
        <v>0</v>
      </c>
      <c r="X162" s="480">
        <f>'[2]2.2_RebasedTargets_Monetised'!AG447</f>
        <v>0</v>
      </c>
      <c r="Y162" s="481">
        <f>'[2]2.2_RebasedTargets_Monetised'!AH447</f>
        <v>0</v>
      </c>
      <c r="AA162" s="480">
        <f>'[2]2.2_RebasedTargets_Monetised'!AK447</f>
        <v>0</v>
      </c>
      <c r="AB162" s="480">
        <f>'[2]2.2_RebasedTargets_Monetised'!AL447</f>
        <v>0</v>
      </c>
      <c r="AC162" s="480">
        <f>'[2]2.2_RebasedTargets_Monetised'!AM447</f>
        <v>0</v>
      </c>
      <c r="AD162" s="480">
        <f>'[2]2.2_RebasedTargets_Monetised'!AN447</f>
        <v>0</v>
      </c>
      <c r="AE162" s="480">
        <f>'[2]2.2_RebasedTargets_Monetised'!AO447</f>
        <v>0</v>
      </c>
      <c r="AF162" s="481">
        <f>'[2]2.2_RebasedTargets_Monetised'!AP447</f>
        <v>0</v>
      </c>
      <c r="AG162" s="482"/>
      <c r="AH162" s="480">
        <f>'[2]2.2_RebasedTargets_Monetised'!AR447</f>
        <v>0</v>
      </c>
      <c r="AI162" s="480">
        <f>'[2]2.2_RebasedTargets_Monetised'!AS447</f>
        <v>0</v>
      </c>
      <c r="AJ162" s="480">
        <f>'[2]2.2_RebasedTargets_Monetised'!AT447</f>
        <v>0</v>
      </c>
      <c r="AK162" s="480">
        <f>'[2]2.2_RebasedTargets_Monetised'!AU447</f>
        <v>0</v>
      </c>
      <c r="AL162" s="480">
        <f>'[2]2.2_RebasedTargets_Monetised'!AV447</f>
        <v>0</v>
      </c>
      <c r="AM162" s="481">
        <f>'[2]2.2_RebasedTargets_Monetised'!AW447</f>
        <v>0</v>
      </c>
      <c r="AN162" s="482"/>
      <c r="AO162" s="480">
        <f>'[2]2.2_RebasedTargets_Monetised'!AY447</f>
        <v>0</v>
      </c>
      <c r="AP162" s="480">
        <f>'[2]2.2_RebasedTargets_Monetised'!AZ447</f>
        <v>0</v>
      </c>
      <c r="AQ162" s="480">
        <f>'[2]2.2_RebasedTargets_Monetised'!BA447</f>
        <v>0</v>
      </c>
      <c r="AR162" s="480">
        <f>'[2]2.2_RebasedTargets_Monetised'!BB447</f>
        <v>0</v>
      </c>
      <c r="AS162" s="480">
        <f>'[2]2.2_RebasedTargets_Monetised'!BC447</f>
        <v>0</v>
      </c>
      <c r="AT162" s="481">
        <f>'[2]2.2_RebasedTargets_Monetised'!BD447</f>
        <v>0</v>
      </c>
      <c r="AU162" s="482"/>
      <c r="AV162" s="480">
        <f>'[2]2.2_RebasedTargets_Monetised'!BF447</f>
        <v>0</v>
      </c>
      <c r="AW162" s="480">
        <f>'[2]2.2_RebasedTargets_Monetised'!BG447</f>
        <v>0</v>
      </c>
      <c r="AX162" s="480">
        <f>'[2]2.2_RebasedTargets_Monetised'!BH447</f>
        <v>0</v>
      </c>
      <c r="AY162" s="480">
        <f>'[2]2.2_RebasedTargets_Monetised'!BI447</f>
        <v>0</v>
      </c>
      <c r="AZ162" s="480">
        <f>'[2]2.2_RebasedTargets_Monetised'!BJ447</f>
        <v>0</v>
      </c>
      <c r="BA162" s="481">
        <f>'[2]2.2_RebasedTargets_Monetised'!BK447</f>
        <v>0</v>
      </c>
    </row>
    <row r="163" spans="1:53" ht="13.15" x14ac:dyDescent="0.35">
      <c r="A163" s="483"/>
      <c r="B163" s="484"/>
      <c r="C163" s="485"/>
      <c r="D163" s="486"/>
      <c r="E163" s="479" t="s">
        <v>32</v>
      </c>
      <c r="F163" s="487">
        <f>'[2]2.2_RebasedTargets_Monetised'!I448</f>
        <v>0</v>
      </c>
      <c r="G163" s="487">
        <f>'[2]2.2_RebasedTargets_Monetised'!J448</f>
        <v>0</v>
      </c>
      <c r="H163" s="487">
        <f>'[2]2.2_RebasedTargets_Monetised'!K448</f>
        <v>0</v>
      </c>
      <c r="I163" s="487">
        <f>'[2]2.2_RebasedTargets_Monetised'!L448</f>
        <v>0</v>
      </c>
      <c r="J163" s="487">
        <f>'[2]2.2_RebasedTargets_Monetised'!M448</f>
        <v>0</v>
      </c>
      <c r="K163" s="488">
        <f>'[2]2.2_RebasedTargets_Monetised'!N448</f>
        <v>0</v>
      </c>
      <c r="M163" s="487">
        <f>'[2]2.2_RebasedTargets_Monetised'!S448</f>
        <v>0</v>
      </c>
      <c r="N163" s="487">
        <f>'[2]2.2_RebasedTargets_Monetised'!T448</f>
        <v>0</v>
      </c>
      <c r="O163" s="487">
        <f>'[2]2.2_RebasedTargets_Monetised'!U448</f>
        <v>0</v>
      </c>
      <c r="P163" s="487">
        <f>'[2]2.2_RebasedTargets_Monetised'!V448</f>
        <v>0</v>
      </c>
      <c r="Q163" s="487">
        <f>'[2]2.2_RebasedTargets_Monetised'!W448</f>
        <v>0</v>
      </c>
      <c r="R163" s="488">
        <f>'[2]2.2_RebasedTargets_Monetised'!X448</f>
        <v>0</v>
      </c>
      <c r="T163" s="487">
        <f>'[2]2.2_RebasedTargets_Monetised'!AC448</f>
        <v>0</v>
      </c>
      <c r="U163" s="487">
        <f>'[2]2.2_RebasedTargets_Monetised'!AD448</f>
        <v>0</v>
      </c>
      <c r="V163" s="487">
        <f>'[2]2.2_RebasedTargets_Monetised'!AE448</f>
        <v>0</v>
      </c>
      <c r="W163" s="487">
        <f>'[2]2.2_RebasedTargets_Monetised'!AF448</f>
        <v>0</v>
      </c>
      <c r="X163" s="487">
        <f>'[2]2.2_RebasedTargets_Monetised'!AG448</f>
        <v>0</v>
      </c>
      <c r="Y163" s="488">
        <f>'[2]2.2_RebasedTargets_Monetised'!AH448</f>
        <v>0</v>
      </c>
      <c r="AA163" s="487">
        <f>'[2]2.2_RebasedTargets_Monetised'!AK448</f>
        <v>0</v>
      </c>
      <c r="AB163" s="487">
        <f>'[2]2.2_RebasedTargets_Monetised'!AL448</f>
        <v>0</v>
      </c>
      <c r="AC163" s="487">
        <f>'[2]2.2_RebasedTargets_Monetised'!AM448</f>
        <v>0</v>
      </c>
      <c r="AD163" s="487">
        <f>'[2]2.2_RebasedTargets_Monetised'!AN448</f>
        <v>0</v>
      </c>
      <c r="AE163" s="487">
        <f>'[2]2.2_RebasedTargets_Monetised'!AO448</f>
        <v>0</v>
      </c>
      <c r="AF163" s="488">
        <f>'[2]2.2_RebasedTargets_Monetised'!AP448</f>
        <v>0</v>
      </c>
      <c r="AG163" s="482"/>
      <c r="AH163" s="487">
        <f>'[2]2.2_RebasedTargets_Monetised'!AR448</f>
        <v>0</v>
      </c>
      <c r="AI163" s="487">
        <f>'[2]2.2_RebasedTargets_Monetised'!AS448</f>
        <v>0</v>
      </c>
      <c r="AJ163" s="487">
        <f>'[2]2.2_RebasedTargets_Monetised'!AT448</f>
        <v>0</v>
      </c>
      <c r="AK163" s="487">
        <f>'[2]2.2_RebasedTargets_Monetised'!AU448</f>
        <v>0</v>
      </c>
      <c r="AL163" s="487">
        <f>'[2]2.2_RebasedTargets_Monetised'!AV448</f>
        <v>0</v>
      </c>
      <c r="AM163" s="488">
        <f>'[2]2.2_RebasedTargets_Monetised'!AW448</f>
        <v>0</v>
      </c>
      <c r="AN163" s="482"/>
      <c r="AO163" s="487">
        <f>'[2]2.2_RebasedTargets_Monetised'!AY448</f>
        <v>0</v>
      </c>
      <c r="AP163" s="487">
        <f>'[2]2.2_RebasedTargets_Monetised'!AZ448</f>
        <v>0</v>
      </c>
      <c r="AQ163" s="487">
        <f>'[2]2.2_RebasedTargets_Monetised'!BA448</f>
        <v>0</v>
      </c>
      <c r="AR163" s="487">
        <f>'[2]2.2_RebasedTargets_Monetised'!BB448</f>
        <v>0</v>
      </c>
      <c r="AS163" s="487">
        <f>'[2]2.2_RebasedTargets_Monetised'!BC448</f>
        <v>0</v>
      </c>
      <c r="AT163" s="488">
        <f>'[2]2.2_RebasedTargets_Monetised'!BD448</f>
        <v>0</v>
      </c>
      <c r="AU163" s="482"/>
      <c r="AV163" s="487">
        <f>'[2]2.2_RebasedTargets_Monetised'!BF448</f>
        <v>0</v>
      </c>
      <c r="AW163" s="487">
        <f>'[2]2.2_RebasedTargets_Monetised'!BG448</f>
        <v>0</v>
      </c>
      <c r="AX163" s="487">
        <f>'[2]2.2_RebasedTargets_Monetised'!BH448</f>
        <v>0</v>
      </c>
      <c r="AY163" s="487">
        <f>'[2]2.2_RebasedTargets_Monetised'!BI448</f>
        <v>0</v>
      </c>
      <c r="AZ163" s="487">
        <f>'[2]2.2_RebasedTargets_Monetised'!BJ448</f>
        <v>0</v>
      </c>
      <c r="BA163" s="488">
        <f>'[2]2.2_RebasedTargets_Monetised'!BK448</f>
        <v>0</v>
      </c>
    </row>
    <row r="164" spans="1:53" ht="13.15" x14ac:dyDescent="0.35">
      <c r="A164" s="483"/>
      <c r="B164" s="484"/>
      <c r="C164" s="485"/>
      <c r="D164" s="486"/>
      <c r="E164" s="479" t="s">
        <v>33</v>
      </c>
      <c r="F164" s="487">
        <f>'[2]2.2_RebasedTargets_Monetised'!I449</f>
        <v>0</v>
      </c>
      <c r="G164" s="487">
        <f>'[2]2.2_RebasedTargets_Monetised'!J449</f>
        <v>0</v>
      </c>
      <c r="H164" s="487">
        <f>'[2]2.2_RebasedTargets_Monetised'!K449</f>
        <v>0</v>
      </c>
      <c r="I164" s="487">
        <f>'[2]2.2_RebasedTargets_Monetised'!L449</f>
        <v>0</v>
      </c>
      <c r="J164" s="487">
        <f>'[2]2.2_RebasedTargets_Monetised'!M449</f>
        <v>0</v>
      </c>
      <c r="K164" s="488">
        <f>'[2]2.2_RebasedTargets_Monetised'!N449</f>
        <v>0</v>
      </c>
      <c r="M164" s="487">
        <f>'[2]2.2_RebasedTargets_Monetised'!S449</f>
        <v>0</v>
      </c>
      <c r="N164" s="487">
        <f>'[2]2.2_RebasedTargets_Monetised'!T449</f>
        <v>0</v>
      </c>
      <c r="O164" s="487">
        <f>'[2]2.2_RebasedTargets_Monetised'!U449</f>
        <v>0</v>
      </c>
      <c r="P164" s="487">
        <f>'[2]2.2_RebasedTargets_Monetised'!V449</f>
        <v>0</v>
      </c>
      <c r="Q164" s="487">
        <f>'[2]2.2_RebasedTargets_Monetised'!W449</f>
        <v>0</v>
      </c>
      <c r="R164" s="488">
        <f>'[2]2.2_RebasedTargets_Monetised'!X449</f>
        <v>0</v>
      </c>
      <c r="T164" s="487">
        <f>'[2]2.2_RebasedTargets_Monetised'!AC449</f>
        <v>0</v>
      </c>
      <c r="U164" s="487">
        <f>'[2]2.2_RebasedTargets_Monetised'!AD449</f>
        <v>0</v>
      </c>
      <c r="V164" s="487">
        <f>'[2]2.2_RebasedTargets_Monetised'!AE449</f>
        <v>0</v>
      </c>
      <c r="W164" s="487">
        <f>'[2]2.2_RebasedTargets_Monetised'!AF449</f>
        <v>0</v>
      </c>
      <c r="X164" s="487">
        <f>'[2]2.2_RebasedTargets_Monetised'!AG449</f>
        <v>0</v>
      </c>
      <c r="Y164" s="488">
        <f>'[2]2.2_RebasedTargets_Monetised'!AH449</f>
        <v>0</v>
      </c>
      <c r="AA164" s="487">
        <f>'[2]2.2_RebasedTargets_Monetised'!AK449</f>
        <v>0</v>
      </c>
      <c r="AB164" s="487">
        <f>'[2]2.2_RebasedTargets_Monetised'!AL449</f>
        <v>0</v>
      </c>
      <c r="AC164" s="487">
        <f>'[2]2.2_RebasedTargets_Monetised'!AM449</f>
        <v>0</v>
      </c>
      <c r="AD164" s="487">
        <f>'[2]2.2_RebasedTargets_Monetised'!AN449</f>
        <v>0</v>
      </c>
      <c r="AE164" s="487">
        <f>'[2]2.2_RebasedTargets_Monetised'!AO449</f>
        <v>0</v>
      </c>
      <c r="AF164" s="488">
        <f>'[2]2.2_RebasedTargets_Monetised'!AP449</f>
        <v>0</v>
      </c>
      <c r="AG164" s="482"/>
      <c r="AH164" s="487">
        <f>'[2]2.2_RebasedTargets_Monetised'!AR449</f>
        <v>0</v>
      </c>
      <c r="AI164" s="487">
        <f>'[2]2.2_RebasedTargets_Monetised'!AS449</f>
        <v>0</v>
      </c>
      <c r="AJ164" s="487">
        <f>'[2]2.2_RebasedTargets_Monetised'!AT449</f>
        <v>0</v>
      </c>
      <c r="AK164" s="487">
        <f>'[2]2.2_RebasedTargets_Monetised'!AU449</f>
        <v>0</v>
      </c>
      <c r="AL164" s="487">
        <f>'[2]2.2_RebasedTargets_Monetised'!AV449</f>
        <v>0</v>
      </c>
      <c r="AM164" s="488">
        <f>'[2]2.2_RebasedTargets_Monetised'!AW449</f>
        <v>0</v>
      </c>
      <c r="AN164" s="482"/>
      <c r="AO164" s="487">
        <f>'[2]2.2_RebasedTargets_Monetised'!AY449</f>
        <v>0</v>
      </c>
      <c r="AP164" s="487">
        <f>'[2]2.2_RebasedTargets_Monetised'!AZ449</f>
        <v>0</v>
      </c>
      <c r="AQ164" s="487">
        <f>'[2]2.2_RebasedTargets_Monetised'!BA449</f>
        <v>0</v>
      </c>
      <c r="AR164" s="487">
        <f>'[2]2.2_RebasedTargets_Monetised'!BB449</f>
        <v>0</v>
      </c>
      <c r="AS164" s="487">
        <f>'[2]2.2_RebasedTargets_Monetised'!BC449</f>
        <v>0</v>
      </c>
      <c r="AT164" s="488">
        <f>'[2]2.2_RebasedTargets_Monetised'!BD449</f>
        <v>0</v>
      </c>
      <c r="AU164" s="482"/>
      <c r="AV164" s="487">
        <f>'[2]2.2_RebasedTargets_Monetised'!BF449</f>
        <v>0</v>
      </c>
      <c r="AW164" s="487">
        <f>'[2]2.2_RebasedTargets_Monetised'!BG449</f>
        <v>0</v>
      </c>
      <c r="AX164" s="487">
        <f>'[2]2.2_RebasedTargets_Monetised'!BH449</f>
        <v>0</v>
      </c>
      <c r="AY164" s="487">
        <f>'[2]2.2_RebasedTargets_Monetised'!BI449</f>
        <v>0</v>
      </c>
      <c r="AZ164" s="487">
        <f>'[2]2.2_RebasedTargets_Monetised'!BJ449</f>
        <v>0</v>
      </c>
      <c r="BA164" s="488">
        <f>'[2]2.2_RebasedTargets_Monetised'!BK449</f>
        <v>0</v>
      </c>
    </row>
    <row r="165" spans="1:53" ht="13.5" thickBot="1" x14ac:dyDescent="0.4">
      <c r="A165" s="483"/>
      <c r="B165" s="489"/>
      <c r="C165" s="490"/>
      <c r="D165" s="491"/>
      <c r="E165" s="492" t="s">
        <v>34</v>
      </c>
      <c r="F165" s="493">
        <f>'[2]2.2_RebasedTargets_Monetised'!I450</f>
        <v>0</v>
      </c>
      <c r="G165" s="493">
        <f>'[2]2.2_RebasedTargets_Monetised'!J450</f>
        <v>0</v>
      </c>
      <c r="H165" s="493">
        <f>'[2]2.2_RebasedTargets_Monetised'!K450</f>
        <v>0</v>
      </c>
      <c r="I165" s="493">
        <f>'[2]2.2_RebasedTargets_Monetised'!L450</f>
        <v>0</v>
      </c>
      <c r="J165" s="493">
        <f>'[2]2.2_RebasedTargets_Monetised'!M450</f>
        <v>0</v>
      </c>
      <c r="K165" s="494">
        <f>'[2]2.2_RebasedTargets_Monetised'!N450</f>
        <v>0</v>
      </c>
      <c r="M165" s="493">
        <f>'[2]2.2_RebasedTargets_Monetised'!S450</f>
        <v>0</v>
      </c>
      <c r="N165" s="493">
        <f>'[2]2.2_RebasedTargets_Monetised'!T450</f>
        <v>0</v>
      </c>
      <c r="O165" s="493">
        <f>'[2]2.2_RebasedTargets_Monetised'!U450</f>
        <v>0</v>
      </c>
      <c r="P165" s="493">
        <f>'[2]2.2_RebasedTargets_Monetised'!V450</f>
        <v>0</v>
      </c>
      <c r="Q165" s="493">
        <f>'[2]2.2_RebasedTargets_Monetised'!W450</f>
        <v>0</v>
      </c>
      <c r="R165" s="494">
        <f>'[2]2.2_RebasedTargets_Monetised'!X450</f>
        <v>0</v>
      </c>
      <c r="T165" s="493">
        <f>'[2]2.2_RebasedTargets_Monetised'!AC450</f>
        <v>0</v>
      </c>
      <c r="U165" s="493">
        <f>'[2]2.2_RebasedTargets_Monetised'!AD450</f>
        <v>0</v>
      </c>
      <c r="V165" s="493">
        <f>'[2]2.2_RebasedTargets_Monetised'!AE450</f>
        <v>0</v>
      </c>
      <c r="W165" s="493">
        <f>'[2]2.2_RebasedTargets_Monetised'!AF450</f>
        <v>0</v>
      </c>
      <c r="X165" s="493">
        <f>'[2]2.2_RebasedTargets_Monetised'!AG450</f>
        <v>0</v>
      </c>
      <c r="Y165" s="494">
        <f>'[2]2.2_RebasedTargets_Monetised'!AH450</f>
        <v>0</v>
      </c>
      <c r="AA165" s="493">
        <f>'[2]2.2_RebasedTargets_Monetised'!AK450</f>
        <v>0</v>
      </c>
      <c r="AB165" s="493">
        <f>'[2]2.2_RebasedTargets_Monetised'!AL450</f>
        <v>0</v>
      </c>
      <c r="AC165" s="493">
        <f>'[2]2.2_RebasedTargets_Monetised'!AM450</f>
        <v>0</v>
      </c>
      <c r="AD165" s="493">
        <f>'[2]2.2_RebasedTargets_Monetised'!AN450</f>
        <v>0</v>
      </c>
      <c r="AE165" s="493">
        <f>'[2]2.2_RebasedTargets_Monetised'!AO450</f>
        <v>0</v>
      </c>
      <c r="AF165" s="494">
        <f>'[2]2.2_RebasedTargets_Monetised'!AP450</f>
        <v>0</v>
      </c>
      <c r="AG165" s="482"/>
      <c r="AH165" s="493">
        <f>'[2]2.2_RebasedTargets_Monetised'!AR450</f>
        <v>0</v>
      </c>
      <c r="AI165" s="493">
        <f>'[2]2.2_RebasedTargets_Monetised'!AS450</f>
        <v>0</v>
      </c>
      <c r="AJ165" s="493">
        <f>'[2]2.2_RebasedTargets_Monetised'!AT450</f>
        <v>0</v>
      </c>
      <c r="AK165" s="493">
        <f>'[2]2.2_RebasedTargets_Monetised'!AU450</f>
        <v>0</v>
      </c>
      <c r="AL165" s="493">
        <f>'[2]2.2_RebasedTargets_Monetised'!AV450</f>
        <v>0</v>
      </c>
      <c r="AM165" s="494">
        <f>'[2]2.2_RebasedTargets_Monetised'!AW450</f>
        <v>0</v>
      </c>
      <c r="AN165" s="482"/>
      <c r="AO165" s="493">
        <f>'[2]2.2_RebasedTargets_Monetised'!AY450</f>
        <v>0</v>
      </c>
      <c r="AP165" s="493">
        <f>'[2]2.2_RebasedTargets_Monetised'!AZ450</f>
        <v>0</v>
      </c>
      <c r="AQ165" s="493">
        <f>'[2]2.2_RebasedTargets_Monetised'!BA450</f>
        <v>0</v>
      </c>
      <c r="AR165" s="493">
        <f>'[2]2.2_RebasedTargets_Monetised'!BB450</f>
        <v>0</v>
      </c>
      <c r="AS165" s="493">
        <f>'[2]2.2_RebasedTargets_Monetised'!BC450</f>
        <v>0</v>
      </c>
      <c r="AT165" s="494">
        <f>'[2]2.2_RebasedTargets_Monetised'!BD450</f>
        <v>0</v>
      </c>
      <c r="AU165" s="482"/>
      <c r="AV165" s="493">
        <f>'[2]2.2_RebasedTargets_Monetised'!BF450</f>
        <v>0</v>
      </c>
      <c r="AW165" s="493">
        <f>'[2]2.2_RebasedTargets_Monetised'!BG450</f>
        <v>0</v>
      </c>
      <c r="AX165" s="493">
        <f>'[2]2.2_RebasedTargets_Monetised'!BH450</f>
        <v>0</v>
      </c>
      <c r="AY165" s="493">
        <f>'[2]2.2_RebasedTargets_Monetised'!BI450</f>
        <v>0</v>
      </c>
      <c r="AZ165" s="493">
        <f>'[2]2.2_RebasedTargets_Monetised'!BJ450</f>
        <v>0</v>
      </c>
      <c r="BA165" s="494">
        <f>'[2]2.2_RebasedTargets_Monetised'!BK450</f>
        <v>0</v>
      </c>
    </row>
    <row r="166" spans="1:53" ht="25.5" x14ac:dyDescent="0.35">
      <c r="A166" s="495" t="s">
        <v>20</v>
      </c>
      <c r="B166" s="476">
        <v>35</v>
      </c>
      <c r="C166" s="477" t="s">
        <v>28</v>
      </c>
      <c r="D166" s="478" t="s">
        <v>40</v>
      </c>
      <c r="E166" s="496" t="s">
        <v>31</v>
      </c>
      <c r="F166" s="480">
        <f>'[2]2.2_RebasedTargets_Monetised'!I451</f>
        <v>19363.35591880474</v>
      </c>
      <c r="G166" s="480">
        <f>'[2]2.2_RebasedTargets_Monetised'!J451</f>
        <v>87.208424734029194</v>
      </c>
      <c r="H166" s="480">
        <f>'[2]2.2_RebasedTargets_Monetised'!K451</f>
        <v>0</v>
      </c>
      <c r="I166" s="480">
        <f>'[2]2.2_RebasedTargets_Monetised'!L451</f>
        <v>0</v>
      </c>
      <c r="J166" s="480">
        <f>'[2]2.2_RebasedTargets_Monetised'!M451</f>
        <v>0</v>
      </c>
      <c r="K166" s="481">
        <f>'[2]2.2_RebasedTargets_Monetised'!N451</f>
        <v>19276.147494070712</v>
      </c>
      <c r="M166" s="480">
        <f>'[2]2.2_RebasedTargets_Monetised'!S451</f>
        <v>16400.46948156719</v>
      </c>
      <c r="N166" s="480">
        <f>'[2]2.2_RebasedTargets_Monetised'!T451</f>
        <v>1152.408805408111</v>
      </c>
      <c r="O166" s="480">
        <f>'[2]2.2_RebasedTargets_Monetised'!U451</f>
        <v>3197.8492800046952</v>
      </c>
      <c r="P166" s="480">
        <f>'[2]2.2_RebasedTargets_Monetised'!V451</f>
        <v>544.681615285725</v>
      </c>
      <c r="Q166" s="480">
        <f>'[2]2.2_RebasedTargets_Monetised'!W451</f>
        <v>0</v>
      </c>
      <c r="R166" s="481">
        <f>'[2]2.2_RebasedTargets_Monetised'!X451</f>
        <v>11505.529780868661</v>
      </c>
      <c r="T166" s="480">
        <f>'[2]2.2_RebasedTargets_Monetised'!AC451</f>
        <v>137169.40083378603</v>
      </c>
      <c r="U166" s="480">
        <f>'[2]2.2_RebasedTargets_Monetised'!AD451</f>
        <v>914.19895272335611</v>
      </c>
      <c r="V166" s="480">
        <f>'[2]2.2_RebasedTargets_Monetised'!AE451</f>
        <v>296.26606879529197</v>
      </c>
      <c r="W166" s="480">
        <f>'[2]2.2_RebasedTargets_Monetised'!AF451</f>
        <v>544.681615285725</v>
      </c>
      <c r="X166" s="480">
        <f>'[2]2.2_RebasedTargets_Monetised'!AG451</f>
        <v>0</v>
      </c>
      <c r="Y166" s="481">
        <f>'[2]2.2_RebasedTargets_Monetised'!AH451</f>
        <v>135414.25419698167</v>
      </c>
      <c r="AA166" s="480">
        <f>'[2]2.2_RebasedTargets_Monetised'!AK451</f>
        <v>-120768.93135221885</v>
      </c>
      <c r="AB166" s="480">
        <f>'[2]2.2_RebasedTargets_Monetised'!AL451</f>
        <v>238.20985268475488</v>
      </c>
      <c r="AC166" s="480">
        <f>'[2]2.2_RebasedTargets_Monetised'!AM451</f>
        <v>2901.5832112094031</v>
      </c>
      <c r="AD166" s="480">
        <f>'[2]2.2_RebasedTargets_Monetised'!AN451</f>
        <v>0</v>
      </c>
      <c r="AE166" s="480">
        <f>'[2]2.2_RebasedTargets_Monetised'!AO451</f>
        <v>0</v>
      </c>
      <c r="AF166" s="481">
        <f>'[2]2.2_RebasedTargets_Monetised'!AP451</f>
        <v>-123908.72441611301</v>
      </c>
      <c r="AG166" s="482"/>
      <c r="AH166" s="480">
        <f>'[2]2.2_RebasedTargets_Monetised'!AR451</f>
        <v>0</v>
      </c>
      <c r="AI166" s="480">
        <f>'[2]2.2_RebasedTargets_Monetised'!AS451</f>
        <v>0</v>
      </c>
      <c r="AJ166" s="480">
        <f>'[2]2.2_RebasedTargets_Monetised'!AT451</f>
        <v>0</v>
      </c>
      <c r="AK166" s="480">
        <f>'[2]2.2_RebasedTargets_Monetised'!AU451</f>
        <v>0</v>
      </c>
      <c r="AL166" s="480">
        <f>'[2]2.2_RebasedTargets_Monetised'!AV451</f>
        <v>0</v>
      </c>
      <c r="AM166" s="481">
        <f>'[2]2.2_RebasedTargets_Monetised'!AW451</f>
        <v>0</v>
      </c>
      <c r="AN166" s="482"/>
      <c r="AO166" s="480">
        <f>'[2]2.2_RebasedTargets_Monetised'!AY451</f>
        <v>-120768.93135221885</v>
      </c>
      <c r="AP166" s="480">
        <f>'[2]2.2_RebasedTargets_Monetised'!AZ451</f>
        <v>238.20985268475488</v>
      </c>
      <c r="AQ166" s="480">
        <f>'[2]2.2_RebasedTargets_Monetised'!BA451</f>
        <v>2901.5832112094031</v>
      </c>
      <c r="AR166" s="480">
        <f>'[2]2.2_RebasedTargets_Monetised'!BB451</f>
        <v>0</v>
      </c>
      <c r="AS166" s="480">
        <f>'[2]2.2_RebasedTargets_Monetised'!BC451</f>
        <v>0</v>
      </c>
      <c r="AT166" s="481">
        <f>'[2]2.2_RebasedTargets_Monetised'!BD451</f>
        <v>-123908.72441611301</v>
      </c>
      <c r="AU166" s="482"/>
      <c r="AV166" s="480">
        <f>'[2]2.2_RebasedTargets_Monetised'!BF451</f>
        <v>0</v>
      </c>
      <c r="AW166" s="480">
        <f>'[2]2.2_RebasedTargets_Monetised'!BG451</f>
        <v>0</v>
      </c>
      <c r="AX166" s="480">
        <f>'[2]2.2_RebasedTargets_Monetised'!BH451</f>
        <v>0</v>
      </c>
      <c r="AY166" s="480">
        <f>'[2]2.2_RebasedTargets_Monetised'!BI451</f>
        <v>0</v>
      </c>
      <c r="AZ166" s="480">
        <f>'[2]2.2_RebasedTargets_Monetised'!BJ451</f>
        <v>0</v>
      </c>
      <c r="BA166" s="481">
        <f>'[2]2.2_RebasedTargets_Monetised'!BK451</f>
        <v>0</v>
      </c>
    </row>
    <row r="167" spans="1:53" ht="13.15" x14ac:dyDescent="0.35">
      <c r="A167" s="483"/>
      <c r="B167" s="484"/>
      <c r="C167" s="485"/>
      <c r="D167" s="486"/>
      <c r="E167" s="479" t="s">
        <v>32</v>
      </c>
      <c r="F167" s="487">
        <f>'[2]2.2_RebasedTargets_Monetised'!I452</f>
        <v>601.256897710987</v>
      </c>
      <c r="G167" s="487">
        <f>'[2]2.2_RebasedTargets_Monetised'!J452</f>
        <v>0</v>
      </c>
      <c r="H167" s="487">
        <f>'[2]2.2_RebasedTargets_Monetised'!K452</f>
        <v>0</v>
      </c>
      <c r="I167" s="487">
        <f>'[2]2.2_RebasedTargets_Monetised'!L452</f>
        <v>0</v>
      </c>
      <c r="J167" s="487">
        <f>'[2]2.2_RebasedTargets_Monetised'!M452</f>
        <v>601.256897710987</v>
      </c>
      <c r="K167" s="488">
        <f>'[2]2.2_RebasedTargets_Monetised'!N452</f>
        <v>0</v>
      </c>
      <c r="M167" s="487">
        <f>'[2]2.2_RebasedTargets_Monetised'!S452</f>
        <v>895.23262475337299</v>
      </c>
      <c r="N167" s="487">
        <f>'[2]2.2_RebasedTargets_Monetised'!T452</f>
        <v>0</v>
      </c>
      <c r="O167" s="487">
        <f>'[2]2.2_RebasedTargets_Monetised'!U452</f>
        <v>0</v>
      </c>
      <c r="P167" s="487">
        <f>'[2]2.2_RebasedTargets_Monetised'!V452</f>
        <v>0</v>
      </c>
      <c r="Q167" s="487">
        <f>'[2]2.2_RebasedTargets_Monetised'!W452</f>
        <v>0</v>
      </c>
      <c r="R167" s="488">
        <f>'[2]2.2_RebasedTargets_Monetised'!X452</f>
        <v>895.23262475337299</v>
      </c>
      <c r="T167" s="487">
        <f>'[2]2.2_RebasedTargets_Monetised'!AC452</f>
        <v>895.23262475337299</v>
      </c>
      <c r="U167" s="487">
        <f>'[2]2.2_RebasedTargets_Monetised'!AD452</f>
        <v>0</v>
      </c>
      <c r="V167" s="487">
        <f>'[2]2.2_RebasedTargets_Monetised'!AE452</f>
        <v>0</v>
      </c>
      <c r="W167" s="487">
        <f>'[2]2.2_RebasedTargets_Monetised'!AF452</f>
        <v>0</v>
      </c>
      <c r="X167" s="487">
        <f>'[2]2.2_RebasedTargets_Monetised'!AG452</f>
        <v>0</v>
      </c>
      <c r="Y167" s="488">
        <f>'[2]2.2_RebasedTargets_Monetised'!AH452</f>
        <v>895.23262475337299</v>
      </c>
      <c r="AA167" s="487">
        <f>'[2]2.2_RebasedTargets_Monetised'!AK452</f>
        <v>0</v>
      </c>
      <c r="AB167" s="487">
        <f>'[2]2.2_RebasedTargets_Monetised'!AL452</f>
        <v>0</v>
      </c>
      <c r="AC167" s="487">
        <f>'[2]2.2_RebasedTargets_Monetised'!AM452</f>
        <v>0</v>
      </c>
      <c r="AD167" s="487">
        <f>'[2]2.2_RebasedTargets_Monetised'!AN452</f>
        <v>0</v>
      </c>
      <c r="AE167" s="487">
        <f>'[2]2.2_RebasedTargets_Monetised'!AO452</f>
        <v>0</v>
      </c>
      <c r="AF167" s="488">
        <f>'[2]2.2_RebasedTargets_Monetised'!AP452</f>
        <v>0</v>
      </c>
      <c r="AG167" s="482"/>
      <c r="AH167" s="487">
        <f>'[2]2.2_RebasedTargets_Monetised'!AR452</f>
        <v>0</v>
      </c>
      <c r="AI167" s="487">
        <f>'[2]2.2_RebasedTargets_Monetised'!AS452</f>
        <v>0</v>
      </c>
      <c r="AJ167" s="487">
        <f>'[2]2.2_RebasedTargets_Monetised'!AT452</f>
        <v>0</v>
      </c>
      <c r="AK167" s="487">
        <f>'[2]2.2_RebasedTargets_Monetised'!AU452</f>
        <v>0</v>
      </c>
      <c r="AL167" s="487">
        <f>'[2]2.2_RebasedTargets_Monetised'!AV452</f>
        <v>0</v>
      </c>
      <c r="AM167" s="488">
        <f>'[2]2.2_RebasedTargets_Monetised'!AW452</f>
        <v>0</v>
      </c>
      <c r="AN167" s="482"/>
      <c r="AO167" s="487">
        <f>'[2]2.2_RebasedTargets_Monetised'!AY452</f>
        <v>0</v>
      </c>
      <c r="AP167" s="487">
        <f>'[2]2.2_RebasedTargets_Monetised'!AZ452</f>
        <v>0</v>
      </c>
      <c r="AQ167" s="487">
        <f>'[2]2.2_RebasedTargets_Monetised'!BA452</f>
        <v>0</v>
      </c>
      <c r="AR167" s="487">
        <f>'[2]2.2_RebasedTargets_Monetised'!BB452</f>
        <v>0</v>
      </c>
      <c r="AS167" s="487">
        <f>'[2]2.2_RebasedTargets_Monetised'!BC452</f>
        <v>0</v>
      </c>
      <c r="AT167" s="488">
        <f>'[2]2.2_RebasedTargets_Monetised'!BD452</f>
        <v>0</v>
      </c>
      <c r="AU167" s="482"/>
      <c r="AV167" s="487">
        <f>'[2]2.2_RebasedTargets_Monetised'!BF452</f>
        <v>0</v>
      </c>
      <c r="AW167" s="487">
        <f>'[2]2.2_RebasedTargets_Monetised'!BG452</f>
        <v>0</v>
      </c>
      <c r="AX167" s="487">
        <f>'[2]2.2_RebasedTargets_Monetised'!BH452</f>
        <v>0</v>
      </c>
      <c r="AY167" s="487">
        <f>'[2]2.2_RebasedTargets_Monetised'!BI452</f>
        <v>0</v>
      </c>
      <c r="AZ167" s="487">
        <f>'[2]2.2_RebasedTargets_Monetised'!BJ452</f>
        <v>0</v>
      </c>
      <c r="BA167" s="488">
        <f>'[2]2.2_RebasedTargets_Monetised'!BK452</f>
        <v>0</v>
      </c>
    </row>
    <row r="168" spans="1:53" ht="13.15" x14ac:dyDescent="0.35">
      <c r="A168" s="483"/>
      <c r="B168" s="484"/>
      <c r="C168" s="485"/>
      <c r="D168" s="486"/>
      <c r="E168" s="479" t="s">
        <v>33</v>
      </c>
      <c r="F168" s="487">
        <f>'[2]2.2_RebasedTargets_Monetised'!I453</f>
        <v>969.45210949039301</v>
      </c>
      <c r="G168" s="487">
        <f>'[2]2.2_RebasedTargets_Monetised'!J453</f>
        <v>0</v>
      </c>
      <c r="H168" s="487">
        <f>'[2]2.2_RebasedTargets_Monetised'!K453</f>
        <v>0</v>
      </c>
      <c r="I168" s="487">
        <f>'[2]2.2_RebasedTargets_Monetised'!L453</f>
        <v>969.45210949039301</v>
      </c>
      <c r="J168" s="487">
        <f>'[2]2.2_RebasedTargets_Monetised'!M453</f>
        <v>0</v>
      </c>
      <c r="K168" s="488">
        <f>'[2]2.2_RebasedTargets_Monetised'!N453</f>
        <v>0</v>
      </c>
      <c r="M168" s="487">
        <f>'[2]2.2_RebasedTargets_Monetised'!S453</f>
        <v>912.77109415479094</v>
      </c>
      <c r="N168" s="487">
        <f>'[2]2.2_RebasedTargets_Monetised'!T453</f>
        <v>0</v>
      </c>
      <c r="O168" s="487">
        <f>'[2]2.2_RebasedTargets_Monetised'!U453</f>
        <v>351.80491769405302</v>
      </c>
      <c r="P168" s="487">
        <f>'[2]2.2_RebasedTargets_Monetised'!V453</f>
        <v>0</v>
      </c>
      <c r="Q168" s="487">
        <f>'[2]2.2_RebasedTargets_Monetised'!W453</f>
        <v>560.96617646073798</v>
      </c>
      <c r="R168" s="488">
        <f>'[2]2.2_RebasedTargets_Monetised'!X453</f>
        <v>0</v>
      </c>
      <c r="T168" s="487">
        <f>'[2]2.2_RebasedTargets_Monetised'!AC453</f>
        <v>912.77109415479094</v>
      </c>
      <c r="U168" s="487">
        <f>'[2]2.2_RebasedTargets_Monetised'!AD453</f>
        <v>0</v>
      </c>
      <c r="V168" s="487">
        <f>'[2]2.2_RebasedTargets_Monetised'!AE453</f>
        <v>351.80491769405302</v>
      </c>
      <c r="W168" s="487">
        <f>'[2]2.2_RebasedTargets_Monetised'!AF453</f>
        <v>0</v>
      </c>
      <c r="X168" s="487">
        <f>'[2]2.2_RebasedTargets_Monetised'!AG453</f>
        <v>560.96617646073798</v>
      </c>
      <c r="Y168" s="488">
        <f>'[2]2.2_RebasedTargets_Monetised'!AH453</f>
        <v>0</v>
      </c>
      <c r="AA168" s="487">
        <f>'[2]2.2_RebasedTargets_Monetised'!AK453</f>
        <v>0</v>
      </c>
      <c r="AB168" s="487">
        <f>'[2]2.2_RebasedTargets_Monetised'!AL453</f>
        <v>0</v>
      </c>
      <c r="AC168" s="487">
        <f>'[2]2.2_RebasedTargets_Monetised'!AM453</f>
        <v>0</v>
      </c>
      <c r="AD168" s="487">
        <f>'[2]2.2_RebasedTargets_Monetised'!AN453</f>
        <v>0</v>
      </c>
      <c r="AE168" s="487">
        <f>'[2]2.2_RebasedTargets_Monetised'!AO453</f>
        <v>0</v>
      </c>
      <c r="AF168" s="488">
        <f>'[2]2.2_RebasedTargets_Monetised'!AP453</f>
        <v>0</v>
      </c>
      <c r="AG168" s="482"/>
      <c r="AH168" s="487">
        <f>'[2]2.2_RebasedTargets_Monetised'!AR453</f>
        <v>0</v>
      </c>
      <c r="AI168" s="487">
        <f>'[2]2.2_RebasedTargets_Monetised'!AS453</f>
        <v>0</v>
      </c>
      <c r="AJ168" s="487">
        <f>'[2]2.2_RebasedTargets_Monetised'!AT453</f>
        <v>0</v>
      </c>
      <c r="AK168" s="487">
        <f>'[2]2.2_RebasedTargets_Monetised'!AU453</f>
        <v>0</v>
      </c>
      <c r="AL168" s="487">
        <f>'[2]2.2_RebasedTargets_Monetised'!AV453</f>
        <v>0</v>
      </c>
      <c r="AM168" s="488">
        <f>'[2]2.2_RebasedTargets_Monetised'!AW453</f>
        <v>0</v>
      </c>
      <c r="AN168" s="482"/>
      <c r="AO168" s="487">
        <f>'[2]2.2_RebasedTargets_Monetised'!AY453</f>
        <v>0</v>
      </c>
      <c r="AP168" s="487">
        <f>'[2]2.2_RebasedTargets_Monetised'!AZ453</f>
        <v>0</v>
      </c>
      <c r="AQ168" s="487">
        <f>'[2]2.2_RebasedTargets_Monetised'!BA453</f>
        <v>0</v>
      </c>
      <c r="AR168" s="487">
        <f>'[2]2.2_RebasedTargets_Monetised'!BB453</f>
        <v>0</v>
      </c>
      <c r="AS168" s="487">
        <f>'[2]2.2_RebasedTargets_Monetised'!BC453</f>
        <v>0</v>
      </c>
      <c r="AT168" s="488">
        <f>'[2]2.2_RebasedTargets_Monetised'!BD453</f>
        <v>0</v>
      </c>
      <c r="AU168" s="482"/>
      <c r="AV168" s="487">
        <f>'[2]2.2_RebasedTargets_Monetised'!BF453</f>
        <v>0</v>
      </c>
      <c r="AW168" s="487">
        <f>'[2]2.2_RebasedTargets_Monetised'!BG453</f>
        <v>0</v>
      </c>
      <c r="AX168" s="487">
        <f>'[2]2.2_RebasedTargets_Monetised'!BH453</f>
        <v>0</v>
      </c>
      <c r="AY168" s="487">
        <f>'[2]2.2_RebasedTargets_Monetised'!BI453</f>
        <v>0</v>
      </c>
      <c r="AZ168" s="487">
        <f>'[2]2.2_RebasedTargets_Monetised'!BJ453</f>
        <v>0</v>
      </c>
      <c r="BA168" s="488">
        <f>'[2]2.2_RebasedTargets_Monetised'!BK453</f>
        <v>0</v>
      </c>
    </row>
    <row r="169" spans="1:53" ht="13.5" thickBot="1" x14ac:dyDescent="0.4">
      <c r="A169" s="483"/>
      <c r="B169" s="489"/>
      <c r="C169" s="490"/>
      <c r="D169" s="491"/>
      <c r="E169" s="492" t="s">
        <v>34</v>
      </c>
      <c r="F169" s="493">
        <f>'[2]2.2_RebasedTargets_Monetised'!I454</f>
        <v>2546.0940604209477</v>
      </c>
      <c r="G169" s="493">
        <f>'[2]2.2_RebasedTargets_Monetised'!J454</f>
        <v>1449.4932661861637</v>
      </c>
      <c r="H169" s="493">
        <f>'[2]2.2_RebasedTargets_Monetised'!K454</f>
        <v>290.83583972925999</v>
      </c>
      <c r="I169" s="493">
        <f>'[2]2.2_RebasedTargets_Monetised'!L454</f>
        <v>805.76495450552397</v>
      </c>
      <c r="J169" s="493">
        <f>'[2]2.2_RebasedTargets_Monetised'!M454</f>
        <v>0</v>
      </c>
      <c r="K169" s="494">
        <f>'[2]2.2_RebasedTargets_Monetised'!N454</f>
        <v>0</v>
      </c>
      <c r="M169" s="493">
        <f>'[2]2.2_RebasedTargets_Monetised'!S454</f>
        <v>3339.333971429036</v>
      </c>
      <c r="N169" s="493">
        <f>'[2]2.2_RebasedTargets_Monetised'!T454</f>
        <v>0</v>
      </c>
      <c r="O169" s="493">
        <f>'[2]2.2_RebasedTargets_Monetised'!U454</f>
        <v>0</v>
      </c>
      <c r="P169" s="493">
        <f>'[2]2.2_RebasedTargets_Monetised'!V454</f>
        <v>303.77833101872562</v>
      </c>
      <c r="Q169" s="493">
        <f>'[2]2.2_RebasedTargets_Monetised'!W454</f>
        <v>1003.187489059161</v>
      </c>
      <c r="R169" s="494">
        <f>'[2]2.2_RebasedTargets_Monetised'!X454</f>
        <v>2032.3681513511492</v>
      </c>
      <c r="T169" s="493">
        <f>'[2]2.2_RebasedTargets_Monetised'!AC454</f>
        <v>5686.5298143632499</v>
      </c>
      <c r="U169" s="493">
        <f>'[2]2.2_RebasedTargets_Monetised'!AD454</f>
        <v>0</v>
      </c>
      <c r="V169" s="493">
        <f>'[2]2.2_RebasedTargets_Monetised'!AE454</f>
        <v>0</v>
      </c>
      <c r="W169" s="493">
        <f>'[2]2.2_RebasedTargets_Monetised'!AF454</f>
        <v>0</v>
      </c>
      <c r="X169" s="493">
        <f>'[2]2.2_RebasedTargets_Monetised'!AG454</f>
        <v>1003.187489059161</v>
      </c>
      <c r="Y169" s="494">
        <f>'[2]2.2_RebasedTargets_Monetised'!AH454</f>
        <v>4683.3423253040892</v>
      </c>
      <c r="AA169" s="493">
        <f>'[2]2.2_RebasedTargets_Monetised'!AK454</f>
        <v>-2347.1958429342144</v>
      </c>
      <c r="AB169" s="493">
        <f>'[2]2.2_RebasedTargets_Monetised'!AL454</f>
        <v>0</v>
      </c>
      <c r="AC169" s="493">
        <f>'[2]2.2_RebasedTargets_Monetised'!AM454</f>
        <v>0</v>
      </c>
      <c r="AD169" s="493">
        <f>'[2]2.2_RebasedTargets_Monetised'!AN454</f>
        <v>303.77833101872562</v>
      </c>
      <c r="AE169" s="493">
        <f>'[2]2.2_RebasedTargets_Monetised'!AO454</f>
        <v>0</v>
      </c>
      <c r="AF169" s="494">
        <f>'[2]2.2_RebasedTargets_Monetised'!AP454</f>
        <v>-2650.97417395294</v>
      </c>
      <c r="AG169" s="482"/>
      <c r="AH169" s="493">
        <f>'[2]2.2_RebasedTargets_Monetised'!AR454</f>
        <v>0</v>
      </c>
      <c r="AI169" s="493">
        <f>'[2]2.2_RebasedTargets_Monetised'!AS454</f>
        <v>0</v>
      </c>
      <c r="AJ169" s="493">
        <f>'[2]2.2_RebasedTargets_Monetised'!AT454</f>
        <v>0</v>
      </c>
      <c r="AK169" s="493">
        <f>'[2]2.2_RebasedTargets_Monetised'!AU454</f>
        <v>0</v>
      </c>
      <c r="AL169" s="493">
        <f>'[2]2.2_RebasedTargets_Monetised'!AV454</f>
        <v>0</v>
      </c>
      <c r="AM169" s="494">
        <f>'[2]2.2_RebasedTargets_Monetised'!AW454</f>
        <v>0</v>
      </c>
      <c r="AN169" s="482"/>
      <c r="AO169" s="493">
        <f>'[2]2.2_RebasedTargets_Monetised'!AY454</f>
        <v>-2347.1958429342144</v>
      </c>
      <c r="AP169" s="493">
        <f>'[2]2.2_RebasedTargets_Monetised'!AZ454</f>
        <v>0</v>
      </c>
      <c r="AQ169" s="493">
        <f>'[2]2.2_RebasedTargets_Monetised'!BA454</f>
        <v>0</v>
      </c>
      <c r="AR169" s="493">
        <f>'[2]2.2_RebasedTargets_Monetised'!BB454</f>
        <v>303.77833101872562</v>
      </c>
      <c r="AS169" s="493">
        <f>'[2]2.2_RebasedTargets_Monetised'!BC454</f>
        <v>0</v>
      </c>
      <c r="AT169" s="494">
        <f>'[2]2.2_RebasedTargets_Monetised'!BD454</f>
        <v>-2650.97417395294</v>
      </c>
      <c r="AU169" s="482"/>
      <c r="AV169" s="493">
        <f>'[2]2.2_RebasedTargets_Monetised'!BF454</f>
        <v>0</v>
      </c>
      <c r="AW169" s="493">
        <f>'[2]2.2_RebasedTargets_Monetised'!BG454</f>
        <v>0</v>
      </c>
      <c r="AX169" s="493">
        <f>'[2]2.2_RebasedTargets_Monetised'!BH454</f>
        <v>0</v>
      </c>
      <c r="AY169" s="493">
        <f>'[2]2.2_RebasedTargets_Monetised'!BI454</f>
        <v>0</v>
      </c>
      <c r="AZ169" s="493">
        <f>'[2]2.2_RebasedTargets_Monetised'!BJ454</f>
        <v>0</v>
      </c>
      <c r="BA169" s="494">
        <f>'[2]2.2_RebasedTargets_Monetised'!BK454</f>
        <v>0</v>
      </c>
    </row>
    <row r="170" spans="1:53" ht="25.5" x14ac:dyDescent="0.35">
      <c r="A170" s="495" t="s">
        <v>20</v>
      </c>
      <c r="B170" s="476">
        <v>41</v>
      </c>
      <c r="C170" s="477" t="s">
        <v>75</v>
      </c>
      <c r="D170" s="478" t="s">
        <v>36</v>
      </c>
      <c r="E170" s="496" t="s">
        <v>31</v>
      </c>
      <c r="F170" s="480">
        <f>'[2]2.2_RebasedTargets_Monetised'!I455</f>
        <v>873.98863715051812</v>
      </c>
      <c r="G170" s="480">
        <f>'[2]2.2_RebasedTargets_Monetised'!J455</f>
        <v>125.90699800550701</v>
      </c>
      <c r="H170" s="480">
        <f>'[2]2.2_RebasedTargets_Monetised'!K455</f>
        <v>174.44364943208799</v>
      </c>
      <c r="I170" s="480">
        <f>'[2]2.2_RebasedTargets_Monetised'!L455</f>
        <v>0</v>
      </c>
      <c r="J170" s="480">
        <f>'[2]2.2_RebasedTargets_Monetised'!M455</f>
        <v>241.61296275657801</v>
      </c>
      <c r="K170" s="481">
        <f>'[2]2.2_RebasedTargets_Monetised'!N455</f>
        <v>332.02502695634502</v>
      </c>
      <c r="M170" s="480">
        <f>'[2]2.2_RebasedTargets_Monetised'!S455</f>
        <v>1535.6436017215547</v>
      </c>
      <c r="N170" s="480">
        <f>'[2]2.2_RebasedTargets_Monetised'!T455</f>
        <v>757.70932644158029</v>
      </c>
      <c r="O170" s="480">
        <f>'[2]2.2_RebasedTargets_Monetised'!U455</f>
        <v>0</v>
      </c>
      <c r="P170" s="480">
        <f>'[2]2.2_RebasedTargets_Monetised'!V455</f>
        <v>260.17026566033365</v>
      </c>
      <c r="Q170" s="480">
        <f>'[2]2.2_RebasedTargets_Monetised'!W455</f>
        <v>243.57531157899723</v>
      </c>
      <c r="R170" s="481">
        <f>'[2]2.2_RebasedTargets_Monetised'!X455</f>
        <v>274.18869804064343</v>
      </c>
      <c r="T170" s="480">
        <f>'[2]2.2_RebasedTargets_Monetised'!AC455</f>
        <v>6858.5203893513226</v>
      </c>
      <c r="U170" s="480">
        <f>'[2]2.2_RebasedTargets_Monetised'!AD455</f>
        <v>124.611979108055</v>
      </c>
      <c r="V170" s="480">
        <f>'[2]2.2_RebasedTargets_Monetised'!AE455</f>
        <v>195.81120557305701</v>
      </c>
      <c r="W170" s="480">
        <f>'[2]2.2_RebasedTargets_Monetised'!AF455</f>
        <v>329.10783940285501</v>
      </c>
      <c r="X170" s="480">
        <f>'[2]2.2_RebasedTargets_Monetised'!AG455</f>
        <v>0</v>
      </c>
      <c r="Y170" s="481">
        <f>'[2]2.2_RebasedTargets_Monetised'!AH455</f>
        <v>6208.9893652673554</v>
      </c>
      <c r="AA170" s="480">
        <f>'[2]2.2_RebasedTargets_Monetised'!AK455</f>
        <v>-5322.8767876297679</v>
      </c>
      <c r="AB170" s="480">
        <f>'[2]2.2_RebasedTargets_Monetised'!AL455</f>
        <v>633.09734733352525</v>
      </c>
      <c r="AC170" s="480">
        <f>'[2]2.2_RebasedTargets_Monetised'!AM455</f>
        <v>-195.81120557305701</v>
      </c>
      <c r="AD170" s="480">
        <f>'[2]2.2_RebasedTargets_Monetised'!AN455</f>
        <v>-68.937573742521352</v>
      </c>
      <c r="AE170" s="480">
        <f>'[2]2.2_RebasedTargets_Monetised'!AO455</f>
        <v>243.57531157899723</v>
      </c>
      <c r="AF170" s="481">
        <f>'[2]2.2_RebasedTargets_Monetised'!AP455</f>
        <v>-5934.800667226712</v>
      </c>
      <c r="AG170" s="482"/>
      <c r="AH170" s="480">
        <f>'[2]2.2_RebasedTargets_Monetised'!AR455</f>
        <v>0</v>
      </c>
      <c r="AI170" s="480">
        <f>'[2]2.2_RebasedTargets_Monetised'!AS455</f>
        <v>0</v>
      </c>
      <c r="AJ170" s="480">
        <f>'[2]2.2_RebasedTargets_Monetised'!AT455</f>
        <v>0</v>
      </c>
      <c r="AK170" s="480">
        <f>'[2]2.2_RebasedTargets_Monetised'!AU455</f>
        <v>0</v>
      </c>
      <c r="AL170" s="480">
        <f>'[2]2.2_RebasedTargets_Monetised'!AV455</f>
        <v>0</v>
      </c>
      <c r="AM170" s="481">
        <f>'[2]2.2_RebasedTargets_Monetised'!AW455</f>
        <v>0</v>
      </c>
      <c r="AN170" s="482"/>
      <c r="AO170" s="480">
        <f>'[2]2.2_RebasedTargets_Monetised'!AY455</f>
        <v>-5322.8767876297679</v>
      </c>
      <c r="AP170" s="480">
        <f>'[2]2.2_RebasedTargets_Monetised'!AZ455</f>
        <v>633.09734733352525</v>
      </c>
      <c r="AQ170" s="480">
        <f>'[2]2.2_RebasedTargets_Monetised'!BA455</f>
        <v>-195.81120557305701</v>
      </c>
      <c r="AR170" s="480">
        <f>'[2]2.2_RebasedTargets_Monetised'!BB455</f>
        <v>-68.937573742521352</v>
      </c>
      <c r="AS170" s="480">
        <f>'[2]2.2_RebasedTargets_Monetised'!BC455</f>
        <v>243.57531157899723</v>
      </c>
      <c r="AT170" s="481">
        <f>'[2]2.2_RebasedTargets_Monetised'!BD455</f>
        <v>-5934.800667226712</v>
      </c>
      <c r="AU170" s="482"/>
      <c r="AV170" s="480">
        <f>'[2]2.2_RebasedTargets_Monetised'!BF455</f>
        <v>0</v>
      </c>
      <c r="AW170" s="480">
        <f>'[2]2.2_RebasedTargets_Monetised'!BG455</f>
        <v>0</v>
      </c>
      <c r="AX170" s="480">
        <f>'[2]2.2_RebasedTargets_Monetised'!BH455</f>
        <v>0</v>
      </c>
      <c r="AY170" s="480">
        <f>'[2]2.2_RebasedTargets_Monetised'!BI455</f>
        <v>0</v>
      </c>
      <c r="AZ170" s="480">
        <f>'[2]2.2_RebasedTargets_Monetised'!BJ455</f>
        <v>0</v>
      </c>
      <c r="BA170" s="481">
        <f>'[2]2.2_RebasedTargets_Monetised'!BK455</f>
        <v>0</v>
      </c>
    </row>
    <row r="171" spans="1:53" ht="13.15" x14ac:dyDescent="0.35">
      <c r="A171" s="483"/>
      <c r="B171" s="484"/>
      <c r="C171" s="485"/>
      <c r="D171" s="486"/>
      <c r="E171" s="479" t="s">
        <v>32</v>
      </c>
      <c r="F171" s="487">
        <f>'[2]2.2_RebasedTargets_Monetised'!I456</f>
        <v>355.432016211308</v>
      </c>
      <c r="G171" s="487">
        <f>'[2]2.2_RebasedTargets_Monetised'!J456</f>
        <v>0</v>
      </c>
      <c r="H171" s="487">
        <f>'[2]2.2_RebasedTargets_Monetised'!K456</f>
        <v>0</v>
      </c>
      <c r="I171" s="487">
        <f>'[2]2.2_RebasedTargets_Monetised'!L456</f>
        <v>0</v>
      </c>
      <c r="J171" s="487">
        <f>'[2]2.2_RebasedTargets_Monetised'!M456</f>
        <v>0</v>
      </c>
      <c r="K171" s="488">
        <f>'[2]2.2_RebasedTargets_Monetised'!N456</f>
        <v>355.432016211308</v>
      </c>
      <c r="M171" s="487">
        <f>'[2]2.2_RebasedTargets_Monetised'!S456</f>
        <v>0</v>
      </c>
      <c r="N171" s="487">
        <f>'[2]2.2_RebasedTargets_Monetised'!T456</f>
        <v>0</v>
      </c>
      <c r="O171" s="487">
        <f>'[2]2.2_RebasedTargets_Monetised'!U456</f>
        <v>0</v>
      </c>
      <c r="P171" s="487">
        <f>'[2]2.2_RebasedTargets_Monetised'!V456</f>
        <v>0</v>
      </c>
      <c r="Q171" s="487">
        <f>'[2]2.2_RebasedTargets_Monetised'!W456</f>
        <v>0</v>
      </c>
      <c r="R171" s="488">
        <f>'[2]2.2_RebasedTargets_Monetised'!X456</f>
        <v>0</v>
      </c>
      <c r="T171" s="487">
        <f>'[2]2.2_RebasedTargets_Monetised'!AC456</f>
        <v>0</v>
      </c>
      <c r="U171" s="487">
        <f>'[2]2.2_RebasedTargets_Monetised'!AD456</f>
        <v>0</v>
      </c>
      <c r="V171" s="487">
        <f>'[2]2.2_RebasedTargets_Monetised'!AE456</f>
        <v>0</v>
      </c>
      <c r="W171" s="487">
        <f>'[2]2.2_RebasedTargets_Monetised'!AF456</f>
        <v>0</v>
      </c>
      <c r="X171" s="487">
        <f>'[2]2.2_RebasedTargets_Monetised'!AG456</f>
        <v>0</v>
      </c>
      <c r="Y171" s="488">
        <f>'[2]2.2_RebasedTargets_Monetised'!AH456</f>
        <v>0</v>
      </c>
      <c r="AA171" s="487">
        <f>'[2]2.2_RebasedTargets_Monetised'!AK456</f>
        <v>0</v>
      </c>
      <c r="AB171" s="487">
        <f>'[2]2.2_RebasedTargets_Monetised'!AL456</f>
        <v>0</v>
      </c>
      <c r="AC171" s="487">
        <f>'[2]2.2_RebasedTargets_Monetised'!AM456</f>
        <v>0</v>
      </c>
      <c r="AD171" s="487">
        <f>'[2]2.2_RebasedTargets_Monetised'!AN456</f>
        <v>0</v>
      </c>
      <c r="AE171" s="487">
        <f>'[2]2.2_RebasedTargets_Monetised'!AO456</f>
        <v>0</v>
      </c>
      <c r="AF171" s="488">
        <f>'[2]2.2_RebasedTargets_Monetised'!AP456</f>
        <v>0</v>
      </c>
      <c r="AG171" s="482"/>
      <c r="AH171" s="487">
        <f>'[2]2.2_RebasedTargets_Monetised'!AR456</f>
        <v>0</v>
      </c>
      <c r="AI171" s="487">
        <f>'[2]2.2_RebasedTargets_Monetised'!AS456</f>
        <v>0</v>
      </c>
      <c r="AJ171" s="487">
        <f>'[2]2.2_RebasedTargets_Monetised'!AT456</f>
        <v>0</v>
      </c>
      <c r="AK171" s="487">
        <f>'[2]2.2_RebasedTargets_Monetised'!AU456</f>
        <v>0</v>
      </c>
      <c r="AL171" s="487">
        <f>'[2]2.2_RebasedTargets_Monetised'!AV456</f>
        <v>0</v>
      </c>
      <c r="AM171" s="488">
        <f>'[2]2.2_RebasedTargets_Monetised'!AW456</f>
        <v>0</v>
      </c>
      <c r="AN171" s="482"/>
      <c r="AO171" s="487">
        <f>'[2]2.2_RebasedTargets_Monetised'!AY456</f>
        <v>0</v>
      </c>
      <c r="AP171" s="487">
        <f>'[2]2.2_RebasedTargets_Monetised'!AZ456</f>
        <v>0</v>
      </c>
      <c r="AQ171" s="487">
        <f>'[2]2.2_RebasedTargets_Monetised'!BA456</f>
        <v>0</v>
      </c>
      <c r="AR171" s="487">
        <f>'[2]2.2_RebasedTargets_Monetised'!BB456</f>
        <v>0</v>
      </c>
      <c r="AS171" s="487">
        <f>'[2]2.2_RebasedTargets_Monetised'!BC456</f>
        <v>0</v>
      </c>
      <c r="AT171" s="488">
        <f>'[2]2.2_RebasedTargets_Monetised'!BD456</f>
        <v>0</v>
      </c>
      <c r="AU171" s="482"/>
      <c r="AV171" s="487">
        <f>'[2]2.2_RebasedTargets_Monetised'!BF456</f>
        <v>0</v>
      </c>
      <c r="AW171" s="487">
        <f>'[2]2.2_RebasedTargets_Monetised'!BG456</f>
        <v>0</v>
      </c>
      <c r="AX171" s="487">
        <f>'[2]2.2_RebasedTargets_Monetised'!BH456</f>
        <v>0</v>
      </c>
      <c r="AY171" s="487">
        <f>'[2]2.2_RebasedTargets_Monetised'!BI456</f>
        <v>0</v>
      </c>
      <c r="AZ171" s="487">
        <f>'[2]2.2_RebasedTargets_Monetised'!BJ456</f>
        <v>0</v>
      </c>
      <c r="BA171" s="488">
        <f>'[2]2.2_RebasedTargets_Monetised'!BK456</f>
        <v>0</v>
      </c>
    </row>
    <row r="172" spans="1:53" ht="13.15" x14ac:dyDescent="0.35">
      <c r="A172" s="483"/>
      <c r="B172" s="484"/>
      <c r="C172" s="485"/>
      <c r="D172" s="486"/>
      <c r="E172" s="479" t="s">
        <v>33</v>
      </c>
      <c r="F172" s="487">
        <f>'[2]2.2_RebasedTargets_Monetised'!I457</f>
        <v>247.75416604457499</v>
      </c>
      <c r="G172" s="487">
        <f>'[2]2.2_RebasedTargets_Monetised'!J457</f>
        <v>0</v>
      </c>
      <c r="H172" s="487">
        <f>'[2]2.2_RebasedTargets_Monetised'!K457</f>
        <v>0</v>
      </c>
      <c r="I172" s="487">
        <f>'[2]2.2_RebasedTargets_Monetised'!L457</f>
        <v>0</v>
      </c>
      <c r="J172" s="487">
        <f>'[2]2.2_RebasedTargets_Monetised'!M457</f>
        <v>0</v>
      </c>
      <c r="K172" s="488">
        <f>'[2]2.2_RebasedTargets_Monetised'!N457</f>
        <v>247.75416604457499</v>
      </c>
      <c r="M172" s="487">
        <f>'[2]2.2_RebasedTargets_Monetised'!S457</f>
        <v>228.81530533603197</v>
      </c>
      <c r="N172" s="487">
        <f>'[2]2.2_RebasedTargets_Monetised'!T457</f>
        <v>93.924604303044958</v>
      </c>
      <c r="O172" s="487">
        <f>'[2]2.2_RebasedTargets_Monetised'!U457</f>
        <v>134.89070103298701</v>
      </c>
      <c r="P172" s="487">
        <f>'[2]2.2_RebasedTargets_Monetised'!V457</f>
        <v>0</v>
      </c>
      <c r="Q172" s="487">
        <f>'[2]2.2_RebasedTargets_Monetised'!W457</f>
        <v>0</v>
      </c>
      <c r="R172" s="488">
        <f>'[2]2.2_RebasedTargets_Monetised'!X457</f>
        <v>0</v>
      </c>
      <c r="T172" s="487">
        <f>'[2]2.2_RebasedTargets_Monetised'!AC457</f>
        <v>852.76392171739099</v>
      </c>
      <c r="U172" s="487">
        <f>'[2]2.2_RebasedTargets_Monetised'!AD457</f>
        <v>0</v>
      </c>
      <c r="V172" s="487">
        <f>'[2]2.2_RebasedTargets_Monetised'!AE457</f>
        <v>0</v>
      </c>
      <c r="W172" s="487">
        <f>'[2]2.2_RebasedTargets_Monetised'!AF457</f>
        <v>0</v>
      </c>
      <c r="X172" s="487">
        <f>'[2]2.2_RebasedTargets_Monetised'!AG457</f>
        <v>0</v>
      </c>
      <c r="Y172" s="488">
        <f>'[2]2.2_RebasedTargets_Monetised'!AH457</f>
        <v>852.76392171739099</v>
      </c>
      <c r="AA172" s="487">
        <f>'[2]2.2_RebasedTargets_Monetised'!AK457</f>
        <v>-623.94861638135899</v>
      </c>
      <c r="AB172" s="487">
        <f>'[2]2.2_RebasedTargets_Monetised'!AL457</f>
        <v>93.924604303044958</v>
      </c>
      <c r="AC172" s="487">
        <f>'[2]2.2_RebasedTargets_Monetised'!AM457</f>
        <v>134.89070103298701</v>
      </c>
      <c r="AD172" s="487">
        <f>'[2]2.2_RebasedTargets_Monetised'!AN457</f>
        <v>0</v>
      </c>
      <c r="AE172" s="487">
        <f>'[2]2.2_RebasedTargets_Monetised'!AO457</f>
        <v>0</v>
      </c>
      <c r="AF172" s="488">
        <f>'[2]2.2_RebasedTargets_Monetised'!AP457</f>
        <v>-852.76392171739099</v>
      </c>
      <c r="AG172" s="482"/>
      <c r="AH172" s="487">
        <f>'[2]2.2_RebasedTargets_Monetised'!AR457</f>
        <v>0</v>
      </c>
      <c r="AI172" s="487">
        <f>'[2]2.2_RebasedTargets_Monetised'!AS457</f>
        <v>0</v>
      </c>
      <c r="AJ172" s="487">
        <f>'[2]2.2_RebasedTargets_Monetised'!AT457</f>
        <v>0</v>
      </c>
      <c r="AK172" s="487">
        <f>'[2]2.2_RebasedTargets_Monetised'!AU457</f>
        <v>0</v>
      </c>
      <c r="AL172" s="487">
        <f>'[2]2.2_RebasedTargets_Monetised'!AV457</f>
        <v>0</v>
      </c>
      <c r="AM172" s="488">
        <f>'[2]2.2_RebasedTargets_Monetised'!AW457</f>
        <v>0</v>
      </c>
      <c r="AN172" s="482"/>
      <c r="AO172" s="487">
        <f>'[2]2.2_RebasedTargets_Monetised'!AY457</f>
        <v>-623.94861638135899</v>
      </c>
      <c r="AP172" s="487">
        <f>'[2]2.2_RebasedTargets_Monetised'!AZ457</f>
        <v>93.924604303044958</v>
      </c>
      <c r="AQ172" s="487">
        <f>'[2]2.2_RebasedTargets_Monetised'!BA457</f>
        <v>134.89070103298701</v>
      </c>
      <c r="AR172" s="487">
        <f>'[2]2.2_RebasedTargets_Monetised'!BB457</f>
        <v>0</v>
      </c>
      <c r="AS172" s="487">
        <f>'[2]2.2_RebasedTargets_Monetised'!BC457</f>
        <v>0</v>
      </c>
      <c r="AT172" s="488">
        <f>'[2]2.2_RebasedTargets_Monetised'!BD457</f>
        <v>-852.76392171739099</v>
      </c>
      <c r="AU172" s="482"/>
      <c r="AV172" s="487">
        <f>'[2]2.2_RebasedTargets_Monetised'!BF457</f>
        <v>0</v>
      </c>
      <c r="AW172" s="487">
        <f>'[2]2.2_RebasedTargets_Monetised'!BG457</f>
        <v>0</v>
      </c>
      <c r="AX172" s="487">
        <f>'[2]2.2_RebasedTargets_Monetised'!BH457</f>
        <v>0</v>
      </c>
      <c r="AY172" s="487">
        <f>'[2]2.2_RebasedTargets_Monetised'!BI457</f>
        <v>0</v>
      </c>
      <c r="AZ172" s="487">
        <f>'[2]2.2_RebasedTargets_Monetised'!BJ457</f>
        <v>0</v>
      </c>
      <c r="BA172" s="488">
        <f>'[2]2.2_RebasedTargets_Monetised'!BK457</f>
        <v>0</v>
      </c>
    </row>
    <row r="173" spans="1:53" ht="13.5" thickBot="1" x14ac:dyDescent="0.4">
      <c r="A173" s="483"/>
      <c r="B173" s="489"/>
      <c r="C173" s="490"/>
      <c r="D173" s="491"/>
      <c r="E173" s="492" t="s">
        <v>34</v>
      </c>
      <c r="F173" s="493">
        <f>'[2]2.2_RebasedTargets_Monetised'!I458</f>
        <v>3114.6576436176369</v>
      </c>
      <c r="G173" s="493">
        <f>'[2]2.2_RebasedTargets_Monetised'!J458</f>
        <v>749.68148111565176</v>
      </c>
      <c r="H173" s="493">
        <f>'[2]2.2_RebasedTargets_Monetised'!K458</f>
        <v>288.751674790148</v>
      </c>
      <c r="I173" s="493">
        <f>'[2]2.2_RebasedTargets_Monetised'!L458</f>
        <v>0</v>
      </c>
      <c r="J173" s="493">
        <f>'[2]2.2_RebasedTargets_Monetised'!M458</f>
        <v>402.10853263298497</v>
      </c>
      <c r="K173" s="494">
        <f>'[2]2.2_RebasedTargets_Monetised'!N458</f>
        <v>1674.115955078852</v>
      </c>
      <c r="M173" s="493">
        <f>'[2]2.2_RebasedTargets_Monetised'!S458</f>
        <v>776.32209600379861</v>
      </c>
      <c r="N173" s="493">
        <f>'[2]2.2_RebasedTargets_Monetised'!T458</f>
        <v>571.89330507583145</v>
      </c>
      <c r="O173" s="493">
        <f>'[2]2.2_RebasedTargets_Monetised'!U458</f>
        <v>0</v>
      </c>
      <c r="P173" s="493">
        <f>'[2]2.2_RebasedTargets_Monetised'!V458</f>
        <v>0</v>
      </c>
      <c r="Q173" s="493">
        <f>'[2]2.2_RebasedTargets_Monetised'!W458</f>
        <v>204.42879092796719</v>
      </c>
      <c r="R173" s="494">
        <f>'[2]2.2_RebasedTargets_Monetised'!X458</f>
        <v>0</v>
      </c>
      <c r="T173" s="493">
        <f>'[2]2.2_RebasedTargets_Monetised'!AC458</f>
        <v>3766.94690949607</v>
      </c>
      <c r="U173" s="493">
        <f>'[2]2.2_RebasedTargets_Monetised'!AD458</f>
        <v>295.7472187795658</v>
      </c>
      <c r="V173" s="493">
        <f>'[2]2.2_RebasedTargets_Monetised'!AE458</f>
        <v>0</v>
      </c>
      <c r="W173" s="493">
        <f>'[2]2.2_RebasedTargets_Monetised'!AF458</f>
        <v>93.110826956288307</v>
      </c>
      <c r="X173" s="493">
        <f>'[2]2.2_RebasedTargets_Monetised'!AG458</f>
        <v>198.37128060856</v>
      </c>
      <c r="Y173" s="494">
        <f>'[2]2.2_RebasedTargets_Monetised'!AH458</f>
        <v>3179.7175831516561</v>
      </c>
      <c r="AA173" s="493">
        <f>'[2]2.2_RebasedTargets_Monetised'!AK458</f>
        <v>-2990.6248134922716</v>
      </c>
      <c r="AB173" s="493">
        <f>'[2]2.2_RebasedTargets_Monetised'!AL458</f>
        <v>276.14608629626565</v>
      </c>
      <c r="AC173" s="493">
        <f>'[2]2.2_RebasedTargets_Monetised'!AM458</f>
        <v>0</v>
      </c>
      <c r="AD173" s="493">
        <f>'[2]2.2_RebasedTargets_Monetised'!AN458</f>
        <v>-93.110826956288307</v>
      </c>
      <c r="AE173" s="493">
        <f>'[2]2.2_RebasedTargets_Monetised'!AO458</f>
        <v>6.0575103194071858</v>
      </c>
      <c r="AF173" s="494">
        <f>'[2]2.2_RebasedTargets_Monetised'!AP458</f>
        <v>-3179.7175831516561</v>
      </c>
      <c r="AG173" s="482"/>
      <c r="AH173" s="493">
        <f>'[2]2.2_RebasedTargets_Monetised'!AR458</f>
        <v>0</v>
      </c>
      <c r="AI173" s="493">
        <f>'[2]2.2_RebasedTargets_Monetised'!AS458</f>
        <v>0</v>
      </c>
      <c r="AJ173" s="493">
        <f>'[2]2.2_RebasedTargets_Monetised'!AT458</f>
        <v>0</v>
      </c>
      <c r="AK173" s="493">
        <f>'[2]2.2_RebasedTargets_Monetised'!AU458</f>
        <v>0</v>
      </c>
      <c r="AL173" s="493">
        <f>'[2]2.2_RebasedTargets_Monetised'!AV458</f>
        <v>0</v>
      </c>
      <c r="AM173" s="494">
        <f>'[2]2.2_RebasedTargets_Monetised'!AW458</f>
        <v>0</v>
      </c>
      <c r="AN173" s="482"/>
      <c r="AO173" s="493">
        <f>'[2]2.2_RebasedTargets_Monetised'!AY458</f>
        <v>-2990.6248134922716</v>
      </c>
      <c r="AP173" s="493">
        <f>'[2]2.2_RebasedTargets_Monetised'!AZ458</f>
        <v>276.14608629626565</v>
      </c>
      <c r="AQ173" s="493">
        <f>'[2]2.2_RebasedTargets_Monetised'!BA458</f>
        <v>0</v>
      </c>
      <c r="AR173" s="493">
        <f>'[2]2.2_RebasedTargets_Monetised'!BB458</f>
        <v>-93.110826956288307</v>
      </c>
      <c r="AS173" s="493">
        <f>'[2]2.2_RebasedTargets_Monetised'!BC458</f>
        <v>6.0575103194071858</v>
      </c>
      <c r="AT173" s="494">
        <f>'[2]2.2_RebasedTargets_Monetised'!BD458</f>
        <v>-3179.7175831516561</v>
      </c>
      <c r="AU173" s="482"/>
      <c r="AV173" s="493">
        <f>'[2]2.2_RebasedTargets_Monetised'!BF458</f>
        <v>0</v>
      </c>
      <c r="AW173" s="493">
        <f>'[2]2.2_RebasedTargets_Monetised'!BG458</f>
        <v>0</v>
      </c>
      <c r="AX173" s="493">
        <f>'[2]2.2_RebasedTargets_Monetised'!BH458</f>
        <v>0</v>
      </c>
      <c r="AY173" s="493">
        <f>'[2]2.2_RebasedTargets_Monetised'!BI458</f>
        <v>0</v>
      </c>
      <c r="AZ173" s="493">
        <f>'[2]2.2_RebasedTargets_Monetised'!BJ458</f>
        <v>0</v>
      </c>
      <c r="BA173" s="494">
        <f>'[2]2.2_RebasedTargets_Monetised'!BK458</f>
        <v>0</v>
      </c>
    </row>
    <row r="174" spans="1:53" ht="25.5" x14ac:dyDescent="0.35">
      <c r="A174" s="495" t="s">
        <v>20</v>
      </c>
      <c r="B174" s="476">
        <v>43</v>
      </c>
      <c r="C174" s="477" t="s">
        <v>61</v>
      </c>
      <c r="D174" s="478" t="s">
        <v>35</v>
      </c>
      <c r="E174" s="496" t="s">
        <v>31</v>
      </c>
      <c r="F174" s="480">
        <f>'[2]2.2_RebasedTargets_Monetised'!I459</f>
        <v>2569.8507542848556</v>
      </c>
      <c r="G174" s="480">
        <f>'[2]2.2_RebasedTargets_Monetised'!J459</f>
        <v>3.1954308555876713E-2</v>
      </c>
      <c r="H174" s="480">
        <f>'[2]2.2_RebasedTargets_Monetised'!K459</f>
        <v>0</v>
      </c>
      <c r="I174" s="480">
        <f>'[2]2.2_RebasedTargets_Monetised'!L459</f>
        <v>0</v>
      </c>
      <c r="J174" s="480">
        <f>'[2]2.2_RebasedTargets_Monetised'!M459</f>
        <v>0</v>
      </c>
      <c r="K174" s="481">
        <f>'[2]2.2_RebasedTargets_Monetised'!N459</f>
        <v>2569.8187999762999</v>
      </c>
      <c r="M174" s="480">
        <f>'[2]2.2_RebasedTargets_Monetised'!S459</f>
        <v>868.83010118586117</v>
      </c>
      <c r="N174" s="480">
        <f>'[2]2.2_RebasedTargets_Monetised'!T459</f>
        <v>0</v>
      </c>
      <c r="O174" s="480">
        <f>'[2]2.2_RebasedTargets_Monetised'!U459</f>
        <v>0</v>
      </c>
      <c r="P174" s="480">
        <f>'[2]2.2_RebasedTargets_Monetised'!V459</f>
        <v>3.2287221898961977</v>
      </c>
      <c r="Q174" s="480">
        <f>'[2]2.2_RebasedTargets_Monetised'!W459</f>
        <v>0</v>
      </c>
      <c r="R174" s="481">
        <f>'[2]2.2_RebasedTargets_Monetised'!X459</f>
        <v>865.60137899596498</v>
      </c>
      <c r="T174" s="480">
        <f>'[2]2.2_RebasedTargets_Monetised'!AC459</f>
        <v>12059.929751208667</v>
      </c>
      <c r="U174" s="480">
        <f>'[2]2.2_RebasedTargets_Monetised'!AD459</f>
        <v>0</v>
      </c>
      <c r="V174" s="480">
        <f>'[2]2.2_RebasedTargets_Monetised'!AE459</f>
        <v>0</v>
      </c>
      <c r="W174" s="480">
        <f>'[2]2.2_RebasedTargets_Monetised'!AF459</f>
        <v>3.2287221898961977</v>
      </c>
      <c r="X174" s="480">
        <f>'[2]2.2_RebasedTargets_Monetised'!AG459</f>
        <v>0</v>
      </c>
      <c r="Y174" s="481">
        <f>'[2]2.2_RebasedTargets_Monetised'!AH459</f>
        <v>12056.70102901877</v>
      </c>
      <c r="AA174" s="480">
        <f>'[2]2.2_RebasedTargets_Monetised'!AK459</f>
        <v>-11191.099650022805</v>
      </c>
      <c r="AB174" s="480">
        <f>'[2]2.2_RebasedTargets_Monetised'!AL459</f>
        <v>0</v>
      </c>
      <c r="AC174" s="480">
        <f>'[2]2.2_RebasedTargets_Monetised'!AM459</f>
        <v>0</v>
      </c>
      <c r="AD174" s="480">
        <f>'[2]2.2_RebasedTargets_Monetised'!AN459</f>
        <v>0</v>
      </c>
      <c r="AE174" s="480">
        <f>'[2]2.2_RebasedTargets_Monetised'!AO459</f>
        <v>0</v>
      </c>
      <c r="AF174" s="481">
        <f>'[2]2.2_RebasedTargets_Monetised'!AP459</f>
        <v>-11191.099650022805</v>
      </c>
      <c r="AG174" s="482"/>
      <c r="AH174" s="480">
        <f>'[2]2.2_RebasedTargets_Monetised'!AR459</f>
        <v>-11191.099650022805</v>
      </c>
      <c r="AI174" s="480">
        <f>'[2]2.2_RebasedTargets_Monetised'!AS459</f>
        <v>0</v>
      </c>
      <c r="AJ174" s="480">
        <f>'[2]2.2_RebasedTargets_Monetised'!AT459</f>
        <v>0</v>
      </c>
      <c r="AK174" s="480">
        <f>'[2]2.2_RebasedTargets_Monetised'!AU459</f>
        <v>0</v>
      </c>
      <c r="AL174" s="480">
        <f>'[2]2.2_RebasedTargets_Monetised'!AV459</f>
        <v>0</v>
      </c>
      <c r="AM174" s="481">
        <f>'[2]2.2_RebasedTargets_Monetised'!AW459</f>
        <v>-11191.099650022805</v>
      </c>
      <c r="AN174" s="482"/>
      <c r="AO174" s="480">
        <f>'[2]2.2_RebasedTargets_Monetised'!AY459</f>
        <v>0</v>
      </c>
      <c r="AP174" s="480">
        <f>'[2]2.2_RebasedTargets_Monetised'!AZ459</f>
        <v>0</v>
      </c>
      <c r="AQ174" s="480">
        <f>'[2]2.2_RebasedTargets_Monetised'!BA459</f>
        <v>0</v>
      </c>
      <c r="AR174" s="480">
        <f>'[2]2.2_RebasedTargets_Monetised'!BB459</f>
        <v>0</v>
      </c>
      <c r="AS174" s="480">
        <f>'[2]2.2_RebasedTargets_Monetised'!BC459</f>
        <v>0</v>
      </c>
      <c r="AT174" s="481">
        <f>'[2]2.2_RebasedTargets_Monetised'!BD459</f>
        <v>0</v>
      </c>
      <c r="AU174" s="482"/>
      <c r="AV174" s="480">
        <f>'[2]2.2_RebasedTargets_Monetised'!BF459</f>
        <v>0</v>
      </c>
      <c r="AW174" s="480">
        <f>'[2]2.2_RebasedTargets_Monetised'!BG459</f>
        <v>0</v>
      </c>
      <c r="AX174" s="480">
        <f>'[2]2.2_RebasedTargets_Monetised'!BH459</f>
        <v>0</v>
      </c>
      <c r="AY174" s="480">
        <f>'[2]2.2_RebasedTargets_Monetised'!BI459</f>
        <v>0</v>
      </c>
      <c r="AZ174" s="480">
        <f>'[2]2.2_RebasedTargets_Monetised'!BJ459</f>
        <v>0</v>
      </c>
      <c r="BA174" s="481">
        <f>'[2]2.2_RebasedTargets_Monetised'!BK459</f>
        <v>0</v>
      </c>
    </row>
    <row r="175" spans="1:53" ht="13.15" x14ac:dyDescent="0.35">
      <c r="A175" s="483"/>
      <c r="B175" s="484"/>
      <c r="C175" s="485"/>
      <c r="D175" s="486"/>
      <c r="E175" s="479" t="s">
        <v>32</v>
      </c>
      <c r="F175" s="487">
        <f>'[2]2.2_RebasedTargets_Monetised'!I460</f>
        <v>8.3662261949986116E-5</v>
      </c>
      <c r="G175" s="487">
        <f>'[2]2.2_RebasedTargets_Monetised'!J460</f>
        <v>0</v>
      </c>
      <c r="H175" s="487">
        <f>'[2]2.2_RebasedTargets_Monetised'!K460</f>
        <v>0</v>
      </c>
      <c r="I175" s="487">
        <f>'[2]2.2_RebasedTargets_Monetised'!L460</f>
        <v>0</v>
      </c>
      <c r="J175" s="487">
        <f>'[2]2.2_RebasedTargets_Monetised'!M460</f>
        <v>0</v>
      </c>
      <c r="K175" s="488">
        <f>'[2]2.2_RebasedTargets_Monetised'!N460</f>
        <v>8.3662261949986116E-5</v>
      </c>
      <c r="M175" s="487">
        <f>'[2]2.2_RebasedTargets_Monetised'!S460</f>
        <v>0</v>
      </c>
      <c r="N175" s="487">
        <f>'[2]2.2_RebasedTargets_Monetised'!T460</f>
        <v>0</v>
      </c>
      <c r="O175" s="487">
        <f>'[2]2.2_RebasedTargets_Monetised'!U460</f>
        <v>0</v>
      </c>
      <c r="P175" s="487">
        <f>'[2]2.2_RebasedTargets_Monetised'!V460</f>
        <v>0</v>
      </c>
      <c r="Q175" s="487">
        <f>'[2]2.2_RebasedTargets_Monetised'!W460</f>
        <v>0</v>
      </c>
      <c r="R175" s="488">
        <f>'[2]2.2_RebasedTargets_Monetised'!X460</f>
        <v>0</v>
      </c>
      <c r="T175" s="487">
        <f>'[2]2.2_RebasedTargets_Monetised'!AC460</f>
        <v>0</v>
      </c>
      <c r="U175" s="487">
        <f>'[2]2.2_RebasedTargets_Monetised'!AD460</f>
        <v>0</v>
      </c>
      <c r="V175" s="487">
        <f>'[2]2.2_RebasedTargets_Monetised'!AE460</f>
        <v>0</v>
      </c>
      <c r="W175" s="487">
        <f>'[2]2.2_RebasedTargets_Monetised'!AF460</f>
        <v>0</v>
      </c>
      <c r="X175" s="487">
        <f>'[2]2.2_RebasedTargets_Monetised'!AG460</f>
        <v>0</v>
      </c>
      <c r="Y175" s="488">
        <f>'[2]2.2_RebasedTargets_Monetised'!AH460</f>
        <v>0</v>
      </c>
      <c r="AA175" s="487">
        <f>'[2]2.2_RebasedTargets_Monetised'!AK460</f>
        <v>0</v>
      </c>
      <c r="AB175" s="487">
        <f>'[2]2.2_RebasedTargets_Monetised'!AL460</f>
        <v>0</v>
      </c>
      <c r="AC175" s="487">
        <f>'[2]2.2_RebasedTargets_Monetised'!AM460</f>
        <v>0</v>
      </c>
      <c r="AD175" s="487">
        <f>'[2]2.2_RebasedTargets_Monetised'!AN460</f>
        <v>0</v>
      </c>
      <c r="AE175" s="487">
        <f>'[2]2.2_RebasedTargets_Monetised'!AO460</f>
        <v>0</v>
      </c>
      <c r="AF175" s="488">
        <f>'[2]2.2_RebasedTargets_Monetised'!AP460</f>
        <v>0</v>
      </c>
      <c r="AG175" s="482"/>
      <c r="AH175" s="487">
        <f>'[2]2.2_RebasedTargets_Monetised'!AR460</f>
        <v>0</v>
      </c>
      <c r="AI175" s="487">
        <f>'[2]2.2_RebasedTargets_Monetised'!AS460</f>
        <v>0</v>
      </c>
      <c r="AJ175" s="487">
        <f>'[2]2.2_RebasedTargets_Monetised'!AT460</f>
        <v>0</v>
      </c>
      <c r="AK175" s="487">
        <f>'[2]2.2_RebasedTargets_Monetised'!AU460</f>
        <v>0</v>
      </c>
      <c r="AL175" s="487">
        <f>'[2]2.2_RebasedTargets_Monetised'!AV460</f>
        <v>0</v>
      </c>
      <c r="AM175" s="488">
        <f>'[2]2.2_RebasedTargets_Monetised'!AW460</f>
        <v>0</v>
      </c>
      <c r="AN175" s="482"/>
      <c r="AO175" s="487">
        <f>'[2]2.2_RebasedTargets_Monetised'!AY460</f>
        <v>0</v>
      </c>
      <c r="AP175" s="487">
        <f>'[2]2.2_RebasedTargets_Monetised'!AZ460</f>
        <v>0</v>
      </c>
      <c r="AQ175" s="487">
        <f>'[2]2.2_RebasedTargets_Monetised'!BA460</f>
        <v>0</v>
      </c>
      <c r="AR175" s="487">
        <f>'[2]2.2_RebasedTargets_Monetised'!BB460</f>
        <v>0</v>
      </c>
      <c r="AS175" s="487">
        <f>'[2]2.2_RebasedTargets_Monetised'!BC460</f>
        <v>0</v>
      </c>
      <c r="AT175" s="488">
        <f>'[2]2.2_RebasedTargets_Monetised'!BD460</f>
        <v>0</v>
      </c>
      <c r="AU175" s="482"/>
      <c r="AV175" s="487">
        <f>'[2]2.2_RebasedTargets_Monetised'!BF460</f>
        <v>0</v>
      </c>
      <c r="AW175" s="487">
        <f>'[2]2.2_RebasedTargets_Monetised'!BG460</f>
        <v>0</v>
      </c>
      <c r="AX175" s="487">
        <f>'[2]2.2_RebasedTargets_Monetised'!BH460</f>
        <v>0</v>
      </c>
      <c r="AY175" s="487">
        <f>'[2]2.2_RebasedTargets_Monetised'!BI460</f>
        <v>0</v>
      </c>
      <c r="AZ175" s="487">
        <f>'[2]2.2_RebasedTargets_Monetised'!BJ460</f>
        <v>0</v>
      </c>
      <c r="BA175" s="488">
        <f>'[2]2.2_RebasedTargets_Monetised'!BK460</f>
        <v>0</v>
      </c>
    </row>
    <row r="176" spans="1:53" ht="13.15" x14ac:dyDescent="0.35">
      <c r="A176" s="483"/>
      <c r="B176" s="484"/>
      <c r="C176" s="485"/>
      <c r="D176" s="486"/>
      <c r="E176" s="479" t="s">
        <v>33</v>
      </c>
      <c r="F176" s="487">
        <f>'[2]2.2_RebasedTargets_Monetised'!I461</f>
        <v>1.2850310577290717E-2</v>
      </c>
      <c r="G176" s="487">
        <f>'[2]2.2_RebasedTargets_Monetised'!J461</f>
        <v>5.3308385730947132E-3</v>
      </c>
      <c r="H176" s="487">
        <f>'[2]2.2_RebasedTargets_Monetised'!K461</f>
        <v>0</v>
      </c>
      <c r="I176" s="487">
        <f>'[2]2.2_RebasedTargets_Monetised'!L461</f>
        <v>3.4475423299027072E-3</v>
      </c>
      <c r="J176" s="487">
        <f>'[2]2.2_RebasedTargets_Monetised'!M461</f>
        <v>4.0719296742932967E-3</v>
      </c>
      <c r="K176" s="488">
        <f>'[2]2.2_RebasedTargets_Monetised'!N461</f>
        <v>0</v>
      </c>
      <c r="M176" s="487">
        <f>'[2]2.2_RebasedTargets_Monetised'!S461</f>
        <v>0</v>
      </c>
      <c r="N176" s="487">
        <f>'[2]2.2_RebasedTargets_Monetised'!T461</f>
        <v>0</v>
      </c>
      <c r="O176" s="487">
        <f>'[2]2.2_RebasedTargets_Monetised'!U461</f>
        <v>0</v>
      </c>
      <c r="P176" s="487">
        <f>'[2]2.2_RebasedTargets_Monetised'!V461</f>
        <v>0</v>
      </c>
      <c r="Q176" s="487">
        <f>'[2]2.2_RebasedTargets_Monetised'!W461</f>
        <v>0</v>
      </c>
      <c r="R176" s="488">
        <f>'[2]2.2_RebasedTargets_Monetised'!X461</f>
        <v>0</v>
      </c>
      <c r="T176" s="487">
        <f>'[2]2.2_RebasedTargets_Monetised'!AC461</f>
        <v>0</v>
      </c>
      <c r="U176" s="487">
        <f>'[2]2.2_RebasedTargets_Monetised'!AD461</f>
        <v>0</v>
      </c>
      <c r="V176" s="487">
        <f>'[2]2.2_RebasedTargets_Monetised'!AE461</f>
        <v>0</v>
      </c>
      <c r="W176" s="487">
        <f>'[2]2.2_RebasedTargets_Monetised'!AF461</f>
        <v>0</v>
      </c>
      <c r="X176" s="487">
        <f>'[2]2.2_RebasedTargets_Monetised'!AG461</f>
        <v>0</v>
      </c>
      <c r="Y176" s="488">
        <f>'[2]2.2_RebasedTargets_Monetised'!AH461</f>
        <v>0</v>
      </c>
      <c r="AA176" s="487">
        <f>'[2]2.2_RebasedTargets_Monetised'!AK461</f>
        <v>0</v>
      </c>
      <c r="AB176" s="487">
        <f>'[2]2.2_RebasedTargets_Monetised'!AL461</f>
        <v>0</v>
      </c>
      <c r="AC176" s="487">
        <f>'[2]2.2_RebasedTargets_Monetised'!AM461</f>
        <v>0</v>
      </c>
      <c r="AD176" s="487">
        <f>'[2]2.2_RebasedTargets_Monetised'!AN461</f>
        <v>0</v>
      </c>
      <c r="AE176" s="487">
        <f>'[2]2.2_RebasedTargets_Monetised'!AO461</f>
        <v>0</v>
      </c>
      <c r="AF176" s="488">
        <f>'[2]2.2_RebasedTargets_Monetised'!AP461</f>
        <v>0</v>
      </c>
      <c r="AG176" s="482"/>
      <c r="AH176" s="487">
        <f>'[2]2.2_RebasedTargets_Monetised'!AR461</f>
        <v>0</v>
      </c>
      <c r="AI176" s="487">
        <f>'[2]2.2_RebasedTargets_Monetised'!AS461</f>
        <v>0</v>
      </c>
      <c r="AJ176" s="487">
        <f>'[2]2.2_RebasedTargets_Monetised'!AT461</f>
        <v>0</v>
      </c>
      <c r="AK176" s="487">
        <f>'[2]2.2_RebasedTargets_Monetised'!AU461</f>
        <v>0</v>
      </c>
      <c r="AL176" s="487">
        <f>'[2]2.2_RebasedTargets_Monetised'!AV461</f>
        <v>0</v>
      </c>
      <c r="AM176" s="488">
        <f>'[2]2.2_RebasedTargets_Monetised'!AW461</f>
        <v>0</v>
      </c>
      <c r="AN176" s="482"/>
      <c r="AO176" s="487">
        <f>'[2]2.2_RebasedTargets_Monetised'!AY461</f>
        <v>0</v>
      </c>
      <c r="AP176" s="487">
        <f>'[2]2.2_RebasedTargets_Monetised'!AZ461</f>
        <v>0</v>
      </c>
      <c r="AQ176" s="487">
        <f>'[2]2.2_RebasedTargets_Monetised'!BA461</f>
        <v>0</v>
      </c>
      <c r="AR176" s="487">
        <f>'[2]2.2_RebasedTargets_Monetised'!BB461</f>
        <v>0</v>
      </c>
      <c r="AS176" s="487">
        <f>'[2]2.2_RebasedTargets_Monetised'!BC461</f>
        <v>0</v>
      </c>
      <c r="AT176" s="488">
        <f>'[2]2.2_RebasedTargets_Monetised'!BD461</f>
        <v>0</v>
      </c>
      <c r="AU176" s="482"/>
      <c r="AV176" s="487">
        <f>'[2]2.2_RebasedTargets_Monetised'!BF461</f>
        <v>0</v>
      </c>
      <c r="AW176" s="487">
        <f>'[2]2.2_RebasedTargets_Monetised'!BG461</f>
        <v>0</v>
      </c>
      <c r="AX176" s="487">
        <f>'[2]2.2_RebasedTargets_Monetised'!BH461</f>
        <v>0</v>
      </c>
      <c r="AY176" s="487">
        <f>'[2]2.2_RebasedTargets_Monetised'!BI461</f>
        <v>0</v>
      </c>
      <c r="AZ176" s="487">
        <f>'[2]2.2_RebasedTargets_Monetised'!BJ461</f>
        <v>0</v>
      </c>
      <c r="BA176" s="488">
        <f>'[2]2.2_RebasedTargets_Monetised'!BK461</f>
        <v>0</v>
      </c>
    </row>
    <row r="177" spans="1:53" ht="13.5" thickBot="1" x14ac:dyDescent="0.4">
      <c r="A177" s="483"/>
      <c r="B177" s="489"/>
      <c r="C177" s="490"/>
      <c r="D177" s="491"/>
      <c r="E177" s="492" t="s">
        <v>34</v>
      </c>
      <c r="F177" s="493">
        <f>'[2]2.2_RebasedTargets_Monetised'!I462</f>
        <v>1.4614250167338597E-2</v>
      </c>
      <c r="G177" s="493">
        <f>'[2]2.2_RebasedTargets_Monetised'!J462</f>
        <v>4.5879028489373445E-3</v>
      </c>
      <c r="H177" s="493">
        <f>'[2]2.2_RebasedTargets_Monetised'!K462</f>
        <v>5.5898061850537259E-3</v>
      </c>
      <c r="I177" s="493">
        <f>'[2]2.2_RebasedTargets_Monetised'!L462</f>
        <v>1.2668759111373407E-3</v>
      </c>
      <c r="J177" s="493">
        <f>'[2]2.2_RebasedTargets_Monetised'!M462</f>
        <v>0</v>
      </c>
      <c r="K177" s="494">
        <f>'[2]2.2_RebasedTargets_Monetised'!N462</f>
        <v>3.1696652222101872E-3</v>
      </c>
      <c r="M177" s="493">
        <f>'[2]2.2_RebasedTargets_Monetised'!S462</f>
        <v>0</v>
      </c>
      <c r="N177" s="493">
        <f>'[2]2.2_RebasedTargets_Monetised'!T462</f>
        <v>0</v>
      </c>
      <c r="O177" s="493">
        <f>'[2]2.2_RebasedTargets_Monetised'!U462</f>
        <v>0</v>
      </c>
      <c r="P177" s="493">
        <f>'[2]2.2_RebasedTargets_Monetised'!V462</f>
        <v>0</v>
      </c>
      <c r="Q177" s="493">
        <f>'[2]2.2_RebasedTargets_Monetised'!W462</f>
        <v>0</v>
      </c>
      <c r="R177" s="494">
        <f>'[2]2.2_RebasedTargets_Monetised'!X462</f>
        <v>0</v>
      </c>
      <c r="T177" s="493">
        <f>'[2]2.2_RebasedTargets_Monetised'!AC462</f>
        <v>0</v>
      </c>
      <c r="U177" s="493">
        <f>'[2]2.2_RebasedTargets_Monetised'!AD462</f>
        <v>0</v>
      </c>
      <c r="V177" s="493">
        <f>'[2]2.2_RebasedTargets_Monetised'!AE462</f>
        <v>0</v>
      </c>
      <c r="W177" s="493">
        <f>'[2]2.2_RebasedTargets_Monetised'!AF462</f>
        <v>0</v>
      </c>
      <c r="X177" s="493">
        <f>'[2]2.2_RebasedTargets_Monetised'!AG462</f>
        <v>0</v>
      </c>
      <c r="Y177" s="494">
        <f>'[2]2.2_RebasedTargets_Monetised'!AH462</f>
        <v>0</v>
      </c>
      <c r="AA177" s="493">
        <f>'[2]2.2_RebasedTargets_Monetised'!AK462</f>
        <v>0</v>
      </c>
      <c r="AB177" s="493">
        <f>'[2]2.2_RebasedTargets_Monetised'!AL462</f>
        <v>0</v>
      </c>
      <c r="AC177" s="493">
        <f>'[2]2.2_RebasedTargets_Monetised'!AM462</f>
        <v>0</v>
      </c>
      <c r="AD177" s="493">
        <f>'[2]2.2_RebasedTargets_Monetised'!AN462</f>
        <v>0</v>
      </c>
      <c r="AE177" s="493">
        <f>'[2]2.2_RebasedTargets_Monetised'!AO462</f>
        <v>0</v>
      </c>
      <c r="AF177" s="494">
        <f>'[2]2.2_RebasedTargets_Monetised'!AP462</f>
        <v>0</v>
      </c>
      <c r="AG177" s="482"/>
      <c r="AH177" s="493">
        <f>'[2]2.2_RebasedTargets_Monetised'!AR462</f>
        <v>0</v>
      </c>
      <c r="AI177" s="493">
        <f>'[2]2.2_RebasedTargets_Monetised'!AS462</f>
        <v>0</v>
      </c>
      <c r="AJ177" s="493">
        <f>'[2]2.2_RebasedTargets_Monetised'!AT462</f>
        <v>0</v>
      </c>
      <c r="AK177" s="493">
        <f>'[2]2.2_RebasedTargets_Monetised'!AU462</f>
        <v>0</v>
      </c>
      <c r="AL177" s="493">
        <f>'[2]2.2_RebasedTargets_Monetised'!AV462</f>
        <v>0</v>
      </c>
      <c r="AM177" s="494">
        <f>'[2]2.2_RebasedTargets_Monetised'!AW462</f>
        <v>0</v>
      </c>
      <c r="AN177" s="482"/>
      <c r="AO177" s="493">
        <f>'[2]2.2_RebasedTargets_Monetised'!AY462</f>
        <v>0</v>
      </c>
      <c r="AP177" s="493">
        <f>'[2]2.2_RebasedTargets_Monetised'!AZ462</f>
        <v>0</v>
      </c>
      <c r="AQ177" s="493">
        <f>'[2]2.2_RebasedTargets_Monetised'!BA462</f>
        <v>0</v>
      </c>
      <c r="AR177" s="493">
        <f>'[2]2.2_RebasedTargets_Monetised'!BB462</f>
        <v>0</v>
      </c>
      <c r="AS177" s="493">
        <f>'[2]2.2_RebasedTargets_Monetised'!BC462</f>
        <v>0</v>
      </c>
      <c r="AT177" s="494">
        <f>'[2]2.2_RebasedTargets_Monetised'!BD462</f>
        <v>0</v>
      </c>
      <c r="AU177" s="482"/>
      <c r="AV177" s="493">
        <f>'[2]2.2_RebasedTargets_Monetised'!BF462</f>
        <v>0</v>
      </c>
      <c r="AW177" s="493">
        <f>'[2]2.2_RebasedTargets_Monetised'!BG462</f>
        <v>0</v>
      </c>
      <c r="AX177" s="493">
        <f>'[2]2.2_RebasedTargets_Monetised'!BH462</f>
        <v>0</v>
      </c>
      <c r="AY177" s="493">
        <f>'[2]2.2_RebasedTargets_Monetised'!BI462</f>
        <v>0</v>
      </c>
      <c r="AZ177" s="493">
        <f>'[2]2.2_RebasedTargets_Monetised'!BJ462</f>
        <v>0</v>
      </c>
      <c r="BA177" s="494">
        <f>'[2]2.2_RebasedTargets_Monetised'!BK462</f>
        <v>0</v>
      </c>
    </row>
    <row r="178" spans="1:53" ht="25.5" x14ac:dyDescent="0.35">
      <c r="A178" s="495" t="s">
        <v>20</v>
      </c>
      <c r="B178" s="476">
        <v>31</v>
      </c>
      <c r="C178" s="477" t="s">
        <v>30</v>
      </c>
      <c r="D178" s="478" t="s">
        <v>37</v>
      </c>
      <c r="E178" s="496" t="s">
        <v>31</v>
      </c>
      <c r="F178" s="480">
        <f>'[2]2.2_RebasedTargets_Monetised'!I463</f>
        <v>77.014742948631493</v>
      </c>
      <c r="G178" s="480">
        <f>'[2]2.2_RebasedTargets_Monetised'!J463</f>
        <v>59.242109960485799</v>
      </c>
      <c r="H178" s="480">
        <f>'[2]2.2_RebasedTargets_Monetised'!K463</f>
        <v>0</v>
      </c>
      <c r="I178" s="480">
        <f>'[2]2.2_RebasedTargets_Monetised'!L463</f>
        <v>0</v>
      </c>
      <c r="J178" s="480">
        <f>'[2]2.2_RebasedTargets_Monetised'!M463</f>
        <v>0</v>
      </c>
      <c r="K178" s="481">
        <f>'[2]2.2_RebasedTargets_Monetised'!N463</f>
        <v>17.772632988145698</v>
      </c>
      <c r="M178" s="480">
        <f>'[2]2.2_RebasedTargets_Monetised'!S463</f>
        <v>72.911049013831672</v>
      </c>
      <c r="N178" s="480">
        <f>'[2]2.2_RebasedTargets_Monetised'!T463</f>
        <v>72.911049013831672</v>
      </c>
      <c r="O178" s="480">
        <f>'[2]2.2_RebasedTargets_Monetised'!U463</f>
        <v>0</v>
      </c>
      <c r="P178" s="480">
        <f>'[2]2.2_RebasedTargets_Monetised'!V463</f>
        <v>0</v>
      </c>
      <c r="Q178" s="480">
        <f>'[2]2.2_RebasedTargets_Monetised'!W463</f>
        <v>0</v>
      </c>
      <c r="R178" s="481">
        <f>'[2]2.2_RebasedTargets_Monetised'!X463</f>
        <v>0</v>
      </c>
      <c r="T178" s="480">
        <f>'[2]2.2_RebasedTargets_Monetised'!AC463</f>
        <v>195.62997398897528</v>
      </c>
      <c r="U178" s="480">
        <f>'[2]2.2_RebasedTargets_Monetised'!AD463</f>
        <v>59.277356154982996</v>
      </c>
      <c r="V178" s="480">
        <f>'[2]2.2_RebasedTargets_Monetised'!AE463</f>
        <v>0</v>
      </c>
      <c r="W178" s="480">
        <f>'[2]2.2_RebasedTargets_Monetised'!AF463</f>
        <v>118.56311368304691</v>
      </c>
      <c r="X178" s="480">
        <f>'[2]2.2_RebasedTargets_Monetised'!AG463</f>
        <v>0</v>
      </c>
      <c r="Y178" s="481">
        <f>'[2]2.2_RebasedTargets_Monetised'!AH463</f>
        <v>17.789504150945401</v>
      </c>
      <c r="AA178" s="480">
        <f>'[2]2.2_RebasedTargets_Monetised'!AK463</f>
        <v>-122.71892497514364</v>
      </c>
      <c r="AB178" s="480">
        <f>'[2]2.2_RebasedTargets_Monetised'!AL463</f>
        <v>13.633692858848676</v>
      </c>
      <c r="AC178" s="480">
        <f>'[2]2.2_RebasedTargets_Monetised'!AM463</f>
        <v>0</v>
      </c>
      <c r="AD178" s="480">
        <f>'[2]2.2_RebasedTargets_Monetised'!AN463</f>
        <v>-118.56311368304691</v>
      </c>
      <c r="AE178" s="480">
        <f>'[2]2.2_RebasedTargets_Monetised'!AO463</f>
        <v>0</v>
      </c>
      <c r="AF178" s="481">
        <f>'[2]2.2_RebasedTargets_Monetised'!AP463</f>
        <v>-17.789504150945401</v>
      </c>
      <c r="AG178" s="482"/>
      <c r="AH178" s="480">
        <f>'[2]2.2_RebasedTargets_Monetised'!AR463</f>
        <v>-122.71892497514364</v>
      </c>
      <c r="AI178" s="480">
        <f>'[2]2.2_RebasedTargets_Monetised'!AS463</f>
        <v>13.633692858848676</v>
      </c>
      <c r="AJ178" s="480">
        <f>'[2]2.2_RebasedTargets_Monetised'!AT463</f>
        <v>0</v>
      </c>
      <c r="AK178" s="480">
        <f>'[2]2.2_RebasedTargets_Monetised'!AU463</f>
        <v>-118.56311368304691</v>
      </c>
      <c r="AL178" s="480">
        <f>'[2]2.2_RebasedTargets_Monetised'!AV463</f>
        <v>0</v>
      </c>
      <c r="AM178" s="481">
        <f>'[2]2.2_RebasedTargets_Monetised'!AW463</f>
        <v>-17.789504150945401</v>
      </c>
      <c r="AN178" s="482"/>
      <c r="AO178" s="480">
        <f>'[2]2.2_RebasedTargets_Monetised'!AY463</f>
        <v>0</v>
      </c>
      <c r="AP178" s="480">
        <f>'[2]2.2_RebasedTargets_Monetised'!AZ463</f>
        <v>0</v>
      </c>
      <c r="AQ178" s="480">
        <f>'[2]2.2_RebasedTargets_Monetised'!BA463</f>
        <v>0</v>
      </c>
      <c r="AR178" s="480">
        <f>'[2]2.2_RebasedTargets_Monetised'!BB463</f>
        <v>0</v>
      </c>
      <c r="AS178" s="480">
        <f>'[2]2.2_RebasedTargets_Monetised'!BC463</f>
        <v>0</v>
      </c>
      <c r="AT178" s="481">
        <f>'[2]2.2_RebasedTargets_Monetised'!BD463</f>
        <v>0</v>
      </c>
      <c r="AU178" s="482"/>
      <c r="AV178" s="480">
        <f>'[2]2.2_RebasedTargets_Monetised'!BF463</f>
        <v>0</v>
      </c>
      <c r="AW178" s="480">
        <f>'[2]2.2_RebasedTargets_Monetised'!BG463</f>
        <v>0</v>
      </c>
      <c r="AX178" s="480">
        <f>'[2]2.2_RebasedTargets_Monetised'!BH463</f>
        <v>0</v>
      </c>
      <c r="AY178" s="480">
        <f>'[2]2.2_RebasedTargets_Monetised'!BI463</f>
        <v>0</v>
      </c>
      <c r="AZ178" s="480">
        <f>'[2]2.2_RebasedTargets_Monetised'!BJ463</f>
        <v>0</v>
      </c>
      <c r="BA178" s="481">
        <f>'[2]2.2_RebasedTargets_Monetised'!BK463</f>
        <v>0</v>
      </c>
    </row>
    <row r="179" spans="1:53" ht="13.15" x14ac:dyDescent="0.35">
      <c r="A179" s="483"/>
      <c r="B179" s="484"/>
      <c r="C179" s="485"/>
      <c r="D179" s="486"/>
      <c r="E179" s="479" t="s">
        <v>32</v>
      </c>
      <c r="F179" s="487">
        <f>'[2]2.2_RebasedTargets_Monetised'!I464</f>
        <v>0</v>
      </c>
      <c r="G179" s="487">
        <f>'[2]2.2_RebasedTargets_Monetised'!J464</f>
        <v>0</v>
      </c>
      <c r="H179" s="487">
        <f>'[2]2.2_RebasedTargets_Monetised'!K464</f>
        <v>0</v>
      </c>
      <c r="I179" s="487">
        <f>'[2]2.2_RebasedTargets_Monetised'!L464</f>
        <v>0</v>
      </c>
      <c r="J179" s="487">
        <f>'[2]2.2_RebasedTargets_Monetised'!M464</f>
        <v>0</v>
      </c>
      <c r="K179" s="488">
        <f>'[2]2.2_RebasedTargets_Monetised'!N464</f>
        <v>0</v>
      </c>
      <c r="M179" s="487">
        <f>'[2]2.2_RebasedTargets_Monetised'!S464</f>
        <v>0</v>
      </c>
      <c r="N179" s="487">
        <f>'[2]2.2_RebasedTargets_Monetised'!T464</f>
        <v>0</v>
      </c>
      <c r="O179" s="487">
        <f>'[2]2.2_RebasedTargets_Monetised'!U464</f>
        <v>0</v>
      </c>
      <c r="P179" s="487">
        <f>'[2]2.2_RebasedTargets_Monetised'!V464</f>
        <v>0</v>
      </c>
      <c r="Q179" s="487">
        <f>'[2]2.2_RebasedTargets_Monetised'!W464</f>
        <v>0</v>
      </c>
      <c r="R179" s="488">
        <f>'[2]2.2_RebasedTargets_Monetised'!X464</f>
        <v>0</v>
      </c>
      <c r="T179" s="487">
        <f>'[2]2.2_RebasedTargets_Monetised'!AC464</f>
        <v>0</v>
      </c>
      <c r="U179" s="487">
        <f>'[2]2.2_RebasedTargets_Monetised'!AD464</f>
        <v>0</v>
      </c>
      <c r="V179" s="487">
        <f>'[2]2.2_RebasedTargets_Monetised'!AE464</f>
        <v>0</v>
      </c>
      <c r="W179" s="487">
        <f>'[2]2.2_RebasedTargets_Monetised'!AF464</f>
        <v>0</v>
      </c>
      <c r="X179" s="487">
        <f>'[2]2.2_RebasedTargets_Monetised'!AG464</f>
        <v>0</v>
      </c>
      <c r="Y179" s="488">
        <f>'[2]2.2_RebasedTargets_Monetised'!AH464</f>
        <v>0</v>
      </c>
      <c r="AA179" s="487">
        <f>'[2]2.2_RebasedTargets_Monetised'!AK464</f>
        <v>0</v>
      </c>
      <c r="AB179" s="487">
        <f>'[2]2.2_RebasedTargets_Monetised'!AL464</f>
        <v>0</v>
      </c>
      <c r="AC179" s="487">
        <f>'[2]2.2_RebasedTargets_Monetised'!AM464</f>
        <v>0</v>
      </c>
      <c r="AD179" s="487">
        <f>'[2]2.2_RebasedTargets_Monetised'!AN464</f>
        <v>0</v>
      </c>
      <c r="AE179" s="487">
        <f>'[2]2.2_RebasedTargets_Monetised'!AO464</f>
        <v>0</v>
      </c>
      <c r="AF179" s="488">
        <f>'[2]2.2_RebasedTargets_Monetised'!AP464</f>
        <v>0</v>
      </c>
      <c r="AG179" s="482"/>
      <c r="AH179" s="487">
        <f>'[2]2.2_RebasedTargets_Monetised'!AR464</f>
        <v>0</v>
      </c>
      <c r="AI179" s="487">
        <f>'[2]2.2_RebasedTargets_Monetised'!AS464</f>
        <v>0</v>
      </c>
      <c r="AJ179" s="487">
        <f>'[2]2.2_RebasedTargets_Monetised'!AT464</f>
        <v>0</v>
      </c>
      <c r="AK179" s="487">
        <f>'[2]2.2_RebasedTargets_Monetised'!AU464</f>
        <v>0</v>
      </c>
      <c r="AL179" s="487">
        <f>'[2]2.2_RebasedTargets_Monetised'!AV464</f>
        <v>0</v>
      </c>
      <c r="AM179" s="488">
        <f>'[2]2.2_RebasedTargets_Monetised'!AW464</f>
        <v>0</v>
      </c>
      <c r="AN179" s="482"/>
      <c r="AO179" s="487">
        <f>'[2]2.2_RebasedTargets_Monetised'!AY464</f>
        <v>0</v>
      </c>
      <c r="AP179" s="487">
        <f>'[2]2.2_RebasedTargets_Monetised'!AZ464</f>
        <v>0</v>
      </c>
      <c r="AQ179" s="487">
        <f>'[2]2.2_RebasedTargets_Monetised'!BA464</f>
        <v>0</v>
      </c>
      <c r="AR179" s="487">
        <f>'[2]2.2_RebasedTargets_Monetised'!BB464</f>
        <v>0</v>
      </c>
      <c r="AS179" s="487">
        <f>'[2]2.2_RebasedTargets_Monetised'!BC464</f>
        <v>0</v>
      </c>
      <c r="AT179" s="488">
        <f>'[2]2.2_RebasedTargets_Monetised'!BD464</f>
        <v>0</v>
      </c>
      <c r="AU179" s="482"/>
      <c r="AV179" s="487">
        <f>'[2]2.2_RebasedTargets_Monetised'!BF464</f>
        <v>0</v>
      </c>
      <c r="AW179" s="487">
        <f>'[2]2.2_RebasedTargets_Monetised'!BG464</f>
        <v>0</v>
      </c>
      <c r="AX179" s="487">
        <f>'[2]2.2_RebasedTargets_Monetised'!BH464</f>
        <v>0</v>
      </c>
      <c r="AY179" s="487">
        <f>'[2]2.2_RebasedTargets_Monetised'!BI464</f>
        <v>0</v>
      </c>
      <c r="AZ179" s="487">
        <f>'[2]2.2_RebasedTargets_Monetised'!BJ464</f>
        <v>0</v>
      </c>
      <c r="BA179" s="488">
        <f>'[2]2.2_RebasedTargets_Monetised'!BK464</f>
        <v>0</v>
      </c>
    </row>
    <row r="180" spans="1:53" ht="13.15" x14ac:dyDescent="0.35">
      <c r="A180" s="483"/>
      <c r="B180" s="484"/>
      <c r="C180" s="485"/>
      <c r="D180" s="486"/>
      <c r="E180" s="479" t="s">
        <v>33</v>
      </c>
      <c r="F180" s="487">
        <f>'[2]2.2_RebasedTargets_Monetised'!I465</f>
        <v>0</v>
      </c>
      <c r="G180" s="487">
        <f>'[2]2.2_RebasedTargets_Monetised'!J465</f>
        <v>0</v>
      </c>
      <c r="H180" s="487">
        <f>'[2]2.2_RebasedTargets_Monetised'!K465</f>
        <v>0</v>
      </c>
      <c r="I180" s="487">
        <f>'[2]2.2_RebasedTargets_Monetised'!L465</f>
        <v>0</v>
      </c>
      <c r="J180" s="487">
        <f>'[2]2.2_RebasedTargets_Monetised'!M465</f>
        <v>0</v>
      </c>
      <c r="K180" s="488">
        <f>'[2]2.2_RebasedTargets_Monetised'!N465</f>
        <v>0</v>
      </c>
      <c r="M180" s="487">
        <f>'[2]2.2_RebasedTargets_Monetised'!S465</f>
        <v>0</v>
      </c>
      <c r="N180" s="487">
        <f>'[2]2.2_RebasedTargets_Monetised'!T465</f>
        <v>0</v>
      </c>
      <c r="O180" s="487">
        <f>'[2]2.2_RebasedTargets_Monetised'!U465</f>
        <v>0</v>
      </c>
      <c r="P180" s="487">
        <f>'[2]2.2_RebasedTargets_Monetised'!V465</f>
        <v>0</v>
      </c>
      <c r="Q180" s="487">
        <f>'[2]2.2_RebasedTargets_Monetised'!W465</f>
        <v>0</v>
      </c>
      <c r="R180" s="488">
        <f>'[2]2.2_RebasedTargets_Monetised'!X465</f>
        <v>0</v>
      </c>
      <c r="T180" s="487">
        <f>'[2]2.2_RebasedTargets_Monetised'!AC465</f>
        <v>0</v>
      </c>
      <c r="U180" s="487">
        <f>'[2]2.2_RebasedTargets_Monetised'!AD465</f>
        <v>0</v>
      </c>
      <c r="V180" s="487">
        <f>'[2]2.2_RebasedTargets_Monetised'!AE465</f>
        <v>0</v>
      </c>
      <c r="W180" s="487">
        <f>'[2]2.2_RebasedTargets_Monetised'!AF465</f>
        <v>0</v>
      </c>
      <c r="X180" s="487">
        <f>'[2]2.2_RebasedTargets_Monetised'!AG465</f>
        <v>0</v>
      </c>
      <c r="Y180" s="488">
        <f>'[2]2.2_RebasedTargets_Monetised'!AH465</f>
        <v>0</v>
      </c>
      <c r="AA180" s="487">
        <f>'[2]2.2_RebasedTargets_Monetised'!AK465</f>
        <v>0</v>
      </c>
      <c r="AB180" s="487">
        <f>'[2]2.2_RebasedTargets_Monetised'!AL465</f>
        <v>0</v>
      </c>
      <c r="AC180" s="487">
        <f>'[2]2.2_RebasedTargets_Monetised'!AM465</f>
        <v>0</v>
      </c>
      <c r="AD180" s="487">
        <f>'[2]2.2_RebasedTargets_Monetised'!AN465</f>
        <v>0</v>
      </c>
      <c r="AE180" s="487">
        <f>'[2]2.2_RebasedTargets_Monetised'!AO465</f>
        <v>0</v>
      </c>
      <c r="AF180" s="488">
        <f>'[2]2.2_RebasedTargets_Monetised'!AP465</f>
        <v>0</v>
      </c>
      <c r="AG180" s="482"/>
      <c r="AH180" s="487">
        <f>'[2]2.2_RebasedTargets_Monetised'!AR465</f>
        <v>0</v>
      </c>
      <c r="AI180" s="487">
        <f>'[2]2.2_RebasedTargets_Monetised'!AS465</f>
        <v>0</v>
      </c>
      <c r="AJ180" s="487">
        <f>'[2]2.2_RebasedTargets_Monetised'!AT465</f>
        <v>0</v>
      </c>
      <c r="AK180" s="487">
        <f>'[2]2.2_RebasedTargets_Monetised'!AU465</f>
        <v>0</v>
      </c>
      <c r="AL180" s="487">
        <f>'[2]2.2_RebasedTargets_Monetised'!AV465</f>
        <v>0</v>
      </c>
      <c r="AM180" s="488">
        <f>'[2]2.2_RebasedTargets_Monetised'!AW465</f>
        <v>0</v>
      </c>
      <c r="AN180" s="482"/>
      <c r="AO180" s="487">
        <f>'[2]2.2_RebasedTargets_Monetised'!AY465</f>
        <v>0</v>
      </c>
      <c r="AP180" s="487">
        <f>'[2]2.2_RebasedTargets_Monetised'!AZ465</f>
        <v>0</v>
      </c>
      <c r="AQ180" s="487">
        <f>'[2]2.2_RebasedTargets_Monetised'!BA465</f>
        <v>0</v>
      </c>
      <c r="AR180" s="487">
        <f>'[2]2.2_RebasedTargets_Monetised'!BB465</f>
        <v>0</v>
      </c>
      <c r="AS180" s="487">
        <f>'[2]2.2_RebasedTargets_Monetised'!BC465</f>
        <v>0</v>
      </c>
      <c r="AT180" s="488">
        <f>'[2]2.2_RebasedTargets_Monetised'!BD465</f>
        <v>0</v>
      </c>
      <c r="AU180" s="482"/>
      <c r="AV180" s="487">
        <f>'[2]2.2_RebasedTargets_Monetised'!BF465</f>
        <v>0</v>
      </c>
      <c r="AW180" s="487">
        <f>'[2]2.2_RebasedTargets_Monetised'!BG465</f>
        <v>0</v>
      </c>
      <c r="AX180" s="487">
        <f>'[2]2.2_RebasedTargets_Monetised'!BH465</f>
        <v>0</v>
      </c>
      <c r="AY180" s="487">
        <f>'[2]2.2_RebasedTargets_Monetised'!BI465</f>
        <v>0</v>
      </c>
      <c r="AZ180" s="487">
        <f>'[2]2.2_RebasedTargets_Monetised'!BJ465</f>
        <v>0</v>
      </c>
      <c r="BA180" s="488">
        <f>'[2]2.2_RebasedTargets_Monetised'!BK465</f>
        <v>0</v>
      </c>
    </row>
    <row r="181" spans="1:53" ht="13.5" thickBot="1" x14ac:dyDescent="0.4">
      <c r="A181" s="497"/>
      <c r="B181" s="489"/>
      <c r="C181" s="490"/>
      <c r="D181" s="491"/>
      <c r="E181" s="492" t="s">
        <v>34</v>
      </c>
      <c r="F181" s="493">
        <f>'[2]2.2_RebasedTargets_Monetised'!I466</f>
        <v>224.52021420124169</v>
      </c>
      <c r="G181" s="493">
        <f>'[2]2.2_RebasedTargets_Monetised'!J466</f>
        <v>0</v>
      </c>
      <c r="H181" s="493">
        <f>'[2]2.2_RebasedTargets_Monetised'!K466</f>
        <v>0</v>
      </c>
      <c r="I181" s="493">
        <f>'[2]2.2_RebasedTargets_Monetised'!L466</f>
        <v>224.52021420124169</v>
      </c>
      <c r="J181" s="493">
        <f>'[2]2.2_RebasedTargets_Monetised'!M466</f>
        <v>0</v>
      </c>
      <c r="K181" s="494">
        <f>'[2]2.2_RebasedTargets_Monetised'!N466</f>
        <v>0</v>
      </c>
      <c r="M181" s="493">
        <f>'[2]2.2_RebasedTargets_Monetised'!S466</f>
        <v>10.60409236193423</v>
      </c>
      <c r="N181" s="493">
        <f>'[2]2.2_RebasedTargets_Monetised'!T466</f>
        <v>10.60409236193423</v>
      </c>
      <c r="O181" s="493">
        <f>'[2]2.2_RebasedTargets_Monetised'!U466</f>
        <v>0</v>
      </c>
      <c r="P181" s="493">
        <f>'[2]2.2_RebasedTargets_Monetised'!V466</f>
        <v>0</v>
      </c>
      <c r="Q181" s="493">
        <f>'[2]2.2_RebasedTargets_Monetised'!W466</f>
        <v>0</v>
      </c>
      <c r="R181" s="494">
        <f>'[2]2.2_RebasedTargets_Monetised'!X466</f>
        <v>0</v>
      </c>
      <c r="T181" s="493">
        <f>'[2]2.2_RebasedTargets_Monetised'!AC466</f>
        <v>106.0502245363424</v>
      </c>
      <c r="U181" s="493">
        <f>'[2]2.2_RebasedTargets_Monetised'!AD466</f>
        <v>0</v>
      </c>
      <c r="V181" s="493">
        <f>'[2]2.2_RebasedTargets_Monetised'!AE466</f>
        <v>0</v>
      </c>
      <c r="W181" s="493">
        <f>'[2]2.2_RebasedTargets_Monetised'!AF466</f>
        <v>106.0502245363424</v>
      </c>
      <c r="X181" s="493">
        <f>'[2]2.2_RebasedTargets_Monetised'!AG466</f>
        <v>0</v>
      </c>
      <c r="Y181" s="494">
        <f>'[2]2.2_RebasedTargets_Monetised'!AH466</f>
        <v>0</v>
      </c>
      <c r="AA181" s="493">
        <f>'[2]2.2_RebasedTargets_Monetised'!AK466</f>
        <v>-95.446132174408163</v>
      </c>
      <c r="AB181" s="493">
        <f>'[2]2.2_RebasedTargets_Monetised'!AL466</f>
        <v>10.60409236193423</v>
      </c>
      <c r="AC181" s="493">
        <f>'[2]2.2_RebasedTargets_Monetised'!AM466</f>
        <v>0</v>
      </c>
      <c r="AD181" s="493">
        <f>'[2]2.2_RebasedTargets_Monetised'!AN466</f>
        <v>-106.0502245363424</v>
      </c>
      <c r="AE181" s="493">
        <f>'[2]2.2_RebasedTargets_Monetised'!AO466</f>
        <v>0</v>
      </c>
      <c r="AF181" s="494">
        <f>'[2]2.2_RebasedTargets_Monetised'!AP466</f>
        <v>0</v>
      </c>
      <c r="AG181" s="482"/>
      <c r="AH181" s="493">
        <f>'[2]2.2_RebasedTargets_Monetised'!AR466</f>
        <v>-95.446132174408163</v>
      </c>
      <c r="AI181" s="493">
        <f>'[2]2.2_RebasedTargets_Monetised'!AS466</f>
        <v>10.60409236193423</v>
      </c>
      <c r="AJ181" s="493">
        <f>'[2]2.2_RebasedTargets_Monetised'!AT466</f>
        <v>0</v>
      </c>
      <c r="AK181" s="493">
        <f>'[2]2.2_RebasedTargets_Monetised'!AU466</f>
        <v>-106.0502245363424</v>
      </c>
      <c r="AL181" s="493">
        <f>'[2]2.2_RebasedTargets_Monetised'!AV466</f>
        <v>0</v>
      </c>
      <c r="AM181" s="494">
        <f>'[2]2.2_RebasedTargets_Monetised'!AW466</f>
        <v>0</v>
      </c>
      <c r="AN181" s="482"/>
      <c r="AO181" s="493">
        <f>'[2]2.2_RebasedTargets_Monetised'!AY466</f>
        <v>0</v>
      </c>
      <c r="AP181" s="493">
        <f>'[2]2.2_RebasedTargets_Monetised'!AZ466</f>
        <v>0</v>
      </c>
      <c r="AQ181" s="493">
        <f>'[2]2.2_RebasedTargets_Monetised'!BA466</f>
        <v>0</v>
      </c>
      <c r="AR181" s="493">
        <f>'[2]2.2_RebasedTargets_Monetised'!BB466</f>
        <v>0</v>
      </c>
      <c r="AS181" s="493">
        <f>'[2]2.2_RebasedTargets_Monetised'!BC466</f>
        <v>0</v>
      </c>
      <c r="AT181" s="494">
        <f>'[2]2.2_RebasedTargets_Monetised'!BD466</f>
        <v>0</v>
      </c>
      <c r="AU181" s="482"/>
      <c r="AV181" s="493">
        <f>'[2]2.2_RebasedTargets_Monetised'!BF466</f>
        <v>0</v>
      </c>
      <c r="AW181" s="493">
        <f>'[2]2.2_RebasedTargets_Monetised'!BG466</f>
        <v>0</v>
      </c>
      <c r="AX181" s="493">
        <f>'[2]2.2_RebasedTargets_Monetised'!BH466</f>
        <v>0</v>
      </c>
      <c r="AY181" s="493">
        <f>'[2]2.2_RebasedTargets_Monetised'!BI466</f>
        <v>0</v>
      </c>
      <c r="AZ181" s="493">
        <f>'[2]2.2_RebasedTargets_Monetised'!BJ466</f>
        <v>0</v>
      </c>
      <c r="BA181" s="494">
        <f>'[2]2.2_RebasedTargets_Monetised'!BK466</f>
        <v>0</v>
      </c>
    </row>
    <row r="182" spans="1:53" s="498" customFormat="1" x14ac:dyDescent="0.35"/>
  </sheetData>
  <mergeCells count="14">
    <mergeCell ref="AV7:BA7"/>
    <mergeCell ref="AV8:BA8"/>
    <mergeCell ref="AO8:AT8"/>
    <mergeCell ref="F7:K7"/>
    <mergeCell ref="M7:R7"/>
    <mergeCell ref="T7:Y7"/>
    <mergeCell ref="AA7:AF7"/>
    <mergeCell ref="AH7:AM7"/>
    <mergeCell ref="AO7:AT7"/>
    <mergeCell ref="F8:K8"/>
    <mergeCell ref="M8:R8"/>
    <mergeCell ref="T8:Y8"/>
    <mergeCell ref="AA8:AF8"/>
    <mergeCell ref="AH8:AM8"/>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BJSCdd9eba61_x002D_d6b9_x002D_469b_x xmlns="bb57b765-1e86-4e77-8e28-f1ab92463815" xsi:nil="true"/>
    <BJSCc5a055b0_x002D_1bed_x002D_4579_x xmlns="bb57b765-1e86-4e77-8e28-f1ab92463815" xsi:nil="true"/>
    <BJSCInternalLabel xmlns="bb57b765-1e86-4e77-8e28-f1ab92463815">&lt;?xml version="1.0" encoding="us-ascii"?&gt;&lt;sisl xmlns:xsi="http://www.w3.org/2001/XMLSchema-instance" xmlns:xsd="http://www.w3.org/2001/XMLSchema" sislVersion="0" policy="973096ae-7329-4b3b-9368-47aeba6959e1" xmlns="http://www.boldonjames.com/2008/01/sie/internal/label"&gt;&lt;element uid="id_classification_nonbusiness" value="" /&gt;&lt;/sisl&gt;</BJSCInternalLabel>
    <BJSCSummaryMarking xmlns="bb57b765-1e86-4e77-8e28-f1ab92463815">OFFICIAL</BJSCSummaryMarking>
  </documentManagement>
</p:properties>
</file>

<file path=customXml/item3.xml><?xml version="1.0" encoding="utf-8"?>
<sisl xmlns:xsd="http://www.w3.org/2001/XMLSchema" xmlns:xsi="http://www.w3.org/2001/XMLSchema-instance" xmlns="http://www.boldonjames.com/2008/01/sie/internal/label" sislVersion="0" policy="973096ae-7329-4b3b-9368-47aeba6959e1" origin="userSelected">
  <element uid="id_classification_nonbusiness" value=""/>
</sisl>
</file>

<file path=customXml/item4.xml><?xml version="1.0" encoding="utf-8"?>
<ct:contentTypeSchema xmlns:ct="http://schemas.microsoft.com/office/2006/metadata/contentType" xmlns:ma="http://schemas.microsoft.com/office/2006/metadata/properties/metaAttributes" ct:_="" ma:_="" ma:contentTypeName="Document" ma:contentTypeID="0x010100150F3E3B6BC6274BB52149640C3D9157" ma:contentTypeVersion="4" ma:contentTypeDescription="Create a new document." ma:contentTypeScope="" ma:versionID="1c7e733a36be186dbea4a7674756d1a3">
  <xsd:schema xmlns:xsd="http://www.w3.org/2001/XMLSchema" xmlns:xs="http://www.w3.org/2001/XMLSchema" xmlns:p="http://schemas.microsoft.com/office/2006/metadata/properties" xmlns:ns2="bb57b765-1e86-4e77-8e28-f1ab92463815" targetNamespace="http://schemas.microsoft.com/office/2006/metadata/properties" ma:root="true" ma:fieldsID="44af4c10a9d55b570a86309e635e164a" ns2:_="">
    <xsd:import namespace="bb57b765-1e86-4e77-8e28-f1ab92463815"/>
    <xsd:element name="properties">
      <xsd:complexType>
        <xsd:sequence>
          <xsd:element name="documentManagement">
            <xsd:complexType>
              <xsd:all>
                <xsd:element ref="ns2:BJSCInternalLabel" minOccurs="0"/>
                <xsd:element ref="ns2:BJSCdd9eba61_x002D_d6b9_x002D_469b_x" minOccurs="0"/>
                <xsd:element ref="ns2:BJSCc5a055b0_x002D_1bed_x002D_4579_x" minOccurs="0"/>
                <xsd:element ref="ns2:BJSCSummaryMarking"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b57b765-1e86-4e77-8e28-f1ab92463815" elementFormDefault="qualified">
    <xsd:import namespace="http://schemas.microsoft.com/office/2006/documentManagement/types"/>
    <xsd:import namespace="http://schemas.microsoft.com/office/infopath/2007/PartnerControls"/>
    <xsd:element name="BJSCInternalLabel" ma:index="8" nillable="true" ma:displayName="Classifier Label" ma:internalName="BJSCInternalLabel">
      <xsd:simpleType>
        <xsd:restriction base="dms:Unknown"/>
      </xsd:simpleType>
    </xsd:element>
    <xsd:element name="BJSCdd9eba61_x002D_d6b9_x002D_469b_x" ma:index="9" nillable="true" ma:displayName="Audience" ma:internalName="BJSCdd9eba61_x002D_d6b9_x002D_469b_x">
      <xsd:simpleType>
        <xsd:restriction base="dms:Text"/>
      </xsd:simpleType>
    </xsd:element>
    <xsd:element name="BJSCc5a055b0_x002D_1bed_x002D_4579_x" ma:index="10" nillable="true" ma:displayName="Visual marking" ma:internalName="BJSCc5a055b0_x002D_1bed_x002D_4579_x">
      <xsd:simpleType>
        <xsd:restriction base="dms:Text"/>
      </xsd:simpleType>
    </xsd:element>
    <xsd:element name="BJSCSummaryMarking" ma:index="11" nillable="true" ma:displayName="Summary Marking" ma:internalName="BJSCSummaryMarking">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BED7B69-56E9-42AE-AB39-7466C1433906}">
  <ds:schemaRefs>
    <ds:schemaRef ds:uri="http://schemas.microsoft.com/sharepoint/v3/contenttype/forms"/>
  </ds:schemaRefs>
</ds:datastoreItem>
</file>

<file path=customXml/itemProps2.xml><?xml version="1.0" encoding="utf-8"?>
<ds:datastoreItem xmlns:ds="http://schemas.openxmlformats.org/officeDocument/2006/customXml" ds:itemID="{6ED46881-BFA6-4D6F-BD48-15E4357A128B}">
  <ds:schemaRefs>
    <ds:schemaRef ds:uri="bb57b765-1e86-4e77-8e28-f1ab92463815"/>
    <ds:schemaRef ds:uri="http://purl.org/dc/elements/1.1/"/>
    <ds:schemaRef ds:uri="http://schemas.microsoft.com/office/2006/metadata/properties"/>
    <ds:schemaRef ds:uri="http://schemas.openxmlformats.org/package/2006/metadata/core-properties"/>
    <ds:schemaRef ds:uri="http://purl.org/dc/terms/"/>
    <ds:schemaRef ds:uri="http://schemas.microsoft.com/office/infopath/2007/PartnerControls"/>
    <ds:schemaRef ds:uri="http://schemas.microsoft.com/office/2006/documentManagement/types"/>
    <ds:schemaRef ds:uri="http://www.w3.org/XML/1998/namespace"/>
    <ds:schemaRef ds:uri="http://purl.org/dc/dcmitype/"/>
  </ds:schemaRefs>
</ds:datastoreItem>
</file>

<file path=customXml/itemProps3.xml><?xml version="1.0" encoding="utf-8"?>
<ds:datastoreItem xmlns:ds="http://schemas.openxmlformats.org/officeDocument/2006/customXml" ds:itemID="{6B34B32F-8F7C-4F22-8834-928DDC201D4C}">
  <ds:schemaRefs>
    <ds:schemaRef ds:uri="http://www.w3.org/2001/XMLSchema"/>
    <ds:schemaRef ds:uri="http://www.boldonjames.com/2008/01/sie/internal/label"/>
  </ds:schemaRefs>
</ds:datastoreItem>
</file>

<file path=customXml/itemProps4.xml><?xml version="1.0" encoding="utf-8"?>
<ds:datastoreItem xmlns:ds="http://schemas.openxmlformats.org/officeDocument/2006/customXml" ds:itemID="{CDB65689-B73F-476F-811E-B9C75CDB38A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b57b765-1e86-4e77-8e28-f1ab9246381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2</vt:i4>
      </vt:variant>
    </vt:vector>
  </HeadingPairs>
  <TitlesOfParts>
    <vt:vector size="29" baseType="lpstr">
      <vt:lpstr>Cover</vt:lpstr>
      <vt:lpstr>Version Control</vt:lpstr>
      <vt:lpstr>Comp_Eq.Chal_Summary</vt:lpstr>
      <vt:lpstr>1.0_Comp_RAW_Data&gt;&gt;&gt;</vt:lpstr>
      <vt:lpstr>1.1_RAW_Data_Orig</vt:lpstr>
      <vt:lpstr>1.2_RAW_Data_MatChange</vt:lpstr>
      <vt:lpstr>1.3_RAW_Data_Orig_MC</vt:lpstr>
      <vt:lpstr>1.4_RAW_Data_Rebase</vt:lpstr>
      <vt:lpstr>1.5_RAW_Data_MR</vt:lpstr>
      <vt:lpstr>2.0_Comp_Input_Data&gt;&gt;&gt;</vt:lpstr>
      <vt:lpstr>2.1_Input_Data_Orig</vt:lpstr>
      <vt:lpstr>2.2_Input_Data_MatChange</vt:lpstr>
      <vt:lpstr>2.3_Input_Data_Orig_MC</vt:lpstr>
      <vt:lpstr>2.4_Input_Data_Rebase</vt:lpstr>
      <vt:lpstr>2.5_Input_Data_MR</vt:lpstr>
      <vt:lpstr>3.0_Comp_Check_1_Volume&gt;&gt;&gt;</vt:lpstr>
      <vt:lpstr>3.1_Check_1_Volume_Summary</vt:lpstr>
      <vt:lpstr>3.2_Check_1_Volume</vt:lpstr>
      <vt:lpstr>4.0_Comp_Check_2_Impact&gt;&gt;&gt;</vt:lpstr>
      <vt:lpstr>4.1_Check_2_Impact_Summary</vt:lpstr>
      <vt:lpstr>4.2_Check_2_Art.Risk</vt:lpstr>
      <vt:lpstr>5.0_Comp_Check_3_PTO&gt;&gt;&gt;</vt:lpstr>
      <vt:lpstr>5.1_Check_3_PTO_Summary</vt:lpstr>
      <vt:lpstr>5.2_Check_3.1_Crit_PTO</vt:lpstr>
      <vt:lpstr>5.3_Check_3.2_AH_PTO</vt:lpstr>
      <vt:lpstr>0.1_Coefficients</vt:lpstr>
      <vt:lpstr>0.2_MR_Weighting</vt:lpstr>
      <vt:lpstr>Cover!Print_Area</vt:lpstr>
      <vt:lpstr>Cover!Print_Titles</vt:lpstr>
    </vt:vector>
  </TitlesOfParts>
  <Company>Ofgem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Thomas McLaren</dc:creator>
  <cp:lastModifiedBy>Cissie Liu</cp:lastModifiedBy>
  <dcterms:created xsi:type="dcterms:W3CDTF">2018-11-29T11:47:06Z</dcterms:created>
  <dcterms:modified xsi:type="dcterms:W3CDTF">2020-03-02T10:27:08Z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e330e3c0-a490-4970-8d2a-9b6c0fb1064e</vt:lpwstr>
  </property>
  <property fmtid="{D5CDD505-2E9C-101B-9397-08002B2CF9AE}" pid="3" name="bjSaver">
    <vt:lpwstr>ebzqsk7BlFVPrG2mkqthtXTy38qz24CJ</vt:lpwstr>
  </property>
  <property fmtid="{D5CDD505-2E9C-101B-9397-08002B2CF9AE}" pid="4" name="ContentTypeId">
    <vt:lpwstr>0x010100150F3E3B6BC6274BB52149640C3D9157</vt:lpwstr>
  </property>
  <property fmtid="{D5CDD505-2E9C-101B-9397-08002B2CF9AE}" pid="5" name="bjDocumentLabelXML">
    <vt:lpwstr>&lt;?xml version="1.0" encoding="us-ascii"?&gt;&lt;sisl xmlns:xsd="http://www.w3.org/2001/XMLSchema" xmlns:xsi="http://www.w3.org/2001/XMLSchema-instance" sislVersion="0" policy="973096ae-7329-4b3b-9368-47aeba6959e1" origin="userSelected" xmlns="http://www.boldonj</vt:lpwstr>
  </property>
  <property fmtid="{D5CDD505-2E9C-101B-9397-08002B2CF9AE}" pid="6" name="bjDocumentLabelXML-0">
    <vt:lpwstr>ames.com/2008/01/sie/internal/label"&gt;&lt;element uid="id_classification_nonbusiness" value="" /&gt;&lt;/sisl&gt;</vt:lpwstr>
  </property>
  <property fmtid="{D5CDD505-2E9C-101B-9397-08002B2CF9AE}" pid="7" name="bjDocumentSecurityLabel">
    <vt:lpwstr>OFFICIAL</vt:lpwstr>
  </property>
</Properties>
</file>